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 codeName="{B08E4597-CF32-672E-EC9B-63DB714DCB7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c\Home\Documents\ASCRS Tools\IOL Calculation Formula Analyzer\"/>
    </mc:Choice>
  </mc:AlternateContent>
  <xr:revisionPtr revIDLastSave="0" documentId="13_ncr:1_{AB642200-0839-4362-90E8-A4550140D7F0}" xr6:coauthVersionLast="45" xr6:coauthVersionMax="45" xr10:uidLastSave="{00000000-0000-0000-0000-000000000000}"/>
  <workbookProtection workbookAlgorithmName="SHA-512" workbookHashValue="tzYCkeJOxynAGssC8iMKI5uQeCzP6a3S8CXC2ni6kw/vrdw3G2d5XdE9+Y80UlP9ba682nXgWQfI+KWgNeXcXA==" workbookSaltValue="h55vJyXLNsQNM/EIUpMTyQ==" workbookSpinCount="100000" lockStructure="1"/>
  <bookViews>
    <workbookView xWindow="-98" yWindow="-98" windowWidth="21795" windowHeight="13096" tabRatio="673" xr2:uid="{00000000-000D-0000-FFFF-FFFF00000000}"/>
  </bookViews>
  <sheets>
    <sheet name="Data_Input" sheetId="16" r:id="rId1"/>
    <sheet name="Figures" sheetId="25" r:id="rId2"/>
    <sheet name="Postoperative_data" sheetId="24" state="hidden" r:id="rId3"/>
  </sheets>
  <externalReferences>
    <externalReference r:id="rId4"/>
    <externalReference r:id="rId5"/>
    <externalReference r:id="rId6"/>
  </externalReferences>
  <definedNames>
    <definedName name="crtAV" localSheetId="2">OFFSET(Postoperative_data!#REF!,0,0,[1]Data_Input!$T$5,1)</definedName>
    <definedName name="crtAV">OFFSET(#REF!,0,0,Data_Input!$Y$7,1)</definedName>
    <definedName name="crtAY" localSheetId="2">OFFSET(Postoperative_data!#REF!,0,0,[1]Data_Input!$T$5,1)</definedName>
    <definedName name="crtAY">OFFSET(#REF!,0,0,Data_Input!$Y$7,1)</definedName>
    <definedName name="crtJ" localSheetId="2">OFFSET([1]Preoperative_data!$J$3,0,0,[1]Data_Input!$T$5,1)</definedName>
    <definedName name="crtJ">OFFSET(#REF!,0,0,Data_Input!$Y$7,1)</definedName>
    <definedName name="crtK" localSheetId="2">OFFSET([1]Preoperative_data!$K$3,0,0,[1]Data_Input!$T$5,1)</definedName>
    <definedName name="crtK">OFFSET(#REF!,0,0,Data_Input!$Y$7,1)</definedName>
    <definedName name="crtT" localSheetId="2">OFFSET(Postoperative_data!#REF!,0,0,[1]Data_Input!$T$5,1)</definedName>
    <definedName name="crtT">OFFSET(#REF!,0,0,Data_Input!$Y$7,1)</definedName>
    <definedName name="crtU" localSheetId="2">OFFSET(Postoperative_data!#REF!,0,0,[1]Data_Input!$T$5,1)</definedName>
    <definedName name="crtU">OFFSET(#REF!,0,0,Data_Input!$Y$7,1)</definedName>
    <definedName name="meters" localSheetId="0">Postoperative_data!$AC$3:$AC$4</definedName>
    <definedName name="PostoperativechrtAV" localSheetId="2">OFFSET(Postoperative_data!A1,0,0,[1]Data_Input!G1048576,1)</definedName>
    <definedName name="PostoperativechrtAV">OFFSET(#REF!,0,0,Data_Input!G1048576,1)</definedName>
    <definedName name="xcir0" hidden="1">-3.14159265358979+(ROW(OFFSET(#REF!,0,0,300,1))-1)*0.0210139976828749</definedName>
    <definedName name="xcir1" hidden="1">-3.14159265358979+(ROW(OFFSET(#REF!,0,0,500,1))-1)*0.0125915537218028</definedName>
    <definedName name="xdata1" hidden="1">-1.47269648835531+(ROW(OFFSET(#REF!,0,0,70,1))-1)*0.0284610768660112</definedName>
    <definedName name="xdata11" hidden="1">-6+(ROW(OFFSET(#REF!,0,0,70,1))-1)*0.173913043478261</definedName>
    <definedName name="xdata2" hidden="1">-1.47269648835531+(ROW(OFFSET(#REF!,0,0,70,1))-1)*0.0284610768660112</definedName>
    <definedName name="xdata3" hidden="1">-1.47269648835531+(ROW(OFFSET(#REF!,0,0,100,1))-1)*0.0198365081187351</definedName>
    <definedName name="xdata4" hidden="1">-1.47269648835531+(ROW(OFFSET(#REF!,0,0,100,1))-1)*0.0198365081187351</definedName>
    <definedName name="xdata5" hidden="1">-5+(ROW(OFFSET(#REF!,0,0,70,1))-1)*0.130434782608696</definedName>
    <definedName name="xdata6" hidden="1">-5+(ROW(OFFSET(#REF!,0,0,70,1))-1)*0.130434782608696</definedName>
    <definedName name="xdata7" hidden="1">-4.1460406401814+(ROW(OFFSET(#REF!,0,0,100,1))-1)*0.0770368569070678</definedName>
    <definedName name="xdata9" hidden="1">-6+(ROW(OFFSET(#REF!,0,0,70,1))-1)*0.173913043478261</definedName>
    <definedName name="ycir1" hidden="1">1*COS([2]!xcir1)+0</definedName>
    <definedName name="ycir2" localSheetId="2" hidden="1">3.29999178893363*COS([0]!xcir0)+0.187707088283623</definedName>
    <definedName name="ycir2" hidden="1">3.29999178893363*COS([0]!xcir0)+0.187707088283623</definedName>
    <definedName name="ydata1" hidden="1">0.564127804217072+2.38380129628093*[2]!xdata1-3.86381508391947*(0.0144927536231884+([2]!xdata1--0.552314607653714)^2/9.64637368557784)^0.5</definedName>
    <definedName name="ydata10" hidden="1">0+1*[3]!xdata9-1.47046514576145*(1.01470588235294+([3]!xdata9--0.459744524807128)^2/352.128215339009)^0.5</definedName>
    <definedName name="ydata12" hidden="1">0+1*[3]!xdata11+1.47046514576145*(1.01470588235294+([3]!xdata11--0.459744524807128)^2/352.128215339009)^0.5</definedName>
    <definedName name="ydata2" hidden="1">0.564127804217072+2.38380129628093*[2]!xdata2+3.86381508391947*(0.0144927536231884+([2]!xdata2--0.552314607653714)^2/9.64637368557784)^0.5</definedName>
    <definedName name="ydata3" hidden="1">0.564127804217072+2.38380129628093*[2]!xdata3-3.86381508391947*(1.01449275362319+([2]!xdata3--0.552314607653714)^2/9.64637368557784)^0.5</definedName>
    <definedName name="ydata4" hidden="1">0.564127804217072+2.38380129628093*[2]!xdata4+3.86381508391947*(1.01449275362319+([2]!xdata4--0.552314607653714)^2/9.64637368557784)^0.5</definedName>
    <definedName name="ydata5" hidden="1">0+1*[2]!xdata5-3.86381508391947*(1.01449275362319+([2]!xdata5--0.752480473462743)^2/54.8156016214903)^0.5</definedName>
    <definedName name="ydata6" hidden="1">0+1*[2]!xdata6+3.86381508391947*(1.01449275362319+([2]!xdata6--0.752480473462743)^2/54.8156016214903)^0.5</definedName>
    <definedName name="ydata8" hidden="1">0.321646988498271+1.07987362747031*[3]!xdata7+1.47046514576145*(1.01470588235294+([3]!xdata7--0.723595329516357)^2/301.963851146992)^0.5</definedName>
    <definedName name="yycir1" hidden="1">1*SIN([2]!xcir1)+0+0*COS([2]!xcir1)</definedName>
    <definedName name="yycir3" localSheetId="2" hidden="1">1.958570702371*SIN([0]!xcir0)+-0.0371928510206907+-0.162859787004431*COS([0]!xcir0)</definedName>
    <definedName name="yycir3" hidden="1">1.958570702371*SIN([0]!xcir0)+-0.0371928510206907+-0.162859787004431*COS([0]!xcir0)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6" l="1"/>
  <c r="L12" i="16"/>
  <c r="M11" i="16"/>
  <c r="L11" i="16"/>
  <c r="M10" i="16"/>
  <c r="L10" i="16"/>
  <c r="M9" i="16"/>
  <c r="L9" i="16"/>
  <c r="R6" i="16" l="1"/>
  <c r="Q6" i="16"/>
  <c r="P6" i="16"/>
  <c r="O6" i="16"/>
  <c r="G6" i="16"/>
  <c r="F6" i="16"/>
  <c r="E6" i="16"/>
  <c r="D6" i="16"/>
  <c r="L8" i="16" l="1"/>
  <c r="M8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L41" i="16"/>
  <c r="M41" i="16"/>
  <c r="L42" i="16"/>
  <c r="M42" i="16"/>
  <c r="L43" i="16"/>
  <c r="M43" i="16"/>
  <c r="L44" i="16"/>
  <c r="M44" i="16"/>
  <c r="L45" i="16"/>
  <c r="M45" i="16"/>
  <c r="L46" i="16"/>
  <c r="M46" i="16"/>
  <c r="L47" i="16"/>
  <c r="M47" i="16"/>
  <c r="L48" i="16"/>
  <c r="M48" i="16"/>
  <c r="L49" i="16"/>
  <c r="M49" i="16"/>
  <c r="L50" i="16"/>
  <c r="M50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7" i="16"/>
  <c r="M57" i="16"/>
  <c r="L58" i="16"/>
  <c r="M58" i="16"/>
  <c r="L59" i="16"/>
  <c r="M59" i="16"/>
  <c r="L60" i="16"/>
  <c r="M60" i="16"/>
  <c r="L61" i="16"/>
  <c r="M61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L75" i="16"/>
  <c r="M75" i="16"/>
  <c r="L76" i="16"/>
  <c r="M76" i="16"/>
  <c r="L77" i="16"/>
  <c r="M77" i="16"/>
  <c r="L78" i="16"/>
  <c r="M78" i="16"/>
  <c r="L79" i="16"/>
  <c r="M79" i="16"/>
  <c r="L80" i="16"/>
  <c r="M80" i="16"/>
  <c r="L81" i="16"/>
  <c r="M81" i="16"/>
  <c r="L82" i="16"/>
  <c r="M82" i="16"/>
  <c r="L83" i="16"/>
  <c r="M83" i="16"/>
  <c r="L84" i="16"/>
  <c r="M84" i="16"/>
  <c r="L85" i="16"/>
  <c r="M85" i="16"/>
  <c r="L86" i="16"/>
  <c r="M86" i="16"/>
  <c r="L87" i="16"/>
  <c r="M87" i="16"/>
  <c r="L88" i="16"/>
  <c r="M88" i="16"/>
  <c r="L89" i="16"/>
  <c r="M89" i="16"/>
  <c r="L90" i="16"/>
  <c r="M90" i="16"/>
  <c r="L91" i="16"/>
  <c r="M91" i="16"/>
  <c r="L92" i="16"/>
  <c r="M92" i="16"/>
  <c r="L93" i="16"/>
  <c r="M93" i="16"/>
  <c r="L94" i="16"/>
  <c r="M94" i="16"/>
  <c r="L95" i="16"/>
  <c r="M95" i="16"/>
  <c r="L96" i="16"/>
  <c r="M96" i="16"/>
  <c r="L97" i="16"/>
  <c r="M97" i="16"/>
  <c r="L98" i="16"/>
  <c r="M98" i="16"/>
  <c r="L99" i="16"/>
  <c r="M99" i="16"/>
  <c r="L100" i="16"/>
  <c r="M100" i="16"/>
  <c r="L101" i="16"/>
  <c r="M101" i="16"/>
  <c r="L102" i="16"/>
  <c r="M102" i="16"/>
  <c r="L103" i="16"/>
  <c r="M103" i="16"/>
  <c r="L104" i="16"/>
  <c r="M104" i="16"/>
  <c r="L105" i="16"/>
  <c r="M105" i="16"/>
  <c r="L106" i="16"/>
  <c r="M106" i="16"/>
  <c r="L107" i="16"/>
  <c r="M107" i="16"/>
  <c r="L108" i="16"/>
  <c r="M108" i="16"/>
  <c r="L109" i="16"/>
  <c r="M109" i="16"/>
  <c r="L110" i="16"/>
  <c r="M110" i="16"/>
  <c r="L111" i="16"/>
  <c r="M111" i="16"/>
  <c r="L112" i="16"/>
  <c r="M112" i="16"/>
  <c r="L113" i="16"/>
  <c r="M113" i="16"/>
  <c r="L114" i="16"/>
  <c r="M114" i="16"/>
  <c r="L115" i="16"/>
  <c r="M115" i="16"/>
  <c r="L116" i="16"/>
  <c r="M116" i="16"/>
  <c r="L117" i="16"/>
  <c r="M117" i="16"/>
  <c r="L118" i="16"/>
  <c r="M118" i="16"/>
  <c r="L119" i="16"/>
  <c r="M119" i="16"/>
  <c r="L120" i="16"/>
  <c r="M120" i="16"/>
  <c r="L121" i="16"/>
  <c r="M121" i="16"/>
  <c r="L122" i="16"/>
  <c r="M122" i="16"/>
  <c r="L123" i="16"/>
  <c r="M123" i="16"/>
  <c r="L124" i="16"/>
  <c r="M124" i="16"/>
  <c r="L125" i="16"/>
  <c r="M125" i="16"/>
  <c r="L126" i="16"/>
  <c r="M126" i="16"/>
  <c r="L127" i="16"/>
  <c r="M127" i="16"/>
  <c r="L128" i="16"/>
  <c r="M128" i="16"/>
  <c r="L129" i="16"/>
  <c r="M129" i="16"/>
  <c r="L130" i="16"/>
  <c r="M130" i="16"/>
  <c r="L131" i="16"/>
  <c r="M131" i="16"/>
  <c r="L132" i="16"/>
  <c r="M132" i="16"/>
  <c r="L133" i="16"/>
  <c r="M133" i="16"/>
  <c r="L134" i="16"/>
  <c r="M134" i="16"/>
  <c r="L135" i="16"/>
  <c r="M135" i="16"/>
  <c r="L136" i="16"/>
  <c r="M136" i="16"/>
  <c r="L137" i="16"/>
  <c r="M137" i="16"/>
  <c r="L138" i="16"/>
  <c r="M138" i="16"/>
  <c r="L139" i="16"/>
  <c r="M139" i="16"/>
  <c r="L140" i="16"/>
  <c r="M140" i="16"/>
  <c r="L141" i="16"/>
  <c r="M141" i="16"/>
  <c r="L142" i="16"/>
  <c r="M142" i="16"/>
  <c r="L143" i="16"/>
  <c r="M143" i="16"/>
  <c r="L144" i="16"/>
  <c r="M144" i="16"/>
  <c r="L145" i="16"/>
  <c r="M145" i="16"/>
  <c r="L146" i="16"/>
  <c r="M146" i="16"/>
  <c r="L147" i="16"/>
  <c r="M147" i="16"/>
  <c r="L148" i="16"/>
  <c r="M148" i="16"/>
  <c r="L149" i="16"/>
  <c r="M149" i="16"/>
  <c r="L150" i="16"/>
  <c r="M150" i="16"/>
  <c r="L151" i="16"/>
  <c r="M151" i="16"/>
  <c r="L152" i="16"/>
  <c r="M152" i="16"/>
  <c r="L153" i="16"/>
  <c r="M153" i="16"/>
  <c r="L154" i="16"/>
  <c r="M154" i="16"/>
  <c r="L155" i="16"/>
  <c r="M155" i="16"/>
  <c r="L156" i="16"/>
  <c r="M156" i="16"/>
  <c r="L157" i="16"/>
  <c r="M157" i="16"/>
  <c r="L158" i="16"/>
  <c r="M158" i="16"/>
  <c r="L159" i="16"/>
  <c r="M159" i="16"/>
  <c r="L160" i="16"/>
  <c r="M160" i="16"/>
  <c r="L161" i="16"/>
  <c r="M161" i="16"/>
  <c r="L162" i="16"/>
  <c r="M162" i="16"/>
  <c r="L163" i="16"/>
  <c r="M163" i="16"/>
  <c r="L164" i="16"/>
  <c r="M164" i="16"/>
  <c r="L165" i="16"/>
  <c r="M165" i="16"/>
  <c r="L166" i="16"/>
  <c r="M166" i="16"/>
  <c r="L167" i="16"/>
  <c r="M167" i="16"/>
  <c r="L168" i="16"/>
  <c r="M168" i="16"/>
  <c r="L169" i="16"/>
  <c r="M169" i="16"/>
  <c r="L170" i="16"/>
  <c r="M170" i="16"/>
  <c r="L171" i="16"/>
  <c r="M171" i="16"/>
  <c r="L172" i="16"/>
  <c r="M172" i="16"/>
  <c r="L173" i="16"/>
  <c r="M173" i="16"/>
  <c r="L174" i="16"/>
  <c r="M174" i="16"/>
  <c r="L175" i="16"/>
  <c r="M175" i="16"/>
  <c r="L176" i="16"/>
  <c r="M176" i="16"/>
  <c r="L177" i="16"/>
  <c r="M177" i="16"/>
  <c r="L178" i="16"/>
  <c r="M178" i="16"/>
  <c r="L179" i="16"/>
  <c r="M179" i="16"/>
  <c r="L180" i="16"/>
  <c r="M180" i="16"/>
  <c r="L181" i="16"/>
  <c r="M181" i="16"/>
  <c r="L182" i="16"/>
  <c r="M182" i="16"/>
  <c r="L183" i="16"/>
  <c r="M183" i="16"/>
  <c r="L184" i="16"/>
  <c r="M184" i="16"/>
  <c r="L185" i="16"/>
  <c r="M185" i="16"/>
  <c r="L186" i="16"/>
  <c r="M186" i="16"/>
  <c r="L187" i="16"/>
  <c r="M187" i="16"/>
  <c r="L188" i="16"/>
  <c r="M188" i="16"/>
  <c r="L189" i="16"/>
  <c r="M189" i="16"/>
  <c r="L190" i="16"/>
  <c r="M190" i="16"/>
  <c r="L191" i="16"/>
  <c r="M191" i="16"/>
  <c r="L192" i="16"/>
  <c r="M192" i="16"/>
  <c r="L193" i="16"/>
  <c r="M193" i="16"/>
  <c r="L194" i="16"/>
  <c r="M194" i="16"/>
  <c r="L195" i="16"/>
  <c r="M195" i="16"/>
  <c r="L196" i="16"/>
  <c r="M196" i="16"/>
  <c r="L197" i="16"/>
  <c r="M197" i="16"/>
  <c r="L198" i="16"/>
  <c r="M198" i="16"/>
  <c r="L199" i="16"/>
  <c r="M199" i="16"/>
  <c r="L200" i="16"/>
  <c r="M200" i="16"/>
  <c r="L201" i="16"/>
  <c r="M201" i="16"/>
  <c r="L202" i="16"/>
  <c r="M202" i="16"/>
  <c r="L203" i="16"/>
  <c r="M203" i="16"/>
  <c r="L204" i="16"/>
  <c r="M204" i="16"/>
  <c r="L205" i="16"/>
  <c r="M205" i="16"/>
  <c r="L206" i="16"/>
  <c r="M206" i="16"/>
  <c r="L207" i="16"/>
  <c r="M207" i="16"/>
  <c r="L208" i="16"/>
  <c r="M208" i="16"/>
  <c r="L209" i="16"/>
  <c r="M209" i="16"/>
  <c r="L210" i="16"/>
  <c r="M210" i="16"/>
  <c r="L211" i="16"/>
  <c r="M211" i="16"/>
  <c r="L212" i="16"/>
  <c r="M212" i="16"/>
  <c r="L213" i="16"/>
  <c r="M213" i="16"/>
  <c r="L214" i="16"/>
  <c r="M214" i="16"/>
  <c r="L215" i="16"/>
  <c r="M215" i="16"/>
  <c r="L216" i="16"/>
  <c r="M216" i="16"/>
  <c r="L217" i="16"/>
  <c r="M217" i="16"/>
  <c r="L218" i="16"/>
  <c r="M218" i="16"/>
  <c r="L219" i="16"/>
  <c r="M219" i="16"/>
  <c r="L220" i="16"/>
  <c r="M220" i="16"/>
  <c r="L221" i="16"/>
  <c r="M221" i="16"/>
  <c r="L222" i="16"/>
  <c r="M222" i="16"/>
  <c r="L223" i="16"/>
  <c r="M223" i="16"/>
  <c r="L224" i="16"/>
  <c r="M224" i="16"/>
  <c r="L225" i="16"/>
  <c r="M225" i="16"/>
  <c r="L226" i="16"/>
  <c r="M226" i="16"/>
  <c r="L227" i="16"/>
  <c r="M227" i="16"/>
  <c r="L228" i="16"/>
  <c r="M228" i="16"/>
  <c r="L229" i="16"/>
  <c r="M229" i="16"/>
  <c r="L230" i="16"/>
  <c r="M230" i="16"/>
  <c r="L231" i="16"/>
  <c r="M231" i="16"/>
  <c r="L232" i="16"/>
  <c r="M232" i="16"/>
  <c r="L233" i="16"/>
  <c r="M233" i="16"/>
  <c r="L234" i="16"/>
  <c r="M234" i="16"/>
  <c r="L235" i="16"/>
  <c r="M235" i="16"/>
  <c r="L236" i="16"/>
  <c r="M236" i="16"/>
  <c r="L237" i="16"/>
  <c r="M237" i="16"/>
  <c r="L238" i="16"/>
  <c r="M238" i="16"/>
  <c r="L239" i="16"/>
  <c r="M239" i="16"/>
  <c r="L240" i="16"/>
  <c r="M240" i="16"/>
  <c r="L241" i="16"/>
  <c r="M241" i="16"/>
  <c r="L242" i="16"/>
  <c r="M242" i="16"/>
  <c r="L243" i="16"/>
  <c r="M243" i="16"/>
  <c r="L244" i="16"/>
  <c r="M244" i="16"/>
  <c r="L245" i="16"/>
  <c r="M245" i="16"/>
  <c r="L246" i="16"/>
  <c r="M246" i="16"/>
  <c r="L247" i="16"/>
  <c r="M247" i="16"/>
  <c r="L248" i="16"/>
  <c r="M248" i="16"/>
  <c r="L249" i="16"/>
  <c r="M249" i="16"/>
  <c r="L250" i="16"/>
  <c r="M250" i="16"/>
  <c r="L251" i="16"/>
  <c r="M251" i="16"/>
  <c r="L252" i="16"/>
  <c r="M252" i="16"/>
  <c r="L253" i="16"/>
  <c r="M253" i="16"/>
  <c r="L254" i="16"/>
  <c r="M254" i="16"/>
  <c r="L255" i="16"/>
  <c r="M255" i="16"/>
  <c r="L256" i="16"/>
  <c r="M256" i="16"/>
  <c r="L257" i="16"/>
  <c r="M257" i="16"/>
  <c r="L258" i="16"/>
  <c r="M258" i="16"/>
  <c r="L259" i="16"/>
  <c r="M259" i="16"/>
  <c r="L260" i="16"/>
  <c r="M260" i="16"/>
  <c r="L261" i="16"/>
  <c r="M261" i="16"/>
  <c r="L262" i="16"/>
  <c r="M262" i="16"/>
  <c r="L263" i="16"/>
  <c r="M263" i="16"/>
  <c r="L264" i="16"/>
  <c r="M264" i="16"/>
  <c r="L265" i="16"/>
  <c r="M265" i="16"/>
  <c r="L266" i="16"/>
  <c r="M266" i="16"/>
  <c r="L267" i="16"/>
  <c r="M267" i="16"/>
  <c r="L268" i="16"/>
  <c r="M268" i="16"/>
  <c r="L269" i="16"/>
  <c r="M269" i="16"/>
  <c r="L270" i="16"/>
  <c r="M270" i="16"/>
  <c r="L271" i="16"/>
  <c r="M271" i="16"/>
  <c r="L272" i="16"/>
  <c r="M272" i="16"/>
  <c r="L273" i="16"/>
  <c r="M273" i="16"/>
  <c r="L274" i="16"/>
  <c r="M274" i="16"/>
  <c r="L275" i="16"/>
  <c r="M275" i="16"/>
  <c r="L276" i="16"/>
  <c r="M276" i="16"/>
  <c r="L277" i="16"/>
  <c r="M277" i="16"/>
  <c r="L278" i="16"/>
  <c r="M278" i="16"/>
  <c r="L279" i="16"/>
  <c r="M279" i="16"/>
  <c r="L280" i="16"/>
  <c r="M280" i="16"/>
  <c r="L281" i="16"/>
  <c r="M281" i="16"/>
  <c r="L282" i="16"/>
  <c r="M282" i="16"/>
  <c r="L283" i="16"/>
  <c r="M283" i="16"/>
  <c r="L284" i="16"/>
  <c r="M284" i="16"/>
  <c r="L285" i="16"/>
  <c r="M285" i="16"/>
  <c r="L286" i="16"/>
  <c r="M286" i="16"/>
  <c r="L287" i="16"/>
  <c r="M287" i="16"/>
  <c r="L288" i="16"/>
  <c r="M288" i="16"/>
  <c r="L289" i="16"/>
  <c r="M289" i="16"/>
  <c r="L290" i="16"/>
  <c r="M290" i="16"/>
  <c r="L291" i="16"/>
  <c r="M291" i="16"/>
  <c r="L292" i="16"/>
  <c r="M292" i="16"/>
  <c r="L293" i="16"/>
  <c r="M293" i="16"/>
  <c r="L294" i="16"/>
  <c r="M294" i="16"/>
  <c r="L295" i="16"/>
  <c r="M295" i="16"/>
  <c r="L296" i="16"/>
  <c r="M296" i="16"/>
  <c r="L297" i="16"/>
  <c r="M297" i="16"/>
  <c r="L298" i="16"/>
  <c r="M298" i="16"/>
  <c r="L299" i="16"/>
  <c r="M299" i="16"/>
  <c r="L300" i="16"/>
  <c r="M300" i="16"/>
  <c r="L301" i="16"/>
  <c r="M301" i="16"/>
  <c r="L302" i="16"/>
  <c r="M302" i="16"/>
  <c r="L303" i="16"/>
  <c r="M303" i="16"/>
  <c r="L304" i="16"/>
  <c r="M304" i="16"/>
  <c r="L305" i="16"/>
  <c r="M305" i="16"/>
  <c r="L306" i="16"/>
  <c r="M306" i="16"/>
  <c r="L307" i="16"/>
  <c r="M307" i="16"/>
  <c r="L308" i="16"/>
  <c r="M308" i="16"/>
  <c r="L309" i="16"/>
  <c r="M309" i="16"/>
  <c r="L310" i="16"/>
  <c r="M310" i="16"/>
  <c r="L311" i="16"/>
  <c r="M311" i="16"/>
  <c r="L312" i="16"/>
  <c r="M312" i="16"/>
  <c r="L313" i="16"/>
  <c r="M313" i="16"/>
  <c r="L314" i="16"/>
  <c r="M314" i="16"/>
  <c r="L315" i="16"/>
  <c r="M315" i="16"/>
  <c r="L316" i="16"/>
  <c r="M316" i="16"/>
  <c r="L317" i="16"/>
  <c r="M317" i="16"/>
  <c r="L318" i="16"/>
  <c r="M318" i="16"/>
  <c r="L319" i="16"/>
  <c r="M319" i="16"/>
  <c r="L320" i="16"/>
  <c r="M320" i="16"/>
  <c r="L321" i="16"/>
  <c r="M321" i="16"/>
  <c r="L322" i="16"/>
  <c r="M322" i="16"/>
  <c r="L323" i="16"/>
  <c r="M323" i="16"/>
  <c r="L324" i="16"/>
  <c r="M324" i="16"/>
  <c r="L325" i="16"/>
  <c r="M325" i="16"/>
  <c r="L326" i="16"/>
  <c r="M326" i="16"/>
  <c r="L327" i="16"/>
  <c r="M327" i="16"/>
  <c r="L328" i="16"/>
  <c r="M328" i="16"/>
  <c r="L329" i="16"/>
  <c r="M329" i="16"/>
  <c r="L330" i="16"/>
  <c r="M330" i="16"/>
  <c r="L331" i="16"/>
  <c r="M331" i="16"/>
  <c r="L332" i="16"/>
  <c r="M332" i="16"/>
  <c r="L333" i="16"/>
  <c r="M333" i="16"/>
  <c r="L334" i="16"/>
  <c r="M334" i="16"/>
  <c r="L335" i="16"/>
  <c r="M335" i="16"/>
  <c r="L336" i="16"/>
  <c r="M336" i="16"/>
  <c r="L337" i="16"/>
  <c r="M337" i="16"/>
  <c r="L338" i="16"/>
  <c r="M338" i="16"/>
  <c r="L339" i="16"/>
  <c r="M339" i="16"/>
  <c r="L340" i="16"/>
  <c r="M340" i="16"/>
  <c r="L341" i="16"/>
  <c r="M341" i="16"/>
  <c r="L342" i="16"/>
  <c r="M342" i="16"/>
  <c r="L343" i="16"/>
  <c r="M343" i="16"/>
  <c r="L344" i="16"/>
  <c r="M344" i="16"/>
  <c r="L345" i="16"/>
  <c r="M345" i="16"/>
  <c r="L346" i="16"/>
  <c r="M346" i="16"/>
  <c r="L347" i="16"/>
  <c r="M347" i="16"/>
  <c r="L348" i="16"/>
  <c r="M348" i="16"/>
  <c r="L349" i="16"/>
  <c r="M349" i="16"/>
  <c r="L350" i="16"/>
  <c r="M350" i="16"/>
  <c r="L351" i="16"/>
  <c r="M351" i="16"/>
  <c r="L352" i="16"/>
  <c r="M352" i="16"/>
  <c r="L353" i="16"/>
  <c r="M353" i="16"/>
  <c r="L354" i="16"/>
  <c r="M354" i="16"/>
  <c r="L355" i="16"/>
  <c r="M355" i="16"/>
  <c r="L356" i="16"/>
  <c r="M356" i="16"/>
  <c r="L357" i="16"/>
  <c r="M357" i="16"/>
  <c r="L358" i="16"/>
  <c r="M358" i="16"/>
  <c r="L359" i="16"/>
  <c r="M359" i="16"/>
  <c r="L360" i="16"/>
  <c r="M360" i="16"/>
  <c r="L361" i="16"/>
  <c r="M361" i="16"/>
  <c r="L362" i="16"/>
  <c r="M362" i="16"/>
  <c r="L363" i="16"/>
  <c r="M363" i="16"/>
  <c r="L364" i="16"/>
  <c r="M364" i="16"/>
  <c r="L365" i="16"/>
  <c r="M365" i="16"/>
  <c r="L366" i="16"/>
  <c r="M366" i="16"/>
  <c r="L367" i="16"/>
  <c r="M367" i="16"/>
  <c r="L368" i="16"/>
  <c r="M368" i="16"/>
  <c r="L369" i="16"/>
  <c r="M369" i="16"/>
  <c r="L370" i="16"/>
  <c r="M370" i="16"/>
  <c r="L371" i="16"/>
  <c r="M371" i="16"/>
  <c r="L372" i="16"/>
  <c r="M372" i="16"/>
  <c r="L373" i="16"/>
  <c r="M373" i="16"/>
  <c r="L374" i="16"/>
  <c r="M374" i="16"/>
  <c r="L375" i="16"/>
  <c r="M375" i="16"/>
  <c r="L376" i="16"/>
  <c r="M376" i="16"/>
  <c r="L377" i="16"/>
  <c r="M377" i="16"/>
  <c r="L378" i="16"/>
  <c r="M378" i="16"/>
  <c r="L379" i="16"/>
  <c r="M379" i="16"/>
  <c r="L380" i="16"/>
  <c r="M380" i="16"/>
  <c r="L381" i="16"/>
  <c r="M381" i="16"/>
  <c r="L382" i="16"/>
  <c r="M382" i="16"/>
  <c r="L383" i="16"/>
  <c r="M383" i="16"/>
  <c r="L384" i="16"/>
  <c r="M384" i="16"/>
  <c r="L385" i="16"/>
  <c r="M385" i="16"/>
  <c r="L386" i="16"/>
  <c r="M386" i="16"/>
  <c r="L387" i="16"/>
  <c r="M387" i="16"/>
  <c r="L388" i="16"/>
  <c r="M388" i="16"/>
  <c r="L389" i="16"/>
  <c r="M389" i="16"/>
  <c r="L390" i="16"/>
  <c r="M390" i="16"/>
  <c r="L391" i="16"/>
  <c r="M391" i="16"/>
  <c r="L392" i="16"/>
  <c r="M392" i="16"/>
  <c r="L393" i="16"/>
  <c r="M393" i="16"/>
  <c r="L394" i="16"/>
  <c r="M394" i="16"/>
  <c r="L395" i="16"/>
  <c r="M395" i="16"/>
  <c r="L396" i="16"/>
  <c r="M396" i="16"/>
  <c r="L397" i="16"/>
  <c r="M397" i="16"/>
  <c r="L398" i="16"/>
  <c r="M398" i="16"/>
  <c r="L399" i="16"/>
  <c r="M399" i="16"/>
  <c r="L400" i="16"/>
  <c r="M400" i="16"/>
  <c r="L401" i="16"/>
  <c r="M401" i="16"/>
  <c r="L402" i="16"/>
  <c r="M402" i="16"/>
  <c r="L403" i="16"/>
  <c r="M403" i="16"/>
  <c r="L404" i="16"/>
  <c r="M404" i="16"/>
  <c r="L405" i="16"/>
  <c r="M405" i="16"/>
  <c r="L406" i="16"/>
  <c r="M406" i="16"/>
  <c r="L407" i="16"/>
  <c r="M407" i="16"/>
  <c r="L408" i="16"/>
  <c r="M408" i="16"/>
  <c r="L409" i="16"/>
  <c r="M409" i="16"/>
  <c r="L410" i="16"/>
  <c r="M410" i="16"/>
  <c r="L411" i="16"/>
  <c r="M411" i="16"/>
  <c r="L412" i="16"/>
  <c r="M412" i="16"/>
  <c r="L413" i="16"/>
  <c r="M413" i="16"/>
  <c r="L414" i="16"/>
  <c r="M414" i="16"/>
  <c r="L415" i="16"/>
  <c r="M415" i="16"/>
  <c r="L416" i="16"/>
  <c r="M416" i="16"/>
  <c r="L417" i="16"/>
  <c r="M417" i="16"/>
  <c r="L418" i="16"/>
  <c r="M418" i="16"/>
  <c r="L419" i="16"/>
  <c r="M419" i="16"/>
  <c r="L420" i="16"/>
  <c r="M420" i="16"/>
  <c r="L421" i="16"/>
  <c r="M421" i="16"/>
  <c r="L422" i="16"/>
  <c r="M422" i="16"/>
  <c r="L423" i="16"/>
  <c r="M423" i="16"/>
  <c r="L424" i="16"/>
  <c r="M424" i="16"/>
  <c r="L425" i="16"/>
  <c r="M425" i="16"/>
  <c r="L426" i="16"/>
  <c r="M426" i="16"/>
  <c r="L427" i="16"/>
  <c r="M427" i="16"/>
  <c r="L428" i="16"/>
  <c r="M428" i="16"/>
  <c r="L429" i="16"/>
  <c r="M429" i="16"/>
  <c r="L430" i="16"/>
  <c r="M430" i="16"/>
  <c r="L431" i="16"/>
  <c r="M431" i="16"/>
  <c r="L432" i="16"/>
  <c r="M432" i="16"/>
  <c r="L433" i="16"/>
  <c r="M433" i="16"/>
  <c r="L434" i="16"/>
  <c r="M434" i="16"/>
  <c r="L435" i="16"/>
  <c r="M435" i="16"/>
  <c r="L436" i="16"/>
  <c r="M436" i="16"/>
  <c r="L437" i="16"/>
  <c r="M437" i="16"/>
  <c r="L438" i="16"/>
  <c r="M438" i="16"/>
  <c r="L439" i="16"/>
  <c r="M439" i="16"/>
  <c r="L440" i="16"/>
  <c r="M440" i="16"/>
  <c r="L441" i="16"/>
  <c r="M441" i="16"/>
  <c r="L442" i="16"/>
  <c r="M442" i="16"/>
  <c r="L443" i="16"/>
  <c r="M443" i="16"/>
  <c r="L444" i="16"/>
  <c r="M444" i="16"/>
  <c r="L445" i="16"/>
  <c r="M445" i="16"/>
  <c r="L446" i="16"/>
  <c r="M446" i="16"/>
  <c r="L447" i="16"/>
  <c r="M447" i="16"/>
  <c r="L448" i="16"/>
  <c r="M448" i="16"/>
  <c r="L449" i="16"/>
  <c r="M449" i="16"/>
  <c r="L450" i="16"/>
  <c r="M450" i="16"/>
  <c r="L451" i="16"/>
  <c r="M451" i="16"/>
  <c r="L452" i="16"/>
  <c r="M452" i="16"/>
  <c r="L453" i="16"/>
  <c r="M453" i="16"/>
  <c r="L454" i="16"/>
  <c r="M454" i="16"/>
  <c r="L455" i="16"/>
  <c r="M455" i="16"/>
  <c r="L456" i="16"/>
  <c r="M456" i="16"/>
  <c r="L457" i="16"/>
  <c r="M457" i="16"/>
  <c r="L458" i="16"/>
  <c r="M458" i="16"/>
  <c r="L459" i="16"/>
  <c r="M459" i="16"/>
  <c r="L460" i="16"/>
  <c r="M460" i="16"/>
  <c r="L461" i="16"/>
  <c r="M461" i="16"/>
  <c r="L462" i="16"/>
  <c r="M462" i="16"/>
  <c r="L463" i="16"/>
  <c r="M463" i="16"/>
  <c r="L464" i="16"/>
  <c r="M464" i="16"/>
  <c r="L465" i="16"/>
  <c r="M465" i="16"/>
  <c r="L466" i="16"/>
  <c r="M466" i="16"/>
  <c r="L467" i="16"/>
  <c r="M467" i="16"/>
  <c r="L468" i="16"/>
  <c r="M468" i="16"/>
  <c r="L469" i="16"/>
  <c r="M469" i="16"/>
  <c r="L470" i="16"/>
  <c r="M470" i="16"/>
  <c r="L471" i="16"/>
  <c r="M471" i="16"/>
  <c r="L472" i="16"/>
  <c r="M472" i="16"/>
  <c r="L473" i="16"/>
  <c r="M473" i="16"/>
  <c r="L474" i="16"/>
  <c r="M474" i="16"/>
  <c r="L475" i="16"/>
  <c r="M475" i="16"/>
  <c r="L476" i="16"/>
  <c r="M476" i="16"/>
  <c r="L477" i="16"/>
  <c r="M477" i="16"/>
  <c r="L478" i="16"/>
  <c r="M478" i="16"/>
  <c r="L479" i="16"/>
  <c r="M479" i="16"/>
  <c r="L480" i="16"/>
  <c r="M480" i="16"/>
  <c r="L481" i="16"/>
  <c r="M481" i="16"/>
  <c r="L482" i="16"/>
  <c r="M482" i="16"/>
  <c r="L483" i="16"/>
  <c r="M483" i="16"/>
  <c r="L484" i="16"/>
  <c r="M484" i="16"/>
  <c r="L485" i="16"/>
  <c r="M485" i="16"/>
  <c r="L486" i="16"/>
  <c r="M486" i="16"/>
  <c r="L487" i="16"/>
  <c r="M487" i="16"/>
  <c r="L488" i="16"/>
  <c r="M488" i="16"/>
  <c r="L489" i="16"/>
  <c r="M489" i="16"/>
  <c r="L490" i="16"/>
  <c r="M490" i="16"/>
  <c r="L491" i="16"/>
  <c r="M491" i="16"/>
  <c r="L492" i="16"/>
  <c r="M492" i="16"/>
  <c r="L493" i="16"/>
  <c r="M493" i="16"/>
  <c r="L494" i="16"/>
  <c r="M494" i="16"/>
  <c r="L495" i="16"/>
  <c r="M495" i="16"/>
  <c r="L496" i="16"/>
  <c r="M496" i="16"/>
  <c r="L497" i="16"/>
  <c r="M497" i="16"/>
  <c r="L498" i="16"/>
  <c r="M498" i="16"/>
  <c r="L499" i="16"/>
  <c r="M499" i="16"/>
  <c r="L500" i="16"/>
  <c r="M500" i="16"/>
  <c r="L501" i="16"/>
  <c r="M501" i="16"/>
  <c r="L502" i="16"/>
  <c r="M502" i="16"/>
  <c r="L503" i="16"/>
  <c r="M503" i="16"/>
  <c r="L504" i="16"/>
  <c r="M504" i="16"/>
  <c r="L505" i="16"/>
  <c r="M505" i="16"/>
  <c r="L506" i="16"/>
  <c r="M506" i="16"/>
  <c r="L507" i="16"/>
  <c r="M507" i="16"/>
  <c r="L508" i="16"/>
  <c r="M508" i="16"/>
  <c r="L509" i="16"/>
  <c r="M509" i="16"/>
  <c r="L510" i="16"/>
  <c r="M510" i="16"/>
  <c r="L511" i="16"/>
  <c r="M511" i="16"/>
  <c r="L512" i="16"/>
  <c r="M512" i="16"/>
  <c r="L513" i="16"/>
  <c r="M513" i="16"/>
  <c r="L514" i="16"/>
  <c r="M514" i="16"/>
  <c r="L515" i="16"/>
  <c r="M515" i="16"/>
  <c r="L516" i="16"/>
  <c r="M516" i="16"/>
  <c r="L517" i="16"/>
  <c r="M517" i="16"/>
  <c r="L518" i="16"/>
  <c r="M518" i="16"/>
  <c r="L519" i="16"/>
  <c r="M519" i="16"/>
  <c r="L520" i="16"/>
  <c r="M520" i="16"/>
  <c r="L521" i="16"/>
  <c r="M521" i="16"/>
  <c r="L522" i="16"/>
  <c r="M522" i="16"/>
  <c r="L523" i="16"/>
  <c r="M523" i="16"/>
  <c r="L524" i="16"/>
  <c r="M524" i="16"/>
  <c r="L525" i="16"/>
  <c r="M525" i="16"/>
  <c r="L526" i="16"/>
  <c r="M526" i="16"/>
  <c r="L527" i="16"/>
  <c r="M527" i="16"/>
  <c r="L528" i="16"/>
  <c r="M528" i="16"/>
  <c r="L529" i="16"/>
  <c r="M529" i="16"/>
  <c r="L530" i="16"/>
  <c r="M530" i="16"/>
  <c r="L531" i="16"/>
  <c r="M531" i="16"/>
  <c r="L532" i="16"/>
  <c r="M532" i="16"/>
  <c r="L533" i="16"/>
  <c r="M533" i="16"/>
  <c r="L534" i="16"/>
  <c r="M534" i="16"/>
  <c r="L535" i="16"/>
  <c r="M535" i="16"/>
  <c r="L536" i="16"/>
  <c r="M536" i="16"/>
  <c r="L537" i="16"/>
  <c r="M537" i="16"/>
  <c r="L538" i="16"/>
  <c r="M538" i="16"/>
  <c r="L539" i="16"/>
  <c r="M539" i="16"/>
  <c r="L540" i="16"/>
  <c r="M540" i="16"/>
  <c r="L541" i="16"/>
  <c r="M541" i="16"/>
  <c r="L542" i="16"/>
  <c r="M542" i="16"/>
  <c r="L543" i="16"/>
  <c r="M543" i="16"/>
  <c r="L544" i="16"/>
  <c r="M544" i="16"/>
  <c r="L545" i="16"/>
  <c r="M545" i="16"/>
  <c r="L546" i="16"/>
  <c r="M546" i="16"/>
  <c r="L547" i="16"/>
  <c r="M547" i="16"/>
  <c r="L548" i="16"/>
  <c r="M548" i="16"/>
  <c r="L549" i="16"/>
  <c r="M549" i="16"/>
  <c r="L550" i="16"/>
  <c r="M550" i="16"/>
  <c r="L551" i="16"/>
  <c r="M551" i="16"/>
  <c r="L552" i="16"/>
  <c r="M552" i="16"/>
  <c r="L553" i="16"/>
  <c r="M553" i="16"/>
  <c r="L554" i="16"/>
  <c r="M554" i="16"/>
  <c r="L555" i="16"/>
  <c r="M555" i="16"/>
  <c r="L556" i="16"/>
  <c r="M556" i="16"/>
  <c r="L557" i="16"/>
  <c r="M557" i="16"/>
  <c r="L558" i="16"/>
  <c r="M558" i="16"/>
  <c r="L559" i="16"/>
  <c r="M559" i="16"/>
  <c r="L560" i="16"/>
  <c r="M560" i="16"/>
  <c r="L561" i="16"/>
  <c r="M561" i="16"/>
  <c r="L562" i="16"/>
  <c r="M562" i="16"/>
  <c r="L563" i="16"/>
  <c r="M563" i="16"/>
  <c r="L564" i="16"/>
  <c r="M564" i="16"/>
  <c r="L565" i="16"/>
  <c r="M565" i="16"/>
  <c r="L566" i="16"/>
  <c r="M566" i="16"/>
  <c r="L567" i="16"/>
  <c r="M567" i="16"/>
  <c r="L568" i="16"/>
  <c r="M568" i="16"/>
  <c r="L569" i="16"/>
  <c r="M569" i="16"/>
  <c r="L570" i="16"/>
  <c r="M570" i="16"/>
  <c r="L571" i="16"/>
  <c r="M571" i="16"/>
  <c r="L572" i="16"/>
  <c r="M572" i="16"/>
  <c r="L573" i="16"/>
  <c r="M573" i="16"/>
  <c r="L574" i="16"/>
  <c r="M574" i="16"/>
  <c r="L575" i="16"/>
  <c r="M575" i="16"/>
  <c r="L576" i="16"/>
  <c r="M576" i="16"/>
  <c r="L577" i="16"/>
  <c r="M577" i="16"/>
  <c r="L578" i="16"/>
  <c r="M578" i="16"/>
  <c r="L579" i="16"/>
  <c r="M579" i="16"/>
  <c r="L580" i="16"/>
  <c r="M580" i="16"/>
  <c r="L581" i="16"/>
  <c r="M581" i="16"/>
  <c r="L582" i="16"/>
  <c r="M582" i="16"/>
  <c r="L583" i="16"/>
  <c r="M583" i="16"/>
  <c r="L584" i="16"/>
  <c r="M584" i="16"/>
  <c r="L585" i="16"/>
  <c r="M585" i="16"/>
  <c r="L586" i="16"/>
  <c r="M586" i="16"/>
  <c r="L587" i="16"/>
  <c r="M587" i="16"/>
  <c r="L588" i="16"/>
  <c r="M588" i="16"/>
  <c r="L589" i="16"/>
  <c r="M589" i="16"/>
  <c r="L590" i="16"/>
  <c r="M590" i="16"/>
  <c r="L591" i="16"/>
  <c r="M591" i="16"/>
  <c r="L592" i="16"/>
  <c r="M592" i="16"/>
  <c r="L593" i="16"/>
  <c r="M593" i="16"/>
  <c r="L594" i="16"/>
  <c r="M594" i="16"/>
  <c r="L595" i="16"/>
  <c r="M595" i="16"/>
  <c r="L596" i="16"/>
  <c r="M596" i="16"/>
  <c r="L597" i="16"/>
  <c r="M597" i="16"/>
  <c r="L598" i="16"/>
  <c r="M598" i="16"/>
  <c r="L599" i="16"/>
  <c r="M599" i="16"/>
  <c r="L600" i="16"/>
  <c r="M600" i="16"/>
  <c r="L601" i="16"/>
  <c r="M601" i="16"/>
  <c r="L602" i="16"/>
  <c r="M602" i="16"/>
  <c r="L603" i="16"/>
  <c r="M603" i="16"/>
  <c r="L604" i="16"/>
  <c r="M604" i="16"/>
  <c r="L605" i="16"/>
  <c r="M605" i="16"/>
  <c r="L606" i="16"/>
  <c r="M606" i="16"/>
  <c r="L607" i="16"/>
  <c r="M607" i="16"/>
  <c r="L608" i="16"/>
  <c r="M608" i="16"/>
  <c r="L609" i="16"/>
  <c r="M609" i="16"/>
  <c r="L610" i="16"/>
  <c r="M610" i="16"/>
  <c r="L611" i="16"/>
  <c r="M611" i="16"/>
  <c r="L612" i="16"/>
  <c r="M612" i="16"/>
  <c r="L613" i="16"/>
  <c r="M613" i="16"/>
  <c r="L614" i="16"/>
  <c r="M614" i="16"/>
  <c r="L615" i="16"/>
  <c r="M615" i="16"/>
  <c r="L616" i="16"/>
  <c r="M616" i="16"/>
  <c r="L617" i="16"/>
  <c r="M617" i="16"/>
  <c r="L618" i="16"/>
  <c r="M618" i="16"/>
  <c r="L619" i="16"/>
  <c r="M619" i="16"/>
  <c r="L620" i="16"/>
  <c r="M620" i="16"/>
  <c r="L621" i="16"/>
  <c r="M621" i="16"/>
  <c r="L622" i="16"/>
  <c r="M622" i="16"/>
  <c r="L623" i="16"/>
  <c r="M623" i="16"/>
  <c r="L624" i="16"/>
  <c r="M624" i="16"/>
  <c r="L625" i="16"/>
  <c r="M625" i="16"/>
  <c r="L626" i="16"/>
  <c r="M626" i="16"/>
  <c r="L627" i="16"/>
  <c r="M627" i="16"/>
  <c r="L628" i="16"/>
  <c r="M628" i="16"/>
  <c r="L629" i="16"/>
  <c r="M629" i="16"/>
  <c r="L630" i="16"/>
  <c r="M630" i="16"/>
  <c r="L631" i="16"/>
  <c r="M631" i="16"/>
  <c r="L632" i="16"/>
  <c r="M632" i="16"/>
  <c r="L633" i="16"/>
  <c r="M633" i="16"/>
  <c r="L634" i="16"/>
  <c r="M634" i="16"/>
  <c r="L635" i="16"/>
  <c r="M635" i="16"/>
  <c r="L636" i="16"/>
  <c r="M636" i="16"/>
  <c r="L637" i="16"/>
  <c r="M637" i="16"/>
  <c r="L638" i="16"/>
  <c r="M638" i="16"/>
  <c r="L639" i="16"/>
  <c r="M639" i="16"/>
  <c r="L640" i="16"/>
  <c r="M640" i="16"/>
  <c r="L641" i="16"/>
  <c r="M641" i="16"/>
  <c r="L642" i="16"/>
  <c r="M642" i="16"/>
  <c r="L643" i="16"/>
  <c r="M643" i="16"/>
  <c r="L644" i="16"/>
  <c r="M644" i="16"/>
  <c r="L645" i="16"/>
  <c r="M645" i="16"/>
  <c r="L646" i="16"/>
  <c r="M646" i="16"/>
  <c r="L647" i="16"/>
  <c r="M647" i="16"/>
  <c r="L648" i="16"/>
  <c r="M648" i="16"/>
  <c r="L649" i="16"/>
  <c r="M649" i="16"/>
  <c r="L650" i="16"/>
  <c r="M650" i="16"/>
  <c r="L651" i="16"/>
  <c r="M651" i="16"/>
  <c r="L652" i="16"/>
  <c r="M652" i="16"/>
  <c r="L653" i="16"/>
  <c r="M653" i="16"/>
  <c r="L654" i="16"/>
  <c r="M654" i="16"/>
  <c r="L655" i="16"/>
  <c r="M655" i="16"/>
  <c r="L656" i="16"/>
  <c r="M656" i="16"/>
  <c r="L657" i="16"/>
  <c r="M657" i="16"/>
  <c r="L658" i="16"/>
  <c r="M658" i="16"/>
  <c r="L659" i="16"/>
  <c r="M659" i="16"/>
  <c r="L660" i="16"/>
  <c r="M660" i="16"/>
  <c r="L661" i="16"/>
  <c r="M661" i="16"/>
  <c r="L662" i="16"/>
  <c r="M662" i="16"/>
  <c r="L663" i="16"/>
  <c r="M663" i="16"/>
  <c r="L664" i="16"/>
  <c r="M664" i="16"/>
  <c r="L665" i="16"/>
  <c r="M665" i="16"/>
  <c r="L666" i="16"/>
  <c r="M666" i="16"/>
  <c r="L667" i="16"/>
  <c r="M667" i="16"/>
  <c r="L668" i="16"/>
  <c r="M668" i="16"/>
  <c r="L669" i="16"/>
  <c r="M669" i="16"/>
  <c r="L670" i="16"/>
  <c r="M670" i="16"/>
  <c r="L671" i="16"/>
  <c r="M671" i="16"/>
  <c r="L672" i="16"/>
  <c r="M672" i="16"/>
  <c r="L673" i="16"/>
  <c r="M673" i="16"/>
  <c r="L674" i="16"/>
  <c r="M674" i="16"/>
  <c r="L675" i="16"/>
  <c r="M675" i="16"/>
  <c r="L676" i="16"/>
  <c r="M676" i="16"/>
  <c r="L677" i="16"/>
  <c r="M677" i="16"/>
  <c r="L678" i="16"/>
  <c r="M678" i="16"/>
  <c r="L679" i="16"/>
  <c r="M679" i="16"/>
  <c r="L680" i="16"/>
  <c r="M680" i="16"/>
  <c r="L681" i="16"/>
  <c r="M681" i="16"/>
  <c r="L682" i="16"/>
  <c r="M682" i="16"/>
  <c r="L683" i="16"/>
  <c r="M683" i="16"/>
  <c r="L684" i="16"/>
  <c r="M684" i="16"/>
  <c r="L685" i="16"/>
  <c r="M685" i="16"/>
  <c r="L686" i="16"/>
  <c r="M686" i="16"/>
  <c r="L687" i="16"/>
  <c r="M687" i="16"/>
  <c r="L688" i="16"/>
  <c r="M688" i="16"/>
  <c r="L689" i="16"/>
  <c r="M689" i="16"/>
  <c r="L690" i="16"/>
  <c r="M690" i="16"/>
  <c r="L691" i="16"/>
  <c r="M691" i="16"/>
  <c r="L692" i="16"/>
  <c r="M692" i="16"/>
  <c r="L693" i="16"/>
  <c r="M693" i="16"/>
  <c r="L694" i="16"/>
  <c r="M694" i="16"/>
  <c r="L695" i="16"/>
  <c r="M695" i="16"/>
  <c r="L696" i="16"/>
  <c r="M696" i="16"/>
  <c r="L697" i="16"/>
  <c r="M697" i="16"/>
  <c r="L698" i="16"/>
  <c r="M698" i="16"/>
  <c r="L699" i="16"/>
  <c r="M699" i="16"/>
  <c r="L700" i="16"/>
  <c r="M700" i="16"/>
  <c r="L701" i="16"/>
  <c r="M701" i="16"/>
  <c r="L702" i="16"/>
  <c r="M702" i="16"/>
  <c r="L703" i="16"/>
  <c r="M703" i="16"/>
  <c r="L704" i="16"/>
  <c r="M704" i="16"/>
  <c r="L705" i="16"/>
  <c r="M705" i="16"/>
  <c r="L706" i="16"/>
  <c r="M706" i="16"/>
  <c r="L707" i="16"/>
  <c r="M707" i="16"/>
  <c r="L708" i="16"/>
  <c r="M708" i="16"/>
  <c r="L709" i="16"/>
  <c r="M709" i="16"/>
  <c r="L710" i="16"/>
  <c r="M710" i="16"/>
  <c r="L711" i="16"/>
  <c r="M711" i="16"/>
  <c r="L712" i="16"/>
  <c r="M712" i="16"/>
  <c r="L713" i="16"/>
  <c r="M713" i="16"/>
  <c r="L714" i="16"/>
  <c r="M714" i="16"/>
  <c r="L715" i="16"/>
  <c r="M715" i="16"/>
  <c r="L716" i="16"/>
  <c r="M716" i="16"/>
  <c r="L717" i="16"/>
  <c r="M717" i="16"/>
  <c r="L718" i="16"/>
  <c r="M718" i="16"/>
  <c r="L719" i="16"/>
  <c r="M719" i="16"/>
  <c r="L720" i="16"/>
  <c r="M720" i="16"/>
  <c r="L721" i="16"/>
  <c r="M721" i="16"/>
  <c r="L722" i="16"/>
  <c r="M722" i="16"/>
  <c r="L723" i="16"/>
  <c r="M723" i="16"/>
  <c r="L724" i="16"/>
  <c r="M724" i="16"/>
  <c r="L725" i="16"/>
  <c r="M725" i="16"/>
  <c r="L726" i="16"/>
  <c r="M726" i="16"/>
  <c r="L727" i="16"/>
  <c r="M727" i="16"/>
  <c r="L728" i="16"/>
  <c r="M728" i="16"/>
  <c r="L729" i="16"/>
  <c r="M729" i="16"/>
  <c r="L730" i="16"/>
  <c r="M730" i="16"/>
  <c r="L731" i="16"/>
  <c r="M731" i="16"/>
  <c r="L732" i="16"/>
  <c r="M732" i="16"/>
  <c r="L733" i="16"/>
  <c r="M733" i="16"/>
  <c r="L734" i="16"/>
  <c r="M734" i="16"/>
  <c r="L735" i="16"/>
  <c r="M735" i="16"/>
  <c r="L736" i="16"/>
  <c r="M736" i="16"/>
  <c r="L737" i="16"/>
  <c r="M737" i="16"/>
  <c r="L738" i="16"/>
  <c r="M738" i="16"/>
  <c r="L739" i="16"/>
  <c r="M739" i="16"/>
  <c r="L740" i="16"/>
  <c r="M740" i="16"/>
  <c r="L741" i="16"/>
  <c r="M741" i="16"/>
  <c r="L742" i="16"/>
  <c r="M742" i="16"/>
  <c r="L743" i="16"/>
  <c r="M743" i="16"/>
  <c r="L744" i="16"/>
  <c r="M744" i="16"/>
  <c r="L745" i="16"/>
  <c r="M745" i="16"/>
  <c r="L746" i="16"/>
  <c r="M746" i="16"/>
  <c r="L747" i="16"/>
  <c r="M747" i="16"/>
  <c r="L748" i="16"/>
  <c r="M748" i="16"/>
  <c r="L749" i="16"/>
  <c r="M749" i="16"/>
  <c r="L750" i="16"/>
  <c r="M750" i="16"/>
  <c r="L751" i="16"/>
  <c r="M751" i="16"/>
  <c r="L752" i="16"/>
  <c r="M752" i="16"/>
  <c r="L753" i="16"/>
  <c r="M753" i="16"/>
  <c r="L754" i="16"/>
  <c r="M754" i="16"/>
  <c r="L755" i="16"/>
  <c r="M755" i="16"/>
  <c r="L756" i="16"/>
  <c r="M756" i="16"/>
  <c r="L757" i="16"/>
  <c r="M757" i="16"/>
  <c r="L758" i="16"/>
  <c r="M758" i="16"/>
  <c r="L759" i="16"/>
  <c r="M759" i="16"/>
  <c r="L760" i="16"/>
  <c r="M760" i="16"/>
  <c r="L761" i="16"/>
  <c r="M761" i="16"/>
  <c r="L762" i="16"/>
  <c r="M762" i="16"/>
  <c r="L763" i="16"/>
  <c r="M763" i="16"/>
  <c r="L764" i="16"/>
  <c r="M764" i="16"/>
  <c r="L765" i="16"/>
  <c r="M765" i="16"/>
  <c r="L766" i="16"/>
  <c r="M766" i="16"/>
  <c r="L767" i="16"/>
  <c r="M767" i="16"/>
  <c r="L768" i="16"/>
  <c r="M768" i="16"/>
  <c r="L769" i="16"/>
  <c r="M769" i="16"/>
  <c r="L770" i="16"/>
  <c r="M770" i="16"/>
  <c r="L771" i="16"/>
  <c r="M771" i="16"/>
  <c r="L772" i="16"/>
  <c r="M772" i="16"/>
  <c r="L773" i="16"/>
  <c r="M773" i="16"/>
  <c r="L774" i="16"/>
  <c r="M774" i="16"/>
  <c r="L775" i="16"/>
  <c r="M775" i="16"/>
  <c r="L776" i="16"/>
  <c r="M776" i="16"/>
  <c r="L777" i="16"/>
  <c r="M777" i="16"/>
  <c r="L778" i="16"/>
  <c r="M778" i="16"/>
  <c r="L779" i="16"/>
  <c r="M779" i="16"/>
  <c r="L780" i="16"/>
  <c r="M780" i="16"/>
  <c r="L781" i="16"/>
  <c r="M781" i="16"/>
  <c r="L782" i="16"/>
  <c r="M782" i="16"/>
  <c r="L783" i="16"/>
  <c r="M783" i="16"/>
  <c r="L784" i="16"/>
  <c r="M784" i="16"/>
  <c r="L785" i="16"/>
  <c r="M785" i="16"/>
  <c r="L786" i="16"/>
  <c r="M786" i="16"/>
  <c r="L787" i="16"/>
  <c r="M787" i="16"/>
  <c r="L788" i="16"/>
  <c r="M788" i="16"/>
  <c r="L789" i="16"/>
  <c r="M789" i="16"/>
  <c r="L790" i="16"/>
  <c r="M790" i="16"/>
  <c r="L791" i="16"/>
  <c r="M791" i="16"/>
  <c r="L792" i="16"/>
  <c r="M792" i="16"/>
  <c r="L793" i="16"/>
  <c r="M793" i="16"/>
  <c r="L794" i="16"/>
  <c r="M794" i="16"/>
  <c r="L795" i="16"/>
  <c r="M795" i="16"/>
  <c r="L796" i="16"/>
  <c r="M796" i="16"/>
  <c r="L797" i="16"/>
  <c r="M797" i="16"/>
  <c r="L798" i="16"/>
  <c r="M798" i="16"/>
  <c r="L799" i="16"/>
  <c r="M799" i="16"/>
  <c r="L800" i="16"/>
  <c r="M800" i="16"/>
  <c r="L801" i="16"/>
  <c r="M801" i="16"/>
  <c r="L802" i="16"/>
  <c r="M802" i="16"/>
  <c r="L803" i="16"/>
  <c r="M803" i="16"/>
  <c r="L804" i="16"/>
  <c r="M804" i="16"/>
  <c r="L805" i="16"/>
  <c r="M805" i="16"/>
  <c r="L806" i="16"/>
  <c r="M806" i="16"/>
  <c r="L807" i="16"/>
  <c r="M807" i="16"/>
  <c r="L808" i="16"/>
  <c r="M808" i="16"/>
  <c r="L809" i="16"/>
  <c r="M809" i="16"/>
  <c r="L810" i="16"/>
  <c r="M810" i="16"/>
  <c r="L811" i="16"/>
  <c r="M811" i="16"/>
  <c r="L812" i="16"/>
  <c r="M812" i="16"/>
  <c r="L813" i="16"/>
  <c r="M813" i="16"/>
  <c r="L814" i="16"/>
  <c r="M814" i="16"/>
  <c r="L815" i="16"/>
  <c r="M815" i="16"/>
  <c r="L816" i="16"/>
  <c r="M816" i="16"/>
  <c r="L817" i="16"/>
  <c r="M817" i="16"/>
  <c r="L818" i="16"/>
  <c r="M818" i="16"/>
  <c r="L819" i="16"/>
  <c r="M819" i="16"/>
  <c r="L820" i="16"/>
  <c r="M820" i="16"/>
  <c r="L821" i="16"/>
  <c r="M821" i="16"/>
  <c r="L822" i="16"/>
  <c r="M822" i="16"/>
  <c r="L823" i="16"/>
  <c r="M823" i="16"/>
  <c r="L824" i="16"/>
  <c r="M824" i="16"/>
  <c r="L825" i="16"/>
  <c r="M825" i="16"/>
  <c r="L826" i="16"/>
  <c r="M826" i="16"/>
  <c r="L827" i="16"/>
  <c r="M827" i="16"/>
  <c r="L828" i="16"/>
  <c r="M828" i="16"/>
  <c r="L829" i="16"/>
  <c r="M829" i="16"/>
  <c r="L830" i="16"/>
  <c r="M830" i="16"/>
  <c r="L831" i="16"/>
  <c r="M831" i="16"/>
  <c r="L832" i="16"/>
  <c r="M832" i="16"/>
  <c r="L833" i="16"/>
  <c r="M833" i="16"/>
  <c r="L834" i="16"/>
  <c r="M834" i="16"/>
  <c r="L835" i="16"/>
  <c r="M835" i="16"/>
  <c r="L836" i="16"/>
  <c r="M836" i="16"/>
  <c r="L837" i="16"/>
  <c r="M837" i="16"/>
  <c r="L838" i="16"/>
  <c r="M838" i="16"/>
  <c r="L839" i="16"/>
  <c r="M839" i="16"/>
  <c r="L840" i="16"/>
  <c r="M840" i="16"/>
  <c r="L841" i="16"/>
  <c r="M841" i="16"/>
  <c r="L842" i="16"/>
  <c r="M842" i="16"/>
  <c r="L843" i="16"/>
  <c r="M843" i="16"/>
  <c r="L844" i="16"/>
  <c r="M844" i="16"/>
  <c r="L845" i="16"/>
  <c r="M845" i="16"/>
  <c r="L846" i="16"/>
  <c r="M846" i="16"/>
  <c r="L847" i="16"/>
  <c r="M847" i="16"/>
  <c r="L848" i="16"/>
  <c r="M848" i="16"/>
  <c r="L849" i="16"/>
  <c r="M849" i="16"/>
  <c r="L850" i="16"/>
  <c r="M850" i="16"/>
  <c r="L851" i="16"/>
  <c r="M851" i="16"/>
  <c r="L852" i="16"/>
  <c r="M852" i="16"/>
  <c r="L853" i="16"/>
  <c r="M853" i="16"/>
  <c r="L854" i="16"/>
  <c r="M854" i="16"/>
  <c r="L855" i="16"/>
  <c r="M855" i="16"/>
  <c r="L856" i="16"/>
  <c r="M856" i="16"/>
  <c r="L857" i="16"/>
  <c r="M857" i="16"/>
  <c r="L858" i="16"/>
  <c r="M858" i="16"/>
  <c r="L859" i="16"/>
  <c r="M859" i="16"/>
  <c r="L860" i="16"/>
  <c r="M860" i="16"/>
  <c r="L861" i="16"/>
  <c r="M861" i="16"/>
  <c r="L862" i="16"/>
  <c r="M862" i="16"/>
  <c r="L863" i="16"/>
  <c r="M863" i="16"/>
  <c r="L864" i="16"/>
  <c r="M864" i="16"/>
  <c r="L865" i="16"/>
  <c r="M865" i="16"/>
  <c r="L866" i="16"/>
  <c r="M866" i="16"/>
  <c r="L867" i="16"/>
  <c r="M867" i="16"/>
  <c r="L868" i="16"/>
  <c r="M868" i="16"/>
  <c r="L869" i="16"/>
  <c r="M869" i="16"/>
  <c r="L870" i="16"/>
  <c r="M870" i="16"/>
  <c r="L871" i="16"/>
  <c r="M871" i="16"/>
  <c r="L872" i="16"/>
  <c r="M872" i="16"/>
  <c r="L873" i="16"/>
  <c r="M873" i="16"/>
  <c r="L874" i="16"/>
  <c r="M874" i="16"/>
  <c r="L875" i="16"/>
  <c r="M875" i="16"/>
  <c r="L876" i="16"/>
  <c r="M876" i="16"/>
  <c r="L877" i="16"/>
  <c r="M877" i="16"/>
  <c r="L878" i="16"/>
  <c r="M878" i="16"/>
  <c r="L879" i="16"/>
  <c r="M879" i="16"/>
  <c r="L880" i="16"/>
  <c r="M880" i="16"/>
  <c r="L881" i="16"/>
  <c r="M881" i="16"/>
  <c r="L882" i="16"/>
  <c r="M882" i="16"/>
  <c r="L883" i="16"/>
  <c r="M883" i="16"/>
  <c r="L884" i="16"/>
  <c r="M884" i="16"/>
  <c r="L885" i="16"/>
  <c r="M885" i="16"/>
  <c r="L886" i="16"/>
  <c r="M886" i="16"/>
  <c r="L887" i="16"/>
  <c r="M887" i="16"/>
  <c r="L888" i="16"/>
  <c r="M888" i="16"/>
  <c r="L889" i="16"/>
  <c r="M889" i="16"/>
  <c r="L890" i="16"/>
  <c r="M890" i="16"/>
  <c r="L891" i="16"/>
  <c r="M891" i="16"/>
  <c r="L892" i="16"/>
  <c r="M892" i="16"/>
  <c r="L893" i="16"/>
  <c r="M893" i="16"/>
  <c r="L894" i="16"/>
  <c r="M894" i="16"/>
  <c r="L895" i="16"/>
  <c r="M895" i="16"/>
  <c r="L896" i="16"/>
  <c r="M896" i="16"/>
  <c r="L897" i="16"/>
  <c r="M897" i="16"/>
  <c r="L898" i="16"/>
  <c r="M898" i="16"/>
  <c r="L899" i="16"/>
  <c r="M899" i="16"/>
  <c r="L900" i="16"/>
  <c r="M900" i="16"/>
  <c r="L901" i="16"/>
  <c r="M901" i="16"/>
  <c r="L902" i="16"/>
  <c r="M902" i="16"/>
  <c r="L903" i="16"/>
  <c r="M903" i="16"/>
  <c r="L904" i="16"/>
  <c r="M904" i="16"/>
  <c r="L905" i="16"/>
  <c r="M905" i="16"/>
  <c r="L906" i="16"/>
  <c r="M906" i="16"/>
  <c r="L907" i="16"/>
  <c r="M907" i="16"/>
  <c r="L908" i="16"/>
  <c r="M908" i="16"/>
  <c r="L909" i="16"/>
  <c r="M909" i="16"/>
  <c r="L910" i="16"/>
  <c r="M910" i="16"/>
  <c r="L911" i="16"/>
  <c r="M911" i="16"/>
  <c r="L912" i="16"/>
  <c r="M912" i="16"/>
  <c r="L913" i="16"/>
  <c r="M913" i="16"/>
  <c r="L914" i="16"/>
  <c r="M914" i="16"/>
  <c r="L915" i="16"/>
  <c r="M915" i="16"/>
  <c r="L916" i="16"/>
  <c r="M916" i="16"/>
  <c r="L917" i="16"/>
  <c r="M917" i="16"/>
  <c r="L918" i="16"/>
  <c r="M918" i="16"/>
  <c r="L919" i="16"/>
  <c r="M919" i="16"/>
  <c r="L920" i="16"/>
  <c r="M920" i="16"/>
  <c r="L921" i="16"/>
  <c r="M921" i="16"/>
  <c r="L922" i="16"/>
  <c r="M922" i="16"/>
  <c r="L923" i="16"/>
  <c r="M923" i="16"/>
  <c r="L924" i="16"/>
  <c r="M924" i="16"/>
  <c r="L925" i="16"/>
  <c r="M925" i="16"/>
  <c r="L926" i="16"/>
  <c r="M926" i="16"/>
  <c r="L927" i="16"/>
  <c r="M927" i="16"/>
  <c r="L928" i="16"/>
  <c r="M928" i="16"/>
  <c r="L929" i="16"/>
  <c r="M929" i="16"/>
  <c r="L930" i="16"/>
  <c r="M930" i="16"/>
  <c r="L931" i="16"/>
  <c r="M931" i="16"/>
  <c r="L932" i="16"/>
  <c r="M932" i="16"/>
  <c r="L933" i="16"/>
  <c r="M933" i="16"/>
  <c r="L934" i="16"/>
  <c r="M934" i="16"/>
  <c r="L935" i="16"/>
  <c r="M935" i="16"/>
  <c r="L936" i="16"/>
  <c r="M936" i="16"/>
  <c r="L937" i="16"/>
  <c r="M937" i="16"/>
  <c r="L938" i="16"/>
  <c r="M938" i="16"/>
  <c r="L939" i="16"/>
  <c r="M939" i="16"/>
  <c r="L940" i="16"/>
  <c r="M940" i="16"/>
  <c r="L941" i="16"/>
  <c r="M941" i="16"/>
  <c r="L942" i="16"/>
  <c r="M942" i="16"/>
  <c r="L943" i="16"/>
  <c r="M943" i="16"/>
  <c r="L944" i="16"/>
  <c r="M944" i="16"/>
  <c r="L945" i="16"/>
  <c r="M945" i="16"/>
  <c r="L946" i="16"/>
  <c r="M946" i="16"/>
  <c r="L947" i="16"/>
  <c r="M947" i="16"/>
  <c r="L948" i="16"/>
  <c r="M948" i="16"/>
  <c r="L949" i="16"/>
  <c r="M949" i="16"/>
  <c r="L950" i="16"/>
  <c r="M950" i="16"/>
  <c r="L951" i="16"/>
  <c r="M951" i="16"/>
  <c r="L952" i="16"/>
  <c r="M952" i="16"/>
  <c r="L953" i="16"/>
  <c r="M953" i="16"/>
  <c r="L954" i="16"/>
  <c r="M954" i="16"/>
  <c r="L955" i="16"/>
  <c r="M955" i="16"/>
  <c r="L956" i="16"/>
  <c r="M956" i="16"/>
  <c r="L957" i="16"/>
  <c r="M957" i="16"/>
  <c r="L958" i="16"/>
  <c r="M958" i="16"/>
  <c r="L959" i="16"/>
  <c r="M959" i="16"/>
  <c r="L960" i="16"/>
  <c r="M960" i="16"/>
  <c r="L961" i="16"/>
  <c r="M961" i="16"/>
  <c r="L962" i="16"/>
  <c r="M962" i="16"/>
  <c r="L963" i="16"/>
  <c r="M963" i="16"/>
  <c r="L964" i="16"/>
  <c r="M964" i="16"/>
  <c r="L965" i="16"/>
  <c r="M965" i="16"/>
  <c r="L966" i="16"/>
  <c r="M966" i="16"/>
  <c r="L967" i="16"/>
  <c r="M967" i="16"/>
  <c r="L968" i="16"/>
  <c r="M968" i="16"/>
  <c r="L969" i="16"/>
  <c r="M969" i="16"/>
  <c r="L970" i="16"/>
  <c r="M970" i="16"/>
  <c r="L971" i="16"/>
  <c r="M971" i="16"/>
  <c r="L972" i="16"/>
  <c r="M972" i="16"/>
  <c r="L973" i="16"/>
  <c r="M973" i="16"/>
  <c r="L974" i="16"/>
  <c r="M974" i="16"/>
  <c r="L975" i="16"/>
  <c r="M975" i="16"/>
  <c r="L976" i="16"/>
  <c r="M976" i="16"/>
  <c r="L977" i="16"/>
  <c r="M977" i="16"/>
  <c r="L978" i="16"/>
  <c r="M978" i="16"/>
  <c r="L979" i="16"/>
  <c r="M979" i="16"/>
  <c r="L980" i="16"/>
  <c r="M980" i="16"/>
  <c r="L981" i="16"/>
  <c r="M981" i="16"/>
  <c r="L982" i="16"/>
  <c r="M982" i="16"/>
  <c r="L983" i="16"/>
  <c r="M983" i="16"/>
  <c r="L984" i="16"/>
  <c r="M984" i="16"/>
  <c r="L985" i="16"/>
  <c r="M985" i="16"/>
  <c r="L986" i="16"/>
  <c r="M986" i="16"/>
  <c r="L987" i="16"/>
  <c r="M987" i="16"/>
  <c r="L988" i="16"/>
  <c r="M988" i="16"/>
  <c r="L989" i="16"/>
  <c r="M989" i="16"/>
  <c r="L990" i="16"/>
  <c r="M990" i="16"/>
  <c r="L991" i="16"/>
  <c r="M991" i="16"/>
  <c r="L992" i="16"/>
  <c r="M992" i="16"/>
  <c r="L993" i="16"/>
  <c r="M993" i="16"/>
  <c r="L994" i="16"/>
  <c r="M994" i="16"/>
  <c r="L995" i="16"/>
  <c r="M995" i="16"/>
  <c r="L996" i="16"/>
  <c r="M996" i="16"/>
  <c r="L997" i="16"/>
  <c r="M997" i="16"/>
  <c r="L998" i="16"/>
  <c r="M998" i="16"/>
  <c r="L999" i="16"/>
  <c r="M999" i="16"/>
  <c r="L1000" i="16"/>
  <c r="M1000" i="16"/>
  <c r="L1001" i="16"/>
  <c r="M1001" i="16"/>
  <c r="L1002" i="16"/>
  <c r="M1002" i="16"/>
  <c r="L1003" i="16"/>
  <c r="M1003" i="16"/>
  <c r="L1004" i="16"/>
  <c r="M1004" i="16"/>
  <c r="L1005" i="16"/>
  <c r="M1005" i="16"/>
  <c r="L1006" i="16"/>
  <c r="M1006" i="16"/>
  <c r="L1007" i="16"/>
  <c r="M1007" i="16"/>
  <c r="L1008" i="16"/>
  <c r="M1008" i="16"/>
  <c r="L1009" i="16"/>
  <c r="M1009" i="16"/>
  <c r="L1010" i="16"/>
  <c r="M1010" i="16"/>
  <c r="L1011" i="16"/>
  <c r="M1011" i="16"/>
  <c r="L1012" i="16"/>
  <c r="M1012" i="16"/>
  <c r="L1013" i="16"/>
  <c r="M1013" i="16"/>
  <c r="L1014" i="16"/>
  <c r="M1014" i="16"/>
  <c r="L1015" i="16"/>
  <c r="M1015" i="16"/>
  <c r="L1016" i="16"/>
  <c r="M1016" i="16"/>
  <c r="L1017" i="16"/>
  <c r="M1017" i="16"/>
  <c r="L1018" i="16"/>
  <c r="M1018" i="16"/>
  <c r="L1019" i="16"/>
  <c r="M1019" i="16"/>
  <c r="L1020" i="16"/>
  <c r="M1020" i="16"/>
  <c r="L1021" i="16"/>
  <c r="M1021" i="16"/>
  <c r="L1022" i="16"/>
  <c r="M1022" i="16"/>
  <c r="L1023" i="16"/>
  <c r="M1023" i="16"/>
  <c r="L1024" i="16"/>
  <c r="M1024" i="16"/>
  <c r="L1025" i="16"/>
  <c r="M1025" i="16"/>
  <c r="L1026" i="16"/>
  <c r="M1026" i="16"/>
  <c r="L1027" i="16"/>
  <c r="M1027" i="16"/>
  <c r="L1028" i="16"/>
  <c r="M1028" i="16"/>
  <c r="L1029" i="16"/>
  <c r="M1029" i="16"/>
  <c r="L1030" i="16"/>
  <c r="M1030" i="16"/>
  <c r="L1031" i="16"/>
  <c r="M1031" i="16"/>
  <c r="L1032" i="16"/>
  <c r="M1032" i="16"/>
  <c r="L1033" i="16"/>
  <c r="M1033" i="16"/>
  <c r="L1034" i="16"/>
  <c r="M1034" i="16"/>
  <c r="L1035" i="16"/>
  <c r="M1035" i="16"/>
  <c r="L1036" i="16"/>
  <c r="M1036" i="16"/>
  <c r="L1037" i="16"/>
  <c r="M1037" i="16"/>
  <c r="L1038" i="16"/>
  <c r="M1038" i="16"/>
  <c r="L1039" i="16"/>
  <c r="M1039" i="16"/>
  <c r="L1040" i="16"/>
  <c r="M1040" i="16"/>
  <c r="L1041" i="16"/>
  <c r="M1041" i="16"/>
  <c r="L1042" i="16"/>
  <c r="M1042" i="16"/>
  <c r="L1043" i="16"/>
  <c r="M1043" i="16"/>
  <c r="L1044" i="16"/>
  <c r="M1044" i="16"/>
  <c r="L1045" i="16"/>
  <c r="M1045" i="16"/>
  <c r="L1046" i="16"/>
  <c r="M1046" i="16"/>
  <c r="L1047" i="16"/>
  <c r="M1047" i="16"/>
  <c r="L1048" i="16"/>
  <c r="M1048" i="16"/>
  <c r="L1049" i="16"/>
  <c r="M1049" i="16"/>
  <c r="L1050" i="16"/>
  <c r="M1050" i="16"/>
  <c r="L1051" i="16"/>
  <c r="M1051" i="16"/>
  <c r="L1052" i="16"/>
  <c r="M1052" i="16"/>
  <c r="L1053" i="16"/>
  <c r="M1053" i="16"/>
  <c r="L1054" i="16"/>
  <c r="M1054" i="16"/>
  <c r="L1055" i="16"/>
  <c r="M1055" i="16"/>
  <c r="L1056" i="16"/>
  <c r="M1056" i="16"/>
  <c r="L1057" i="16"/>
  <c r="M1057" i="16"/>
  <c r="L1058" i="16"/>
  <c r="M1058" i="16"/>
  <c r="L1059" i="16"/>
  <c r="M1059" i="16"/>
  <c r="L1060" i="16"/>
  <c r="M1060" i="16"/>
  <c r="L1061" i="16"/>
  <c r="M1061" i="16"/>
  <c r="L1062" i="16"/>
  <c r="M1062" i="16"/>
  <c r="L1063" i="16"/>
  <c r="M1063" i="16"/>
  <c r="L1064" i="16"/>
  <c r="M1064" i="16"/>
  <c r="L1065" i="16"/>
  <c r="M1065" i="16"/>
  <c r="L1066" i="16"/>
  <c r="M1066" i="16"/>
  <c r="L1067" i="16"/>
  <c r="M1067" i="16"/>
  <c r="L1068" i="16"/>
  <c r="M1068" i="16"/>
  <c r="L1069" i="16"/>
  <c r="M1069" i="16"/>
  <c r="L1070" i="16"/>
  <c r="M1070" i="16"/>
  <c r="L1071" i="16"/>
  <c r="M1071" i="16"/>
  <c r="L1072" i="16"/>
  <c r="M1072" i="16"/>
  <c r="L1073" i="16"/>
  <c r="M1073" i="16"/>
  <c r="L1074" i="16"/>
  <c r="M1074" i="16"/>
  <c r="L1075" i="16"/>
  <c r="M1075" i="16"/>
  <c r="L1076" i="16"/>
  <c r="M1076" i="16"/>
  <c r="L1077" i="16"/>
  <c r="M1077" i="16"/>
  <c r="L1078" i="16"/>
  <c r="M1078" i="16"/>
  <c r="L1079" i="16"/>
  <c r="M1079" i="16"/>
  <c r="L1080" i="16"/>
  <c r="M1080" i="16"/>
  <c r="L1081" i="16"/>
  <c r="M1081" i="16"/>
  <c r="L1082" i="16"/>
  <c r="M1082" i="16"/>
  <c r="L1083" i="16"/>
  <c r="M1083" i="16"/>
  <c r="L1084" i="16"/>
  <c r="M1084" i="16"/>
  <c r="L1085" i="16"/>
  <c r="M1085" i="16"/>
  <c r="L1086" i="16"/>
  <c r="M1086" i="16"/>
  <c r="L1087" i="16"/>
  <c r="M1087" i="16"/>
  <c r="L1088" i="16"/>
  <c r="M1088" i="16"/>
  <c r="L1089" i="16"/>
  <c r="M1089" i="16"/>
  <c r="L1090" i="16"/>
  <c r="M1090" i="16"/>
  <c r="L1091" i="16"/>
  <c r="M1091" i="16"/>
  <c r="L1092" i="16"/>
  <c r="M1092" i="16"/>
  <c r="L1093" i="16"/>
  <c r="M1093" i="16"/>
  <c r="L1094" i="16"/>
  <c r="M1094" i="16"/>
  <c r="L1095" i="16"/>
  <c r="M1095" i="16"/>
  <c r="L1096" i="16"/>
  <c r="M1096" i="16"/>
  <c r="L1097" i="16"/>
  <c r="M1097" i="16"/>
  <c r="L1098" i="16"/>
  <c r="M1098" i="16"/>
  <c r="L1099" i="16"/>
  <c r="M1099" i="16"/>
  <c r="L1100" i="16"/>
  <c r="M1100" i="16"/>
  <c r="L1101" i="16"/>
  <c r="M1101" i="16"/>
  <c r="L1102" i="16"/>
  <c r="M1102" i="16"/>
  <c r="L1103" i="16"/>
  <c r="M1103" i="16"/>
  <c r="L1104" i="16"/>
  <c r="M1104" i="16"/>
  <c r="L1105" i="16"/>
  <c r="M1105" i="16"/>
  <c r="L1106" i="16"/>
  <c r="M1106" i="16"/>
  <c r="L1107" i="16"/>
  <c r="M1107" i="16"/>
  <c r="L1108" i="16"/>
  <c r="M1108" i="16"/>
  <c r="L1109" i="16"/>
  <c r="M1109" i="16"/>
  <c r="L1110" i="16"/>
  <c r="M1110" i="16"/>
  <c r="L1111" i="16"/>
  <c r="M1111" i="16"/>
  <c r="L1112" i="16"/>
  <c r="M1112" i="16"/>
  <c r="L1113" i="16"/>
  <c r="M1113" i="16"/>
  <c r="L1114" i="16"/>
  <c r="M1114" i="16"/>
  <c r="L1115" i="16"/>
  <c r="M1115" i="16"/>
  <c r="L1116" i="16"/>
  <c r="M1116" i="16"/>
  <c r="L1117" i="16"/>
  <c r="M1117" i="16"/>
  <c r="L1118" i="16"/>
  <c r="M1118" i="16"/>
  <c r="L1119" i="16"/>
  <c r="M1119" i="16"/>
  <c r="L1120" i="16"/>
  <c r="M1120" i="16"/>
  <c r="L1121" i="16"/>
  <c r="M1121" i="16"/>
  <c r="L1122" i="16"/>
  <c r="M1122" i="16"/>
  <c r="L1123" i="16"/>
  <c r="M1123" i="16"/>
  <c r="L1124" i="16"/>
  <c r="M1124" i="16"/>
  <c r="L1125" i="16"/>
  <c r="M1125" i="16"/>
  <c r="L1126" i="16"/>
  <c r="M1126" i="16"/>
  <c r="L1127" i="16"/>
  <c r="M1127" i="16"/>
  <c r="L1128" i="16"/>
  <c r="M1128" i="16"/>
  <c r="L1129" i="16"/>
  <c r="M1129" i="16"/>
  <c r="L1130" i="16"/>
  <c r="M1130" i="16"/>
  <c r="L1131" i="16"/>
  <c r="M1131" i="16"/>
  <c r="L1132" i="16"/>
  <c r="M1132" i="16"/>
  <c r="L1133" i="16"/>
  <c r="M1133" i="16"/>
  <c r="L1134" i="16"/>
  <c r="M1134" i="16"/>
  <c r="L1135" i="16"/>
  <c r="M1135" i="16"/>
  <c r="L1136" i="16"/>
  <c r="M1136" i="16"/>
  <c r="L1137" i="16"/>
  <c r="M1137" i="16"/>
  <c r="L1138" i="16"/>
  <c r="M1138" i="16"/>
  <c r="L1139" i="16"/>
  <c r="M1139" i="16"/>
  <c r="L1140" i="16"/>
  <c r="M1140" i="16"/>
  <c r="L1141" i="16"/>
  <c r="M1141" i="16"/>
  <c r="L1142" i="16"/>
  <c r="M1142" i="16"/>
  <c r="L1143" i="16"/>
  <c r="M1143" i="16"/>
  <c r="L1144" i="16"/>
  <c r="M1144" i="16"/>
  <c r="L1145" i="16"/>
  <c r="M1145" i="16"/>
  <c r="L1146" i="16"/>
  <c r="M1146" i="16"/>
  <c r="L1147" i="16"/>
  <c r="M1147" i="16"/>
  <c r="L1148" i="16"/>
  <c r="M1148" i="16"/>
  <c r="L1149" i="16"/>
  <c r="M1149" i="16"/>
  <c r="L1150" i="16"/>
  <c r="M1150" i="16"/>
  <c r="L1151" i="16"/>
  <c r="M1151" i="16"/>
  <c r="L1152" i="16"/>
  <c r="M1152" i="16"/>
  <c r="L1153" i="16"/>
  <c r="M1153" i="16"/>
  <c r="L1154" i="16"/>
  <c r="M1154" i="16"/>
  <c r="L1155" i="16"/>
  <c r="M1155" i="16"/>
  <c r="L1156" i="16"/>
  <c r="M1156" i="16"/>
  <c r="L1157" i="16"/>
  <c r="M1157" i="16"/>
  <c r="L1158" i="16"/>
  <c r="M1158" i="16"/>
  <c r="L1159" i="16"/>
  <c r="M1159" i="16"/>
  <c r="L1160" i="16"/>
  <c r="M1160" i="16"/>
  <c r="L1161" i="16"/>
  <c r="M1161" i="16"/>
  <c r="L1162" i="16"/>
  <c r="M1162" i="16"/>
  <c r="L1163" i="16"/>
  <c r="M1163" i="16"/>
  <c r="L1164" i="16"/>
  <c r="M1164" i="16"/>
  <c r="L1165" i="16"/>
  <c r="M1165" i="16"/>
  <c r="L1166" i="16"/>
  <c r="M1166" i="16"/>
  <c r="L1167" i="16"/>
  <c r="M1167" i="16"/>
  <c r="L1168" i="16"/>
  <c r="M1168" i="16"/>
  <c r="L1169" i="16"/>
  <c r="M1169" i="16"/>
  <c r="L1170" i="16"/>
  <c r="M1170" i="16"/>
  <c r="L1171" i="16"/>
  <c r="M1171" i="16"/>
  <c r="L1172" i="16"/>
  <c r="M1172" i="16"/>
  <c r="L1173" i="16"/>
  <c r="M1173" i="16"/>
  <c r="L1174" i="16"/>
  <c r="M1174" i="16"/>
  <c r="L1175" i="16"/>
  <c r="M1175" i="16"/>
  <c r="L1176" i="16"/>
  <c r="M1176" i="16"/>
  <c r="L1177" i="16"/>
  <c r="M1177" i="16"/>
  <c r="L1178" i="16"/>
  <c r="M1178" i="16"/>
  <c r="L1179" i="16"/>
  <c r="M1179" i="16"/>
  <c r="L1180" i="16"/>
  <c r="M1180" i="16"/>
  <c r="L1181" i="16"/>
  <c r="M1181" i="16"/>
  <c r="L1182" i="16"/>
  <c r="M1182" i="16"/>
  <c r="L1183" i="16"/>
  <c r="M1183" i="16"/>
  <c r="L1184" i="16"/>
  <c r="M1184" i="16"/>
  <c r="L1185" i="16"/>
  <c r="M1185" i="16"/>
  <c r="L1186" i="16"/>
  <c r="M1186" i="16"/>
  <c r="L1187" i="16"/>
  <c r="M1187" i="16"/>
  <c r="L1188" i="16"/>
  <c r="M1188" i="16"/>
  <c r="L1189" i="16"/>
  <c r="M1189" i="16"/>
  <c r="L1190" i="16"/>
  <c r="M1190" i="16"/>
  <c r="L1191" i="16"/>
  <c r="M1191" i="16"/>
  <c r="L1192" i="16"/>
  <c r="M1192" i="16"/>
  <c r="L1193" i="16"/>
  <c r="M1193" i="16"/>
  <c r="L1194" i="16"/>
  <c r="M1194" i="16"/>
  <c r="L1195" i="16"/>
  <c r="M1195" i="16"/>
  <c r="L1196" i="16"/>
  <c r="M1196" i="16"/>
  <c r="L1197" i="16"/>
  <c r="M1197" i="16"/>
  <c r="L1198" i="16"/>
  <c r="M1198" i="16"/>
  <c r="L1199" i="16"/>
  <c r="M1199" i="16"/>
  <c r="L1200" i="16"/>
  <c r="M1200" i="16"/>
  <c r="L1201" i="16"/>
  <c r="M1201" i="16"/>
  <c r="L1202" i="16"/>
  <c r="M1202" i="16"/>
  <c r="L1203" i="16"/>
  <c r="M1203" i="16"/>
  <c r="L1204" i="16"/>
  <c r="M1204" i="16"/>
  <c r="L1205" i="16"/>
  <c r="M1205" i="16"/>
  <c r="L1206" i="16"/>
  <c r="M1206" i="16"/>
  <c r="L1207" i="16"/>
  <c r="M1207" i="16"/>
  <c r="L1208" i="16"/>
  <c r="M1208" i="16"/>
  <c r="L1209" i="16"/>
  <c r="M1209" i="16"/>
  <c r="L1210" i="16"/>
  <c r="M1210" i="16"/>
  <c r="L1211" i="16"/>
  <c r="M1211" i="16"/>
  <c r="L1212" i="16"/>
  <c r="M1212" i="16"/>
  <c r="L1213" i="16"/>
  <c r="M1213" i="16"/>
  <c r="L1214" i="16"/>
  <c r="M1214" i="16"/>
  <c r="L1215" i="16"/>
  <c r="M1215" i="16"/>
  <c r="L1216" i="16"/>
  <c r="M1216" i="16"/>
  <c r="L1217" i="16"/>
  <c r="M1217" i="16"/>
  <c r="L1218" i="16"/>
  <c r="M1218" i="16"/>
  <c r="L1219" i="16"/>
  <c r="M1219" i="16"/>
  <c r="L1220" i="16"/>
  <c r="M1220" i="16"/>
  <c r="L1221" i="16"/>
  <c r="M1221" i="16"/>
  <c r="L1222" i="16"/>
  <c r="M1222" i="16"/>
  <c r="L1223" i="16"/>
  <c r="M1223" i="16"/>
  <c r="L1224" i="16"/>
  <c r="M1224" i="16"/>
  <c r="L1225" i="16"/>
  <c r="M1225" i="16"/>
  <c r="L1226" i="16"/>
  <c r="M1226" i="16"/>
  <c r="L1227" i="16"/>
  <c r="M1227" i="16"/>
  <c r="L1228" i="16"/>
  <c r="M1228" i="16"/>
  <c r="L1229" i="16"/>
  <c r="M1229" i="16"/>
  <c r="L1230" i="16"/>
  <c r="M1230" i="16"/>
  <c r="L1231" i="16"/>
  <c r="M1231" i="16"/>
  <c r="L1232" i="16"/>
  <c r="M1232" i="16"/>
  <c r="L1233" i="16"/>
  <c r="M1233" i="16"/>
  <c r="L1234" i="16"/>
  <c r="M1234" i="16"/>
  <c r="L1235" i="16"/>
  <c r="M1235" i="16"/>
  <c r="L1236" i="16"/>
  <c r="M1236" i="16"/>
  <c r="L1237" i="16"/>
  <c r="M1237" i="16"/>
  <c r="L1238" i="16"/>
  <c r="M1238" i="16"/>
  <c r="L1239" i="16"/>
  <c r="M1239" i="16"/>
  <c r="L1240" i="16"/>
  <c r="M1240" i="16"/>
  <c r="L1241" i="16"/>
  <c r="M1241" i="16"/>
  <c r="L1242" i="16"/>
  <c r="M1242" i="16"/>
  <c r="L1243" i="16"/>
  <c r="M1243" i="16"/>
  <c r="L1244" i="16"/>
  <c r="M1244" i="16"/>
  <c r="L1245" i="16"/>
  <c r="M1245" i="16"/>
  <c r="L1246" i="16"/>
  <c r="M1246" i="16"/>
  <c r="L1247" i="16"/>
  <c r="M1247" i="16"/>
  <c r="L1248" i="16"/>
  <c r="M1248" i="16"/>
  <c r="L1249" i="16"/>
  <c r="M1249" i="16"/>
  <c r="L1250" i="16"/>
  <c r="M1250" i="16"/>
  <c r="L1251" i="16"/>
  <c r="M1251" i="16"/>
  <c r="L1252" i="16"/>
  <c r="M1252" i="16"/>
  <c r="L1253" i="16"/>
  <c r="M1253" i="16"/>
  <c r="L1254" i="16"/>
  <c r="M1254" i="16"/>
  <c r="L1255" i="16"/>
  <c r="M1255" i="16"/>
  <c r="L1256" i="16"/>
  <c r="M1256" i="16"/>
  <c r="L1257" i="16"/>
  <c r="M1257" i="16"/>
  <c r="L1258" i="16"/>
  <c r="M1258" i="16"/>
  <c r="L1259" i="16"/>
  <c r="M1259" i="16"/>
  <c r="L1260" i="16"/>
  <c r="M1260" i="16"/>
  <c r="L1261" i="16"/>
  <c r="M1261" i="16"/>
  <c r="L1262" i="16"/>
  <c r="M1262" i="16"/>
  <c r="L1263" i="16"/>
  <c r="M1263" i="16"/>
  <c r="L1264" i="16"/>
  <c r="M1264" i="16"/>
  <c r="L1265" i="16"/>
  <c r="M1265" i="16"/>
  <c r="L1266" i="16"/>
  <c r="M1266" i="16"/>
  <c r="L1267" i="16"/>
  <c r="M1267" i="16"/>
  <c r="L1268" i="16"/>
  <c r="M1268" i="16"/>
  <c r="L1269" i="16"/>
  <c r="M1269" i="16"/>
  <c r="L1270" i="16"/>
  <c r="M1270" i="16"/>
  <c r="L1271" i="16"/>
  <c r="M1271" i="16"/>
  <c r="L1272" i="16"/>
  <c r="M1272" i="16"/>
  <c r="L1273" i="16"/>
  <c r="M1273" i="16"/>
  <c r="L1274" i="16"/>
  <c r="M1274" i="16"/>
  <c r="L1275" i="16"/>
  <c r="M1275" i="16"/>
  <c r="L1276" i="16"/>
  <c r="M1276" i="16"/>
  <c r="L1277" i="16"/>
  <c r="M1277" i="16"/>
  <c r="L1278" i="16"/>
  <c r="M1278" i="16"/>
  <c r="L1279" i="16"/>
  <c r="M1279" i="16"/>
  <c r="L1280" i="16"/>
  <c r="M1280" i="16"/>
  <c r="L1281" i="16"/>
  <c r="M1281" i="16"/>
  <c r="L1282" i="16"/>
  <c r="M1282" i="16"/>
  <c r="L1283" i="16"/>
  <c r="M1283" i="16"/>
  <c r="L1284" i="16"/>
  <c r="M1284" i="16"/>
  <c r="L1285" i="16"/>
  <c r="M1285" i="16"/>
  <c r="L1286" i="16"/>
  <c r="M1286" i="16"/>
  <c r="L1287" i="16"/>
  <c r="M1287" i="16"/>
  <c r="L1288" i="16"/>
  <c r="M1288" i="16"/>
  <c r="L1289" i="16"/>
  <c r="M1289" i="16"/>
  <c r="L1290" i="16"/>
  <c r="M1290" i="16"/>
  <c r="L1291" i="16"/>
  <c r="M1291" i="16"/>
  <c r="L1292" i="16"/>
  <c r="M1292" i="16"/>
  <c r="L1293" i="16"/>
  <c r="M1293" i="16"/>
  <c r="L1294" i="16"/>
  <c r="M1294" i="16"/>
  <c r="L1295" i="16"/>
  <c r="M1295" i="16"/>
  <c r="L1296" i="16"/>
  <c r="M1296" i="16"/>
  <c r="L1297" i="16"/>
  <c r="M1297" i="16"/>
  <c r="L1298" i="16"/>
  <c r="M1298" i="16"/>
  <c r="L1299" i="16"/>
  <c r="M1299" i="16"/>
  <c r="L1300" i="16"/>
  <c r="M1300" i="16"/>
  <c r="L1301" i="16"/>
  <c r="M1301" i="16"/>
  <c r="L1302" i="16"/>
  <c r="M1302" i="16"/>
  <c r="L1303" i="16"/>
  <c r="M1303" i="16"/>
  <c r="L1304" i="16"/>
  <c r="M1304" i="16"/>
  <c r="L1305" i="16"/>
  <c r="M1305" i="16"/>
  <c r="L1306" i="16"/>
  <c r="M1306" i="16"/>
  <c r="L1307" i="16"/>
  <c r="M1307" i="16"/>
  <c r="L1308" i="16"/>
  <c r="M1308" i="16"/>
  <c r="L1309" i="16"/>
  <c r="M1309" i="16"/>
  <c r="L1310" i="16"/>
  <c r="M1310" i="16"/>
  <c r="L1311" i="16"/>
  <c r="M1311" i="16"/>
  <c r="L1312" i="16"/>
  <c r="M1312" i="16"/>
  <c r="L1313" i="16"/>
  <c r="M1313" i="16"/>
  <c r="L1314" i="16"/>
  <c r="M1314" i="16"/>
  <c r="L1315" i="16"/>
  <c r="M1315" i="16"/>
  <c r="L1316" i="16"/>
  <c r="M1316" i="16"/>
  <c r="L1317" i="16"/>
  <c r="M1317" i="16"/>
  <c r="L1318" i="16"/>
  <c r="M1318" i="16"/>
  <c r="L1319" i="16"/>
  <c r="M1319" i="16"/>
  <c r="L1320" i="16"/>
  <c r="M1320" i="16"/>
  <c r="L1321" i="16"/>
  <c r="M1321" i="16"/>
  <c r="L1322" i="16"/>
  <c r="M1322" i="16"/>
  <c r="L1323" i="16"/>
  <c r="M1323" i="16"/>
  <c r="L1324" i="16"/>
  <c r="M1324" i="16"/>
  <c r="L1325" i="16"/>
  <c r="M1325" i="16"/>
  <c r="L1326" i="16"/>
  <c r="M1326" i="16"/>
  <c r="L1327" i="16"/>
  <c r="M1327" i="16"/>
  <c r="L1328" i="16"/>
  <c r="M1328" i="16"/>
  <c r="L1329" i="16"/>
  <c r="M1329" i="16"/>
  <c r="L1330" i="16"/>
  <c r="M1330" i="16"/>
  <c r="L1331" i="16"/>
  <c r="M1331" i="16"/>
  <c r="L1332" i="16"/>
  <c r="M1332" i="16"/>
  <c r="L1333" i="16"/>
  <c r="M1333" i="16"/>
  <c r="L1334" i="16"/>
  <c r="M1334" i="16"/>
  <c r="L1335" i="16"/>
  <c r="M1335" i="16"/>
  <c r="L1336" i="16"/>
  <c r="M1336" i="16"/>
  <c r="L1337" i="16"/>
  <c r="M1337" i="16"/>
  <c r="L1338" i="16"/>
  <c r="M1338" i="16"/>
  <c r="L1339" i="16"/>
  <c r="M1339" i="16"/>
  <c r="L1340" i="16"/>
  <c r="M1340" i="16"/>
  <c r="L1341" i="16"/>
  <c r="M1341" i="16"/>
  <c r="L1342" i="16"/>
  <c r="M1342" i="16"/>
  <c r="L1343" i="16"/>
  <c r="M1343" i="16"/>
  <c r="L1344" i="16"/>
  <c r="M1344" i="16"/>
  <c r="L1345" i="16"/>
  <c r="M1345" i="16"/>
  <c r="L1346" i="16"/>
  <c r="M1346" i="16"/>
  <c r="L1347" i="16"/>
  <c r="M1347" i="16"/>
  <c r="L1348" i="16"/>
  <c r="M1348" i="16"/>
  <c r="L1349" i="16"/>
  <c r="M1349" i="16"/>
  <c r="L1350" i="16"/>
  <c r="M1350" i="16"/>
  <c r="L1351" i="16"/>
  <c r="M1351" i="16"/>
  <c r="L1352" i="16"/>
  <c r="M1352" i="16"/>
  <c r="L1353" i="16"/>
  <c r="M1353" i="16"/>
  <c r="L1354" i="16"/>
  <c r="M1354" i="16"/>
  <c r="L1355" i="16"/>
  <c r="M1355" i="16"/>
  <c r="L1356" i="16"/>
  <c r="M1356" i="16"/>
  <c r="L1357" i="16"/>
  <c r="M1357" i="16"/>
  <c r="L1358" i="16"/>
  <c r="M1358" i="16"/>
  <c r="L1359" i="16"/>
  <c r="M1359" i="16"/>
  <c r="L1360" i="16"/>
  <c r="M1360" i="16"/>
  <c r="L1361" i="16"/>
  <c r="M1361" i="16"/>
  <c r="L1362" i="16"/>
  <c r="M1362" i="16"/>
  <c r="L1363" i="16"/>
  <c r="M1363" i="16"/>
  <c r="L1364" i="16"/>
  <c r="M1364" i="16"/>
  <c r="L1365" i="16"/>
  <c r="M1365" i="16"/>
  <c r="L1366" i="16"/>
  <c r="M1366" i="16"/>
  <c r="L1367" i="16"/>
  <c r="M1367" i="16"/>
  <c r="L1368" i="16"/>
  <c r="M1368" i="16"/>
  <c r="L1369" i="16"/>
  <c r="M1369" i="16"/>
  <c r="L1370" i="16"/>
  <c r="M1370" i="16"/>
  <c r="L1371" i="16"/>
  <c r="M1371" i="16"/>
  <c r="L1372" i="16"/>
  <c r="M1372" i="16"/>
  <c r="L1373" i="16"/>
  <c r="M1373" i="16"/>
  <c r="L1374" i="16"/>
  <c r="M1374" i="16"/>
  <c r="L1375" i="16"/>
  <c r="M1375" i="16"/>
  <c r="L1376" i="16"/>
  <c r="M1376" i="16"/>
  <c r="L1377" i="16"/>
  <c r="M1377" i="16"/>
  <c r="L1378" i="16"/>
  <c r="M1378" i="16"/>
  <c r="L1379" i="16"/>
  <c r="M1379" i="16"/>
  <c r="L1380" i="16"/>
  <c r="M1380" i="16"/>
  <c r="L1381" i="16"/>
  <c r="M1381" i="16"/>
  <c r="L1382" i="16"/>
  <c r="M1382" i="16"/>
  <c r="L1383" i="16"/>
  <c r="M1383" i="16"/>
  <c r="L1384" i="16"/>
  <c r="M1384" i="16"/>
  <c r="L1385" i="16"/>
  <c r="M1385" i="16"/>
  <c r="L1386" i="16"/>
  <c r="M1386" i="16"/>
  <c r="L1387" i="16"/>
  <c r="M1387" i="16"/>
  <c r="L1388" i="16"/>
  <c r="M1388" i="16"/>
  <c r="L1389" i="16"/>
  <c r="M1389" i="16"/>
  <c r="L1390" i="16"/>
  <c r="M1390" i="16"/>
  <c r="L1391" i="16"/>
  <c r="M1391" i="16"/>
  <c r="L1392" i="16"/>
  <c r="M1392" i="16"/>
  <c r="L1393" i="16"/>
  <c r="M1393" i="16"/>
  <c r="L1394" i="16"/>
  <c r="M1394" i="16"/>
  <c r="L1395" i="16"/>
  <c r="M1395" i="16"/>
  <c r="L1396" i="16"/>
  <c r="M1396" i="16"/>
  <c r="L1397" i="16"/>
  <c r="M1397" i="16"/>
  <c r="L1398" i="16"/>
  <c r="M1398" i="16"/>
  <c r="L1399" i="16"/>
  <c r="M1399" i="16"/>
  <c r="L1400" i="16"/>
  <c r="M1400" i="16"/>
  <c r="L1401" i="16"/>
  <c r="M1401" i="16"/>
  <c r="L1402" i="16"/>
  <c r="M1402" i="16"/>
  <c r="L1403" i="16"/>
  <c r="M1403" i="16"/>
  <c r="L1404" i="16"/>
  <c r="M1404" i="16"/>
  <c r="L1405" i="16"/>
  <c r="M1405" i="16"/>
  <c r="L1406" i="16"/>
  <c r="M1406" i="16"/>
  <c r="L1407" i="16"/>
  <c r="M1407" i="16"/>
  <c r="L1408" i="16"/>
  <c r="M1408" i="16"/>
  <c r="L1409" i="16"/>
  <c r="M1409" i="16"/>
  <c r="L1410" i="16"/>
  <c r="M1410" i="16"/>
  <c r="L1411" i="16"/>
  <c r="M1411" i="16"/>
  <c r="L1412" i="16"/>
  <c r="M1412" i="16"/>
  <c r="L1413" i="16"/>
  <c r="M1413" i="16"/>
  <c r="L1414" i="16"/>
  <c r="M1414" i="16"/>
  <c r="L1415" i="16"/>
  <c r="M1415" i="16"/>
  <c r="L1416" i="16"/>
  <c r="M1416" i="16"/>
  <c r="L1417" i="16"/>
  <c r="M1417" i="16"/>
  <c r="L1418" i="16"/>
  <c r="M1418" i="16"/>
  <c r="L1419" i="16"/>
  <c r="M1419" i="16"/>
  <c r="L1420" i="16"/>
  <c r="M1420" i="16"/>
  <c r="L1421" i="16"/>
  <c r="M1421" i="16"/>
  <c r="L1422" i="16"/>
  <c r="M1422" i="16"/>
  <c r="L1423" i="16"/>
  <c r="M1423" i="16"/>
  <c r="L1424" i="16"/>
  <c r="M1424" i="16"/>
  <c r="L1425" i="16"/>
  <c r="M1425" i="16"/>
  <c r="L1426" i="16"/>
  <c r="M1426" i="16"/>
  <c r="L1427" i="16"/>
  <c r="M1427" i="16"/>
  <c r="L1428" i="16"/>
  <c r="M1428" i="16"/>
  <c r="L1429" i="16"/>
  <c r="M1429" i="16"/>
  <c r="L1430" i="16"/>
  <c r="M1430" i="16"/>
  <c r="L1431" i="16"/>
  <c r="M1431" i="16"/>
  <c r="L1432" i="16"/>
  <c r="M1432" i="16"/>
  <c r="L1433" i="16"/>
  <c r="M1433" i="16"/>
  <c r="L1434" i="16"/>
  <c r="M1434" i="16"/>
  <c r="L1435" i="16"/>
  <c r="M1435" i="16"/>
  <c r="L1436" i="16"/>
  <c r="M1436" i="16"/>
  <c r="L1437" i="16"/>
  <c r="M1437" i="16"/>
  <c r="L1438" i="16"/>
  <c r="M1438" i="16"/>
  <c r="L1439" i="16"/>
  <c r="M1439" i="16"/>
  <c r="L1440" i="16"/>
  <c r="M1440" i="16"/>
  <c r="L1441" i="16"/>
  <c r="M1441" i="16"/>
  <c r="L1442" i="16"/>
  <c r="M1442" i="16"/>
  <c r="L1443" i="16"/>
  <c r="M1443" i="16"/>
  <c r="L1444" i="16"/>
  <c r="M1444" i="16"/>
  <c r="L1445" i="16"/>
  <c r="M1445" i="16"/>
  <c r="L1446" i="16"/>
  <c r="M1446" i="16"/>
  <c r="L1447" i="16"/>
  <c r="M1447" i="16"/>
  <c r="L1448" i="16"/>
  <c r="M1448" i="16"/>
  <c r="L1449" i="16"/>
  <c r="M1449" i="16"/>
  <c r="L1450" i="16"/>
  <c r="M1450" i="16"/>
  <c r="L1451" i="16"/>
  <c r="M1451" i="16"/>
  <c r="L1452" i="16"/>
  <c r="M1452" i="16"/>
  <c r="L1453" i="16"/>
  <c r="M1453" i="16"/>
  <c r="L1454" i="16"/>
  <c r="M1454" i="16"/>
  <c r="L1455" i="16"/>
  <c r="M1455" i="16"/>
  <c r="L1456" i="16"/>
  <c r="M1456" i="16"/>
  <c r="L1457" i="16"/>
  <c r="M1457" i="16"/>
  <c r="L1458" i="16"/>
  <c r="M1458" i="16"/>
  <c r="L1459" i="16"/>
  <c r="M1459" i="16"/>
  <c r="L1460" i="16"/>
  <c r="M1460" i="16"/>
  <c r="L1461" i="16"/>
  <c r="M1461" i="16"/>
  <c r="L1462" i="16"/>
  <c r="M1462" i="16"/>
  <c r="L1463" i="16"/>
  <c r="M1463" i="16"/>
  <c r="L1464" i="16"/>
  <c r="M1464" i="16"/>
  <c r="L1465" i="16"/>
  <c r="M1465" i="16"/>
  <c r="L1466" i="16"/>
  <c r="M1466" i="16"/>
  <c r="L1467" i="16"/>
  <c r="M1467" i="16"/>
  <c r="L1468" i="16"/>
  <c r="M1468" i="16"/>
  <c r="L1469" i="16"/>
  <c r="M1469" i="16"/>
  <c r="L1470" i="16"/>
  <c r="M1470" i="16"/>
  <c r="L1471" i="16"/>
  <c r="M1471" i="16"/>
  <c r="L1472" i="16"/>
  <c r="M1472" i="16"/>
  <c r="L1473" i="16"/>
  <c r="M1473" i="16"/>
  <c r="L1474" i="16"/>
  <c r="M1474" i="16"/>
  <c r="L1475" i="16"/>
  <c r="M1475" i="16"/>
  <c r="L1476" i="16"/>
  <c r="M1476" i="16"/>
  <c r="L1477" i="16"/>
  <c r="M1477" i="16"/>
  <c r="L1478" i="16"/>
  <c r="M1478" i="16"/>
  <c r="L1479" i="16"/>
  <c r="M1479" i="16"/>
  <c r="L1480" i="16"/>
  <c r="M1480" i="16"/>
  <c r="L1481" i="16"/>
  <c r="M1481" i="16"/>
  <c r="L1482" i="16"/>
  <c r="M1482" i="16"/>
  <c r="L1483" i="16"/>
  <c r="M1483" i="16"/>
  <c r="L1484" i="16"/>
  <c r="M1484" i="16"/>
  <c r="L1485" i="16"/>
  <c r="M1485" i="16"/>
  <c r="L1486" i="16"/>
  <c r="M1486" i="16"/>
  <c r="L1487" i="16"/>
  <c r="M1487" i="16"/>
  <c r="L1488" i="16"/>
  <c r="M1488" i="16"/>
  <c r="L1489" i="16"/>
  <c r="M1489" i="16"/>
  <c r="L1490" i="16"/>
  <c r="M1490" i="16"/>
  <c r="L1491" i="16"/>
  <c r="M1491" i="16"/>
  <c r="L1492" i="16"/>
  <c r="M1492" i="16"/>
  <c r="L1493" i="16"/>
  <c r="M1493" i="16"/>
  <c r="L1494" i="16"/>
  <c r="M1494" i="16"/>
  <c r="L1495" i="16"/>
  <c r="M1495" i="16"/>
  <c r="L1496" i="16"/>
  <c r="M1496" i="16"/>
  <c r="L1497" i="16"/>
  <c r="M1497" i="16"/>
  <c r="L1498" i="16"/>
  <c r="M1498" i="16"/>
  <c r="L1499" i="16"/>
  <c r="M1499" i="16"/>
  <c r="L1500" i="16"/>
  <c r="M1500" i="16"/>
  <c r="L1501" i="16"/>
  <c r="M1501" i="16"/>
  <c r="L1502" i="16"/>
  <c r="M1502" i="16"/>
  <c r="L1503" i="16"/>
  <c r="M1503" i="16"/>
  <c r="L1504" i="16"/>
  <c r="M1504" i="16"/>
  <c r="L1505" i="16"/>
  <c r="M1505" i="16"/>
  <c r="L1506" i="16"/>
  <c r="M1506" i="16"/>
  <c r="L1507" i="16"/>
  <c r="M1507" i="16"/>
  <c r="L1508" i="16"/>
  <c r="M1508" i="16"/>
  <c r="L1509" i="16"/>
  <c r="M1509" i="16"/>
  <c r="L1510" i="16"/>
  <c r="M1510" i="16"/>
  <c r="L1511" i="16"/>
  <c r="M1511" i="16"/>
  <c r="L1512" i="16"/>
  <c r="M1512" i="16"/>
  <c r="L1513" i="16"/>
  <c r="M1513" i="16"/>
  <c r="L1514" i="16"/>
  <c r="M1514" i="16"/>
  <c r="L1515" i="16"/>
  <c r="M1515" i="16"/>
  <c r="L1516" i="16"/>
  <c r="M1516" i="16"/>
  <c r="L1517" i="16"/>
  <c r="M1517" i="16"/>
  <c r="L1518" i="16"/>
  <c r="M1518" i="16"/>
  <c r="L1519" i="16"/>
  <c r="M1519" i="16"/>
  <c r="L1520" i="16"/>
  <c r="M1520" i="16"/>
  <c r="L1521" i="16"/>
  <c r="M1521" i="16"/>
  <c r="L1522" i="16"/>
  <c r="M1522" i="16"/>
  <c r="L1523" i="16"/>
  <c r="M1523" i="16"/>
  <c r="L1524" i="16"/>
  <c r="M1524" i="16"/>
  <c r="L1525" i="16"/>
  <c r="M1525" i="16"/>
  <c r="L1526" i="16"/>
  <c r="M1526" i="16"/>
  <c r="L1527" i="16"/>
  <c r="M1527" i="16"/>
  <c r="L1528" i="16"/>
  <c r="M1528" i="16"/>
  <c r="L1529" i="16"/>
  <c r="M1529" i="16"/>
  <c r="L1530" i="16"/>
  <c r="M1530" i="16"/>
  <c r="L1531" i="16"/>
  <c r="M1531" i="16"/>
  <c r="L1532" i="16"/>
  <c r="M1532" i="16"/>
  <c r="L1533" i="16"/>
  <c r="M1533" i="16"/>
  <c r="L1534" i="16"/>
  <c r="M1534" i="16"/>
  <c r="L1535" i="16"/>
  <c r="M1535" i="16"/>
  <c r="L1536" i="16"/>
  <c r="M1536" i="16"/>
  <c r="L1537" i="16"/>
  <c r="M1537" i="16"/>
  <c r="L1538" i="16"/>
  <c r="M1538" i="16"/>
  <c r="L1539" i="16"/>
  <c r="M1539" i="16"/>
  <c r="L1540" i="16"/>
  <c r="M1540" i="16"/>
  <c r="L1541" i="16"/>
  <c r="M1541" i="16"/>
  <c r="L1542" i="16"/>
  <c r="M1542" i="16"/>
  <c r="L1543" i="16"/>
  <c r="M1543" i="16"/>
  <c r="L1544" i="16"/>
  <c r="M1544" i="16"/>
  <c r="L1545" i="16"/>
  <c r="M1545" i="16"/>
  <c r="L1546" i="16"/>
  <c r="M1546" i="16"/>
  <c r="L1547" i="16"/>
  <c r="M1547" i="16"/>
  <c r="L1548" i="16"/>
  <c r="M1548" i="16"/>
  <c r="L1549" i="16"/>
  <c r="M1549" i="16"/>
  <c r="L1550" i="16"/>
  <c r="M1550" i="16"/>
  <c r="L1551" i="16"/>
  <c r="M1551" i="16"/>
  <c r="L1552" i="16"/>
  <c r="M1552" i="16"/>
  <c r="L1553" i="16"/>
  <c r="M1553" i="16"/>
  <c r="L1554" i="16"/>
  <c r="M1554" i="16"/>
  <c r="L1555" i="16"/>
  <c r="M1555" i="16"/>
  <c r="L1556" i="16"/>
  <c r="M1556" i="16"/>
  <c r="L1557" i="16"/>
  <c r="M1557" i="16"/>
  <c r="L1558" i="16"/>
  <c r="M1558" i="16"/>
  <c r="L1559" i="16"/>
  <c r="M1559" i="16"/>
  <c r="L1560" i="16"/>
  <c r="M1560" i="16"/>
  <c r="L1561" i="16"/>
  <c r="M1561" i="16"/>
  <c r="L1562" i="16"/>
  <c r="M1562" i="16"/>
  <c r="L1563" i="16"/>
  <c r="M1563" i="16"/>
  <c r="L1564" i="16"/>
  <c r="M1564" i="16"/>
  <c r="L1565" i="16"/>
  <c r="M1565" i="16"/>
  <c r="L1566" i="16"/>
  <c r="M1566" i="16"/>
  <c r="L1567" i="16"/>
  <c r="M1567" i="16"/>
  <c r="L1568" i="16"/>
  <c r="M1568" i="16"/>
  <c r="L1569" i="16"/>
  <c r="M1569" i="16"/>
  <c r="L1570" i="16"/>
  <c r="M1570" i="16"/>
  <c r="L1571" i="16"/>
  <c r="M1571" i="16"/>
  <c r="L1572" i="16"/>
  <c r="M1572" i="16"/>
  <c r="L1573" i="16"/>
  <c r="M1573" i="16"/>
  <c r="L1574" i="16"/>
  <c r="M1574" i="16"/>
  <c r="L1575" i="16"/>
  <c r="M1575" i="16"/>
  <c r="L1576" i="16"/>
  <c r="M1576" i="16"/>
  <c r="L1577" i="16"/>
  <c r="M1577" i="16"/>
  <c r="L1578" i="16"/>
  <c r="M1578" i="16"/>
  <c r="L1579" i="16"/>
  <c r="M1579" i="16"/>
  <c r="L1580" i="16"/>
  <c r="M1580" i="16"/>
  <c r="L1581" i="16"/>
  <c r="M1581" i="16"/>
  <c r="L1582" i="16"/>
  <c r="M1582" i="16"/>
  <c r="L1583" i="16"/>
  <c r="M1583" i="16"/>
  <c r="L1584" i="16"/>
  <c r="M1584" i="16"/>
  <c r="L1585" i="16"/>
  <c r="M1585" i="16"/>
  <c r="L1586" i="16"/>
  <c r="M1586" i="16"/>
  <c r="L1587" i="16"/>
  <c r="M1587" i="16"/>
  <c r="L1588" i="16"/>
  <c r="M1588" i="16"/>
  <c r="L1589" i="16"/>
  <c r="M1589" i="16"/>
  <c r="L1590" i="16"/>
  <c r="M1590" i="16"/>
  <c r="L1591" i="16"/>
  <c r="M1591" i="16"/>
  <c r="L1592" i="16"/>
  <c r="M1592" i="16"/>
  <c r="L1593" i="16"/>
  <c r="M1593" i="16"/>
  <c r="L1594" i="16"/>
  <c r="M1594" i="16"/>
  <c r="L1595" i="16"/>
  <c r="M1595" i="16"/>
  <c r="L1596" i="16"/>
  <c r="M1596" i="16"/>
  <c r="L1597" i="16"/>
  <c r="M1597" i="16"/>
  <c r="L1598" i="16"/>
  <c r="M1598" i="16"/>
  <c r="L1599" i="16"/>
  <c r="M1599" i="16"/>
  <c r="L1600" i="16"/>
  <c r="M1600" i="16"/>
  <c r="L1601" i="16"/>
  <c r="M1601" i="16"/>
  <c r="L1602" i="16"/>
  <c r="M1602" i="16"/>
  <c r="L1603" i="16"/>
  <c r="M1603" i="16"/>
  <c r="L1604" i="16"/>
  <c r="M1604" i="16"/>
  <c r="L1605" i="16"/>
  <c r="M1605" i="16"/>
  <c r="L1606" i="16"/>
  <c r="M1606" i="16"/>
  <c r="L1607" i="16"/>
  <c r="M1607" i="16"/>
  <c r="L1608" i="16"/>
  <c r="M1608" i="16"/>
  <c r="L1609" i="16"/>
  <c r="M1609" i="16"/>
  <c r="L1610" i="16"/>
  <c r="M1610" i="16"/>
  <c r="L1611" i="16"/>
  <c r="M1611" i="16"/>
  <c r="L1612" i="16"/>
  <c r="M1612" i="16"/>
  <c r="L1613" i="16"/>
  <c r="M1613" i="16"/>
  <c r="L1614" i="16"/>
  <c r="M1614" i="16"/>
  <c r="L1615" i="16"/>
  <c r="M1615" i="16"/>
  <c r="L1616" i="16"/>
  <c r="M1616" i="16"/>
  <c r="L1617" i="16"/>
  <c r="M1617" i="16"/>
  <c r="L1618" i="16"/>
  <c r="M1618" i="16"/>
  <c r="L1619" i="16"/>
  <c r="M1619" i="16"/>
  <c r="L1620" i="16"/>
  <c r="M1620" i="16"/>
  <c r="L1621" i="16"/>
  <c r="M1621" i="16"/>
  <c r="L1622" i="16"/>
  <c r="M1622" i="16"/>
  <c r="L1623" i="16"/>
  <c r="M1623" i="16"/>
  <c r="L1624" i="16"/>
  <c r="M1624" i="16"/>
  <c r="L1625" i="16"/>
  <c r="M1625" i="16"/>
  <c r="L1626" i="16"/>
  <c r="M1626" i="16"/>
  <c r="L1627" i="16"/>
  <c r="M1627" i="16"/>
  <c r="L1628" i="16"/>
  <c r="M1628" i="16"/>
  <c r="L1629" i="16"/>
  <c r="M1629" i="16"/>
  <c r="L1630" i="16"/>
  <c r="M1630" i="16"/>
  <c r="L1631" i="16"/>
  <c r="M1631" i="16"/>
  <c r="L1632" i="16"/>
  <c r="M1632" i="16"/>
  <c r="L1633" i="16"/>
  <c r="M1633" i="16"/>
  <c r="L1634" i="16"/>
  <c r="M1634" i="16"/>
  <c r="L1635" i="16"/>
  <c r="M1635" i="16"/>
  <c r="L1636" i="16"/>
  <c r="M1636" i="16"/>
  <c r="L1637" i="16"/>
  <c r="M1637" i="16"/>
  <c r="L1638" i="16"/>
  <c r="M1638" i="16"/>
  <c r="L1639" i="16"/>
  <c r="M1639" i="16"/>
  <c r="L1640" i="16"/>
  <c r="M1640" i="16"/>
  <c r="L1641" i="16"/>
  <c r="M1641" i="16"/>
  <c r="L1642" i="16"/>
  <c r="M1642" i="16"/>
  <c r="L1643" i="16"/>
  <c r="M1643" i="16"/>
  <c r="L1644" i="16"/>
  <c r="M1644" i="16"/>
  <c r="L1645" i="16"/>
  <c r="M1645" i="16"/>
  <c r="L1646" i="16"/>
  <c r="M1646" i="16"/>
  <c r="L1647" i="16"/>
  <c r="M1647" i="16"/>
  <c r="L1648" i="16"/>
  <c r="M1648" i="16"/>
  <c r="L1649" i="16"/>
  <c r="M1649" i="16"/>
  <c r="L1650" i="16"/>
  <c r="M1650" i="16"/>
  <c r="L1651" i="16"/>
  <c r="M1651" i="16"/>
  <c r="L1652" i="16"/>
  <c r="M1652" i="16"/>
  <c r="L1653" i="16"/>
  <c r="M1653" i="16"/>
  <c r="L1654" i="16"/>
  <c r="M1654" i="16"/>
  <c r="L1655" i="16"/>
  <c r="M1655" i="16"/>
  <c r="L1656" i="16"/>
  <c r="M1656" i="16"/>
  <c r="L1657" i="16"/>
  <c r="M1657" i="16"/>
  <c r="L1658" i="16"/>
  <c r="M1658" i="16"/>
  <c r="L1659" i="16"/>
  <c r="M1659" i="16"/>
  <c r="L1660" i="16"/>
  <c r="M1660" i="16"/>
  <c r="L1661" i="16"/>
  <c r="M1661" i="16"/>
  <c r="L1662" i="16"/>
  <c r="M1662" i="16"/>
  <c r="L1663" i="16"/>
  <c r="M1663" i="16"/>
  <c r="L1664" i="16"/>
  <c r="M1664" i="16"/>
  <c r="L1665" i="16"/>
  <c r="M1665" i="16"/>
  <c r="L1666" i="16"/>
  <c r="M1666" i="16"/>
  <c r="L1667" i="16"/>
  <c r="M1667" i="16"/>
  <c r="L1668" i="16"/>
  <c r="M1668" i="16"/>
  <c r="L1669" i="16"/>
  <c r="M1669" i="16"/>
  <c r="L1670" i="16"/>
  <c r="M1670" i="16"/>
  <c r="L1671" i="16"/>
  <c r="M1671" i="16"/>
  <c r="L1672" i="16"/>
  <c r="M1672" i="16"/>
  <c r="L1673" i="16"/>
  <c r="M1673" i="16"/>
  <c r="L1674" i="16"/>
  <c r="M1674" i="16"/>
  <c r="L1675" i="16"/>
  <c r="M1675" i="16"/>
  <c r="L1676" i="16"/>
  <c r="M1676" i="16"/>
  <c r="L1677" i="16"/>
  <c r="M1677" i="16"/>
  <c r="L1678" i="16"/>
  <c r="M1678" i="16"/>
  <c r="L1679" i="16"/>
  <c r="M1679" i="16"/>
  <c r="L1680" i="16"/>
  <c r="M1680" i="16"/>
  <c r="L1681" i="16"/>
  <c r="M1681" i="16"/>
  <c r="L1682" i="16"/>
  <c r="M1682" i="16"/>
  <c r="L1683" i="16"/>
  <c r="M1683" i="16"/>
  <c r="L1684" i="16"/>
  <c r="M1684" i="16"/>
  <c r="L1685" i="16"/>
  <c r="M1685" i="16"/>
  <c r="L1686" i="16"/>
  <c r="M1686" i="16"/>
  <c r="L1687" i="16"/>
  <c r="M1687" i="16"/>
  <c r="L1688" i="16"/>
  <c r="M1688" i="16"/>
  <c r="L1689" i="16"/>
  <c r="M1689" i="16"/>
  <c r="L1690" i="16"/>
  <c r="M1690" i="16"/>
  <c r="L1691" i="16"/>
  <c r="M1691" i="16"/>
  <c r="L1692" i="16"/>
  <c r="M1692" i="16"/>
  <c r="L1693" i="16"/>
  <c r="M1693" i="16"/>
  <c r="L1694" i="16"/>
  <c r="M1694" i="16"/>
  <c r="L1695" i="16"/>
  <c r="M1695" i="16"/>
  <c r="L1696" i="16"/>
  <c r="M1696" i="16"/>
  <c r="L1697" i="16"/>
  <c r="M1697" i="16"/>
  <c r="L1698" i="16"/>
  <c r="M1698" i="16"/>
  <c r="L1699" i="16"/>
  <c r="M1699" i="16"/>
  <c r="L1700" i="16"/>
  <c r="M1700" i="16"/>
  <c r="L1701" i="16"/>
  <c r="M1701" i="16"/>
  <c r="L1702" i="16"/>
  <c r="M1702" i="16"/>
  <c r="L1703" i="16"/>
  <c r="M1703" i="16"/>
  <c r="L1704" i="16"/>
  <c r="M1704" i="16"/>
  <c r="L1705" i="16"/>
  <c r="M1705" i="16"/>
  <c r="L1706" i="16"/>
  <c r="M1706" i="16"/>
  <c r="L1707" i="16"/>
  <c r="M1707" i="16"/>
  <c r="L1708" i="16"/>
  <c r="M1708" i="16"/>
  <c r="L1709" i="16"/>
  <c r="M1709" i="16"/>
  <c r="L1710" i="16"/>
  <c r="M1710" i="16"/>
  <c r="L1711" i="16"/>
  <c r="M1711" i="16"/>
  <c r="L1712" i="16"/>
  <c r="M1712" i="16"/>
  <c r="L1713" i="16"/>
  <c r="M1713" i="16"/>
  <c r="L1714" i="16"/>
  <c r="M1714" i="16"/>
  <c r="L1715" i="16"/>
  <c r="M1715" i="16"/>
  <c r="L1716" i="16"/>
  <c r="M1716" i="16"/>
  <c r="L1717" i="16"/>
  <c r="M1717" i="16"/>
  <c r="L1718" i="16"/>
  <c r="M1718" i="16"/>
  <c r="L1719" i="16"/>
  <c r="M1719" i="16"/>
  <c r="L1720" i="16"/>
  <c r="M1720" i="16"/>
  <c r="L1721" i="16"/>
  <c r="M1721" i="16"/>
  <c r="L1722" i="16"/>
  <c r="M1722" i="16"/>
  <c r="L1723" i="16"/>
  <c r="M1723" i="16"/>
  <c r="L1724" i="16"/>
  <c r="M1724" i="16"/>
  <c r="L1725" i="16"/>
  <c r="M1725" i="16"/>
  <c r="L1726" i="16"/>
  <c r="M1726" i="16"/>
  <c r="L1727" i="16"/>
  <c r="M1727" i="16"/>
  <c r="L1728" i="16"/>
  <c r="M1728" i="16"/>
  <c r="L1729" i="16"/>
  <c r="M1729" i="16"/>
  <c r="L1730" i="16"/>
  <c r="M1730" i="16"/>
  <c r="L1731" i="16"/>
  <c r="M1731" i="16"/>
  <c r="L1732" i="16"/>
  <c r="M1732" i="16"/>
  <c r="L1733" i="16"/>
  <c r="M1733" i="16"/>
  <c r="L1734" i="16"/>
  <c r="M1734" i="16"/>
  <c r="L1735" i="16"/>
  <c r="M1735" i="16"/>
  <c r="L1736" i="16"/>
  <c r="M1736" i="16"/>
  <c r="L1737" i="16"/>
  <c r="M1737" i="16"/>
  <c r="L1738" i="16"/>
  <c r="M1738" i="16"/>
  <c r="L1739" i="16"/>
  <c r="M1739" i="16"/>
  <c r="L1740" i="16"/>
  <c r="M1740" i="16"/>
  <c r="L1741" i="16"/>
  <c r="M1741" i="16"/>
  <c r="L1742" i="16"/>
  <c r="M1742" i="16"/>
  <c r="L1743" i="16"/>
  <c r="M1743" i="16"/>
  <c r="L1744" i="16"/>
  <c r="M1744" i="16"/>
  <c r="L1745" i="16"/>
  <c r="M1745" i="16"/>
  <c r="L1746" i="16"/>
  <c r="M1746" i="16"/>
  <c r="L1747" i="16"/>
  <c r="M1747" i="16"/>
  <c r="L1748" i="16"/>
  <c r="M1748" i="16"/>
  <c r="L1749" i="16"/>
  <c r="M1749" i="16"/>
  <c r="L1750" i="16"/>
  <c r="M1750" i="16"/>
  <c r="L1751" i="16"/>
  <c r="M1751" i="16"/>
  <c r="L1752" i="16"/>
  <c r="M1752" i="16"/>
  <c r="L1753" i="16"/>
  <c r="M1753" i="16"/>
  <c r="L1754" i="16"/>
  <c r="M1754" i="16"/>
  <c r="L1755" i="16"/>
  <c r="M1755" i="16"/>
  <c r="L1756" i="16"/>
  <c r="M1756" i="16"/>
  <c r="L1757" i="16"/>
  <c r="M1757" i="16"/>
  <c r="L1758" i="16"/>
  <c r="M1758" i="16"/>
  <c r="L1759" i="16"/>
  <c r="M1759" i="16"/>
  <c r="L1760" i="16"/>
  <c r="M1760" i="16"/>
  <c r="L1761" i="16"/>
  <c r="M1761" i="16"/>
  <c r="L1762" i="16"/>
  <c r="M1762" i="16"/>
  <c r="L1763" i="16"/>
  <c r="M1763" i="16"/>
  <c r="L1764" i="16"/>
  <c r="M1764" i="16"/>
  <c r="L1765" i="16"/>
  <c r="M1765" i="16"/>
  <c r="L1766" i="16"/>
  <c r="M1766" i="16"/>
  <c r="L1767" i="16"/>
  <c r="M1767" i="16"/>
  <c r="L1768" i="16"/>
  <c r="M1768" i="16"/>
  <c r="L1769" i="16"/>
  <c r="M1769" i="16"/>
  <c r="L1770" i="16"/>
  <c r="M1770" i="16"/>
  <c r="L1771" i="16"/>
  <c r="M1771" i="16"/>
  <c r="L1772" i="16"/>
  <c r="M1772" i="16"/>
  <c r="L1773" i="16"/>
  <c r="M1773" i="16"/>
  <c r="L1774" i="16"/>
  <c r="M1774" i="16"/>
  <c r="L1775" i="16"/>
  <c r="M1775" i="16"/>
  <c r="L1776" i="16"/>
  <c r="M1776" i="16"/>
  <c r="L1777" i="16"/>
  <c r="M1777" i="16"/>
  <c r="L1778" i="16"/>
  <c r="M1778" i="16"/>
  <c r="L1779" i="16"/>
  <c r="M1779" i="16"/>
  <c r="L1780" i="16"/>
  <c r="M1780" i="16"/>
  <c r="L1781" i="16"/>
  <c r="M1781" i="16"/>
  <c r="L1782" i="16"/>
  <c r="M1782" i="16"/>
  <c r="L1783" i="16"/>
  <c r="M1783" i="16"/>
  <c r="L1784" i="16"/>
  <c r="M1784" i="16"/>
  <c r="L1785" i="16"/>
  <c r="M1785" i="16"/>
  <c r="L1786" i="16"/>
  <c r="M1786" i="16"/>
  <c r="L1787" i="16"/>
  <c r="M1787" i="16"/>
  <c r="L1788" i="16"/>
  <c r="M1788" i="16"/>
  <c r="L1789" i="16"/>
  <c r="M1789" i="16"/>
  <c r="L1790" i="16"/>
  <c r="M1790" i="16"/>
  <c r="L1791" i="16"/>
  <c r="M1791" i="16"/>
  <c r="L1792" i="16"/>
  <c r="M1792" i="16"/>
  <c r="L1793" i="16"/>
  <c r="M1793" i="16"/>
  <c r="L1794" i="16"/>
  <c r="M1794" i="16"/>
  <c r="L1795" i="16"/>
  <c r="M1795" i="16"/>
  <c r="L1796" i="16"/>
  <c r="M1796" i="16"/>
  <c r="L1797" i="16"/>
  <c r="M1797" i="16"/>
  <c r="L1798" i="16"/>
  <c r="M1798" i="16"/>
  <c r="L1799" i="16"/>
  <c r="M1799" i="16"/>
  <c r="L1800" i="16"/>
  <c r="M1800" i="16"/>
  <c r="L1801" i="16"/>
  <c r="M1801" i="16"/>
  <c r="L1802" i="16"/>
  <c r="M1802" i="16"/>
  <c r="L1803" i="16"/>
  <c r="M1803" i="16"/>
  <c r="L1804" i="16"/>
  <c r="M1804" i="16"/>
  <c r="L1805" i="16"/>
  <c r="M1805" i="16"/>
  <c r="L1806" i="16"/>
  <c r="M1806" i="16"/>
  <c r="L1807" i="16"/>
  <c r="M1807" i="16"/>
  <c r="L1808" i="16"/>
  <c r="M1808" i="16"/>
  <c r="L1809" i="16"/>
  <c r="M1809" i="16"/>
  <c r="L1810" i="16"/>
  <c r="M1810" i="16"/>
  <c r="L1811" i="16"/>
  <c r="M1811" i="16"/>
  <c r="L1812" i="16"/>
  <c r="M1812" i="16"/>
  <c r="L1813" i="16"/>
  <c r="M1813" i="16"/>
  <c r="L1814" i="16"/>
  <c r="M1814" i="16"/>
  <c r="L1815" i="16"/>
  <c r="M1815" i="16"/>
  <c r="L1816" i="16"/>
  <c r="M1816" i="16"/>
  <c r="L1817" i="16"/>
  <c r="M1817" i="16"/>
  <c r="L1818" i="16"/>
  <c r="M1818" i="16"/>
  <c r="L1819" i="16"/>
  <c r="M1819" i="16"/>
  <c r="L1820" i="16"/>
  <c r="M1820" i="16"/>
  <c r="L1821" i="16"/>
  <c r="M1821" i="16"/>
  <c r="L1822" i="16"/>
  <c r="M1822" i="16"/>
  <c r="L1823" i="16"/>
  <c r="M1823" i="16"/>
  <c r="L1824" i="16"/>
  <c r="M1824" i="16"/>
  <c r="L1825" i="16"/>
  <c r="M1825" i="16"/>
  <c r="L1826" i="16"/>
  <c r="M1826" i="16"/>
  <c r="L1827" i="16"/>
  <c r="M1827" i="16"/>
  <c r="L1828" i="16"/>
  <c r="M1828" i="16"/>
  <c r="L1829" i="16"/>
  <c r="M1829" i="16"/>
  <c r="L1830" i="16"/>
  <c r="M1830" i="16"/>
  <c r="L1831" i="16"/>
  <c r="M1831" i="16"/>
  <c r="L1832" i="16"/>
  <c r="M1832" i="16"/>
  <c r="L1833" i="16"/>
  <c r="M1833" i="16"/>
  <c r="L1834" i="16"/>
  <c r="M1834" i="16"/>
  <c r="L1835" i="16"/>
  <c r="M1835" i="16"/>
  <c r="L1836" i="16"/>
  <c r="M1836" i="16"/>
  <c r="L1837" i="16"/>
  <c r="M1837" i="16"/>
  <c r="L1838" i="16"/>
  <c r="M1838" i="16"/>
  <c r="L1839" i="16"/>
  <c r="M1839" i="16"/>
  <c r="L1840" i="16"/>
  <c r="M1840" i="16"/>
  <c r="L1841" i="16"/>
  <c r="M1841" i="16"/>
  <c r="L1842" i="16"/>
  <c r="M1842" i="16"/>
  <c r="L1843" i="16"/>
  <c r="M1843" i="16"/>
  <c r="L1844" i="16"/>
  <c r="M1844" i="16"/>
  <c r="L1845" i="16"/>
  <c r="M1845" i="16"/>
  <c r="L1846" i="16"/>
  <c r="M1846" i="16"/>
  <c r="L1847" i="16"/>
  <c r="M1847" i="16"/>
  <c r="L1848" i="16"/>
  <c r="M1848" i="16"/>
  <c r="L1849" i="16"/>
  <c r="M1849" i="16"/>
  <c r="L1850" i="16"/>
  <c r="M1850" i="16"/>
  <c r="L1851" i="16"/>
  <c r="M1851" i="16"/>
  <c r="L1852" i="16"/>
  <c r="M1852" i="16"/>
  <c r="L1853" i="16"/>
  <c r="M1853" i="16"/>
  <c r="L1854" i="16"/>
  <c r="M1854" i="16"/>
  <c r="L1855" i="16"/>
  <c r="M1855" i="16"/>
  <c r="L1856" i="16"/>
  <c r="M1856" i="16"/>
  <c r="L1857" i="16"/>
  <c r="M1857" i="16"/>
  <c r="L1858" i="16"/>
  <c r="M1858" i="16"/>
  <c r="L1859" i="16"/>
  <c r="M1859" i="16"/>
  <c r="L1860" i="16"/>
  <c r="M1860" i="16"/>
  <c r="L1861" i="16"/>
  <c r="M1861" i="16"/>
  <c r="L1862" i="16"/>
  <c r="M1862" i="16"/>
  <c r="L1863" i="16"/>
  <c r="M1863" i="16"/>
  <c r="L1864" i="16"/>
  <c r="M1864" i="16"/>
  <c r="L1865" i="16"/>
  <c r="M1865" i="16"/>
  <c r="L1866" i="16"/>
  <c r="M1866" i="16"/>
  <c r="L1867" i="16"/>
  <c r="M1867" i="16"/>
  <c r="L1868" i="16"/>
  <c r="M1868" i="16"/>
  <c r="L1869" i="16"/>
  <c r="M1869" i="16"/>
  <c r="L1870" i="16"/>
  <c r="M1870" i="16"/>
  <c r="L1871" i="16"/>
  <c r="M1871" i="16"/>
  <c r="L1872" i="16"/>
  <c r="M1872" i="16"/>
  <c r="L1873" i="16"/>
  <c r="M1873" i="16"/>
  <c r="L1874" i="16"/>
  <c r="M1874" i="16"/>
  <c r="L1875" i="16"/>
  <c r="M1875" i="16"/>
  <c r="L1876" i="16"/>
  <c r="M1876" i="16"/>
  <c r="L1877" i="16"/>
  <c r="M1877" i="16"/>
  <c r="L1878" i="16"/>
  <c r="M1878" i="16"/>
  <c r="L1879" i="16"/>
  <c r="M1879" i="16"/>
  <c r="L1880" i="16"/>
  <c r="M1880" i="16"/>
  <c r="L1881" i="16"/>
  <c r="M1881" i="16"/>
  <c r="L1882" i="16"/>
  <c r="M1882" i="16"/>
  <c r="L1883" i="16"/>
  <c r="M1883" i="16"/>
  <c r="L1884" i="16"/>
  <c r="M1884" i="16"/>
  <c r="L1885" i="16"/>
  <c r="M1885" i="16"/>
  <c r="L1886" i="16"/>
  <c r="M1886" i="16"/>
  <c r="L1887" i="16"/>
  <c r="M1887" i="16"/>
  <c r="L1888" i="16"/>
  <c r="M1888" i="16"/>
  <c r="L1889" i="16"/>
  <c r="M1889" i="16"/>
  <c r="L1890" i="16"/>
  <c r="M1890" i="16"/>
  <c r="L1891" i="16"/>
  <c r="M1891" i="16"/>
  <c r="L1892" i="16"/>
  <c r="M1892" i="16"/>
  <c r="L1893" i="16"/>
  <c r="M1893" i="16"/>
  <c r="L1894" i="16"/>
  <c r="M1894" i="16"/>
  <c r="L1895" i="16"/>
  <c r="M1895" i="16"/>
  <c r="L1896" i="16"/>
  <c r="M1896" i="16"/>
  <c r="L1897" i="16"/>
  <c r="M1897" i="16"/>
  <c r="L1898" i="16"/>
  <c r="M1898" i="16"/>
  <c r="L1899" i="16"/>
  <c r="M1899" i="16"/>
  <c r="L1900" i="16"/>
  <c r="M1900" i="16"/>
  <c r="L1901" i="16"/>
  <c r="M1901" i="16"/>
  <c r="L1902" i="16"/>
  <c r="M1902" i="16"/>
  <c r="L1903" i="16"/>
  <c r="M1903" i="16"/>
  <c r="L1904" i="16"/>
  <c r="M1904" i="16"/>
  <c r="L1905" i="16"/>
  <c r="M1905" i="16"/>
  <c r="L1906" i="16"/>
  <c r="M1906" i="16"/>
  <c r="L1907" i="16"/>
  <c r="M1907" i="16"/>
  <c r="L1908" i="16"/>
  <c r="M1908" i="16"/>
  <c r="L1909" i="16"/>
  <c r="M1909" i="16"/>
  <c r="L1910" i="16"/>
  <c r="M1910" i="16"/>
  <c r="L1911" i="16"/>
  <c r="M1911" i="16"/>
  <c r="L1912" i="16"/>
  <c r="M1912" i="16"/>
  <c r="L1913" i="16"/>
  <c r="M1913" i="16"/>
  <c r="L1914" i="16"/>
  <c r="M1914" i="16"/>
  <c r="L1915" i="16"/>
  <c r="M1915" i="16"/>
  <c r="L1916" i="16"/>
  <c r="M1916" i="16"/>
  <c r="L1917" i="16"/>
  <c r="M1917" i="16"/>
  <c r="L1918" i="16"/>
  <c r="M1918" i="16"/>
  <c r="L1919" i="16"/>
  <c r="M1919" i="16"/>
  <c r="L1920" i="16"/>
  <c r="M1920" i="16"/>
  <c r="L1921" i="16"/>
  <c r="M1921" i="16"/>
  <c r="L1922" i="16"/>
  <c r="M1922" i="16"/>
  <c r="L1923" i="16"/>
  <c r="M1923" i="16"/>
  <c r="L1924" i="16"/>
  <c r="M1924" i="16"/>
  <c r="L1925" i="16"/>
  <c r="M1925" i="16"/>
  <c r="L1926" i="16"/>
  <c r="M1926" i="16"/>
  <c r="L1927" i="16"/>
  <c r="M1927" i="16"/>
  <c r="L1928" i="16"/>
  <c r="M1928" i="16"/>
  <c r="L1929" i="16"/>
  <c r="M1929" i="16"/>
  <c r="L1930" i="16"/>
  <c r="M1930" i="16"/>
  <c r="L1931" i="16"/>
  <c r="M1931" i="16"/>
  <c r="L1932" i="16"/>
  <c r="M1932" i="16"/>
  <c r="L1933" i="16"/>
  <c r="M1933" i="16"/>
  <c r="L1934" i="16"/>
  <c r="M1934" i="16"/>
  <c r="L1935" i="16"/>
  <c r="M1935" i="16"/>
  <c r="L1936" i="16"/>
  <c r="M1936" i="16"/>
  <c r="L1937" i="16"/>
  <c r="M1937" i="16"/>
  <c r="L1938" i="16"/>
  <c r="M1938" i="16"/>
  <c r="L1939" i="16"/>
  <c r="M1939" i="16"/>
  <c r="L1940" i="16"/>
  <c r="M1940" i="16"/>
  <c r="L1941" i="16"/>
  <c r="M1941" i="16"/>
  <c r="L1942" i="16"/>
  <c r="M1942" i="16"/>
  <c r="L1943" i="16"/>
  <c r="M1943" i="16"/>
  <c r="L1944" i="16"/>
  <c r="M1944" i="16"/>
  <c r="L1945" i="16"/>
  <c r="M1945" i="16"/>
  <c r="L1946" i="16"/>
  <c r="M1946" i="16"/>
  <c r="L1947" i="16"/>
  <c r="M1947" i="16"/>
  <c r="L1948" i="16"/>
  <c r="M1948" i="16"/>
  <c r="L1949" i="16"/>
  <c r="M1949" i="16"/>
  <c r="L1950" i="16"/>
  <c r="M1950" i="16"/>
  <c r="L1951" i="16"/>
  <c r="M1951" i="16"/>
  <c r="L1952" i="16"/>
  <c r="M1952" i="16"/>
  <c r="L1953" i="16"/>
  <c r="M1953" i="16"/>
  <c r="L1954" i="16"/>
  <c r="M1954" i="16"/>
  <c r="L1955" i="16"/>
  <c r="M1955" i="16"/>
  <c r="L1956" i="16"/>
  <c r="M1956" i="16"/>
  <c r="L1957" i="16"/>
  <c r="M1957" i="16"/>
  <c r="L1958" i="16"/>
  <c r="M1958" i="16"/>
  <c r="L1959" i="16"/>
  <c r="M1959" i="16"/>
  <c r="L1960" i="16"/>
  <c r="M1960" i="16"/>
  <c r="L1961" i="16"/>
  <c r="M1961" i="16"/>
  <c r="L1962" i="16"/>
  <c r="M1962" i="16"/>
  <c r="L1963" i="16"/>
  <c r="M1963" i="16"/>
  <c r="L1964" i="16"/>
  <c r="M1964" i="16"/>
  <c r="L1965" i="16"/>
  <c r="M1965" i="16"/>
  <c r="L1966" i="16"/>
  <c r="M1966" i="16"/>
  <c r="L1967" i="16"/>
  <c r="M1967" i="16"/>
  <c r="L1968" i="16"/>
  <c r="M1968" i="16"/>
  <c r="L1969" i="16"/>
  <c r="M1969" i="16"/>
  <c r="L1970" i="16"/>
  <c r="M1970" i="16"/>
  <c r="L1971" i="16"/>
  <c r="M1971" i="16"/>
  <c r="L1972" i="16"/>
  <c r="M1972" i="16"/>
  <c r="L1973" i="16"/>
  <c r="M1973" i="16"/>
  <c r="L1974" i="16"/>
  <c r="M1974" i="16"/>
  <c r="L1975" i="16"/>
  <c r="M1975" i="16"/>
  <c r="L1976" i="16"/>
  <c r="M1976" i="16"/>
  <c r="L1977" i="16"/>
  <c r="M1977" i="16"/>
  <c r="L1978" i="16"/>
  <c r="M1978" i="16"/>
  <c r="L1979" i="16"/>
  <c r="M1979" i="16"/>
  <c r="L1980" i="16"/>
  <c r="M1980" i="16"/>
  <c r="L1981" i="16"/>
  <c r="M1981" i="16"/>
  <c r="L1982" i="16"/>
  <c r="M1982" i="16"/>
  <c r="L1983" i="16"/>
  <c r="M1983" i="16"/>
  <c r="L1984" i="16"/>
  <c r="M1984" i="16"/>
  <c r="L1985" i="16"/>
  <c r="M1985" i="16"/>
  <c r="L1986" i="16"/>
  <c r="M1986" i="16"/>
  <c r="L1987" i="16"/>
  <c r="M1987" i="16"/>
  <c r="L1988" i="16"/>
  <c r="M1988" i="16"/>
  <c r="L1989" i="16"/>
  <c r="M1989" i="16"/>
  <c r="L1990" i="16"/>
  <c r="M1990" i="16"/>
  <c r="L1991" i="16"/>
  <c r="M1991" i="16"/>
  <c r="L1992" i="16"/>
  <c r="M1992" i="16"/>
  <c r="L1993" i="16"/>
  <c r="M1993" i="16"/>
  <c r="L1994" i="16"/>
  <c r="M1994" i="16"/>
  <c r="L1995" i="16"/>
  <c r="M1995" i="16"/>
  <c r="L1996" i="16"/>
  <c r="M1996" i="16"/>
  <c r="L1997" i="16"/>
  <c r="M1997" i="16"/>
  <c r="L1998" i="16"/>
  <c r="M1998" i="16"/>
  <c r="L1999" i="16"/>
  <c r="M1999" i="16"/>
  <c r="L2000" i="16"/>
  <c r="M2000" i="16"/>
  <c r="L2001" i="16"/>
  <c r="M2001" i="16"/>
  <c r="L2002" i="16"/>
  <c r="M2002" i="16"/>
  <c r="L2003" i="16"/>
  <c r="M2003" i="16"/>
  <c r="L2004" i="16"/>
  <c r="M2004" i="16"/>
  <c r="L2005" i="16"/>
  <c r="M2005" i="16"/>
  <c r="L2006" i="16"/>
  <c r="M2006" i="16"/>
  <c r="L2007" i="16"/>
  <c r="M2007" i="16"/>
  <c r="L2008" i="16"/>
  <c r="M2008" i="16"/>
  <c r="L2009" i="16"/>
  <c r="M2009" i="16"/>
  <c r="L2010" i="16"/>
  <c r="M2010" i="16"/>
  <c r="L2011" i="16"/>
  <c r="M2011" i="16"/>
  <c r="L2012" i="16"/>
  <c r="M2012" i="16"/>
  <c r="L2013" i="16"/>
  <c r="M2013" i="16"/>
  <c r="L2014" i="16"/>
  <c r="M2014" i="16"/>
  <c r="L2015" i="16"/>
  <c r="M2015" i="16"/>
  <c r="L2016" i="16"/>
  <c r="M2016" i="16"/>
  <c r="L2017" i="16"/>
  <c r="M2017" i="16"/>
  <c r="L2018" i="16"/>
  <c r="M2018" i="16"/>
  <c r="L2019" i="16"/>
  <c r="M2019" i="16"/>
  <c r="L2020" i="16"/>
  <c r="M2020" i="16"/>
  <c r="L2021" i="16"/>
  <c r="M2021" i="16"/>
  <c r="L2022" i="16"/>
  <c r="M2022" i="16"/>
  <c r="L2023" i="16"/>
  <c r="M2023" i="16"/>
  <c r="L2024" i="16"/>
  <c r="M2024" i="16"/>
  <c r="L2025" i="16"/>
  <c r="M2025" i="16"/>
  <c r="L2026" i="16"/>
  <c r="M2026" i="16"/>
  <c r="L2027" i="16"/>
  <c r="M2027" i="16"/>
  <c r="L2028" i="16"/>
  <c r="M2028" i="16"/>
  <c r="L2029" i="16"/>
  <c r="M2029" i="16"/>
  <c r="L2030" i="16"/>
  <c r="M2030" i="16"/>
  <c r="L2031" i="16"/>
  <c r="M2031" i="16"/>
  <c r="L2032" i="16"/>
  <c r="M2032" i="16"/>
  <c r="L2033" i="16"/>
  <c r="M2033" i="16"/>
  <c r="L2034" i="16"/>
  <c r="M2034" i="16"/>
  <c r="L2035" i="16"/>
  <c r="M2035" i="16"/>
  <c r="L2036" i="16"/>
  <c r="M2036" i="16"/>
  <c r="L2037" i="16"/>
  <c r="M2037" i="16"/>
  <c r="L2038" i="16"/>
  <c r="M2038" i="16"/>
  <c r="L2039" i="16"/>
  <c r="M2039" i="16"/>
  <c r="L2040" i="16"/>
  <c r="M2040" i="16"/>
  <c r="L2041" i="16"/>
  <c r="M2041" i="16"/>
  <c r="L2042" i="16"/>
  <c r="M2042" i="16"/>
  <c r="L2043" i="16"/>
  <c r="M2043" i="16"/>
  <c r="L2044" i="16"/>
  <c r="M2044" i="16"/>
  <c r="L2045" i="16"/>
  <c r="M2045" i="16"/>
  <c r="L2046" i="16"/>
  <c r="M2046" i="16"/>
  <c r="L2047" i="16"/>
  <c r="M2047" i="16"/>
  <c r="L2048" i="16"/>
  <c r="M2048" i="16"/>
  <c r="L2049" i="16"/>
  <c r="M2049" i="16"/>
  <c r="L2050" i="16"/>
  <c r="M2050" i="16"/>
  <c r="L2051" i="16"/>
  <c r="M2051" i="16"/>
  <c r="L2052" i="16"/>
  <c r="M2052" i="16"/>
  <c r="L2053" i="16"/>
  <c r="M2053" i="16"/>
  <c r="L2054" i="16"/>
  <c r="M2054" i="16"/>
  <c r="L2055" i="16"/>
  <c r="M2055" i="16"/>
  <c r="L2056" i="16"/>
  <c r="M2056" i="16"/>
  <c r="L2057" i="16"/>
  <c r="M2057" i="16"/>
  <c r="L2058" i="16"/>
  <c r="M2058" i="16"/>
  <c r="L2059" i="16"/>
  <c r="M2059" i="16"/>
  <c r="L2060" i="16"/>
  <c r="M2060" i="16"/>
  <c r="L2061" i="16"/>
  <c r="M2061" i="16"/>
  <c r="L2062" i="16"/>
  <c r="M2062" i="16"/>
  <c r="L2063" i="16"/>
  <c r="M2063" i="16"/>
  <c r="L2064" i="16"/>
  <c r="M2064" i="16"/>
  <c r="L2065" i="16"/>
  <c r="M2065" i="16"/>
  <c r="L2066" i="16"/>
  <c r="M2066" i="16"/>
  <c r="L2067" i="16"/>
  <c r="M2067" i="16"/>
  <c r="L2068" i="16"/>
  <c r="M2068" i="16"/>
  <c r="L2069" i="16"/>
  <c r="M2069" i="16"/>
  <c r="L2070" i="16"/>
  <c r="M2070" i="16"/>
  <c r="L2071" i="16"/>
  <c r="M2071" i="16"/>
  <c r="L2072" i="16"/>
  <c r="M2072" i="16"/>
  <c r="L2073" i="16"/>
  <c r="M2073" i="16"/>
  <c r="L2074" i="16"/>
  <c r="M2074" i="16"/>
  <c r="L2075" i="16"/>
  <c r="M2075" i="16"/>
  <c r="L2076" i="16"/>
  <c r="M2076" i="16"/>
  <c r="L2077" i="16"/>
  <c r="M2077" i="16"/>
  <c r="L2078" i="16"/>
  <c r="M2078" i="16"/>
  <c r="L2079" i="16"/>
  <c r="M2079" i="16"/>
  <c r="L2080" i="16"/>
  <c r="M2080" i="16"/>
  <c r="L2081" i="16"/>
  <c r="M2081" i="16"/>
  <c r="L2082" i="16"/>
  <c r="M2082" i="16"/>
  <c r="L2083" i="16"/>
  <c r="M2083" i="16"/>
  <c r="L2084" i="16"/>
  <c r="M2084" i="16"/>
  <c r="L2085" i="16"/>
  <c r="M2085" i="16"/>
  <c r="L2086" i="16"/>
  <c r="M2086" i="16"/>
  <c r="L2087" i="16"/>
  <c r="M2087" i="16"/>
  <c r="L2088" i="16"/>
  <c r="M2088" i="16"/>
  <c r="L2089" i="16"/>
  <c r="M2089" i="16"/>
  <c r="L2090" i="16"/>
  <c r="M2090" i="16"/>
  <c r="L2091" i="16"/>
  <c r="M2091" i="16"/>
  <c r="L2092" i="16"/>
  <c r="M2092" i="16"/>
  <c r="L2093" i="16"/>
  <c r="M2093" i="16"/>
  <c r="L2094" i="16"/>
  <c r="M2094" i="16"/>
  <c r="L2095" i="16"/>
  <c r="M2095" i="16"/>
  <c r="L2096" i="16"/>
  <c r="M2096" i="16"/>
  <c r="L2097" i="16"/>
  <c r="M2097" i="16"/>
  <c r="L2098" i="16"/>
  <c r="M2098" i="16"/>
  <c r="L2099" i="16"/>
  <c r="M2099" i="16"/>
  <c r="L2100" i="16"/>
  <c r="M2100" i="16"/>
  <c r="L2101" i="16"/>
  <c r="M2101" i="16"/>
  <c r="L2102" i="16"/>
  <c r="M2102" i="16"/>
  <c r="L2103" i="16"/>
  <c r="M2103" i="16"/>
  <c r="L2104" i="16"/>
  <c r="M2104" i="16"/>
  <c r="L2105" i="16"/>
  <c r="M2105" i="16"/>
  <c r="L2106" i="16"/>
  <c r="M2106" i="16"/>
  <c r="L2107" i="16"/>
  <c r="M2107" i="16"/>
  <c r="L2108" i="16"/>
  <c r="M2108" i="16"/>
  <c r="L2109" i="16"/>
  <c r="M2109" i="16"/>
  <c r="L2110" i="16"/>
  <c r="M2110" i="16"/>
  <c r="L2111" i="16"/>
  <c r="M2111" i="16"/>
  <c r="L2112" i="16"/>
  <c r="M2112" i="16"/>
  <c r="L2113" i="16"/>
  <c r="M2113" i="16"/>
  <c r="L2114" i="16"/>
  <c r="M2114" i="16"/>
  <c r="L2115" i="16"/>
  <c r="M2115" i="16"/>
  <c r="L2116" i="16"/>
  <c r="M2116" i="16"/>
  <c r="L2117" i="16"/>
  <c r="M2117" i="16"/>
  <c r="L2118" i="16"/>
  <c r="M2118" i="16"/>
  <c r="L2119" i="16"/>
  <c r="M2119" i="16"/>
  <c r="L2120" i="16"/>
  <c r="M2120" i="16"/>
  <c r="L2121" i="16"/>
  <c r="M2121" i="16"/>
  <c r="L2122" i="16"/>
  <c r="M2122" i="16"/>
  <c r="L2123" i="16"/>
  <c r="M2123" i="16"/>
  <c r="L2124" i="16"/>
  <c r="M2124" i="16"/>
  <c r="L2125" i="16"/>
  <c r="M2125" i="16"/>
  <c r="L2126" i="16"/>
  <c r="M2126" i="16"/>
  <c r="L2127" i="16"/>
  <c r="M2127" i="16"/>
  <c r="L2128" i="16"/>
  <c r="M2128" i="16"/>
  <c r="L2129" i="16"/>
  <c r="M2129" i="16"/>
  <c r="L2130" i="16"/>
  <c r="M2130" i="16"/>
  <c r="L2131" i="16"/>
  <c r="M2131" i="16"/>
  <c r="L2132" i="16"/>
  <c r="M2132" i="16"/>
  <c r="L2133" i="16"/>
  <c r="M2133" i="16"/>
  <c r="L2134" i="16"/>
  <c r="M2134" i="16"/>
  <c r="L2135" i="16"/>
  <c r="M2135" i="16"/>
  <c r="L2136" i="16"/>
  <c r="M2136" i="16"/>
  <c r="L2137" i="16"/>
  <c r="M2137" i="16"/>
  <c r="L2138" i="16"/>
  <c r="M2138" i="16"/>
  <c r="L2139" i="16"/>
  <c r="M2139" i="16"/>
  <c r="L2140" i="16"/>
  <c r="M2140" i="16"/>
  <c r="L2141" i="16"/>
  <c r="M2141" i="16"/>
  <c r="L2142" i="16"/>
  <c r="M2142" i="16"/>
  <c r="L2143" i="16"/>
  <c r="M2143" i="16"/>
  <c r="L2144" i="16"/>
  <c r="M2144" i="16"/>
  <c r="L2145" i="16"/>
  <c r="M2145" i="16"/>
  <c r="L2146" i="16"/>
  <c r="M2146" i="16"/>
  <c r="L2147" i="16"/>
  <c r="M2147" i="16"/>
  <c r="L2148" i="16"/>
  <c r="M2148" i="16"/>
  <c r="L2149" i="16"/>
  <c r="M2149" i="16"/>
  <c r="L2150" i="16"/>
  <c r="M2150" i="16"/>
  <c r="L2151" i="16"/>
  <c r="M2151" i="16"/>
  <c r="L2152" i="16"/>
  <c r="M2152" i="16"/>
  <c r="L2153" i="16"/>
  <c r="M2153" i="16"/>
  <c r="L2154" i="16"/>
  <c r="M2154" i="16"/>
  <c r="L2155" i="16"/>
  <c r="M2155" i="16"/>
  <c r="L2156" i="16"/>
  <c r="M2156" i="16"/>
  <c r="L2157" i="16"/>
  <c r="M2157" i="16"/>
  <c r="L2158" i="16"/>
  <c r="M2158" i="16"/>
  <c r="L2159" i="16"/>
  <c r="M2159" i="16"/>
  <c r="L2160" i="16"/>
  <c r="M2160" i="16"/>
  <c r="L2161" i="16"/>
  <c r="M2161" i="16"/>
  <c r="L2162" i="16"/>
  <c r="M2162" i="16"/>
  <c r="L2163" i="16"/>
  <c r="M2163" i="16"/>
  <c r="L2164" i="16"/>
  <c r="M2164" i="16"/>
  <c r="L2165" i="16"/>
  <c r="M2165" i="16"/>
  <c r="L2166" i="16"/>
  <c r="M2166" i="16"/>
  <c r="L2167" i="16"/>
  <c r="M2167" i="16"/>
  <c r="L2168" i="16"/>
  <c r="M2168" i="16"/>
  <c r="L2169" i="16"/>
  <c r="M2169" i="16"/>
  <c r="L2170" i="16"/>
  <c r="M2170" i="16"/>
  <c r="L2171" i="16"/>
  <c r="M2171" i="16"/>
  <c r="L2172" i="16"/>
  <c r="M2172" i="16"/>
  <c r="L2173" i="16"/>
  <c r="M2173" i="16"/>
  <c r="L2174" i="16"/>
  <c r="M2174" i="16"/>
  <c r="L2175" i="16"/>
  <c r="M2175" i="16"/>
  <c r="L2176" i="16"/>
  <c r="M2176" i="16"/>
  <c r="L2177" i="16"/>
  <c r="M2177" i="16"/>
  <c r="L2178" i="16"/>
  <c r="M2178" i="16"/>
  <c r="L2179" i="16"/>
  <c r="M2179" i="16"/>
  <c r="L2180" i="16"/>
  <c r="M2180" i="16"/>
  <c r="L2181" i="16"/>
  <c r="M2181" i="16"/>
  <c r="L2182" i="16"/>
  <c r="M2182" i="16"/>
  <c r="L2183" i="16"/>
  <c r="M2183" i="16"/>
  <c r="L2184" i="16"/>
  <c r="M2184" i="16"/>
  <c r="L2185" i="16"/>
  <c r="M2185" i="16"/>
  <c r="L2186" i="16"/>
  <c r="M2186" i="16"/>
  <c r="L2187" i="16"/>
  <c r="M2187" i="16"/>
  <c r="L2188" i="16"/>
  <c r="M2188" i="16"/>
  <c r="L2189" i="16"/>
  <c r="M2189" i="16"/>
  <c r="L2190" i="16"/>
  <c r="M2190" i="16"/>
  <c r="L2191" i="16"/>
  <c r="M2191" i="16"/>
  <c r="L2192" i="16"/>
  <c r="M2192" i="16"/>
  <c r="L2193" i="16"/>
  <c r="M2193" i="16"/>
  <c r="L2194" i="16"/>
  <c r="M2194" i="16"/>
  <c r="L2195" i="16"/>
  <c r="M2195" i="16"/>
  <c r="L2196" i="16"/>
  <c r="M2196" i="16"/>
  <c r="L2197" i="16"/>
  <c r="M2197" i="16"/>
  <c r="L2198" i="16"/>
  <c r="M2198" i="16"/>
  <c r="L2199" i="16"/>
  <c r="M2199" i="16"/>
  <c r="L2200" i="16"/>
  <c r="M2200" i="16"/>
  <c r="L2201" i="16"/>
  <c r="M2201" i="16"/>
  <c r="L2202" i="16"/>
  <c r="M2202" i="16"/>
  <c r="L2203" i="16"/>
  <c r="M2203" i="16"/>
  <c r="L2204" i="16"/>
  <c r="M2204" i="16"/>
  <c r="L2205" i="16"/>
  <c r="M2205" i="16"/>
  <c r="L2206" i="16"/>
  <c r="M2206" i="16"/>
  <c r="L2207" i="16"/>
  <c r="M2207" i="16"/>
  <c r="L2208" i="16"/>
  <c r="M2208" i="16"/>
  <c r="L2209" i="16"/>
  <c r="M2209" i="16"/>
  <c r="L2210" i="16"/>
  <c r="M2210" i="16"/>
  <c r="L2211" i="16"/>
  <c r="M2211" i="16"/>
  <c r="L2212" i="16"/>
  <c r="M2212" i="16"/>
  <c r="L2213" i="16"/>
  <c r="M2213" i="16"/>
  <c r="L2214" i="16"/>
  <c r="M2214" i="16"/>
  <c r="L2215" i="16"/>
  <c r="M2215" i="16"/>
  <c r="L2216" i="16"/>
  <c r="M2216" i="16"/>
  <c r="L2217" i="16"/>
  <c r="M2217" i="16"/>
  <c r="L2218" i="16"/>
  <c r="M2218" i="16"/>
  <c r="L2219" i="16"/>
  <c r="M2219" i="16"/>
  <c r="L2220" i="16"/>
  <c r="M2220" i="16"/>
  <c r="L2221" i="16"/>
  <c r="M2221" i="16"/>
  <c r="L2222" i="16"/>
  <c r="M2222" i="16"/>
  <c r="L2223" i="16"/>
  <c r="M2223" i="16"/>
  <c r="L2224" i="16"/>
  <c r="M2224" i="16"/>
  <c r="L2225" i="16"/>
  <c r="M2225" i="16"/>
  <c r="L2226" i="16"/>
  <c r="M2226" i="16"/>
  <c r="L2227" i="16"/>
  <c r="M2227" i="16"/>
  <c r="L2228" i="16"/>
  <c r="M2228" i="16"/>
  <c r="L2229" i="16"/>
  <c r="M2229" i="16"/>
  <c r="L2230" i="16"/>
  <c r="M2230" i="16"/>
  <c r="L2231" i="16"/>
  <c r="M2231" i="16"/>
  <c r="L2232" i="16"/>
  <c r="M2232" i="16"/>
  <c r="L2233" i="16"/>
  <c r="M2233" i="16"/>
  <c r="L2234" i="16"/>
  <c r="M2234" i="16"/>
  <c r="L2235" i="16"/>
  <c r="M2235" i="16"/>
  <c r="L2236" i="16"/>
  <c r="M2236" i="16"/>
  <c r="L2237" i="16"/>
  <c r="M2237" i="16"/>
  <c r="L2238" i="16"/>
  <c r="M2238" i="16"/>
  <c r="L2239" i="16"/>
  <c r="M2239" i="16"/>
  <c r="L2240" i="16"/>
  <c r="M2240" i="16"/>
  <c r="L2241" i="16"/>
  <c r="M2241" i="16"/>
  <c r="L2242" i="16"/>
  <c r="M2242" i="16"/>
  <c r="L2243" i="16"/>
  <c r="M2243" i="16"/>
  <c r="L2244" i="16"/>
  <c r="M2244" i="16"/>
  <c r="L2245" i="16"/>
  <c r="M2245" i="16"/>
  <c r="L2246" i="16"/>
  <c r="M2246" i="16"/>
  <c r="L2247" i="16"/>
  <c r="M2247" i="16"/>
  <c r="L2248" i="16"/>
  <c r="M2248" i="16"/>
  <c r="L2249" i="16"/>
  <c r="M2249" i="16"/>
  <c r="L2250" i="16"/>
  <c r="M2250" i="16"/>
  <c r="L2251" i="16"/>
  <c r="M2251" i="16"/>
  <c r="L2252" i="16"/>
  <c r="M2252" i="16"/>
  <c r="L2253" i="16"/>
  <c r="M2253" i="16"/>
  <c r="L2254" i="16"/>
  <c r="M2254" i="16"/>
  <c r="L2255" i="16"/>
  <c r="M2255" i="16"/>
  <c r="L2256" i="16"/>
  <c r="M2256" i="16"/>
  <c r="L2257" i="16"/>
  <c r="M2257" i="16"/>
  <c r="L2258" i="16"/>
  <c r="M2258" i="16"/>
  <c r="L2259" i="16"/>
  <c r="M2259" i="16"/>
  <c r="L2260" i="16"/>
  <c r="M2260" i="16"/>
  <c r="L2261" i="16"/>
  <c r="M2261" i="16"/>
  <c r="L2262" i="16"/>
  <c r="M2262" i="16"/>
  <c r="L2263" i="16"/>
  <c r="M2263" i="16"/>
  <c r="L2264" i="16"/>
  <c r="M2264" i="16"/>
  <c r="L2265" i="16"/>
  <c r="M2265" i="16"/>
  <c r="L2266" i="16"/>
  <c r="M2266" i="16"/>
  <c r="L2267" i="16"/>
  <c r="M2267" i="16"/>
  <c r="L2268" i="16"/>
  <c r="M2268" i="16"/>
  <c r="L2269" i="16"/>
  <c r="M2269" i="16"/>
  <c r="L2270" i="16"/>
  <c r="M2270" i="16"/>
  <c r="L2271" i="16"/>
  <c r="M2271" i="16"/>
  <c r="L2272" i="16"/>
  <c r="M2272" i="16"/>
  <c r="L2273" i="16"/>
  <c r="M2273" i="16"/>
  <c r="L2274" i="16"/>
  <c r="M2274" i="16"/>
  <c r="L2275" i="16"/>
  <c r="M2275" i="16"/>
  <c r="L2276" i="16"/>
  <c r="M2276" i="16"/>
  <c r="L2277" i="16"/>
  <c r="M2277" i="16"/>
  <c r="L2278" i="16"/>
  <c r="M2278" i="16"/>
  <c r="L2279" i="16"/>
  <c r="M2279" i="16"/>
  <c r="L2280" i="16"/>
  <c r="M2280" i="16"/>
  <c r="L2281" i="16"/>
  <c r="M2281" i="16"/>
  <c r="L2282" i="16"/>
  <c r="M2282" i="16"/>
  <c r="L2283" i="16"/>
  <c r="M2283" i="16"/>
  <c r="L2284" i="16"/>
  <c r="M2284" i="16"/>
  <c r="L2285" i="16"/>
  <c r="M2285" i="16"/>
  <c r="L2286" i="16"/>
  <c r="M2286" i="16"/>
  <c r="L2287" i="16"/>
  <c r="M2287" i="16"/>
  <c r="L2288" i="16"/>
  <c r="M2288" i="16"/>
  <c r="L2289" i="16"/>
  <c r="M2289" i="16"/>
  <c r="L2290" i="16"/>
  <c r="M2290" i="16"/>
  <c r="L2291" i="16"/>
  <c r="M2291" i="16"/>
  <c r="L2292" i="16"/>
  <c r="M2292" i="16"/>
  <c r="L2293" i="16"/>
  <c r="M2293" i="16"/>
  <c r="L2294" i="16"/>
  <c r="M2294" i="16"/>
  <c r="L2295" i="16"/>
  <c r="M2295" i="16"/>
  <c r="L2296" i="16"/>
  <c r="M2296" i="16"/>
  <c r="L2297" i="16"/>
  <c r="M2297" i="16"/>
  <c r="L2298" i="16"/>
  <c r="M2298" i="16"/>
  <c r="L2299" i="16"/>
  <c r="M2299" i="16"/>
  <c r="L2300" i="16"/>
  <c r="M2300" i="16"/>
  <c r="L2301" i="16"/>
  <c r="M2301" i="16"/>
  <c r="L2302" i="16"/>
  <c r="M2302" i="16"/>
  <c r="L2303" i="16"/>
  <c r="M2303" i="16"/>
  <c r="L2304" i="16"/>
  <c r="M2304" i="16"/>
  <c r="L2305" i="16"/>
  <c r="M2305" i="16"/>
  <c r="L2306" i="16"/>
  <c r="M2306" i="16"/>
  <c r="L2307" i="16"/>
  <c r="M2307" i="16"/>
  <c r="L2308" i="16"/>
  <c r="M2308" i="16"/>
  <c r="L2309" i="16"/>
  <c r="M2309" i="16"/>
  <c r="L2310" i="16"/>
  <c r="M2310" i="16"/>
  <c r="L2311" i="16"/>
  <c r="M2311" i="16"/>
  <c r="L2312" i="16"/>
  <c r="M2312" i="16"/>
  <c r="L2313" i="16"/>
  <c r="M2313" i="16"/>
  <c r="L2314" i="16"/>
  <c r="M2314" i="16"/>
  <c r="L2315" i="16"/>
  <c r="M2315" i="16"/>
  <c r="L2316" i="16"/>
  <c r="M2316" i="16"/>
  <c r="L2317" i="16"/>
  <c r="M2317" i="16"/>
  <c r="L2318" i="16"/>
  <c r="M2318" i="16"/>
  <c r="L2319" i="16"/>
  <c r="M2319" i="16"/>
  <c r="L2320" i="16"/>
  <c r="M2320" i="16"/>
  <c r="L2321" i="16"/>
  <c r="M2321" i="16"/>
  <c r="L2322" i="16"/>
  <c r="M2322" i="16"/>
  <c r="L2323" i="16"/>
  <c r="M2323" i="16"/>
  <c r="L2324" i="16"/>
  <c r="M2324" i="16"/>
  <c r="L2325" i="16"/>
  <c r="M2325" i="16"/>
  <c r="L2326" i="16"/>
  <c r="M2326" i="16"/>
  <c r="L2327" i="16"/>
  <c r="M2327" i="16"/>
  <c r="L2328" i="16"/>
  <c r="M2328" i="16"/>
  <c r="L2329" i="16"/>
  <c r="M2329" i="16"/>
  <c r="L2330" i="16"/>
  <c r="M2330" i="16"/>
  <c r="L2331" i="16"/>
  <c r="M2331" i="16"/>
  <c r="L2332" i="16"/>
  <c r="M2332" i="16"/>
  <c r="L2333" i="16"/>
  <c r="M2333" i="16"/>
  <c r="L2334" i="16"/>
  <c r="M2334" i="16"/>
  <c r="L2335" i="16"/>
  <c r="M2335" i="16"/>
  <c r="L2336" i="16"/>
  <c r="M2336" i="16"/>
  <c r="L2337" i="16"/>
  <c r="M2337" i="16"/>
  <c r="L2338" i="16"/>
  <c r="M2338" i="16"/>
  <c r="L2339" i="16"/>
  <c r="M2339" i="16"/>
  <c r="L2340" i="16"/>
  <c r="M2340" i="16"/>
  <c r="L2341" i="16"/>
  <c r="M2341" i="16"/>
  <c r="L2342" i="16"/>
  <c r="M2342" i="16"/>
  <c r="L2343" i="16"/>
  <c r="M2343" i="16"/>
  <c r="L2344" i="16"/>
  <c r="M2344" i="16"/>
  <c r="L2345" i="16"/>
  <c r="M2345" i="16"/>
  <c r="L2346" i="16"/>
  <c r="M2346" i="16"/>
  <c r="L2347" i="16"/>
  <c r="M2347" i="16"/>
  <c r="L2348" i="16"/>
  <c r="M2348" i="16"/>
  <c r="L2349" i="16"/>
  <c r="M2349" i="16"/>
  <c r="L2350" i="16"/>
  <c r="M2350" i="16"/>
  <c r="L2351" i="16"/>
  <c r="M2351" i="16"/>
  <c r="L2352" i="16"/>
  <c r="M2352" i="16"/>
  <c r="L2353" i="16"/>
  <c r="M2353" i="16"/>
  <c r="L2354" i="16"/>
  <c r="M2354" i="16"/>
  <c r="L2355" i="16"/>
  <c r="M2355" i="16"/>
  <c r="L2356" i="16"/>
  <c r="M2356" i="16"/>
  <c r="L2357" i="16"/>
  <c r="M2357" i="16"/>
  <c r="L2358" i="16"/>
  <c r="M2358" i="16"/>
  <c r="L2359" i="16"/>
  <c r="M2359" i="16"/>
  <c r="L2360" i="16"/>
  <c r="M2360" i="16"/>
  <c r="L2361" i="16"/>
  <c r="M2361" i="16"/>
  <c r="L2362" i="16"/>
  <c r="M2362" i="16"/>
  <c r="L2363" i="16"/>
  <c r="M2363" i="16"/>
  <c r="L2364" i="16"/>
  <c r="M2364" i="16"/>
  <c r="L2365" i="16"/>
  <c r="M2365" i="16"/>
  <c r="L2366" i="16"/>
  <c r="M2366" i="16"/>
  <c r="L2367" i="16"/>
  <c r="M2367" i="16"/>
  <c r="L2368" i="16"/>
  <c r="M2368" i="16"/>
  <c r="L2369" i="16"/>
  <c r="M2369" i="16"/>
  <c r="L2370" i="16"/>
  <c r="M2370" i="16"/>
  <c r="L2371" i="16"/>
  <c r="M2371" i="16"/>
  <c r="L2372" i="16"/>
  <c r="M2372" i="16"/>
  <c r="L2373" i="16"/>
  <c r="M2373" i="16"/>
  <c r="L2374" i="16"/>
  <c r="M2374" i="16"/>
  <c r="L2375" i="16"/>
  <c r="M2375" i="16"/>
  <c r="L2376" i="16"/>
  <c r="M2376" i="16"/>
  <c r="L2377" i="16"/>
  <c r="M2377" i="16"/>
  <c r="L2378" i="16"/>
  <c r="M2378" i="16"/>
  <c r="L2379" i="16"/>
  <c r="M2379" i="16"/>
  <c r="L2380" i="16"/>
  <c r="M2380" i="16"/>
  <c r="L2381" i="16"/>
  <c r="M2381" i="16"/>
  <c r="L2382" i="16"/>
  <c r="M2382" i="16"/>
  <c r="L2383" i="16"/>
  <c r="M2383" i="16"/>
  <c r="L2384" i="16"/>
  <c r="M2384" i="16"/>
  <c r="L2385" i="16"/>
  <c r="M2385" i="16"/>
  <c r="L2386" i="16"/>
  <c r="M2386" i="16"/>
  <c r="L2387" i="16"/>
  <c r="M2387" i="16"/>
  <c r="L2388" i="16"/>
  <c r="M2388" i="16"/>
  <c r="L2389" i="16"/>
  <c r="M2389" i="16"/>
  <c r="L2390" i="16"/>
  <c r="M2390" i="16"/>
  <c r="L2391" i="16"/>
  <c r="M2391" i="16"/>
  <c r="L2392" i="16"/>
  <c r="M2392" i="16"/>
  <c r="L2393" i="16"/>
  <c r="M2393" i="16"/>
  <c r="L2394" i="16"/>
  <c r="M2394" i="16"/>
  <c r="L2395" i="16"/>
  <c r="M2395" i="16"/>
  <c r="L2396" i="16"/>
  <c r="M2396" i="16"/>
  <c r="L2397" i="16"/>
  <c r="M2397" i="16"/>
  <c r="L2398" i="16"/>
  <c r="M2398" i="16"/>
  <c r="L2399" i="16"/>
  <c r="M2399" i="16"/>
  <c r="L2400" i="16"/>
  <c r="M2400" i="16"/>
  <c r="L2401" i="16"/>
  <c r="M2401" i="16"/>
  <c r="L2402" i="16"/>
  <c r="M2402" i="16"/>
  <c r="L2403" i="16"/>
  <c r="M2403" i="16"/>
  <c r="L2404" i="16"/>
  <c r="M2404" i="16"/>
  <c r="L2405" i="16"/>
  <c r="M2405" i="16"/>
  <c r="L2406" i="16"/>
  <c r="M2406" i="16"/>
  <c r="L2407" i="16"/>
  <c r="M2407" i="16"/>
  <c r="L2408" i="16"/>
  <c r="M2408" i="16"/>
  <c r="L2409" i="16"/>
  <c r="M2409" i="16"/>
  <c r="L2410" i="16"/>
  <c r="M2410" i="16"/>
  <c r="L2411" i="16"/>
  <c r="M2411" i="16"/>
  <c r="L2412" i="16"/>
  <c r="M2412" i="16"/>
  <c r="L2413" i="16"/>
  <c r="M2413" i="16"/>
  <c r="L2414" i="16"/>
  <c r="M2414" i="16"/>
  <c r="L2415" i="16"/>
  <c r="M2415" i="16"/>
  <c r="L2416" i="16"/>
  <c r="M2416" i="16"/>
  <c r="L2417" i="16"/>
  <c r="M2417" i="16"/>
  <c r="L2418" i="16"/>
  <c r="M2418" i="16"/>
  <c r="L2419" i="16"/>
  <c r="M2419" i="16"/>
  <c r="L2420" i="16"/>
  <c r="M2420" i="16"/>
  <c r="L2421" i="16"/>
  <c r="M2421" i="16"/>
  <c r="L2422" i="16"/>
  <c r="M2422" i="16"/>
  <c r="L2423" i="16"/>
  <c r="M2423" i="16"/>
  <c r="L2424" i="16"/>
  <c r="M2424" i="16"/>
  <c r="L2425" i="16"/>
  <c r="M2425" i="16"/>
  <c r="L2426" i="16"/>
  <c r="M2426" i="16"/>
  <c r="L2427" i="16"/>
  <c r="M2427" i="16"/>
  <c r="L2428" i="16"/>
  <c r="M2428" i="16"/>
  <c r="L2429" i="16"/>
  <c r="M2429" i="16"/>
  <c r="L2430" i="16"/>
  <c r="M2430" i="16"/>
  <c r="L2431" i="16"/>
  <c r="M2431" i="16"/>
  <c r="L2432" i="16"/>
  <c r="M2432" i="16"/>
  <c r="L2433" i="16"/>
  <c r="M2433" i="16"/>
  <c r="L2434" i="16"/>
  <c r="M2434" i="16"/>
  <c r="L2435" i="16"/>
  <c r="M2435" i="16"/>
  <c r="L2436" i="16"/>
  <c r="M2436" i="16"/>
  <c r="L2437" i="16"/>
  <c r="M2437" i="16"/>
  <c r="L2438" i="16"/>
  <c r="M2438" i="16"/>
  <c r="L2439" i="16"/>
  <c r="M2439" i="16"/>
  <c r="L2440" i="16"/>
  <c r="M2440" i="16"/>
  <c r="L2441" i="16"/>
  <c r="M2441" i="16"/>
  <c r="L2442" i="16"/>
  <c r="M2442" i="16"/>
  <c r="L2443" i="16"/>
  <c r="M2443" i="16"/>
  <c r="L2444" i="16"/>
  <c r="M2444" i="16"/>
  <c r="L2445" i="16"/>
  <c r="M2445" i="16"/>
  <c r="L2446" i="16"/>
  <c r="M2446" i="16"/>
  <c r="L2447" i="16"/>
  <c r="M2447" i="16"/>
  <c r="L2448" i="16"/>
  <c r="M2448" i="16"/>
  <c r="L2449" i="16"/>
  <c r="M2449" i="16"/>
  <c r="L2450" i="16"/>
  <c r="M2450" i="16"/>
  <c r="L2451" i="16"/>
  <c r="M2451" i="16"/>
  <c r="L2452" i="16"/>
  <c r="M2452" i="16"/>
  <c r="L2453" i="16"/>
  <c r="M2453" i="16"/>
  <c r="L2454" i="16"/>
  <c r="M2454" i="16"/>
  <c r="L2455" i="16"/>
  <c r="M2455" i="16"/>
  <c r="L2456" i="16"/>
  <c r="M2456" i="16"/>
  <c r="L2457" i="16"/>
  <c r="M2457" i="16"/>
  <c r="L2458" i="16"/>
  <c r="M2458" i="16"/>
  <c r="L2459" i="16"/>
  <c r="M2459" i="16"/>
  <c r="L2460" i="16"/>
  <c r="M2460" i="16"/>
  <c r="L2461" i="16"/>
  <c r="M2461" i="16"/>
  <c r="L2462" i="16"/>
  <c r="M2462" i="16"/>
  <c r="L2463" i="16"/>
  <c r="M2463" i="16"/>
  <c r="L2464" i="16"/>
  <c r="M2464" i="16"/>
  <c r="L2465" i="16"/>
  <c r="M2465" i="16"/>
  <c r="L2466" i="16"/>
  <c r="M2466" i="16"/>
  <c r="L2467" i="16"/>
  <c r="M2467" i="16"/>
  <c r="L2468" i="16"/>
  <c r="M2468" i="16"/>
  <c r="L2469" i="16"/>
  <c r="M2469" i="16"/>
  <c r="L2470" i="16"/>
  <c r="M2470" i="16"/>
  <c r="L2471" i="16"/>
  <c r="M2471" i="16"/>
  <c r="L2472" i="16"/>
  <c r="M2472" i="16"/>
  <c r="L2473" i="16"/>
  <c r="M2473" i="16"/>
  <c r="L2474" i="16"/>
  <c r="M2474" i="16"/>
  <c r="L2475" i="16"/>
  <c r="M2475" i="16"/>
  <c r="L2476" i="16"/>
  <c r="M2476" i="16"/>
  <c r="L2477" i="16"/>
  <c r="M2477" i="16"/>
  <c r="L2478" i="16"/>
  <c r="M2478" i="16"/>
  <c r="L2479" i="16"/>
  <c r="M2479" i="16"/>
  <c r="L2480" i="16"/>
  <c r="M2480" i="16"/>
  <c r="L2481" i="16"/>
  <c r="M2481" i="16"/>
  <c r="L2482" i="16"/>
  <c r="M2482" i="16"/>
  <c r="L2483" i="16"/>
  <c r="M2483" i="16"/>
  <c r="L2484" i="16"/>
  <c r="M2484" i="16"/>
  <c r="L2485" i="16"/>
  <c r="M2485" i="16"/>
  <c r="L2486" i="16"/>
  <c r="M2486" i="16"/>
  <c r="L2487" i="16"/>
  <c r="M2487" i="16"/>
  <c r="L2488" i="16"/>
  <c r="M2488" i="16"/>
  <c r="L2489" i="16"/>
  <c r="M2489" i="16"/>
  <c r="L2490" i="16"/>
  <c r="M2490" i="16"/>
  <c r="L2491" i="16"/>
  <c r="M2491" i="16"/>
  <c r="L2492" i="16"/>
  <c r="M2492" i="16"/>
  <c r="L2493" i="16"/>
  <c r="M2493" i="16"/>
  <c r="L2494" i="16"/>
  <c r="M2494" i="16"/>
  <c r="L2495" i="16"/>
  <c r="M2495" i="16"/>
  <c r="L2496" i="16"/>
  <c r="M2496" i="16"/>
  <c r="L2497" i="16"/>
  <c r="M2497" i="16"/>
  <c r="L2498" i="16"/>
  <c r="M2498" i="16"/>
  <c r="L2499" i="16"/>
  <c r="M2499" i="16"/>
  <c r="L2500" i="16"/>
  <c r="M2500" i="16"/>
  <c r="L2501" i="16"/>
  <c r="M2501" i="16"/>
  <c r="L2502" i="16"/>
  <c r="M2502" i="16"/>
  <c r="L2503" i="16"/>
  <c r="M2503" i="16"/>
  <c r="L2504" i="16"/>
  <c r="M2504" i="16"/>
  <c r="L2505" i="16"/>
  <c r="M2505" i="16"/>
  <c r="L2506" i="16"/>
  <c r="M2506" i="16"/>
  <c r="L2507" i="16"/>
  <c r="M2507" i="16"/>
  <c r="L2508" i="16"/>
  <c r="M2508" i="16"/>
  <c r="L2509" i="16"/>
  <c r="M2509" i="16"/>
  <c r="L2510" i="16"/>
  <c r="M2510" i="16"/>
  <c r="L2511" i="16"/>
  <c r="M2511" i="16"/>
  <c r="L2512" i="16"/>
  <c r="M2512" i="16"/>
  <c r="L2513" i="16"/>
  <c r="M2513" i="16"/>
  <c r="L2514" i="16"/>
  <c r="M2514" i="16"/>
  <c r="L2515" i="16"/>
  <c r="M2515" i="16"/>
  <c r="L2516" i="16"/>
  <c r="M2516" i="16"/>
  <c r="L2517" i="16"/>
  <c r="M2517" i="16"/>
  <c r="L2518" i="16"/>
  <c r="M2518" i="16"/>
  <c r="L2519" i="16"/>
  <c r="M2519" i="16"/>
  <c r="L2520" i="16"/>
  <c r="M2520" i="16"/>
  <c r="L2521" i="16"/>
  <c r="M2521" i="16"/>
  <c r="L2522" i="16"/>
  <c r="M2522" i="16"/>
  <c r="L2523" i="16"/>
  <c r="M2523" i="16"/>
  <c r="L2524" i="16"/>
  <c r="M2524" i="16"/>
  <c r="L2525" i="16"/>
  <c r="M2525" i="16"/>
  <c r="L2526" i="16"/>
  <c r="M2526" i="16"/>
  <c r="L2527" i="16"/>
  <c r="M2527" i="16"/>
  <c r="L2528" i="16"/>
  <c r="M2528" i="16"/>
  <c r="L2529" i="16"/>
  <c r="M2529" i="16"/>
  <c r="L2530" i="16"/>
  <c r="M2530" i="16"/>
  <c r="L2531" i="16"/>
  <c r="M2531" i="16"/>
  <c r="L2532" i="16"/>
  <c r="M2532" i="16"/>
  <c r="L2533" i="16"/>
  <c r="M2533" i="16"/>
  <c r="L2534" i="16"/>
  <c r="M2534" i="16"/>
  <c r="L2535" i="16"/>
  <c r="M2535" i="16"/>
  <c r="L2536" i="16"/>
  <c r="M2536" i="16"/>
  <c r="L2537" i="16"/>
  <c r="M2537" i="16"/>
  <c r="L2538" i="16"/>
  <c r="M2538" i="16"/>
  <c r="L2539" i="16"/>
  <c r="M2539" i="16"/>
  <c r="L2540" i="16"/>
  <c r="M2540" i="16"/>
  <c r="L2541" i="16"/>
  <c r="M2541" i="16"/>
  <c r="L2542" i="16"/>
  <c r="M2542" i="16"/>
  <c r="L2543" i="16"/>
  <c r="M2543" i="16"/>
  <c r="L2544" i="16"/>
  <c r="M2544" i="16"/>
  <c r="L2545" i="16"/>
  <c r="M2545" i="16"/>
  <c r="L2546" i="16"/>
  <c r="M2546" i="16"/>
  <c r="L2547" i="16"/>
  <c r="M2547" i="16"/>
  <c r="L2548" i="16"/>
  <c r="M2548" i="16"/>
  <c r="L2549" i="16"/>
  <c r="M2549" i="16"/>
  <c r="L2550" i="16"/>
  <c r="M2550" i="16"/>
  <c r="L2551" i="16"/>
  <c r="M2551" i="16"/>
  <c r="L2552" i="16"/>
  <c r="M2552" i="16"/>
  <c r="L2553" i="16"/>
  <c r="M2553" i="16"/>
  <c r="L2554" i="16"/>
  <c r="M2554" i="16"/>
  <c r="L2555" i="16"/>
  <c r="M2555" i="16"/>
  <c r="L2556" i="16"/>
  <c r="M2556" i="16"/>
  <c r="L2557" i="16"/>
  <c r="M2557" i="16"/>
  <c r="L2558" i="16"/>
  <c r="M2558" i="16"/>
  <c r="L2559" i="16"/>
  <c r="M2559" i="16"/>
  <c r="L2560" i="16"/>
  <c r="M2560" i="16"/>
  <c r="L2561" i="16"/>
  <c r="M2561" i="16"/>
  <c r="L2562" i="16"/>
  <c r="M2562" i="16"/>
  <c r="L2563" i="16"/>
  <c r="M2563" i="16"/>
  <c r="L2564" i="16"/>
  <c r="M2564" i="16"/>
  <c r="L2565" i="16"/>
  <c r="M2565" i="16"/>
  <c r="L2566" i="16"/>
  <c r="M2566" i="16"/>
  <c r="L2567" i="16"/>
  <c r="M2567" i="16"/>
  <c r="L2568" i="16"/>
  <c r="M2568" i="16"/>
  <c r="L2569" i="16"/>
  <c r="M2569" i="16"/>
  <c r="L2570" i="16"/>
  <c r="M2570" i="16"/>
  <c r="L2571" i="16"/>
  <c r="M2571" i="16"/>
  <c r="L2572" i="16"/>
  <c r="M2572" i="16"/>
  <c r="L2573" i="16"/>
  <c r="M2573" i="16"/>
  <c r="L2574" i="16"/>
  <c r="M2574" i="16"/>
  <c r="L2575" i="16"/>
  <c r="M2575" i="16"/>
  <c r="L2576" i="16"/>
  <c r="M2576" i="16"/>
  <c r="L2577" i="16"/>
  <c r="M2577" i="16"/>
  <c r="L2578" i="16"/>
  <c r="M2578" i="16"/>
  <c r="L2579" i="16"/>
  <c r="M2579" i="16"/>
  <c r="L2580" i="16"/>
  <c r="M2580" i="16"/>
  <c r="L2581" i="16"/>
  <c r="M2581" i="16"/>
  <c r="L2582" i="16"/>
  <c r="M2582" i="16"/>
  <c r="L2583" i="16"/>
  <c r="M2583" i="16"/>
  <c r="L2584" i="16"/>
  <c r="M2584" i="16"/>
  <c r="L2585" i="16"/>
  <c r="M2585" i="16"/>
  <c r="L2586" i="16"/>
  <c r="M2586" i="16"/>
  <c r="L2587" i="16"/>
  <c r="M2587" i="16"/>
  <c r="L2588" i="16"/>
  <c r="M2588" i="16"/>
  <c r="L2589" i="16"/>
  <c r="M2589" i="16"/>
  <c r="L2590" i="16"/>
  <c r="M2590" i="16"/>
  <c r="L2591" i="16"/>
  <c r="M2591" i="16"/>
  <c r="L2592" i="16"/>
  <c r="M2592" i="16"/>
  <c r="L2593" i="16"/>
  <c r="M2593" i="16"/>
  <c r="L2594" i="16"/>
  <c r="M2594" i="16"/>
  <c r="L2595" i="16"/>
  <c r="M2595" i="16"/>
  <c r="L2596" i="16"/>
  <c r="M2596" i="16"/>
  <c r="L2597" i="16"/>
  <c r="M2597" i="16"/>
  <c r="L2598" i="16"/>
  <c r="M2598" i="16"/>
  <c r="L2599" i="16"/>
  <c r="M2599" i="16"/>
  <c r="L2600" i="16"/>
  <c r="M2600" i="16"/>
  <c r="L2601" i="16"/>
  <c r="M2601" i="16"/>
  <c r="L2602" i="16"/>
  <c r="M2602" i="16"/>
  <c r="L2603" i="16"/>
  <c r="M2603" i="16"/>
  <c r="L2604" i="16"/>
  <c r="M2604" i="16"/>
  <c r="L2605" i="16"/>
  <c r="M2605" i="16"/>
  <c r="L2606" i="16"/>
  <c r="M2606" i="16"/>
  <c r="L2607" i="16"/>
  <c r="M2607" i="16"/>
  <c r="L2608" i="16"/>
  <c r="M2608" i="16"/>
  <c r="L2609" i="16"/>
  <c r="M2609" i="16"/>
  <c r="L2610" i="16"/>
  <c r="M2610" i="16"/>
  <c r="L2611" i="16"/>
  <c r="M2611" i="16"/>
  <c r="L2612" i="16"/>
  <c r="M2612" i="16"/>
  <c r="L2613" i="16"/>
  <c r="M2613" i="16"/>
  <c r="L2614" i="16"/>
  <c r="M2614" i="16"/>
  <c r="L2615" i="16"/>
  <c r="M2615" i="16"/>
  <c r="L2616" i="16"/>
  <c r="M2616" i="16"/>
  <c r="L2617" i="16"/>
  <c r="M2617" i="16"/>
  <c r="L2618" i="16"/>
  <c r="M2618" i="16"/>
  <c r="L2619" i="16"/>
  <c r="M2619" i="16"/>
  <c r="L2620" i="16"/>
  <c r="M2620" i="16"/>
  <c r="L2621" i="16"/>
  <c r="M2621" i="16"/>
  <c r="L2622" i="16"/>
  <c r="M2622" i="16"/>
  <c r="L2623" i="16"/>
  <c r="M2623" i="16"/>
  <c r="L2624" i="16"/>
  <c r="M2624" i="16"/>
  <c r="L2625" i="16"/>
  <c r="M2625" i="16"/>
  <c r="L2626" i="16"/>
  <c r="M2626" i="16"/>
  <c r="L2627" i="16"/>
  <c r="M2627" i="16"/>
  <c r="L2628" i="16"/>
  <c r="M2628" i="16"/>
  <c r="L2629" i="16"/>
  <c r="M2629" i="16"/>
  <c r="L2630" i="16"/>
  <c r="M2630" i="16"/>
  <c r="L2631" i="16"/>
  <c r="M2631" i="16"/>
  <c r="L2632" i="16"/>
  <c r="M2632" i="16"/>
  <c r="L2633" i="16"/>
  <c r="M2633" i="16"/>
  <c r="L2634" i="16"/>
  <c r="M2634" i="16"/>
  <c r="L2635" i="16"/>
  <c r="M2635" i="16"/>
  <c r="L2636" i="16"/>
  <c r="M2636" i="16"/>
  <c r="L2637" i="16"/>
  <c r="M2637" i="16"/>
  <c r="L2638" i="16"/>
  <c r="M2638" i="16"/>
  <c r="L2639" i="16"/>
  <c r="M2639" i="16"/>
  <c r="L2640" i="16"/>
  <c r="M2640" i="16"/>
  <c r="L2641" i="16"/>
  <c r="M2641" i="16"/>
  <c r="L2642" i="16"/>
  <c r="M2642" i="16"/>
  <c r="L2643" i="16"/>
  <c r="M2643" i="16"/>
  <c r="L2644" i="16"/>
  <c r="M2644" i="16"/>
  <c r="L2645" i="16"/>
  <c r="M2645" i="16"/>
  <c r="L2646" i="16"/>
  <c r="M2646" i="16"/>
  <c r="L2647" i="16"/>
  <c r="M2647" i="16"/>
  <c r="L2648" i="16"/>
  <c r="M2648" i="16"/>
  <c r="L2649" i="16"/>
  <c r="M2649" i="16"/>
  <c r="L2650" i="16"/>
  <c r="M2650" i="16"/>
  <c r="L2651" i="16"/>
  <c r="M2651" i="16"/>
  <c r="L2652" i="16"/>
  <c r="M2652" i="16"/>
  <c r="L2653" i="16"/>
  <c r="M2653" i="16"/>
  <c r="L2654" i="16"/>
  <c r="M2654" i="16"/>
  <c r="L2655" i="16"/>
  <c r="M2655" i="16"/>
  <c r="L2656" i="16"/>
  <c r="M2656" i="16"/>
  <c r="L2657" i="16"/>
  <c r="M2657" i="16"/>
  <c r="L2658" i="16"/>
  <c r="M2658" i="16"/>
  <c r="L2659" i="16"/>
  <c r="M2659" i="16"/>
  <c r="L2660" i="16"/>
  <c r="M2660" i="16"/>
  <c r="L2661" i="16"/>
  <c r="M2661" i="16"/>
  <c r="L2662" i="16"/>
  <c r="M2662" i="16"/>
  <c r="L2663" i="16"/>
  <c r="M2663" i="16"/>
  <c r="L2664" i="16"/>
  <c r="M2664" i="16"/>
  <c r="L2665" i="16"/>
  <c r="M2665" i="16"/>
  <c r="L2666" i="16"/>
  <c r="M2666" i="16"/>
  <c r="L2667" i="16"/>
  <c r="M2667" i="16"/>
  <c r="L2668" i="16"/>
  <c r="M2668" i="16"/>
  <c r="L2669" i="16"/>
  <c r="M2669" i="16"/>
  <c r="L2670" i="16"/>
  <c r="M2670" i="16"/>
  <c r="L2671" i="16"/>
  <c r="M2671" i="16"/>
  <c r="L2672" i="16"/>
  <c r="M2672" i="16"/>
  <c r="L2673" i="16"/>
  <c r="M2673" i="16"/>
  <c r="L2674" i="16"/>
  <c r="M2674" i="16"/>
  <c r="L2675" i="16"/>
  <c r="M2675" i="16"/>
  <c r="L2676" i="16"/>
  <c r="M2676" i="16"/>
  <c r="L2677" i="16"/>
  <c r="M2677" i="16"/>
  <c r="L2678" i="16"/>
  <c r="M2678" i="16"/>
  <c r="L2679" i="16"/>
  <c r="M2679" i="16"/>
  <c r="L2680" i="16"/>
  <c r="M2680" i="16"/>
  <c r="L2681" i="16"/>
  <c r="M2681" i="16"/>
  <c r="L2682" i="16"/>
  <c r="M2682" i="16"/>
  <c r="L2683" i="16"/>
  <c r="M2683" i="16"/>
  <c r="L2684" i="16"/>
  <c r="M2684" i="16"/>
  <c r="L2685" i="16"/>
  <c r="M2685" i="16"/>
  <c r="L2686" i="16"/>
  <c r="M2686" i="16"/>
  <c r="L2687" i="16"/>
  <c r="M2687" i="16"/>
  <c r="L2688" i="16"/>
  <c r="M2688" i="16"/>
  <c r="L2689" i="16"/>
  <c r="M2689" i="16"/>
  <c r="L2690" i="16"/>
  <c r="M2690" i="16"/>
  <c r="L2691" i="16"/>
  <c r="M2691" i="16"/>
  <c r="L2692" i="16"/>
  <c r="M2692" i="16"/>
  <c r="L2693" i="16"/>
  <c r="M2693" i="16"/>
  <c r="L2694" i="16"/>
  <c r="M2694" i="16"/>
  <c r="L2695" i="16"/>
  <c r="M2695" i="16"/>
  <c r="L2696" i="16"/>
  <c r="M2696" i="16"/>
  <c r="L2697" i="16"/>
  <c r="M2697" i="16"/>
  <c r="L2698" i="16"/>
  <c r="M2698" i="16"/>
  <c r="L2699" i="16"/>
  <c r="M2699" i="16"/>
  <c r="L2700" i="16"/>
  <c r="M2700" i="16"/>
  <c r="L2701" i="16"/>
  <c r="M2701" i="16"/>
  <c r="L2702" i="16"/>
  <c r="M2702" i="16"/>
  <c r="L2703" i="16"/>
  <c r="M2703" i="16"/>
  <c r="L2704" i="16"/>
  <c r="M2704" i="16"/>
  <c r="L2705" i="16"/>
  <c r="M2705" i="16"/>
  <c r="L2706" i="16"/>
  <c r="M2706" i="16"/>
  <c r="L2707" i="16"/>
  <c r="M2707" i="16"/>
  <c r="L2708" i="16"/>
  <c r="M2708" i="16"/>
  <c r="L2709" i="16"/>
  <c r="M2709" i="16"/>
  <c r="L2710" i="16"/>
  <c r="M2710" i="16"/>
  <c r="L2711" i="16"/>
  <c r="M2711" i="16"/>
  <c r="L2712" i="16"/>
  <c r="M2712" i="16"/>
  <c r="L2713" i="16"/>
  <c r="M2713" i="16"/>
  <c r="L2714" i="16"/>
  <c r="M2714" i="16"/>
  <c r="L2715" i="16"/>
  <c r="M2715" i="16"/>
  <c r="L2716" i="16"/>
  <c r="M2716" i="16"/>
  <c r="L2717" i="16"/>
  <c r="M2717" i="16"/>
  <c r="L2718" i="16"/>
  <c r="M2718" i="16"/>
  <c r="L2719" i="16"/>
  <c r="M2719" i="16"/>
  <c r="L2720" i="16"/>
  <c r="M2720" i="16"/>
  <c r="L2721" i="16"/>
  <c r="M2721" i="16"/>
  <c r="L2722" i="16"/>
  <c r="M2722" i="16"/>
  <c r="L2723" i="16"/>
  <c r="M2723" i="16"/>
  <c r="L2724" i="16"/>
  <c r="M2724" i="16"/>
  <c r="L2725" i="16"/>
  <c r="M2725" i="16"/>
  <c r="L2726" i="16"/>
  <c r="M2726" i="16"/>
  <c r="L2727" i="16"/>
  <c r="M2727" i="16"/>
  <c r="L2728" i="16"/>
  <c r="M2728" i="16"/>
  <c r="L2729" i="16"/>
  <c r="M2729" i="16"/>
  <c r="L2730" i="16"/>
  <c r="M2730" i="16"/>
  <c r="L2731" i="16"/>
  <c r="M2731" i="16"/>
  <c r="L2732" i="16"/>
  <c r="M2732" i="16"/>
  <c r="L2733" i="16"/>
  <c r="M2733" i="16"/>
  <c r="L2734" i="16"/>
  <c r="M2734" i="16"/>
  <c r="L2735" i="16"/>
  <c r="M2735" i="16"/>
  <c r="L2736" i="16"/>
  <c r="M2736" i="16"/>
  <c r="L2737" i="16"/>
  <c r="M2737" i="16"/>
  <c r="L2738" i="16"/>
  <c r="M2738" i="16"/>
  <c r="L2739" i="16"/>
  <c r="M2739" i="16"/>
  <c r="L2740" i="16"/>
  <c r="M2740" i="16"/>
  <c r="L2741" i="16"/>
  <c r="M2741" i="16"/>
  <c r="L2742" i="16"/>
  <c r="M2742" i="16"/>
  <c r="L2743" i="16"/>
  <c r="M2743" i="16"/>
  <c r="L2744" i="16"/>
  <c r="M2744" i="16"/>
  <c r="L2745" i="16"/>
  <c r="M2745" i="16"/>
  <c r="L2746" i="16"/>
  <c r="M2746" i="16"/>
  <c r="L2747" i="16"/>
  <c r="M2747" i="16"/>
  <c r="L2748" i="16"/>
  <c r="M2748" i="16"/>
  <c r="L2749" i="16"/>
  <c r="M2749" i="16"/>
  <c r="L2750" i="16"/>
  <c r="M2750" i="16"/>
  <c r="L2751" i="16"/>
  <c r="M2751" i="16"/>
  <c r="L2752" i="16"/>
  <c r="M2752" i="16"/>
  <c r="L2753" i="16"/>
  <c r="M2753" i="16"/>
  <c r="L2754" i="16"/>
  <c r="M2754" i="16"/>
  <c r="L2755" i="16"/>
  <c r="M2755" i="16"/>
  <c r="L2756" i="16"/>
  <c r="M2756" i="16"/>
  <c r="L2757" i="16"/>
  <c r="M2757" i="16"/>
  <c r="L2758" i="16"/>
  <c r="M2758" i="16"/>
  <c r="L2759" i="16"/>
  <c r="M2759" i="16"/>
  <c r="L2760" i="16"/>
  <c r="M2760" i="16"/>
  <c r="L2761" i="16"/>
  <c r="M2761" i="16"/>
  <c r="L2762" i="16"/>
  <c r="M2762" i="16"/>
  <c r="L2763" i="16"/>
  <c r="M2763" i="16"/>
  <c r="L2764" i="16"/>
  <c r="M2764" i="16"/>
  <c r="L2765" i="16"/>
  <c r="M2765" i="16"/>
  <c r="L2766" i="16"/>
  <c r="M2766" i="16"/>
  <c r="L2767" i="16"/>
  <c r="M2767" i="16"/>
  <c r="L2768" i="16"/>
  <c r="M2768" i="16"/>
  <c r="L2769" i="16"/>
  <c r="M2769" i="16"/>
  <c r="L2770" i="16"/>
  <c r="M2770" i="16"/>
  <c r="L2771" i="16"/>
  <c r="M2771" i="16"/>
  <c r="L2772" i="16"/>
  <c r="M2772" i="16"/>
  <c r="L2773" i="16"/>
  <c r="M2773" i="16"/>
  <c r="L2774" i="16"/>
  <c r="M2774" i="16"/>
  <c r="L2775" i="16"/>
  <c r="M2775" i="16"/>
  <c r="L2776" i="16"/>
  <c r="M2776" i="16"/>
  <c r="L2777" i="16"/>
  <c r="M2777" i="16"/>
  <c r="L2778" i="16"/>
  <c r="M2778" i="16"/>
  <c r="L2779" i="16"/>
  <c r="M2779" i="16"/>
  <c r="L2780" i="16"/>
  <c r="M2780" i="16"/>
  <c r="L2781" i="16"/>
  <c r="M2781" i="16"/>
  <c r="L2782" i="16"/>
  <c r="M2782" i="16"/>
  <c r="L2783" i="16"/>
  <c r="M2783" i="16"/>
  <c r="L2784" i="16"/>
  <c r="M2784" i="16"/>
  <c r="L2785" i="16"/>
  <c r="M2785" i="16"/>
  <c r="L2786" i="16"/>
  <c r="M2786" i="16"/>
  <c r="L2787" i="16"/>
  <c r="M2787" i="16"/>
  <c r="L2788" i="16"/>
  <c r="M2788" i="16"/>
  <c r="L2789" i="16"/>
  <c r="M2789" i="16"/>
  <c r="L2790" i="16"/>
  <c r="M2790" i="16"/>
  <c r="L2791" i="16"/>
  <c r="M2791" i="16"/>
  <c r="L2792" i="16"/>
  <c r="M2792" i="16"/>
  <c r="L2793" i="16"/>
  <c r="M2793" i="16"/>
  <c r="L2794" i="16"/>
  <c r="M2794" i="16"/>
  <c r="L2795" i="16"/>
  <c r="M2795" i="16"/>
  <c r="L2796" i="16"/>
  <c r="M2796" i="16"/>
  <c r="L2797" i="16"/>
  <c r="M2797" i="16"/>
  <c r="L2798" i="16"/>
  <c r="M2798" i="16"/>
  <c r="L2799" i="16"/>
  <c r="M2799" i="16"/>
  <c r="L2800" i="16"/>
  <c r="M2800" i="16"/>
  <c r="L2801" i="16"/>
  <c r="M2801" i="16"/>
  <c r="L2802" i="16"/>
  <c r="M2802" i="16"/>
  <c r="L2803" i="16"/>
  <c r="M2803" i="16"/>
  <c r="L2804" i="16"/>
  <c r="M2804" i="16"/>
  <c r="L2805" i="16"/>
  <c r="M2805" i="16"/>
  <c r="L2806" i="16"/>
  <c r="M2806" i="16"/>
  <c r="L2807" i="16"/>
  <c r="M2807" i="16"/>
  <c r="L2808" i="16"/>
  <c r="M2808" i="16"/>
  <c r="L2809" i="16"/>
  <c r="M2809" i="16"/>
  <c r="L2810" i="16"/>
  <c r="M2810" i="16"/>
  <c r="L2811" i="16"/>
  <c r="M2811" i="16"/>
  <c r="L2812" i="16"/>
  <c r="M2812" i="16"/>
  <c r="L2813" i="16"/>
  <c r="M2813" i="16"/>
  <c r="L2814" i="16"/>
  <c r="M2814" i="16"/>
  <c r="L2815" i="16"/>
  <c r="M2815" i="16"/>
  <c r="L2816" i="16"/>
  <c r="M2816" i="16"/>
  <c r="L2817" i="16"/>
  <c r="M2817" i="16"/>
  <c r="L2818" i="16"/>
  <c r="M2818" i="16"/>
  <c r="L2819" i="16"/>
  <c r="M2819" i="16"/>
  <c r="L2820" i="16"/>
  <c r="M2820" i="16"/>
  <c r="L2821" i="16"/>
  <c r="M2821" i="16"/>
  <c r="L2822" i="16"/>
  <c r="M2822" i="16"/>
  <c r="L2823" i="16"/>
  <c r="M2823" i="16"/>
  <c r="L2824" i="16"/>
  <c r="M2824" i="16"/>
  <c r="L2825" i="16"/>
  <c r="M2825" i="16"/>
  <c r="L2826" i="16"/>
  <c r="M2826" i="16"/>
  <c r="L2827" i="16"/>
  <c r="M2827" i="16"/>
  <c r="L2828" i="16"/>
  <c r="M2828" i="16"/>
  <c r="L2829" i="16"/>
  <c r="M2829" i="16"/>
  <c r="L2830" i="16"/>
  <c r="M2830" i="16"/>
  <c r="L2831" i="16"/>
  <c r="M2831" i="16"/>
  <c r="L2832" i="16"/>
  <c r="M2832" i="16"/>
  <c r="L2833" i="16"/>
  <c r="M2833" i="16"/>
  <c r="L2834" i="16"/>
  <c r="M2834" i="16"/>
  <c r="L2835" i="16"/>
  <c r="M2835" i="16"/>
  <c r="L2836" i="16"/>
  <c r="M2836" i="16"/>
  <c r="L2837" i="16"/>
  <c r="M2837" i="16"/>
  <c r="L2838" i="16"/>
  <c r="M2838" i="16"/>
  <c r="L2839" i="16"/>
  <c r="M2839" i="16"/>
  <c r="L2840" i="16"/>
  <c r="M2840" i="16"/>
  <c r="L2841" i="16"/>
  <c r="M2841" i="16"/>
  <c r="L2842" i="16"/>
  <c r="M2842" i="16"/>
  <c r="L2843" i="16"/>
  <c r="M2843" i="16"/>
  <c r="L2844" i="16"/>
  <c r="M2844" i="16"/>
  <c r="L2845" i="16"/>
  <c r="M2845" i="16"/>
  <c r="L2846" i="16"/>
  <c r="M2846" i="16"/>
  <c r="L2847" i="16"/>
  <c r="M2847" i="16"/>
  <c r="L2848" i="16"/>
  <c r="M2848" i="16"/>
  <c r="L2849" i="16"/>
  <c r="M2849" i="16"/>
  <c r="L2850" i="16"/>
  <c r="M2850" i="16"/>
  <c r="L2851" i="16"/>
  <c r="M2851" i="16"/>
  <c r="L2852" i="16"/>
  <c r="M2852" i="16"/>
  <c r="L2853" i="16"/>
  <c r="M2853" i="16"/>
  <c r="L2854" i="16"/>
  <c r="M2854" i="16"/>
  <c r="L2855" i="16"/>
  <c r="M2855" i="16"/>
  <c r="L2856" i="16"/>
  <c r="M2856" i="16"/>
  <c r="L2857" i="16"/>
  <c r="M2857" i="16"/>
  <c r="L2858" i="16"/>
  <c r="M2858" i="16"/>
  <c r="L2859" i="16"/>
  <c r="M2859" i="16"/>
  <c r="L2860" i="16"/>
  <c r="M2860" i="16"/>
  <c r="L2861" i="16"/>
  <c r="M2861" i="16"/>
  <c r="L2862" i="16"/>
  <c r="M2862" i="16"/>
  <c r="L2863" i="16"/>
  <c r="M2863" i="16"/>
  <c r="L2864" i="16"/>
  <c r="M2864" i="16"/>
  <c r="L2865" i="16"/>
  <c r="M2865" i="16"/>
  <c r="L2866" i="16"/>
  <c r="M2866" i="16"/>
  <c r="L2867" i="16"/>
  <c r="M2867" i="16"/>
  <c r="L2868" i="16"/>
  <c r="M2868" i="16"/>
  <c r="L2869" i="16"/>
  <c r="M2869" i="16"/>
  <c r="L2870" i="16"/>
  <c r="M2870" i="16"/>
  <c r="L2871" i="16"/>
  <c r="M2871" i="16"/>
  <c r="L2872" i="16"/>
  <c r="M2872" i="16"/>
  <c r="L2873" i="16"/>
  <c r="M2873" i="16"/>
  <c r="L2874" i="16"/>
  <c r="M2874" i="16"/>
  <c r="L2875" i="16"/>
  <c r="M2875" i="16"/>
  <c r="L2876" i="16"/>
  <c r="M2876" i="16"/>
  <c r="L2877" i="16"/>
  <c r="M2877" i="16"/>
  <c r="L2878" i="16"/>
  <c r="M2878" i="16"/>
  <c r="L2879" i="16"/>
  <c r="M2879" i="16"/>
  <c r="L2880" i="16"/>
  <c r="M2880" i="16"/>
  <c r="L2881" i="16"/>
  <c r="M2881" i="16"/>
  <c r="L2882" i="16"/>
  <c r="M2882" i="16"/>
  <c r="L2883" i="16"/>
  <c r="M2883" i="16"/>
  <c r="L2884" i="16"/>
  <c r="M2884" i="16"/>
  <c r="L2885" i="16"/>
  <c r="M2885" i="16"/>
  <c r="L2886" i="16"/>
  <c r="M2886" i="16"/>
  <c r="L2887" i="16"/>
  <c r="M2887" i="16"/>
  <c r="L2888" i="16"/>
  <c r="M2888" i="16"/>
  <c r="L2889" i="16"/>
  <c r="M2889" i="16"/>
  <c r="L2890" i="16"/>
  <c r="M2890" i="16"/>
  <c r="L2891" i="16"/>
  <c r="M2891" i="16"/>
  <c r="L2892" i="16"/>
  <c r="M2892" i="16"/>
  <c r="L2893" i="16"/>
  <c r="M2893" i="16"/>
  <c r="L2894" i="16"/>
  <c r="M2894" i="16"/>
  <c r="L2895" i="16"/>
  <c r="M2895" i="16"/>
  <c r="L2896" i="16"/>
  <c r="M2896" i="16"/>
  <c r="L2897" i="16"/>
  <c r="M2897" i="16"/>
  <c r="L2898" i="16"/>
  <c r="M2898" i="16"/>
  <c r="L2899" i="16"/>
  <c r="M2899" i="16"/>
  <c r="L2900" i="16"/>
  <c r="M2900" i="16"/>
  <c r="L2901" i="16"/>
  <c r="M2901" i="16"/>
  <c r="L2902" i="16"/>
  <c r="M2902" i="16"/>
  <c r="L2903" i="16"/>
  <c r="M2903" i="16"/>
  <c r="L2904" i="16"/>
  <c r="M2904" i="16"/>
  <c r="L2905" i="16"/>
  <c r="M2905" i="16"/>
  <c r="L2906" i="16"/>
  <c r="M2906" i="16"/>
  <c r="L2907" i="16"/>
  <c r="M2907" i="16"/>
  <c r="L2908" i="16"/>
  <c r="M2908" i="16"/>
  <c r="L2909" i="16"/>
  <c r="M2909" i="16"/>
  <c r="L2910" i="16"/>
  <c r="M2910" i="16"/>
  <c r="L2911" i="16"/>
  <c r="M2911" i="16"/>
  <c r="L2912" i="16"/>
  <c r="M2912" i="16"/>
  <c r="L2913" i="16"/>
  <c r="M2913" i="16"/>
  <c r="L2914" i="16"/>
  <c r="M2914" i="16"/>
  <c r="L2915" i="16"/>
  <c r="M2915" i="16"/>
  <c r="L2916" i="16"/>
  <c r="M2916" i="16"/>
  <c r="L2917" i="16"/>
  <c r="M2917" i="16"/>
  <c r="L2918" i="16"/>
  <c r="M2918" i="16"/>
  <c r="L2919" i="16"/>
  <c r="M2919" i="16"/>
  <c r="L2920" i="16"/>
  <c r="M2920" i="16"/>
  <c r="L2921" i="16"/>
  <c r="M2921" i="16"/>
  <c r="L2922" i="16"/>
  <c r="M2922" i="16"/>
  <c r="L2923" i="16"/>
  <c r="M2923" i="16"/>
  <c r="L2924" i="16"/>
  <c r="M2924" i="16"/>
  <c r="L2925" i="16"/>
  <c r="M2925" i="16"/>
  <c r="L2926" i="16"/>
  <c r="M2926" i="16"/>
  <c r="L2927" i="16"/>
  <c r="M2927" i="16"/>
  <c r="L2928" i="16"/>
  <c r="M2928" i="16"/>
  <c r="L2929" i="16"/>
  <c r="M2929" i="16"/>
  <c r="L2930" i="16"/>
  <c r="M2930" i="16"/>
  <c r="L2931" i="16"/>
  <c r="M2931" i="16"/>
  <c r="L2932" i="16"/>
  <c r="M2932" i="16"/>
  <c r="L2933" i="16"/>
  <c r="M2933" i="16"/>
  <c r="L2934" i="16"/>
  <c r="M2934" i="16"/>
  <c r="L2935" i="16"/>
  <c r="M2935" i="16"/>
  <c r="L2936" i="16"/>
  <c r="M2936" i="16"/>
  <c r="L2937" i="16"/>
  <c r="M2937" i="16"/>
  <c r="L2938" i="16"/>
  <c r="M2938" i="16"/>
  <c r="L2939" i="16"/>
  <c r="M2939" i="16"/>
  <c r="L2940" i="16"/>
  <c r="M2940" i="16"/>
  <c r="L2941" i="16"/>
  <c r="M2941" i="16"/>
  <c r="L2942" i="16"/>
  <c r="M2942" i="16"/>
  <c r="L2943" i="16"/>
  <c r="M2943" i="16"/>
  <c r="L2944" i="16"/>
  <c r="M2944" i="16"/>
  <c r="L2945" i="16"/>
  <c r="M2945" i="16"/>
  <c r="L2946" i="16"/>
  <c r="M2946" i="16"/>
  <c r="L2947" i="16"/>
  <c r="M2947" i="16"/>
  <c r="L2948" i="16"/>
  <c r="M2948" i="16"/>
  <c r="L2949" i="16"/>
  <c r="M2949" i="16"/>
  <c r="L2950" i="16"/>
  <c r="M2950" i="16"/>
  <c r="L2951" i="16"/>
  <c r="M2951" i="16"/>
  <c r="L2952" i="16"/>
  <c r="M2952" i="16"/>
  <c r="L2953" i="16"/>
  <c r="M2953" i="16"/>
  <c r="L2954" i="16"/>
  <c r="M2954" i="16"/>
  <c r="L2955" i="16"/>
  <c r="M2955" i="16"/>
  <c r="L2956" i="16"/>
  <c r="M2956" i="16"/>
  <c r="L2957" i="16"/>
  <c r="M2957" i="16"/>
  <c r="L2958" i="16"/>
  <c r="M2958" i="16"/>
  <c r="L2959" i="16"/>
  <c r="M2959" i="16"/>
  <c r="L2960" i="16"/>
  <c r="M2960" i="16"/>
  <c r="L2961" i="16"/>
  <c r="M2961" i="16"/>
  <c r="L2962" i="16"/>
  <c r="M2962" i="16"/>
  <c r="L2963" i="16"/>
  <c r="M2963" i="16"/>
  <c r="L2964" i="16"/>
  <c r="M2964" i="16"/>
  <c r="L2965" i="16"/>
  <c r="M2965" i="16"/>
  <c r="L2966" i="16"/>
  <c r="M2966" i="16"/>
  <c r="L2967" i="16"/>
  <c r="M2967" i="16"/>
  <c r="L2968" i="16"/>
  <c r="M2968" i="16"/>
  <c r="L2969" i="16"/>
  <c r="M2969" i="16"/>
  <c r="L2970" i="16"/>
  <c r="M2970" i="16"/>
  <c r="L2971" i="16"/>
  <c r="M2971" i="16"/>
  <c r="L2972" i="16"/>
  <c r="M2972" i="16"/>
  <c r="L2973" i="16"/>
  <c r="M2973" i="16"/>
  <c r="L2974" i="16"/>
  <c r="M2974" i="16"/>
  <c r="L2975" i="16"/>
  <c r="M2975" i="16"/>
  <c r="L2976" i="16"/>
  <c r="M2976" i="16"/>
  <c r="L2977" i="16"/>
  <c r="M2977" i="16"/>
  <c r="L2978" i="16"/>
  <c r="M2978" i="16"/>
  <c r="L2979" i="16"/>
  <c r="M2979" i="16"/>
  <c r="L2980" i="16"/>
  <c r="M2980" i="16"/>
  <c r="L2981" i="16"/>
  <c r="M2981" i="16"/>
  <c r="L2982" i="16"/>
  <c r="M2982" i="16"/>
  <c r="L2983" i="16"/>
  <c r="M2983" i="16"/>
  <c r="L2984" i="16"/>
  <c r="M2984" i="16"/>
  <c r="L2985" i="16"/>
  <c r="M2985" i="16"/>
  <c r="L2986" i="16"/>
  <c r="M2986" i="16"/>
  <c r="L2987" i="16"/>
  <c r="M2987" i="16"/>
  <c r="L2988" i="16"/>
  <c r="M2988" i="16"/>
  <c r="L2989" i="16"/>
  <c r="M2989" i="16"/>
  <c r="L2990" i="16"/>
  <c r="M2990" i="16"/>
  <c r="L2991" i="16"/>
  <c r="M2991" i="16"/>
  <c r="L2992" i="16"/>
  <c r="M2992" i="16"/>
  <c r="L2993" i="16"/>
  <c r="M2993" i="16"/>
  <c r="L2994" i="16"/>
  <c r="M2994" i="16"/>
  <c r="L2995" i="16"/>
  <c r="M2995" i="16"/>
  <c r="L2996" i="16"/>
  <c r="M2996" i="16"/>
  <c r="L2997" i="16"/>
  <c r="M2997" i="16"/>
  <c r="L2998" i="16"/>
  <c r="M2998" i="16"/>
  <c r="L2999" i="16"/>
  <c r="M2999" i="16"/>
  <c r="L3000" i="16"/>
  <c r="M3000" i="16"/>
  <c r="L3001" i="16"/>
  <c r="M3001" i="16"/>
  <c r="L3002" i="16"/>
  <c r="M3002" i="16"/>
  <c r="L3003" i="16"/>
  <c r="M3003" i="16"/>
  <c r="L3004" i="16"/>
  <c r="M3004" i="16"/>
  <c r="L3005" i="16"/>
  <c r="M3005" i="16"/>
  <c r="L3006" i="16"/>
  <c r="M3006" i="16"/>
  <c r="L7" i="16"/>
  <c r="O2666" i="16" l="1"/>
  <c r="O2667" i="16"/>
  <c r="O2668" i="16"/>
  <c r="O2669" i="16"/>
  <c r="O2671" i="16"/>
  <c r="O2672" i="16"/>
  <c r="O2673" i="16"/>
  <c r="O2675" i="16"/>
  <c r="O2676" i="16"/>
  <c r="O2677" i="16"/>
  <c r="O2678" i="16"/>
  <c r="O2679" i="16"/>
  <c r="O2681" i="16"/>
  <c r="O2682" i="16"/>
  <c r="O2683" i="16"/>
  <c r="O2685" i="16"/>
  <c r="O2686" i="16"/>
  <c r="O2687" i="16"/>
  <c r="O2688" i="16"/>
  <c r="O2689" i="16"/>
  <c r="O2691" i="16"/>
  <c r="O2692" i="16"/>
  <c r="O2693" i="16"/>
  <c r="O2695" i="16"/>
  <c r="O2696" i="16"/>
  <c r="O2697" i="16"/>
  <c r="O2698" i="16"/>
  <c r="O2699" i="16"/>
  <c r="O2701" i="16"/>
  <c r="O2702" i="16"/>
  <c r="O2703" i="16"/>
  <c r="O2705" i="16"/>
  <c r="O2706" i="16"/>
  <c r="O2707" i="16"/>
  <c r="O2709" i="16"/>
  <c r="O2710" i="16"/>
  <c r="O2711" i="16"/>
  <c r="O2712" i="16"/>
  <c r="O2713" i="16"/>
  <c r="O2715" i="16"/>
  <c r="O2716" i="16"/>
  <c r="O2717" i="16"/>
  <c r="O2718" i="16"/>
  <c r="O2719" i="16"/>
  <c r="O2721" i="16"/>
  <c r="O2722" i="16"/>
  <c r="O2723" i="16"/>
  <c r="O2725" i="16"/>
  <c r="O2726" i="16"/>
  <c r="O2727" i="16"/>
  <c r="O2728" i="16"/>
  <c r="O2729" i="16"/>
  <c r="O2731" i="16"/>
  <c r="O2732" i="16"/>
  <c r="O2733" i="16"/>
  <c r="O2735" i="16"/>
  <c r="O2736" i="16"/>
  <c r="O2737" i="16"/>
  <c r="O2738" i="16"/>
  <c r="O2739" i="16"/>
  <c r="O2741" i="16"/>
  <c r="O2742" i="16"/>
  <c r="O2743" i="16"/>
  <c r="O2745" i="16"/>
  <c r="O2746" i="16"/>
  <c r="O2747" i="16"/>
  <c r="O2748" i="16"/>
  <c r="O2749" i="16"/>
  <c r="O2751" i="16"/>
  <c r="O2752" i="16"/>
  <c r="O2753" i="16"/>
  <c r="O2755" i="16"/>
  <c r="O2756" i="16"/>
  <c r="O2757" i="16"/>
  <c r="O2758" i="16"/>
  <c r="O2759" i="16"/>
  <c r="O2761" i="16"/>
  <c r="O2762" i="16"/>
  <c r="O2763" i="16"/>
  <c r="O2764" i="16"/>
  <c r="O2765" i="16"/>
  <c r="O2767" i="16"/>
  <c r="O2768" i="16"/>
  <c r="O2769" i="16"/>
  <c r="O2771" i="16"/>
  <c r="O2772" i="16"/>
  <c r="O2773" i="16"/>
  <c r="O2774" i="16"/>
  <c r="O2775" i="16"/>
  <c r="O2776" i="16"/>
  <c r="O2777" i="16"/>
  <c r="O2779" i="16"/>
  <c r="O2780" i="16"/>
  <c r="O2781" i="16"/>
  <c r="O2783" i="16"/>
  <c r="O2784" i="16"/>
  <c r="O2785" i="16"/>
  <c r="O2786" i="16"/>
  <c r="O2787" i="16"/>
  <c r="O2788" i="16"/>
  <c r="O2789" i="16"/>
  <c r="O2791" i="16"/>
  <c r="O2792" i="16"/>
  <c r="O2793" i="16"/>
  <c r="O2794" i="16"/>
  <c r="O2795" i="16"/>
  <c r="O2797" i="16"/>
  <c r="O2798" i="16"/>
  <c r="O2799" i="16"/>
  <c r="O2800" i="16"/>
  <c r="O2801" i="16"/>
  <c r="O2803" i="16"/>
  <c r="O2804" i="16"/>
  <c r="O2805" i="16"/>
  <c r="O2807" i="16"/>
  <c r="O2808" i="16"/>
  <c r="O2809" i="16"/>
  <c r="O2810" i="16"/>
  <c r="O2811" i="16"/>
  <c r="O2813" i="16"/>
  <c r="O2814" i="16"/>
  <c r="O2815" i="16"/>
  <c r="O2816" i="16"/>
  <c r="O2817" i="16"/>
  <c r="O2819" i="16"/>
  <c r="O2820" i="16"/>
  <c r="O2821" i="16"/>
  <c r="O2822" i="16"/>
  <c r="O2823" i="16"/>
  <c r="O2825" i="16"/>
  <c r="O2826" i="16"/>
  <c r="O2827" i="16"/>
  <c r="O2829" i="16"/>
  <c r="O2830" i="16"/>
  <c r="O2831" i="16"/>
  <c r="O2833" i="16"/>
  <c r="O2834" i="16"/>
  <c r="O2835" i="16"/>
  <c r="O2836" i="16"/>
  <c r="O2837" i="16"/>
  <c r="O2839" i="16"/>
  <c r="O2840" i="16"/>
  <c r="O2841" i="16"/>
  <c r="O2843" i="16"/>
  <c r="O2844" i="16"/>
  <c r="O2845" i="16"/>
  <c r="O2846" i="16"/>
  <c r="O2847" i="16"/>
  <c r="O2849" i="16"/>
  <c r="O2850" i="16"/>
  <c r="O2851" i="16"/>
  <c r="O2853" i="16"/>
  <c r="O2854" i="16"/>
  <c r="O2855" i="16"/>
  <c r="O2857" i="16"/>
  <c r="O2858" i="16"/>
  <c r="O2859" i="16"/>
  <c r="O2861" i="16"/>
  <c r="O2862" i="16"/>
  <c r="O2863" i="16"/>
  <c r="O2864" i="16"/>
  <c r="O2865" i="16"/>
  <c r="O2867" i="16"/>
  <c r="O2868" i="16"/>
  <c r="O2869" i="16"/>
  <c r="O2870" i="16"/>
  <c r="O2871" i="16"/>
  <c r="O2873" i="16"/>
  <c r="O2874" i="16"/>
  <c r="O2875" i="16"/>
  <c r="O2877" i="16"/>
  <c r="O2878" i="16"/>
  <c r="O2879" i="16"/>
  <c r="O2881" i="16"/>
  <c r="O2882" i="16"/>
  <c r="O2883" i="16"/>
  <c r="O2885" i="16"/>
  <c r="O2886" i="16"/>
  <c r="O2887" i="16"/>
  <c r="O2888" i="16"/>
  <c r="O2889" i="16"/>
  <c r="O2891" i="16"/>
  <c r="O2892" i="16"/>
  <c r="O2893" i="16"/>
  <c r="O2894" i="16"/>
  <c r="O2895" i="16"/>
  <c r="O2897" i="16"/>
  <c r="O2898" i="16"/>
  <c r="O2899" i="16"/>
  <c r="O2901" i="16"/>
  <c r="O2902" i="16"/>
  <c r="O2903" i="16"/>
  <c r="O2904" i="16"/>
  <c r="O2905" i="16"/>
  <c r="O2907" i="16"/>
  <c r="O2908" i="16"/>
  <c r="O2909" i="16"/>
  <c r="O2910" i="16"/>
  <c r="O2911" i="16"/>
  <c r="O2913" i="16"/>
  <c r="O2914" i="16"/>
  <c r="O2915" i="16"/>
  <c r="O2917" i="16"/>
  <c r="O2918" i="16"/>
  <c r="O2919" i="16"/>
  <c r="O2920" i="16"/>
  <c r="O2921" i="16"/>
  <c r="O2922" i="16"/>
  <c r="O2923" i="16"/>
  <c r="O2925" i="16"/>
  <c r="O2926" i="16"/>
  <c r="O2927" i="16"/>
  <c r="O2929" i="16"/>
  <c r="O2930" i="16"/>
  <c r="O2931" i="16"/>
  <c r="O2932" i="16"/>
  <c r="O2933" i="16"/>
  <c r="O2935" i="16"/>
  <c r="O2936" i="16"/>
  <c r="O2937" i="16"/>
  <c r="O2938" i="16"/>
  <c r="O2939" i="16"/>
  <c r="O2941" i="16"/>
  <c r="O2942" i="16"/>
  <c r="O2943" i="16"/>
  <c r="O2944" i="16"/>
  <c r="O2945" i="16"/>
  <c r="O2947" i="16"/>
  <c r="O2948" i="16"/>
  <c r="O2949" i="16"/>
  <c r="O2950" i="16"/>
  <c r="O2951" i="16"/>
  <c r="O2953" i="16"/>
  <c r="O2954" i="16"/>
  <c r="O2955" i="16"/>
  <c r="O2956" i="16"/>
  <c r="O2957" i="16"/>
  <c r="O2959" i="16"/>
  <c r="O2960" i="16"/>
  <c r="O2961" i="16"/>
  <c r="O2963" i="16"/>
  <c r="O2964" i="16"/>
  <c r="O2965" i="16"/>
  <c r="O2967" i="16"/>
  <c r="O2968" i="16"/>
  <c r="O2969" i="16"/>
  <c r="O2971" i="16"/>
  <c r="O2972" i="16"/>
  <c r="O2973" i="16"/>
  <c r="O2975" i="16"/>
  <c r="O2976" i="16"/>
  <c r="O2977" i="16"/>
  <c r="O2979" i="16"/>
  <c r="O2980" i="16"/>
  <c r="O2981" i="16"/>
  <c r="O2983" i="16"/>
  <c r="O2984" i="16"/>
  <c r="O2985" i="16"/>
  <c r="O2987" i="16"/>
  <c r="O2988" i="16"/>
  <c r="O2989" i="16"/>
  <c r="O2990" i="16"/>
  <c r="O2991" i="16"/>
  <c r="O2993" i="16"/>
  <c r="O2994" i="16"/>
  <c r="O2995" i="16"/>
  <c r="O2997" i="16"/>
  <c r="O2998" i="16"/>
  <c r="O2999" i="16"/>
  <c r="O3000" i="16"/>
  <c r="O3001" i="16"/>
  <c r="O3003" i="16"/>
  <c r="O3005" i="16"/>
  <c r="O3006" i="16"/>
  <c r="AA4" i="16"/>
  <c r="O8" i="16" l="1"/>
  <c r="Q8" i="16"/>
  <c r="P8" i="16"/>
  <c r="R8" i="16"/>
  <c r="P3004" i="16"/>
  <c r="R3004" i="16"/>
  <c r="P3002" i="16"/>
  <c r="R3002" i="16"/>
  <c r="P2996" i="16"/>
  <c r="R2996" i="16"/>
  <c r="P2992" i="16"/>
  <c r="R2992" i="16"/>
  <c r="P2986" i="16"/>
  <c r="R2986" i="16"/>
  <c r="P2982" i="16"/>
  <c r="R2982" i="16"/>
  <c r="P2978" i="16"/>
  <c r="R2978" i="16"/>
  <c r="P2974" i="16"/>
  <c r="R2974" i="16"/>
  <c r="P2970" i="16"/>
  <c r="R2970" i="16"/>
  <c r="P2966" i="16"/>
  <c r="R2966" i="16"/>
  <c r="P2962" i="16"/>
  <c r="R2962" i="16"/>
  <c r="P2958" i="16"/>
  <c r="R2958" i="16"/>
  <c r="P2952" i="16"/>
  <c r="R2952" i="16"/>
  <c r="P2946" i="16"/>
  <c r="R2946" i="16"/>
  <c r="P2940" i="16"/>
  <c r="R2940" i="16"/>
  <c r="P2934" i="16"/>
  <c r="R2934" i="16"/>
  <c r="P2928" i="16"/>
  <c r="R2928" i="16"/>
  <c r="P2924" i="16"/>
  <c r="R2924" i="16"/>
  <c r="P2916" i="16"/>
  <c r="R2916" i="16"/>
  <c r="P2912" i="16"/>
  <c r="R2912" i="16"/>
  <c r="P2906" i="16"/>
  <c r="R2906" i="16"/>
  <c r="P2900" i="16"/>
  <c r="R2900" i="16"/>
  <c r="P2896" i="16"/>
  <c r="R2896" i="16"/>
  <c r="P2890" i="16"/>
  <c r="R2890" i="16"/>
  <c r="P2884" i="16"/>
  <c r="R2884" i="16"/>
  <c r="P2880" i="16"/>
  <c r="R2880" i="16"/>
  <c r="P2876" i="16"/>
  <c r="R2876" i="16"/>
  <c r="P2872" i="16"/>
  <c r="R2872" i="16"/>
  <c r="P2866" i="16"/>
  <c r="R2866" i="16"/>
  <c r="P2860" i="16"/>
  <c r="R2860" i="16"/>
  <c r="P2856" i="16"/>
  <c r="R2856" i="16"/>
  <c r="P2852" i="16"/>
  <c r="R2852" i="16"/>
  <c r="P2848" i="16"/>
  <c r="R2848" i="16"/>
  <c r="P2842" i="16"/>
  <c r="R2842" i="16"/>
  <c r="P2838" i="16"/>
  <c r="R2838" i="16"/>
  <c r="P2832" i="16"/>
  <c r="R2832" i="16"/>
  <c r="P2828" i="16"/>
  <c r="R2828" i="16"/>
  <c r="P2824" i="16"/>
  <c r="R2824" i="16"/>
  <c r="P2818" i="16"/>
  <c r="R2818" i="16"/>
  <c r="P2812" i="16"/>
  <c r="R2812" i="16"/>
  <c r="P2806" i="16"/>
  <c r="R2806" i="16"/>
  <c r="P2802" i="16"/>
  <c r="R2802" i="16"/>
  <c r="P2796" i="16"/>
  <c r="R2796" i="16"/>
  <c r="P2790" i="16"/>
  <c r="R2790" i="16"/>
  <c r="P2782" i="16"/>
  <c r="R2782" i="16"/>
  <c r="P2778" i="16"/>
  <c r="R2778" i="16"/>
  <c r="P2770" i="16"/>
  <c r="R2770" i="16"/>
  <c r="P2766" i="16"/>
  <c r="R2766" i="16"/>
  <c r="P2760" i="16"/>
  <c r="R2760" i="16"/>
  <c r="P2754" i="16"/>
  <c r="R2754" i="16"/>
  <c r="P2750" i="16"/>
  <c r="R2750" i="16"/>
  <c r="P2744" i="16"/>
  <c r="R2744" i="16"/>
  <c r="P2740" i="16"/>
  <c r="R2740" i="16"/>
  <c r="P2734" i="16"/>
  <c r="R2734" i="16"/>
  <c r="P2730" i="16"/>
  <c r="R2730" i="16"/>
  <c r="P2724" i="16"/>
  <c r="R2724" i="16"/>
  <c r="P2720" i="16"/>
  <c r="R2720" i="16"/>
  <c r="P2714" i="16"/>
  <c r="R2714" i="16"/>
  <c r="P2708" i="16"/>
  <c r="R2708" i="16"/>
  <c r="P2704" i="16"/>
  <c r="R2704" i="16"/>
  <c r="P2700" i="16"/>
  <c r="R2700" i="16"/>
  <c r="P2694" i="16"/>
  <c r="R2694" i="16"/>
  <c r="P2690" i="16"/>
  <c r="R2690" i="16"/>
  <c r="P2684" i="16"/>
  <c r="R2684" i="16"/>
  <c r="P2680" i="16"/>
  <c r="R2680" i="16"/>
  <c r="P2674" i="16"/>
  <c r="R2674" i="16"/>
  <c r="P2670" i="16"/>
  <c r="R2670" i="16"/>
  <c r="P2664" i="16"/>
  <c r="R2664" i="16"/>
  <c r="Q2664" i="16"/>
  <c r="O2664" i="16"/>
  <c r="P2660" i="16"/>
  <c r="R2660" i="16"/>
  <c r="Q2660" i="16"/>
  <c r="O2660" i="16"/>
  <c r="P2654" i="16"/>
  <c r="R2654" i="16"/>
  <c r="Q2654" i="16"/>
  <c r="O2654" i="16"/>
  <c r="P2650" i="16"/>
  <c r="R2650" i="16"/>
  <c r="Q2650" i="16"/>
  <c r="O2650" i="16"/>
  <c r="P2644" i="16"/>
  <c r="R2644" i="16"/>
  <c r="Q2644" i="16"/>
  <c r="O2644" i="16"/>
  <c r="P2638" i="16"/>
  <c r="R2638" i="16"/>
  <c r="Q2638" i="16"/>
  <c r="O2638" i="16"/>
  <c r="P2632" i="16"/>
  <c r="R2632" i="16"/>
  <c r="Q2632" i="16"/>
  <c r="O2632" i="16"/>
  <c r="P2626" i="16"/>
  <c r="R2626" i="16"/>
  <c r="Q2626" i="16"/>
  <c r="O2626" i="16"/>
  <c r="P2622" i="16"/>
  <c r="R2622" i="16"/>
  <c r="Q2622" i="16"/>
  <c r="O2622" i="16"/>
  <c r="P2616" i="16"/>
  <c r="R2616" i="16"/>
  <c r="Q2616" i="16"/>
  <c r="O2616" i="16"/>
  <c r="P2610" i="16"/>
  <c r="R2610" i="16"/>
  <c r="Q2610" i="16"/>
  <c r="O2610" i="16"/>
  <c r="P2604" i="16"/>
  <c r="R2604" i="16"/>
  <c r="Q2604" i="16"/>
  <c r="O2604" i="16"/>
  <c r="P2600" i="16"/>
  <c r="R2600" i="16"/>
  <c r="Q2600" i="16"/>
  <c r="O2600" i="16"/>
  <c r="P2596" i="16"/>
  <c r="R2596" i="16"/>
  <c r="Q2596" i="16"/>
  <c r="O2596" i="16"/>
  <c r="P2590" i="16"/>
  <c r="R2590" i="16"/>
  <c r="Q2590" i="16"/>
  <c r="O2590" i="16"/>
  <c r="P2586" i="16"/>
  <c r="R2586" i="16"/>
  <c r="Q2586" i="16"/>
  <c r="O2586" i="16"/>
  <c r="P2580" i="16"/>
  <c r="R2580" i="16"/>
  <c r="Q2580" i="16"/>
  <c r="O2580" i="16"/>
  <c r="P2576" i="16"/>
  <c r="R2576" i="16"/>
  <c r="Q2576" i="16"/>
  <c r="O2576" i="16"/>
  <c r="P2572" i="16"/>
  <c r="R2572" i="16"/>
  <c r="Q2572" i="16"/>
  <c r="O2572" i="16"/>
  <c r="P2566" i="16"/>
  <c r="R2566" i="16"/>
  <c r="Q2566" i="16"/>
  <c r="O2566" i="16"/>
  <c r="P2562" i="16"/>
  <c r="R2562" i="16"/>
  <c r="Q2562" i="16"/>
  <c r="O2562" i="16"/>
  <c r="P2556" i="16"/>
  <c r="R2556" i="16"/>
  <c r="Q2556" i="16"/>
  <c r="O2556" i="16"/>
  <c r="P2552" i="16"/>
  <c r="R2552" i="16"/>
  <c r="Q2552" i="16"/>
  <c r="O2552" i="16"/>
  <c r="P2546" i="16"/>
  <c r="R2546" i="16"/>
  <c r="Q2546" i="16"/>
  <c r="O2546" i="16"/>
  <c r="P2540" i="16"/>
  <c r="R2540" i="16"/>
  <c r="Q2540" i="16"/>
  <c r="O2540" i="16"/>
  <c r="P2536" i="16"/>
  <c r="R2536" i="16"/>
  <c r="Q2536" i="16"/>
  <c r="O2536" i="16"/>
  <c r="P2530" i="16"/>
  <c r="R2530" i="16"/>
  <c r="Q2530" i="16"/>
  <c r="O2530" i="16"/>
  <c r="P2524" i="16"/>
  <c r="R2524" i="16"/>
  <c r="Q2524" i="16"/>
  <c r="O2524" i="16"/>
  <c r="P2520" i="16"/>
  <c r="R2520" i="16"/>
  <c r="Q2520" i="16"/>
  <c r="O2520" i="16"/>
  <c r="P2514" i="16"/>
  <c r="R2514" i="16"/>
  <c r="Q2514" i="16"/>
  <c r="O2514" i="16"/>
  <c r="P2510" i="16"/>
  <c r="R2510" i="16"/>
  <c r="Q2510" i="16"/>
  <c r="O2510" i="16"/>
  <c r="P2504" i="16"/>
  <c r="R2504" i="16"/>
  <c r="Q2504" i="16"/>
  <c r="O2504" i="16"/>
  <c r="P2498" i="16"/>
  <c r="R2498" i="16"/>
  <c r="Q2498" i="16"/>
  <c r="O2498" i="16"/>
  <c r="P2494" i="16"/>
  <c r="R2494" i="16"/>
  <c r="Q2494" i="16"/>
  <c r="O2494" i="16"/>
  <c r="P2488" i="16"/>
  <c r="R2488" i="16"/>
  <c r="Q2488" i="16"/>
  <c r="O2488" i="16"/>
  <c r="P2482" i="16"/>
  <c r="R2482" i="16"/>
  <c r="Q2482" i="16"/>
  <c r="O2482" i="16"/>
  <c r="P2478" i="16"/>
  <c r="R2478" i="16"/>
  <c r="Q2478" i="16"/>
  <c r="O2478" i="16"/>
  <c r="P2472" i="16"/>
  <c r="R2472" i="16"/>
  <c r="Q2472" i="16"/>
  <c r="O2472" i="16"/>
  <c r="P2466" i="16"/>
  <c r="R2466" i="16"/>
  <c r="Q2466" i="16"/>
  <c r="O2466" i="16"/>
  <c r="P2462" i="16"/>
  <c r="R2462" i="16"/>
  <c r="Q2462" i="16"/>
  <c r="O2462" i="16"/>
  <c r="P2456" i="16"/>
  <c r="R2456" i="16"/>
  <c r="Q2456" i="16"/>
  <c r="O2456" i="16"/>
  <c r="P2450" i="16"/>
  <c r="R2450" i="16"/>
  <c r="Q2450" i="16"/>
  <c r="O2450" i="16"/>
  <c r="P2444" i="16"/>
  <c r="R2444" i="16"/>
  <c r="Q2444" i="16"/>
  <c r="O2444" i="16"/>
  <c r="P2440" i="16"/>
  <c r="R2440" i="16"/>
  <c r="Q2440" i="16"/>
  <c r="O2440" i="16"/>
  <c r="P2436" i="16"/>
  <c r="R2436" i="16"/>
  <c r="Q2436" i="16"/>
  <c r="O2436" i="16"/>
  <c r="P2430" i="16"/>
  <c r="R2430" i="16"/>
  <c r="Q2430" i="16"/>
  <c r="O2430" i="16"/>
  <c r="P2428" i="16"/>
  <c r="R2428" i="16"/>
  <c r="Q2428" i="16"/>
  <c r="O2428" i="16"/>
  <c r="P2426" i="16"/>
  <c r="R2426" i="16"/>
  <c r="Q2426" i="16"/>
  <c r="O2426" i="16"/>
  <c r="P2420" i="16"/>
  <c r="R2420" i="16"/>
  <c r="Q2420" i="16"/>
  <c r="O2420" i="16"/>
  <c r="P2414" i="16"/>
  <c r="R2414" i="16"/>
  <c r="Q2414" i="16"/>
  <c r="O2414" i="16"/>
  <c r="P2408" i="16"/>
  <c r="R2408" i="16"/>
  <c r="Q2408" i="16"/>
  <c r="O2408" i="16"/>
  <c r="P2404" i="16"/>
  <c r="R2404" i="16"/>
  <c r="Q2404" i="16"/>
  <c r="O2404" i="16"/>
  <c r="P2400" i="16"/>
  <c r="R2400" i="16"/>
  <c r="Q2400" i="16"/>
  <c r="O2400" i="16"/>
  <c r="P2394" i="16"/>
  <c r="R2394" i="16"/>
  <c r="Q2394" i="16"/>
  <c r="O2394" i="16"/>
  <c r="P2388" i="16"/>
  <c r="R2388" i="16"/>
  <c r="Q2388" i="16"/>
  <c r="O2388" i="16"/>
  <c r="P2384" i="16"/>
  <c r="R2384" i="16"/>
  <c r="Q2384" i="16"/>
  <c r="O2384" i="16"/>
  <c r="P2378" i="16"/>
  <c r="R2378" i="16"/>
  <c r="Q2378" i="16"/>
  <c r="O2378" i="16"/>
  <c r="P2374" i="16"/>
  <c r="R2374" i="16"/>
  <c r="Q2374" i="16"/>
  <c r="O2374" i="16"/>
  <c r="P2370" i="16"/>
  <c r="R2370" i="16"/>
  <c r="Q2370" i="16"/>
  <c r="O2370" i="16"/>
  <c r="P2364" i="16"/>
  <c r="R2364" i="16"/>
  <c r="Q2364" i="16"/>
  <c r="O2364" i="16"/>
  <c r="P2360" i="16"/>
  <c r="R2360" i="16"/>
  <c r="Q2360" i="16"/>
  <c r="O2360" i="16"/>
  <c r="P2354" i="16"/>
  <c r="R2354" i="16"/>
  <c r="Q2354" i="16"/>
  <c r="O2354" i="16"/>
  <c r="P2348" i="16"/>
  <c r="R2348" i="16"/>
  <c r="Q2348" i="16"/>
  <c r="O2348" i="16"/>
  <c r="P2344" i="16"/>
  <c r="R2344" i="16"/>
  <c r="Q2344" i="16"/>
  <c r="O2344" i="16"/>
  <c r="P2340" i="16"/>
  <c r="R2340" i="16"/>
  <c r="Q2340" i="16"/>
  <c r="O2340" i="16"/>
  <c r="P2334" i="16"/>
  <c r="R2334" i="16"/>
  <c r="Q2334" i="16"/>
  <c r="O2334" i="16"/>
  <c r="P2328" i="16"/>
  <c r="R2328" i="16"/>
  <c r="Q2328" i="16"/>
  <c r="O2328" i="16"/>
  <c r="P2324" i="16"/>
  <c r="R2324" i="16"/>
  <c r="Q2324" i="16"/>
  <c r="O2324" i="16"/>
  <c r="P2318" i="16"/>
  <c r="R2318" i="16"/>
  <c r="Q2318" i="16"/>
  <c r="O2318" i="16"/>
  <c r="P2312" i="16"/>
  <c r="R2312" i="16"/>
  <c r="Q2312" i="16"/>
  <c r="O2312" i="16"/>
  <c r="P2308" i="16"/>
  <c r="R2308" i="16"/>
  <c r="Q2308" i="16"/>
  <c r="O2308" i="16"/>
  <c r="P2302" i="16"/>
  <c r="R2302" i="16"/>
  <c r="Q2302" i="16"/>
  <c r="O2302" i="16"/>
  <c r="P2298" i="16"/>
  <c r="R2298" i="16"/>
  <c r="Q2298" i="16"/>
  <c r="O2298" i="16"/>
  <c r="P2292" i="16"/>
  <c r="R2292" i="16"/>
  <c r="Q2292" i="16"/>
  <c r="O2292" i="16"/>
  <c r="P2286" i="16"/>
  <c r="R2286" i="16"/>
  <c r="Q2286" i="16"/>
  <c r="O2286" i="16"/>
  <c r="P2282" i="16"/>
  <c r="R2282" i="16"/>
  <c r="Q2282" i="16"/>
  <c r="O2282" i="16"/>
  <c r="P2278" i="16"/>
  <c r="R2278" i="16"/>
  <c r="Q2278" i="16"/>
  <c r="O2278" i="16"/>
  <c r="P2272" i="16"/>
  <c r="R2272" i="16"/>
  <c r="Q2272" i="16"/>
  <c r="O2272" i="16"/>
  <c r="P2268" i="16"/>
  <c r="R2268" i="16"/>
  <c r="Q2268" i="16"/>
  <c r="O2268" i="16"/>
  <c r="P2262" i="16"/>
  <c r="R2262" i="16"/>
  <c r="Q2262" i="16"/>
  <c r="O2262" i="16"/>
  <c r="P2256" i="16"/>
  <c r="R2256" i="16"/>
  <c r="Q2256" i="16"/>
  <c r="O2256" i="16"/>
  <c r="P2252" i="16"/>
  <c r="R2252" i="16"/>
  <c r="Q2252" i="16"/>
  <c r="O2252" i="16"/>
  <c r="P2248" i="16"/>
  <c r="R2248" i="16"/>
  <c r="Q2248" i="16"/>
  <c r="O2248" i="16"/>
  <c r="P2242" i="16"/>
  <c r="R2242" i="16"/>
  <c r="Q2242" i="16"/>
  <c r="O2242" i="16"/>
  <c r="P2238" i="16"/>
  <c r="R2238" i="16"/>
  <c r="Q2238" i="16"/>
  <c r="O2238" i="16"/>
  <c r="P2232" i="16"/>
  <c r="R2232" i="16"/>
  <c r="Q2232" i="16"/>
  <c r="O2232" i="16"/>
  <c r="P2228" i="16"/>
  <c r="R2228" i="16"/>
  <c r="Q2228" i="16"/>
  <c r="O2228" i="16"/>
  <c r="P2222" i="16"/>
  <c r="R2222" i="16"/>
  <c r="Q2222" i="16"/>
  <c r="O2222" i="16"/>
  <c r="P2218" i="16"/>
  <c r="R2218" i="16"/>
  <c r="Q2218" i="16"/>
  <c r="O2218" i="16"/>
  <c r="P2212" i="16"/>
  <c r="R2212" i="16"/>
  <c r="Q2212" i="16"/>
  <c r="O2212" i="16"/>
  <c r="P2208" i="16"/>
  <c r="R2208" i="16"/>
  <c r="Q2208" i="16"/>
  <c r="O2208" i="16"/>
  <c r="P2202" i="16"/>
  <c r="R2202" i="16"/>
  <c r="Q2202" i="16"/>
  <c r="O2202" i="16"/>
  <c r="P2198" i="16"/>
  <c r="R2198" i="16"/>
  <c r="Q2198" i="16"/>
  <c r="O2198" i="16"/>
  <c r="P2192" i="16"/>
  <c r="R2192" i="16"/>
  <c r="Q2192" i="16"/>
  <c r="O2192" i="16"/>
  <c r="P2188" i="16"/>
  <c r="R2188" i="16"/>
  <c r="Q2188" i="16"/>
  <c r="O2188" i="16"/>
  <c r="P2184" i="16"/>
  <c r="R2184" i="16"/>
  <c r="Q2184" i="16"/>
  <c r="O2184" i="16"/>
  <c r="P2180" i="16"/>
  <c r="R2180" i="16"/>
  <c r="Q2180" i="16"/>
  <c r="O2180" i="16"/>
  <c r="P2174" i="16"/>
  <c r="R2174" i="16"/>
  <c r="Q2174" i="16"/>
  <c r="O2174" i="16"/>
  <c r="P2170" i="16"/>
  <c r="R2170" i="16"/>
  <c r="Q2170" i="16"/>
  <c r="O2170" i="16"/>
  <c r="P2166" i="16"/>
  <c r="R2166" i="16"/>
  <c r="Q2166" i="16"/>
  <c r="O2166" i="16"/>
  <c r="P2162" i="16"/>
  <c r="R2162" i="16"/>
  <c r="Q2162" i="16"/>
  <c r="O2162" i="16"/>
  <c r="P2156" i="16"/>
  <c r="R2156" i="16"/>
  <c r="Q2156" i="16"/>
  <c r="O2156" i="16"/>
  <c r="P2152" i="16"/>
  <c r="R2152" i="16"/>
  <c r="Q2152" i="16"/>
  <c r="O2152" i="16"/>
  <c r="P2148" i="16"/>
  <c r="R2148" i="16"/>
  <c r="Q2148" i="16"/>
  <c r="O2148" i="16"/>
  <c r="P2142" i="16"/>
  <c r="R2142" i="16"/>
  <c r="Q2142" i="16"/>
  <c r="O2142" i="16"/>
  <c r="P2136" i="16"/>
  <c r="R2136" i="16"/>
  <c r="Q2136" i="16"/>
  <c r="O2136" i="16"/>
  <c r="P2132" i="16"/>
  <c r="R2132" i="16"/>
  <c r="Q2132" i="16"/>
  <c r="O2132" i="16"/>
  <c r="P2128" i="16"/>
  <c r="R2128" i="16"/>
  <c r="Q2128" i="16"/>
  <c r="O2128" i="16"/>
  <c r="P2126" i="16"/>
  <c r="R2126" i="16"/>
  <c r="Q2126" i="16"/>
  <c r="O2126" i="16"/>
  <c r="P2124" i="16"/>
  <c r="R2124" i="16"/>
  <c r="Q2124" i="16"/>
  <c r="O2124" i="16"/>
  <c r="P2120" i="16"/>
  <c r="R2120" i="16"/>
  <c r="Q2120" i="16"/>
  <c r="O2120" i="16"/>
  <c r="P2116" i="16"/>
  <c r="R2116" i="16"/>
  <c r="Q2116" i="16"/>
  <c r="O2116" i="16"/>
  <c r="P2110" i="16"/>
  <c r="R2110" i="16"/>
  <c r="Q2110" i="16"/>
  <c r="O2110" i="16"/>
  <c r="P2106" i="16"/>
  <c r="R2106" i="16"/>
  <c r="Q2106" i="16"/>
  <c r="O2106" i="16"/>
  <c r="P2102" i="16"/>
  <c r="R2102" i="16"/>
  <c r="Q2102" i="16"/>
  <c r="O2102" i="16"/>
  <c r="P2096" i="16"/>
  <c r="R2096" i="16"/>
  <c r="Q2096" i="16"/>
  <c r="O2096" i="16"/>
  <c r="P2092" i="16"/>
  <c r="R2092" i="16"/>
  <c r="Q2092" i="16"/>
  <c r="O2092" i="16"/>
  <c r="P2088" i="16"/>
  <c r="R2088" i="16"/>
  <c r="Q2088" i="16"/>
  <c r="O2088" i="16"/>
  <c r="P2082" i="16"/>
  <c r="R2082" i="16"/>
  <c r="Q2082" i="16"/>
  <c r="O2082" i="16"/>
  <c r="P2078" i="16"/>
  <c r="R2078" i="16"/>
  <c r="Q2078" i="16"/>
  <c r="O2078" i="16"/>
  <c r="P2074" i="16"/>
  <c r="R2074" i="16"/>
  <c r="Q2074" i="16"/>
  <c r="O2074" i="16"/>
  <c r="P2068" i="16"/>
  <c r="R2068" i="16"/>
  <c r="Q2068" i="16"/>
  <c r="O2068" i="16"/>
  <c r="P2064" i="16"/>
  <c r="R2064" i="16"/>
  <c r="Q2064" i="16"/>
  <c r="O2064" i="16"/>
  <c r="P2058" i="16"/>
  <c r="R2058" i="16"/>
  <c r="Q2058" i="16"/>
  <c r="O2058" i="16"/>
  <c r="P2052" i="16"/>
  <c r="R2052" i="16"/>
  <c r="Q2052" i="16"/>
  <c r="O2052" i="16"/>
  <c r="P2048" i="16"/>
  <c r="R2048" i="16"/>
  <c r="Q2048" i="16"/>
  <c r="O2048" i="16"/>
  <c r="P2044" i="16"/>
  <c r="R2044" i="16"/>
  <c r="Q2044" i="16"/>
  <c r="O2044" i="16"/>
  <c r="P2040" i="16"/>
  <c r="R2040" i="16"/>
  <c r="Q2040" i="16"/>
  <c r="O2040" i="16"/>
  <c r="P2038" i="16"/>
  <c r="R2038" i="16"/>
  <c r="Q2038" i="16"/>
  <c r="O2038" i="16"/>
  <c r="P2034" i="16"/>
  <c r="R2034" i="16"/>
  <c r="Q2034" i="16"/>
  <c r="O2034" i="16"/>
  <c r="P2030" i="16"/>
  <c r="R2030" i="16"/>
  <c r="Q2030" i="16"/>
  <c r="O2030" i="16"/>
  <c r="P2026" i="16"/>
  <c r="R2026" i="16"/>
  <c r="Q2026" i="16"/>
  <c r="O2026" i="16"/>
  <c r="P2022" i="16"/>
  <c r="R2022" i="16"/>
  <c r="Q2022" i="16"/>
  <c r="O2022" i="16"/>
  <c r="P2018" i="16"/>
  <c r="R2018" i="16"/>
  <c r="Q2018" i="16"/>
  <c r="O2018" i="16"/>
  <c r="P2014" i="16"/>
  <c r="R2014" i="16"/>
  <c r="Q2014" i="16"/>
  <c r="O2014" i="16"/>
  <c r="P2010" i="16"/>
  <c r="R2010" i="16"/>
  <c r="Q2010" i="16"/>
  <c r="O2010" i="16"/>
  <c r="P2006" i="16"/>
  <c r="R2006" i="16"/>
  <c r="Q2006" i="16"/>
  <c r="O2006" i="16"/>
  <c r="P2002" i="16"/>
  <c r="R2002" i="16"/>
  <c r="Q2002" i="16"/>
  <c r="O2002" i="16"/>
  <c r="P1996" i="16"/>
  <c r="R1996" i="16"/>
  <c r="Q1996" i="16"/>
  <c r="O1996" i="16"/>
  <c r="P1992" i="16"/>
  <c r="R1992" i="16"/>
  <c r="Q1992" i="16"/>
  <c r="O1992" i="16"/>
  <c r="P1988" i="16"/>
  <c r="R1988" i="16"/>
  <c r="Q1988" i="16"/>
  <c r="O1988" i="16"/>
  <c r="P1984" i="16"/>
  <c r="R1984" i="16"/>
  <c r="Q1984" i="16"/>
  <c r="O1984" i="16"/>
  <c r="P1980" i="16"/>
  <c r="R1980" i="16"/>
  <c r="Q1980" i="16"/>
  <c r="O1980" i="16"/>
  <c r="P1976" i="16"/>
  <c r="R1976" i="16"/>
  <c r="Q1976" i="16"/>
  <c r="O1976" i="16"/>
  <c r="P1972" i="16"/>
  <c r="R1972" i="16"/>
  <c r="Q1972" i="16"/>
  <c r="O1972" i="16"/>
  <c r="P1968" i="16"/>
  <c r="R1968" i="16"/>
  <c r="Q1968" i="16"/>
  <c r="O1968" i="16"/>
  <c r="P1964" i="16"/>
  <c r="R1964" i="16"/>
  <c r="Q1964" i="16"/>
  <c r="O1964" i="16"/>
  <c r="P1960" i="16"/>
  <c r="R1960" i="16"/>
  <c r="Q1960" i="16"/>
  <c r="O1960" i="16"/>
  <c r="P1956" i="16"/>
  <c r="R1956" i="16"/>
  <c r="Q1956" i="16"/>
  <c r="O1956" i="16"/>
  <c r="P1954" i="16"/>
  <c r="R1954" i="16"/>
  <c r="Q1954" i="16"/>
  <c r="O1954" i="16"/>
  <c r="P1950" i="16"/>
  <c r="R1950" i="16"/>
  <c r="Q1950" i="16"/>
  <c r="O1950" i="16"/>
  <c r="P1948" i="16"/>
  <c r="R1948" i="16"/>
  <c r="Q1948" i="16"/>
  <c r="O1948" i="16"/>
  <c r="P1944" i="16"/>
  <c r="R1944" i="16"/>
  <c r="Q1944" i="16"/>
  <c r="O1944" i="16"/>
  <c r="P1938" i="16"/>
  <c r="R1938" i="16"/>
  <c r="Q1938" i="16"/>
  <c r="O1938" i="16"/>
  <c r="P1936" i="16"/>
  <c r="R1936" i="16"/>
  <c r="Q1936" i="16"/>
  <c r="O1936" i="16"/>
  <c r="P1932" i="16"/>
  <c r="R1932" i="16"/>
  <c r="Q1932" i="16"/>
  <c r="O1932" i="16"/>
  <c r="P1928" i="16"/>
  <c r="R1928" i="16"/>
  <c r="Q1928" i="16"/>
  <c r="O1928" i="16"/>
  <c r="P1924" i="16"/>
  <c r="R1924" i="16"/>
  <c r="Q1924" i="16"/>
  <c r="O1924" i="16"/>
  <c r="P1920" i="16"/>
  <c r="R1920" i="16"/>
  <c r="Q1920" i="16"/>
  <c r="O1920" i="16"/>
  <c r="P1916" i="16"/>
  <c r="R1916" i="16"/>
  <c r="Q1916" i="16"/>
  <c r="O1916" i="16"/>
  <c r="P1912" i="16"/>
  <c r="R1912" i="16"/>
  <c r="Q1912" i="16"/>
  <c r="O1912" i="16"/>
  <c r="P1908" i="16"/>
  <c r="R1908" i="16"/>
  <c r="Q1908" i="16"/>
  <c r="O1908" i="16"/>
  <c r="P1904" i="16"/>
  <c r="R1904" i="16"/>
  <c r="Q1904" i="16"/>
  <c r="O1904" i="16"/>
  <c r="P1900" i="16"/>
  <c r="R1900" i="16"/>
  <c r="Q1900" i="16"/>
  <c r="O1900" i="16"/>
  <c r="P1898" i="16"/>
  <c r="R1898" i="16"/>
  <c r="Q1898" i="16"/>
  <c r="O1898" i="16"/>
  <c r="P1894" i="16"/>
  <c r="R1894" i="16"/>
  <c r="Q1894" i="16"/>
  <c r="O1894" i="16"/>
  <c r="P1890" i="16"/>
  <c r="R1890" i="16"/>
  <c r="Q1890" i="16"/>
  <c r="O1890" i="16"/>
  <c r="P1886" i="16"/>
  <c r="R1886" i="16"/>
  <c r="Q1886" i="16"/>
  <c r="O1886" i="16"/>
  <c r="P1884" i="16"/>
  <c r="R1884" i="16"/>
  <c r="Q1884" i="16"/>
  <c r="O1884" i="16"/>
  <c r="P1882" i="16"/>
  <c r="R1882" i="16"/>
  <c r="Q1882" i="16"/>
  <c r="O1882" i="16"/>
  <c r="P1878" i="16"/>
  <c r="R1878" i="16"/>
  <c r="Q1878" i="16"/>
  <c r="O1878" i="16"/>
  <c r="P1874" i="16"/>
  <c r="R1874" i="16"/>
  <c r="Q1874" i="16"/>
  <c r="O1874" i="16"/>
  <c r="P1868" i="16"/>
  <c r="R1868" i="16"/>
  <c r="Q1868" i="16"/>
  <c r="O1868" i="16"/>
  <c r="P1864" i="16"/>
  <c r="R1864" i="16"/>
  <c r="Q1864" i="16"/>
  <c r="O1864" i="16"/>
  <c r="P1860" i="16"/>
  <c r="R1860" i="16"/>
  <c r="Q1860" i="16"/>
  <c r="O1860" i="16"/>
  <c r="P1856" i="16"/>
  <c r="R1856" i="16"/>
  <c r="Q1856" i="16"/>
  <c r="O1856" i="16"/>
  <c r="P1854" i="16"/>
  <c r="R1854" i="16"/>
  <c r="Q1854" i="16"/>
  <c r="O1854" i="16"/>
  <c r="P1850" i="16"/>
  <c r="R1850" i="16"/>
  <c r="Q1850" i="16"/>
  <c r="O1850" i="16"/>
  <c r="P1846" i="16"/>
  <c r="R1846" i="16"/>
  <c r="Q1846" i="16"/>
  <c r="O1846" i="16"/>
  <c r="P1842" i="16"/>
  <c r="R1842" i="16"/>
  <c r="Q1842" i="16"/>
  <c r="O1842" i="16"/>
  <c r="P1838" i="16"/>
  <c r="R1838" i="16"/>
  <c r="Q1838" i="16"/>
  <c r="O1838" i="16"/>
  <c r="P1834" i="16"/>
  <c r="R1834" i="16"/>
  <c r="Q1834" i="16"/>
  <c r="O1834" i="16"/>
  <c r="P1830" i="16"/>
  <c r="R1830" i="16"/>
  <c r="Q1830" i="16"/>
  <c r="O1830" i="16"/>
  <c r="P1826" i="16"/>
  <c r="R1826" i="16"/>
  <c r="Q1826" i="16"/>
  <c r="O1826" i="16"/>
  <c r="P1822" i="16"/>
  <c r="R1822" i="16"/>
  <c r="Q1822" i="16"/>
  <c r="O1822" i="16"/>
  <c r="P1818" i="16"/>
  <c r="R1818" i="16"/>
  <c r="Q1818" i="16"/>
  <c r="O1818" i="16"/>
  <c r="P1814" i="16"/>
  <c r="R1814" i="16"/>
  <c r="Q1814" i="16"/>
  <c r="O1814" i="16"/>
  <c r="P1810" i="16"/>
  <c r="R1810" i="16"/>
  <c r="Q1810" i="16"/>
  <c r="O1810" i="16"/>
  <c r="P1806" i="16"/>
  <c r="R1806" i="16"/>
  <c r="Q1806" i="16"/>
  <c r="O1806" i="16"/>
  <c r="P1804" i="16"/>
  <c r="R1804" i="16"/>
  <c r="Q1804" i="16"/>
  <c r="O1804" i="16"/>
  <c r="P1800" i="16"/>
  <c r="R1800" i="16"/>
  <c r="Q1800" i="16"/>
  <c r="O1800" i="16"/>
  <c r="P1798" i="16"/>
  <c r="R1798" i="16"/>
  <c r="Q1798" i="16"/>
  <c r="O1798" i="16"/>
  <c r="P1794" i="16"/>
  <c r="R1794" i="16"/>
  <c r="Q1794" i="16"/>
  <c r="O1794" i="16"/>
  <c r="P1790" i="16"/>
  <c r="R1790" i="16"/>
  <c r="Q1790" i="16"/>
  <c r="O1790" i="16"/>
  <c r="P1786" i="16"/>
  <c r="R1786" i="16"/>
  <c r="Q1786" i="16"/>
  <c r="O1786" i="16"/>
  <c r="P1782" i="16"/>
  <c r="R1782" i="16"/>
  <c r="Q1782" i="16"/>
  <c r="O1782" i="16"/>
  <c r="P1780" i="16"/>
  <c r="R1780" i="16"/>
  <c r="Q1780" i="16"/>
  <c r="O1780" i="16"/>
  <c r="P1776" i="16"/>
  <c r="R1776" i="16"/>
  <c r="Q1776" i="16"/>
  <c r="O1776" i="16"/>
  <c r="P1774" i="16"/>
  <c r="R1774" i="16"/>
  <c r="Q1774" i="16"/>
  <c r="O1774" i="16"/>
  <c r="P1770" i="16"/>
  <c r="R1770" i="16"/>
  <c r="Q1770" i="16"/>
  <c r="O1770" i="16"/>
  <c r="P1768" i="16"/>
  <c r="R1768" i="16"/>
  <c r="Q1768" i="16"/>
  <c r="O1768" i="16"/>
  <c r="P1764" i="16"/>
  <c r="R1764" i="16"/>
  <c r="Q1764" i="16"/>
  <c r="O1764" i="16"/>
  <c r="P1760" i="16"/>
  <c r="R1760" i="16"/>
  <c r="Q1760" i="16"/>
  <c r="O1760" i="16"/>
  <c r="P1756" i="16"/>
  <c r="R1756" i="16"/>
  <c r="Q1756" i="16"/>
  <c r="O1756" i="16"/>
  <c r="P1752" i="16"/>
  <c r="R1752" i="16"/>
  <c r="Q1752" i="16"/>
  <c r="O1752" i="16"/>
  <c r="P1750" i="16"/>
  <c r="R1750" i="16"/>
  <c r="Q1750" i="16"/>
  <c r="O1750" i="16"/>
  <c r="P1746" i="16"/>
  <c r="R1746" i="16"/>
  <c r="Q1746" i="16"/>
  <c r="O1746" i="16"/>
  <c r="P1744" i="16"/>
  <c r="R1744" i="16"/>
  <c r="Q1744" i="16"/>
  <c r="O1744" i="16"/>
  <c r="P1740" i="16"/>
  <c r="R1740" i="16"/>
  <c r="Q1740" i="16"/>
  <c r="O1740" i="16"/>
  <c r="P1736" i="16"/>
  <c r="R1736" i="16"/>
  <c r="Q1736" i="16"/>
  <c r="O1736" i="16"/>
  <c r="P1734" i="16"/>
  <c r="R1734" i="16"/>
  <c r="Q1734" i="16"/>
  <c r="O1734" i="16"/>
  <c r="P1730" i="16"/>
  <c r="R1730" i="16"/>
  <c r="Q1730" i="16"/>
  <c r="O1730" i="16"/>
  <c r="P1726" i="16"/>
  <c r="R1726" i="16"/>
  <c r="Q1726" i="16"/>
  <c r="O1726" i="16"/>
  <c r="P1722" i="16"/>
  <c r="R1722" i="16"/>
  <c r="Q1722" i="16"/>
  <c r="O1722" i="16"/>
  <c r="P1718" i="16"/>
  <c r="R1718" i="16"/>
  <c r="Q1718" i="16"/>
  <c r="O1718" i="16"/>
  <c r="P1714" i="16"/>
  <c r="R1714" i="16"/>
  <c r="Q1714" i="16"/>
  <c r="O1714" i="16"/>
  <c r="P1710" i="16"/>
  <c r="R1710" i="16"/>
  <c r="Q1710" i="16"/>
  <c r="O1710" i="16"/>
  <c r="P1708" i="16"/>
  <c r="R1708" i="16"/>
  <c r="Q1708" i="16"/>
  <c r="O1708" i="16"/>
  <c r="P1704" i="16"/>
  <c r="R1704" i="16"/>
  <c r="Q1704" i="16"/>
  <c r="O1704" i="16"/>
  <c r="P1700" i="16"/>
  <c r="R1700" i="16"/>
  <c r="Q1700" i="16"/>
  <c r="O1700" i="16"/>
  <c r="P1698" i="16"/>
  <c r="R1698" i="16"/>
  <c r="Q1698" i="16"/>
  <c r="O1698" i="16"/>
  <c r="P1696" i="16"/>
  <c r="R1696" i="16"/>
  <c r="Q1696" i="16"/>
  <c r="O1696" i="16"/>
  <c r="P1692" i="16"/>
  <c r="R1692" i="16"/>
  <c r="Q1692" i="16"/>
  <c r="O1692" i="16"/>
  <c r="P1690" i="16"/>
  <c r="R1690" i="16"/>
  <c r="Q1690" i="16"/>
  <c r="O1690" i="16"/>
  <c r="P1686" i="16"/>
  <c r="R1686" i="16"/>
  <c r="Q1686" i="16"/>
  <c r="O1686" i="16"/>
  <c r="P1684" i="16"/>
  <c r="R1684" i="16"/>
  <c r="Q1684" i="16"/>
  <c r="O1684" i="16"/>
  <c r="P1682" i="16"/>
  <c r="R1682" i="16"/>
  <c r="Q1682" i="16"/>
  <c r="O1682" i="16"/>
  <c r="P1680" i="16"/>
  <c r="R1680" i="16"/>
  <c r="Q1680" i="16"/>
  <c r="O1680" i="16"/>
  <c r="P1676" i="16"/>
  <c r="R1676" i="16"/>
  <c r="Q1676" i="16"/>
  <c r="O1676" i="16"/>
  <c r="P1672" i="16"/>
  <c r="R1672" i="16"/>
  <c r="Q1672" i="16"/>
  <c r="O1672" i="16"/>
  <c r="P1670" i="16"/>
  <c r="R1670" i="16"/>
  <c r="Q1670" i="16"/>
  <c r="O1670" i="16"/>
  <c r="P1666" i="16"/>
  <c r="R1666" i="16"/>
  <c r="Q1666" i="16"/>
  <c r="O1666" i="16"/>
  <c r="P1662" i="16"/>
  <c r="R1662" i="16"/>
  <c r="Q1662" i="16"/>
  <c r="O1662" i="16"/>
  <c r="P1658" i="16"/>
  <c r="R1658" i="16"/>
  <c r="Q1658" i="16"/>
  <c r="O1658" i="16"/>
  <c r="P1654" i="16"/>
  <c r="R1654" i="16"/>
  <c r="Q1654" i="16"/>
  <c r="O1654" i="16"/>
  <c r="P1652" i="16"/>
  <c r="R1652" i="16"/>
  <c r="Q1652" i="16"/>
  <c r="O1652" i="16"/>
  <c r="P1648" i="16"/>
  <c r="R1648" i="16"/>
  <c r="Q1648" i="16"/>
  <c r="O1648" i="16"/>
  <c r="P1646" i="16"/>
  <c r="R1646" i="16"/>
  <c r="Q1646" i="16"/>
  <c r="O1646" i="16"/>
  <c r="P1642" i="16"/>
  <c r="R1642" i="16"/>
  <c r="Q1642" i="16"/>
  <c r="O1642" i="16"/>
  <c r="P1640" i="16"/>
  <c r="R1640" i="16"/>
  <c r="Q1640" i="16"/>
  <c r="O1640" i="16"/>
  <c r="P1636" i="16"/>
  <c r="R1636" i="16"/>
  <c r="Q1636" i="16"/>
  <c r="O1636" i="16"/>
  <c r="P1634" i="16"/>
  <c r="R1634" i="16"/>
  <c r="Q1634" i="16"/>
  <c r="O1634" i="16"/>
  <c r="P1630" i="16"/>
  <c r="R1630" i="16"/>
  <c r="Q1630" i="16"/>
  <c r="O1630" i="16"/>
  <c r="P1628" i="16"/>
  <c r="R1628" i="16"/>
  <c r="Q1628" i="16"/>
  <c r="O1628" i="16"/>
  <c r="P1624" i="16"/>
  <c r="R1624" i="16"/>
  <c r="Q1624" i="16"/>
  <c r="O1624" i="16"/>
  <c r="P1622" i="16"/>
  <c r="R1622" i="16"/>
  <c r="Q1622" i="16"/>
  <c r="O1622" i="16"/>
  <c r="P1620" i="16"/>
  <c r="R1620" i="16"/>
  <c r="Q1620" i="16"/>
  <c r="O1620" i="16"/>
  <c r="P1618" i="16"/>
  <c r="R1618" i="16"/>
  <c r="Q1618" i="16"/>
  <c r="O1618" i="16"/>
  <c r="P1614" i="16"/>
  <c r="R1614" i="16"/>
  <c r="Q1614" i="16"/>
  <c r="O1614" i="16"/>
  <c r="P1612" i="16"/>
  <c r="R1612" i="16"/>
  <c r="Q1612" i="16"/>
  <c r="O1612" i="16"/>
  <c r="P1608" i="16"/>
  <c r="R1608" i="16"/>
  <c r="Q1608" i="16"/>
  <c r="O1608" i="16"/>
  <c r="P1606" i="16"/>
  <c r="R1606" i="16"/>
  <c r="Q1606" i="16"/>
  <c r="O1606" i="16"/>
  <c r="P1602" i="16"/>
  <c r="R1602" i="16"/>
  <c r="Q1602" i="16"/>
  <c r="O1602" i="16"/>
  <c r="P1598" i="16"/>
  <c r="R1598" i="16"/>
  <c r="Q1598" i="16"/>
  <c r="O1598" i="16"/>
  <c r="P1596" i="16"/>
  <c r="R1596" i="16"/>
  <c r="Q1596" i="16"/>
  <c r="O1596" i="16"/>
  <c r="P1592" i="16"/>
  <c r="R1592" i="16"/>
  <c r="Q1592" i="16"/>
  <c r="O1592" i="16"/>
  <c r="P1590" i="16"/>
  <c r="R1590" i="16"/>
  <c r="Q1590" i="16"/>
  <c r="O1590" i="16"/>
  <c r="P1586" i="16"/>
  <c r="R1586" i="16"/>
  <c r="Q1586" i="16"/>
  <c r="O1586" i="16"/>
  <c r="P1584" i="16"/>
  <c r="R1584" i="16"/>
  <c r="Q1584" i="16"/>
  <c r="O1584" i="16"/>
  <c r="P1580" i="16"/>
  <c r="R1580" i="16"/>
  <c r="Q1580" i="16"/>
  <c r="O1580" i="16"/>
  <c r="P1578" i="16"/>
  <c r="R1578" i="16"/>
  <c r="Q1578" i="16"/>
  <c r="O1578" i="16"/>
  <c r="P1576" i="16"/>
  <c r="R1576" i="16"/>
  <c r="Q1576" i="16"/>
  <c r="O1576" i="16"/>
  <c r="P1572" i="16"/>
  <c r="R1572" i="16"/>
  <c r="Q1572" i="16"/>
  <c r="O1572" i="16"/>
  <c r="P1570" i="16"/>
  <c r="R1570" i="16"/>
  <c r="Q1570" i="16"/>
  <c r="O1570" i="16"/>
  <c r="P1566" i="16"/>
  <c r="R1566" i="16"/>
  <c r="Q1566" i="16"/>
  <c r="O1566" i="16"/>
  <c r="P1564" i="16"/>
  <c r="R1564" i="16"/>
  <c r="Q1564" i="16"/>
  <c r="O1564" i="16"/>
  <c r="P1560" i="16"/>
  <c r="R1560" i="16"/>
  <c r="Q1560" i="16"/>
  <c r="O1560" i="16"/>
  <c r="P1558" i="16"/>
  <c r="R1558" i="16"/>
  <c r="Q1558" i="16"/>
  <c r="O1558" i="16"/>
  <c r="P1554" i="16"/>
  <c r="R1554" i="16"/>
  <c r="Q1554" i="16"/>
  <c r="O1554" i="16"/>
  <c r="P1552" i="16"/>
  <c r="R1552" i="16"/>
  <c r="Q1552" i="16"/>
  <c r="O1552" i="16"/>
  <c r="P1548" i="16"/>
  <c r="R1548" i="16"/>
  <c r="Q1548" i="16"/>
  <c r="O1548" i="16"/>
  <c r="P1546" i="16"/>
  <c r="R1546" i="16"/>
  <c r="Q1546" i="16"/>
  <c r="O1546" i="16"/>
  <c r="P1542" i="16"/>
  <c r="R1542" i="16"/>
  <c r="Q1542" i="16"/>
  <c r="O1542" i="16"/>
  <c r="P1540" i="16"/>
  <c r="R1540" i="16"/>
  <c r="Q1540" i="16"/>
  <c r="O1540" i="16"/>
  <c r="P1538" i="16"/>
  <c r="R1538" i="16"/>
  <c r="Q1538" i="16"/>
  <c r="O1538" i="16"/>
  <c r="P1536" i="16"/>
  <c r="R1536" i="16"/>
  <c r="Q1536" i="16"/>
  <c r="O1536" i="16"/>
  <c r="P1534" i="16"/>
  <c r="R1534" i="16"/>
  <c r="Q1534" i="16"/>
  <c r="O1534" i="16"/>
  <c r="P1532" i="16"/>
  <c r="R1532" i="16"/>
  <c r="Q1532" i="16"/>
  <c r="O1532" i="16"/>
  <c r="P1528" i="16"/>
  <c r="R1528" i="16"/>
  <c r="Q1528" i="16"/>
  <c r="O1528" i="16"/>
  <c r="P1524" i="16"/>
  <c r="R1524" i="16"/>
  <c r="Q1524" i="16"/>
  <c r="O1524" i="16"/>
  <c r="P1522" i="16"/>
  <c r="R1522" i="16"/>
  <c r="Q1522" i="16"/>
  <c r="O1522" i="16"/>
  <c r="P1518" i="16"/>
  <c r="R1518" i="16"/>
  <c r="Q1518" i="16"/>
  <c r="O1518" i="16"/>
  <c r="P1514" i="16"/>
  <c r="R1514" i="16"/>
  <c r="Q1514" i="16"/>
  <c r="O1514" i="16"/>
  <c r="P1512" i="16"/>
  <c r="R1512" i="16"/>
  <c r="Q1512" i="16"/>
  <c r="O1512" i="16"/>
  <c r="P1508" i="16"/>
  <c r="R1508" i="16"/>
  <c r="Q1508" i="16"/>
  <c r="O1508" i="16"/>
  <c r="P1504" i="16"/>
  <c r="R1504" i="16"/>
  <c r="Q1504" i="16"/>
  <c r="O1504" i="16"/>
  <c r="P1502" i="16"/>
  <c r="R1502" i="16"/>
  <c r="Q1502" i="16"/>
  <c r="O1502" i="16"/>
  <c r="P1498" i="16"/>
  <c r="R1498" i="16"/>
  <c r="Q1498" i="16"/>
  <c r="O1498" i="16"/>
  <c r="P1494" i="16"/>
  <c r="R1494" i="16"/>
  <c r="Q1494" i="16"/>
  <c r="O1494" i="16"/>
  <c r="P1492" i="16"/>
  <c r="R1492" i="16"/>
  <c r="Q1492" i="16"/>
  <c r="O1492" i="16"/>
  <c r="P1488" i="16"/>
  <c r="R1488" i="16"/>
  <c r="Q1488" i="16"/>
  <c r="O1488" i="16"/>
  <c r="P1486" i="16"/>
  <c r="R1486" i="16"/>
  <c r="Q1486" i="16"/>
  <c r="O1486" i="16"/>
  <c r="P1482" i="16"/>
  <c r="R1482" i="16"/>
  <c r="Q1482" i="16"/>
  <c r="O1482" i="16"/>
  <c r="P1478" i="16"/>
  <c r="R1478" i="16"/>
  <c r="Q1478" i="16"/>
  <c r="O1478" i="16"/>
  <c r="P1476" i="16"/>
  <c r="R1476" i="16"/>
  <c r="Q1476" i="16"/>
  <c r="O1476" i="16"/>
  <c r="P1472" i="16"/>
  <c r="R1472" i="16"/>
  <c r="Q1472" i="16"/>
  <c r="O1472" i="16"/>
  <c r="P1470" i="16"/>
  <c r="R1470" i="16"/>
  <c r="Q1470" i="16"/>
  <c r="O1470" i="16"/>
  <c r="P1466" i="16"/>
  <c r="R1466" i="16"/>
  <c r="Q1466" i="16"/>
  <c r="O1466" i="16"/>
  <c r="P1462" i="16"/>
  <c r="R1462" i="16"/>
  <c r="Q1462" i="16"/>
  <c r="O1462" i="16"/>
  <c r="P1460" i="16"/>
  <c r="R1460" i="16"/>
  <c r="Q1460" i="16"/>
  <c r="O1460" i="16"/>
  <c r="P1456" i="16"/>
  <c r="R1456" i="16"/>
  <c r="Q1456" i="16"/>
  <c r="O1456" i="16"/>
  <c r="P1454" i="16"/>
  <c r="R1454" i="16"/>
  <c r="Q1454" i="16"/>
  <c r="O1454" i="16"/>
  <c r="P1450" i="16"/>
  <c r="R1450" i="16"/>
  <c r="Q1450" i="16"/>
  <c r="O1450" i="16"/>
  <c r="P1446" i="16"/>
  <c r="R1446" i="16"/>
  <c r="Q1446" i="16"/>
  <c r="O1446" i="16"/>
  <c r="P1442" i="16"/>
  <c r="R1442" i="16"/>
  <c r="Q1442" i="16"/>
  <c r="O1442" i="16"/>
  <c r="P1440" i="16"/>
  <c r="R1440" i="16"/>
  <c r="Q1440" i="16"/>
  <c r="O1440" i="16"/>
  <c r="P1436" i="16"/>
  <c r="R1436" i="16"/>
  <c r="Q1436" i="16"/>
  <c r="O1436" i="16"/>
  <c r="P1434" i="16"/>
  <c r="R1434" i="16"/>
  <c r="Q1434" i="16"/>
  <c r="O1434" i="16"/>
  <c r="P1430" i="16"/>
  <c r="R1430" i="16"/>
  <c r="Q1430" i="16"/>
  <c r="O1430" i="16"/>
  <c r="P1428" i="16"/>
  <c r="R1428" i="16"/>
  <c r="Q1428" i="16"/>
  <c r="O1428" i="16"/>
  <c r="P1424" i="16"/>
  <c r="R1424" i="16"/>
  <c r="Q1424" i="16"/>
  <c r="O1424" i="16"/>
  <c r="P1420" i="16"/>
  <c r="R1420" i="16"/>
  <c r="Q1420" i="16"/>
  <c r="O1420" i="16"/>
  <c r="P1418" i="16"/>
  <c r="R1418" i="16"/>
  <c r="Q1418" i="16"/>
  <c r="O1418" i="16"/>
  <c r="P1414" i="16"/>
  <c r="R1414" i="16"/>
  <c r="Q1414" i="16"/>
  <c r="O1414" i="16"/>
  <c r="P1412" i="16"/>
  <c r="R1412" i="16"/>
  <c r="Q1412" i="16"/>
  <c r="O1412" i="16"/>
  <c r="P1408" i="16"/>
  <c r="R1408" i="16"/>
  <c r="Q1408" i="16"/>
  <c r="O1408" i="16"/>
  <c r="P1406" i="16"/>
  <c r="R1406" i="16"/>
  <c r="Q1406" i="16"/>
  <c r="O1406" i="16"/>
  <c r="P1402" i="16"/>
  <c r="R1402" i="16"/>
  <c r="Q1402" i="16"/>
  <c r="O1402" i="16"/>
  <c r="P1398" i="16"/>
  <c r="R1398" i="16"/>
  <c r="Q1398" i="16"/>
  <c r="O1398" i="16"/>
  <c r="P1396" i="16"/>
  <c r="R1396" i="16"/>
  <c r="Q1396" i="16"/>
  <c r="O1396" i="16"/>
  <c r="P1392" i="16"/>
  <c r="R1392" i="16"/>
  <c r="Q1392" i="16"/>
  <c r="O1392" i="16"/>
  <c r="P1388" i="16"/>
  <c r="R1388" i="16"/>
  <c r="Q1388" i="16"/>
  <c r="O1388" i="16"/>
  <c r="P1386" i="16"/>
  <c r="R1386" i="16"/>
  <c r="Q1386" i="16"/>
  <c r="O1386" i="16"/>
  <c r="P1382" i="16"/>
  <c r="R1382" i="16"/>
  <c r="Q1382" i="16"/>
  <c r="O1382" i="16"/>
  <c r="P1380" i="16"/>
  <c r="R1380" i="16"/>
  <c r="Q1380" i="16"/>
  <c r="O1380" i="16"/>
  <c r="P1376" i="16"/>
  <c r="R1376" i="16"/>
  <c r="Q1376" i="16"/>
  <c r="O1376" i="16"/>
  <c r="P1372" i="16"/>
  <c r="R1372" i="16"/>
  <c r="Q1372" i="16"/>
  <c r="O1372" i="16"/>
  <c r="P1370" i="16"/>
  <c r="R1370" i="16"/>
  <c r="Q1370" i="16"/>
  <c r="O1370" i="16"/>
  <c r="P1366" i="16"/>
  <c r="R1366" i="16"/>
  <c r="Q1366" i="16"/>
  <c r="O1366" i="16"/>
  <c r="P1364" i="16"/>
  <c r="R1364" i="16"/>
  <c r="Q1364" i="16"/>
  <c r="O1364" i="16"/>
  <c r="P1360" i="16"/>
  <c r="R1360" i="16"/>
  <c r="Q1360" i="16"/>
  <c r="O1360" i="16"/>
  <c r="P1356" i="16"/>
  <c r="R1356" i="16"/>
  <c r="Q1356" i="16"/>
  <c r="O1356" i="16"/>
  <c r="P1354" i="16"/>
  <c r="R1354" i="16"/>
  <c r="Q1354" i="16"/>
  <c r="O1354" i="16"/>
  <c r="P1350" i="16"/>
  <c r="R1350" i="16"/>
  <c r="Q1350" i="16"/>
  <c r="O1350" i="16"/>
  <c r="P1346" i="16"/>
  <c r="R1346" i="16"/>
  <c r="Q1346" i="16"/>
  <c r="O1346" i="16"/>
  <c r="P1344" i="16"/>
  <c r="R1344" i="16"/>
  <c r="Q1344" i="16"/>
  <c r="O1344" i="16"/>
  <c r="P1340" i="16"/>
  <c r="R1340" i="16"/>
  <c r="Q1340" i="16"/>
  <c r="O1340" i="16"/>
  <c r="P1338" i="16"/>
  <c r="R1338" i="16"/>
  <c r="Q1338" i="16"/>
  <c r="O1338" i="16"/>
  <c r="P1334" i="16"/>
  <c r="R1334" i="16"/>
  <c r="Q1334" i="16"/>
  <c r="O1334" i="16"/>
  <c r="P1330" i="16"/>
  <c r="R1330" i="16"/>
  <c r="Q1330" i="16"/>
  <c r="O1330" i="16"/>
  <c r="P1328" i="16"/>
  <c r="R1328" i="16"/>
  <c r="Q1328" i="16"/>
  <c r="O1328" i="16"/>
  <c r="P1324" i="16"/>
  <c r="R1324" i="16"/>
  <c r="Q1324" i="16"/>
  <c r="O1324" i="16"/>
  <c r="P1320" i="16"/>
  <c r="R1320" i="16"/>
  <c r="Q1320" i="16"/>
  <c r="O1320" i="16"/>
  <c r="P1318" i="16"/>
  <c r="R1318" i="16"/>
  <c r="Q1318" i="16"/>
  <c r="O1318" i="16"/>
  <c r="P1314" i="16"/>
  <c r="R1314" i="16"/>
  <c r="Q1314" i="16"/>
  <c r="O1314" i="16"/>
  <c r="P1310" i="16"/>
  <c r="R1310" i="16"/>
  <c r="Q1310" i="16"/>
  <c r="O1310" i="16"/>
  <c r="P1308" i="16"/>
  <c r="R1308" i="16"/>
  <c r="Q1308" i="16"/>
  <c r="O1308" i="16"/>
  <c r="P1304" i="16"/>
  <c r="R1304" i="16"/>
  <c r="Q1304" i="16"/>
  <c r="O1304" i="16"/>
  <c r="P1302" i="16"/>
  <c r="R1302" i="16"/>
  <c r="Q1302" i="16"/>
  <c r="O1302" i="16"/>
  <c r="P1298" i="16"/>
  <c r="R1298" i="16"/>
  <c r="Q1298" i="16"/>
  <c r="O1298" i="16"/>
  <c r="P1290" i="16"/>
  <c r="R1290" i="16"/>
  <c r="Q1290" i="16"/>
  <c r="O1290" i="16"/>
  <c r="O1116" i="16"/>
  <c r="Q1116" i="16"/>
  <c r="P1116" i="16"/>
  <c r="R1116" i="16"/>
  <c r="O1114" i="16"/>
  <c r="Q1114" i="16"/>
  <c r="P1114" i="16"/>
  <c r="R1114" i="16"/>
  <c r="O1112" i="16"/>
  <c r="Q1112" i="16"/>
  <c r="P1112" i="16"/>
  <c r="R1112" i="16"/>
  <c r="O1110" i="16"/>
  <c r="Q1110" i="16"/>
  <c r="P1110" i="16"/>
  <c r="R1110" i="16"/>
  <c r="O1108" i="16"/>
  <c r="Q1108" i="16"/>
  <c r="P1108" i="16"/>
  <c r="R1108" i="16"/>
  <c r="O1106" i="16"/>
  <c r="Q1106" i="16"/>
  <c r="P1106" i="16"/>
  <c r="R1106" i="16"/>
  <c r="O1104" i="16"/>
  <c r="Q1104" i="16"/>
  <c r="P1104" i="16"/>
  <c r="R1104" i="16"/>
  <c r="O1102" i="16"/>
  <c r="Q1102" i="16"/>
  <c r="P1102" i="16"/>
  <c r="R1102" i="16"/>
  <c r="O1100" i="16"/>
  <c r="Q1100" i="16"/>
  <c r="P1100" i="16"/>
  <c r="R1100" i="16"/>
  <c r="O1098" i="16"/>
  <c r="Q1098" i="16"/>
  <c r="P1098" i="16"/>
  <c r="R1098" i="16"/>
  <c r="O1096" i="16"/>
  <c r="Q1096" i="16"/>
  <c r="P1096" i="16"/>
  <c r="R1096" i="16"/>
  <c r="O1094" i="16"/>
  <c r="Q1094" i="16"/>
  <c r="P1094" i="16"/>
  <c r="R1094" i="16"/>
  <c r="O1092" i="16"/>
  <c r="Q1092" i="16"/>
  <c r="P1092" i="16"/>
  <c r="R1092" i="16"/>
  <c r="O1090" i="16"/>
  <c r="Q1090" i="16"/>
  <c r="P1090" i="16"/>
  <c r="R1090" i="16"/>
  <c r="O1088" i="16"/>
  <c r="Q1088" i="16"/>
  <c r="P1088" i="16"/>
  <c r="R1088" i="16"/>
  <c r="O1086" i="16"/>
  <c r="Q1086" i="16"/>
  <c r="P1086" i="16"/>
  <c r="R1086" i="16"/>
  <c r="O1084" i="16"/>
  <c r="Q1084" i="16"/>
  <c r="P1084" i="16"/>
  <c r="R1084" i="16"/>
  <c r="O1082" i="16"/>
  <c r="Q1082" i="16"/>
  <c r="P1082" i="16"/>
  <c r="R1082" i="16"/>
  <c r="O1080" i="16"/>
  <c r="Q1080" i="16"/>
  <c r="P1080" i="16"/>
  <c r="R1080" i="16"/>
  <c r="O1078" i="16"/>
  <c r="Q1078" i="16"/>
  <c r="P1078" i="16"/>
  <c r="R1078" i="16"/>
  <c r="O1076" i="16"/>
  <c r="Q1076" i="16"/>
  <c r="P1076" i="16"/>
  <c r="R1076" i="16"/>
  <c r="O1074" i="16"/>
  <c r="Q1074" i="16"/>
  <c r="P1074" i="16"/>
  <c r="R1074" i="16"/>
  <c r="O1072" i="16"/>
  <c r="Q1072" i="16"/>
  <c r="P1072" i="16"/>
  <c r="R1072" i="16"/>
  <c r="O1070" i="16"/>
  <c r="Q1070" i="16"/>
  <c r="P1070" i="16"/>
  <c r="R1070" i="16"/>
  <c r="O1068" i="16"/>
  <c r="Q1068" i="16"/>
  <c r="P1068" i="16"/>
  <c r="R1068" i="16"/>
  <c r="O1066" i="16"/>
  <c r="Q1066" i="16"/>
  <c r="P1066" i="16"/>
  <c r="R1066" i="16"/>
  <c r="O1064" i="16"/>
  <c r="Q1064" i="16"/>
  <c r="P1064" i="16"/>
  <c r="R1064" i="16"/>
  <c r="O1062" i="16"/>
  <c r="Q1062" i="16"/>
  <c r="P1062" i="16"/>
  <c r="R1062" i="16"/>
  <c r="O1060" i="16"/>
  <c r="Q1060" i="16"/>
  <c r="P1060" i="16"/>
  <c r="R1060" i="16"/>
  <c r="O1058" i="16"/>
  <c r="Q1058" i="16"/>
  <c r="P1058" i="16"/>
  <c r="R1058" i="16"/>
  <c r="O1056" i="16"/>
  <c r="Q1056" i="16"/>
  <c r="P1056" i="16"/>
  <c r="R1056" i="16"/>
  <c r="O1054" i="16"/>
  <c r="Q1054" i="16"/>
  <c r="P1054" i="16"/>
  <c r="R1054" i="16"/>
  <c r="O1052" i="16"/>
  <c r="Q1052" i="16"/>
  <c r="R1052" i="16"/>
  <c r="P1052" i="16"/>
  <c r="O1050" i="16"/>
  <c r="Q1050" i="16"/>
  <c r="R1050" i="16"/>
  <c r="P1050" i="16"/>
  <c r="O1048" i="16"/>
  <c r="Q1048" i="16"/>
  <c r="R1048" i="16"/>
  <c r="P1048" i="16"/>
  <c r="O1046" i="16"/>
  <c r="Q1046" i="16"/>
  <c r="R1046" i="16"/>
  <c r="P1046" i="16"/>
  <c r="O1044" i="16"/>
  <c r="Q1044" i="16"/>
  <c r="R1044" i="16"/>
  <c r="P1044" i="16"/>
  <c r="O1042" i="16"/>
  <c r="Q1042" i="16"/>
  <c r="R1042" i="16"/>
  <c r="P1042" i="16"/>
  <c r="O1040" i="16"/>
  <c r="Q1040" i="16"/>
  <c r="R1040" i="16"/>
  <c r="P1040" i="16"/>
  <c r="O1038" i="16"/>
  <c r="Q1038" i="16"/>
  <c r="R1038" i="16"/>
  <c r="P1038" i="16"/>
  <c r="O1036" i="16"/>
  <c r="Q1036" i="16"/>
  <c r="R1036" i="16"/>
  <c r="P1036" i="16"/>
  <c r="O1034" i="16"/>
  <c r="Q1034" i="16"/>
  <c r="R1034" i="16"/>
  <c r="P1034" i="16"/>
  <c r="O1032" i="16"/>
  <c r="Q1032" i="16"/>
  <c r="R1032" i="16"/>
  <c r="P1032" i="16"/>
  <c r="O1030" i="16"/>
  <c r="Q1030" i="16"/>
  <c r="R1030" i="16"/>
  <c r="P1030" i="16"/>
  <c r="O1028" i="16"/>
  <c r="Q1028" i="16"/>
  <c r="R1028" i="16"/>
  <c r="P1028" i="16"/>
  <c r="O1026" i="16"/>
  <c r="Q1026" i="16"/>
  <c r="R1026" i="16"/>
  <c r="P1026" i="16"/>
  <c r="O1024" i="16"/>
  <c r="Q1024" i="16"/>
  <c r="R1024" i="16"/>
  <c r="P1024" i="16"/>
  <c r="O1022" i="16"/>
  <c r="Q1022" i="16"/>
  <c r="R1022" i="16"/>
  <c r="P1022" i="16"/>
  <c r="O1020" i="16"/>
  <c r="Q1020" i="16"/>
  <c r="R1020" i="16"/>
  <c r="P1020" i="16"/>
  <c r="O1018" i="16"/>
  <c r="Q1018" i="16"/>
  <c r="R1018" i="16"/>
  <c r="P1018" i="16"/>
  <c r="O1016" i="16"/>
  <c r="Q1016" i="16"/>
  <c r="R1016" i="16"/>
  <c r="P1016" i="16"/>
  <c r="O1014" i="16"/>
  <c r="Q1014" i="16"/>
  <c r="R1014" i="16"/>
  <c r="P1014" i="16"/>
  <c r="O1012" i="16"/>
  <c r="Q1012" i="16"/>
  <c r="R1012" i="16"/>
  <c r="P1012" i="16"/>
  <c r="O1010" i="16"/>
  <c r="Q1010" i="16"/>
  <c r="R1010" i="16"/>
  <c r="P1010" i="16"/>
  <c r="O1008" i="16"/>
  <c r="Q1008" i="16"/>
  <c r="P1008" i="16"/>
  <c r="R1008" i="16"/>
  <c r="O1006" i="16"/>
  <c r="Q1006" i="16"/>
  <c r="P1006" i="16"/>
  <c r="R1006" i="16"/>
  <c r="O1004" i="16"/>
  <c r="Q1004" i="16"/>
  <c r="P1004" i="16"/>
  <c r="R1004" i="16"/>
  <c r="O1002" i="16"/>
  <c r="Q1002" i="16"/>
  <c r="P1002" i="16"/>
  <c r="R1002" i="16"/>
  <c r="O1000" i="16"/>
  <c r="Q1000" i="16"/>
  <c r="P1000" i="16"/>
  <c r="R1000" i="16"/>
  <c r="O998" i="16"/>
  <c r="Q998" i="16"/>
  <c r="P998" i="16"/>
  <c r="R998" i="16"/>
  <c r="O996" i="16"/>
  <c r="Q996" i="16"/>
  <c r="P996" i="16"/>
  <c r="R996" i="16"/>
  <c r="O994" i="16"/>
  <c r="Q994" i="16"/>
  <c r="P994" i="16"/>
  <c r="R994" i="16"/>
  <c r="O992" i="16"/>
  <c r="Q992" i="16"/>
  <c r="P992" i="16"/>
  <c r="R992" i="16"/>
  <c r="O990" i="16"/>
  <c r="Q990" i="16"/>
  <c r="P990" i="16"/>
  <c r="R990" i="16"/>
  <c r="O988" i="16"/>
  <c r="Q988" i="16"/>
  <c r="P988" i="16"/>
  <c r="R988" i="16"/>
  <c r="O986" i="16"/>
  <c r="Q986" i="16"/>
  <c r="P986" i="16"/>
  <c r="R986" i="16"/>
  <c r="O984" i="16"/>
  <c r="Q984" i="16"/>
  <c r="P984" i="16"/>
  <c r="R984" i="16"/>
  <c r="O982" i="16"/>
  <c r="Q982" i="16"/>
  <c r="P982" i="16"/>
  <c r="R982" i="16"/>
  <c r="O980" i="16"/>
  <c r="Q980" i="16"/>
  <c r="P980" i="16"/>
  <c r="R980" i="16"/>
  <c r="O978" i="16"/>
  <c r="Q978" i="16"/>
  <c r="P978" i="16"/>
  <c r="R978" i="16"/>
  <c r="O976" i="16"/>
  <c r="Q976" i="16"/>
  <c r="P976" i="16"/>
  <c r="R976" i="16"/>
  <c r="O974" i="16"/>
  <c r="Q974" i="16"/>
  <c r="P974" i="16"/>
  <c r="R974" i="16"/>
  <c r="O972" i="16"/>
  <c r="Q972" i="16"/>
  <c r="P972" i="16"/>
  <c r="R972" i="16"/>
  <c r="O970" i="16"/>
  <c r="Q970" i="16"/>
  <c r="P970" i="16"/>
  <c r="R970" i="16"/>
  <c r="O968" i="16"/>
  <c r="Q968" i="16"/>
  <c r="P968" i="16"/>
  <c r="R968" i="16"/>
  <c r="O966" i="16"/>
  <c r="Q966" i="16"/>
  <c r="P966" i="16"/>
  <c r="R966" i="16"/>
  <c r="O964" i="16"/>
  <c r="Q964" i="16"/>
  <c r="P964" i="16"/>
  <c r="R964" i="16"/>
  <c r="O962" i="16"/>
  <c r="Q962" i="16"/>
  <c r="P962" i="16"/>
  <c r="R962" i="16"/>
  <c r="O960" i="16"/>
  <c r="Q960" i="16"/>
  <c r="P960" i="16"/>
  <c r="R960" i="16"/>
  <c r="O958" i="16"/>
  <c r="Q958" i="16"/>
  <c r="P958" i="16"/>
  <c r="R958" i="16"/>
  <c r="O956" i="16"/>
  <c r="Q956" i="16"/>
  <c r="P956" i="16"/>
  <c r="R956" i="16"/>
  <c r="O954" i="16"/>
  <c r="Q954" i="16"/>
  <c r="P954" i="16"/>
  <c r="R954" i="16"/>
  <c r="O952" i="16"/>
  <c r="Q952" i="16"/>
  <c r="P952" i="16"/>
  <c r="R952" i="16"/>
  <c r="O950" i="16"/>
  <c r="Q950" i="16"/>
  <c r="P950" i="16"/>
  <c r="R950" i="16"/>
  <c r="O948" i="16"/>
  <c r="Q948" i="16"/>
  <c r="P948" i="16"/>
  <c r="R948" i="16"/>
  <c r="O946" i="16"/>
  <c r="Q946" i="16"/>
  <c r="P946" i="16"/>
  <c r="R946" i="16"/>
  <c r="O944" i="16"/>
  <c r="Q944" i="16"/>
  <c r="P944" i="16"/>
  <c r="R944" i="16"/>
  <c r="O942" i="16"/>
  <c r="Q942" i="16"/>
  <c r="P942" i="16"/>
  <c r="R942" i="16"/>
  <c r="O940" i="16"/>
  <c r="Q940" i="16"/>
  <c r="P940" i="16"/>
  <c r="R940" i="16"/>
  <c r="O938" i="16"/>
  <c r="Q938" i="16"/>
  <c r="P938" i="16"/>
  <c r="R938" i="16"/>
  <c r="O936" i="16"/>
  <c r="Q936" i="16"/>
  <c r="P936" i="16"/>
  <c r="R936" i="16"/>
  <c r="O934" i="16"/>
  <c r="Q934" i="16"/>
  <c r="P934" i="16"/>
  <c r="R934" i="16"/>
  <c r="O932" i="16"/>
  <c r="Q932" i="16"/>
  <c r="P932" i="16"/>
  <c r="R932" i="16"/>
  <c r="O930" i="16"/>
  <c r="Q930" i="16"/>
  <c r="P930" i="16"/>
  <c r="R930" i="16"/>
  <c r="O928" i="16"/>
  <c r="Q928" i="16"/>
  <c r="P928" i="16"/>
  <c r="R928" i="16"/>
  <c r="O926" i="16"/>
  <c r="Q926" i="16"/>
  <c r="P926" i="16"/>
  <c r="R926" i="16"/>
  <c r="O924" i="16"/>
  <c r="Q924" i="16"/>
  <c r="P924" i="16"/>
  <c r="R924" i="16"/>
  <c r="O922" i="16"/>
  <c r="Q922" i="16"/>
  <c r="P922" i="16"/>
  <c r="R922" i="16"/>
  <c r="O920" i="16"/>
  <c r="Q920" i="16"/>
  <c r="P920" i="16"/>
  <c r="R920" i="16"/>
  <c r="O918" i="16"/>
  <c r="Q918" i="16"/>
  <c r="P918" i="16"/>
  <c r="R918" i="16"/>
  <c r="O916" i="16"/>
  <c r="Q916" i="16"/>
  <c r="P916" i="16"/>
  <c r="R916" i="16"/>
  <c r="O914" i="16"/>
  <c r="Q914" i="16"/>
  <c r="P914" i="16"/>
  <c r="R914" i="16"/>
  <c r="O912" i="16"/>
  <c r="Q912" i="16"/>
  <c r="P912" i="16"/>
  <c r="R912" i="16"/>
  <c r="O910" i="16"/>
  <c r="Q910" i="16"/>
  <c r="P910" i="16"/>
  <c r="R910" i="16"/>
  <c r="O908" i="16"/>
  <c r="Q908" i="16"/>
  <c r="P908" i="16"/>
  <c r="R908" i="16"/>
  <c r="O906" i="16"/>
  <c r="Q906" i="16"/>
  <c r="P906" i="16"/>
  <c r="R906" i="16"/>
  <c r="O904" i="16"/>
  <c r="Q904" i="16"/>
  <c r="P904" i="16"/>
  <c r="R904" i="16"/>
  <c r="O902" i="16"/>
  <c r="Q902" i="16"/>
  <c r="P902" i="16"/>
  <c r="R902" i="16"/>
  <c r="O900" i="16"/>
  <c r="Q900" i="16"/>
  <c r="P900" i="16"/>
  <c r="R900" i="16"/>
  <c r="O898" i="16"/>
  <c r="Q898" i="16"/>
  <c r="P898" i="16"/>
  <c r="R898" i="16"/>
  <c r="O896" i="16"/>
  <c r="Q896" i="16"/>
  <c r="P896" i="16"/>
  <c r="R896" i="16"/>
  <c r="O894" i="16"/>
  <c r="Q894" i="16"/>
  <c r="P894" i="16"/>
  <c r="R894" i="16"/>
  <c r="O892" i="16"/>
  <c r="Q892" i="16"/>
  <c r="P892" i="16"/>
  <c r="R892" i="16"/>
  <c r="O890" i="16"/>
  <c r="Q890" i="16"/>
  <c r="P890" i="16"/>
  <c r="R890" i="16"/>
  <c r="O888" i="16"/>
  <c r="Q888" i="16"/>
  <c r="P888" i="16"/>
  <c r="R888" i="16"/>
  <c r="O886" i="16"/>
  <c r="Q886" i="16"/>
  <c r="P886" i="16"/>
  <c r="R886" i="16"/>
  <c r="O884" i="16"/>
  <c r="Q884" i="16"/>
  <c r="P884" i="16"/>
  <c r="R884" i="16"/>
  <c r="O882" i="16"/>
  <c r="Q882" i="16"/>
  <c r="P882" i="16"/>
  <c r="R882" i="16"/>
  <c r="O880" i="16"/>
  <c r="Q880" i="16"/>
  <c r="P880" i="16"/>
  <c r="R880" i="16"/>
  <c r="O878" i="16"/>
  <c r="Q878" i="16"/>
  <c r="P878" i="16"/>
  <c r="R878" i="16"/>
  <c r="O876" i="16"/>
  <c r="Q876" i="16"/>
  <c r="P876" i="16"/>
  <c r="R876" i="16"/>
  <c r="O874" i="16"/>
  <c r="Q874" i="16"/>
  <c r="P874" i="16"/>
  <c r="R874" i="16"/>
  <c r="O872" i="16"/>
  <c r="Q872" i="16"/>
  <c r="P872" i="16"/>
  <c r="R872" i="16"/>
  <c r="O870" i="16"/>
  <c r="Q870" i="16"/>
  <c r="P870" i="16"/>
  <c r="R870" i="16"/>
  <c r="O868" i="16"/>
  <c r="Q868" i="16"/>
  <c r="P868" i="16"/>
  <c r="R868" i="16"/>
  <c r="O866" i="16"/>
  <c r="Q866" i="16"/>
  <c r="P866" i="16"/>
  <c r="R866" i="16"/>
  <c r="O864" i="16"/>
  <c r="Q864" i="16"/>
  <c r="P864" i="16"/>
  <c r="R864" i="16"/>
  <c r="O862" i="16"/>
  <c r="Q862" i="16"/>
  <c r="P862" i="16"/>
  <c r="R862" i="16"/>
  <c r="O860" i="16"/>
  <c r="Q860" i="16"/>
  <c r="P860" i="16"/>
  <c r="R860" i="16"/>
  <c r="O858" i="16"/>
  <c r="Q858" i="16"/>
  <c r="P858" i="16"/>
  <c r="R858" i="16"/>
  <c r="O856" i="16"/>
  <c r="Q856" i="16"/>
  <c r="P856" i="16"/>
  <c r="R856" i="16"/>
  <c r="O854" i="16"/>
  <c r="Q854" i="16"/>
  <c r="P854" i="16"/>
  <c r="R854" i="16"/>
  <c r="O852" i="16"/>
  <c r="Q852" i="16"/>
  <c r="P852" i="16"/>
  <c r="R852" i="16"/>
  <c r="O850" i="16"/>
  <c r="Q850" i="16"/>
  <c r="P850" i="16"/>
  <c r="R850" i="16"/>
  <c r="O848" i="16"/>
  <c r="Q848" i="16"/>
  <c r="P848" i="16"/>
  <c r="R848" i="16"/>
  <c r="O846" i="16"/>
  <c r="Q846" i="16"/>
  <c r="P846" i="16"/>
  <c r="R846" i="16"/>
  <c r="O844" i="16"/>
  <c r="Q844" i="16"/>
  <c r="P844" i="16"/>
  <c r="R844" i="16"/>
  <c r="O842" i="16"/>
  <c r="Q842" i="16"/>
  <c r="P842" i="16"/>
  <c r="R842" i="16"/>
  <c r="O840" i="16"/>
  <c r="Q840" i="16"/>
  <c r="P840" i="16"/>
  <c r="R840" i="16"/>
  <c r="O838" i="16"/>
  <c r="Q838" i="16"/>
  <c r="P838" i="16"/>
  <c r="R838" i="16"/>
  <c r="O836" i="16"/>
  <c r="Q836" i="16"/>
  <c r="P836" i="16"/>
  <c r="R836" i="16"/>
  <c r="O834" i="16"/>
  <c r="Q834" i="16"/>
  <c r="P834" i="16"/>
  <c r="R834" i="16"/>
  <c r="O832" i="16"/>
  <c r="Q832" i="16"/>
  <c r="P832" i="16"/>
  <c r="R832" i="16"/>
  <c r="O830" i="16"/>
  <c r="Q830" i="16"/>
  <c r="P830" i="16"/>
  <c r="R830" i="16"/>
  <c r="O828" i="16"/>
  <c r="Q828" i="16"/>
  <c r="P828" i="16"/>
  <c r="R828" i="16"/>
  <c r="O826" i="16"/>
  <c r="Q826" i="16"/>
  <c r="P826" i="16"/>
  <c r="R826" i="16"/>
  <c r="O824" i="16"/>
  <c r="Q824" i="16"/>
  <c r="P824" i="16"/>
  <c r="R824" i="16"/>
  <c r="O822" i="16"/>
  <c r="Q822" i="16"/>
  <c r="P822" i="16"/>
  <c r="R822" i="16"/>
  <c r="O820" i="16"/>
  <c r="Q820" i="16"/>
  <c r="P820" i="16"/>
  <c r="R820" i="16"/>
  <c r="O818" i="16"/>
  <c r="Q818" i="16"/>
  <c r="P818" i="16"/>
  <c r="R818" i="16"/>
  <c r="O816" i="16"/>
  <c r="Q816" i="16"/>
  <c r="P816" i="16"/>
  <c r="R816" i="16"/>
  <c r="O814" i="16"/>
  <c r="Q814" i="16"/>
  <c r="P814" i="16"/>
  <c r="R814" i="16"/>
  <c r="O812" i="16"/>
  <c r="Q812" i="16"/>
  <c r="P812" i="16"/>
  <c r="R812" i="16"/>
  <c r="O810" i="16"/>
  <c r="Q810" i="16"/>
  <c r="P810" i="16"/>
  <c r="R810" i="16"/>
  <c r="O808" i="16"/>
  <c r="Q808" i="16"/>
  <c r="P808" i="16"/>
  <c r="R808" i="16"/>
  <c r="O806" i="16"/>
  <c r="Q806" i="16"/>
  <c r="P806" i="16"/>
  <c r="R806" i="16"/>
  <c r="O804" i="16"/>
  <c r="Q804" i="16"/>
  <c r="P804" i="16"/>
  <c r="R804" i="16"/>
  <c r="O802" i="16"/>
  <c r="Q802" i="16"/>
  <c r="P802" i="16"/>
  <c r="R802" i="16"/>
  <c r="O800" i="16"/>
  <c r="Q800" i="16"/>
  <c r="P800" i="16"/>
  <c r="R800" i="16"/>
  <c r="O798" i="16"/>
  <c r="Q798" i="16"/>
  <c r="P798" i="16"/>
  <c r="R798" i="16"/>
  <c r="O796" i="16"/>
  <c r="Q796" i="16"/>
  <c r="P796" i="16"/>
  <c r="R796" i="16"/>
  <c r="O794" i="16"/>
  <c r="Q794" i="16"/>
  <c r="P794" i="16"/>
  <c r="R794" i="16"/>
  <c r="O792" i="16"/>
  <c r="Q792" i="16"/>
  <c r="P792" i="16"/>
  <c r="R792" i="16"/>
  <c r="O790" i="16"/>
  <c r="Q790" i="16"/>
  <c r="P790" i="16"/>
  <c r="R790" i="16"/>
  <c r="O788" i="16"/>
  <c r="Q788" i="16"/>
  <c r="P788" i="16"/>
  <c r="R788" i="16"/>
  <c r="O786" i="16"/>
  <c r="Q786" i="16"/>
  <c r="P786" i="16"/>
  <c r="R786" i="16"/>
  <c r="O784" i="16"/>
  <c r="Q784" i="16"/>
  <c r="P784" i="16"/>
  <c r="R784" i="16"/>
  <c r="O782" i="16"/>
  <c r="Q782" i="16"/>
  <c r="P782" i="16"/>
  <c r="R782" i="16"/>
  <c r="O780" i="16"/>
  <c r="Q780" i="16"/>
  <c r="P780" i="16"/>
  <c r="R780" i="16"/>
  <c r="O778" i="16"/>
  <c r="Q778" i="16"/>
  <c r="P778" i="16"/>
  <c r="R778" i="16"/>
  <c r="O776" i="16"/>
  <c r="Q776" i="16"/>
  <c r="P776" i="16"/>
  <c r="R776" i="16"/>
  <c r="O774" i="16"/>
  <c r="Q774" i="16"/>
  <c r="P774" i="16"/>
  <c r="R774" i="16"/>
  <c r="O772" i="16"/>
  <c r="Q772" i="16"/>
  <c r="P772" i="16"/>
  <c r="R772" i="16"/>
  <c r="O770" i="16"/>
  <c r="Q770" i="16"/>
  <c r="P770" i="16"/>
  <c r="R770" i="16"/>
  <c r="O768" i="16"/>
  <c r="Q768" i="16"/>
  <c r="P768" i="16"/>
  <c r="R768" i="16"/>
  <c r="O766" i="16"/>
  <c r="Q766" i="16"/>
  <c r="P766" i="16"/>
  <c r="R766" i="16"/>
  <c r="O764" i="16"/>
  <c r="Q764" i="16"/>
  <c r="P764" i="16"/>
  <c r="R764" i="16"/>
  <c r="O762" i="16"/>
  <c r="Q762" i="16"/>
  <c r="P762" i="16"/>
  <c r="R762" i="16"/>
  <c r="O760" i="16"/>
  <c r="Q760" i="16"/>
  <c r="P760" i="16"/>
  <c r="R760" i="16"/>
  <c r="O758" i="16"/>
  <c r="Q758" i="16"/>
  <c r="P758" i="16"/>
  <c r="R758" i="16"/>
  <c r="O756" i="16"/>
  <c r="Q756" i="16"/>
  <c r="P756" i="16"/>
  <c r="R756" i="16"/>
  <c r="O754" i="16"/>
  <c r="Q754" i="16"/>
  <c r="P754" i="16"/>
  <c r="R754" i="16"/>
  <c r="O752" i="16"/>
  <c r="Q752" i="16"/>
  <c r="P752" i="16"/>
  <c r="R752" i="16"/>
  <c r="O750" i="16"/>
  <c r="Q750" i="16"/>
  <c r="P750" i="16"/>
  <c r="R750" i="16"/>
  <c r="O748" i="16"/>
  <c r="Q748" i="16"/>
  <c r="P748" i="16"/>
  <c r="R748" i="16"/>
  <c r="O746" i="16"/>
  <c r="Q746" i="16"/>
  <c r="P746" i="16"/>
  <c r="R746" i="16"/>
  <c r="O744" i="16"/>
  <c r="Q744" i="16"/>
  <c r="P744" i="16"/>
  <c r="R744" i="16"/>
  <c r="O742" i="16"/>
  <c r="Q742" i="16"/>
  <c r="P742" i="16"/>
  <c r="R742" i="16"/>
  <c r="O740" i="16"/>
  <c r="Q740" i="16"/>
  <c r="P740" i="16"/>
  <c r="R740" i="16"/>
  <c r="O738" i="16"/>
  <c r="Q738" i="16"/>
  <c r="P738" i="16"/>
  <c r="R738" i="16"/>
  <c r="O736" i="16"/>
  <c r="Q736" i="16"/>
  <c r="P736" i="16"/>
  <c r="R736" i="16"/>
  <c r="O734" i="16"/>
  <c r="Q734" i="16"/>
  <c r="P734" i="16"/>
  <c r="R734" i="16"/>
  <c r="O732" i="16"/>
  <c r="Q732" i="16"/>
  <c r="P732" i="16"/>
  <c r="R732" i="16"/>
  <c r="O730" i="16"/>
  <c r="Q730" i="16"/>
  <c r="P730" i="16"/>
  <c r="R730" i="16"/>
  <c r="O728" i="16"/>
  <c r="Q728" i="16"/>
  <c r="P728" i="16"/>
  <c r="R728" i="16"/>
  <c r="O726" i="16"/>
  <c r="Q726" i="16"/>
  <c r="P726" i="16"/>
  <c r="R726" i="16"/>
  <c r="O724" i="16"/>
  <c r="Q724" i="16"/>
  <c r="P724" i="16"/>
  <c r="R724" i="16"/>
  <c r="O722" i="16"/>
  <c r="Q722" i="16"/>
  <c r="P722" i="16"/>
  <c r="R722" i="16"/>
  <c r="O720" i="16"/>
  <c r="Q720" i="16"/>
  <c r="P720" i="16"/>
  <c r="R720" i="16"/>
  <c r="O718" i="16"/>
  <c r="Q718" i="16"/>
  <c r="P718" i="16"/>
  <c r="R718" i="16"/>
  <c r="O716" i="16"/>
  <c r="Q716" i="16"/>
  <c r="P716" i="16"/>
  <c r="R716" i="16"/>
  <c r="O714" i="16"/>
  <c r="Q714" i="16"/>
  <c r="P714" i="16"/>
  <c r="R714" i="16"/>
  <c r="O712" i="16"/>
  <c r="Q712" i="16"/>
  <c r="P712" i="16"/>
  <c r="R712" i="16"/>
  <c r="O710" i="16"/>
  <c r="Q710" i="16"/>
  <c r="P710" i="16"/>
  <c r="R710" i="16"/>
  <c r="O708" i="16"/>
  <c r="Q708" i="16"/>
  <c r="P708" i="16"/>
  <c r="R708" i="16"/>
  <c r="O706" i="16"/>
  <c r="Q706" i="16"/>
  <c r="P706" i="16"/>
  <c r="R706" i="16"/>
  <c r="O704" i="16"/>
  <c r="Q704" i="16"/>
  <c r="P704" i="16"/>
  <c r="R704" i="16"/>
  <c r="O702" i="16"/>
  <c r="Q702" i="16"/>
  <c r="P702" i="16"/>
  <c r="R702" i="16"/>
  <c r="O700" i="16"/>
  <c r="Q700" i="16"/>
  <c r="P700" i="16"/>
  <c r="R700" i="16"/>
  <c r="O698" i="16"/>
  <c r="Q698" i="16"/>
  <c r="P698" i="16"/>
  <c r="R698" i="16"/>
  <c r="O696" i="16"/>
  <c r="Q696" i="16"/>
  <c r="P696" i="16"/>
  <c r="R696" i="16"/>
  <c r="O694" i="16"/>
  <c r="Q694" i="16"/>
  <c r="P694" i="16"/>
  <c r="R694" i="16"/>
  <c r="O692" i="16"/>
  <c r="Q692" i="16"/>
  <c r="P692" i="16"/>
  <c r="R692" i="16"/>
  <c r="O690" i="16"/>
  <c r="Q690" i="16"/>
  <c r="P690" i="16"/>
  <c r="R690" i="16"/>
  <c r="O688" i="16"/>
  <c r="Q688" i="16"/>
  <c r="P688" i="16"/>
  <c r="R688" i="16"/>
  <c r="O686" i="16"/>
  <c r="Q686" i="16"/>
  <c r="P686" i="16"/>
  <c r="R686" i="16"/>
  <c r="O684" i="16"/>
  <c r="Q684" i="16"/>
  <c r="P684" i="16"/>
  <c r="R684" i="16"/>
  <c r="O682" i="16"/>
  <c r="Q682" i="16"/>
  <c r="P682" i="16"/>
  <c r="R682" i="16"/>
  <c r="O680" i="16"/>
  <c r="Q680" i="16"/>
  <c r="P680" i="16"/>
  <c r="R680" i="16"/>
  <c r="O678" i="16"/>
  <c r="Q678" i="16"/>
  <c r="P678" i="16"/>
  <c r="R678" i="16"/>
  <c r="O676" i="16"/>
  <c r="Q676" i="16"/>
  <c r="P676" i="16"/>
  <c r="R676" i="16"/>
  <c r="O674" i="16"/>
  <c r="Q674" i="16"/>
  <c r="P674" i="16"/>
  <c r="R674" i="16"/>
  <c r="O672" i="16"/>
  <c r="Q672" i="16"/>
  <c r="P672" i="16"/>
  <c r="R672" i="16"/>
  <c r="O670" i="16"/>
  <c r="Q670" i="16"/>
  <c r="P670" i="16"/>
  <c r="R670" i="16"/>
  <c r="O668" i="16"/>
  <c r="Q668" i="16"/>
  <c r="P668" i="16"/>
  <c r="R668" i="16"/>
  <c r="O666" i="16"/>
  <c r="Q666" i="16"/>
  <c r="P666" i="16"/>
  <c r="R666" i="16"/>
  <c r="O664" i="16"/>
  <c r="Q664" i="16"/>
  <c r="P664" i="16"/>
  <c r="R664" i="16"/>
  <c r="O662" i="16"/>
  <c r="Q662" i="16"/>
  <c r="P662" i="16"/>
  <c r="R662" i="16"/>
  <c r="O660" i="16"/>
  <c r="Q660" i="16"/>
  <c r="P660" i="16"/>
  <c r="R660" i="16"/>
  <c r="O658" i="16"/>
  <c r="Q658" i="16"/>
  <c r="P658" i="16"/>
  <c r="R658" i="16"/>
  <c r="O656" i="16"/>
  <c r="Q656" i="16"/>
  <c r="P656" i="16"/>
  <c r="R656" i="16"/>
  <c r="O654" i="16"/>
  <c r="Q654" i="16"/>
  <c r="P654" i="16"/>
  <c r="R654" i="16"/>
  <c r="O652" i="16"/>
  <c r="Q652" i="16"/>
  <c r="P652" i="16"/>
  <c r="R652" i="16"/>
  <c r="O650" i="16"/>
  <c r="Q650" i="16"/>
  <c r="P650" i="16"/>
  <c r="R650" i="16"/>
  <c r="O648" i="16"/>
  <c r="Q648" i="16"/>
  <c r="P648" i="16"/>
  <c r="R648" i="16"/>
  <c r="O646" i="16"/>
  <c r="Q646" i="16"/>
  <c r="P646" i="16"/>
  <c r="R646" i="16"/>
  <c r="O644" i="16"/>
  <c r="Q644" i="16"/>
  <c r="P644" i="16"/>
  <c r="R644" i="16"/>
  <c r="O642" i="16"/>
  <c r="Q642" i="16"/>
  <c r="P642" i="16"/>
  <c r="R642" i="16"/>
  <c r="O640" i="16"/>
  <c r="Q640" i="16"/>
  <c r="P640" i="16"/>
  <c r="R640" i="16"/>
  <c r="O638" i="16"/>
  <c r="Q638" i="16"/>
  <c r="P638" i="16"/>
  <c r="R638" i="16"/>
  <c r="O636" i="16"/>
  <c r="Q636" i="16"/>
  <c r="P636" i="16"/>
  <c r="R636" i="16"/>
  <c r="O634" i="16"/>
  <c r="Q634" i="16"/>
  <c r="R634" i="16"/>
  <c r="P634" i="16"/>
  <c r="O632" i="16"/>
  <c r="Q632" i="16"/>
  <c r="R632" i="16"/>
  <c r="P632" i="16"/>
  <c r="O630" i="16"/>
  <c r="Q630" i="16"/>
  <c r="R630" i="16"/>
  <c r="P630" i="16"/>
  <c r="O628" i="16"/>
  <c r="Q628" i="16"/>
  <c r="R628" i="16"/>
  <c r="P628" i="16"/>
  <c r="O626" i="16"/>
  <c r="Q626" i="16"/>
  <c r="R626" i="16"/>
  <c r="P626" i="16"/>
  <c r="O624" i="16"/>
  <c r="Q624" i="16"/>
  <c r="R624" i="16"/>
  <c r="P624" i="16"/>
  <c r="O622" i="16"/>
  <c r="Q622" i="16"/>
  <c r="R622" i="16"/>
  <c r="P622" i="16"/>
  <c r="O620" i="16"/>
  <c r="Q620" i="16"/>
  <c r="R620" i="16"/>
  <c r="P620" i="16"/>
  <c r="O618" i="16"/>
  <c r="Q618" i="16"/>
  <c r="R618" i="16"/>
  <c r="P618" i="16"/>
  <c r="O616" i="16"/>
  <c r="Q616" i="16"/>
  <c r="R616" i="16"/>
  <c r="P616" i="16"/>
  <c r="O614" i="16"/>
  <c r="Q614" i="16"/>
  <c r="R614" i="16"/>
  <c r="P614" i="16"/>
  <c r="O612" i="16"/>
  <c r="Q612" i="16"/>
  <c r="R612" i="16"/>
  <c r="P612" i="16"/>
  <c r="O610" i="16"/>
  <c r="Q610" i="16"/>
  <c r="R610" i="16"/>
  <c r="P610" i="16"/>
  <c r="O608" i="16"/>
  <c r="Q608" i="16"/>
  <c r="R608" i="16"/>
  <c r="P608" i="16"/>
  <c r="O606" i="16"/>
  <c r="Q606" i="16"/>
  <c r="R606" i="16"/>
  <c r="P606" i="16"/>
  <c r="O604" i="16"/>
  <c r="Q604" i="16"/>
  <c r="R604" i="16"/>
  <c r="P604" i="16"/>
  <c r="O602" i="16"/>
  <c r="Q602" i="16"/>
  <c r="R602" i="16"/>
  <c r="P602" i="16"/>
  <c r="O600" i="16"/>
  <c r="Q600" i="16"/>
  <c r="R600" i="16"/>
  <c r="P600" i="16"/>
  <c r="O598" i="16"/>
  <c r="Q598" i="16"/>
  <c r="R598" i="16"/>
  <c r="P598" i="16"/>
  <c r="O596" i="16"/>
  <c r="Q596" i="16"/>
  <c r="R596" i="16"/>
  <c r="P596" i="16"/>
  <c r="O594" i="16"/>
  <c r="Q594" i="16"/>
  <c r="R594" i="16"/>
  <c r="P594" i="16"/>
  <c r="O592" i="16"/>
  <c r="Q592" i="16"/>
  <c r="R592" i="16"/>
  <c r="P592" i="16"/>
  <c r="O590" i="16"/>
  <c r="Q590" i="16"/>
  <c r="R590" i="16"/>
  <c r="P590" i="16"/>
  <c r="O588" i="16"/>
  <c r="Q588" i="16"/>
  <c r="R588" i="16"/>
  <c r="P588" i="16"/>
  <c r="O586" i="16"/>
  <c r="Q586" i="16"/>
  <c r="R586" i="16"/>
  <c r="P586" i="16"/>
  <c r="O584" i="16"/>
  <c r="Q584" i="16"/>
  <c r="R584" i="16"/>
  <c r="P584" i="16"/>
  <c r="O582" i="16"/>
  <c r="Q582" i="16"/>
  <c r="R582" i="16"/>
  <c r="P582" i="16"/>
  <c r="O580" i="16"/>
  <c r="Q580" i="16"/>
  <c r="R580" i="16"/>
  <c r="P580" i="16"/>
  <c r="O578" i="16"/>
  <c r="Q578" i="16"/>
  <c r="R578" i="16"/>
  <c r="P578" i="16"/>
  <c r="O576" i="16"/>
  <c r="Q576" i="16"/>
  <c r="R576" i="16"/>
  <c r="P576" i="16"/>
  <c r="O574" i="16"/>
  <c r="Q574" i="16"/>
  <c r="R574" i="16"/>
  <c r="P574" i="16"/>
  <c r="O572" i="16"/>
  <c r="Q572" i="16"/>
  <c r="R572" i="16"/>
  <c r="P572" i="16"/>
  <c r="O570" i="16"/>
  <c r="Q570" i="16"/>
  <c r="R570" i="16"/>
  <c r="P570" i="16"/>
  <c r="O568" i="16"/>
  <c r="Q568" i="16"/>
  <c r="R568" i="16"/>
  <c r="P568" i="16"/>
  <c r="O566" i="16"/>
  <c r="Q566" i="16"/>
  <c r="R566" i="16"/>
  <c r="P566" i="16"/>
  <c r="O564" i="16"/>
  <c r="Q564" i="16"/>
  <c r="R564" i="16"/>
  <c r="P564" i="16"/>
  <c r="O562" i="16"/>
  <c r="Q562" i="16"/>
  <c r="R562" i="16"/>
  <c r="P562" i="16"/>
  <c r="O560" i="16"/>
  <c r="Q560" i="16"/>
  <c r="R560" i="16"/>
  <c r="P560" i="16"/>
  <c r="O558" i="16"/>
  <c r="Q558" i="16"/>
  <c r="R558" i="16"/>
  <c r="P558" i="16"/>
  <c r="O556" i="16"/>
  <c r="Q556" i="16"/>
  <c r="R556" i="16"/>
  <c r="P556" i="16"/>
  <c r="O554" i="16"/>
  <c r="Q554" i="16"/>
  <c r="R554" i="16"/>
  <c r="P554" i="16"/>
  <c r="O552" i="16"/>
  <c r="Q552" i="16"/>
  <c r="R552" i="16"/>
  <c r="P552" i="16"/>
  <c r="O550" i="16"/>
  <c r="Q550" i="16"/>
  <c r="R550" i="16"/>
  <c r="P550" i="16"/>
  <c r="O548" i="16"/>
  <c r="Q548" i="16"/>
  <c r="R548" i="16"/>
  <c r="P548" i="16"/>
  <c r="O546" i="16"/>
  <c r="Q546" i="16"/>
  <c r="R546" i="16"/>
  <c r="P546" i="16"/>
  <c r="O544" i="16"/>
  <c r="Q544" i="16"/>
  <c r="R544" i="16"/>
  <c r="P544" i="16"/>
  <c r="O542" i="16"/>
  <c r="Q542" i="16"/>
  <c r="R542" i="16"/>
  <c r="P542" i="16"/>
  <c r="O540" i="16"/>
  <c r="Q540" i="16"/>
  <c r="R540" i="16"/>
  <c r="P540" i="16"/>
  <c r="O538" i="16"/>
  <c r="Q538" i="16"/>
  <c r="R538" i="16"/>
  <c r="P538" i="16"/>
  <c r="O536" i="16"/>
  <c r="Q536" i="16"/>
  <c r="R536" i="16"/>
  <c r="P536" i="16"/>
  <c r="O534" i="16"/>
  <c r="Q534" i="16"/>
  <c r="R534" i="16"/>
  <c r="P534" i="16"/>
  <c r="O532" i="16"/>
  <c r="Q532" i="16"/>
  <c r="R532" i="16"/>
  <c r="P532" i="16"/>
  <c r="O530" i="16"/>
  <c r="Q530" i="16"/>
  <c r="R530" i="16"/>
  <c r="P530" i="16"/>
  <c r="O528" i="16"/>
  <c r="Q528" i="16"/>
  <c r="R528" i="16"/>
  <c r="P528" i="16"/>
  <c r="O526" i="16"/>
  <c r="Q526" i="16"/>
  <c r="R526" i="16"/>
  <c r="P526" i="16"/>
  <c r="O524" i="16"/>
  <c r="Q524" i="16"/>
  <c r="R524" i="16"/>
  <c r="P524" i="16"/>
  <c r="O522" i="16"/>
  <c r="Q522" i="16"/>
  <c r="R522" i="16"/>
  <c r="P522" i="16"/>
  <c r="O520" i="16"/>
  <c r="Q520" i="16"/>
  <c r="R520" i="16"/>
  <c r="P520" i="16"/>
  <c r="O518" i="16"/>
  <c r="Q518" i="16"/>
  <c r="R518" i="16"/>
  <c r="P518" i="16"/>
  <c r="O516" i="16"/>
  <c r="Q516" i="16"/>
  <c r="R516" i="16"/>
  <c r="P516" i="16"/>
  <c r="O514" i="16"/>
  <c r="Q514" i="16"/>
  <c r="R514" i="16"/>
  <c r="P514" i="16"/>
  <c r="O512" i="16"/>
  <c r="Q512" i="16"/>
  <c r="R512" i="16"/>
  <c r="P512" i="16"/>
  <c r="O510" i="16"/>
  <c r="Q510" i="16"/>
  <c r="R510" i="16"/>
  <c r="P510" i="16"/>
  <c r="O508" i="16"/>
  <c r="Q508" i="16"/>
  <c r="R508" i="16"/>
  <c r="P508" i="16"/>
  <c r="O506" i="16"/>
  <c r="Q506" i="16"/>
  <c r="R506" i="16"/>
  <c r="P506" i="16"/>
  <c r="O504" i="16"/>
  <c r="Q504" i="16"/>
  <c r="R504" i="16"/>
  <c r="P504" i="16"/>
  <c r="O502" i="16"/>
  <c r="Q502" i="16"/>
  <c r="R502" i="16"/>
  <c r="P502" i="16"/>
  <c r="O500" i="16"/>
  <c r="Q500" i="16"/>
  <c r="R500" i="16"/>
  <c r="P500" i="16"/>
  <c r="O498" i="16"/>
  <c r="Q498" i="16"/>
  <c r="R498" i="16"/>
  <c r="P498" i="16"/>
  <c r="O496" i="16"/>
  <c r="Q496" i="16"/>
  <c r="P496" i="16"/>
  <c r="R496" i="16"/>
  <c r="O494" i="16"/>
  <c r="Q494" i="16"/>
  <c r="P494" i="16"/>
  <c r="R494" i="16"/>
  <c r="O492" i="16"/>
  <c r="Q492" i="16"/>
  <c r="P492" i="16"/>
  <c r="R492" i="16"/>
  <c r="O490" i="16"/>
  <c r="Q490" i="16"/>
  <c r="P490" i="16"/>
  <c r="R490" i="16"/>
  <c r="O488" i="16"/>
  <c r="Q488" i="16"/>
  <c r="P488" i="16"/>
  <c r="R488" i="16"/>
  <c r="O486" i="16"/>
  <c r="Q486" i="16"/>
  <c r="P486" i="16"/>
  <c r="R486" i="16"/>
  <c r="O484" i="16"/>
  <c r="Q484" i="16"/>
  <c r="P484" i="16"/>
  <c r="R484" i="16"/>
  <c r="O482" i="16"/>
  <c r="Q482" i="16"/>
  <c r="P482" i="16"/>
  <c r="R482" i="16"/>
  <c r="O480" i="16"/>
  <c r="Q480" i="16"/>
  <c r="P480" i="16"/>
  <c r="R480" i="16"/>
  <c r="O478" i="16"/>
  <c r="Q478" i="16"/>
  <c r="P478" i="16"/>
  <c r="R478" i="16"/>
  <c r="O476" i="16"/>
  <c r="Q476" i="16"/>
  <c r="P476" i="16"/>
  <c r="R476" i="16"/>
  <c r="O474" i="16"/>
  <c r="Q474" i="16"/>
  <c r="P474" i="16"/>
  <c r="R474" i="16"/>
  <c r="O472" i="16"/>
  <c r="Q472" i="16"/>
  <c r="P472" i="16"/>
  <c r="R472" i="16"/>
  <c r="O470" i="16"/>
  <c r="Q470" i="16"/>
  <c r="P470" i="16"/>
  <c r="R470" i="16"/>
  <c r="O468" i="16"/>
  <c r="Q468" i="16"/>
  <c r="P468" i="16"/>
  <c r="R468" i="16"/>
  <c r="O466" i="16"/>
  <c r="Q466" i="16"/>
  <c r="P466" i="16"/>
  <c r="R466" i="16"/>
  <c r="O464" i="16"/>
  <c r="Q464" i="16"/>
  <c r="P464" i="16"/>
  <c r="R464" i="16"/>
  <c r="O462" i="16"/>
  <c r="Q462" i="16"/>
  <c r="P462" i="16"/>
  <c r="R462" i="16"/>
  <c r="O460" i="16"/>
  <c r="Q460" i="16"/>
  <c r="P460" i="16"/>
  <c r="R460" i="16"/>
  <c r="O458" i="16"/>
  <c r="Q458" i="16"/>
  <c r="P458" i="16"/>
  <c r="R458" i="16"/>
  <c r="O456" i="16"/>
  <c r="Q456" i="16"/>
  <c r="P456" i="16"/>
  <c r="R456" i="16"/>
  <c r="O454" i="16"/>
  <c r="Q454" i="16"/>
  <c r="P454" i="16"/>
  <c r="R454" i="16"/>
  <c r="O452" i="16"/>
  <c r="Q452" i="16"/>
  <c r="P452" i="16"/>
  <c r="R452" i="16"/>
  <c r="O450" i="16"/>
  <c r="Q450" i="16"/>
  <c r="P450" i="16"/>
  <c r="R450" i="16"/>
  <c r="O448" i="16"/>
  <c r="Q448" i="16"/>
  <c r="P448" i="16"/>
  <c r="R448" i="16"/>
  <c r="O446" i="16"/>
  <c r="Q446" i="16"/>
  <c r="P446" i="16"/>
  <c r="R446" i="16"/>
  <c r="O444" i="16"/>
  <c r="Q444" i="16"/>
  <c r="P444" i="16"/>
  <c r="R444" i="16"/>
  <c r="O442" i="16"/>
  <c r="Q442" i="16"/>
  <c r="P442" i="16"/>
  <c r="R442" i="16"/>
  <c r="O440" i="16"/>
  <c r="Q440" i="16"/>
  <c r="P440" i="16"/>
  <c r="R440" i="16"/>
  <c r="O438" i="16"/>
  <c r="Q438" i="16"/>
  <c r="P438" i="16"/>
  <c r="R438" i="16"/>
  <c r="O436" i="16"/>
  <c r="Q436" i="16"/>
  <c r="P436" i="16"/>
  <c r="R436" i="16"/>
  <c r="O434" i="16"/>
  <c r="Q434" i="16"/>
  <c r="P434" i="16"/>
  <c r="R434" i="16"/>
  <c r="O432" i="16"/>
  <c r="Q432" i="16"/>
  <c r="P432" i="16"/>
  <c r="R432" i="16"/>
  <c r="O430" i="16"/>
  <c r="Q430" i="16"/>
  <c r="P430" i="16"/>
  <c r="R430" i="16"/>
  <c r="O428" i="16"/>
  <c r="Q428" i="16"/>
  <c r="P428" i="16"/>
  <c r="R428" i="16"/>
  <c r="O426" i="16"/>
  <c r="Q426" i="16"/>
  <c r="P426" i="16"/>
  <c r="R426" i="16"/>
  <c r="O424" i="16"/>
  <c r="Q424" i="16"/>
  <c r="P424" i="16"/>
  <c r="R424" i="16"/>
  <c r="O422" i="16"/>
  <c r="Q422" i="16"/>
  <c r="P422" i="16"/>
  <c r="R422" i="16"/>
  <c r="O420" i="16"/>
  <c r="Q420" i="16"/>
  <c r="P420" i="16"/>
  <c r="R420" i="16"/>
  <c r="O418" i="16"/>
  <c r="Q418" i="16"/>
  <c r="P418" i="16"/>
  <c r="R418" i="16"/>
  <c r="O416" i="16"/>
  <c r="Q416" i="16"/>
  <c r="P416" i="16"/>
  <c r="R416" i="16"/>
  <c r="O414" i="16"/>
  <c r="Q414" i="16"/>
  <c r="P414" i="16"/>
  <c r="R414" i="16"/>
  <c r="O412" i="16"/>
  <c r="Q412" i="16"/>
  <c r="P412" i="16"/>
  <c r="R412" i="16"/>
  <c r="O410" i="16"/>
  <c r="Q410" i="16"/>
  <c r="P410" i="16"/>
  <c r="R410" i="16"/>
  <c r="O408" i="16"/>
  <c r="Q408" i="16"/>
  <c r="P408" i="16"/>
  <c r="R408" i="16"/>
  <c r="O406" i="16"/>
  <c r="Q406" i="16"/>
  <c r="P406" i="16"/>
  <c r="R406" i="16"/>
  <c r="O404" i="16"/>
  <c r="Q404" i="16"/>
  <c r="P404" i="16"/>
  <c r="R404" i="16"/>
  <c r="O402" i="16"/>
  <c r="Q402" i="16"/>
  <c r="P402" i="16"/>
  <c r="R402" i="16"/>
  <c r="O400" i="16"/>
  <c r="Q400" i="16"/>
  <c r="P400" i="16"/>
  <c r="R400" i="16"/>
  <c r="O398" i="16"/>
  <c r="Q398" i="16"/>
  <c r="P398" i="16"/>
  <c r="R398" i="16"/>
  <c r="O396" i="16"/>
  <c r="Q396" i="16"/>
  <c r="P396" i="16"/>
  <c r="R396" i="16"/>
  <c r="O394" i="16"/>
  <c r="Q394" i="16"/>
  <c r="P394" i="16"/>
  <c r="R394" i="16"/>
  <c r="O392" i="16"/>
  <c r="Q392" i="16"/>
  <c r="P392" i="16"/>
  <c r="R392" i="16"/>
  <c r="O390" i="16"/>
  <c r="Q390" i="16"/>
  <c r="P390" i="16"/>
  <c r="R390" i="16"/>
  <c r="O388" i="16"/>
  <c r="Q388" i="16"/>
  <c r="P388" i="16"/>
  <c r="R388" i="16"/>
  <c r="O386" i="16"/>
  <c r="Q386" i="16"/>
  <c r="P386" i="16"/>
  <c r="R386" i="16"/>
  <c r="O384" i="16"/>
  <c r="Q384" i="16"/>
  <c r="P384" i="16"/>
  <c r="R384" i="16"/>
  <c r="O382" i="16"/>
  <c r="Q382" i="16"/>
  <c r="P382" i="16"/>
  <c r="R382" i="16"/>
  <c r="O380" i="16"/>
  <c r="Q380" i="16"/>
  <c r="P380" i="16"/>
  <c r="R380" i="16"/>
  <c r="O378" i="16"/>
  <c r="Q378" i="16"/>
  <c r="P378" i="16"/>
  <c r="R378" i="16"/>
  <c r="O376" i="16"/>
  <c r="Q376" i="16"/>
  <c r="P376" i="16"/>
  <c r="R376" i="16"/>
  <c r="O374" i="16"/>
  <c r="Q374" i="16"/>
  <c r="P374" i="16"/>
  <c r="R374" i="16"/>
  <c r="O372" i="16"/>
  <c r="Q372" i="16"/>
  <c r="P372" i="16"/>
  <c r="R372" i="16"/>
  <c r="O370" i="16"/>
  <c r="Q370" i="16"/>
  <c r="P370" i="16"/>
  <c r="R370" i="16"/>
  <c r="O368" i="16"/>
  <c r="Q368" i="16"/>
  <c r="P368" i="16"/>
  <c r="R368" i="16"/>
  <c r="O366" i="16"/>
  <c r="Q366" i="16"/>
  <c r="P366" i="16"/>
  <c r="R366" i="16"/>
  <c r="O364" i="16"/>
  <c r="Q364" i="16"/>
  <c r="P364" i="16"/>
  <c r="R364" i="16"/>
  <c r="O362" i="16"/>
  <c r="Q362" i="16"/>
  <c r="P362" i="16"/>
  <c r="R362" i="16"/>
  <c r="O360" i="16"/>
  <c r="Q360" i="16"/>
  <c r="P360" i="16"/>
  <c r="R360" i="16"/>
  <c r="O358" i="16"/>
  <c r="Q358" i="16"/>
  <c r="P358" i="16"/>
  <c r="R358" i="16"/>
  <c r="O356" i="16"/>
  <c r="Q356" i="16"/>
  <c r="P356" i="16"/>
  <c r="R356" i="16"/>
  <c r="O354" i="16"/>
  <c r="Q354" i="16"/>
  <c r="P354" i="16"/>
  <c r="R354" i="16"/>
  <c r="O352" i="16"/>
  <c r="Q352" i="16"/>
  <c r="P352" i="16"/>
  <c r="R352" i="16"/>
  <c r="O350" i="16"/>
  <c r="Q350" i="16"/>
  <c r="P350" i="16"/>
  <c r="R350" i="16"/>
  <c r="O348" i="16"/>
  <c r="Q348" i="16"/>
  <c r="P348" i="16"/>
  <c r="R348" i="16"/>
  <c r="O346" i="16"/>
  <c r="Q346" i="16"/>
  <c r="P346" i="16"/>
  <c r="R346" i="16"/>
  <c r="O344" i="16"/>
  <c r="Q344" i="16"/>
  <c r="P344" i="16"/>
  <c r="R344" i="16"/>
  <c r="O342" i="16"/>
  <c r="Q342" i="16"/>
  <c r="P342" i="16"/>
  <c r="R342" i="16"/>
  <c r="O340" i="16"/>
  <c r="Q340" i="16"/>
  <c r="P340" i="16"/>
  <c r="R340" i="16"/>
  <c r="O338" i="16"/>
  <c r="Q338" i="16"/>
  <c r="P338" i="16"/>
  <c r="R338" i="16"/>
  <c r="O336" i="16"/>
  <c r="Q336" i="16"/>
  <c r="P336" i="16"/>
  <c r="R336" i="16"/>
  <c r="O334" i="16"/>
  <c r="Q334" i="16"/>
  <c r="P334" i="16"/>
  <c r="R334" i="16"/>
  <c r="O332" i="16"/>
  <c r="Q332" i="16"/>
  <c r="P332" i="16"/>
  <c r="R332" i="16"/>
  <c r="O330" i="16"/>
  <c r="Q330" i="16"/>
  <c r="P330" i="16"/>
  <c r="R330" i="16"/>
  <c r="O328" i="16"/>
  <c r="Q328" i="16"/>
  <c r="P328" i="16"/>
  <c r="R328" i="16"/>
  <c r="O326" i="16"/>
  <c r="Q326" i="16"/>
  <c r="P326" i="16"/>
  <c r="R326" i="16"/>
  <c r="O324" i="16"/>
  <c r="Q324" i="16"/>
  <c r="P324" i="16"/>
  <c r="R324" i="16"/>
  <c r="O322" i="16"/>
  <c r="Q322" i="16"/>
  <c r="P322" i="16"/>
  <c r="R322" i="16"/>
  <c r="O320" i="16"/>
  <c r="Q320" i="16"/>
  <c r="P320" i="16"/>
  <c r="R320" i="16"/>
  <c r="O318" i="16"/>
  <c r="Q318" i="16"/>
  <c r="P318" i="16"/>
  <c r="R318" i="16"/>
  <c r="O316" i="16"/>
  <c r="Q316" i="16"/>
  <c r="P316" i="16"/>
  <c r="R316" i="16"/>
  <c r="O314" i="16"/>
  <c r="Q314" i="16"/>
  <c r="P314" i="16"/>
  <c r="R314" i="16"/>
  <c r="O312" i="16"/>
  <c r="Q312" i="16"/>
  <c r="P312" i="16"/>
  <c r="R312" i="16"/>
  <c r="O310" i="16"/>
  <c r="Q310" i="16"/>
  <c r="P310" i="16"/>
  <c r="R310" i="16"/>
  <c r="O308" i="16"/>
  <c r="Q308" i="16"/>
  <c r="P308" i="16"/>
  <c r="R308" i="16"/>
  <c r="O306" i="16"/>
  <c r="Q306" i="16"/>
  <c r="P306" i="16"/>
  <c r="R306" i="16"/>
  <c r="O304" i="16"/>
  <c r="Q304" i="16"/>
  <c r="P304" i="16"/>
  <c r="R304" i="16"/>
  <c r="O302" i="16"/>
  <c r="Q302" i="16"/>
  <c r="P302" i="16"/>
  <c r="R302" i="16"/>
  <c r="O300" i="16"/>
  <c r="Q300" i="16"/>
  <c r="P300" i="16"/>
  <c r="R300" i="16"/>
  <c r="O298" i="16"/>
  <c r="Q298" i="16"/>
  <c r="P298" i="16"/>
  <c r="R298" i="16"/>
  <c r="O296" i="16"/>
  <c r="Q296" i="16"/>
  <c r="P296" i="16"/>
  <c r="R296" i="16"/>
  <c r="O294" i="16"/>
  <c r="Q294" i="16"/>
  <c r="P294" i="16"/>
  <c r="R294" i="16"/>
  <c r="O292" i="16"/>
  <c r="Q292" i="16"/>
  <c r="P292" i="16"/>
  <c r="R292" i="16"/>
  <c r="O290" i="16"/>
  <c r="Q290" i="16"/>
  <c r="P290" i="16"/>
  <c r="R290" i="16"/>
  <c r="O288" i="16"/>
  <c r="Q288" i="16"/>
  <c r="P288" i="16"/>
  <c r="R288" i="16"/>
  <c r="O286" i="16"/>
  <c r="Q286" i="16"/>
  <c r="P286" i="16"/>
  <c r="R286" i="16"/>
  <c r="O284" i="16"/>
  <c r="Q284" i="16"/>
  <c r="P284" i="16"/>
  <c r="R284" i="16"/>
  <c r="O282" i="16"/>
  <c r="Q282" i="16"/>
  <c r="P282" i="16"/>
  <c r="R282" i="16"/>
  <c r="O280" i="16"/>
  <c r="Q280" i="16"/>
  <c r="P280" i="16"/>
  <c r="R280" i="16"/>
  <c r="O278" i="16"/>
  <c r="Q278" i="16"/>
  <c r="P278" i="16"/>
  <c r="R278" i="16"/>
  <c r="O276" i="16"/>
  <c r="Q276" i="16"/>
  <c r="P276" i="16"/>
  <c r="R276" i="16"/>
  <c r="O274" i="16"/>
  <c r="Q274" i="16"/>
  <c r="P274" i="16"/>
  <c r="R274" i="16"/>
  <c r="O272" i="16"/>
  <c r="Q272" i="16"/>
  <c r="P272" i="16"/>
  <c r="R272" i="16"/>
  <c r="O270" i="16"/>
  <c r="Q270" i="16"/>
  <c r="P270" i="16"/>
  <c r="R270" i="16"/>
  <c r="O268" i="16"/>
  <c r="Q268" i="16"/>
  <c r="P268" i="16"/>
  <c r="R268" i="16"/>
  <c r="O266" i="16"/>
  <c r="Q266" i="16"/>
  <c r="P266" i="16"/>
  <c r="R266" i="16"/>
  <c r="O264" i="16"/>
  <c r="Q264" i="16"/>
  <c r="P264" i="16"/>
  <c r="R264" i="16"/>
  <c r="O262" i="16"/>
  <c r="Q262" i="16"/>
  <c r="P262" i="16"/>
  <c r="R262" i="16"/>
  <c r="O260" i="16"/>
  <c r="Q260" i="16"/>
  <c r="P260" i="16"/>
  <c r="R260" i="16"/>
  <c r="O258" i="16"/>
  <c r="Q258" i="16"/>
  <c r="P258" i="16"/>
  <c r="R258" i="16"/>
  <c r="O256" i="16"/>
  <c r="Q256" i="16"/>
  <c r="P256" i="16"/>
  <c r="R256" i="16"/>
  <c r="O254" i="16"/>
  <c r="Q254" i="16"/>
  <c r="P254" i="16"/>
  <c r="R254" i="16"/>
  <c r="O252" i="16"/>
  <c r="Q252" i="16"/>
  <c r="P252" i="16"/>
  <c r="R252" i="16"/>
  <c r="O250" i="16"/>
  <c r="Q250" i="16"/>
  <c r="P250" i="16"/>
  <c r="R250" i="16"/>
  <c r="O248" i="16"/>
  <c r="Q248" i="16"/>
  <c r="P248" i="16"/>
  <c r="R248" i="16"/>
  <c r="O246" i="16"/>
  <c r="Q246" i="16"/>
  <c r="P246" i="16"/>
  <c r="R246" i="16"/>
  <c r="O244" i="16"/>
  <c r="Q244" i="16"/>
  <c r="P244" i="16"/>
  <c r="R244" i="16"/>
  <c r="O242" i="16"/>
  <c r="Q242" i="16"/>
  <c r="P242" i="16"/>
  <c r="R242" i="16"/>
  <c r="P240" i="16"/>
  <c r="R240" i="16"/>
  <c r="O240" i="16"/>
  <c r="Q240" i="16"/>
  <c r="P238" i="16"/>
  <c r="R238" i="16"/>
  <c r="O238" i="16"/>
  <c r="Q238" i="16"/>
  <c r="P236" i="16"/>
  <c r="R236" i="16"/>
  <c r="O236" i="16"/>
  <c r="Q236" i="16"/>
  <c r="P234" i="16"/>
  <c r="R234" i="16"/>
  <c r="O234" i="16"/>
  <c r="Q234" i="16"/>
  <c r="P232" i="16"/>
  <c r="R232" i="16"/>
  <c r="O232" i="16"/>
  <c r="Q232" i="16"/>
  <c r="P230" i="16"/>
  <c r="R230" i="16"/>
  <c r="O230" i="16"/>
  <c r="Q230" i="16"/>
  <c r="P228" i="16"/>
  <c r="R228" i="16"/>
  <c r="O228" i="16"/>
  <c r="Q228" i="16"/>
  <c r="P226" i="16"/>
  <c r="R226" i="16"/>
  <c r="O226" i="16"/>
  <c r="Q226" i="16"/>
  <c r="P224" i="16"/>
  <c r="R224" i="16"/>
  <c r="O224" i="16"/>
  <c r="Q224" i="16"/>
  <c r="P222" i="16"/>
  <c r="R222" i="16"/>
  <c r="O222" i="16"/>
  <c r="Q222" i="16"/>
  <c r="P220" i="16"/>
  <c r="R220" i="16"/>
  <c r="O220" i="16"/>
  <c r="Q220" i="16"/>
  <c r="P218" i="16"/>
  <c r="R218" i="16"/>
  <c r="O218" i="16"/>
  <c r="Q218" i="16"/>
  <c r="P216" i="16"/>
  <c r="R216" i="16"/>
  <c r="O216" i="16"/>
  <c r="Q216" i="16"/>
  <c r="P214" i="16"/>
  <c r="R214" i="16"/>
  <c r="O214" i="16"/>
  <c r="Q214" i="16"/>
  <c r="P212" i="16"/>
  <c r="R212" i="16"/>
  <c r="O212" i="16"/>
  <c r="Q212" i="16"/>
  <c r="P210" i="16"/>
  <c r="R210" i="16"/>
  <c r="O210" i="16"/>
  <c r="Q210" i="16"/>
  <c r="P208" i="16"/>
  <c r="R208" i="16"/>
  <c r="O208" i="16"/>
  <c r="Q208" i="16"/>
  <c r="P206" i="16"/>
  <c r="R206" i="16"/>
  <c r="O206" i="16"/>
  <c r="Q206" i="16"/>
  <c r="P204" i="16"/>
  <c r="R204" i="16"/>
  <c r="O204" i="16"/>
  <c r="Q204" i="16"/>
  <c r="P202" i="16"/>
  <c r="R202" i="16"/>
  <c r="O202" i="16"/>
  <c r="Q202" i="16"/>
  <c r="P200" i="16"/>
  <c r="R200" i="16"/>
  <c r="O200" i="16"/>
  <c r="Q200" i="16"/>
  <c r="P198" i="16"/>
  <c r="R198" i="16"/>
  <c r="O198" i="16"/>
  <c r="Q198" i="16"/>
  <c r="P196" i="16"/>
  <c r="R196" i="16"/>
  <c r="O196" i="16"/>
  <c r="Q196" i="16"/>
  <c r="P194" i="16"/>
  <c r="R194" i="16"/>
  <c r="O194" i="16"/>
  <c r="Q194" i="16"/>
  <c r="P192" i="16"/>
  <c r="R192" i="16"/>
  <c r="O192" i="16"/>
  <c r="Q192" i="16"/>
  <c r="P190" i="16"/>
  <c r="R190" i="16"/>
  <c r="O190" i="16"/>
  <c r="Q190" i="16"/>
  <c r="P188" i="16"/>
  <c r="R188" i="16"/>
  <c r="O188" i="16"/>
  <c r="Q188" i="16"/>
  <c r="P186" i="16"/>
  <c r="R186" i="16"/>
  <c r="O186" i="16"/>
  <c r="Q186" i="16"/>
  <c r="P184" i="16"/>
  <c r="R184" i="16"/>
  <c r="O184" i="16"/>
  <c r="Q184" i="16"/>
  <c r="P182" i="16"/>
  <c r="R182" i="16"/>
  <c r="O182" i="16"/>
  <c r="Q182" i="16"/>
  <c r="P180" i="16"/>
  <c r="R180" i="16"/>
  <c r="O180" i="16"/>
  <c r="Q180" i="16"/>
  <c r="P178" i="16"/>
  <c r="R178" i="16"/>
  <c r="O178" i="16"/>
  <c r="Q178" i="16"/>
  <c r="P176" i="16"/>
  <c r="R176" i="16"/>
  <c r="O176" i="16"/>
  <c r="Q176" i="16"/>
  <c r="P174" i="16"/>
  <c r="R174" i="16"/>
  <c r="O174" i="16"/>
  <c r="Q174" i="16"/>
  <c r="P172" i="16"/>
  <c r="R172" i="16"/>
  <c r="O172" i="16"/>
  <c r="Q172" i="16"/>
  <c r="P170" i="16"/>
  <c r="R170" i="16"/>
  <c r="O170" i="16"/>
  <c r="Q170" i="16"/>
  <c r="P168" i="16"/>
  <c r="R168" i="16"/>
  <c r="O168" i="16"/>
  <c r="Q168" i="16"/>
  <c r="P166" i="16"/>
  <c r="R166" i="16"/>
  <c r="O166" i="16"/>
  <c r="Q166" i="16"/>
  <c r="P164" i="16"/>
  <c r="R164" i="16"/>
  <c r="O164" i="16"/>
  <c r="Q164" i="16"/>
  <c r="P162" i="16"/>
  <c r="R162" i="16"/>
  <c r="O162" i="16"/>
  <c r="Q162" i="16"/>
  <c r="P160" i="16"/>
  <c r="R160" i="16"/>
  <c r="O160" i="16"/>
  <c r="Q160" i="16"/>
  <c r="P158" i="16"/>
  <c r="R158" i="16"/>
  <c r="O158" i="16"/>
  <c r="Q158" i="16"/>
  <c r="P156" i="16"/>
  <c r="R156" i="16"/>
  <c r="O156" i="16"/>
  <c r="Q156" i="16"/>
  <c r="P154" i="16"/>
  <c r="R154" i="16"/>
  <c r="O154" i="16"/>
  <c r="Q154" i="16"/>
  <c r="P152" i="16"/>
  <c r="R152" i="16"/>
  <c r="O152" i="16"/>
  <c r="Q152" i="16"/>
  <c r="P150" i="16"/>
  <c r="R150" i="16"/>
  <c r="O150" i="16"/>
  <c r="Q150" i="16"/>
  <c r="P148" i="16"/>
  <c r="R148" i="16"/>
  <c r="O148" i="16"/>
  <c r="Q148" i="16"/>
  <c r="P146" i="16"/>
  <c r="R146" i="16"/>
  <c r="O146" i="16"/>
  <c r="Q146" i="16"/>
  <c r="P144" i="16"/>
  <c r="R144" i="16"/>
  <c r="O144" i="16"/>
  <c r="Q144" i="16"/>
  <c r="P142" i="16"/>
  <c r="R142" i="16"/>
  <c r="O142" i="16"/>
  <c r="Q142" i="16"/>
  <c r="P140" i="16"/>
  <c r="R140" i="16"/>
  <c r="O140" i="16"/>
  <c r="Q140" i="16"/>
  <c r="P138" i="16"/>
  <c r="R138" i="16"/>
  <c r="O138" i="16"/>
  <c r="Q138" i="16"/>
  <c r="P136" i="16"/>
  <c r="R136" i="16"/>
  <c r="O136" i="16"/>
  <c r="Q136" i="16"/>
  <c r="P134" i="16"/>
  <c r="R134" i="16"/>
  <c r="O134" i="16"/>
  <c r="Q134" i="16"/>
  <c r="P132" i="16"/>
  <c r="R132" i="16"/>
  <c r="O132" i="16"/>
  <c r="Q132" i="16"/>
  <c r="P130" i="16"/>
  <c r="R130" i="16"/>
  <c r="O130" i="16"/>
  <c r="Q130" i="16"/>
  <c r="P128" i="16"/>
  <c r="R128" i="16"/>
  <c r="O128" i="16"/>
  <c r="Q128" i="16"/>
  <c r="P126" i="16"/>
  <c r="R126" i="16"/>
  <c r="O126" i="16"/>
  <c r="Q126" i="16"/>
  <c r="P124" i="16"/>
  <c r="R124" i="16"/>
  <c r="O124" i="16"/>
  <c r="Q124" i="16"/>
  <c r="P122" i="16"/>
  <c r="R122" i="16"/>
  <c r="O122" i="16"/>
  <c r="Q122" i="16"/>
  <c r="P120" i="16"/>
  <c r="R120" i="16"/>
  <c r="O120" i="16"/>
  <c r="Q120" i="16"/>
  <c r="P118" i="16"/>
  <c r="R118" i="16"/>
  <c r="O118" i="16"/>
  <c r="Q118" i="16"/>
  <c r="P116" i="16"/>
  <c r="R116" i="16"/>
  <c r="O116" i="16"/>
  <c r="Q116" i="16"/>
  <c r="P114" i="16"/>
  <c r="R114" i="16"/>
  <c r="O114" i="16"/>
  <c r="Q114" i="16"/>
  <c r="P112" i="16"/>
  <c r="R112" i="16"/>
  <c r="Q112" i="16"/>
  <c r="O112" i="16"/>
  <c r="P110" i="16"/>
  <c r="R110" i="16"/>
  <c r="Q110" i="16"/>
  <c r="O110" i="16"/>
  <c r="P108" i="16"/>
  <c r="R108" i="16"/>
  <c r="Q108" i="16"/>
  <c r="O108" i="16"/>
  <c r="P106" i="16"/>
  <c r="R106" i="16"/>
  <c r="Q106" i="16"/>
  <c r="O106" i="16"/>
  <c r="P104" i="16"/>
  <c r="R104" i="16"/>
  <c r="Q104" i="16"/>
  <c r="O104" i="16"/>
  <c r="P102" i="16"/>
  <c r="R102" i="16"/>
  <c r="Q102" i="16"/>
  <c r="O102" i="16"/>
  <c r="P100" i="16"/>
  <c r="R100" i="16"/>
  <c r="Q100" i="16"/>
  <c r="O100" i="16"/>
  <c r="P98" i="16"/>
  <c r="R98" i="16"/>
  <c r="Q98" i="16"/>
  <c r="O98" i="16"/>
  <c r="P96" i="16"/>
  <c r="R96" i="16"/>
  <c r="Q96" i="16"/>
  <c r="O96" i="16"/>
  <c r="P94" i="16"/>
  <c r="R94" i="16"/>
  <c r="Q94" i="16"/>
  <c r="O94" i="16"/>
  <c r="P92" i="16"/>
  <c r="R92" i="16"/>
  <c r="Q92" i="16"/>
  <c r="O92" i="16"/>
  <c r="O3004" i="16"/>
  <c r="O3002" i="16"/>
  <c r="O2996" i="16"/>
  <c r="O2992" i="16"/>
  <c r="O2986" i="16"/>
  <c r="O2982" i="16"/>
  <c r="O2978" i="16"/>
  <c r="O2974" i="16"/>
  <c r="O2970" i="16"/>
  <c r="O2966" i="16"/>
  <c r="O2962" i="16"/>
  <c r="O2958" i="16"/>
  <c r="O2952" i="16"/>
  <c r="O2946" i="16"/>
  <c r="O2940" i="16"/>
  <c r="O2934" i="16"/>
  <c r="O2928" i="16"/>
  <c r="O2924" i="16"/>
  <c r="O2916" i="16"/>
  <c r="O2912" i="16"/>
  <c r="O2906" i="16"/>
  <c r="O2900" i="16"/>
  <c r="O2896" i="16"/>
  <c r="O2890" i="16"/>
  <c r="O2884" i="16"/>
  <c r="O2880" i="16"/>
  <c r="O2876" i="16"/>
  <c r="O2872" i="16"/>
  <c r="O2866" i="16"/>
  <c r="O2860" i="16"/>
  <c r="O2856" i="16"/>
  <c r="O2852" i="16"/>
  <c r="O2848" i="16"/>
  <c r="O2842" i="16"/>
  <c r="O2838" i="16"/>
  <c r="O2832" i="16"/>
  <c r="O2828" i="16"/>
  <c r="O2824" i="16"/>
  <c r="O2818" i="16"/>
  <c r="O2812" i="16"/>
  <c r="O2806" i="16"/>
  <c r="O2802" i="16"/>
  <c r="O2796" i="16"/>
  <c r="O2790" i="16"/>
  <c r="O2782" i="16"/>
  <c r="O2778" i="16"/>
  <c r="O2770" i="16"/>
  <c r="O2766" i="16"/>
  <c r="O2760" i="16"/>
  <c r="O2754" i="16"/>
  <c r="O2750" i="16"/>
  <c r="O2744" i="16"/>
  <c r="O2740" i="16"/>
  <c r="O2734" i="16"/>
  <c r="O2730" i="16"/>
  <c r="O2724" i="16"/>
  <c r="O2720" i="16"/>
  <c r="O2714" i="16"/>
  <c r="O2708" i="16"/>
  <c r="O2704" i="16"/>
  <c r="O2700" i="16"/>
  <c r="O2694" i="16"/>
  <c r="O2690" i="16"/>
  <c r="O2684" i="16"/>
  <c r="O2680" i="16"/>
  <c r="O2674" i="16"/>
  <c r="O2670" i="16"/>
  <c r="P3006" i="16"/>
  <c r="R3006" i="16"/>
  <c r="P3000" i="16"/>
  <c r="R3000" i="16"/>
  <c r="P2998" i="16"/>
  <c r="R2998" i="16"/>
  <c r="P2994" i="16"/>
  <c r="R2994" i="16"/>
  <c r="P2990" i="16"/>
  <c r="R2990" i="16"/>
  <c r="P2988" i="16"/>
  <c r="R2988" i="16"/>
  <c r="P2984" i="16"/>
  <c r="R2984" i="16"/>
  <c r="P2980" i="16"/>
  <c r="R2980" i="16"/>
  <c r="P2976" i="16"/>
  <c r="R2976" i="16"/>
  <c r="P2972" i="16"/>
  <c r="R2972" i="16"/>
  <c r="P2968" i="16"/>
  <c r="R2968" i="16"/>
  <c r="P2964" i="16"/>
  <c r="R2964" i="16"/>
  <c r="P2960" i="16"/>
  <c r="R2960" i="16"/>
  <c r="P2956" i="16"/>
  <c r="R2956" i="16"/>
  <c r="P2954" i="16"/>
  <c r="R2954" i="16"/>
  <c r="P2950" i="16"/>
  <c r="R2950" i="16"/>
  <c r="P2948" i="16"/>
  <c r="R2948" i="16"/>
  <c r="P2944" i="16"/>
  <c r="R2944" i="16"/>
  <c r="P2942" i="16"/>
  <c r="R2942" i="16"/>
  <c r="P2938" i="16"/>
  <c r="R2938" i="16"/>
  <c r="P2936" i="16"/>
  <c r="R2936" i="16"/>
  <c r="P2932" i="16"/>
  <c r="R2932" i="16"/>
  <c r="P2930" i="16"/>
  <c r="R2930" i="16"/>
  <c r="P2926" i="16"/>
  <c r="R2926" i="16"/>
  <c r="P2922" i="16"/>
  <c r="R2922" i="16"/>
  <c r="P2920" i="16"/>
  <c r="R2920" i="16"/>
  <c r="P2918" i="16"/>
  <c r="R2918" i="16"/>
  <c r="P2914" i="16"/>
  <c r="R2914" i="16"/>
  <c r="P2910" i="16"/>
  <c r="R2910" i="16"/>
  <c r="P2908" i="16"/>
  <c r="R2908" i="16"/>
  <c r="P2904" i="16"/>
  <c r="R2904" i="16"/>
  <c r="P2902" i="16"/>
  <c r="R2902" i="16"/>
  <c r="P2898" i="16"/>
  <c r="R2898" i="16"/>
  <c r="P2894" i="16"/>
  <c r="R2894" i="16"/>
  <c r="P2892" i="16"/>
  <c r="R2892" i="16"/>
  <c r="P2888" i="16"/>
  <c r="R2888" i="16"/>
  <c r="P2886" i="16"/>
  <c r="R2886" i="16"/>
  <c r="P2882" i="16"/>
  <c r="R2882" i="16"/>
  <c r="P2878" i="16"/>
  <c r="R2878" i="16"/>
  <c r="P2874" i="16"/>
  <c r="R2874" i="16"/>
  <c r="P2870" i="16"/>
  <c r="R2870" i="16"/>
  <c r="P2868" i="16"/>
  <c r="R2868" i="16"/>
  <c r="P2864" i="16"/>
  <c r="R2864" i="16"/>
  <c r="P2862" i="16"/>
  <c r="R2862" i="16"/>
  <c r="P2858" i="16"/>
  <c r="R2858" i="16"/>
  <c r="P2854" i="16"/>
  <c r="R2854" i="16"/>
  <c r="P2850" i="16"/>
  <c r="R2850" i="16"/>
  <c r="P2846" i="16"/>
  <c r="R2846" i="16"/>
  <c r="P2844" i="16"/>
  <c r="R2844" i="16"/>
  <c r="P2840" i="16"/>
  <c r="R2840" i="16"/>
  <c r="P2836" i="16"/>
  <c r="R2836" i="16"/>
  <c r="P2834" i="16"/>
  <c r="R2834" i="16"/>
  <c r="P2830" i="16"/>
  <c r="R2830" i="16"/>
  <c r="P2826" i="16"/>
  <c r="R2826" i="16"/>
  <c r="P2822" i="16"/>
  <c r="R2822" i="16"/>
  <c r="P2820" i="16"/>
  <c r="R2820" i="16"/>
  <c r="P2816" i="16"/>
  <c r="R2816" i="16"/>
  <c r="P2814" i="16"/>
  <c r="R2814" i="16"/>
  <c r="P2810" i="16"/>
  <c r="R2810" i="16"/>
  <c r="P2808" i="16"/>
  <c r="R2808" i="16"/>
  <c r="P2804" i="16"/>
  <c r="R2804" i="16"/>
  <c r="P2800" i="16"/>
  <c r="R2800" i="16"/>
  <c r="P2798" i="16"/>
  <c r="R2798" i="16"/>
  <c r="P2794" i="16"/>
  <c r="R2794" i="16"/>
  <c r="P2792" i="16"/>
  <c r="R2792" i="16"/>
  <c r="P2788" i="16"/>
  <c r="R2788" i="16"/>
  <c r="P2786" i="16"/>
  <c r="R2786" i="16"/>
  <c r="P2784" i="16"/>
  <c r="R2784" i="16"/>
  <c r="P2780" i="16"/>
  <c r="R2780" i="16"/>
  <c r="P2776" i="16"/>
  <c r="R2776" i="16"/>
  <c r="P2774" i="16"/>
  <c r="R2774" i="16"/>
  <c r="P2772" i="16"/>
  <c r="R2772" i="16"/>
  <c r="P2768" i="16"/>
  <c r="R2768" i="16"/>
  <c r="P2764" i="16"/>
  <c r="R2764" i="16"/>
  <c r="P2762" i="16"/>
  <c r="R2762" i="16"/>
  <c r="P2758" i="16"/>
  <c r="R2758" i="16"/>
  <c r="P2756" i="16"/>
  <c r="R2756" i="16"/>
  <c r="P2752" i="16"/>
  <c r="R2752" i="16"/>
  <c r="P2748" i="16"/>
  <c r="R2748" i="16"/>
  <c r="P2746" i="16"/>
  <c r="R2746" i="16"/>
  <c r="P2742" i="16"/>
  <c r="R2742" i="16"/>
  <c r="P2738" i="16"/>
  <c r="R2738" i="16"/>
  <c r="P2736" i="16"/>
  <c r="R2736" i="16"/>
  <c r="P2732" i="16"/>
  <c r="R2732" i="16"/>
  <c r="P2728" i="16"/>
  <c r="R2728" i="16"/>
  <c r="P2726" i="16"/>
  <c r="R2726" i="16"/>
  <c r="P2722" i="16"/>
  <c r="R2722" i="16"/>
  <c r="P2718" i="16"/>
  <c r="R2718" i="16"/>
  <c r="P2716" i="16"/>
  <c r="R2716" i="16"/>
  <c r="P2712" i="16"/>
  <c r="R2712" i="16"/>
  <c r="P2710" i="16"/>
  <c r="R2710" i="16"/>
  <c r="P2706" i="16"/>
  <c r="R2706" i="16"/>
  <c r="P2702" i="16"/>
  <c r="R2702" i="16"/>
  <c r="P2698" i="16"/>
  <c r="R2698" i="16"/>
  <c r="P2696" i="16"/>
  <c r="R2696" i="16"/>
  <c r="P2692" i="16"/>
  <c r="R2692" i="16"/>
  <c r="P2688" i="16"/>
  <c r="R2688" i="16"/>
  <c r="P2686" i="16"/>
  <c r="R2686" i="16"/>
  <c r="P2682" i="16"/>
  <c r="R2682" i="16"/>
  <c r="P2678" i="16"/>
  <c r="R2678" i="16"/>
  <c r="P2676" i="16"/>
  <c r="R2676" i="16"/>
  <c r="P2672" i="16"/>
  <c r="R2672" i="16"/>
  <c r="P2668" i="16"/>
  <c r="R2668" i="16"/>
  <c r="P2666" i="16"/>
  <c r="R2666" i="16"/>
  <c r="P2662" i="16"/>
  <c r="R2662" i="16"/>
  <c r="Q2662" i="16"/>
  <c r="O2662" i="16"/>
  <c r="P2658" i="16"/>
  <c r="R2658" i="16"/>
  <c r="Q2658" i="16"/>
  <c r="O2658" i="16"/>
  <c r="P2656" i="16"/>
  <c r="R2656" i="16"/>
  <c r="Q2656" i="16"/>
  <c r="O2656" i="16"/>
  <c r="P2652" i="16"/>
  <c r="R2652" i="16"/>
  <c r="Q2652" i="16"/>
  <c r="O2652" i="16"/>
  <c r="P2648" i="16"/>
  <c r="R2648" i="16"/>
  <c r="Q2648" i="16"/>
  <c r="O2648" i="16"/>
  <c r="P2646" i="16"/>
  <c r="R2646" i="16"/>
  <c r="Q2646" i="16"/>
  <c r="O2646" i="16"/>
  <c r="P2642" i="16"/>
  <c r="R2642" i="16"/>
  <c r="Q2642" i="16"/>
  <c r="O2642" i="16"/>
  <c r="P2640" i="16"/>
  <c r="R2640" i="16"/>
  <c r="Q2640" i="16"/>
  <c r="O2640" i="16"/>
  <c r="P2636" i="16"/>
  <c r="R2636" i="16"/>
  <c r="Q2636" i="16"/>
  <c r="O2636" i="16"/>
  <c r="P2634" i="16"/>
  <c r="R2634" i="16"/>
  <c r="Q2634" i="16"/>
  <c r="O2634" i="16"/>
  <c r="P2630" i="16"/>
  <c r="R2630" i="16"/>
  <c r="Q2630" i="16"/>
  <c r="O2630" i="16"/>
  <c r="P2628" i="16"/>
  <c r="R2628" i="16"/>
  <c r="Q2628" i="16"/>
  <c r="O2628" i="16"/>
  <c r="P2624" i="16"/>
  <c r="R2624" i="16"/>
  <c r="Q2624" i="16"/>
  <c r="O2624" i="16"/>
  <c r="P2620" i="16"/>
  <c r="R2620" i="16"/>
  <c r="Q2620" i="16"/>
  <c r="O2620" i="16"/>
  <c r="P2618" i="16"/>
  <c r="R2618" i="16"/>
  <c r="Q2618" i="16"/>
  <c r="O2618" i="16"/>
  <c r="P2614" i="16"/>
  <c r="R2614" i="16"/>
  <c r="Q2614" i="16"/>
  <c r="O2614" i="16"/>
  <c r="P2612" i="16"/>
  <c r="R2612" i="16"/>
  <c r="Q2612" i="16"/>
  <c r="O2612" i="16"/>
  <c r="P2608" i="16"/>
  <c r="R2608" i="16"/>
  <c r="Q2608" i="16"/>
  <c r="O2608" i="16"/>
  <c r="P2606" i="16"/>
  <c r="R2606" i="16"/>
  <c r="Q2606" i="16"/>
  <c r="O2606" i="16"/>
  <c r="P2602" i="16"/>
  <c r="R2602" i="16"/>
  <c r="Q2602" i="16"/>
  <c r="O2602" i="16"/>
  <c r="P2598" i="16"/>
  <c r="R2598" i="16"/>
  <c r="Q2598" i="16"/>
  <c r="O2598" i="16"/>
  <c r="P2594" i="16"/>
  <c r="R2594" i="16"/>
  <c r="Q2594" i="16"/>
  <c r="O2594" i="16"/>
  <c r="P2592" i="16"/>
  <c r="R2592" i="16"/>
  <c r="Q2592" i="16"/>
  <c r="O2592" i="16"/>
  <c r="P2588" i="16"/>
  <c r="R2588" i="16"/>
  <c r="Q2588" i="16"/>
  <c r="O2588" i="16"/>
  <c r="P2584" i="16"/>
  <c r="R2584" i="16"/>
  <c r="Q2584" i="16"/>
  <c r="O2584" i="16"/>
  <c r="P2582" i="16"/>
  <c r="R2582" i="16"/>
  <c r="Q2582" i="16"/>
  <c r="O2582" i="16"/>
  <c r="P2578" i="16"/>
  <c r="R2578" i="16"/>
  <c r="Q2578" i="16"/>
  <c r="O2578" i="16"/>
  <c r="P2574" i="16"/>
  <c r="R2574" i="16"/>
  <c r="Q2574" i="16"/>
  <c r="O2574" i="16"/>
  <c r="P2570" i="16"/>
  <c r="R2570" i="16"/>
  <c r="Q2570" i="16"/>
  <c r="O2570" i="16"/>
  <c r="P2568" i="16"/>
  <c r="R2568" i="16"/>
  <c r="Q2568" i="16"/>
  <c r="O2568" i="16"/>
  <c r="P2564" i="16"/>
  <c r="R2564" i="16"/>
  <c r="Q2564" i="16"/>
  <c r="O2564" i="16"/>
  <c r="P2560" i="16"/>
  <c r="R2560" i="16"/>
  <c r="Q2560" i="16"/>
  <c r="O2560" i="16"/>
  <c r="P2558" i="16"/>
  <c r="R2558" i="16"/>
  <c r="Q2558" i="16"/>
  <c r="O2558" i="16"/>
  <c r="P2554" i="16"/>
  <c r="R2554" i="16"/>
  <c r="Q2554" i="16"/>
  <c r="O2554" i="16"/>
  <c r="P2550" i="16"/>
  <c r="R2550" i="16"/>
  <c r="Q2550" i="16"/>
  <c r="O2550" i="16"/>
  <c r="P2548" i="16"/>
  <c r="R2548" i="16"/>
  <c r="Q2548" i="16"/>
  <c r="O2548" i="16"/>
  <c r="P2544" i="16"/>
  <c r="R2544" i="16"/>
  <c r="Q2544" i="16"/>
  <c r="O2544" i="16"/>
  <c r="P2542" i="16"/>
  <c r="R2542" i="16"/>
  <c r="Q2542" i="16"/>
  <c r="O2542" i="16"/>
  <c r="P2538" i="16"/>
  <c r="R2538" i="16"/>
  <c r="Q2538" i="16"/>
  <c r="O2538" i="16"/>
  <c r="P2534" i="16"/>
  <c r="R2534" i="16"/>
  <c r="Q2534" i="16"/>
  <c r="O2534" i="16"/>
  <c r="P2532" i="16"/>
  <c r="R2532" i="16"/>
  <c r="Q2532" i="16"/>
  <c r="O2532" i="16"/>
  <c r="P2528" i="16"/>
  <c r="R2528" i="16"/>
  <c r="Q2528" i="16"/>
  <c r="O2528" i="16"/>
  <c r="P2526" i="16"/>
  <c r="R2526" i="16"/>
  <c r="Q2526" i="16"/>
  <c r="O2526" i="16"/>
  <c r="P2522" i="16"/>
  <c r="R2522" i="16"/>
  <c r="Q2522" i="16"/>
  <c r="O2522" i="16"/>
  <c r="P2518" i="16"/>
  <c r="R2518" i="16"/>
  <c r="Q2518" i="16"/>
  <c r="O2518" i="16"/>
  <c r="P2516" i="16"/>
  <c r="R2516" i="16"/>
  <c r="Q2516" i="16"/>
  <c r="O2516" i="16"/>
  <c r="P2512" i="16"/>
  <c r="R2512" i="16"/>
  <c r="Q2512" i="16"/>
  <c r="O2512" i="16"/>
  <c r="P2508" i="16"/>
  <c r="R2508" i="16"/>
  <c r="Q2508" i="16"/>
  <c r="O2508" i="16"/>
  <c r="P2506" i="16"/>
  <c r="R2506" i="16"/>
  <c r="Q2506" i="16"/>
  <c r="O2506" i="16"/>
  <c r="P2502" i="16"/>
  <c r="R2502" i="16"/>
  <c r="Q2502" i="16"/>
  <c r="O2502" i="16"/>
  <c r="P2500" i="16"/>
  <c r="R2500" i="16"/>
  <c r="Q2500" i="16"/>
  <c r="O2500" i="16"/>
  <c r="P2496" i="16"/>
  <c r="R2496" i="16"/>
  <c r="Q2496" i="16"/>
  <c r="O2496" i="16"/>
  <c r="P2492" i="16"/>
  <c r="R2492" i="16"/>
  <c r="Q2492" i="16"/>
  <c r="O2492" i="16"/>
  <c r="P2490" i="16"/>
  <c r="R2490" i="16"/>
  <c r="Q2490" i="16"/>
  <c r="O2490" i="16"/>
  <c r="P2486" i="16"/>
  <c r="R2486" i="16"/>
  <c r="Q2486" i="16"/>
  <c r="O2486" i="16"/>
  <c r="P2484" i="16"/>
  <c r="R2484" i="16"/>
  <c r="Q2484" i="16"/>
  <c r="O2484" i="16"/>
  <c r="P2480" i="16"/>
  <c r="R2480" i="16"/>
  <c r="Q2480" i="16"/>
  <c r="O2480" i="16"/>
  <c r="P2476" i="16"/>
  <c r="R2476" i="16"/>
  <c r="Q2476" i="16"/>
  <c r="O2476" i="16"/>
  <c r="P2474" i="16"/>
  <c r="R2474" i="16"/>
  <c r="Q2474" i="16"/>
  <c r="O2474" i="16"/>
  <c r="P2470" i="16"/>
  <c r="R2470" i="16"/>
  <c r="Q2470" i="16"/>
  <c r="O2470" i="16"/>
  <c r="P2468" i="16"/>
  <c r="R2468" i="16"/>
  <c r="Q2468" i="16"/>
  <c r="O2468" i="16"/>
  <c r="P2464" i="16"/>
  <c r="R2464" i="16"/>
  <c r="Q2464" i="16"/>
  <c r="O2464" i="16"/>
  <c r="P2460" i="16"/>
  <c r="R2460" i="16"/>
  <c r="Q2460" i="16"/>
  <c r="O2460" i="16"/>
  <c r="P2458" i="16"/>
  <c r="R2458" i="16"/>
  <c r="Q2458" i="16"/>
  <c r="O2458" i="16"/>
  <c r="P2454" i="16"/>
  <c r="R2454" i="16"/>
  <c r="Q2454" i="16"/>
  <c r="O2454" i="16"/>
  <c r="P2452" i="16"/>
  <c r="R2452" i="16"/>
  <c r="Q2452" i="16"/>
  <c r="O2452" i="16"/>
  <c r="P2448" i="16"/>
  <c r="R2448" i="16"/>
  <c r="Q2448" i="16"/>
  <c r="O2448" i="16"/>
  <c r="P2446" i="16"/>
  <c r="R2446" i="16"/>
  <c r="Q2446" i="16"/>
  <c r="O2446" i="16"/>
  <c r="P2442" i="16"/>
  <c r="R2442" i="16"/>
  <c r="Q2442" i="16"/>
  <c r="O2442" i="16"/>
  <c r="P2438" i="16"/>
  <c r="R2438" i="16"/>
  <c r="Q2438" i="16"/>
  <c r="O2438" i="16"/>
  <c r="P2434" i="16"/>
  <c r="R2434" i="16"/>
  <c r="Q2434" i="16"/>
  <c r="O2434" i="16"/>
  <c r="P2432" i="16"/>
  <c r="R2432" i="16"/>
  <c r="Q2432" i="16"/>
  <c r="O2432" i="16"/>
  <c r="P2424" i="16"/>
  <c r="R2424" i="16"/>
  <c r="Q2424" i="16"/>
  <c r="O2424" i="16"/>
  <c r="P2422" i="16"/>
  <c r="R2422" i="16"/>
  <c r="Q2422" i="16"/>
  <c r="O2422" i="16"/>
  <c r="P2418" i="16"/>
  <c r="R2418" i="16"/>
  <c r="Q2418" i="16"/>
  <c r="O2418" i="16"/>
  <c r="P2416" i="16"/>
  <c r="R2416" i="16"/>
  <c r="Q2416" i="16"/>
  <c r="O2416" i="16"/>
  <c r="P2412" i="16"/>
  <c r="R2412" i="16"/>
  <c r="Q2412" i="16"/>
  <c r="O2412" i="16"/>
  <c r="P2410" i="16"/>
  <c r="R2410" i="16"/>
  <c r="Q2410" i="16"/>
  <c r="O2410" i="16"/>
  <c r="P2406" i="16"/>
  <c r="R2406" i="16"/>
  <c r="Q2406" i="16"/>
  <c r="O2406" i="16"/>
  <c r="P2402" i="16"/>
  <c r="R2402" i="16"/>
  <c r="Q2402" i="16"/>
  <c r="O2402" i="16"/>
  <c r="P2398" i="16"/>
  <c r="R2398" i="16"/>
  <c r="Q2398" i="16"/>
  <c r="O2398" i="16"/>
  <c r="P2396" i="16"/>
  <c r="R2396" i="16"/>
  <c r="Q2396" i="16"/>
  <c r="O2396" i="16"/>
  <c r="P2392" i="16"/>
  <c r="R2392" i="16"/>
  <c r="Q2392" i="16"/>
  <c r="O2392" i="16"/>
  <c r="P2390" i="16"/>
  <c r="R2390" i="16"/>
  <c r="Q2390" i="16"/>
  <c r="O2390" i="16"/>
  <c r="P2386" i="16"/>
  <c r="R2386" i="16"/>
  <c r="Q2386" i="16"/>
  <c r="O2386" i="16"/>
  <c r="P2382" i="16"/>
  <c r="R2382" i="16"/>
  <c r="Q2382" i="16"/>
  <c r="O2382" i="16"/>
  <c r="P2380" i="16"/>
  <c r="R2380" i="16"/>
  <c r="Q2380" i="16"/>
  <c r="O2380" i="16"/>
  <c r="P2376" i="16"/>
  <c r="R2376" i="16"/>
  <c r="Q2376" i="16"/>
  <c r="O2376" i="16"/>
  <c r="P2372" i="16"/>
  <c r="R2372" i="16"/>
  <c r="Q2372" i="16"/>
  <c r="O2372" i="16"/>
  <c r="P2368" i="16"/>
  <c r="R2368" i="16"/>
  <c r="Q2368" i="16"/>
  <c r="O2368" i="16"/>
  <c r="P2366" i="16"/>
  <c r="R2366" i="16"/>
  <c r="Q2366" i="16"/>
  <c r="O2366" i="16"/>
  <c r="P2362" i="16"/>
  <c r="R2362" i="16"/>
  <c r="Q2362" i="16"/>
  <c r="O2362" i="16"/>
  <c r="P2358" i="16"/>
  <c r="R2358" i="16"/>
  <c r="Q2358" i="16"/>
  <c r="O2358" i="16"/>
  <c r="P2356" i="16"/>
  <c r="R2356" i="16"/>
  <c r="Q2356" i="16"/>
  <c r="O2356" i="16"/>
  <c r="P2352" i="16"/>
  <c r="R2352" i="16"/>
  <c r="Q2352" i="16"/>
  <c r="O2352" i="16"/>
  <c r="P2350" i="16"/>
  <c r="R2350" i="16"/>
  <c r="Q2350" i="16"/>
  <c r="O2350" i="16"/>
  <c r="P2346" i="16"/>
  <c r="R2346" i="16"/>
  <c r="Q2346" i="16"/>
  <c r="O2346" i="16"/>
  <c r="P2342" i="16"/>
  <c r="R2342" i="16"/>
  <c r="Q2342" i="16"/>
  <c r="O2342" i="16"/>
  <c r="P2338" i="16"/>
  <c r="R2338" i="16"/>
  <c r="Q2338" i="16"/>
  <c r="O2338" i="16"/>
  <c r="P2336" i="16"/>
  <c r="R2336" i="16"/>
  <c r="Q2336" i="16"/>
  <c r="O2336" i="16"/>
  <c r="P2332" i="16"/>
  <c r="R2332" i="16"/>
  <c r="Q2332" i="16"/>
  <c r="O2332" i="16"/>
  <c r="P2330" i="16"/>
  <c r="R2330" i="16"/>
  <c r="Q2330" i="16"/>
  <c r="O2330" i="16"/>
  <c r="P2326" i="16"/>
  <c r="R2326" i="16"/>
  <c r="Q2326" i="16"/>
  <c r="O2326" i="16"/>
  <c r="P2322" i="16"/>
  <c r="R2322" i="16"/>
  <c r="Q2322" i="16"/>
  <c r="O2322" i="16"/>
  <c r="P2320" i="16"/>
  <c r="R2320" i="16"/>
  <c r="Q2320" i="16"/>
  <c r="O2320" i="16"/>
  <c r="P2316" i="16"/>
  <c r="R2316" i="16"/>
  <c r="Q2316" i="16"/>
  <c r="O2316" i="16"/>
  <c r="P2314" i="16"/>
  <c r="R2314" i="16"/>
  <c r="Q2314" i="16"/>
  <c r="O2314" i="16"/>
  <c r="P2310" i="16"/>
  <c r="R2310" i="16"/>
  <c r="Q2310" i="16"/>
  <c r="O2310" i="16"/>
  <c r="P2306" i="16"/>
  <c r="R2306" i="16"/>
  <c r="Q2306" i="16"/>
  <c r="O2306" i="16"/>
  <c r="P2304" i="16"/>
  <c r="R2304" i="16"/>
  <c r="Q2304" i="16"/>
  <c r="O2304" i="16"/>
  <c r="P2300" i="16"/>
  <c r="R2300" i="16"/>
  <c r="Q2300" i="16"/>
  <c r="O2300" i="16"/>
  <c r="P2296" i="16"/>
  <c r="R2296" i="16"/>
  <c r="Q2296" i="16"/>
  <c r="O2296" i="16"/>
  <c r="P2294" i="16"/>
  <c r="R2294" i="16"/>
  <c r="Q2294" i="16"/>
  <c r="O2294" i="16"/>
  <c r="P2290" i="16"/>
  <c r="R2290" i="16"/>
  <c r="Q2290" i="16"/>
  <c r="O2290" i="16"/>
  <c r="P2288" i="16"/>
  <c r="R2288" i="16"/>
  <c r="Q2288" i="16"/>
  <c r="O2288" i="16"/>
  <c r="P2284" i="16"/>
  <c r="R2284" i="16"/>
  <c r="Q2284" i="16"/>
  <c r="O2284" i="16"/>
  <c r="P2280" i="16"/>
  <c r="R2280" i="16"/>
  <c r="Q2280" i="16"/>
  <c r="O2280" i="16"/>
  <c r="P2276" i="16"/>
  <c r="R2276" i="16"/>
  <c r="Q2276" i="16"/>
  <c r="O2276" i="16"/>
  <c r="P2274" i="16"/>
  <c r="R2274" i="16"/>
  <c r="Q2274" i="16"/>
  <c r="O2274" i="16"/>
  <c r="P2270" i="16"/>
  <c r="R2270" i="16"/>
  <c r="Q2270" i="16"/>
  <c r="O2270" i="16"/>
  <c r="P2266" i="16"/>
  <c r="R2266" i="16"/>
  <c r="Q2266" i="16"/>
  <c r="O2266" i="16"/>
  <c r="P2264" i="16"/>
  <c r="R2264" i="16"/>
  <c r="Q2264" i="16"/>
  <c r="O2264" i="16"/>
  <c r="P2260" i="16"/>
  <c r="R2260" i="16"/>
  <c r="Q2260" i="16"/>
  <c r="O2260" i="16"/>
  <c r="P2258" i="16"/>
  <c r="R2258" i="16"/>
  <c r="Q2258" i="16"/>
  <c r="O2258" i="16"/>
  <c r="P2254" i="16"/>
  <c r="R2254" i="16"/>
  <c r="Q2254" i="16"/>
  <c r="O2254" i="16"/>
  <c r="P2250" i="16"/>
  <c r="R2250" i="16"/>
  <c r="Q2250" i="16"/>
  <c r="O2250" i="16"/>
  <c r="P2246" i="16"/>
  <c r="R2246" i="16"/>
  <c r="Q2246" i="16"/>
  <c r="O2246" i="16"/>
  <c r="P2244" i="16"/>
  <c r="R2244" i="16"/>
  <c r="Q2244" i="16"/>
  <c r="O2244" i="16"/>
  <c r="P2240" i="16"/>
  <c r="R2240" i="16"/>
  <c r="Q2240" i="16"/>
  <c r="O2240" i="16"/>
  <c r="P2236" i="16"/>
  <c r="R2236" i="16"/>
  <c r="Q2236" i="16"/>
  <c r="O2236" i="16"/>
  <c r="P2234" i="16"/>
  <c r="R2234" i="16"/>
  <c r="Q2234" i="16"/>
  <c r="O2234" i="16"/>
  <c r="P2230" i="16"/>
  <c r="R2230" i="16"/>
  <c r="Q2230" i="16"/>
  <c r="O2230" i="16"/>
  <c r="P2226" i="16"/>
  <c r="R2226" i="16"/>
  <c r="Q2226" i="16"/>
  <c r="O2226" i="16"/>
  <c r="P2224" i="16"/>
  <c r="R2224" i="16"/>
  <c r="Q2224" i="16"/>
  <c r="O2224" i="16"/>
  <c r="P2220" i="16"/>
  <c r="R2220" i="16"/>
  <c r="Q2220" i="16"/>
  <c r="O2220" i="16"/>
  <c r="P2216" i="16"/>
  <c r="R2216" i="16"/>
  <c r="Q2216" i="16"/>
  <c r="O2216" i="16"/>
  <c r="P2214" i="16"/>
  <c r="R2214" i="16"/>
  <c r="Q2214" i="16"/>
  <c r="O2214" i="16"/>
  <c r="P2210" i="16"/>
  <c r="R2210" i="16"/>
  <c r="Q2210" i="16"/>
  <c r="O2210" i="16"/>
  <c r="P2206" i="16"/>
  <c r="R2206" i="16"/>
  <c r="Q2206" i="16"/>
  <c r="O2206" i="16"/>
  <c r="P2204" i="16"/>
  <c r="R2204" i="16"/>
  <c r="Q2204" i="16"/>
  <c r="O2204" i="16"/>
  <c r="P2200" i="16"/>
  <c r="R2200" i="16"/>
  <c r="Q2200" i="16"/>
  <c r="O2200" i="16"/>
  <c r="P2196" i="16"/>
  <c r="R2196" i="16"/>
  <c r="Q2196" i="16"/>
  <c r="O2196" i="16"/>
  <c r="P2194" i="16"/>
  <c r="R2194" i="16"/>
  <c r="Q2194" i="16"/>
  <c r="O2194" i="16"/>
  <c r="P2190" i="16"/>
  <c r="R2190" i="16"/>
  <c r="Q2190" i="16"/>
  <c r="O2190" i="16"/>
  <c r="P2186" i="16"/>
  <c r="R2186" i="16"/>
  <c r="Q2186" i="16"/>
  <c r="O2186" i="16"/>
  <c r="P2182" i="16"/>
  <c r="R2182" i="16"/>
  <c r="Q2182" i="16"/>
  <c r="O2182" i="16"/>
  <c r="P2178" i="16"/>
  <c r="R2178" i="16"/>
  <c r="Q2178" i="16"/>
  <c r="O2178" i="16"/>
  <c r="P2176" i="16"/>
  <c r="R2176" i="16"/>
  <c r="Q2176" i="16"/>
  <c r="O2176" i="16"/>
  <c r="P2172" i="16"/>
  <c r="R2172" i="16"/>
  <c r="Q2172" i="16"/>
  <c r="O2172" i="16"/>
  <c r="P2168" i="16"/>
  <c r="R2168" i="16"/>
  <c r="Q2168" i="16"/>
  <c r="O2168" i="16"/>
  <c r="P2164" i="16"/>
  <c r="R2164" i="16"/>
  <c r="Q2164" i="16"/>
  <c r="O2164" i="16"/>
  <c r="P2160" i="16"/>
  <c r="R2160" i="16"/>
  <c r="Q2160" i="16"/>
  <c r="O2160" i="16"/>
  <c r="P2158" i="16"/>
  <c r="R2158" i="16"/>
  <c r="Q2158" i="16"/>
  <c r="O2158" i="16"/>
  <c r="P2154" i="16"/>
  <c r="R2154" i="16"/>
  <c r="Q2154" i="16"/>
  <c r="O2154" i="16"/>
  <c r="P2150" i="16"/>
  <c r="R2150" i="16"/>
  <c r="Q2150" i="16"/>
  <c r="O2150" i="16"/>
  <c r="P2146" i="16"/>
  <c r="R2146" i="16"/>
  <c r="Q2146" i="16"/>
  <c r="O2146" i="16"/>
  <c r="P2144" i="16"/>
  <c r="R2144" i="16"/>
  <c r="Q2144" i="16"/>
  <c r="O2144" i="16"/>
  <c r="P2140" i="16"/>
  <c r="R2140" i="16"/>
  <c r="Q2140" i="16"/>
  <c r="O2140" i="16"/>
  <c r="P2138" i="16"/>
  <c r="R2138" i="16"/>
  <c r="Q2138" i="16"/>
  <c r="O2138" i="16"/>
  <c r="P2134" i="16"/>
  <c r="R2134" i="16"/>
  <c r="Q2134" i="16"/>
  <c r="O2134" i="16"/>
  <c r="P2130" i="16"/>
  <c r="R2130" i="16"/>
  <c r="Q2130" i="16"/>
  <c r="O2130" i="16"/>
  <c r="P2122" i="16"/>
  <c r="R2122" i="16"/>
  <c r="Q2122" i="16"/>
  <c r="O2122" i="16"/>
  <c r="P2118" i="16"/>
  <c r="R2118" i="16"/>
  <c r="Q2118" i="16"/>
  <c r="O2118" i="16"/>
  <c r="P2114" i="16"/>
  <c r="R2114" i="16"/>
  <c r="Q2114" i="16"/>
  <c r="O2114" i="16"/>
  <c r="P2112" i="16"/>
  <c r="R2112" i="16"/>
  <c r="Q2112" i="16"/>
  <c r="O2112" i="16"/>
  <c r="P2108" i="16"/>
  <c r="R2108" i="16"/>
  <c r="Q2108" i="16"/>
  <c r="O2108" i="16"/>
  <c r="P2104" i="16"/>
  <c r="R2104" i="16"/>
  <c r="Q2104" i="16"/>
  <c r="O2104" i="16"/>
  <c r="P2100" i="16"/>
  <c r="R2100" i="16"/>
  <c r="Q2100" i="16"/>
  <c r="O2100" i="16"/>
  <c r="P2098" i="16"/>
  <c r="R2098" i="16"/>
  <c r="Q2098" i="16"/>
  <c r="O2098" i="16"/>
  <c r="P2094" i="16"/>
  <c r="R2094" i="16"/>
  <c r="Q2094" i="16"/>
  <c r="O2094" i="16"/>
  <c r="P2090" i="16"/>
  <c r="R2090" i="16"/>
  <c r="Q2090" i="16"/>
  <c r="O2090" i="16"/>
  <c r="P2086" i="16"/>
  <c r="R2086" i="16"/>
  <c r="Q2086" i="16"/>
  <c r="O2086" i="16"/>
  <c r="P2084" i="16"/>
  <c r="R2084" i="16"/>
  <c r="Q2084" i="16"/>
  <c r="O2084" i="16"/>
  <c r="P2080" i="16"/>
  <c r="R2080" i="16"/>
  <c r="Q2080" i="16"/>
  <c r="O2080" i="16"/>
  <c r="P2076" i="16"/>
  <c r="R2076" i="16"/>
  <c r="Q2076" i="16"/>
  <c r="O2076" i="16"/>
  <c r="P2072" i="16"/>
  <c r="R2072" i="16"/>
  <c r="Q2072" i="16"/>
  <c r="O2072" i="16"/>
  <c r="P2070" i="16"/>
  <c r="R2070" i="16"/>
  <c r="Q2070" i="16"/>
  <c r="O2070" i="16"/>
  <c r="P2066" i="16"/>
  <c r="R2066" i="16"/>
  <c r="Q2066" i="16"/>
  <c r="O2066" i="16"/>
  <c r="P2062" i="16"/>
  <c r="R2062" i="16"/>
  <c r="Q2062" i="16"/>
  <c r="O2062" i="16"/>
  <c r="P2060" i="16"/>
  <c r="R2060" i="16"/>
  <c r="Q2060" i="16"/>
  <c r="O2060" i="16"/>
  <c r="P2056" i="16"/>
  <c r="R2056" i="16"/>
  <c r="Q2056" i="16"/>
  <c r="O2056" i="16"/>
  <c r="P2054" i="16"/>
  <c r="R2054" i="16"/>
  <c r="Q2054" i="16"/>
  <c r="O2054" i="16"/>
  <c r="P2050" i="16"/>
  <c r="R2050" i="16"/>
  <c r="Q2050" i="16"/>
  <c r="O2050" i="16"/>
  <c r="P2046" i="16"/>
  <c r="R2046" i="16"/>
  <c r="Q2046" i="16"/>
  <c r="O2046" i="16"/>
  <c r="P2042" i="16"/>
  <c r="R2042" i="16"/>
  <c r="Q2042" i="16"/>
  <c r="O2042" i="16"/>
  <c r="P2036" i="16"/>
  <c r="R2036" i="16"/>
  <c r="Q2036" i="16"/>
  <c r="O2036" i="16"/>
  <c r="P2032" i="16"/>
  <c r="R2032" i="16"/>
  <c r="Q2032" i="16"/>
  <c r="O2032" i="16"/>
  <c r="P2028" i="16"/>
  <c r="R2028" i="16"/>
  <c r="Q2028" i="16"/>
  <c r="O2028" i="16"/>
  <c r="P2024" i="16"/>
  <c r="R2024" i="16"/>
  <c r="Q2024" i="16"/>
  <c r="O2024" i="16"/>
  <c r="P2020" i="16"/>
  <c r="R2020" i="16"/>
  <c r="Q2020" i="16"/>
  <c r="O2020" i="16"/>
  <c r="P2016" i="16"/>
  <c r="R2016" i="16"/>
  <c r="Q2016" i="16"/>
  <c r="O2016" i="16"/>
  <c r="P2012" i="16"/>
  <c r="R2012" i="16"/>
  <c r="Q2012" i="16"/>
  <c r="O2012" i="16"/>
  <c r="P2008" i="16"/>
  <c r="R2008" i="16"/>
  <c r="Q2008" i="16"/>
  <c r="O2008" i="16"/>
  <c r="P2004" i="16"/>
  <c r="R2004" i="16"/>
  <c r="Q2004" i="16"/>
  <c r="O2004" i="16"/>
  <c r="P2000" i="16"/>
  <c r="R2000" i="16"/>
  <c r="Q2000" i="16"/>
  <c r="O2000" i="16"/>
  <c r="P1998" i="16"/>
  <c r="R1998" i="16"/>
  <c r="Q1998" i="16"/>
  <c r="O1998" i="16"/>
  <c r="P1994" i="16"/>
  <c r="R1994" i="16"/>
  <c r="Q1994" i="16"/>
  <c r="O1994" i="16"/>
  <c r="P1990" i="16"/>
  <c r="R1990" i="16"/>
  <c r="Q1990" i="16"/>
  <c r="O1990" i="16"/>
  <c r="P1986" i="16"/>
  <c r="R1986" i="16"/>
  <c r="Q1986" i="16"/>
  <c r="O1986" i="16"/>
  <c r="P1982" i="16"/>
  <c r="R1982" i="16"/>
  <c r="Q1982" i="16"/>
  <c r="O1982" i="16"/>
  <c r="P1978" i="16"/>
  <c r="R1978" i="16"/>
  <c r="Q1978" i="16"/>
  <c r="O1978" i="16"/>
  <c r="P1974" i="16"/>
  <c r="R1974" i="16"/>
  <c r="Q1974" i="16"/>
  <c r="O1974" i="16"/>
  <c r="P1970" i="16"/>
  <c r="R1970" i="16"/>
  <c r="Q1970" i="16"/>
  <c r="O1970" i="16"/>
  <c r="P1966" i="16"/>
  <c r="R1966" i="16"/>
  <c r="Q1966" i="16"/>
  <c r="O1966" i="16"/>
  <c r="P1962" i="16"/>
  <c r="R1962" i="16"/>
  <c r="Q1962" i="16"/>
  <c r="O1962" i="16"/>
  <c r="P1958" i="16"/>
  <c r="R1958" i="16"/>
  <c r="Q1958" i="16"/>
  <c r="O1958" i="16"/>
  <c r="P1952" i="16"/>
  <c r="R1952" i="16"/>
  <c r="Q1952" i="16"/>
  <c r="O1952" i="16"/>
  <c r="P1946" i="16"/>
  <c r="R1946" i="16"/>
  <c r="Q1946" i="16"/>
  <c r="O1946" i="16"/>
  <c r="P1942" i="16"/>
  <c r="R1942" i="16"/>
  <c r="Q1942" i="16"/>
  <c r="O1942" i="16"/>
  <c r="P1940" i="16"/>
  <c r="R1940" i="16"/>
  <c r="Q1940" i="16"/>
  <c r="O1940" i="16"/>
  <c r="P1934" i="16"/>
  <c r="R1934" i="16"/>
  <c r="Q1934" i="16"/>
  <c r="O1934" i="16"/>
  <c r="P1930" i="16"/>
  <c r="R1930" i="16"/>
  <c r="Q1930" i="16"/>
  <c r="O1930" i="16"/>
  <c r="P1926" i="16"/>
  <c r="R1926" i="16"/>
  <c r="Q1926" i="16"/>
  <c r="O1926" i="16"/>
  <c r="P1922" i="16"/>
  <c r="R1922" i="16"/>
  <c r="Q1922" i="16"/>
  <c r="O1922" i="16"/>
  <c r="P1918" i="16"/>
  <c r="R1918" i="16"/>
  <c r="Q1918" i="16"/>
  <c r="O1918" i="16"/>
  <c r="P1914" i="16"/>
  <c r="R1914" i="16"/>
  <c r="Q1914" i="16"/>
  <c r="O1914" i="16"/>
  <c r="P1910" i="16"/>
  <c r="R1910" i="16"/>
  <c r="Q1910" i="16"/>
  <c r="O1910" i="16"/>
  <c r="P1906" i="16"/>
  <c r="R1906" i="16"/>
  <c r="Q1906" i="16"/>
  <c r="O1906" i="16"/>
  <c r="P1902" i="16"/>
  <c r="R1902" i="16"/>
  <c r="Q1902" i="16"/>
  <c r="O1902" i="16"/>
  <c r="P1896" i="16"/>
  <c r="R1896" i="16"/>
  <c r="Q1896" i="16"/>
  <c r="O1896" i="16"/>
  <c r="P1892" i="16"/>
  <c r="R1892" i="16"/>
  <c r="Q1892" i="16"/>
  <c r="O1892" i="16"/>
  <c r="P1888" i="16"/>
  <c r="R1888" i="16"/>
  <c r="Q1888" i="16"/>
  <c r="O1888" i="16"/>
  <c r="P1880" i="16"/>
  <c r="R1880" i="16"/>
  <c r="Q1880" i="16"/>
  <c r="O1880" i="16"/>
  <c r="P1876" i="16"/>
  <c r="R1876" i="16"/>
  <c r="Q1876" i="16"/>
  <c r="O1876" i="16"/>
  <c r="P1872" i="16"/>
  <c r="R1872" i="16"/>
  <c r="Q1872" i="16"/>
  <c r="O1872" i="16"/>
  <c r="P1870" i="16"/>
  <c r="R1870" i="16"/>
  <c r="Q1870" i="16"/>
  <c r="O1870" i="16"/>
  <c r="P1866" i="16"/>
  <c r="R1866" i="16"/>
  <c r="Q1866" i="16"/>
  <c r="O1866" i="16"/>
  <c r="P1862" i="16"/>
  <c r="R1862" i="16"/>
  <c r="Q1862" i="16"/>
  <c r="O1862" i="16"/>
  <c r="P1858" i="16"/>
  <c r="R1858" i="16"/>
  <c r="Q1858" i="16"/>
  <c r="O1858" i="16"/>
  <c r="P1852" i="16"/>
  <c r="R1852" i="16"/>
  <c r="Q1852" i="16"/>
  <c r="O1852" i="16"/>
  <c r="P1848" i="16"/>
  <c r="R1848" i="16"/>
  <c r="Q1848" i="16"/>
  <c r="O1848" i="16"/>
  <c r="P1844" i="16"/>
  <c r="R1844" i="16"/>
  <c r="Q1844" i="16"/>
  <c r="O1844" i="16"/>
  <c r="P1840" i="16"/>
  <c r="R1840" i="16"/>
  <c r="Q1840" i="16"/>
  <c r="O1840" i="16"/>
  <c r="P1836" i="16"/>
  <c r="R1836" i="16"/>
  <c r="Q1836" i="16"/>
  <c r="O1836" i="16"/>
  <c r="P1832" i="16"/>
  <c r="R1832" i="16"/>
  <c r="Q1832" i="16"/>
  <c r="O1832" i="16"/>
  <c r="P1828" i="16"/>
  <c r="R1828" i="16"/>
  <c r="Q1828" i="16"/>
  <c r="O1828" i="16"/>
  <c r="P1824" i="16"/>
  <c r="R1824" i="16"/>
  <c r="Q1824" i="16"/>
  <c r="O1824" i="16"/>
  <c r="P1820" i="16"/>
  <c r="R1820" i="16"/>
  <c r="Q1820" i="16"/>
  <c r="O1820" i="16"/>
  <c r="P1816" i="16"/>
  <c r="R1816" i="16"/>
  <c r="Q1816" i="16"/>
  <c r="O1816" i="16"/>
  <c r="P1812" i="16"/>
  <c r="R1812" i="16"/>
  <c r="Q1812" i="16"/>
  <c r="O1812" i="16"/>
  <c r="P1808" i="16"/>
  <c r="R1808" i="16"/>
  <c r="Q1808" i="16"/>
  <c r="O1808" i="16"/>
  <c r="P1802" i="16"/>
  <c r="R1802" i="16"/>
  <c r="Q1802" i="16"/>
  <c r="O1802" i="16"/>
  <c r="P1796" i="16"/>
  <c r="R1796" i="16"/>
  <c r="Q1796" i="16"/>
  <c r="O1796" i="16"/>
  <c r="P1792" i="16"/>
  <c r="R1792" i="16"/>
  <c r="Q1792" i="16"/>
  <c r="O1792" i="16"/>
  <c r="P1788" i="16"/>
  <c r="R1788" i="16"/>
  <c r="Q1788" i="16"/>
  <c r="O1788" i="16"/>
  <c r="P1784" i="16"/>
  <c r="R1784" i="16"/>
  <c r="Q1784" i="16"/>
  <c r="O1784" i="16"/>
  <c r="P1778" i="16"/>
  <c r="R1778" i="16"/>
  <c r="Q1778" i="16"/>
  <c r="O1778" i="16"/>
  <c r="P1772" i="16"/>
  <c r="R1772" i="16"/>
  <c r="Q1772" i="16"/>
  <c r="O1772" i="16"/>
  <c r="P1766" i="16"/>
  <c r="R1766" i="16"/>
  <c r="Q1766" i="16"/>
  <c r="O1766" i="16"/>
  <c r="P1762" i="16"/>
  <c r="R1762" i="16"/>
  <c r="Q1762" i="16"/>
  <c r="O1762" i="16"/>
  <c r="P1758" i="16"/>
  <c r="R1758" i="16"/>
  <c r="Q1758" i="16"/>
  <c r="O1758" i="16"/>
  <c r="P1754" i="16"/>
  <c r="R1754" i="16"/>
  <c r="Q1754" i="16"/>
  <c r="O1754" i="16"/>
  <c r="P1748" i="16"/>
  <c r="R1748" i="16"/>
  <c r="Q1748" i="16"/>
  <c r="O1748" i="16"/>
  <c r="P1742" i="16"/>
  <c r="R1742" i="16"/>
  <c r="Q1742" i="16"/>
  <c r="O1742" i="16"/>
  <c r="P1738" i="16"/>
  <c r="R1738" i="16"/>
  <c r="Q1738" i="16"/>
  <c r="O1738" i="16"/>
  <c r="P1732" i="16"/>
  <c r="R1732" i="16"/>
  <c r="Q1732" i="16"/>
  <c r="O1732" i="16"/>
  <c r="P1728" i="16"/>
  <c r="R1728" i="16"/>
  <c r="Q1728" i="16"/>
  <c r="O1728" i="16"/>
  <c r="P1724" i="16"/>
  <c r="R1724" i="16"/>
  <c r="Q1724" i="16"/>
  <c r="O1724" i="16"/>
  <c r="P1720" i="16"/>
  <c r="R1720" i="16"/>
  <c r="Q1720" i="16"/>
  <c r="O1720" i="16"/>
  <c r="P1716" i="16"/>
  <c r="R1716" i="16"/>
  <c r="Q1716" i="16"/>
  <c r="O1716" i="16"/>
  <c r="P1712" i="16"/>
  <c r="R1712" i="16"/>
  <c r="Q1712" i="16"/>
  <c r="O1712" i="16"/>
  <c r="P1706" i="16"/>
  <c r="R1706" i="16"/>
  <c r="Q1706" i="16"/>
  <c r="O1706" i="16"/>
  <c r="P1702" i="16"/>
  <c r="R1702" i="16"/>
  <c r="Q1702" i="16"/>
  <c r="O1702" i="16"/>
  <c r="P1694" i="16"/>
  <c r="R1694" i="16"/>
  <c r="Q1694" i="16"/>
  <c r="O1694" i="16"/>
  <c r="P1688" i="16"/>
  <c r="R1688" i="16"/>
  <c r="Q1688" i="16"/>
  <c r="O1688" i="16"/>
  <c r="P1678" i="16"/>
  <c r="R1678" i="16"/>
  <c r="Q1678" i="16"/>
  <c r="O1678" i="16"/>
  <c r="P1674" i="16"/>
  <c r="R1674" i="16"/>
  <c r="Q1674" i="16"/>
  <c r="O1674" i="16"/>
  <c r="P1668" i="16"/>
  <c r="R1668" i="16"/>
  <c r="Q1668" i="16"/>
  <c r="O1668" i="16"/>
  <c r="P1664" i="16"/>
  <c r="R1664" i="16"/>
  <c r="Q1664" i="16"/>
  <c r="O1664" i="16"/>
  <c r="P1660" i="16"/>
  <c r="R1660" i="16"/>
  <c r="Q1660" i="16"/>
  <c r="O1660" i="16"/>
  <c r="P1656" i="16"/>
  <c r="R1656" i="16"/>
  <c r="Q1656" i="16"/>
  <c r="O1656" i="16"/>
  <c r="P1650" i="16"/>
  <c r="R1650" i="16"/>
  <c r="Q1650" i="16"/>
  <c r="O1650" i="16"/>
  <c r="P1644" i="16"/>
  <c r="R1644" i="16"/>
  <c r="Q1644" i="16"/>
  <c r="O1644" i="16"/>
  <c r="P1638" i="16"/>
  <c r="R1638" i="16"/>
  <c r="Q1638" i="16"/>
  <c r="O1638" i="16"/>
  <c r="P1632" i="16"/>
  <c r="R1632" i="16"/>
  <c r="Q1632" i="16"/>
  <c r="O1632" i="16"/>
  <c r="P1626" i="16"/>
  <c r="R1626" i="16"/>
  <c r="Q1626" i="16"/>
  <c r="O1626" i="16"/>
  <c r="P1616" i="16"/>
  <c r="R1616" i="16"/>
  <c r="Q1616" i="16"/>
  <c r="O1616" i="16"/>
  <c r="P1610" i="16"/>
  <c r="R1610" i="16"/>
  <c r="Q1610" i="16"/>
  <c r="O1610" i="16"/>
  <c r="P1604" i="16"/>
  <c r="R1604" i="16"/>
  <c r="Q1604" i="16"/>
  <c r="O1604" i="16"/>
  <c r="P1600" i="16"/>
  <c r="R1600" i="16"/>
  <c r="Q1600" i="16"/>
  <c r="O1600" i="16"/>
  <c r="P1594" i="16"/>
  <c r="R1594" i="16"/>
  <c r="Q1594" i="16"/>
  <c r="O1594" i="16"/>
  <c r="P1588" i="16"/>
  <c r="R1588" i="16"/>
  <c r="Q1588" i="16"/>
  <c r="O1588" i="16"/>
  <c r="P1582" i="16"/>
  <c r="R1582" i="16"/>
  <c r="Q1582" i="16"/>
  <c r="O1582" i="16"/>
  <c r="P1574" i="16"/>
  <c r="R1574" i="16"/>
  <c r="Q1574" i="16"/>
  <c r="O1574" i="16"/>
  <c r="P1568" i="16"/>
  <c r="R1568" i="16"/>
  <c r="Q1568" i="16"/>
  <c r="O1568" i="16"/>
  <c r="P1562" i="16"/>
  <c r="R1562" i="16"/>
  <c r="Q1562" i="16"/>
  <c r="O1562" i="16"/>
  <c r="P1556" i="16"/>
  <c r="R1556" i="16"/>
  <c r="Q1556" i="16"/>
  <c r="O1556" i="16"/>
  <c r="P1550" i="16"/>
  <c r="R1550" i="16"/>
  <c r="Q1550" i="16"/>
  <c r="O1550" i="16"/>
  <c r="P1544" i="16"/>
  <c r="R1544" i="16"/>
  <c r="Q1544" i="16"/>
  <c r="O1544" i="16"/>
  <c r="P1530" i="16"/>
  <c r="R1530" i="16"/>
  <c r="Q1530" i="16"/>
  <c r="O1530" i="16"/>
  <c r="P1526" i="16"/>
  <c r="R1526" i="16"/>
  <c r="Q1526" i="16"/>
  <c r="O1526" i="16"/>
  <c r="P1520" i="16"/>
  <c r="R1520" i="16"/>
  <c r="Q1520" i="16"/>
  <c r="O1520" i="16"/>
  <c r="P1516" i="16"/>
  <c r="R1516" i="16"/>
  <c r="Q1516" i="16"/>
  <c r="O1516" i="16"/>
  <c r="P1510" i="16"/>
  <c r="R1510" i="16"/>
  <c r="Q1510" i="16"/>
  <c r="O1510" i="16"/>
  <c r="P1506" i="16"/>
  <c r="R1506" i="16"/>
  <c r="Q1506" i="16"/>
  <c r="O1506" i="16"/>
  <c r="P1500" i="16"/>
  <c r="R1500" i="16"/>
  <c r="Q1500" i="16"/>
  <c r="O1500" i="16"/>
  <c r="P1496" i="16"/>
  <c r="R1496" i="16"/>
  <c r="Q1496" i="16"/>
  <c r="O1496" i="16"/>
  <c r="P1490" i="16"/>
  <c r="R1490" i="16"/>
  <c r="Q1490" i="16"/>
  <c r="O1490" i="16"/>
  <c r="P1484" i="16"/>
  <c r="R1484" i="16"/>
  <c r="Q1484" i="16"/>
  <c r="O1484" i="16"/>
  <c r="P1480" i="16"/>
  <c r="R1480" i="16"/>
  <c r="Q1480" i="16"/>
  <c r="O1480" i="16"/>
  <c r="P1474" i="16"/>
  <c r="R1474" i="16"/>
  <c r="Q1474" i="16"/>
  <c r="O1474" i="16"/>
  <c r="P1468" i="16"/>
  <c r="R1468" i="16"/>
  <c r="Q1468" i="16"/>
  <c r="O1468" i="16"/>
  <c r="P1464" i="16"/>
  <c r="R1464" i="16"/>
  <c r="Q1464" i="16"/>
  <c r="O1464" i="16"/>
  <c r="P1458" i="16"/>
  <c r="R1458" i="16"/>
  <c r="Q1458" i="16"/>
  <c r="O1458" i="16"/>
  <c r="P1452" i="16"/>
  <c r="R1452" i="16"/>
  <c r="Q1452" i="16"/>
  <c r="O1452" i="16"/>
  <c r="P1448" i="16"/>
  <c r="R1448" i="16"/>
  <c r="Q1448" i="16"/>
  <c r="O1448" i="16"/>
  <c r="P1444" i="16"/>
  <c r="R1444" i="16"/>
  <c r="Q1444" i="16"/>
  <c r="O1444" i="16"/>
  <c r="P1438" i="16"/>
  <c r="R1438" i="16"/>
  <c r="Q1438" i="16"/>
  <c r="O1438" i="16"/>
  <c r="P1432" i="16"/>
  <c r="R1432" i="16"/>
  <c r="Q1432" i="16"/>
  <c r="O1432" i="16"/>
  <c r="P1426" i="16"/>
  <c r="R1426" i="16"/>
  <c r="Q1426" i="16"/>
  <c r="O1426" i="16"/>
  <c r="P1422" i="16"/>
  <c r="R1422" i="16"/>
  <c r="Q1422" i="16"/>
  <c r="O1422" i="16"/>
  <c r="P1416" i="16"/>
  <c r="R1416" i="16"/>
  <c r="Q1416" i="16"/>
  <c r="O1416" i="16"/>
  <c r="P1410" i="16"/>
  <c r="R1410" i="16"/>
  <c r="Q1410" i="16"/>
  <c r="O1410" i="16"/>
  <c r="P1404" i="16"/>
  <c r="R1404" i="16"/>
  <c r="Q1404" i="16"/>
  <c r="O1404" i="16"/>
  <c r="P1400" i="16"/>
  <c r="R1400" i="16"/>
  <c r="Q1400" i="16"/>
  <c r="O1400" i="16"/>
  <c r="P1394" i="16"/>
  <c r="R1394" i="16"/>
  <c r="Q1394" i="16"/>
  <c r="O1394" i="16"/>
  <c r="P1390" i="16"/>
  <c r="R1390" i="16"/>
  <c r="Q1390" i="16"/>
  <c r="O1390" i="16"/>
  <c r="P1384" i="16"/>
  <c r="R1384" i="16"/>
  <c r="Q1384" i="16"/>
  <c r="O1384" i="16"/>
  <c r="P1378" i="16"/>
  <c r="R1378" i="16"/>
  <c r="Q1378" i="16"/>
  <c r="O1378" i="16"/>
  <c r="P1374" i="16"/>
  <c r="R1374" i="16"/>
  <c r="Q1374" i="16"/>
  <c r="O1374" i="16"/>
  <c r="P1368" i="16"/>
  <c r="R1368" i="16"/>
  <c r="Q1368" i="16"/>
  <c r="O1368" i="16"/>
  <c r="P1362" i="16"/>
  <c r="R1362" i="16"/>
  <c r="Q1362" i="16"/>
  <c r="O1362" i="16"/>
  <c r="P1358" i="16"/>
  <c r="R1358" i="16"/>
  <c r="Q1358" i="16"/>
  <c r="O1358" i="16"/>
  <c r="P1352" i="16"/>
  <c r="R1352" i="16"/>
  <c r="Q1352" i="16"/>
  <c r="O1352" i="16"/>
  <c r="P1348" i="16"/>
  <c r="R1348" i="16"/>
  <c r="Q1348" i="16"/>
  <c r="O1348" i="16"/>
  <c r="P1342" i="16"/>
  <c r="R1342" i="16"/>
  <c r="Q1342" i="16"/>
  <c r="O1342" i="16"/>
  <c r="P1336" i="16"/>
  <c r="R1336" i="16"/>
  <c r="Q1336" i="16"/>
  <c r="O1336" i="16"/>
  <c r="P1332" i="16"/>
  <c r="R1332" i="16"/>
  <c r="Q1332" i="16"/>
  <c r="O1332" i="16"/>
  <c r="P1326" i="16"/>
  <c r="R1326" i="16"/>
  <c r="Q1326" i="16"/>
  <c r="O1326" i="16"/>
  <c r="P1322" i="16"/>
  <c r="R1322" i="16"/>
  <c r="Q1322" i="16"/>
  <c r="O1322" i="16"/>
  <c r="P1316" i="16"/>
  <c r="R1316" i="16"/>
  <c r="Q1316" i="16"/>
  <c r="O1316" i="16"/>
  <c r="P1312" i="16"/>
  <c r="R1312" i="16"/>
  <c r="Q1312" i="16"/>
  <c r="O1312" i="16"/>
  <c r="P1306" i="16"/>
  <c r="R1306" i="16"/>
  <c r="Q1306" i="16"/>
  <c r="O1306" i="16"/>
  <c r="P1300" i="16"/>
  <c r="R1300" i="16"/>
  <c r="Q1300" i="16"/>
  <c r="O1300" i="16"/>
  <c r="P1296" i="16"/>
  <c r="R1296" i="16"/>
  <c r="Q1296" i="16"/>
  <c r="O1296" i="16"/>
  <c r="P1294" i="16"/>
  <c r="R1294" i="16"/>
  <c r="Q1294" i="16"/>
  <c r="O1294" i="16"/>
  <c r="P1292" i="16"/>
  <c r="R1292" i="16"/>
  <c r="Q1292" i="16"/>
  <c r="O1292" i="16"/>
  <c r="P1288" i="16"/>
  <c r="R1288" i="16"/>
  <c r="Q1288" i="16"/>
  <c r="O1288" i="16"/>
  <c r="P1286" i="16"/>
  <c r="R1286" i="16"/>
  <c r="Q1286" i="16"/>
  <c r="O1286" i="16"/>
  <c r="P1284" i="16"/>
  <c r="R1284" i="16"/>
  <c r="Q1284" i="16"/>
  <c r="O1284" i="16"/>
  <c r="P1282" i="16"/>
  <c r="R1282" i="16"/>
  <c r="Q1282" i="16"/>
  <c r="O1282" i="16"/>
  <c r="P1280" i="16"/>
  <c r="R1280" i="16"/>
  <c r="Q1280" i="16"/>
  <c r="O1280" i="16"/>
  <c r="P1278" i="16"/>
  <c r="R1278" i="16"/>
  <c r="Q1278" i="16"/>
  <c r="O1278" i="16"/>
  <c r="P1276" i="16"/>
  <c r="R1276" i="16"/>
  <c r="Q1276" i="16"/>
  <c r="O1276" i="16"/>
  <c r="P1274" i="16"/>
  <c r="R1274" i="16"/>
  <c r="Q1274" i="16"/>
  <c r="O1274" i="16"/>
  <c r="P1272" i="16"/>
  <c r="R1272" i="16"/>
  <c r="Q1272" i="16"/>
  <c r="O1272" i="16"/>
  <c r="P1270" i="16"/>
  <c r="R1270" i="16"/>
  <c r="Q1270" i="16"/>
  <c r="O1270" i="16"/>
  <c r="P1268" i="16"/>
  <c r="R1268" i="16"/>
  <c r="Q1268" i="16"/>
  <c r="O1268" i="16"/>
  <c r="P1266" i="16"/>
  <c r="R1266" i="16"/>
  <c r="Q1266" i="16"/>
  <c r="O1266" i="16"/>
  <c r="P1264" i="16"/>
  <c r="R1264" i="16"/>
  <c r="Q1264" i="16"/>
  <c r="O1264" i="16"/>
  <c r="P1262" i="16"/>
  <c r="R1262" i="16"/>
  <c r="Q1262" i="16"/>
  <c r="O1262" i="16"/>
  <c r="P1260" i="16"/>
  <c r="R1260" i="16"/>
  <c r="Q1260" i="16"/>
  <c r="O1260" i="16"/>
  <c r="P1258" i="16"/>
  <c r="R1258" i="16"/>
  <c r="Q1258" i="16"/>
  <c r="O1258" i="16"/>
  <c r="P1256" i="16"/>
  <c r="R1256" i="16"/>
  <c r="Q1256" i="16"/>
  <c r="O1256" i="16"/>
  <c r="P1254" i="16"/>
  <c r="R1254" i="16"/>
  <c r="Q1254" i="16"/>
  <c r="O1254" i="16"/>
  <c r="P1252" i="16"/>
  <c r="R1252" i="16"/>
  <c r="Q1252" i="16"/>
  <c r="O1252" i="16"/>
  <c r="P1250" i="16"/>
  <c r="R1250" i="16"/>
  <c r="Q1250" i="16"/>
  <c r="O1250" i="16"/>
  <c r="P1248" i="16"/>
  <c r="R1248" i="16"/>
  <c r="Q1248" i="16"/>
  <c r="O1248" i="16"/>
  <c r="P1246" i="16"/>
  <c r="R1246" i="16"/>
  <c r="Q1246" i="16"/>
  <c r="O1246" i="16"/>
  <c r="P1244" i="16"/>
  <c r="R1244" i="16"/>
  <c r="Q1244" i="16"/>
  <c r="O1244" i="16"/>
  <c r="P1242" i="16"/>
  <c r="R1242" i="16"/>
  <c r="Q1242" i="16"/>
  <c r="O1242" i="16"/>
  <c r="P1240" i="16"/>
  <c r="R1240" i="16"/>
  <c r="Q1240" i="16"/>
  <c r="O1240" i="16"/>
  <c r="O1238" i="16"/>
  <c r="P1238" i="16"/>
  <c r="R1238" i="16"/>
  <c r="Q1238" i="16"/>
  <c r="O1236" i="16"/>
  <c r="Q1236" i="16"/>
  <c r="P1236" i="16"/>
  <c r="R1236" i="16"/>
  <c r="O1234" i="16"/>
  <c r="Q1234" i="16"/>
  <c r="P1234" i="16"/>
  <c r="R1234" i="16"/>
  <c r="O1232" i="16"/>
  <c r="Q1232" i="16"/>
  <c r="P1232" i="16"/>
  <c r="R1232" i="16"/>
  <c r="O1230" i="16"/>
  <c r="Q1230" i="16"/>
  <c r="P1230" i="16"/>
  <c r="R1230" i="16"/>
  <c r="O1228" i="16"/>
  <c r="Q1228" i="16"/>
  <c r="P1228" i="16"/>
  <c r="R1228" i="16"/>
  <c r="O1226" i="16"/>
  <c r="Q1226" i="16"/>
  <c r="P1226" i="16"/>
  <c r="R1226" i="16"/>
  <c r="O1224" i="16"/>
  <c r="Q1224" i="16"/>
  <c r="P1224" i="16"/>
  <c r="R1224" i="16"/>
  <c r="O1222" i="16"/>
  <c r="Q1222" i="16"/>
  <c r="P1222" i="16"/>
  <c r="R1222" i="16"/>
  <c r="O1220" i="16"/>
  <c r="Q1220" i="16"/>
  <c r="P1220" i="16"/>
  <c r="R1220" i="16"/>
  <c r="O1218" i="16"/>
  <c r="Q1218" i="16"/>
  <c r="P1218" i="16"/>
  <c r="R1218" i="16"/>
  <c r="O1216" i="16"/>
  <c r="Q1216" i="16"/>
  <c r="P1216" i="16"/>
  <c r="R1216" i="16"/>
  <c r="O1214" i="16"/>
  <c r="Q1214" i="16"/>
  <c r="P1214" i="16"/>
  <c r="R1214" i="16"/>
  <c r="O1212" i="16"/>
  <c r="Q1212" i="16"/>
  <c r="P1212" i="16"/>
  <c r="R1212" i="16"/>
  <c r="O1210" i="16"/>
  <c r="Q1210" i="16"/>
  <c r="P1210" i="16"/>
  <c r="R1210" i="16"/>
  <c r="O1208" i="16"/>
  <c r="Q1208" i="16"/>
  <c r="P1208" i="16"/>
  <c r="R1208" i="16"/>
  <c r="O1206" i="16"/>
  <c r="Q1206" i="16"/>
  <c r="P1206" i="16"/>
  <c r="R1206" i="16"/>
  <c r="O1204" i="16"/>
  <c r="Q1204" i="16"/>
  <c r="P1204" i="16"/>
  <c r="R1204" i="16"/>
  <c r="O1202" i="16"/>
  <c r="Q1202" i="16"/>
  <c r="P1202" i="16"/>
  <c r="R1202" i="16"/>
  <c r="O1200" i="16"/>
  <c r="Q1200" i="16"/>
  <c r="P1200" i="16"/>
  <c r="R1200" i="16"/>
  <c r="O1198" i="16"/>
  <c r="Q1198" i="16"/>
  <c r="P1198" i="16"/>
  <c r="R1198" i="16"/>
  <c r="O1196" i="16"/>
  <c r="Q1196" i="16"/>
  <c r="P1196" i="16"/>
  <c r="R1196" i="16"/>
  <c r="O1194" i="16"/>
  <c r="Q1194" i="16"/>
  <c r="P1194" i="16"/>
  <c r="R1194" i="16"/>
  <c r="O1192" i="16"/>
  <c r="Q1192" i="16"/>
  <c r="P1192" i="16"/>
  <c r="R1192" i="16"/>
  <c r="O1190" i="16"/>
  <c r="Q1190" i="16"/>
  <c r="P1190" i="16"/>
  <c r="R1190" i="16"/>
  <c r="O1188" i="16"/>
  <c r="Q1188" i="16"/>
  <c r="P1188" i="16"/>
  <c r="R1188" i="16"/>
  <c r="O1186" i="16"/>
  <c r="Q1186" i="16"/>
  <c r="P1186" i="16"/>
  <c r="R1186" i="16"/>
  <c r="O1184" i="16"/>
  <c r="Q1184" i="16"/>
  <c r="P1184" i="16"/>
  <c r="R1184" i="16"/>
  <c r="O1182" i="16"/>
  <c r="Q1182" i="16"/>
  <c r="P1182" i="16"/>
  <c r="R1182" i="16"/>
  <c r="O1180" i="16"/>
  <c r="Q1180" i="16"/>
  <c r="P1180" i="16"/>
  <c r="R1180" i="16"/>
  <c r="O1178" i="16"/>
  <c r="Q1178" i="16"/>
  <c r="P1178" i="16"/>
  <c r="R1178" i="16"/>
  <c r="O1176" i="16"/>
  <c r="Q1176" i="16"/>
  <c r="P1176" i="16"/>
  <c r="R1176" i="16"/>
  <c r="O1174" i="16"/>
  <c r="Q1174" i="16"/>
  <c r="P1174" i="16"/>
  <c r="R1174" i="16"/>
  <c r="O1172" i="16"/>
  <c r="Q1172" i="16"/>
  <c r="P1172" i="16"/>
  <c r="R1172" i="16"/>
  <c r="O1170" i="16"/>
  <c r="Q1170" i="16"/>
  <c r="P1170" i="16"/>
  <c r="R1170" i="16"/>
  <c r="O1168" i="16"/>
  <c r="Q1168" i="16"/>
  <c r="P1168" i="16"/>
  <c r="R1168" i="16"/>
  <c r="O1166" i="16"/>
  <c r="Q1166" i="16"/>
  <c r="P1166" i="16"/>
  <c r="R1166" i="16"/>
  <c r="O1164" i="16"/>
  <c r="Q1164" i="16"/>
  <c r="P1164" i="16"/>
  <c r="R1164" i="16"/>
  <c r="O1162" i="16"/>
  <c r="Q1162" i="16"/>
  <c r="P1162" i="16"/>
  <c r="R1162" i="16"/>
  <c r="O1160" i="16"/>
  <c r="Q1160" i="16"/>
  <c r="P1160" i="16"/>
  <c r="R1160" i="16"/>
  <c r="O1158" i="16"/>
  <c r="Q1158" i="16"/>
  <c r="P1158" i="16"/>
  <c r="R1158" i="16"/>
  <c r="O1156" i="16"/>
  <c r="Q1156" i="16"/>
  <c r="P1156" i="16"/>
  <c r="R1156" i="16"/>
  <c r="O1154" i="16"/>
  <c r="Q1154" i="16"/>
  <c r="P1154" i="16"/>
  <c r="R1154" i="16"/>
  <c r="O1152" i="16"/>
  <c r="Q1152" i="16"/>
  <c r="P1152" i="16"/>
  <c r="R1152" i="16"/>
  <c r="O1150" i="16"/>
  <c r="Q1150" i="16"/>
  <c r="P1150" i="16"/>
  <c r="R1150" i="16"/>
  <c r="O1148" i="16"/>
  <c r="Q1148" i="16"/>
  <c r="P1148" i="16"/>
  <c r="R1148" i="16"/>
  <c r="O1146" i="16"/>
  <c r="Q1146" i="16"/>
  <c r="P1146" i="16"/>
  <c r="R1146" i="16"/>
  <c r="O1144" i="16"/>
  <c r="Q1144" i="16"/>
  <c r="P1144" i="16"/>
  <c r="R1144" i="16"/>
  <c r="O1142" i="16"/>
  <c r="Q1142" i="16"/>
  <c r="P1142" i="16"/>
  <c r="R1142" i="16"/>
  <c r="O1140" i="16"/>
  <c r="Q1140" i="16"/>
  <c r="P1140" i="16"/>
  <c r="R1140" i="16"/>
  <c r="O1138" i="16"/>
  <c r="Q1138" i="16"/>
  <c r="P1138" i="16"/>
  <c r="R1138" i="16"/>
  <c r="O1136" i="16"/>
  <c r="Q1136" i="16"/>
  <c r="P1136" i="16"/>
  <c r="R1136" i="16"/>
  <c r="O1134" i="16"/>
  <c r="Q1134" i="16"/>
  <c r="P1134" i="16"/>
  <c r="R1134" i="16"/>
  <c r="O1132" i="16"/>
  <c r="Q1132" i="16"/>
  <c r="P1132" i="16"/>
  <c r="R1132" i="16"/>
  <c r="O1130" i="16"/>
  <c r="Q1130" i="16"/>
  <c r="P1130" i="16"/>
  <c r="R1130" i="16"/>
  <c r="O1128" i="16"/>
  <c r="Q1128" i="16"/>
  <c r="P1128" i="16"/>
  <c r="R1128" i="16"/>
  <c r="O1126" i="16"/>
  <c r="Q1126" i="16"/>
  <c r="P1126" i="16"/>
  <c r="R1126" i="16"/>
  <c r="O1124" i="16"/>
  <c r="Q1124" i="16"/>
  <c r="P1124" i="16"/>
  <c r="R1124" i="16"/>
  <c r="O1122" i="16"/>
  <c r="Q1122" i="16"/>
  <c r="P1122" i="16"/>
  <c r="R1122" i="16"/>
  <c r="O1120" i="16"/>
  <c r="Q1120" i="16"/>
  <c r="P1120" i="16"/>
  <c r="R1120" i="16"/>
  <c r="O1118" i="16"/>
  <c r="Q1118" i="16"/>
  <c r="P1118" i="16"/>
  <c r="R1118" i="16"/>
  <c r="M7" i="16"/>
  <c r="Q7" i="16" s="1"/>
  <c r="P3005" i="16"/>
  <c r="R3005" i="16"/>
  <c r="P3003" i="16"/>
  <c r="R3003" i="16"/>
  <c r="P3001" i="16"/>
  <c r="R3001" i="16"/>
  <c r="P2999" i="16"/>
  <c r="R2999" i="16"/>
  <c r="P2997" i="16"/>
  <c r="R2997" i="16"/>
  <c r="P2995" i="16"/>
  <c r="R2995" i="16"/>
  <c r="P2993" i="16"/>
  <c r="R2993" i="16"/>
  <c r="P2991" i="16"/>
  <c r="R2991" i="16"/>
  <c r="P2989" i="16"/>
  <c r="R2989" i="16"/>
  <c r="P2987" i="16"/>
  <c r="R2987" i="16"/>
  <c r="P2985" i="16"/>
  <c r="R2985" i="16"/>
  <c r="P2983" i="16"/>
  <c r="R2983" i="16"/>
  <c r="P2981" i="16"/>
  <c r="R2981" i="16"/>
  <c r="P2979" i="16"/>
  <c r="R2979" i="16"/>
  <c r="P2977" i="16"/>
  <c r="R2977" i="16"/>
  <c r="P2975" i="16"/>
  <c r="R2975" i="16"/>
  <c r="P2973" i="16"/>
  <c r="R2973" i="16"/>
  <c r="P2971" i="16"/>
  <c r="R2971" i="16"/>
  <c r="P2969" i="16"/>
  <c r="R2969" i="16"/>
  <c r="P2967" i="16"/>
  <c r="R2967" i="16"/>
  <c r="P2965" i="16"/>
  <c r="R2965" i="16"/>
  <c r="P2963" i="16"/>
  <c r="R2963" i="16"/>
  <c r="P2961" i="16"/>
  <c r="R2961" i="16"/>
  <c r="P2959" i="16"/>
  <c r="R2959" i="16"/>
  <c r="P2957" i="16"/>
  <c r="R2957" i="16"/>
  <c r="P2955" i="16"/>
  <c r="R2955" i="16"/>
  <c r="P2953" i="16"/>
  <c r="R2953" i="16"/>
  <c r="P2951" i="16"/>
  <c r="R2951" i="16"/>
  <c r="P2949" i="16"/>
  <c r="R2949" i="16"/>
  <c r="P2947" i="16"/>
  <c r="R2947" i="16"/>
  <c r="P2945" i="16"/>
  <c r="R2945" i="16"/>
  <c r="P2943" i="16"/>
  <c r="R2943" i="16"/>
  <c r="P2941" i="16"/>
  <c r="R2941" i="16"/>
  <c r="P2939" i="16"/>
  <c r="R2939" i="16"/>
  <c r="P2937" i="16"/>
  <c r="R2937" i="16"/>
  <c r="P2935" i="16"/>
  <c r="R2935" i="16"/>
  <c r="P2933" i="16"/>
  <c r="R2933" i="16"/>
  <c r="P2931" i="16"/>
  <c r="R2931" i="16"/>
  <c r="P2929" i="16"/>
  <c r="R2929" i="16"/>
  <c r="P2927" i="16"/>
  <c r="R2927" i="16"/>
  <c r="P2925" i="16"/>
  <c r="R2925" i="16"/>
  <c r="P2923" i="16"/>
  <c r="R2923" i="16"/>
  <c r="P2921" i="16"/>
  <c r="R2921" i="16"/>
  <c r="P2919" i="16"/>
  <c r="R2919" i="16"/>
  <c r="P2917" i="16"/>
  <c r="R2917" i="16"/>
  <c r="P2915" i="16"/>
  <c r="R2915" i="16"/>
  <c r="P2913" i="16"/>
  <c r="R2913" i="16"/>
  <c r="P2911" i="16"/>
  <c r="R2911" i="16"/>
  <c r="P2909" i="16"/>
  <c r="R2909" i="16"/>
  <c r="P2907" i="16"/>
  <c r="R2907" i="16"/>
  <c r="P2905" i="16"/>
  <c r="R2905" i="16"/>
  <c r="P2903" i="16"/>
  <c r="R2903" i="16"/>
  <c r="P2901" i="16"/>
  <c r="R2901" i="16"/>
  <c r="P2899" i="16"/>
  <c r="R2899" i="16"/>
  <c r="P2897" i="16"/>
  <c r="R2897" i="16"/>
  <c r="P2895" i="16"/>
  <c r="R2895" i="16"/>
  <c r="P2893" i="16"/>
  <c r="R2893" i="16"/>
  <c r="P2891" i="16"/>
  <c r="R2891" i="16"/>
  <c r="P2889" i="16"/>
  <c r="R2889" i="16"/>
  <c r="P2887" i="16"/>
  <c r="R2887" i="16"/>
  <c r="P2885" i="16"/>
  <c r="R2885" i="16"/>
  <c r="P2883" i="16"/>
  <c r="R2883" i="16"/>
  <c r="P2881" i="16"/>
  <c r="R2881" i="16"/>
  <c r="P2879" i="16"/>
  <c r="R2879" i="16"/>
  <c r="P2877" i="16"/>
  <c r="R2877" i="16"/>
  <c r="P2875" i="16"/>
  <c r="R2875" i="16"/>
  <c r="P2873" i="16"/>
  <c r="R2873" i="16"/>
  <c r="P2871" i="16"/>
  <c r="R2871" i="16"/>
  <c r="P2869" i="16"/>
  <c r="R2869" i="16"/>
  <c r="P2867" i="16"/>
  <c r="R2867" i="16"/>
  <c r="P2865" i="16"/>
  <c r="R2865" i="16"/>
  <c r="P2863" i="16"/>
  <c r="R2863" i="16"/>
  <c r="P2861" i="16"/>
  <c r="R2861" i="16"/>
  <c r="P2859" i="16"/>
  <c r="R2859" i="16"/>
  <c r="P2857" i="16"/>
  <c r="R2857" i="16"/>
  <c r="P2855" i="16"/>
  <c r="R2855" i="16"/>
  <c r="P2853" i="16"/>
  <c r="R2853" i="16"/>
  <c r="P2851" i="16"/>
  <c r="R2851" i="16"/>
  <c r="P2849" i="16"/>
  <c r="R2849" i="16"/>
  <c r="P2847" i="16"/>
  <c r="R2847" i="16"/>
  <c r="P2845" i="16"/>
  <c r="R2845" i="16"/>
  <c r="P2843" i="16"/>
  <c r="R2843" i="16"/>
  <c r="P2841" i="16"/>
  <c r="R2841" i="16"/>
  <c r="P2839" i="16"/>
  <c r="R2839" i="16"/>
  <c r="P2837" i="16"/>
  <c r="R2837" i="16"/>
  <c r="P2835" i="16"/>
  <c r="R2835" i="16"/>
  <c r="P2833" i="16"/>
  <c r="R2833" i="16"/>
  <c r="P2831" i="16"/>
  <c r="R2831" i="16"/>
  <c r="P2829" i="16"/>
  <c r="R2829" i="16"/>
  <c r="P2827" i="16"/>
  <c r="R2827" i="16"/>
  <c r="P2825" i="16"/>
  <c r="R2825" i="16"/>
  <c r="P2823" i="16"/>
  <c r="R2823" i="16"/>
  <c r="P2821" i="16"/>
  <c r="R2821" i="16"/>
  <c r="P2819" i="16"/>
  <c r="R2819" i="16"/>
  <c r="P2817" i="16"/>
  <c r="R2817" i="16"/>
  <c r="P2815" i="16"/>
  <c r="R2815" i="16"/>
  <c r="P2813" i="16"/>
  <c r="R2813" i="16"/>
  <c r="P2811" i="16"/>
  <c r="R2811" i="16"/>
  <c r="P2809" i="16"/>
  <c r="R2809" i="16"/>
  <c r="P2807" i="16"/>
  <c r="R2807" i="16"/>
  <c r="P2805" i="16"/>
  <c r="R2805" i="16"/>
  <c r="P2803" i="16"/>
  <c r="R2803" i="16"/>
  <c r="P2801" i="16"/>
  <c r="R2801" i="16"/>
  <c r="P2799" i="16"/>
  <c r="R2799" i="16"/>
  <c r="P2797" i="16"/>
  <c r="R2797" i="16"/>
  <c r="P2795" i="16"/>
  <c r="R2795" i="16"/>
  <c r="P2793" i="16"/>
  <c r="R2793" i="16"/>
  <c r="P2791" i="16"/>
  <c r="R2791" i="16"/>
  <c r="P2789" i="16"/>
  <c r="R2789" i="16"/>
  <c r="P2787" i="16"/>
  <c r="R2787" i="16"/>
  <c r="P2785" i="16"/>
  <c r="R2785" i="16"/>
  <c r="P2783" i="16"/>
  <c r="R2783" i="16"/>
  <c r="P2781" i="16"/>
  <c r="R2781" i="16"/>
  <c r="P2779" i="16"/>
  <c r="R2779" i="16"/>
  <c r="P2777" i="16"/>
  <c r="R2777" i="16"/>
  <c r="P2775" i="16"/>
  <c r="R2775" i="16"/>
  <c r="P2773" i="16"/>
  <c r="R2773" i="16"/>
  <c r="P2771" i="16"/>
  <c r="R2771" i="16"/>
  <c r="P2769" i="16"/>
  <c r="R2769" i="16"/>
  <c r="P2767" i="16"/>
  <c r="R2767" i="16"/>
  <c r="P2765" i="16"/>
  <c r="R2765" i="16"/>
  <c r="P2763" i="16"/>
  <c r="R2763" i="16"/>
  <c r="P2761" i="16"/>
  <c r="R2761" i="16"/>
  <c r="P2759" i="16"/>
  <c r="R2759" i="16"/>
  <c r="P2757" i="16"/>
  <c r="R2757" i="16"/>
  <c r="P2755" i="16"/>
  <c r="R2755" i="16"/>
  <c r="P2753" i="16"/>
  <c r="R2753" i="16"/>
  <c r="P2751" i="16"/>
  <c r="R2751" i="16"/>
  <c r="P2749" i="16"/>
  <c r="R2749" i="16"/>
  <c r="P2747" i="16"/>
  <c r="R2747" i="16"/>
  <c r="P2745" i="16"/>
  <c r="R2745" i="16"/>
  <c r="P2743" i="16"/>
  <c r="R2743" i="16"/>
  <c r="P2741" i="16"/>
  <c r="R2741" i="16"/>
  <c r="P2739" i="16"/>
  <c r="R2739" i="16"/>
  <c r="P2737" i="16"/>
  <c r="R2737" i="16"/>
  <c r="P2735" i="16"/>
  <c r="R2735" i="16"/>
  <c r="P2733" i="16"/>
  <c r="R2733" i="16"/>
  <c r="P2731" i="16"/>
  <c r="R2731" i="16"/>
  <c r="P2729" i="16"/>
  <c r="R2729" i="16"/>
  <c r="P2727" i="16"/>
  <c r="R2727" i="16"/>
  <c r="P2725" i="16"/>
  <c r="R2725" i="16"/>
  <c r="P2723" i="16"/>
  <c r="R2723" i="16"/>
  <c r="P2721" i="16"/>
  <c r="R2721" i="16"/>
  <c r="P2719" i="16"/>
  <c r="R2719" i="16"/>
  <c r="P2717" i="16"/>
  <c r="R2717" i="16"/>
  <c r="P2715" i="16"/>
  <c r="R2715" i="16"/>
  <c r="P2713" i="16"/>
  <c r="R2713" i="16"/>
  <c r="P2711" i="16"/>
  <c r="R2711" i="16"/>
  <c r="P2709" i="16"/>
  <c r="R2709" i="16"/>
  <c r="P2707" i="16"/>
  <c r="R2707" i="16"/>
  <c r="P2705" i="16"/>
  <c r="R2705" i="16"/>
  <c r="P2703" i="16"/>
  <c r="R2703" i="16"/>
  <c r="P2701" i="16"/>
  <c r="R2701" i="16"/>
  <c r="P2699" i="16"/>
  <c r="R2699" i="16"/>
  <c r="P2697" i="16"/>
  <c r="R2697" i="16"/>
  <c r="P2695" i="16"/>
  <c r="R2695" i="16"/>
  <c r="P2693" i="16"/>
  <c r="R2693" i="16"/>
  <c r="P2691" i="16"/>
  <c r="R2691" i="16"/>
  <c r="P2689" i="16"/>
  <c r="R2689" i="16"/>
  <c r="P2687" i="16"/>
  <c r="R2687" i="16"/>
  <c r="P2685" i="16"/>
  <c r="R2685" i="16"/>
  <c r="P2683" i="16"/>
  <c r="R2683" i="16"/>
  <c r="P2681" i="16"/>
  <c r="R2681" i="16"/>
  <c r="P2679" i="16"/>
  <c r="R2679" i="16"/>
  <c r="P2677" i="16"/>
  <c r="R2677" i="16"/>
  <c r="P2675" i="16"/>
  <c r="R2675" i="16"/>
  <c r="P2673" i="16"/>
  <c r="R2673" i="16"/>
  <c r="P2671" i="16"/>
  <c r="R2671" i="16"/>
  <c r="P2669" i="16"/>
  <c r="R2669" i="16"/>
  <c r="P2667" i="16"/>
  <c r="R2667" i="16"/>
  <c r="P2665" i="16"/>
  <c r="R2665" i="16"/>
  <c r="O2665" i="16"/>
  <c r="P2663" i="16"/>
  <c r="R2663" i="16"/>
  <c r="Q2663" i="16"/>
  <c r="O2663" i="16"/>
  <c r="P2661" i="16"/>
  <c r="R2661" i="16"/>
  <c r="Q2661" i="16"/>
  <c r="O2661" i="16"/>
  <c r="P2659" i="16"/>
  <c r="R2659" i="16"/>
  <c r="Q2659" i="16"/>
  <c r="O2659" i="16"/>
  <c r="P2657" i="16"/>
  <c r="R2657" i="16"/>
  <c r="Q2657" i="16"/>
  <c r="O2657" i="16"/>
  <c r="P2655" i="16"/>
  <c r="R2655" i="16"/>
  <c r="Q2655" i="16"/>
  <c r="O2655" i="16"/>
  <c r="P2653" i="16"/>
  <c r="R2653" i="16"/>
  <c r="Q2653" i="16"/>
  <c r="O2653" i="16"/>
  <c r="P2651" i="16"/>
  <c r="R2651" i="16"/>
  <c r="Q2651" i="16"/>
  <c r="O2651" i="16"/>
  <c r="P2649" i="16"/>
  <c r="R2649" i="16"/>
  <c r="Q2649" i="16"/>
  <c r="O2649" i="16"/>
  <c r="P2647" i="16"/>
  <c r="R2647" i="16"/>
  <c r="Q2647" i="16"/>
  <c r="O2647" i="16"/>
  <c r="P2645" i="16"/>
  <c r="R2645" i="16"/>
  <c r="Q2645" i="16"/>
  <c r="O2645" i="16"/>
  <c r="P2643" i="16"/>
  <c r="R2643" i="16"/>
  <c r="Q2643" i="16"/>
  <c r="O2643" i="16"/>
  <c r="P2641" i="16"/>
  <c r="R2641" i="16"/>
  <c r="Q2641" i="16"/>
  <c r="O2641" i="16"/>
  <c r="P2639" i="16"/>
  <c r="R2639" i="16"/>
  <c r="Q2639" i="16"/>
  <c r="O2639" i="16"/>
  <c r="P2637" i="16"/>
  <c r="R2637" i="16"/>
  <c r="Q2637" i="16"/>
  <c r="O2637" i="16"/>
  <c r="P2635" i="16"/>
  <c r="R2635" i="16"/>
  <c r="Q2635" i="16"/>
  <c r="O2635" i="16"/>
  <c r="P2633" i="16"/>
  <c r="R2633" i="16"/>
  <c r="Q2633" i="16"/>
  <c r="O2633" i="16"/>
  <c r="P2631" i="16"/>
  <c r="R2631" i="16"/>
  <c r="Q2631" i="16"/>
  <c r="O2631" i="16"/>
  <c r="P2629" i="16"/>
  <c r="R2629" i="16"/>
  <c r="Q2629" i="16"/>
  <c r="O2629" i="16"/>
  <c r="P2627" i="16"/>
  <c r="R2627" i="16"/>
  <c r="Q2627" i="16"/>
  <c r="O2627" i="16"/>
  <c r="P2625" i="16"/>
  <c r="R2625" i="16"/>
  <c r="Q2625" i="16"/>
  <c r="O2625" i="16"/>
  <c r="P2623" i="16"/>
  <c r="R2623" i="16"/>
  <c r="Q2623" i="16"/>
  <c r="O2623" i="16"/>
  <c r="P2621" i="16"/>
  <c r="R2621" i="16"/>
  <c r="Q2621" i="16"/>
  <c r="O2621" i="16"/>
  <c r="P2619" i="16"/>
  <c r="R2619" i="16"/>
  <c r="Q2619" i="16"/>
  <c r="O2619" i="16"/>
  <c r="P2617" i="16"/>
  <c r="R2617" i="16"/>
  <c r="Q2617" i="16"/>
  <c r="O2617" i="16"/>
  <c r="P2615" i="16"/>
  <c r="R2615" i="16"/>
  <c r="Q2615" i="16"/>
  <c r="O2615" i="16"/>
  <c r="P2613" i="16"/>
  <c r="R2613" i="16"/>
  <c r="Q2613" i="16"/>
  <c r="O2613" i="16"/>
  <c r="P2611" i="16"/>
  <c r="R2611" i="16"/>
  <c r="Q2611" i="16"/>
  <c r="O2611" i="16"/>
  <c r="P2609" i="16"/>
  <c r="R2609" i="16"/>
  <c r="Q2609" i="16"/>
  <c r="O2609" i="16"/>
  <c r="P2607" i="16"/>
  <c r="R2607" i="16"/>
  <c r="Q2607" i="16"/>
  <c r="O2607" i="16"/>
  <c r="P2605" i="16"/>
  <c r="R2605" i="16"/>
  <c r="Q2605" i="16"/>
  <c r="O2605" i="16"/>
  <c r="P2603" i="16"/>
  <c r="R2603" i="16"/>
  <c r="Q2603" i="16"/>
  <c r="O2603" i="16"/>
  <c r="P2601" i="16"/>
  <c r="R2601" i="16"/>
  <c r="Q2601" i="16"/>
  <c r="O2601" i="16"/>
  <c r="P2599" i="16"/>
  <c r="R2599" i="16"/>
  <c r="Q2599" i="16"/>
  <c r="O2599" i="16"/>
  <c r="P2597" i="16"/>
  <c r="R2597" i="16"/>
  <c r="Q2597" i="16"/>
  <c r="O2597" i="16"/>
  <c r="P2595" i="16"/>
  <c r="R2595" i="16"/>
  <c r="Q2595" i="16"/>
  <c r="O2595" i="16"/>
  <c r="P2593" i="16"/>
  <c r="R2593" i="16"/>
  <c r="Q2593" i="16"/>
  <c r="O2593" i="16"/>
  <c r="P2591" i="16"/>
  <c r="R2591" i="16"/>
  <c r="Q2591" i="16"/>
  <c r="O2591" i="16"/>
  <c r="P2589" i="16"/>
  <c r="R2589" i="16"/>
  <c r="Q2589" i="16"/>
  <c r="O2589" i="16"/>
  <c r="P2587" i="16"/>
  <c r="R2587" i="16"/>
  <c r="Q2587" i="16"/>
  <c r="O2587" i="16"/>
  <c r="P2585" i="16"/>
  <c r="R2585" i="16"/>
  <c r="Q2585" i="16"/>
  <c r="O2585" i="16"/>
  <c r="P2583" i="16"/>
  <c r="R2583" i="16"/>
  <c r="Q2583" i="16"/>
  <c r="O2583" i="16"/>
  <c r="P2581" i="16"/>
  <c r="R2581" i="16"/>
  <c r="Q2581" i="16"/>
  <c r="O2581" i="16"/>
  <c r="P2579" i="16"/>
  <c r="R2579" i="16"/>
  <c r="Q2579" i="16"/>
  <c r="O2579" i="16"/>
  <c r="P2577" i="16"/>
  <c r="R2577" i="16"/>
  <c r="Q2577" i="16"/>
  <c r="O2577" i="16"/>
  <c r="P2575" i="16"/>
  <c r="R2575" i="16"/>
  <c r="Q2575" i="16"/>
  <c r="O2575" i="16"/>
  <c r="P2573" i="16"/>
  <c r="R2573" i="16"/>
  <c r="Q2573" i="16"/>
  <c r="O2573" i="16"/>
  <c r="P2571" i="16"/>
  <c r="R2571" i="16"/>
  <c r="Q2571" i="16"/>
  <c r="O2571" i="16"/>
  <c r="P2569" i="16"/>
  <c r="R2569" i="16"/>
  <c r="Q2569" i="16"/>
  <c r="O2569" i="16"/>
  <c r="P2567" i="16"/>
  <c r="R2567" i="16"/>
  <c r="Q2567" i="16"/>
  <c r="O2567" i="16"/>
  <c r="P2565" i="16"/>
  <c r="R2565" i="16"/>
  <c r="Q2565" i="16"/>
  <c r="O2565" i="16"/>
  <c r="P2563" i="16"/>
  <c r="R2563" i="16"/>
  <c r="Q2563" i="16"/>
  <c r="O2563" i="16"/>
  <c r="P2561" i="16"/>
  <c r="R2561" i="16"/>
  <c r="Q2561" i="16"/>
  <c r="O2561" i="16"/>
  <c r="P2559" i="16"/>
  <c r="R2559" i="16"/>
  <c r="Q2559" i="16"/>
  <c r="O2559" i="16"/>
  <c r="P2557" i="16"/>
  <c r="R2557" i="16"/>
  <c r="Q2557" i="16"/>
  <c r="O2557" i="16"/>
  <c r="P2555" i="16"/>
  <c r="R2555" i="16"/>
  <c r="Q2555" i="16"/>
  <c r="O2555" i="16"/>
  <c r="P2553" i="16"/>
  <c r="R2553" i="16"/>
  <c r="Q2553" i="16"/>
  <c r="O2553" i="16"/>
  <c r="P2551" i="16"/>
  <c r="R2551" i="16"/>
  <c r="Q2551" i="16"/>
  <c r="O2551" i="16"/>
  <c r="P2549" i="16"/>
  <c r="R2549" i="16"/>
  <c r="Q2549" i="16"/>
  <c r="O2549" i="16"/>
  <c r="P2547" i="16"/>
  <c r="R2547" i="16"/>
  <c r="Q2547" i="16"/>
  <c r="O2547" i="16"/>
  <c r="P2545" i="16"/>
  <c r="R2545" i="16"/>
  <c r="Q2545" i="16"/>
  <c r="O2545" i="16"/>
  <c r="P2543" i="16"/>
  <c r="R2543" i="16"/>
  <c r="Q2543" i="16"/>
  <c r="O2543" i="16"/>
  <c r="P2541" i="16"/>
  <c r="R2541" i="16"/>
  <c r="Q2541" i="16"/>
  <c r="O2541" i="16"/>
  <c r="P2539" i="16"/>
  <c r="R2539" i="16"/>
  <c r="Q2539" i="16"/>
  <c r="O2539" i="16"/>
  <c r="P2537" i="16"/>
  <c r="R2537" i="16"/>
  <c r="Q2537" i="16"/>
  <c r="O2537" i="16"/>
  <c r="P2535" i="16"/>
  <c r="R2535" i="16"/>
  <c r="Q2535" i="16"/>
  <c r="O2535" i="16"/>
  <c r="P2533" i="16"/>
  <c r="R2533" i="16"/>
  <c r="Q2533" i="16"/>
  <c r="O2533" i="16"/>
  <c r="P2531" i="16"/>
  <c r="R2531" i="16"/>
  <c r="Q2531" i="16"/>
  <c r="O2531" i="16"/>
  <c r="P2529" i="16"/>
  <c r="R2529" i="16"/>
  <c r="Q2529" i="16"/>
  <c r="O2529" i="16"/>
  <c r="P2527" i="16"/>
  <c r="R2527" i="16"/>
  <c r="Q2527" i="16"/>
  <c r="O2527" i="16"/>
  <c r="P2525" i="16"/>
  <c r="R2525" i="16"/>
  <c r="Q2525" i="16"/>
  <c r="O2525" i="16"/>
  <c r="P2523" i="16"/>
  <c r="R2523" i="16"/>
  <c r="Q2523" i="16"/>
  <c r="O2523" i="16"/>
  <c r="P2521" i="16"/>
  <c r="R2521" i="16"/>
  <c r="Q2521" i="16"/>
  <c r="O2521" i="16"/>
  <c r="P2519" i="16"/>
  <c r="R2519" i="16"/>
  <c r="Q2519" i="16"/>
  <c r="O2519" i="16"/>
  <c r="P2517" i="16"/>
  <c r="R2517" i="16"/>
  <c r="Q2517" i="16"/>
  <c r="O2517" i="16"/>
  <c r="P2515" i="16"/>
  <c r="R2515" i="16"/>
  <c r="Q2515" i="16"/>
  <c r="O2515" i="16"/>
  <c r="P2513" i="16"/>
  <c r="R2513" i="16"/>
  <c r="Q2513" i="16"/>
  <c r="O2513" i="16"/>
  <c r="P2511" i="16"/>
  <c r="R2511" i="16"/>
  <c r="Q2511" i="16"/>
  <c r="O2511" i="16"/>
  <c r="P2509" i="16"/>
  <c r="R2509" i="16"/>
  <c r="Q2509" i="16"/>
  <c r="O2509" i="16"/>
  <c r="P2507" i="16"/>
  <c r="R2507" i="16"/>
  <c r="Q2507" i="16"/>
  <c r="O2507" i="16"/>
  <c r="P2505" i="16"/>
  <c r="R2505" i="16"/>
  <c r="Q2505" i="16"/>
  <c r="O2505" i="16"/>
  <c r="P2503" i="16"/>
  <c r="R2503" i="16"/>
  <c r="Q2503" i="16"/>
  <c r="O2503" i="16"/>
  <c r="P2501" i="16"/>
  <c r="R2501" i="16"/>
  <c r="Q2501" i="16"/>
  <c r="O2501" i="16"/>
  <c r="P2499" i="16"/>
  <c r="R2499" i="16"/>
  <c r="Q2499" i="16"/>
  <c r="O2499" i="16"/>
  <c r="P2497" i="16"/>
  <c r="R2497" i="16"/>
  <c r="Q2497" i="16"/>
  <c r="O2497" i="16"/>
  <c r="P2495" i="16"/>
  <c r="R2495" i="16"/>
  <c r="Q2495" i="16"/>
  <c r="O2495" i="16"/>
  <c r="P2493" i="16"/>
  <c r="R2493" i="16"/>
  <c r="Q2493" i="16"/>
  <c r="O2493" i="16"/>
  <c r="P2491" i="16"/>
  <c r="R2491" i="16"/>
  <c r="Q2491" i="16"/>
  <c r="O2491" i="16"/>
  <c r="P2489" i="16"/>
  <c r="R2489" i="16"/>
  <c r="Q2489" i="16"/>
  <c r="O2489" i="16"/>
  <c r="P2487" i="16"/>
  <c r="R2487" i="16"/>
  <c r="Q2487" i="16"/>
  <c r="O2487" i="16"/>
  <c r="P2485" i="16"/>
  <c r="R2485" i="16"/>
  <c r="Q2485" i="16"/>
  <c r="O2485" i="16"/>
  <c r="P2483" i="16"/>
  <c r="R2483" i="16"/>
  <c r="Q2483" i="16"/>
  <c r="O2483" i="16"/>
  <c r="P2481" i="16"/>
  <c r="R2481" i="16"/>
  <c r="Q2481" i="16"/>
  <c r="O2481" i="16"/>
  <c r="P2479" i="16"/>
  <c r="R2479" i="16"/>
  <c r="Q2479" i="16"/>
  <c r="O2479" i="16"/>
  <c r="P2477" i="16"/>
  <c r="R2477" i="16"/>
  <c r="Q2477" i="16"/>
  <c r="O2477" i="16"/>
  <c r="P2475" i="16"/>
  <c r="R2475" i="16"/>
  <c r="Q2475" i="16"/>
  <c r="O2475" i="16"/>
  <c r="P2473" i="16"/>
  <c r="R2473" i="16"/>
  <c r="Q2473" i="16"/>
  <c r="O2473" i="16"/>
  <c r="P2471" i="16"/>
  <c r="R2471" i="16"/>
  <c r="Q2471" i="16"/>
  <c r="O2471" i="16"/>
  <c r="P2469" i="16"/>
  <c r="R2469" i="16"/>
  <c r="Q2469" i="16"/>
  <c r="O2469" i="16"/>
  <c r="P2467" i="16"/>
  <c r="R2467" i="16"/>
  <c r="Q2467" i="16"/>
  <c r="O2467" i="16"/>
  <c r="P2465" i="16"/>
  <c r="R2465" i="16"/>
  <c r="Q2465" i="16"/>
  <c r="O2465" i="16"/>
  <c r="P2463" i="16"/>
  <c r="R2463" i="16"/>
  <c r="Q2463" i="16"/>
  <c r="O2463" i="16"/>
  <c r="P2461" i="16"/>
  <c r="R2461" i="16"/>
  <c r="Q2461" i="16"/>
  <c r="O2461" i="16"/>
  <c r="P2459" i="16"/>
  <c r="R2459" i="16"/>
  <c r="Q2459" i="16"/>
  <c r="O2459" i="16"/>
  <c r="P2457" i="16"/>
  <c r="R2457" i="16"/>
  <c r="Q2457" i="16"/>
  <c r="O2457" i="16"/>
  <c r="P2455" i="16"/>
  <c r="R2455" i="16"/>
  <c r="Q2455" i="16"/>
  <c r="O2455" i="16"/>
  <c r="P2453" i="16"/>
  <c r="R2453" i="16"/>
  <c r="Q2453" i="16"/>
  <c r="O2453" i="16"/>
  <c r="P2451" i="16"/>
  <c r="R2451" i="16"/>
  <c r="Q2451" i="16"/>
  <c r="O2451" i="16"/>
  <c r="P2449" i="16"/>
  <c r="R2449" i="16"/>
  <c r="Q2449" i="16"/>
  <c r="O2449" i="16"/>
  <c r="P2447" i="16"/>
  <c r="R2447" i="16"/>
  <c r="Q2447" i="16"/>
  <c r="O2447" i="16"/>
  <c r="P2445" i="16"/>
  <c r="R2445" i="16"/>
  <c r="Q2445" i="16"/>
  <c r="O2445" i="16"/>
  <c r="P2443" i="16"/>
  <c r="R2443" i="16"/>
  <c r="Q2443" i="16"/>
  <c r="O2443" i="16"/>
  <c r="P2441" i="16"/>
  <c r="R2441" i="16"/>
  <c r="Q2441" i="16"/>
  <c r="O2441" i="16"/>
  <c r="P2439" i="16"/>
  <c r="R2439" i="16"/>
  <c r="Q2439" i="16"/>
  <c r="O2439" i="16"/>
  <c r="P2437" i="16"/>
  <c r="R2437" i="16"/>
  <c r="Q2437" i="16"/>
  <c r="O2437" i="16"/>
  <c r="P2435" i="16"/>
  <c r="R2435" i="16"/>
  <c r="Q2435" i="16"/>
  <c r="O2435" i="16"/>
  <c r="P2433" i="16"/>
  <c r="R2433" i="16"/>
  <c r="Q2433" i="16"/>
  <c r="O2433" i="16"/>
  <c r="P2431" i="16"/>
  <c r="R2431" i="16"/>
  <c r="Q2431" i="16"/>
  <c r="O2431" i="16"/>
  <c r="P2429" i="16"/>
  <c r="R2429" i="16"/>
  <c r="Q2429" i="16"/>
  <c r="O2429" i="16"/>
  <c r="P2427" i="16"/>
  <c r="R2427" i="16"/>
  <c r="Q2427" i="16"/>
  <c r="O2427" i="16"/>
  <c r="P2425" i="16"/>
  <c r="R2425" i="16"/>
  <c r="Q2425" i="16"/>
  <c r="O2425" i="16"/>
  <c r="P2423" i="16"/>
  <c r="R2423" i="16"/>
  <c r="Q2423" i="16"/>
  <c r="O2423" i="16"/>
  <c r="P2421" i="16"/>
  <c r="R2421" i="16"/>
  <c r="Q2421" i="16"/>
  <c r="O2421" i="16"/>
  <c r="P2419" i="16"/>
  <c r="R2419" i="16"/>
  <c r="Q2419" i="16"/>
  <c r="O2419" i="16"/>
  <c r="P2417" i="16"/>
  <c r="R2417" i="16"/>
  <c r="Q2417" i="16"/>
  <c r="O2417" i="16"/>
  <c r="P2415" i="16"/>
  <c r="R2415" i="16"/>
  <c r="Q2415" i="16"/>
  <c r="O2415" i="16"/>
  <c r="P2413" i="16"/>
  <c r="R2413" i="16"/>
  <c r="Q2413" i="16"/>
  <c r="O2413" i="16"/>
  <c r="P2411" i="16"/>
  <c r="R2411" i="16"/>
  <c r="Q2411" i="16"/>
  <c r="O2411" i="16"/>
  <c r="P2409" i="16"/>
  <c r="R2409" i="16"/>
  <c r="Q2409" i="16"/>
  <c r="O2409" i="16"/>
  <c r="P2407" i="16"/>
  <c r="R2407" i="16"/>
  <c r="Q2407" i="16"/>
  <c r="O2407" i="16"/>
  <c r="P2405" i="16"/>
  <c r="R2405" i="16"/>
  <c r="Q2405" i="16"/>
  <c r="O2405" i="16"/>
  <c r="P2403" i="16"/>
  <c r="R2403" i="16"/>
  <c r="Q2403" i="16"/>
  <c r="O2403" i="16"/>
  <c r="P2401" i="16"/>
  <c r="R2401" i="16"/>
  <c r="Q2401" i="16"/>
  <c r="O2401" i="16"/>
  <c r="P2399" i="16"/>
  <c r="R2399" i="16"/>
  <c r="Q2399" i="16"/>
  <c r="O2399" i="16"/>
  <c r="P2397" i="16"/>
  <c r="R2397" i="16"/>
  <c r="Q2397" i="16"/>
  <c r="O2397" i="16"/>
  <c r="P2395" i="16"/>
  <c r="R2395" i="16"/>
  <c r="Q2395" i="16"/>
  <c r="O2395" i="16"/>
  <c r="P2393" i="16"/>
  <c r="R2393" i="16"/>
  <c r="Q2393" i="16"/>
  <c r="O2393" i="16"/>
  <c r="P2391" i="16"/>
  <c r="R2391" i="16"/>
  <c r="Q2391" i="16"/>
  <c r="O2391" i="16"/>
  <c r="P2389" i="16"/>
  <c r="R2389" i="16"/>
  <c r="Q2389" i="16"/>
  <c r="O2389" i="16"/>
  <c r="P2387" i="16"/>
  <c r="R2387" i="16"/>
  <c r="Q2387" i="16"/>
  <c r="O2387" i="16"/>
  <c r="P2385" i="16"/>
  <c r="R2385" i="16"/>
  <c r="Q2385" i="16"/>
  <c r="O2385" i="16"/>
  <c r="P2383" i="16"/>
  <c r="R2383" i="16"/>
  <c r="Q2383" i="16"/>
  <c r="O2383" i="16"/>
  <c r="P2381" i="16"/>
  <c r="R2381" i="16"/>
  <c r="Q2381" i="16"/>
  <c r="O2381" i="16"/>
  <c r="P2379" i="16"/>
  <c r="R2379" i="16"/>
  <c r="Q2379" i="16"/>
  <c r="O2379" i="16"/>
  <c r="P2377" i="16"/>
  <c r="R2377" i="16"/>
  <c r="Q2377" i="16"/>
  <c r="O2377" i="16"/>
  <c r="P2375" i="16"/>
  <c r="R2375" i="16"/>
  <c r="Q2375" i="16"/>
  <c r="O2375" i="16"/>
  <c r="P2373" i="16"/>
  <c r="R2373" i="16"/>
  <c r="Q2373" i="16"/>
  <c r="O2373" i="16"/>
  <c r="P2371" i="16"/>
  <c r="R2371" i="16"/>
  <c r="Q2371" i="16"/>
  <c r="O2371" i="16"/>
  <c r="P2369" i="16"/>
  <c r="R2369" i="16"/>
  <c r="Q2369" i="16"/>
  <c r="O2369" i="16"/>
  <c r="P2367" i="16"/>
  <c r="R2367" i="16"/>
  <c r="Q2367" i="16"/>
  <c r="O2367" i="16"/>
  <c r="P2365" i="16"/>
  <c r="R2365" i="16"/>
  <c r="Q2365" i="16"/>
  <c r="O2365" i="16"/>
  <c r="P2363" i="16"/>
  <c r="R2363" i="16"/>
  <c r="Q2363" i="16"/>
  <c r="O2363" i="16"/>
  <c r="P2361" i="16"/>
  <c r="R2361" i="16"/>
  <c r="Q2361" i="16"/>
  <c r="O2361" i="16"/>
  <c r="P2359" i="16"/>
  <c r="R2359" i="16"/>
  <c r="Q2359" i="16"/>
  <c r="O2359" i="16"/>
  <c r="P2357" i="16"/>
  <c r="R2357" i="16"/>
  <c r="Q2357" i="16"/>
  <c r="O2357" i="16"/>
  <c r="P2355" i="16"/>
  <c r="R2355" i="16"/>
  <c r="Q2355" i="16"/>
  <c r="O2355" i="16"/>
  <c r="P2353" i="16"/>
  <c r="R2353" i="16"/>
  <c r="Q2353" i="16"/>
  <c r="O2353" i="16"/>
  <c r="P2351" i="16"/>
  <c r="R2351" i="16"/>
  <c r="Q2351" i="16"/>
  <c r="O2351" i="16"/>
  <c r="P2349" i="16"/>
  <c r="R2349" i="16"/>
  <c r="Q2349" i="16"/>
  <c r="O2349" i="16"/>
  <c r="P2347" i="16"/>
  <c r="R2347" i="16"/>
  <c r="Q2347" i="16"/>
  <c r="O2347" i="16"/>
  <c r="P2345" i="16"/>
  <c r="R2345" i="16"/>
  <c r="Q2345" i="16"/>
  <c r="O2345" i="16"/>
  <c r="P2343" i="16"/>
  <c r="R2343" i="16"/>
  <c r="Q2343" i="16"/>
  <c r="O2343" i="16"/>
  <c r="P2341" i="16"/>
  <c r="R2341" i="16"/>
  <c r="Q2341" i="16"/>
  <c r="O2341" i="16"/>
  <c r="P2339" i="16"/>
  <c r="R2339" i="16"/>
  <c r="Q2339" i="16"/>
  <c r="O2339" i="16"/>
  <c r="P2337" i="16"/>
  <c r="R2337" i="16"/>
  <c r="Q2337" i="16"/>
  <c r="O2337" i="16"/>
  <c r="P2335" i="16"/>
  <c r="R2335" i="16"/>
  <c r="Q2335" i="16"/>
  <c r="O2335" i="16"/>
  <c r="P2333" i="16"/>
  <c r="R2333" i="16"/>
  <c r="Q2333" i="16"/>
  <c r="O2333" i="16"/>
  <c r="P2331" i="16"/>
  <c r="R2331" i="16"/>
  <c r="Q2331" i="16"/>
  <c r="O2331" i="16"/>
  <c r="P2329" i="16"/>
  <c r="R2329" i="16"/>
  <c r="Q2329" i="16"/>
  <c r="O2329" i="16"/>
  <c r="P2327" i="16"/>
  <c r="R2327" i="16"/>
  <c r="Q2327" i="16"/>
  <c r="O2327" i="16"/>
  <c r="P2325" i="16"/>
  <c r="R2325" i="16"/>
  <c r="Q2325" i="16"/>
  <c r="O2325" i="16"/>
  <c r="P2323" i="16"/>
  <c r="R2323" i="16"/>
  <c r="Q2323" i="16"/>
  <c r="O2323" i="16"/>
  <c r="P2321" i="16"/>
  <c r="R2321" i="16"/>
  <c r="Q2321" i="16"/>
  <c r="O2321" i="16"/>
  <c r="P2319" i="16"/>
  <c r="R2319" i="16"/>
  <c r="Q2319" i="16"/>
  <c r="O2319" i="16"/>
  <c r="P2317" i="16"/>
  <c r="R2317" i="16"/>
  <c r="Q2317" i="16"/>
  <c r="O2317" i="16"/>
  <c r="P2315" i="16"/>
  <c r="R2315" i="16"/>
  <c r="Q2315" i="16"/>
  <c r="O2315" i="16"/>
  <c r="P2313" i="16"/>
  <c r="R2313" i="16"/>
  <c r="Q2313" i="16"/>
  <c r="O2313" i="16"/>
  <c r="P2311" i="16"/>
  <c r="R2311" i="16"/>
  <c r="Q2311" i="16"/>
  <c r="O2311" i="16"/>
  <c r="P2309" i="16"/>
  <c r="R2309" i="16"/>
  <c r="Q2309" i="16"/>
  <c r="O2309" i="16"/>
  <c r="P2307" i="16"/>
  <c r="R2307" i="16"/>
  <c r="Q2307" i="16"/>
  <c r="O2307" i="16"/>
  <c r="P2305" i="16"/>
  <c r="R2305" i="16"/>
  <c r="Q2305" i="16"/>
  <c r="O2305" i="16"/>
  <c r="P2303" i="16"/>
  <c r="R2303" i="16"/>
  <c r="Q2303" i="16"/>
  <c r="O2303" i="16"/>
  <c r="P2301" i="16"/>
  <c r="R2301" i="16"/>
  <c r="Q2301" i="16"/>
  <c r="O2301" i="16"/>
  <c r="P2299" i="16"/>
  <c r="R2299" i="16"/>
  <c r="Q2299" i="16"/>
  <c r="O2299" i="16"/>
  <c r="P2297" i="16"/>
  <c r="R2297" i="16"/>
  <c r="Q2297" i="16"/>
  <c r="O2297" i="16"/>
  <c r="P2295" i="16"/>
  <c r="R2295" i="16"/>
  <c r="Q2295" i="16"/>
  <c r="O2295" i="16"/>
  <c r="P2293" i="16"/>
  <c r="R2293" i="16"/>
  <c r="Q2293" i="16"/>
  <c r="O2293" i="16"/>
  <c r="P2291" i="16"/>
  <c r="R2291" i="16"/>
  <c r="Q2291" i="16"/>
  <c r="O2291" i="16"/>
  <c r="P2289" i="16"/>
  <c r="R2289" i="16"/>
  <c r="Q2289" i="16"/>
  <c r="O2289" i="16"/>
  <c r="P2287" i="16"/>
  <c r="R2287" i="16"/>
  <c r="Q2287" i="16"/>
  <c r="O2287" i="16"/>
  <c r="P2285" i="16"/>
  <c r="R2285" i="16"/>
  <c r="Q2285" i="16"/>
  <c r="O2285" i="16"/>
  <c r="P2283" i="16"/>
  <c r="R2283" i="16"/>
  <c r="Q2283" i="16"/>
  <c r="O2283" i="16"/>
  <c r="P2281" i="16"/>
  <c r="R2281" i="16"/>
  <c r="Q2281" i="16"/>
  <c r="O2281" i="16"/>
  <c r="P2279" i="16"/>
  <c r="R2279" i="16"/>
  <c r="Q2279" i="16"/>
  <c r="O2279" i="16"/>
  <c r="P2277" i="16"/>
  <c r="R2277" i="16"/>
  <c r="Q2277" i="16"/>
  <c r="O2277" i="16"/>
  <c r="P2275" i="16"/>
  <c r="R2275" i="16"/>
  <c r="Q2275" i="16"/>
  <c r="O2275" i="16"/>
  <c r="P2273" i="16"/>
  <c r="R2273" i="16"/>
  <c r="Q2273" i="16"/>
  <c r="O2273" i="16"/>
  <c r="P2271" i="16"/>
  <c r="R2271" i="16"/>
  <c r="Q2271" i="16"/>
  <c r="O2271" i="16"/>
  <c r="P2269" i="16"/>
  <c r="R2269" i="16"/>
  <c r="Q2269" i="16"/>
  <c r="O2269" i="16"/>
  <c r="P2267" i="16"/>
  <c r="R2267" i="16"/>
  <c r="Q2267" i="16"/>
  <c r="O2267" i="16"/>
  <c r="P2265" i="16"/>
  <c r="R2265" i="16"/>
  <c r="Q2265" i="16"/>
  <c r="O2265" i="16"/>
  <c r="P2263" i="16"/>
  <c r="R2263" i="16"/>
  <c r="Q2263" i="16"/>
  <c r="O2263" i="16"/>
  <c r="P2261" i="16"/>
  <c r="R2261" i="16"/>
  <c r="Q2261" i="16"/>
  <c r="O2261" i="16"/>
  <c r="P2259" i="16"/>
  <c r="R2259" i="16"/>
  <c r="Q2259" i="16"/>
  <c r="O2259" i="16"/>
  <c r="P2257" i="16"/>
  <c r="R2257" i="16"/>
  <c r="Q2257" i="16"/>
  <c r="O2257" i="16"/>
  <c r="P2255" i="16"/>
  <c r="R2255" i="16"/>
  <c r="Q2255" i="16"/>
  <c r="O2255" i="16"/>
  <c r="P2253" i="16"/>
  <c r="R2253" i="16"/>
  <c r="Q2253" i="16"/>
  <c r="O2253" i="16"/>
  <c r="P2251" i="16"/>
  <c r="R2251" i="16"/>
  <c r="Q2251" i="16"/>
  <c r="O2251" i="16"/>
  <c r="P2249" i="16"/>
  <c r="R2249" i="16"/>
  <c r="Q2249" i="16"/>
  <c r="O2249" i="16"/>
  <c r="P2247" i="16"/>
  <c r="R2247" i="16"/>
  <c r="Q2247" i="16"/>
  <c r="O2247" i="16"/>
  <c r="P2245" i="16"/>
  <c r="R2245" i="16"/>
  <c r="Q2245" i="16"/>
  <c r="O2245" i="16"/>
  <c r="P2243" i="16"/>
  <c r="R2243" i="16"/>
  <c r="Q2243" i="16"/>
  <c r="O2243" i="16"/>
  <c r="P2241" i="16"/>
  <c r="R2241" i="16"/>
  <c r="Q2241" i="16"/>
  <c r="O2241" i="16"/>
  <c r="P2239" i="16"/>
  <c r="R2239" i="16"/>
  <c r="Q2239" i="16"/>
  <c r="O2239" i="16"/>
  <c r="P2237" i="16"/>
  <c r="R2237" i="16"/>
  <c r="Q2237" i="16"/>
  <c r="O2237" i="16"/>
  <c r="P2235" i="16"/>
  <c r="R2235" i="16"/>
  <c r="Q2235" i="16"/>
  <c r="O2235" i="16"/>
  <c r="P2233" i="16"/>
  <c r="R2233" i="16"/>
  <c r="Q2233" i="16"/>
  <c r="O2233" i="16"/>
  <c r="P2231" i="16"/>
  <c r="R2231" i="16"/>
  <c r="Q2231" i="16"/>
  <c r="O2231" i="16"/>
  <c r="P2229" i="16"/>
  <c r="R2229" i="16"/>
  <c r="Q2229" i="16"/>
  <c r="O2229" i="16"/>
  <c r="P2227" i="16"/>
  <c r="R2227" i="16"/>
  <c r="Q2227" i="16"/>
  <c r="O2227" i="16"/>
  <c r="P2225" i="16"/>
  <c r="R2225" i="16"/>
  <c r="Q2225" i="16"/>
  <c r="O2225" i="16"/>
  <c r="P2223" i="16"/>
  <c r="R2223" i="16"/>
  <c r="Q2223" i="16"/>
  <c r="O2223" i="16"/>
  <c r="P2221" i="16"/>
  <c r="R2221" i="16"/>
  <c r="Q2221" i="16"/>
  <c r="O2221" i="16"/>
  <c r="P2219" i="16"/>
  <c r="R2219" i="16"/>
  <c r="Q2219" i="16"/>
  <c r="O2219" i="16"/>
  <c r="P2217" i="16"/>
  <c r="R2217" i="16"/>
  <c r="Q2217" i="16"/>
  <c r="O2217" i="16"/>
  <c r="P2215" i="16"/>
  <c r="R2215" i="16"/>
  <c r="Q2215" i="16"/>
  <c r="O2215" i="16"/>
  <c r="P2213" i="16"/>
  <c r="R2213" i="16"/>
  <c r="Q2213" i="16"/>
  <c r="O2213" i="16"/>
  <c r="P2211" i="16"/>
  <c r="R2211" i="16"/>
  <c r="Q2211" i="16"/>
  <c r="O2211" i="16"/>
  <c r="P2209" i="16"/>
  <c r="R2209" i="16"/>
  <c r="Q2209" i="16"/>
  <c r="O2209" i="16"/>
  <c r="P2207" i="16"/>
  <c r="R2207" i="16"/>
  <c r="Q2207" i="16"/>
  <c r="O2207" i="16"/>
  <c r="P2205" i="16"/>
  <c r="R2205" i="16"/>
  <c r="Q2205" i="16"/>
  <c r="O2205" i="16"/>
  <c r="P2203" i="16"/>
  <c r="R2203" i="16"/>
  <c r="Q2203" i="16"/>
  <c r="O2203" i="16"/>
  <c r="P2201" i="16"/>
  <c r="R2201" i="16"/>
  <c r="Q2201" i="16"/>
  <c r="O2201" i="16"/>
  <c r="P2199" i="16"/>
  <c r="R2199" i="16"/>
  <c r="Q2199" i="16"/>
  <c r="O2199" i="16"/>
  <c r="P2197" i="16"/>
  <c r="R2197" i="16"/>
  <c r="Q2197" i="16"/>
  <c r="O2197" i="16"/>
  <c r="P2195" i="16"/>
  <c r="R2195" i="16"/>
  <c r="Q2195" i="16"/>
  <c r="O2195" i="16"/>
  <c r="P2193" i="16"/>
  <c r="R2193" i="16"/>
  <c r="Q2193" i="16"/>
  <c r="O2193" i="16"/>
  <c r="P2191" i="16"/>
  <c r="R2191" i="16"/>
  <c r="Q2191" i="16"/>
  <c r="O2191" i="16"/>
  <c r="P2189" i="16"/>
  <c r="R2189" i="16"/>
  <c r="Q2189" i="16"/>
  <c r="O2189" i="16"/>
  <c r="P2187" i="16"/>
  <c r="R2187" i="16"/>
  <c r="Q2187" i="16"/>
  <c r="O2187" i="16"/>
  <c r="P2185" i="16"/>
  <c r="R2185" i="16"/>
  <c r="Q2185" i="16"/>
  <c r="O2185" i="16"/>
  <c r="P2183" i="16"/>
  <c r="R2183" i="16"/>
  <c r="Q2183" i="16"/>
  <c r="O2183" i="16"/>
  <c r="P2181" i="16"/>
  <c r="R2181" i="16"/>
  <c r="Q2181" i="16"/>
  <c r="O2181" i="16"/>
  <c r="P2179" i="16"/>
  <c r="R2179" i="16"/>
  <c r="Q2179" i="16"/>
  <c r="O2179" i="16"/>
  <c r="P2177" i="16"/>
  <c r="R2177" i="16"/>
  <c r="Q2177" i="16"/>
  <c r="O2177" i="16"/>
  <c r="P2175" i="16"/>
  <c r="R2175" i="16"/>
  <c r="Q2175" i="16"/>
  <c r="O2175" i="16"/>
  <c r="P2173" i="16"/>
  <c r="R2173" i="16"/>
  <c r="Q2173" i="16"/>
  <c r="O2173" i="16"/>
  <c r="P2171" i="16"/>
  <c r="R2171" i="16"/>
  <c r="Q2171" i="16"/>
  <c r="O2171" i="16"/>
  <c r="P2169" i="16"/>
  <c r="R2169" i="16"/>
  <c r="Q2169" i="16"/>
  <c r="O2169" i="16"/>
  <c r="P2167" i="16"/>
  <c r="R2167" i="16"/>
  <c r="Q2167" i="16"/>
  <c r="O2167" i="16"/>
  <c r="P2165" i="16"/>
  <c r="R2165" i="16"/>
  <c r="Q2165" i="16"/>
  <c r="O2165" i="16"/>
  <c r="P2163" i="16"/>
  <c r="R2163" i="16"/>
  <c r="Q2163" i="16"/>
  <c r="O2163" i="16"/>
  <c r="P2161" i="16"/>
  <c r="R2161" i="16"/>
  <c r="Q2161" i="16"/>
  <c r="O2161" i="16"/>
  <c r="P2159" i="16"/>
  <c r="R2159" i="16"/>
  <c r="Q2159" i="16"/>
  <c r="O2159" i="16"/>
  <c r="P2157" i="16"/>
  <c r="R2157" i="16"/>
  <c r="Q2157" i="16"/>
  <c r="O2157" i="16"/>
  <c r="P2155" i="16"/>
  <c r="R2155" i="16"/>
  <c r="Q2155" i="16"/>
  <c r="O2155" i="16"/>
  <c r="P2153" i="16"/>
  <c r="R2153" i="16"/>
  <c r="Q2153" i="16"/>
  <c r="O2153" i="16"/>
  <c r="P2151" i="16"/>
  <c r="R2151" i="16"/>
  <c r="Q2151" i="16"/>
  <c r="O2151" i="16"/>
  <c r="P2149" i="16"/>
  <c r="R2149" i="16"/>
  <c r="Q2149" i="16"/>
  <c r="O2149" i="16"/>
  <c r="P2147" i="16"/>
  <c r="R2147" i="16"/>
  <c r="Q2147" i="16"/>
  <c r="O2147" i="16"/>
  <c r="P2145" i="16"/>
  <c r="R2145" i="16"/>
  <c r="Q2145" i="16"/>
  <c r="O2145" i="16"/>
  <c r="P2143" i="16"/>
  <c r="R2143" i="16"/>
  <c r="Q2143" i="16"/>
  <c r="O2143" i="16"/>
  <c r="P2141" i="16"/>
  <c r="R2141" i="16"/>
  <c r="Q2141" i="16"/>
  <c r="O2141" i="16"/>
  <c r="P2139" i="16"/>
  <c r="R2139" i="16"/>
  <c r="Q2139" i="16"/>
  <c r="O2139" i="16"/>
  <c r="P2137" i="16"/>
  <c r="R2137" i="16"/>
  <c r="Q2137" i="16"/>
  <c r="O2137" i="16"/>
  <c r="P2135" i="16"/>
  <c r="R2135" i="16"/>
  <c r="Q2135" i="16"/>
  <c r="O2135" i="16"/>
  <c r="P2133" i="16"/>
  <c r="R2133" i="16"/>
  <c r="Q2133" i="16"/>
  <c r="O2133" i="16"/>
  <c r="P2131" i="16"/>
  <c r="R2131" i="16"/>
  <c r="Q2131" i="16"/>
  <c r="O2131" i="16"/>
  <c r="P2129" i="16"/>
  <c r="R2129" i="16"/>
  <c r="Q2129" i="16"/>
  <c r="O2129" i="16"/>
  <c r="P2127" i="16"/>
  <c r="R2127" i="16"/>
  <c r="Q2127" i="16"/>
  <c r="O2127" i="16"/>
  <c r="P2125" i="16"/>
  <c r="R2125" i="16"/>
  <c r="Q2125" i="16"/>
  <c r="O2125" i="16"/>
  <c r="P2123" i="16"/>
  <c r="R2123" i="16"/>
  <c r="Q2123" i="16"/>
  <c r="O2123" i="16"/>
  <c r="P2121" i="16"/>
  <c r="R2121" i="16"/>
  <c r="Q2121" i="16"/>
  <c r="O2121" i="16"/>
  <c r="P2119" i="16"/>
  <c r="R2119" i="16"/>
  <c r="Q2119" i="16"/>
  <c r="O2119" i="16"/>
  <c r="P2117" i="16"/>
  <c r="R2117" i="16"/>
  <c r="Q2117" i="16"/>
  <c r="O2117" i="16"/>
  <c r="P2115" i="16"/>
  <c r="R2115" i="16"/>
  <c r="Q2115" i="16"/>
  <c r="O2115" i="16"/>
  <c r="P2113" i="16"/>
  <c r="R2113" i="16"/>
  <c r="Q2113" i="16"/>
  <c r="O2113" i="16"/>
  <c r="P2111" i="16"/>
  <c r="R2111" i="16"/>
  <c r="Q2111" i="16"/>
  <c r="O2111" i="16"/>
  <c r="P2109" i="16"/>
  <c r="R2109" i="16"/>
  <c r="Q2109" i="16"/>
  <c r="O2109" i="16"/>
  <c r="P2107" i="16"/>
  <c r="R2107" i="16"/>
  <c r="Q2107" i="16"/>
  <c r="O2107" i="16"/>
  <c r="P2105" i="16"/>
  <c r="R2105" i="16"/>
  <c r="Q2105" i="16"/>
  <c r="O2105" i="16"/>
  <c r="P2103" i="16"/>
  <c r="R2103" i="16"/>
  <c r="Q2103" i="16"/>
  <c r="O2103" i="16"/>
  <c r="P2101" i="16"/>
  <c r="R2101" i="16"/>
  <c r="Q2101" i="16"/>
  <c r="O2101" i="16"/>
  <c r="P2099" i="16"/>
  <c r="R2099" i="16"/>
  <c r="Q2099" i="16"/>
  <c r="O2099" i="16"/>
  <c r="P2097" i="16"/>
  <c r="R2097" i="16"/>
  <c r="Q2097" i="16"/>
  <c r="O2097" i="16"/>
  <c r="P2095" i="16"/>
  <c r="R2095" i="16"/>
  <c r="Q2095" i="16"/>
  <c r="O2095" i="16"/>
  <c r="P2093" i="16"/>
  <c r="R2093" i="16"/>
  <c r="Q2093" i="16"/>
  <c r="O2093" i="16"/>
  <c r="P2091" i="16"/>
  <c r="R2091" i="16"/>
  <c r="Q2091" i="16"/>
  <c r="O2091" i="16"/>
  <c r="P2089" i="16"/>
  <c r="R2089" i="16"/>
  <c r="Q2089" i="16"/>
  <c r="O2089" i="16"/>
  <c r="P2087" i="16"/>
  <c r="R2087" i="16"/>
  <c r="Q2087" i="16"/>
  <c r="O2087" i="16"/>
  <c r="P2085" i="16"/>
  <c r="R2085" i="16"/>
  <c r="Q2085" i="16"/>
  <c r="O2085" i="16"/>
  <c r="P2083" i="16"/>
  <c r="R2083" i="16"/>
  <c r="Q2083" i="16"/>
  <c r="O2083" i="16"/>
  <c r="P2081" i="16"/>
  <c r="R2081" i="16"/>
  <c r="Q2081" i="16"/>
  <c r="O2081" i="16"/>
  <c r="P2079" i="16"/>
  <c r="R2079" i="16"/>
  <c r="Q2079" i="16"/>
  <c r="O2079" i="16"/>
  <c r="P2077" i="16"/>
  <c r="R2077" i="16"/>
  <c r="Q2077" i="16"/>
  <c r="O2077" i="16"/>
  <c r="P2075" i="16"/>
  <c r="R2075" i="16"/>
  <c r="Q2075" i="16"/>
  <c r="O2075" i="16"/>
  <c r="P2073" i="16"/>
  <c r="R2073" i="16"/>
  <c r="Q2073" i="16"/>
  <c r="O2073" i="16"/>
  <c r="P2071" i="16"/>
  <c r="R2071" i="16"/>
  <c r="Q2071" i="16"/>
  <c r="O2071" i="16"/>
  <c r="P2069" i="16"/>
  <c r="R2069" i="16"/>
  <c r="Q2069" i="16"/>
  <c r="O2069" i="16"/>
  <c r="P2067" i="16"/>
  <c r="R2067" i="16"/>
  <c r="Q2067" i="16"/>
  <c r="O2067" i="16"/>
  <c r="P2065" i="16"/>
  <c r="R2065" i="16"/>
  <c r="Q2065" i="16"/>
  <c r="O2065" i="16"/>
  <c r="P2063" i="16"/>
  <c r="R2063" i="16"/>
  <c r="Q2063" i="16"/>
  <c r="O2063" i="16"/>
  <c r="P2061" i="16"/>
  <c r="R2061" i="16"/>
  <c r="Q2061" i="16"/>
  <c r="O2061" i="16"/>
  <c r="P2059" i="16"/>
  <c r="R2059" i="16"/>
  <c r="Q2059" i="16"/>
  <c r="O2059" i="16"/>
  <c r="P2057" i="16"/>
  <c r="R2057" i="16"/>
  <c r="Q2057" i="16"/>
  <c r="O2057" i="16"/>
  <c r="P2055" i="16"/>
  <c r="R2055" i="16"/>
  <c r="Q2055" i="16"/>
  <c r="O2055" i="16"/>
  <c r="P2053" i="16"/>
  <c r="R2053" i="16"/>
  <c r="Q2053" i="16"/>
  <c r="O2053" i="16"/>
  <c r="P2051" i="16"/>
  <c r="R2051" i="16"/>
  <c r="Q2051" i="16"/>
  <c r="O2051" i="16"/>
  <c r="P2049" i="16"/>
  <c r="R2049" i="16"/>
  <c r="Q2049" i="16"/>
  <c r="O2049" i="16"/>
  <c r="P2047" i="16"/>
  <c r="R2047" i="16"/>
  <c r="Q2047" i="16"/>
  <c r="O2047" i="16"/>
  <c r="P2045" i="16"/>
  <c r="R2045" i="16"/>
  <c r="Q2045" i="16"/>
  <c r="O2045" i="16"/>
  <c r="P2043" i="16"/>
  <c r="R2043" i="16"/>
  <c r="Q2043" i="16"/>
  <c r="O2043" i="16"/>
  <c r="P2041" i="16"/>
  <c r="R2041" i="16"/>
  <c r="Q2041" i="16"/>
  <c r="O2041" i="16"/>
  <c r="P2039" i="16"/>
  <c r="R2039" i="16"/>
  <c r="Q2039" i="16"/>
  <c r="O2039" i="16"/>
  <c r="P2037" i="16"/>
  <c r="R2037" i="16"/>
  <c r="Q2037" i="16"/>
  <c r="O2037" i="16"/>
  <c r="P2035" i="16"/>
  <c r="R2035" i="16"/>
  <c r="Q2035" i="16"/>
  <c r="O2035" i="16"/>
  <c r="P2033" i="16"/>
  <c r="R2033" i="16"/>
  <c r="Q2033" i="16"/>
  <c r="O2033" i="16"/>
  <c r="P2031" i="16"/>
  <c r="R2031" i="16"/>
  <c r="Q2031" i="16"/>
  <c r="O2031" i="16"/>
  <c r="P2029" i="16"/>
  <c r="R2029" i="16"/>
  <c r="Q2029" i="16"/>
  <c r="O2029" i="16"/>
  <c r="P2027" i="16"/>
  <c r="R2027" i="16"/>
  <c r="Q2027" i="16"/>
  <c r="O2027" i="16"/>
  <c r="P2025" i="16"/>
  <c r="R2025" i="16"/>
  <c r="Q2025" i="16"/>
  <c r="O2025" i="16"/>
  <c r="P2023" i="16"/>
  <c r="R2023" i="16"/>
  <c r="Q2023" i="16"/>
  <c r="O2023" i="16"/>
  <c r="P2021" i="16"/>
  <c r="R2021" i="16"/>
  <c r="Q2021" i="16"/>
  <c r="O2021" i="16"/>
  <c r="P2019" i="16"/>
  <c r="R2019" i="16"/>
  <c r="Q2019" i="16"/>
  <c r="O2019" i="16"/>
  <c r="P2017" i="16"/>
  <c r="R2017" i="16"/>
  <c r="Q2017" i="16"/>
  <c r="O2017" i="16"/>
  <c r="P2015" i="16"/>
  <c r="R2015" i="16"/>
  <c r="Q2015" i="16"/>
  <c r="O2015" i="16"/>
  <c r="P2013" i="16"/>
  <c r="R2013" i="16"/>
  <c r="Q2013" i="16"/>
  <c r="O2013" i="16"/>
  <c r="P2011" i="16"/>
  <c r="R2011" i="16"/>
  <c r="Q2011" i="16"/>
  <c r="O2011" i="16"/>
  <c r="P2009" i="16"/>
  <c r="R2009" i="16"/>
  <c r="Q2009" i="16"/>
  <c r="O2009" i="16"/>
  <c r="P2007" i="16"/>
  <c r="R2007" i="16"/>
  <c r="Q2007" i="16"/>
  <c r="O2007" i="16"/>
  <c r="P2005" i="16"/>
  <c r="R2005" i="16"/>
  <c r="Q2005" i="16"/>
  <c r="O2005" i="16"/>
  <c r="P2003" i="16"/>
  <c r="R2003" i="16"/>
  <c r="Q2003" i="16"/>
  <c r="O2003" i="16"/>
  <c r="P2001" i="16"/>
  <c r="R2001" i="16"/>
  <c r="Q2001" i="16"/>
  <c r="O2001" i="16"/>
  <c r="P1999" i="16"/>
  <c r="R1999" i="16"/>
  <c r="Q1999" i="16"/>
  <c r="O1999" i="16"/>
  <c r="P1997" i="16"/>
  <c r="R1997" i="16"/>
  <c r="Q1997" i="16"/>
  <c r="O1997" i="16"/>
  <c r="P1995" i="16"/>
  <c r="R1995" i="16"/>
  <c r="Q1995" i="16"/>
  <c r="O1995" i="16"/>
  <c r="P1993" i="16"/>
  <c r="R1993" i="16"/>
  <c r="Q1993" i="16"/>
  <c r="O1993" i="16"/>
  <c r="P1991" i="16"/>
  <c r="R1991" i="16"/>
  <c r="Q1991" i="16"/>
  <c r="O1991" i="16"/>
  <c r="P1989" i="16"/>
  <c r="R1989" i="16"/>
  <c r="Q1989" i="16"/>
  <c r="O1989" i="16"/>
  <c r="P1987" i="16"/>
  <c r="R1987" i="16"/>
  <c r="Q1987" i="16"/>
  <c r="O1987" i="16"/>
  <c r="P1985" i="16"/>
  <c r="R1985" i="16"/>
  <c r="Q1985" i="16"/>
  <c r="O1985" i="16"/>
  <c r="P1983" i="16"/>
  <c r="R1983" i="16"/>
  <c r="Q1983" i="16"/>
  <c r="O1983" i="16"/>
  <c r="P1981" i="16"/>
  <c r="R1981" i="16"/>
  <c r="Q1981" i="16"/>
  <c r="O1981" i="16"/>
  <c r="P1979" i="16"/>
  <c r="R1979" i="16"/>
  <c r="Q1979" i="16"/>
  <c r="O1979" i="16"/>
  <c r="P1977" i="16"/>
  <c r="R1977" i="16"/>
  <c r="Q1977" i="16"/>
  <c r="O1977" i="16"/>
  <c r="P1975" i="16"/>
  <c r="R1975" i="16"/>
  <c r="Q1975" i="16"/>
  <c r="O1975" i="16"/>
  <c r="P1973" i="16"/>
  <c r="R1973" i="16"/>
  <c r="Q1973" i="16"/>
  <c r="O1973" i="16"/>
  <c r="P1971" i="16"/>
  <c r="R1971" i="16"/>
  <c r="Q1971" i="16"/>
  <c r="O1971" i="16"/>
  <c r="P1969" i="16"/>
  <c r="R1969" i="16"/>
  <c r="Q1969" i="16"/>
  <c r="O1969" i="16"/>
  <c r="P1967" i="16"/>
  <c r="R1967" i="16"/>
  <c r="Q1967" i="16"/>
  <c r="O1967" i="16"/>
  <c r="P1965" i="16"/>
  <c r="R1965" i="16"/>
  <c r="Q1965" i="16"/>
  <c r="O1965" i="16"/>
  <c r="P1963" i="16"/>
  <c r="R1963" i="16"/>
  <c r="Q1963" i="16"/>
  <c r="O1963" i="16"/>
  <c r="P1961" i="16"/>
  <c r="R1961" i="16"/>
  <c r="Q1961" i="16"/>
  <c r="O1961" i="16"/>
  <c r="P1959" i="16"/>
  <c r="R1959" i="16"/>
  <c r="Q1959" i="16"/>
  <c r="O1959" i="16"/>
  <c r="P1957" i="16"/>
  <c r="R1957" i="16"/>
  <c r="Q1957" i="16"/>
  <c r="O1957" i="16"/>
  <c r="P1955" i="16"/>
  <c r="R1955" i="16"/>
  <c r="Q1955" i="16"/>
  <c r="O1955" i="16"/>
  <c r="P1953" i="16"/>
  <c r="R1953" i="16"/>
  <c r="Q1953" i="16"/>
  <c r="O1953" i="16"/>
  <c r="P1951" i="16"/>
  <c r="R1951" i="16"/>
  <c r="Q1951" i="16"/>
  <c r="O1951" i="16"/>
  <c r="P1949" i="16"/>
  <c r="R1949" i="16"/>
  <c r="Q1949" i="16"/>
  <c r="O1949" i="16"/>
  <c r="P1947" i="16"/>
  <c r="R1947" i="16"/>
  <c r="Q1947" i="16"/>
  <c r="O1947" i="16"/>
  <c r="P1945" i="16"/>
  <c r="R1945" i="16"/>
  <c r="Q1945" i="16"/>
  <c r="O1945" i="16"/>
  <c r="P1943" i="16"/>
  <c r="R1943" i="16"/>
  <c r="Q1943" i="16"/>
  <c r="O1943" i="16"/>
  <c r="P1941" i="16"/>
  <c r="R1941" i="16"/>
  <c r="Q1941" i="16"/>
  <c r="O1941" i="16"/>
  <c r="P1939" i="16"/>
  <c r="R1939" i="16"/>
  <c r="Q1939" i="16"/>
  <c r="O1939" i="16"/>
  <c r="P1937" i="16"/>
  <c r="R1937" i="16"/>
  <c r="Q1937" i="16"/>
  <c r="O1937" i="16"/>
  <c r="P1935" i="16"/>
  <c r="R1935" i="16"/>
  <c r="Q1935" i="16"/>
  <c r="O1935" i="16"/>
  <c r="P1933" i="16"/>
  <c r="R1933" i="16"/>
  <c r="Q1933" i="16"/>
  <c r="O1933" i="16"/>
  <c r="P1931" i="16"/>
  <c r="R1931" i="16"/>
  <c r="Q1931" i="16"/>
  <c r="O1931" i="16"/>
  <c r="P1929" i="16"/>
  <c r="R1929" i="16"/>
  <c r="Q1929" i="16"/>
  <c r="O1929" i="16"/>
  <c r="P1927" i="16"/>
  <c r="R1927" i="16"/>
  <c r="Q1927" i="16"/>
  <c r="O1927" i="16"/>
  <c r="P1925" i="16"/>
  <c r="R1925" i="16"/>
  <c r="Q1925" i="16"/>
  <c r="O1925" i="16"/>
  <c r="P1923" i="16"/>
  <c r="R1923" i="16"/>
  <c r="Q1923" i="16"/>
  <c r="O1923" i="16"/>
  <c r="P1921" i="16"/>
  <c r="R1921" i="16"/>
  <c r="Q1921" i="16"/>
  <c r="O1921" i="16"/>
  <c r="P1919" i="16"/>
  <c r="R1919" i="16"/>
  <c r="Q1919" i="16"/>
  <c r="O1919" i="16"/>
  <c r="P1917" i="16"/>
  <c r="R1917" i="16"/>
  <c r="Q1917" i="16"/>
  <c r="O1917" i="16"/>
  <c r="P1915" i="16"/>
  <c r="R1915" i="16"/>
  <c r="Q1915" i="16"/>
  <c r="O1915" i="16"/>
  <c r="P1913" i="16"/>
  <c r="R1913" i="16"/>
  <c r="Q1913" i="16"/>
  <c r="O1913" i="16"/>
  <c r="P1911" i="16"/>
  <c r="R1911" i="16"/>
  <c r="Q1911" i="16"/>
  <c r="O1911" i="16"/>
  <c r="P1909" i="16"/>
  <c r="R1909" i="16"/>
  <c r="Q1909" i="16"/>
  <c r="O1909" i="16"/>
  <c r="P1907" i="16"/>
  <c r="R1907" i="16"/>
  <c r="Q1907" i="16"/>
  <c r="O1907" i="16"/>
  <c r="P1905" i="16"/>
  <c r="R1905" i="16"/>
  <c r="Q1905" i="16"/>
  <c r="O1905" i="16"/>
  <c r="P1903" i="16"/>
  <c r="R1903" i="16"/>
  <c r="Q1903" i="16"/>
  <c r="O1903" i="16"/>
  <c r="P1901" i="16"/>
  <c r="R1901" i="16"/>
  <c r="Q1901" i="16"/>
  <c r="O1901" i="16"/>
  <c r="P1899" i="16"/>
  <c r="R1899" i="16"/>
  <c r="Q1899" i="16"/>
  <c r="O1899" i="16"/>
  <c r="P1897" i="16"/>
  <c r="R1897" i="16"/>
  <c r="Q1897" i="16"/>
  <c r="O1897" i="16"/>
  <c r="P1895" i="16"/>
  <c r="R1895" i="16"/>
  <c r="Q1895" i="16"/>
  <c r="O1895" i="16"/>
  <c r="P1893" i="16"/>
  <c r="R1893" i="16"/>
  <c r="Q1893" i="16"/>
  <c r="O1893" i="16"/>
  <c r="P1891" i="16"/>
  <c r="R1891" i="16"/>
  <c r="Q1891" i="16"/>
  <c r="O1891" i="16"/>
  <c r="P1889" i="16"/>
  <c r="R1889" i="16"/>
  <c r="Q1889" i="16"/>
  <c r="O1889" i="16"/>
  <c r="P1887" i="16"/>
  <c r="R1887" i="16"/>
  <c r="Q1887" i="16"/>
  <c r="O1887" i="16"/>
  <c r="P1885" i="16"/>
  <c r="R1885" i="16"/>
  <c r="Q1885" i="16"/>
  <c r="O1885" i="16"/>
  <c r="P1883" i="16"/>
  <c r="R1883" i="16"/>
  <c r="Q1883" i="16"/>
  <c r="O1883" i="16"/>
  <c r="P1881" i="16"/>
  <c r="R1881" i="16"/>
  <c r="Q1881" i="16"/>
  <c r="O1881" i="16"/>
  <c r="P1879" i="16"/>
  <c r="R1879" i="16"/>
  <c r="Q1879" i="16"/>
  <c r="O1879" i="16"/>
  <c r="P1877" i="16"/>
  <c r="R1877" i="16"/>
  <c r="Q1877" i="16"/>
  <c r="O1877" i="16"/>
  <c r="P1875" i="16"/>
  <c r="R1875" i="16"/>
  <c r="Q1875" i="16"/>
  <c r="O1875" i="16"/>
  <c r="P1873" i="16"/>
  <c r="R1873" i="16"/>
  <c r="Q1873" i="16"/>
  <c r="O1873" i="16"/>
  <c r="P1871" i="16"/>
  <c r="R1871" i="16"/>
  <c r="Q1871" i="16"/>
  <c r="O1871" i="16"/>
  <c r="P1869" i="16"/>
  <c r="R1869" i="16"/>
  <c r="Q1869" i="16"/>
  <c r="O1869" i="16"/>
  <c r="P1867" i="16"/>
  <c r="R1867" i="16"/>
  <c r="Q1867" i="16"/>
  <c r="O1867" i="16"/>
  <c r="P1865" i="16"/>
  <c r="R1865" i="16"/>
  <c r="Q1865" i="16"/>
  <c r="O1865" i="16"/>
  <c r="P1863" i="16"/>
  <c r="R1863" i="16"/>
  <c r="Q1863" i="16"/>
  <c r="O1863" i="16"/>
  <c r="P1861" i="16"/>
  <c r="R1861" i="16"/>
  <c r="Q1861" i="16"/>
  <c r="O1861" i="16"/>
  <c r="P1859" i="16"/>
  <c r="R1859" i="16"/>
  <c r="Q1859" i="16"/>
  <c r="O1859" i="16"/>
  <c r="P1857" i="16"/>
  <c r="R1857" i="16"/>
  <c r="Q1857" i="16"/>
  <c r="O1857" i="16"/>
  <c r="P1855" i="16"/>
  <c r="R1855" i="16"/>
  <c r="Q1855" i="16"/>
  <c r="O1855" i="16"/>
  <c r="P1853" i="16"/>
  <c r="R1853" i="16"/>
  <c r="Q1853" i="16"/>
  <c r="O1853" i="16"/>
  <c r="P1851" i="16"/>
  <c r="R1851" i="16"/>
  <c r="Q1851" i="16"/>
  <c r="O1851" i="16"/>
  <c r="P1849" i="16"/>
  <c r="R1849" i="16"/>
  <c r="Q1849" i="16"/>
  <c r="O1849" i="16"/>
  <c r="P1847" i="16"/>
  <c r="R1847" i="16"/>
  <c r="Q1847" i="16"/>
  <c r="O1847" i="16"/>
  <c r="P1845" i="16"/>
  <c r="R1845" i="16"/>
  <c r="Q1845" i="16"/>
  <c r="O1845" i="16"/>
  <c r="P1843" i="16"/>
  <c r="R1843" i="16"/>
  <c r="Q1843" i="16"/>
  <c r="O1843" i="16"/>
  <c r="P1841" i="16"/>
  <c r="R1841" i="16"/>
  <c r="Q1841" i="16"/>
  <c r="O1841" i="16"/>
  <c r="P1839" i="16"/>
  <c r="R1839" i="16"/>
  <c r="Q1839" i="16"/>
  <c r="O1839" i="16"/>
  <c r="P1837" i="16"/>
  <c r="R1837" i="16"/>
  <c r="Q1837" i="16"/>
  <c r="O1837" i="16"/>
  <c r="P1835" i="16"/>
  <c r="R1835" i="16"/>
  <c r="Q1835" i="16"/>
  <c r="O1835" i="16"/>
  <c r="P1833" i="16"/>
  <c r="R1833" i="16"/>
  <c r="Q1833" i="16"/>
  <c r="O1833" i="16"/>
  <c r="P1831" i="16"/>
  <c r="R1831" i="16"/>
  <c r="Q1831" i="16"/>
  <c r="O1831" i="16"/>
  <c r="P1829" i="16"/>
  <c r="R1829" i="16"/>
  <c r="Q1829" i="16"/>
  <c r="O1829" i="16"/>
  <c r="P1827" i="16"/>
  <c r="R1827" i="16"/>
  <c r="Q1827" i="16"/>
  <c r="O1827" i="16"/>
  <c r="P1825" i="16"/>
  <c r="R1825" i="16"/>
  <c r="Q1825" i="16"/>
  <c r="O1825" i="16"/>
  <c r="P1823" i="16"/>
  <c r="R1823" i="16"/>
  <c r="Q1823" i="16"/>
  <c r="O1823" i="16"/>
  <c r="P1821" i="16"/>
  <c r="R1821" i="16"/>
  <c r="Q1821" i="16"/>
  <c r="O1821" i="16"/>
  <c r="P1819" i="16"/>
  <c r="R1819" i="16"/>
  <c r="Q1819" i="16"/>
  <c r="O1819" i="16"/>
  <c r="P1817" i="16"/>
  <c r="R1817" i="16"/>
  <c r="Q1817" i="16"/>
  <c r="O1817" i="16"/>
  <c r="P1815" i="16"/>
  <c r="R1815" i="16"/>
  <c r="Q1815" i="16"/>
  <c r="O1815" i="16"/>
  <c r="P1813" i="16"/>
  <c r="R1813" i="16"/>
  <c r="Q1813" i="16"/>
  <c r="O1813" i="16"/>
  <c r="P1811" i="16"/>
  <c r="R1811" i="16"/>
  <c r="Q1811" i="16"/>
  <c r="O1811" i="16"/>
  <c r="P1809" i="16"/>
  <c r="R1809" i="16"/>
  <c r="Q1809" i="16"/>
  <c r="O1809" i="16"/>
  <c r="P1807" i="16"/>
  <c r="R1807" i="16"/>
  <c r="Q1807" i="16"/>
  <c r="O1807" i="16"/>
  <c r="P1805" i="16"/>
  <c r="R1805" i="16"/>
  <c r="Q1805" i="16"/>
  <c r="O1805" i="16"/>
  <c r="P1803" i="16"/>
  <c r="R1803" i="16"/>
  <c r="Q1803" i="16"/>
  <c r="O1803" i="16"/>
  <c r="P1801" i="16"/>
  <c r="R1801" i="16"/>
  <c r="Q1801" i="16"/>
  <c r="O1801" i="16"/>
  <c r="P1799" i="16"/>
  <c r="R1799" i="16"/>
  <c r="Q1799" i="16"/>
  <c r="O1799" i="16"/>
  <c r="P1797" i="16"/>
  <c r="R1797" i="16"/>
  <c r="Q1797" i="16"/>
  <c r="O1797" i="16"/>
  <c r="P1795" i="16"/>
  <c r="R1795" i="16"/>
  <c r="Q1795" i="16"/>
  <c r="O1795" i="16"/>
  <c r="P1793" i="16"/>
  <c r="R1793" i="16"/>
  <c r="Q1793" i="16"/>
  <c r="O1793" i="16"/>
  <c r="P1791" i="16"/>
  <c r="R1791" i="16"/>
  <c r="Q1791" i="16"/>
  <c r="O1791" i="16"/>
  <c r="P1789" i="16"/>
  <c r="R1789" i="16"/>
  <c r="Q1789" i="16"/>
  <c r="O1789" i="16"/>
  <c r="P1787" i="16"/>
  <c r="R1787" i="16"/>
  <c r="Q1787" i="16"/>
  <c r="O1787" i="16"/>
  <c r="P1785" i="16"/>
  <c r="R1785" i="16"/>
  <c r="Q1785" i="16"/>
  <c r="O1785" i="16"/>
  <c r="P1783" i="16"/>
  <c r="R1783" i="16"/>
  <c r="Q1783" i="16"/>
  <c r="O1783" i="16"/>
  <c r="P1781" i="16"/>
  <c r="R1781" i="16"/>
  <c r="Q1781" i="16"/>
  <c r="O1781" i="16"/>
  <c r="P1779" i="16"/>
  <c r="R1779" i="16"/>
  <c r="Q1779" i="16"/>
  <c r="O1779" i="16"/>
  <c r="P1777" i="16"/>
  <c r="R1777" i="16"/>
  <c r="Q1777" i="16"/>
  <c r="O1777" i="16"/>
  <c r="P1775" i="16"/>
  <c r="R1775" i="16"/>
  <c r="Q1775" i="16"/>
  <c r="O1775" i="16"/>
  <c r="P1773" i="16"/>
  <c r="R1773" i="16"/>
  <c r="Q1773" i="16"/>
  <c r="O1773" i="16"/>
  <c r="P1771" i="16"/>
  <c r="R1771" i="16"/>
  <c r="Q1771" i="16"/>
  <c r="O1771" i="16"/>
  <c r="P1769" i="16"/>
  <c r="R1769" i="16"/>
  <c r="Q1769" i="16"/>
  <c r="O1769" i="16"/>
  <c r="P1767" i="16"/>
  <c r="R1767" i="16"/>
  <c r="Q1767" i="16"/>
  <c r="O1767" i="16"/>
  <c r="P1765" i="16"/>
  <c r="R1765" i="16"/>
  <c r="Q1765" i="16"/>
  <c r="O1765" i="16"/>
  <c r="P1763" i="16"/>
  <c r="R1763" i="16"/>
  <c r="Q1763" i="16"/>
  <c r="O1763" i="16"/>
  <c r="P1761" i="16"/>
  <c r="R1761" i="16"/>
  <c r="Q1761" i="16"/>
  <c r="O1761" i="16"/>
  <c r="P1759" i="16"/>
  <c r="R1759" i="16"/>
  <c r="Q1759" i="16"/>
  <c r="O1759" i="16"/>
  <c r="P1757" i="16"/>
  <c r="R1757" i="16"/>
  <c r="Q1757" i="16"/>
  <c r="O1757" i="16"/>
  <c r="P1755" i="16"/>
  <c r="R1755" i="16"/>
  <c r="Q1755" i="16"/>
  <c r="O1755" i="16"/>
  <c r="P1753" i="16"/>
  <c r="R1753" i="16"/>
  <c r="Q1753" i="16"/>
  <c r="O1753" i="16"/>
  <c r="P1751" i="16"/>
  <c r="R1751" i="16"/>
  <c r="Q1751" i="16"/>
  <c r="O1751" i="16"/>
  <c r="P1749" i="16"/>
  <c r="R1749" i="16"/>
  <c r="Q1749" i="16"/>
  <c r="O1749" i="16"/>
  <c r="P1747" i="16"/>
  <c r="R1747" i="16"/>
  <c r="Q1747" i="16"/>
  <c r="O1747" i="16"/>
  <c r="P1745" i="16"/>
  <c r="R1745" i="16"/>
  <c r="Q1745" i="16"/>
  <c r="O1745" i="16"/>
  <c r="P1743" i="16"/>
  <c r="R1743" i="16"/>
  <c r="Q1743" i="16"/>
  <c r="O1743" i="16"/>
  <c r="P1741" i="16"/>
  <c r="R1741" i="16"/>
  <c r="Q1741" i="16"/>
  <c r="O1741" i="16"/>
  <c r="P1739" i="16"/>
  <c r="R1739" i="16"/>
  <c r="Q1739" i="16"/>
  <c r="O1739" i="16"/>
  <c r="P1737" i="16"/>
  <c r="R1737" i="16"/>
  <c r="Q1737" i="16"/>
  <c r="O1737" i="16"/>
  <c r="P1735" i="16"/>
  <c r="R1735" i="16"/>
  <c r="Q1735" i="16"/>
  <c r="O1735" i="16"/>
  <c r="P1733" i="16"/>
  <c r="R1733" i="16"/>
  <c r="Q1733" i="16"/>
  <c r="O1733" i="16"/>
  <c r="P1731" i="16"/>
  <c r="R1731" i="16"/>
  <c r="Q1731" i="16"/>
  <c r="O1731" i="16"/>
  <c r="P1729" i="16"/>
  <c r="R1729" i="16"/>
  <c r="Q1729" i="16"/>
  <c r="O1729" i="16"/>
  <c r="P1727" i="16"/>
  <c r="R1727" i="16"/>
  <c r="Q1727" i="16"/>
  <c r="O1727" i="16"/>
  <c r="P1725" i="16"/>
  <c r="R1725" i="16"/>
  <c r="Q1725" i="16"/>
  <c r="O1725" i="16"/>
  <c r="P1723" i="16"/>
  <c r="R1723" i="16"/>
  <c r="Q1723" i="16"/>
  <c r="O1723" i="16"/>
  <c r="P1721" i="16"/>
  <c r="R1721" i="16"/>
  <c r="Q1721" i="16"/>
  <c r="O1721" i="16"/>
  <c r="P1719" i="16"/>
  <c r="R1719" i="16"/>
  <c r="Q1719" i="16"/>
  <c r="O1719" i="16"/>
  <c r="P1717" i="16"/>
  <c r="R1717" i="16"/>
  <c r="Q1717" i="16"/>
  <c r="O1717" i="16"/>
  <c r="P1715" i="16"/>
  <c r="R1715" i="16"/>
  <c r="Q1715" i="16"/>
  <c r="O1715" i="16"/>
  <c r="P1713" i="16"/>
  <c r="R1713" i="16"/>
  <c r="Q1713" i="16"/>
  <c r="O1713" i="16"/>
  <c r="P1711" i="16"/>
  <c r="R1711" i="16"/>
  <c r="Q1711" i="16"/>
  <c r="O1711" i="16"/>
  <c r="P1709" i="16"/>
  <c r="R1709" i="16"/>
  <c r="Q1709" i="16"/>
  <c r="O1709" i="16"/>
  <c r="P1707" i="16"/>
  <c r="R1707" i="16"/>
  <c r="Q1707" i="16"/>
  <c r="O1707" i="16"/>
  <c r="P1705" i="16"/>
  <c r="R1705" i="16"/>
  <c r="Q1705" i="16"/>
  <c r="O1705" i="16"/>
  <c r="P1703" i="16"/>
  <c r="R1703" i="16"/>
  <c r="Q1703" i="16"/>
  <c r="O1703" i="16"/>
  <c r="P1701" i="16"/>
  <c r="R1701" i="16"/>
  <c r="Q1701" i="16"/>
  <c r="O1701" i="16"/>
  <c r="P1699" i="16"/>
  <c r="R1699" i="16"/>
  <c r="Q1699" i="16"/>
  <c r="O1699" i="16"/>
  <c r="P1697" i="16"/>
  <c r="R1697" i="16"/>
  <c r="Q1697" i="16"/>
  <c r="O1697" i="16"/>
  <c r="P1695" i="16"/>
  <c r="R1695" i="16"/>
  <c r="Q1695" i="16"/>
  <c r="O1695" i="16"/>
  <c r="P1693" i="16"/>
  <c r="R1693" i="16"/>
  <c r="Q1693" i="16"/>
  <c r="O1693" i="16"/>
  <c r="P1691" i="16"/>
  <c r="R1691" i="16"/>
  <c r="Q1691" i="16"/>
  <c r="O1691" i="16"/>
  <c r="P1689" i="16"/>
  <c r="R1689" i="16"/>
  <c r="Q1689" i="16"/>
  <c r="O1689" i="16"/>
  <c r="P1687" i="16"/>
  <c r="R1687" i="16"/>
  <c r="Q1687" i="16"/>
  <c r="O1687" i="16"/>
  <c r="P1685" i="16"/>
  <c r="R1685" i="16"/>
  <c r="Q1685" i="16"/>
  <c r="O1685" i="16"/>
  <c r="P1683" i="16"/>
  <c r="R1683" i="16"/>
  <c r="Q1683" i="16"/>
  <c r="O1683" i="16"/>
  <c r="P1681" i="16"/>
  <c r="R1681" i="16"/>
  <c r="Q1681" i="16"/>
  <c r="O1681" i="16"/>
  <c r="P1679" i="16"/>
  <c r="R1679" i="16"/>
  <c r="Q1679" i="16"/>
  <c r="O1679" i="16"/>
  <c r="P1677" i="16"/>
  <c r="R1677" i="16"/>
  <c r="Q1677" i="16"/>
  <c r="O1677" i="16"/>
  <c r="P1675" i="16"/>
  <c r="R1675" i="16"/>
  <c r="Q1675" i="16"/>
  <c r="O1675" i="16"/>
  <c r="P1673" i="16"/>
  <c r="R1673" i="16"/>
  <c r="Q1673" i="16"/>
  <c r="O1673" i="16"/>
  <c r="P1671" i="16"/>
  <c r="R1671" i="16"/>
  <c r="Q1671" i="16"/>
  <c r="O1671" i="16"/>
  <c r="P1669" i="16"/>
  <c r="R1669" i="16"/>
  <c r="Q1669" i="16"/>
  <c r="O1669" i="16"/>
  <c r="P1667" i="16"/>
  <c r="R1667" i="16"/>
  <c r="Q1667" i="16"/>
  <c r="O1667" i="16"/>
  <c r="P1665" i="16"/>
  <c r="R1665" i="16"/>
  <c r="Q1665" i="16"/>
  <c r="O1665" i="16"/>
  <c r="P1663" i="16"/>
  <c r="R1663" i="16"/>
  <c r="Q1663" i="16"/>
  <c r="O1663" i="16"/>
  <c r="P1661" i="16"/>
  <c r="R1661" i="16"/>
  <c r="Q1661" i="16"/>
  <c r="O1661" i="16"/>
  <c r="P1659" i="16"/>
  <c r="R1659" i="16"/>
  <c r="Q1659" i="16"/>
  <c r="O1659" i="16"/>
  <c r="P1657" i="16"/>
  <c r="R1657" i="16"/>
  <c r="Q1657" i="16"/>
  <c r="O1657" i="16"/>
  <c r="P1655" i="16"/>
  <c r="R1655" i="16"/>
  <c r="Q1655" i="16"/>
  <c r="O1655" i="16"/>
  <c r="P1653" i="16"/>
  <c r="R1653" i="16"/>
  <c r="Q1653" i="16"/>
  <c r="O1653" i="16"/>
  <c r="P1651" i="16"/>
  <c r="R1651" i="16"/>
  <c r="Q1651" i="16"/>
  <c r="O1651" i="16"/>
  <c r="P1649" i="16"/>
  <c r="R1649" i="16"/>
  <c r="Q1649" i="16"/>
  <c r="O1649" i="16"/>
  <c r="P1647" i="16"/>
  <c r="R1647" i="16"/>
  <c r="Q1647" i="16"/>
  <c r="O1647" i="16"/>
  <c r="P1645" i="16"/>
  <c r="R1645" i="16"/>
  <c r="Q1645" i="16"/>
  <c r="O1645" i="16"/>
  <c r="P1643" i="16"/>
  <c r="R1643" i="16"/>
  <c r="Q1643" i="16"/>
  <c r="O1643" i="16"/>
  <c r="P1641" i="16"/>
  <c r="R1641" i="16"/>
  <c r="Q1641" i="16"/>
  <c r="O1641" i="16"/>
  <c r="P1639" i="16"/>
  <c r="R1639" i="16"/>
  <c r="Q1639" i="16"/>
  <c r="O1639" i="16"/>
  <c r="P1637" i="16"/>
  <c r="R1637" i="16"/>
  <c r="Q1637" i="16"/>
  <c r="O1637" i="16"/>
  <c r="P1635" i="16"/>
  <c r="R1635" i="16"/>
  <c r="Q1635" i="16"/>
  <c r="O1635" i="16"/>
  <c r="P1633" i="16"/>
  <c r="R1633" i="16"/>
  <c r="Q1633" i="16"/>
  <c r="O1633" i="16"/>
  <c r="P1631" i="16"/>
  <c r="R1631" i="16"/>
  <c r="Q1631" i="16"/>
  <c r="O1631" i="16"/>
  <c r="P1629" i="16"/>
  <c r="R1629" i="16"/>
  <c r="Q1629" i="16"/>
  <c r="O1629" i="16"/>
  <c r="P1627" i="16"/>
  <c r="R1627" i="16"/>
  <c r="Q1627" i="16"/>
  <c r="O1627" i="16"/>
  <c r="P1625" i="16"/>
  <c r="R1625" i="16"/>
  <c r="Q1625" i="16"/>
  <c r="O1625" i="16"/>
  <c r="P1623" i="16"/>
  <c r="R1623" i="16"/>
  <c r="Q1623" i="16"/>
  <c r="O1623" i="16"/>
  <c r="P1621" i="16"/>
  <c r="R1621" i="16"/>
  <c r="Q1621" i="16"/>
  <c r="O1621" i="16"/>
  <c r="P1619" i="16"/>
  <c r="R1619" i="16"/>
  <c r="Q1619" i="16"/>
  <c r="O1619" i="16"/>
  <c r="P1617" i="16"/>
  <c r="R1617" i="16"/>
  <c r="Q1617" i="16"/>
  <c r="O1617" i="16"/>
  <c r="P1615" i="16"/>
  <c r="R1615" i="16"/>
  <c r="Q1615" i="16"/>
  <c r="O1615" i="16"/>
  <c r="P1613" i="16"/>
  <c r="R1613" i="16"/>
  <c r="Q1613" i="16"/>
  <c r="O1613" i="16"/>
  <c r="P1611" i="16"/>
  <c r="R1611" i="16"/>
  <c r="Q1611" i="16"/>
  <c r="O1611" i="16"/>
  <c r="P1609" i="16"/>
  <c r="R1609" i="16"/>
  <c r="Q1609" i="16"/>
  <c r="O1609" i="16"/>
  <c r="P1607" i="16"/>
  <c r="R1607" i="16"/>
  <c r="Q1607" i="16"/>
  <c r="O1607" i="16"/>
  <c r="P1605" i="16"/>
  <c r="R1605" i="16"/>
  <c r="Q1605" i="16"/>
  <c r="O1605" i="16"/>
  <c r="P1603" i="16"/>
  <c r="R1603" i="16"/>
  <c r="Q1603" i="16"/>
  <c r="O1603" i="16"/>
  <c r="P1601" i="16"/>
  <c r="R1601" i="16"/>
  <c r="Q1601" i="16"/>
  <c r="O1601" i="16"/>
  <c r="P1599" i="16"/>
  <c r="R1599" i="16"/>
  <c r="Q1599" i="16"/>
  <c r="O1599" i="16"/>
  <c r="P1597" i="16"/>
  <c r="R1597" i="16"/>
  <c r="Q1597" i="16"/>
  <c r="O1597" i="16"/>
  <c r="P1595" i="16"/>
  <c r="R1595" i="16"/>
  <c r="Q1595" i="16"/>
  <c r="O1595" i="16"/>
  <c r="P1593" i="16"/>
  <c r="R1593" i="16"/>
  <c r="Q1593" i="16"/>
  <c r="O1593" i="16"/>
  <c r="P1591" i="16"/>
  <c r="R1591" i="16"/>
  <c r="Q1591" i="16"/>
  <c r="O1591" i="16"/>
  <c r="P1589" i="16"/>
  <c r="R1589" i="16"/>
  <c r="Q1589" i="16"/>
  <c r="O1589" i="16"/>
  <c r="P1587" i="16"/>
  <c r="R1587" i="16"/>
  <c r="Q1587" i="16"/>
  <c r="O1587" i="16"/>
  <c r="P1585" i="16"/>
  <c r="R1585" i="16"/>
  <c r="Q1585" i="16"/>
  <c r="O1585" i="16"/>
  <c r="P1583" i="16"/>
  <c r="R1583" i="16"/>
  <c r="Q1583" i="16"/>
  <c r="O1583" i="16"/>
  <c r="P1581" i="16"/>
  <c r="R1581" i="16"/>
  <c r="Q1581" i="16"/>
  <c r="O1581" i="16"/>
  <c r="P1579" i="16"/>
  <c r="R1579" i="16"/>
  <c r="Q1579" i="16"/>
  <c r="O1579" i="16"/>
  <c r="P1577" i="16"/>
  <c r="R1577" i="16"/>
  <c r="Q1577" i="16"/>
  <c r="O1577" i="16"/>
  <c r="P1575" i="16"/>
  <c r="R1575" i="16"/>
  <c r="Q1575" i="16"/>
  <c r="O1575" i="16"/>
  <c r="P1573" i="16"/>
  <c r="R1573" i="16"/>
  <c r="Q1573" i="16"/>
  <c r="O1573" i="16"/>
  <c r="P1571" i="16"/>
  <c r="R1571" i="16"/>
  <c r="Q1571" i="16"/>
  <c r="O1571" i="16"/>
  <c r="P1569" i="16"/>
  <c r="R1569" i="16"/>
  <c r="Q1569" i="16"/>
  <c r="O1569" i="16"/>
  <c r="P1567" i="16"/>
  <c r="R1567" i="16"/>
  <c r="Q1567" i="16"/>
  <c r="O1567" i="16"/>
  <c r="P1565" i="16"/>
  <c r="R1565" i="16"/>
  <c r="Q1565" i="16"/>
  <c r="O1565" i="16"/>
  <c r="P1563" i="16"/>
  <c r="R1563" i="16"/>
  <c r="Q1563" i="16"/>
  <c r="O1563" i="16"/>
  <c r="P1561" i="16"/>
  <c r="R1561" i="16"/>
  <c r="Q1561" i="16"/>
  <c r="O1561" i="16"/>
  <c r="P1559" i="16"/>
  <c r="R1559" i="16"/>
  <c r="Q1559" i="16"/>
  <c r="O1559" i="16"/>
  <c r="P1557" i="16"/>
  <c r="R1557" i="16"/>
  <c r="Q1557" i="16"/>
  <c r="O1557" i="16"/>
  <c r="P1555" i="16"/>
  <c r="R1555" i="16"/>
  <c r="Q1555" i="16"/>
  <c r="O1555" i="16"/>
  <c r="P1553" i="16"/>
  <c r="R1553" i="16"/>
  <c r="Q1553" i="16"/>
  <c r="O1553" i="16"/>
  <c r="P1551" i="16"/>
  <c r="R1551" i="16"/>
  <c r="Q1551" i="16"/>
  <c r="O1551" i="16"/>
  <c r="P1549" i="16"/>
  <c r="R1549" i="16"/>
  <c r="Q1549" i="16"/>
  <c r="O1549" i="16"/>
  <c r="P1547" i="16"/>
  <c r="R1547" i="16"/>
  <c r="Q1547" i="16"/>
  <c r="O1547" i="16"/>
  <c r="P1545" i="16"/>
  <c r="R1545" i="16"/>
  <c r="Q1545" i="16"/>
  <c r="O1545" i="16"/>
  <c r="P1543" i="16"/>
  <c r="R1543" i="16"/>
  <c r="Q1543" i="16"/>
  <c r="O1543" i="16"/>
  <c r="P1541" i="16"/>
  <c r="R1541" i="16"/>
  <c r="Q1541" i="16"/>
  <c r="O1541" i="16"/>
  <c r="P1539" i="16"/>
  <c r="R1539" i="16"/>
  <c r="Q1539" i="16"/>
  <c r="O1539" i="16"/>
  <c r="P1537" i="16"/>
  <c r="R1537" i="16"/>
  <c r="Q1537" i="16"/>
  <c r="O1537" i="16"/>
  <c r="P1535" i="16"/>
  <c r="R1535" i="16"/>
  <c r="Q1535" i="16"/>
  <c r="O1535" i="16"/>
  <c r="P1533" i="16"/>
  <c r="R1533" i="16"/>
  <c r="Q1533" i="16"/>
  <c r="O1533" i="16"/>
  <c r="P1531" i="16"/>
  <c r="R1531" i="16"/>
  <c r="Q1531" i="16"/>
  <c r="O1531" i="16"/>
  <c r="P1529" i="16"/>
  <c r="R1529" i="16"/>
  <c r="Q1529" i="16"/>
  <c r="O1529" i="16"/>
  <c r="P1527" i="16"/>
  <c r="R1527" i="16"/>
  <c r="Q1527" i="16"/>
  <c r="O1527" i="16"/>
  <c r="P1525" i="16"/>
  <c r="R1525" i="16"/>
  <c r="Q1525" i="16"/>
  <c r="O1525" i="16"/>
  <c r="P1523" i="16"/>
  <c r="R1523" i="16"/>
  <c r="Q1523" i="16"/>
  <c r="O1523" i="16"/>
  <c r="P1521" i="16"/>
  <c r="R1521" i="16"/>
  <c r="Q1521" i="16"/>
  <c r="O1521" i="16"/>
  <c r="P1519" i="16"/>
  <c r="R1519" i="16"/>
  <c r="Q1519" i="16"/>
  <c r="O1519" i="16"/>
  <c r="P1517" i="16"/>
  <c r="R1517" i="16"/>
  <c r="Q1517" i="16"/>
  <c r="O1517" i="16"/>
  <c r="P1515" i="16"/>
  <c r="R1515" i="16"/>
  <c r="Q1515" i="16"/>
  <c r="O1515" i="16"/>
  <c r="P1513" i="16"/>
  <c r="R1513" i="16"/>
  <c r="Q1513" i="16"/>
  <c r="O1513" i="16"/>
  <c r="P1511" i="16"/>
  <c r="R1511" i="16"/>
  <c r="Q1511" i="16"/>
  <c r="O1511" i="16"/>
  <c r="P1509" i="16"/>
  <c r="R1509" i="16"/>
  <c r="Q1509" i="16"/>
  <c r="O1509" i="16"/>
  <c r="P1507" i="16"/>
  <c r="R1507" i="16"/>
  <c r="Q1507" i="16"/>
  <c r="O1507" i="16"/>
  <c r="P1505" i="16"/>
  <c r="R1505" i="16"/>
  <c r="Q1505" i="16"/>
  <c r="O1505" i="16"/>
  <c r="P1503" i="16"/>
  <c r="R1503" i="16"/>
  <c r="Q1503" i="16"/>
  <c r="O1503" i="16"/>
  <c r="P1501" i="16"/>
  <c r="R1501" i="16"/>
  <c r="Q1501" i="16"/>
  <c r="O1501" i="16"/>
  <c r="P1499" i="16"/>
  <c r="R1499" i="16"/>
  <c r="Q1499" i="16"/>
  <c r="O1499" i="16"/>
  <c r="P1497" i="16"/>
  <c r="R1497" i="16"/>
  <c r="Q1497" i="16"/>
  <c r="O1497" i="16"/>
  <c r="P1495" i="16"/>
  <c r="R1495" i="16"/>
  <c r="Q1495" i="16"/>
  <c r="O1495" i="16"/>
  <c r="P1493" i="16"/>
  <c r="R1493" i="16"/>
  <c r="Q1493" i="16"/>
  <c r="O1493" i="16"/>
  <c r="P1491" i="16"/>
  <c r="R1491" i="16"/>
  <c r="Q1491" i="16"/>
  <c r="O1491" i="16"/>
  <c r="P1489" i="16"/>
  <c r="R1489" i="16"/>
  <c r="Q1489" i="16"/>
  <c r="O1489" i="16"/>
  <c r="P1487" i="16"/>
  <c r="R1487" i="16"/>
  <c r="Q1487" i="16"/>
  <c r="O1487" i="16"/>
  <c r="P1485" i="16"/>
  <c r="R1485" i="16"/>
  <c r="Q1485" i="16"/>
  <c r="O1485" i="16"/>
  <c r="P1483" i="16"/>
  <c r="R1483" i="16"/>
  <c r="Q1483" i="16"/>
  <c r="O1483" i="16"/>
  <c r="P1481" i="16"/>
  <c r="R1481" i="16"/>
  <c r="Q1481" i="16"/>
  <c r="O1481" i="16"/>
  <c r="P1479" i="16"/>
  <c r="R1479" i="16"/>
  <c r="Q1479" i="16"/>
  <c r="O1479" i="16"/>
  <c r="P1477" i="16"/>
  <c r="R1477" i="16"/>
  <c r="Q1477" i="16"/>
  <c r="O1477" i="16"/>
  <c r="P1475" i="16"/>
  <c r="R1475" i="16"/>
  <c r="Q1475" i="16"/>
  <c r="O1475" i="16"/>
  <c r="P1473" i="16"/>
  <c r="R1473" i="16"/>
  <c r="Q1473" i="16"/>
  <c r="O1473" i="16"/>
  <c r="P1471" i="16"/>
  <c r="R1471" i="16"/>
  <c r="Q1471" i="16"/>
  <c r="O1471" i="16"/>
  <c r="P1469" i="16"/>
  <c r="R1469" i="16"/>
  <c r="Q1469" i="16"/>
  <c r="O1469" i="16"/>
  <c r="P1467" i="16"/>
  <c r="R1467" i="16"/>
  <c r="Q1467" i="16"/>
  <c r="O1467" i="16"/>
  <c r="P1465" i="16"/>
  <c r="R1465" i="16"/>
  <c r="Q1465" i="16"/>
  <c r="O1465" i="16"/>
  <c r="P1463" i="16"/>
  <c r="R1463" i="16"/>
  <c r="Q1463" i="16"/>
  <c r="O1463" i="16"/>
  <c r="P1461" i="16"/>
  <c r="R1461" i="16"/>
  <c r="Q1461" i="16"/>
  <c r="O1461" i="16"/>
  <c r="P1459" i="16"/>
  <c r="R1459" i="16"/>
  <c r="Q1459" i="16"/>
  <c r="O1459" i="16"/>
  <c r="P1457" i="16"/>
  <c r="R1457" i="16"/>
  <c r="Q1457" i="16"/>
  <c r="O1457" i="16"/>
  <c r="P1455" i="16"/>
  <c r="R1455" i="16"/>
  <c r="Q1455" i="16"/>
  <c r="O1455" i="16"/>
  <c r="P1453" i="16"/>
  <c r="R1453" i="16"/>
  <c r="Q1453" i="16"/>
  <c r="O1453" i="16"/>
  <c r="P1451" i="16"/>
  <c r="R1451" i="16"/>
  <c r="Q1451" i="16"/>
  <c r="O1451" i="16"/>
  <c r="P1449" i="16"/>
  <c r="R1449" i="16"/>
  <c r="Q1449" i="16"/>
  <c r="O1449" i="16"/>
  <c r="P1447" i="16"/>
  <c r="R1447" i="16"/>
  <c r="Q1447" i="16"/>
  <c r="O1447" i="16"/>
  <c r="P1445" i="16"/>
  <c r="R1445" i="16"/>
  <c r="Q1445" i="16"/>
  <c r="O1445" i="16"/>
  <c r="P1443" i="16"/>
  <c r="R1443" i="16"/>
  <c r="Q1443" i="16"/>
  <c r="O1443" i="16"/>
  <c r="P1441" i="16"/>
  <c r="R1441" i="16"/>
  <c r="Q1441" i="16"/>
  <c r="O1441" i="16"/>
  <c r="P1439" i="16"/>
  <c r="R1439" i="16"/>
  <c r="Q1439" i="16"/>
  <c r="O1439" i="16"/>
  <c r="P1437" i="16"/>
  <c r="R1437" i="16"/>
  <c r="Q1437" i="16"/>
  <c r="O1437" i="16"/>
  <c r="P1435" i="16"/>
  <c r="R1435" i="16"/>
  <c r="Q1435" i="16"/>
  <c r="O1435" i="16"/>
  <c r="P1433" i="16"/>
  <c r="R1433" i="16"/>
  <c r="Q1433" i="16"/>
  <c r="O1433" i="16"/>
  <c r="P1431" i="16"/>
  <c r="R1431" i="16"/>
  <c r="Q1431" i="16"/>
  <c r="O1431" i="16"/>
  <c r="P1429" i="16"/>
  <c r="R1429" i="16"/>
  <c r="Q1429" i="16"/>
  <c r="O1429" i="16"/>
  <c r="P1427" i="16"/>
  <c r="R1427" i="16"/>
  <c r="Q1427" i="16"/>
  <c r="O1427" i="16"/>
  <c r="P1425" i="16"/>
  <c r="R1425" i="16"/>
  <c r="Q1425" i="16"/>
  <c r="O1425" i="16"/>
  <c r="P1423" i="16"/>
  <c r="R1423" i="16"/>
  <c r="Q1423" i="16"/>
  <c r="O1423" i="16"/>
  <c r="P1421" i="16"/>
  <c r="R1421" i="16"/>
  <c r="Q1421" i="16"/>
  <c r="O1421" i="16"/>
  <c r="P1419" i="16"/>
  <c r="R1419" i="16"/>
  <c r="Q1419" i="16"/>
  <c r="O1419" i="16"/>
  <c r="P1417" i="16"/>
  <c r="R1417" i="16"/>
  <c r="Q1417" i="16"/>
  <c r="O1417" i="16"/>
  <c r="P1415" i="16"/>
  <c r="R1415" i="16"/>
  <c r="Q1415" i="16"/>
  <c r="O1415" i="16"/>
  <c r="P1413" i="16"/>
  <c r="R1413" i="16"/>
  <c r="Q1413" i="16"/>
  <c r="O1413" i="16"/>
  <c r="P1411" i="16"/>
  <c r="R1411" i="16"/>
  <c r="Q1411" i="16"/>
  <c r="O1411" i="16"/>
  <c r="P1409" i="16"/>
  <c r="R1409" i="16"/>
  <c r="Q1409" i="16"/>
  <c r="O1409" i="16"/>
  <c r="P1407" i="16"/>
  <c r="R1407" i="16"/>
  <c r="Q1407" i="16"/>
  <c r="O1407" i="16"/>
  <c r="P1405" i="16"/>
  <c r="R1405" i="16"/>
  <c r="Q1405" i="16"/>
  <c r="O1405" i="16"/>
  <c r="P1403" i="16"/>
  <c r="R1403" i="16"/>
  <c r="Q1403" i="16"/>
  <c r="O1403" i="16"/>
  <c r="P1401" i="16"/>
  <c r="R1401" i="16"/>
  <c r="Q1401" i="16"/>
  <c r="O1401" i="16"/>
  <c r="P1399" i="16"/>
  <c r="R1399" i="16"/>
  <c r="Q1399" i="16"/>
  <c r="O1399" i="16"/>
  <c r="P1397" i="16"/>
  <c r="R1397" i="16"/>
  <c r="Q1397" i="16"/>
  <c r="O1397" i="16"/>
  <c r="P1395" i="16"/>
  <c r="R1395" i="16"/>
  <c r="Q1395" i="16"/>
  <c r="O1395" i="16"/>
  <c r="P1393" i="16"/>
  <c r="R1393" i="16"/>
  <c r="Q1393" i="16"/>
  <c r="O1393" i="16"/>
  <c r="P1391" i="16"/>
  <c r="R1391" i="16"/>
  <c r="Q1391" i="16"/>
  <c r="O1391" i="16"/>
  <c r="P1389" i="16"/>
  <c r="R1389" i="16"/>
  <c r="Q1389" i="16"/>
  <c r="O1389" i="16"/>
  <c r="P1387" i="16"/>
  <c r="R1387" i="16"/>
  <c r="Q1387" i="16"/>
  <c r="O1387" i="16"/>
  <c r="P1385" i="16"/>
  <c r="R1385" i="16"/>
  <c r="Q1385" i="16"/>
  <c r="O1385" i="16"/>
  <c r="P1383" i="16"/>
  <c r="R1383" i="16"/>
  <c r="Q1383" i="16"/>
  <c r="O1383" i="16"/>
  <c r="P1381" i="16"/>
  <c r="R1381" i="16"/>
  <c r="Q1381" i="16"/>
  <c r="O1381" i="16"/>
  <c r="P1379" i="16"/>
  <c r="R1379" i="16"/>
  <c r="Q1379" i="16"/>
  <c r="O1379" i="16"/>
  <c r="P1377" i="16"/>
  <c r="R1377" i="16"/>
  <c r="Q1377" i="16"/>
  <c r="O1377" i="16"/>
  <c r="P1375" i="16"/>
  <c r="R1375" i="16"/>
  <c r="Q1375" i="16"/>
  <c r="O1375" i="16"/>
  <c r="P1373" i="16"/>
  <c r="R1373" i="16"/>
  <c r="Q1373" i="16"/>
  <c r="O1373" i="16"/>
  <c r="P1371" i="16"/>
  <c r="R1371" i="16"/>
  <c r="Q1371" i="16"/>
  <c r="O1371" i="16"/>
  <c r="P1369" i="16"/>
  <c r="R1369" i="16"/>
  <c r="Q1369" i="16"/>
  <c r="O1369" i="16"/>
  <c r="P1367" i="16"/>
  <c r="R1367" i="16"/>
  <c r="Q1367" i="16"/>
  <c r="O1367" i="16"/>
  <c r="P1365" i="16"/>
  <c r="R1365" i="16"/>
  <c r="Q1365" i="16"/>
  <c r="O1365" i="16"/>
  <c r="P1363" i="16"/>
  <c r="R1363" i="16"/>
  <c r="Q1363" i="16"/>
  <c r="O1363" i="16"/>
  <c r="P1361" i="16"/>
  <c r="R1361" i="16"/>
  <c r="Q1361" i="16"/>
  <c r="O1361" i="16"/>
  <c r="P1359" i="16"/>
  <c r="R1359" i="16"/>
  <c r="Q1359" i="16"/>
  <c r="O1359" i="16"/>
  <c r="P1357" i="16"/>
  <c r="R1357" i="16"/>
  <c r="Q1357" i="16"/>
  <c r="O1357" i="16"/>
  <c r="P1355" i="16"/>
  <c r="R1355" i="16"/>
  <c r="Q1355" i="16"/>
  <c r="O1355" i="16"/>
  <c r="P1353" i="16"/>
  <c r="R1353" i="16"/>
  <c r="Q1353" i="16"/>
  <c r="O1353" i="16"/>
  <c r="P1351" i="16"/>
  <c r="R1351" i="16"/>
  <c r="Q1351" i="16"/>
  <c r="O1351" i="16"/>
  <c r="P1349" i="16"/>
  <c r="R1349" i="16"/>
  <c r="Q1349" i="16"/>
  <c r="O1349" i="16"/>
  <c r="P1347" i="16"/>
  <c r="R1347" i="16"/>
  <c r="Q1347" i="16"/>
  <c r="O1347" i="16"/>
  <c r="P1345" i="16"/>
  <c r="R1345" i="16"/>
  <c r="Q1345" i="16"/>
  <c r="O1345" i="16"/>
  <c r="P1343" i="16"/>
  <c r="R1343" i="16"/>
  <c r="Q1343" i="16"/>
  <c r="O1343" i="16"/>
  <c r="P1341" i="16"/>
  <c r="R1341" i="16"/>
  <c r="Q1341" i="16"/>
  <c r="O1341" i="16"/>
  <c r="P1339" i="16"/>
  <c r="R1339" i="16"/>
  <c r="Q1339" i="16"/>
  <c r="O1339" i="16"/>
  <c r="P1337" i="16"/>
  <c r="R1337" i="16"/>
  <c r="Q1337" i="16"/>
  <c r="O1337" i="16"/>
  <c r="P1335" i="16"/>
  <c r="R1335" i="16"/>
  <c r="Q1335" i="16"/>
  <c r="O1335" i="16"/>
  <c r="P1333" i="16"/>
  <c r="R1333" i="16"/>
  <c r="Q1333" i="16"/>
  <c r="O1333" i="16"/>
  <c r="P1331" i="16"/>
  <c r="R1331" i="16"/>
  <c r="Q1331" i="16"/>
  <c r="O1331" i="16"/>
  <c r="P1329" i="16"/>
  <c r="R1329" i="16"/>
  <c r="Q1329" i="16"/>
  <c r="O1329" i="16"/>
  <c r="P1327" i="16"/>
  <c r="R1327" i="16"/>
  <c r="Q1327" i="16"/>
  <c r="O1327" i="16"/>
  <c r="P1325" i="16"/>
  <c r="R1325" i="16"/>
  <c r="Q1325" i="16"/>
  <c r="O1325" i="16"/>
  <c r="P1323" i="16"/>
  <c r="R1323" i="16"/>
  <c r="Q1323" i="16"/>
  <c r="O1323" i="16"/>
  <c r="P1321" i="16"/>
  <c r="R1321" i="16"/>
  <c r="Q1321" i="16"/>
  <c r="O1321" i="16"/>
  <c r="P1319" i="16"/>
  <c r="R1319" i="16"/>
  <c r="Q1319" i="16"/>
  <c r="O1319" i="16"/>
  <c r="P1317" i="16"/>
  <c r="R1317" i="16"/>
  <c r="Q1317" i="16"/>
  <c r="O1317" i="16"/>
  <c r="P1315" i="16"/>
  <c r="R1315" i="16"/>
  <c r="Q1315" i="16"/>
  <c r="O1315" i="16"/>
  <c r="P1313" i="16"/>
  <c r="R1313" i="16"/>
  <c r="Q1313" i="16"/>
  <c r="O1313" i="16"/>
  <c r="P1311" i="16"/>
  <c r="R1311" i="16"/>
  <c r="Q1311" i="16"/>
  <c r="O1311" i="16"/>
  <c r="P1309" i="16"/>
  <c r="R1309" i="16"/>
  <c r="Q1309" i="16"/>
  <c r="O1309" i="16"/>
  <c r="P1307" i="16"/>
  <c r="R1307" i="16"/>
  <c r="Q1307" i="16"/>
  <c r="O1307" i="16"/>
  <c r="P1305" i="16"/>
  <c r="R1305" i="16"/>
  <c r="Q1305" i="16"/>
  <c r="O1305" i="16"/>
  <c r="P1303" i="16"/>
  <c r="R1303" i="16"/>
  <c r="Q1303" i="16"/>
  <c r="O1303" i="16"/>
  <c r="P1301" i="16"/>
  <c r="R1301" i="16"/>
  <c r="Q1301" i="16"/>
  <c r="O1301" i="16"/>
  <c r="P1299" i="16"/>
  <c r="R1299" i="16"/>
  <c r="Q1299" i="16"/>
  <c r="O1299" i="16"/>
  <c r="P1297" i="16"/>
  <c r="R1297" i="16"/>
  <c r="Q1297" i="16"/>
  <c r="O1297" i="16"/>
  <c r="P1295" i="16"/>
  <c r="R1295" i="16"/>
  <c r="Q1295" i="16"/>
  <c r="O1295" i="16"/>
  <c r="P1293" i="16"/>
  <c r="R1293" i="16"/>
  <c r="Q1293" i="16"/>
  <c r="O1293" i="16"/>
  <c r="P1291" i="16"/>
  <c r="R1291" i="16"/>
  <c r="Q1291" i="16"/>
  <c r="O1291" i="16"/>
  <c r="P1289" i="16"/>
  <c r="R1289" i="16"/>
  <c r="Q1289" i="16"/>
  <c r="O1289" i="16"/>
  <c r="P1287" i="16"/>
  <c r="R1287" i="16"/>
  <c r="Q1287" i="16"/>
  <c r="O1287" i="16"/>
  <c r="P1285" i="16"/>
  <c r="R1285" i="16"/>
  <c r="Q1285" i="16"/>
  <c r="O1285" i="16"/>
  <c r="P1283" i="16"/>
  <c r="R1283" i="16"/>
  <c r="Q1283" i="16"/>
  <c r="O1283" i="16"/>
  <c r="P1281" i="16"/>
  <c r="R1281" i="16"/>
  <c r="Q1281" i="16"/>
  <c r="O1281" i="16"/>
  <c r="P1279" i="16"/>
  <c r="R1279" i="16"/>
  <c r="Q1279" i="16"/>
  <c r="O1279" i="16"/>
  <c r="P1277" i="16"/>
  <c r="R1277" i="16"/>
  <c r="Q1277" i="16"/>
  <c r="O1277" i="16"/>
  <c r="P1275" i="16"/>
  <c r="R1275" i="16"/>
  <c r="Q1275" i="16"/>
  <c r="O1275" i="16"/>
  <c r="P1273" i="16"/>
  <c r="R1273" i="16"/>
  <c r="Q1273" i="16"/>
  <c r="O1273" i="16"/>
  <c r="P1271" i="16"/>
  <c r="R1271" i="16"/>
  <c r="Q1271" i="16"/>
  <c r="O1271" i="16"/>
  <c r="P1269" i="16"/>
  <c r="R1269" i="16"/>
  <c r="Q1269" i="16"/>
  <c r="O1269" i="16"/>
  <c r="P1267" i="16"/>
  <c r="R1267" i="16"/>
  <c r="Q1267" i="16"/>
  <c r="O1267" i="16"/>
  <c r="P1265" i="16"/>
  <c r="R1265" i="16"/>
  <c r="Q1265" i="16"/>
  <c r="O1265" i="16"/>
  <c r="P1263" i="16"/>
  <c r="R1263" i="16"/>
  <c r="Q1263" i="16"/>
  <c r="O1263" i="16"/>
  <c r="P1261" i="16"/>
  <c r="R1261" i="16"/>
  <c r="Q1261" i="16"/>
  <c r="O1261" i="16"/>
  <c r="P1259" i="16"/>
  <c r="R1259" i="16"/>
  <c r="Q1259" i="16"/>
  <c r="O1259" i="16"/>
  <c r="P1257" i="16"/>
  <c r="R1257" i="16"/>
  <c r="Q1257" i="16"/>
  <c r="O1257" i="16"/>
  <c r="P1255" i="16"/>
  <c r="R1255" i="16"/>
  <c r="Q1255" i="16"/>
  <c r="O1255" i="16"/>
  <c r="P1253" i="16"/>
  <c r="R1253" i="16"/>
  <c r="Q1253" i="16"/>
  <c r="O1253" i="16"/>
  <c r="P1251" i="16"/>
  <c r="R1251" i="16"/>
  <c r="Q1251" i="16"/>
  <c r="O1251" i="16"/>
  <c r="P1249" i="16"/>
  <c r="R1249" i="16"/>
  <c r="Q1249" i="16"/>
  <c r="O1249" i="16"/>
  <c r="P1247" i="16"/>
  <c r="R1247" i="16"/>
  <c r="Q1247" i="16"/>
  <c r="O1247" i="16"/>
  <c r="P1245" i="16"/>
  <c r="R1245" i="16"/>
  <c r="Q1245" i="16"/>
  <c r="O1245" i="16"/>
  <c r="P1243" i="16"/>
  <c r="R1243" i="16"/>
  <c r="Q1243" i="16"/>
  <c r="O1243" i="16"/>
  <c r="P1241" i="16"/>
  <c r="R1241" i="16"/>
  <c r="Q1241" i="16"/>
  <c r="O1241" i="16"/>
  <c r="P1239" i="16"/>
  <c r="R1239" i="16"/>
  <c r="Q1239" i="16"/>
  <c r="O1239" i="16"/>
  <c r="O1237" i="16"/>
  <c r="Q1237" i="16"/>
  <c r="P1237" i="16"/>
  <c r="R1237" i="16"/>
  <c r="O1235" i="16"/>
  <c r="Q1235" i="16"/>
  <c r="P1235" i="16"/>
  <c r="R1235" i="16"/>
  <c r="O1233" i="16"/>
  <c r="Q1233" i="16"/>
  <c r="P1233" i="16"/>
  <c r="R1233" i="16"/>
  <c r="O1231" i="16"/>
  <c r="Q1231" i="16"/>
  <c r="P1231" i="16"/>
  <c r="R1231" i="16"/>
  <c r="O1229" i="16"/>
  <c r="Q1229" i="16"/>
  <c r="P1229" i="16"/>
  <c r="R1229" i="16"/>
  <c r="O1227" i="16"/>
  <c r="Q1227" i="16"/>
  <c r="P1227" i="16"/>
  <c r="R1227" i="16"/>
  <c r="O1225" i="16"/>
  <c r="Q1225" i="16"/>
  <c r="P1225" i="16"/>
  <c r="R1225" i="16"/>
  <c r="O1223" i="16"/>
  <c r="Q1223" i="16"/>
  <c r="P1223" i="16"/>
  <c r="R1223" i="16"/>
  <c r="O1221" i="16"/>
  <c r="Q1221" i="16"/>
  <c r="P1221" i="16"/>
  <c r="R1221" i="16"/>
  <c r="O1219" i="16"/>
  <c r="Q1219" i="16"/>
  <c r="P1219" i="16"/>
  <c r="R1219" i="16"/>
  <c r="O1217" i="16"/>
  <c r="Q1217" i="16"/>
  <c r="P1217" i="16"/>
  <c r="R1217" i="16"/>
  <c r="O1215" i="16"/>
  <c r="Q1215" i="16"/>
  <c r="P1215" i="16"/>
  <c r="R1215" i="16"/>
  <c r="O1213" i="16"/>
  <c r="Q1213" i="16"/>
  <c r="P1213" i="16"/>
  <c r="R1213" i="16"/>
  <c r="O1211" i="16"/>
  <c r="Q1211" i="16"/>
  <c r="P1211" i="16"/>
  <c r="R1211" i="16"/>
  <c r="O1209" i="16"/>
  <c r="Q1209" i="16"/>
  <c r="P1209" i="16"/>
  <c r="R1209" i="16"/>
  <c r="O1207" i="16"/>
  <c r="Q1207" i="16"/>
  <c r="P1207" i="16"/>
  <c r="R1207" i="16"/>
  <c r="O1205" i="16"/>
  <c r="Q1205" i="16"/>
  <c r="P1205" i="16"/>
  <c r="R1205" i="16"/>
  <c r="O1203" i="16"/>
  <c r="Q1203" i="16"/>
  <c r="P1203" i="16"/>
  <c r="R1203" i="16"/>
  <c r="O1201" i="16"/>
  <c r="Q1201" i="16"/>
  <c r="P1201" i="16"/>
  <c r="R1201" i="16"/>
  <c r="O1199" i="16"/>
  <c r="Q1199" i="16"/>
  <c r="P1199" i="16"/>
  <c r="R1199" i="16"/>
  <c r="O1197" i="16"/>
  <c r="Q1197" i="16"/>
  <c r="P1197" i="16"/>
  <c r="R1197" i="16"/>
  <c r="O1195" i="16"/>
  <c r="Q1195" i="16"/>
  <c r="P1195" i="16"/>
  <c r="R1195" i="16"/>
  <c r="O1193" i="16"/>
  <c r="Q1193" i="16"/>
  <c r="P1193" i="16"/>
  <c r="R1193" i="16"/>
  <c r="O1191" i="16"/>
  <c r="Q1191" i="16"/>
  <c r="P1191" i="16"/>
  <c r="R1191" i="16"/>
  <c r="O1189" i="16"/>
  <c r="Q1189" i="16"/>
  <c r="P1189" i="16"/>
  <c r="R1189" i="16"/>
  <c r="O1187" i="16"/>
  <c r="Q1187" i="16"/>
  <c r="P1187" i="16"/>
  <c r="R1187" i="16"/>
  <c r="O1185" i="16"/>
  <c r="Q1185" i="16"/>
  <c r="P1185" i="16"/>
  <c r="R1185" i="16"/>
  <c r="O1183" i="16"/>
  <c r="Q1183" i="16"/>
  <c r="P1183" i="16"/>
  <c r="R1183" i="16"/>
  <c r="O1181" i="16"/>
  <c r="Q1181" i="16"/>
  <c r="P1181" i="16"/>
  <c r="R1181" i="16"/>
  <c r="O1179" i="16"/>
  <c r="Q1179" i="16"/>
  <c r="P1179" i="16"/>
  <c r="R1179" i="16"/>
  <c r="O1177" i="16"/>
  <c r="Q1177" i="16"/>
  <c r="P1177" i="16"/>
  <c r="R1177" i="16"/>
  <c r="O1175" i="16"/>
  <c r="Q1175" i="16"/>
  <c r="P1175" i="16"/>
  <c r="R1175" i="16"/>
  <c r="O1173" i="16"/>
  <c r="Q1173" i="16"/>
  <c r="P1173" i="16"/>
  <c r="R1173" i="16"/>
  <c r="O1171" i="16"/>
  <c r="Q1171" i="16"/>
  <c r="P1171" i="16"/>
  <c r="R1171" i="16"/>
  <c r="O1169" i="16"/>
  <c r="Q1169" i="16"/>
  <c r="P1169" i="16"/>
  <c r="R1169" i="16"/>
  <c r="O1167" i="16"/>
  <c r="Q1167" i="16"/>
  <c r="P1167" i="16"/>
  <c r="R1167" i="16"/>
  <c r="O1165" i="16"/>
  <c r="Q1165" i="16"/>
  <c r="P1165" i="16"/>
  <c r="R1165" i="16"/>
  <c r="O1163" i="16"/>
  <c r="Q1163" i="16"/>
  <c r="P1163" i="16"/>
  <c r="R1163" i="16"/>
  <c r="O1161" i="16"/>
  <c r="Q1161" i="16"/>
  <c r="P1161" i="16"/>
  <c r="R1161" i="16"/>
  <c r="O1159" i="16"/>
  <c r="Q1159" i="16"/>
  <c r="P1159" i="16"/>
  <c r="R1159" i="16"/>
  <c r="O1157" i="16"/>
  <c r="Q1157" i="16"/>
  <c r="P1157" i="16"/>
  <c r="R1157" i="16"/>
  <c r="Q3006" i="16"/>
  <c r="Q3005" i="16"/>
  <c r="Q3004" i="16"/>
  <c r="Q3003" i="16"/>
  <c r="Q3002" i="16"/>
  <c r="Q3001" i="16"/>
  <c r="Q3000" i="16"/>
  <c r="Q2999" i="16"/>
  <c r="Q2998" i="16"/>
  <c r="Q2997" i="16"/>
  <c r="Q2996" i="16"/>
  <c r="Q2995" i="16"/>
  <c r="Q2994" i="16"/>
  <c r="Q2993" i="16"/>
  <c r="Q2992" i="16"/>
  <c r="Q2991" i="16"/>
  <c r="Q2990" i="16"/>
  <c r="Q2989" i="16"/>
  <c r="Q2988" i="16"/>
  <c r="Q2987" i="16"/>
  <c r="Q2986" i="16"/>
  <c r="Q2985" i="16"/>
  <c r="Q2984" i="16"/>
  <c r="Q2983" i="16"/>
  <c r="Q2982" i="16"/>
  <c r="Q2981" i="16"/>
  <c r="Q2980" i="16"/>
  <c r="Q2979" i="16"/>
  <c r="Q2978" i="16"/>
  <c r="Q2977" i="16"/>
  <c r="Q2976" i="16"/>
  <c r="Q2975" i="16"/>
  <c r="Q2974" i="16"/>
  <c r="Q2973" i="16"/>
  <c r="Q2972" i="16"/>
  <c r="Q2971" i="16"/>
  <c r="Q2970" i="16"/>
  <c r="Q2969" i="16"/>
  <c r="Q2968" i="16"/>
  <c r="Q2967" i="16"/>
  <c r="Q2966" i="16"/>
  <c r="Q2965" i="16"/>
  <c r="Q2964" i="16"/>
  <c r="Q2963" i="16"/>
  <c r="Q2962" i="16"/>
  <c r="Q2961" i="16"/>
  <c r="Q2960" i="16"/>
  <c r="Q2959" i="16"/>
  <c r="Q2958" i="16"/>
  <c r="Q2957" i="16"/>
  <c r="Q2956" i="16"/>
  <c r="Q2955" i="16"/>
  <c r="Q2954" i="16"/>
  <c r="Q2953" i="16"/>
  <c r="Q2952" i="16"/>
  <c r="Q2951" i="16"/>
  <c r="Q2950" i="16"/>
  <c r="Q2949" i="16"/>
  <c r="Q2948" i="16"/>
  <c r="Q2947" i="16"/>
  <c r="Q2946" i="16"/>
  <c r="Q2945" i="16"/>
  <c r="Q2944" i="16"/>
  <c r="Q2943" i="16"/>
  <c r="Q2942" i="16"/>
  <c r="Q2941" i="16"/>
  <c r="Q2940" i="16"/>
  <c r="Q2939" i="16"/>
  <c r="Q2938" i="16"/>
  <c r="Q2937" i="16"/>
  <c r="Q2936" i="16"/>
  <c r="Q2935" i="16"/>
  <c r="Q2934" i="16"/>
  <c r="Q2933" i="16"/>
  <c r="Q2932" i="16"/>
  <c r="Q2931" i="16"/>
  <c r="Q2930" i="16"/>
  <c r="Q2929" i="16"/>
  <c r="Q2928" i="16"/>
  <c r="Q2927" i="16"/>
  <c r="Q2926" i="16"/>
  <c r="Q2925" i="16"/>
  <c r="Q2924" i="16"/>
  <c r="Q2923" i="16"/>
  <c r="Q2922" i="16"/>
  <c r="Q2921" i="16"/>
  <c r="Q2920" i="16"/>
  <c r="Q2919" i="16"/>
  <c r="Q2918" i="16"/>
  <c r="Q2917" i="16"/>
  <c r="Q2916" i="16"/>
  <c r="Q2915" i="16"/>
  <c r="Q2914" i="16"/>
  <c r="Q2913" i="16"/>
  <c r="Q2912" i="16"/>
  <c r="Q2911" i="16"/>
  <c r="Q2910" i="16"/>
  <c r="Q2909" i="16"/>
  <c r="Q2908" i="16"/>
  <c r="Q2907" i="16"/>
  <c r="Q2906" i="16"/>
  <c r="Q2905" i="16"/>
  <c r="Q2904" i="16"/>
  <c r="Q2903" i="16"/>
  <c r="Q2902" i="16"/>
  <c r="Q2901" i="16"/>
  <c r="Q2900" i="16"/>
  <c r="Q2899" i="16"/>
  <c r="Q2898" i="16"/>
  <c r="Q2897" i="16"/>
  <c r="Q2896" i="16"/>
  <c r="Q2895" i="16"/>
  <c r="Q2894" i="16"/>
  <c r="Q2893" i="16"/>
  <c r="Q2892" i="16"/>
  <c r="Q2891" i="16"/>
  <c r="Q2890" i="16"/>
  <c r="Q2889" i="16"/>
  <c r="Q2888" i="16"/>
  <c r="Q2887" i="16"/>
  <c r="Q2886" i="16"/>
  <c r="Q2885" i="16"/>
  <c r="Q2884" i="16"/>
  <c r="Q2883" i="16"/>
  <c r="Q2882" i="16"/>
  <c r="Q2881" i="16"/>
  <c r="Q2880" i="16"/>
  <c r="Q2879" i="16"/>
  <c r="Q2878" i="16"/>
  <c r="Q2877" i="16"/>
  <c r="Q2876" i="16"/>
  <c r="Q2875" i="16"/>
  <c r="Q2874" i="16"/>
  <c r="Q2873" i="16"/>
  <c r="Q2872" i="16"/>
  <c r="Q2871" i="16"/>
  <c r="Q2870" i="16"/>
  <c r="Q2869" i="16"/>
  <c r="Q2868" i="16"/>
  <c r="Q2867" i="16"/>
  <c r="Q2866" i="16"/>
  <c r="Q2865" i="16"/>
  <c r="Q2864" i="16"/>
  <c r="Q2863" i="16"/>
  <c r="Q2862" i="16"/>
  <c r="Q2861" i="16"/>
  <c r="Q2860" i="16"/>
  <c r="Q2859" i="16"/>
  <c r="Q2858" i="16"/>
  <c r="Q2857" i="16"/>
  <c r="Q2856" i="16"/>
  <c r="Q2855" i="16"/>
  <c r="Q2854" i="16"/>
  <c r="Q2853" i="16"/>
  <c r="Q2852" i="16"/>
  <c r="Q2851" i="16"/>
  <c r="Q2850" i="16"/>
  <c r="Q2849" i="16"/>
  <c r="Q2848" i="16"/>
  <c r="Q2847" i="16"/>
  <c r="Q2846" i="16"/>
  <c r="Q2845" i="16"/>
  <c r="Q2844" i="16"/>
  <c r="Q2843" i="16"/>
  <c r="Q2842" i="16"/>
  <c r="Q2841" i="16"/>
  <c r="Q2840" i="16"/>
  <c r="Q2839" i="16"/>
  <c r="Q2838" i="16"/>
  <c r="Q2837" i="16"/>
  <c r="Q2836" i="16"/>
  <c r="Q2835" i="16"/>
  <c r="Q2834" i="16"/>
  <c r="Q2833" i="16"/>
  <c r="Q2832" i="16"/>
  <c r="Q2831" i="16"/>
  <c r="Q2830" i="16"/>
  <c r="Q2829" i="16"/>
  <c r="Q2828" i="16"/>
  <c r="Q2827" i="16"/>
  <c r="Q2826" i="16"/>
  <c r="Q2825" i="16"/>
  <c r="Q2824" i="16"/>
  <c r="Q2823" i="16"/>
  <c r="Q2822" i="16"/>
  <c r="Q2821" i="16"/>
  <c r="Q2820" i="16"/>
  <c r="Q2819" i="16"/>
  <c r="Q2818" i="16"/>
  <c r="Q2817" i="16"/>
  <c r="Q2816" i="16"/>
  <c r="Q2815" i="16"/>
  <c r="Q2814" i="16"/>
  <c r="Q2813" i="16"/>
  <c r="Q2812" i="16"/>
  <c r="Q2811" i="16"/>
  <c r="Q2810" i="16"/>
  <c r="Q2809" i="16"/>
  <c r="Q2808" i="16"/>
  <c r="Q2807" i="16"/>
  <c r="Q2806" i="16"/>
  <c r="Q2805" i="16"/>
  <c r="Q2804" i="16"/>
  <c r="Q2803" i="16"/>
  <c r="Q2802" i="16"/>
  <c r="Q2801" i="16"/>
  <c r="Q2800" i="16"/>
  <c r="Q2799" i="16"/>
  <c r="Q2798" i="16"/>
  <c r="Q2797" i="16"/>
  <c r="Q2796" i="16"/>
  <c r="Q2795" i="16"/>
  <c r="Q2794" i="16"/>
  <c r="Q2793" i="16"/>
  <c r="Q2792" i="16"/>
  <c r="Q2791" i="16"/>
  <c r="Q2790" i="16"/>
  <c r="Q2789" i="16"/>
  <c r="Q2788" i="16"/>
  <c r="Q2787" i="16"/>
  <c r="Q2786" i="16"/>
  <c r="Q2785" i="16"/>
  <c r="Q2784" i="16"/>
  <c r="Q2783" i="16"/>
  <c r="Q2782" i="16"/>
  <c r="Q2781" i="16"/>
  <c r="Q2780" i="16"/>
  <c r="Q2779" i="16"/>
  <c r="Q2778" i="16"/>
  <c r="Q2777" i="16"/>
  <c r="Q2776" i="16"/>
  <c r="Q2775" i="16"/>
  <c r="Q2774" i="16"/>
  <c r="Q2773" i="16"/>
  <c r="Q2772" i="16"/>
  <c r="Q2771" i="16"/>
  <c r="Q2770" i="16"/>
  <c r="Q2769" i="16"/>
  <c r="Q2768" i="16"/>
  <c r="Q2767" i="16"/>
  <c r="Q2766" i="16"/>
  <c r="Q2765" i="16"/>
  <c r="Q2764" i="16"/>
  <c r="Q2763" i="16"/>
  <c r="Q2762" i="16"/>
  <c r="Q2761" i="16"/>
  <c r="Q2760" i="16"/>
  <c r="Q2759" i="16"/>
  <c r="Q2758" i="16"/>
  <c r="Q2757" i="16"/>
  <c r="Q2756" i="16"/>
  <c r="Q2755" i="16"/>
  <c r="Q2754" i="16"/>
  <c r="Q2753" i="16"/>
  <c r="Q2752" i="16"/>
  <c r="Q2751" i="16"/>
  <c r="Q2750" i="16"/>
  <c r="Q2749" i="16"/>
  <c r="Q2748" i="16"/>
  <c r="Q2747" i="16"/>
  <c r="Q2746" i="16"/>
  <c r="Q2745" i="16"/>
  <c r="Q2744" i="16"/>
  <c r="Q2743" i="16"/>
  <c r="Q2742" i="16"/>
  <c r="Q2741" i="16"/>
  <c r="Q2740" i="16"/>
  <c r="Q2739" i="16"/>
  <c r="Q2738" i="16"/>
  <c r="Q2737" i="16"/>
  <c r="Q2736" i="16"/>
  <c r="Q2735" i="16"/>
  <c r="Q2734" i="16"/>
  <c r="Q2733" i="16"/>
  <c r="Q2732" i="16"/>
  <c r="Q2731" i="16"/>
  <c r="Q2730" i="16"/>
  <c r="Q2729" i="16"/>
  <c r="Q2728" i="16"/>
  <c r="Q2727" i="16"/>
  <c r="Q2726" i="16"/>
  <c r="Q2725" i="16"/>
  <c r="Q2724" i="16"/>
  <c r="Q2723" i="16"/>
  <c r="Q2722" i="16"/>
  <c r="Q2721" i="16"/>
  <c r="Q2720" i="16"/>
  <c r="Q2719" i="16"/>
  <c r="Q2718" i="16"/>
  <c r="Q2717" i="16"/>
  <c r="Q2716" i="16"/>
  <c r="Q2715" i="16"/>
  <c r="Q2714" i="16"/>
  <c r="Q2713" i="16"/>
  <c r="Q2712" i="16"/>
  <c r="Q2711" i="16"/>
  <c r="Q2710" i="16"/>
  <c r="Q2709" i="16"/>
  <c r="Q2708" i="16"/>
  <c r="Q2707" i="16"/>
  <c r="Q2706" i="16"/>
  <c r="Q2705" i="16"/>
  <c r="Q2704" i="16"/>
  <c r="Q2703" i="16"/>
  <c r="Q2702" i="16"/>
  <c r="Q2701" i="16"/>
  <c r="Q2700" i="16"/>
  <c r="Q2699" i="16"/>
  <c r="Q2698" i="16"/>
  <c r="Q2697" i="16"/>
  <c r="Q2696" i="16"/>
  <c r="Q2695" i="16"/>
  <c r="Q2694" i="16"/>
  <c r="Q2693" i="16"/>
  <c r="Q2692" i="16"/>
  <c r="Q2691" i="16"/>
  <c r="Q2690" i="16"/>
  <c r="Q2689" i="16"/>
  <c r="Q2688" i="16"/>
  <c r="Q2687" i="16"/>
  <c r="Q2686" i="16"/>
  <c r="Q2685" i="16"/>
  <c r="Q2684" i="16"/>
  <c r="Q2683" i="16"/>
  <c r="Q2682" i="16"/>
  <c r="Q2681" i="16"/>
  <c r="Q2680" i="16"/>
  <c r="Q2679" i="16"/>
  <c r="Q2678" i="16"/>
  <c r="Q2677" i="16"/>
  <c r="Q2676" i="16"/>
  <c r="Q2675" i="16"/>
  <c r="Q2674" i="16"/>
  <c r="Q2673" i="16"/>
  <c r="Q2672" i="16"/>
  <c r="Q2671" i="16"/>
  <c r="Q2670" i="16"/>
  <c r="Q2669" i="16"/>
  <c r="Q2668" i="16"/>
  <c r="Q2667" i="16"/>
  <c r="Q2666" i="16"/>
  <c r="Q2665" i="16"/>
  <c r="O1155" i="16"/>
  <c r="Q1155" i="16"/>
  <c r="P1155" i="16"/>
  <c r="R1155" i="16"/>
  <c r="O1153" i="16"/>
  <c r="Q1153" i="16"/>
  <c r="P1153" i="16"/>
  <c r="R1153" i="16"/>
  <c r="O1151" i="16"/>
  <c r="Q1151" i="16"/>
  <c r="P1151" i="16"/>
  <c r="R1151" i="16"/>
  <c r="O1149" i="16"/>
  <c r="Q1149" i="16"/>
  <c r="P1149" i="16"/>
  <c r="R1149" i="16"/>
  <c r="O1147" i="16"/>
  <c r="Q1147" i="16"/>
  <c r="P1147" i="16"/>
  <c r="R1147" i="16"/>
  <c r="O1145" i="16"/>
  <c r="Q1145" i="16"/>
  <c r="P1145" i="16"/>
  <c r="R1145" i="16"/>
  <c r="O1143" i="16"/>
  <c r="Q1143" i="16"/>
  <c r="P1143" i="16"/>
  <c r="R1143" i="16"/>
  <c r="O1141" i="16"/>
  <c r="Q1141" i="16"/>
  <c r="P1141" i="16"/>
  <c r="R1141" i="16"/>
  <c r="O1139" i="16"/>
  <c r="Q1139" i="16"/>
  <c r="P1139" i="16"/>
  <c r="R1139" i="16"/>
  <c r="O1137" i="16"/>
  <c r="Q1137" i="16"/>
  <c r="P1137" i="16"/>
  <c r="R1137" i="16"/>
  <c r="O1135" i="16"/>
  <c r="Q1135" i="16"/>
  <c r="P1135" i="16"/>
  <c r="R1135" i="16"/>
  <c r="O1133" i="16"/>
  <c r="Q1133" i="16"/>
  <c r="P1133" i="16"/>
  <c r="R1133" i="16"/>
  <c r="O1131" i="16"/>
  <c r="Q1131" i="16"/>
  <c r="P1131" i="16"/>
  <c r="R1131" i="16"/>
  <c r="O1129" i="16"/>
  <c r="Q1129" i="16"/>
  <c r="P1129" i="16"/>
  <c r="R1129" i="16"/>
  <c r="O1127" i="16"/>
  <c r="Q1127" i="16"/>
  <c r="P1127" i="16"/>
  <c r="R1127" i="16"/>
  <c r="O1125" i="16"/>
  <c r="Q1125" i="16"/>
  <c r="P1125" i="16"/>
  <c r="R1125" i="16"/>
  <c r="O1123" i="16"/>
  <c r="Q1123" i="16"/>
  <c r="P1123" i="16"/>
  <c r="R1123" i="16"/>
  <c r="O1121" i="16"/>
  <c r="Q1121" i="16"/>
  <c r="P1121" i="16"/>
  <c r="R1121" i="16"/>
  <c r="O1119" i="16"/>
  <c r="Q1119" i="16"/>
  <c r="P1119" i="16"/>
  <c r="R1119" i="16"/>
  <c r="O1117" i="16"/>
  <c r="Q1117" i="16"/>
  <c r="P1117" i="16"/>
  <c r="R1117" i="16"/>
  <c r="O1115" i="16"/>
  <c r="Q1115" i="16"/>
  <c r="P1115" i="16"/>
  <c r="R1115" i="16"/>
  <c r="O1113" i="16"/>
  <c r="Q1113" i="16"/>
  <c r="P1113" i="16"/>
  <c r="R1113" i="16"/>
  <c r="O1111" i="16"/>
  <c r="Q1111" i="16"/>
  <c r="P1111" i="16"/>
  <c r="R1111" i="16"/>
  <c r="O1109" i="16"/>
  <c r="Q1109" i="16"/>
  <c r="P1109" i="16"/>
  <c r="R1109" i="16"/>
  <c r="O1107" i="16"/>
  <c r="Q1107" i="16"/>
  <c r="P1107" i="16"/>
  <c r="R1107" i="16"/>
  <c r="O1105" i="16"/>
  <c r="Q1105" i="16"/>
  <c r="P1105" i="16"/>
  <c r="R1105" i="16"/>
  <c r="O1103" i="16"/>
  <c r="Q1103" i="16"/>
  <c r="P1103" i="16"/>
  <c r="R1103" i="16"/>
  <c r="O1101" i="16"/>
  <c r="Q1101" i="16"/>
  <c r="P1101" i="16"/>
  <c r="R1101" i="16"/>
  <c r="O1099" i="16"/>
  <c r="Q1099" i="16"/>
  <c r="P1099" i="16"/>
  <c r="R1099" i="16"/>
  <c r="O1097" i="16"/>
  <c r="Q1097" i="16"/>
  <c r="P1097" i="16"/>
  <c r="R1097" i="16"/>
  <c r="O1095" i="16"/>
  <c r="Q1095" i="16"/>
  <c r="P1095" i="16"/>
  <c r="R1095" i="16"/>
  <c r="O1093" i="16"/>
  <c r="Q1093" i="16"/>
  <c r="P1093" i="16"/>
  <c r="R1093" i="16"/>
  <c r="O1091" i="16"/>
  <c r="Q1091" i="16"/>
  <c r="P1091" i="16"/>
  <c r="R1091" i="16"/>
  <c r="O1089" i="16"/>
  <c r="Q1089" i="16"/>
  <c r="P1089" i="16"/>
  <c r="R1089" i="16"/>
  <c r="O1087" i="16"/>
  <c r="Q1087" i="16"/>
  <c r="P1087" i="16"/>
  <c r="R1087" i="16"/>
  <c r="O1085" i="16"/>
  <c r="Q1085" i="16"/>
  <c r="P1085" i="16"/>
  <c r="R1085" i="16"/>
  <c r="O1083" i="16"/>
  <c r="Q1083" i="16"/>
  <c r="P1083" i="16"/>
  <c r="R1083" i="16"/>
  <c r="O1081" i="16"/>
  <c r="Q1081" i="16"/>
  <c r="P1081" i="16"/>
  <c r="R1081" i="16"/>
  <c r="O1079" i="16"/>
  <c r="Q1079" i="16"/>
  <c r="P1079" i="16"/>
  <c r="R1079" i="16"/>
  <c r="O1077" i="16"/>
  <c r="Q1077" i="16"/>
  <c r="P1077" i="16"/>
  <c r="R1077" i="16"/>
  <c r="O1075" i="16"/>
  <c r="Q1075" i="16"/>
  <c r="P1075" i="16"/>
  <c r="R1075" i="16"/>
  <c r="O1073" i="16"/>
  <c r="Q1073" i="16"/>
  <c r="P1073" i="16"/>
  <c r="R1073" i="16"/>
  <c r="O1071" i="16"/>
  <c r="Q1071" i="16"/>
  <c r="P1071" i="16"/>
  <c r="R1071" i="16"/>
  <c r="O1069" i="16"/>
  <c r="Q1069" i="16"/>
  <c r="P1069" i="16"/>
  <c r="R1069" i="16"/>
  <c r="O1067" i="16"/>
  <c r="Q1067" i="16"/>
  <c r="P1067" i="16"/>
  <c r="R1067" i="16"/>
  <c r="O1065" i="16"/>
  <c r="Q1065" i="16"/>
  <c r="P1065" i="16"/>
  <c r="R1065" i="16"/>
  <c r="O1063" i="16"/>
  <c r="Q1063" i="16"/>
  <c r="P1063" i="16"/>
  <c r="R1063" i="16"/>
  <c r="O1061" i="16"/>
  <c r="Q1061" i="16"/>
  <c r="P1061" i="16"/>
  <c r="R1061" i="16"/>
  <c r="O1059" i="16"/>
  <c r="Q1059" i="16"/>
  <c r="P1059" i="16"/>
  <c r="R1059" i="16"/>
  <c r="O1057" i="16"/>
  <c r="Q1057" i="16"/>
  <c r="P1057" i="16"/>
  <c r="R1057" i="16"/>
  <c r="O1055" i="16"/>
  <c r="Q1055" i="16"/>
  <c r="P1055" i="16"/>
  <c r="R1055" i="16"/>
  <c r="O1053" i="16"/>
  <c r="Q1053" i="16"/>
  <c r="R1053" i="16"/>
  <c r="P1053" i="16"/>
  <c r="O1051" i="16"/>
  <c r="Q1051" i="16"/>
  <c r="R1051" i="16"/>
  <c r="P1051" i="16"/>
  <c r="O1049" i="16"/>
  <c r="Q1049" i="16"/>
  <c r="R1049" i="16"/>
  <c r="P1049" i="16"/>
  <c r="O1047" i="16"/>
  <c r="Q1047" i="16"/>
  <c r="R1047" i="16"/>
  <c r="P1047" i="16"/>
  <c r="O1045" i="16"/>
  <c r="Q1045" i="16"/>
  <c r="R1045" i="16"/>
  <c r="P1045" i="16"/>
  <c r="O1043" i="16"/>
  <c r="Q1043" i="16"/>
  <c r="R1043" i="16"/>
  <c r="P1043" i="16"/>
  <c r="O1041" i="16"/>
  <c r="Q1041" i="16"/>
  <c r="R1041" i="16"/>
  <c r="P1041" i="16"/>
  <c r="O1039" i="16"/>
  <c r="Q1039" i="16"/>
  <c r="R1039" i="16"/>
  <c r="P1039" i="16"/>
  <c r="O1037" i="16"/>
  <c r="Q1037" i="16"/>
  <c r="R1037" i="16"/>
  <c r="P1037" i="16"/>
  <c r="O1035" i="16"/>
  <c r="Q1035" i="16"/>
  <c r="R1035" i="16"/>
  <c r="P1035" i="16"/>
  <c r="O1033" i="16"/>
  <c r="Q1033" i="16"/>
  <c r="R1033" i="16"/>
  <c r="P1033" i="16"/>
  <c r="O1031" i="16"/>
  <c r="Q1031" i="16"/>
  <c r="R1031" i="16"/>
  <c r="P1031" i="16"/>
  <c r="O1029" i="16"/>
  <c r="Q1029" i="16"/>
  <c r="R1029" i="16"/>
  <c r="P1029" i="16"/>
  <c r="O1027" i="16"/>
  <c r="Q1027" i="16"/>
  <c r="R1027" i="16"/>
  <c r="P1027" i="16"/>
  <c r="O1025" i="16"/>
  <c r="Q1025" i="16"/>
  <c r="R1025" i="16"/>
  <c r="P1025" i="16"/>
  <c r="O1023" i="16"/>
  <c r="Q1023" i="16"/>
  <c r="R1023" i="16"/>
  <c r="P1023" i="16"/>
  <c r="O1021" i="16"/>
  <c r="Q1021" i="16"/>
  <c r="R1021" i="16"/>
  <c r="P1021" i="16"/>
  <c r="O1019" i="16"/>
  <c r="Q1019" i="16"/>
  <c r="R1019" i="16"/>
  <c r="P1019" i="16"/>
  <c r="O1017" i="16"/>
  <c r="Q1017" i="16"/>
  <c r="R1017" i="16"/>
  <c r="P1017" i="16"/>
  <c r="O1015" i="16"/>
  <c r="Q1015" i="16"/>
  <c r="R1015" i="16"/>
  <c r="P1015" i="16"/>
  <c r="O1013" i="16"/>
  <c r="Q1013" i="16"/>
  <c r="R1013" i="16"/>
  <c r="P1013" i="16"/>
  <c r="O1011" i="16"/>
  <c r="Q1011" i="16"/>
  <c r="R1011" i="16"/>
  <c r="P1011" i="16"/>
  <c r="O1009" i="16"/>
  <c r="Q1009" i="16"/>
  <c r="P1009" i="16"/>
  <c r="R1009" i="16"/>
  <c r="O1007" i="16"/>
  <c r="Q1007" i="16"/>
  <c r="P1007" i="16"/>
  <c r="R1007" i="16"/>
  <c r="O1005" i="16"/>
  <c r="Q1005" i="16"/>
  <c r="P1005" i="16"/>
  <c r="R1005" i="16"/>
  <c r="O1003" i="16"/>
  <c r="Q1003" i="16"/>
  <c r="P1003" i="16"/>
  <c r="R1003" i="16"/>
  <c r="O1001" i="16"/>
  <c r="Q1001" i="16"/>
  <c r="P1001" i="16"/>
  <c r="R1001" i="16"/>
  <c r="O999" i="16"/>
  <c r="Q999" i="16"/>
  <c r="P999" i="16"/>
  <c r="R999" i="16"/>
  <c r="O997" i="16"/>
  <c r="Q997" i="16"/>
  <c r="P997" i="16"/>
  <c r="R997" i="16"/>
  <c r="O995" i="16"/>
  <c r="Q995" i="16"/>
  <c r="P995" i="16"/>
  <c r="R995" i="16"/>
  <c r="O993" i="16"/>
  <c r="Q993" i="16"/>
  <c r="P993" i="16"/>
  <c r="R993" i="16"/>
  <c r="O991" i="16"/>
  <c r="Q991" i="16"/>
  <c r="P991" i="16"/>
  <c r="R991" i="16"/>
  <c r="O989" i="16"/>
  <c r="Q989" i="16"/>
  <c r="P989" i="16"/>
  <c r="R989" i="16"/>
  <c r="O987" i="16"/>
  <c r="Q987" i="16"/>
  <c r="P987" i="16"/>
  <c r="R987" i="16"/>
  <c r="O985" i="16"/>
  <c r="Q985" i="16"/>
  <c r="P985" i="16"/>
  <c r="R985" i="16"/>
  <c r="O983" i="16"/>
  <c r="Q983" i="16"/>
  <c r="P983" i="16"/>
  <c r="R983" i="16"/>
  <c r="O981" i="16"/>
  <c r="Q981" i="16"/>
  <c r="P981" i="16"/>
  <c r="R981" i="16"/>
  <c r="O979" i="16"/>
  <c r="Q979" i="16"/>
  <c r="P979" i="16"/>
  <c r="R979" i="16"/>
  <c r="O977" i="16"/>
  <c r="Q977" i="16"/>
  <c r="P977" i="16"/>
  <c r="R977" i="16"/>
  <c r="O975" i="16"/>
  <c r="Q975" i="16"/>
  <c r="P975" i="16"/>
  <c r="R975" i="16"/>
  <c r="O973" i="16"/>
  <c r="Q973" i="16"/>
  <c r="P973" i="16"/>
  <c r="R973" i="16"/>
  <c r="O971" i="16"/>
  <c r="Q971" i="16"/>
  <c r="P971" i="16"/>
  <c r="R971" i="16"/>
  <c r="O969" i="16"/>
  <c r="Q969" i="16"/>
  <c r="P969" i="16"/>
  <c r="R969" i="16"/>
  <c r="O967" i="16"/>
  <c r="Q967" i="16"/>
  <c r="P967" i="16"/>
  <c r="R967" i="16"/>
  <c r="O965" i="16"/>
  <c r="Q965" i="16"/>
  <c r="P965" i="16"/>
  <c r="R965" i="16"/>
  <c r="O963" i="16"/>
  <c r="Q963" i="16"/>
  <c r="P963" i="16"/>
  <c r="R963" i="16"/>
  <c r="O961" i="16"/>
  <c r="Q961" i="16"/>
  <c r="P961" i="16"/>
  <c r="R961" i="16"/>
  <c r="O959" i="16"/>
  <c r="Q959" i="16"/>
  <c r="P959" i="16"/>
  <c r="R959" i="16"/>
  <c r="O957" i="16"/>
  <c r="Q957" i="16"/>
  <c r="P957" i="16"/>
  <c r="R957" i="16"/>
  <c r="O955" i="16"/>
  <c r="Q955" i="16"/>
  <c r="P955" i="16"/>
  <c r="R955" i="16"/>
  <c r="O953" i="16"/>
  <c r="Q953" i="16"/>
  <c r="P953" i="16"/>
  <c r="R953" i="16"/>
  <c r="O951" i="16"/>
  <c r="Q951" i="16"/>
  <c r="P951" i="16"/>
  <c r="R951" i="16"/>
  <c r="O949" i="16"/>
  <c r="Q949" i="16"/>
  <c r="P949" i="16"/>
  <c r="R949" i="16"/>
  <c r="O947" i="16"/>
  <c r="Q947" i="16"/>
  <c r="P947" i="16"/>
  <c r="R947" i="16"/>
  <c r="O945" i="16"/>
  <c r="Q945" i="16"/>
  <c r="P945" i="16"/>
  <c r="R945" i="16"/>
  <c r="O943" i="16"/>
  <c r="Q943" i="16"/>
  <c r="P943" i="16"/>
  <c r="R943" i="16"/>
  <c r="O941" i="16"/>
  <c r="Q941" i="16"/>
  <c r="P941" i="16"/>
  <c r="R941" i="16"/>
  <c r="O939" i="16"/>
  <c r="Q939" i="16"/>
  <c r="P939" i="16"/>
  <c r="R939" i="16"/>
  <c r="O937" i="16"/>
  <c r="Q937" i="16"/>
  <c r="P937" i="16"/>
  <c r="R937" i="16"/>
  <c r="O935" i="16"/>
  <c r="Q935" i="16"/>
  <c r="P935" i="16"/>
  <c r="R935" i="16"/>
  <c r="O933" i="16"/>
  <c r="Q933" i="16"/>
  <c r="P933" i="16"/>
  <c r="R933" i="16"/>
  <c r="O931" i="16"/>
  <c r="Q931" i="16"/>
  <c r="P931" i="16"/>
  <c r="R931" i="16"/>
  <c r="O929" i="16"/>
  <c r="Q929" i="16"/>
  <c r="P929" i="16"/>
  <c r="R929" i="16"/>
  <c r="O927" i="16"/>
  <c r="Q927" i="16"/>
  <c r="P927" i="16"/>
  <c r="R927" i="16"/>
  <c r="O925" i="16"/>
  <c r="Q925" i="16"/>
  <c r="P925" i="16"/>
  <c r="R925" i="16"/>
  <c r="O923" i="16"/>
  <c r="Q923" i="16"/>
  <c r="P923" i="16"/>
  <c r="R923" i="16"/>
  <c r="O921" i="16"/>
  <c r="Q921" i="16"/>
  <c r="P921" i="16"/>
  <c r="R921" i="16"/>
  <c r="O919" i="16"/>
  <c r="Q919" i="16"/>
  <c r="P919" i="16"/>
  <c r="R919" i="16"/>
  <c r="O917" i="16"/>
  <c r="Q917" i="16"/>
  <c r="P917" i="16"/>
  <c r="R917" i="16"/>
  <c r="O915" i="16"/>
  <c r="Q915" i="16"/>
  <c r="P915" i="16"/>
  <c r="R915" i="16"/>
  <c r="O913" i="16"/>
  <c r="Q913" i="16"/>
  <c r="P913" i="16"/>
  <c r="R913" i="16"/>
  <c r="O911" i="16"/>
  <c r="Q911" i="16"/>
  <c r="P911" i="16"/>
  <c r="R911" i="16"/>
  <c r="O909" i="16"/>
  <c r="Q909" i="16"/>
  <c r="P909" i="16"/>
  <c r="R909" i="16"/>
  <c r="O907" i="16"/>
  <c r="Q907" i="16"/>
  <c r="P907" i="16"/>
  <c r="R907" i="16"/>
  <c r="O905" i="16"/>
  <c r="Q905" i="16"/>
  <c r="P905" i="16"/>
  <c r="R905" i="16"/>
  <c r="O903" i="16"/>
  <c r="Q903" i="16"/>
  <c r="P903" i="16"/>
  <c r="R903" i="16"/>
  <c r="O901" i="16"/>
  <c r="Q901" i="16"/>
  <c r="P901" i="16"/>
  <c r="R901" i="16"/>
  <c r="O899" i="16"/>
  <c r="Q899" i="16"/>
  <c r="P899" i="16"/>
  <c r="R899" i="16"/>
  <c r="O897" i="16"/>
  <c r="Q897" i="16"/>
  <c r="P897" i="16"/>
  <c r="R897" i="16"/>
  <c r="O895" i="16"/>
  <c r="Q895" i="16"/>
  <c r="P895" i="16"/>
  <c r="R895" i="16"/>
  <c r="O893" i="16"/>
  <c r="Q893" i="16"/>
  <c r="P893" i="16"/>
  <c r="R893" i="16"/>
  <c r="O891" i="16"/>
  <c r="Q891" i="16"/>
  <c r="P891" i="16"/>
  <c r="R891" i="16"/>
  <c r="O889" i="16"/>
  <c r="Q889" i="16"/>
  <c r="P889" i="16"/>
  <c r="R889" i="16"/>
  <c r="O887" i="16"/>
  <c r="Q887" i="16"/>
  <c r="P887" i="16"/>
  <c r="R887" i="16"/>
  <c r="O885" i="16"/>
  <c r="Q885" i="16"/>
  <c r="P885" i="16"/>
  <c r="R885" i="16"/>
  <c r="O883" i="16"/>
  <c r="Q883" i="16"/>
  <c r="P883" i="16"/>
  <c r="R883" i="16"/>
  <c r="O881" i="16"/>
  <c r="Q881" i="16"/>
  <c r="P881" i="16"/>
  <c r="R881" i="16"/>
  <c r="O879" i="16"/>
  <c r="Q879" i="16"/>
  <c r="P879" i="16"/>
  <c r="R879" i="16"/>
  <c r="O877" i="16"/>
  <c r="Q877" i="16"/>
  <c r="P877" i="16"/>
  <c r="R877" i="16"/>
  <c r="O875" i="16"/>
  <c r="Q875" i="16"/>
  <c r="P875" i="16"/>
  <c r="R875" i="16"/>
  <c r="O873" i="16"/>
  <c r="Q873" i="16"/>
  <c r="P873" i="16"/>
  <c r="R873" i="16"/>
  <c r="O871" i="16"/>
  <c r="Q871" i="16"/>
  <c r="P871" i="16"/>
  <c r="R871" i="16"/>
  <c r="O869" i="16"/>
  <c r="Q869" i="16"/>
  <c r="P869" i="16"/>
  <c r="R869" i="16"/>
  <c r="O867" i="16"/>
  <c r="Q867" i="16"/>
  <c r="P867" i="16"/>
  <c r="R867" i="16"/>
  <c r="O865" i="16"/>
  <c r="Q865" i="16"/>
  <c r="P865" i="16"/>
  <c r="R865" i="16"/>
  <c r="O863" i="16"/>
  <c r="Q863" i="16"/>
  <c r="P863" i="16"/>
  <c r="R863" i="16"/>
  <c r="O861" i="16"/>
  <c r="Q861" i="16"/>
  <c r="P861" i="16"/>
  <c r="R861" i="16"/>
  <c r="O859" i="16"/>
  <c r="Q859" i="16"/>
  <c r="P859" i="16"/>
  <c r="R859" i="16"/>
  <c r="O857" i="16"/>
  <c r="Q857" i="16"/>
  <c r="P857" i="16"/>
  <c r="R857" i="16"/>
  <c r="O855" i="16"/>
  <c r="Q855" i="16"/>
  <c r="P855" i="16"/>
  <c r="R855" i="16"/>
  <c r="O853" i="16"/>
  <c r="Q853" i="16"/>
  <c r="P853" i="16"/>
  <c r="R853" i="16"/>
  <c r="O851" i="16"/>
  <c r="Q851" i="16"/>
  <c r="P851" i="16"/>
  <c r="R851" i="16"/>
  <c r="O849" i="16"/>
  <c r="Q849" i="16"/>
  <c r="P849" i="16"/>
  <c r="R849" i="16"/>
  <c r="O847" i="16"/>
  <c r="Q847" i="16"/>
  <c r="P847" i="16"/>
  <c r="R847" i="16"/>
  <c r="O845" i="16"/>
  <c r="Q845" i="16"/>
  <c r="P845" i="16"/>
  <c r="R845" i="16"/>
  <c r="O843" i="16"/>
  <c r="Q843" i="16"/>
  <c r="P843" i="16"/>
  <c r="R843" i="16"/>
  <c r="O841" i="16"/>
  <c r="Q841" i="16"/>
  <c r="P841" i="16"/>
  <c r="R841" i="16"/>
  <c r="O839" i="16"/>
  <c r="Q839" i="16"/>
  <c r="P839" i="16"/>
  <c r="R839" i="16"/>
  <c r="O837" i="16"/>
  <c r="Q837" i="16"/>
  <c r="P837" i="16"/>
  <c r="R837" i="16"/>
  <c r="O835" i="16"/>
  <c r="Q835" i="16"/>
  <c r="P835" i="16"/>
  <c r="R835" i="16"/>
  <c r="O833" i="16"/>
  <c r="Q833" i="16"/>
  <c r="P833" i="16"/>
  <c r="R833" i="16"/>
  <c r="O831" i="16"/>
  <c r="Q831" i="16"/>
  <c r="P831" i="16"/>
  <c r="R831" i="16"/>
  <c r="O829" i="16"/>
  <c r="Q829" i="16"/>
  <c r="P829" i="16"/>
  <c r="R829" i="16"/>
  <c r="O827" i="16"/>
  <c r="Q827" i="16"/>
  <c r="P827" i="16"/>
  <c r="R827" i="16"/>
  <c r="O825" i="16"/>
  <c r="Q825" i="16"/>
  <c r="P825" i="16"/>
  <c r="R825" i="16"/>
  <c r="O823" i="16"/>
  <c r="Q823" i="16"/>
  <c r="P823" i="16"/>
  <c r="R823" i="16"/>
  <c r="O821" i="16"/>
  <c r="Q821" i="16"/>
  <c r="P821" i="16"/>
  <c r="R821" i="16"/>
  <c r="O819" i="16"/>
  <c r="Q819" i="16"/>
  <c r="P819" i="16"/>
  <c r="R819" i="16"/>
  <c r="O817" i="16"/>
  <c r="Q817" i="16"/>
  <c r="P817" i="16"/>
  <c r="R817" i="16"/>
  <c r="O815" i="16"/>
  <c r="Q815" i="16"/>
  <c r="P815" i="16"/>
  <c r="R815" i="16"/>
  <c r="O813" i="16"/>
  <c r="Q813" i="16"/>
  <c r="P813" i="16"/>
  <c r="R813" i="16"/>
  <c r="O811" i="16"/>
  <c r="Q811" i="16"/>
  <c r="P811" i="16"/>
  <c r="R811" i="16"/>
  <c r="O809" i="16"/>
  <c r="Q809" i="16"/>
  <c r="P809" i="16"/>
  <c r="R809" i="16"/>
  <c r="O807" i="16"/>
  <c r="Q807" i="16"/>
  <c r="P807" i="16"/>
  <c r="R807" i="16"/>
  <c r="O805" i="16"/>
  <c r="Q805" i="16"/>
  <c r="P805" i="16"/>
  <c r="R805" i="16"/>
  <c r="O803" i="16"/>
  <c r="Q803" i="16"/>
  <c r="P803" i="16"/>
  <c r="R803" i="16"/>
  <c r="O801" i="16"/>
  <c r="Q801" i="16"/>
  <c r="P801" i="16"/>
  <c r="R801" i="16"/>
  <c r="O799" i="16"/>
  <c r="Q799" i="16"/>
  <c r="P799" i="16"/>
  <c r="R799" i="16"/>
  <c r="O797" i="16"/>
  <c r="Q797" i="16"/>
  <c r="P797" i="16"/>
  <c r="R797" i="16"/>
  <c r="O795" i="16"/>
  <c r="Q795" i="16"/>
  <c r="P795" i="16"/>
  <c r="R795" i="16"/>
  <c r="O793" i="16"/>
  <c r="Q793" i="16"/>
  <c r="P793" i="16"/>
  <c r="R793" i="16"/>
  <c r="O791" i="16"/>
  <c r="Q791" i="16"/>
  <c r="P791" i="16"/>
  <c r="R791" i="16"/>
  <c r="O789" i="16"/>
  <c r="Q789" i="16"/>
  <c r="P789" i="16"/>
  <c r="R789" i="16"/>
  <c r="O787" i="16"/>
  <c r="Q787" i="16"/>
  <c r="P787" i="16"/>
  <c r="R787" i="16"/>
  <c r="O785" i="16"/>
  <c r="Q785" i="16"/>
  <c r="P785" i="16"/>
  <c r="R785" i="16"/>
  <c r="O783" i="16"/>
  <c r="Q783" i="16"/>
  <c r="P783" i="16"/>
  <c r="R783" i="16"/>
  <c r="O781" i="16"/>
  <c r="Q781" i="16"/>
  <c r="P781" i="16"/>
  <c r="R781" i="16"/>
  <c r="O779" i="16"/>
  <c r="Q779" i="16"/>
  <c r="P779" i="16"/>
  <c r="R779" i="16"/>
  <c r="O777" i="16"/>
  <c r="Q777" i="16"/>
  <c r="P777" i="16"/>
  <c r="R777" i="16"/>
  <c r="O775" i="16"/>
  <c r="Q775" i="16"/>
  <c r="P775" i="16"/>
  <c r="R775" i="16"/>
  <c r="O773" i="16"/>
  <c r="Q773" i="16"/>
  <c r="P773" i="16"/>
  <c r="R773" i="16"/>
  <c r="O771" i="16"/>
  <c r="Q771" i="16"/>
  <c r="P771" i="16"/>
  <c r="R771" i="16"/>
  <c r="O769" i="16"/>
  <c r="Q769" i="16"/>
  <c r="P769" i="16"/>
  <c r="R769" i="16"/>
  <c r="O767" i="16"/>
  <c r="Q767" i="16"/>
  <c r="P767" i="16"/>
  <c r="R767" i="16"/>
  <c r="O765" i="16"/>
  <c r="Q765" i="16"/>
  <c r="P765" i="16"/>
  <c r="R765" i="16"/>
  <c r="O763" i="16"/>
  <c r="Q763" i="16"/>
  <c r="P763" i="16"/>
  <c r="R763" i="16"/>
  <c r="O761" i="16"/>
  <c r="Q761" i="16"/>
  <c r="P761" i="16"/>
  <c r="R761" i="16"/>
  <c r="O759" i="16"/>
  <c r="Q759" i="16"/>
  <c r="P759" i="16"/>
  <c r="R759" i="16"/>
  <c r="O757" i="16"/>
  <c r="Q757" i="16"/>
  <c r="P757" i="16"/>
  <c r="R757" i="16"/>
  <c r="O755" i="16"/>
  <c r="Q755" i="16"/>
  <c r="P755" i="16"/>
  <c r="R755" i="16"/>
  <c r="O753" i="16"/>
  <c r="Q753" i="16"/>
  <c r="P753" i="16"/>
  <c r="R753" i="16"/>
  <c r="O751" i="16"/>
  <c r="Q751" i="16"/>
  <c r="P751" i="16"/>
  <c r="R751" i="16"/>
  <c r="O749" i="16"/>
  <c r="Q749" i="16"/>
  <c r="P749" i="16"/>
  <c r="R749" i="16"/>
  <c r="O747" i="16"/>
  <c r="Q747" i="16"/>
  <c r="P747" i="16"/>
  <c r="R747" i="16"/>
  <c r="O745" i="16"/>
  <c r="Q745" i="16"/>
  <c r="P745" i="16"/>
  <c r="R745" i="16"/>
  <c r="O743" i="16"/>
  <c r="Q743" i="16"/>
  <c r="P743" i="16"/>
  <c r="R743" i="16"/>
  <c r="O741" i="16"/>
  <c r="Q741" i="16"/>
  <c r="P741" i="16"/>
  <c r="R741" i="16"/>
  <c r="O739" i="16"/>
  <c r="Q739" i="16"/>
  <c r="P739" i="16"/>
  <c r="R739" i="16"/>
  <c r="O737" i="16"/>
  <c r="Q737" i="16"/>
  <c r="P737" i="16"/>
  <c r="R737" i="16"/>
  <c r="O735" i="16"/>
  <c r="Q735" i="16"/>
  <c r="P735" i="16"/>
  <c r="R735" i="16"/>
  <c r="O733" i="16"/>
  <c r="Q733" i="16"/>
  <c r="P733" i="16"/>
  <c r="R733" i="16"/>
  <c r="O731" i="16"/>
  <c r="Q731" i="16"/>
  <c r="P731" i="16"/>
  <c r="R731" i="16"/>
  <c r="O729" i="16"/>
  <c r="Q729" i="16"/>
  <c r="P729" i="16"/>
  <c r="R729" i="16"/>
  <c r="O727" i="16"/>
  <c r="Q727" i="16"/>
  <c r="P727" i="16"/>
  <c r="R727" i="16"/>
  <c r="O725" i="16"/>
  <c r="Q725" i="16"/>
  <c r="P725" i="16"/>
  <c r="R725" i="16"/>
  <c r="O723" i="16"/>
  <c r="Q723" i="16"/>
  <c r="P723" i="16"/>
  <c r="R723" i="16"/>
  <c r="O721" i="16"/>
  <c r="Q721" i="16"/>
  <c r="P721" i="16"/>
  <c r="R721" i="16"/>
  <c r="O719" i="16"/>
  <c r="Q719" i="16"/>
  <c r="P719" i="16"/>
  <c r="R719" i="16"/>
  <c r="O717" i="16"/>
  <c r="Q717" i="16"/>
  <c r="P717" i="16"/>
  <c r="R717" i="16"/>
  <c r="O715" i="16"/>
  <c r="Q715" i="16"/>
  <c r="P715" i="16"/>
  <c r="R715" i="16"/>
  <c r="O713" i="16"/>
  <c r="Q713" i="16"/>
  <c r="P713" i="16"/>
  <c r="R713" i="16"/>
  <c r="O711" i="16"/>
  <c r="Q711" i="16"/>
  <c r="P711" i="16"/>
  <c r="R711" i="16"/>
  <c r="O709" i="16"/>
  <c r="Q709" i="16"/>
  <c r="P709" i="16"/>
  <c r="R709" i="16"/>
  <c r="O707" i="16"/>
  <c r="Q707" i="16"/>
  <c r="P707" i="16"/>
  <c r="R707" i="16"/>
  <c r="O705" i="16"/>
  <c r="Q705" i="16"/>
  <c r="P705" i="16"/>
  <c r="R705" i="16"/>
  <c r="O703" i="16"/>
  <c r="Q703" i="16"/>
  <c r="P703" i="16"/>
  <c r="R703" i="16"/>
  <c r="O701" i="16"/>
  <c r="Q701" i="16"/>
  <c r="P701" i="16"/>
  <c r="R701" i="16"/>
  <c r="O699" i="16"/>
  <c r="Q699" i="16"/>
  <c r="P699" i="16"/>
  <c r="R699" i="16"/>
  <c r="O697" i="16"/>
  <c r="Q697" i="16"/>
  <c r="P697" i="16"/>
  <c r="R697" i="16"/>
  <c r="O695" i="16"/>
  <c r="Q695" i="16"/>
  <c r="P695" i="16"/>
  <c r="R695" i="16"/>
  <c r="O693" i="16"/>
  <c r="Q693" i="16"/>
  <c r="P693" i="16"/>
  <c r="R693" i="16"/>
  <c r="O691" i="16"/>
  <c r="Q691" i="16"/>
  <c r="P691" i="16"/>
  <c r="R691" i="16"/>
  <c r="O689" i="16"/>
  <c r="Q689" i="16"/>
  <c r="P689" i="16"/>
  <c r="R689" i="16"/>
  <c r="O687" i="16"/>
  <c r="Q687" i="16"/>
  <c r="P687" i="16"/>
  <c r="R687" i="16"/>
  <c r="O685" i="16"/>
  <c r="Q685" i="16"/>
  <c r="P685" i="16"/>
  <c r="R685" i="16"/>
  <c r="O683" i="16"/>
  <c r="Q683" i="16"/>
  <c r="P683" i="16"/>
  <c r="R683" i="16"/>
  <c r="O681" i="16"/>
  <c r="Q681" i="16"/>
  <c r="P681" i="16"/>
  <c r="R681" i="16"/>
  <c r="O679" i="16"/>
  <c r="Q679" i="16"/>
  <c r="P679" i="16"/>
  <c r="R679" i="16"/>
  <c r="O677" i="16"/>
  <c r="Q677" i="16"/>
  <c r="P677" i="16"/>
  <c r="R677" i="16"/>
  <c r="O675" i="16"/>
  <c r="Q675" i="16"/>
  <c r="P675" i="16"/>
  <c r="R675" i="16"/>
  <c r="O673" i="16"/>
  <c r="Q673" i="16"/>
  <c r="P673" i="16"/>
  <c r="R673" i="16"/>
  <c r="O671" i="16"/>
  <c r="Q671" i="16"/>
  <c r="P671" i="16"/>
  <c r="R671" i="16"/>
  <c r="O669" i="16"/>
  <c r="Q669" i="16"/>
  <c r="P669" i="16"/>
  <c r="R669" i="16"/>
  <c r="O667" i="16"/>
  <c r="Q667" i="16"/>
  <c r="P667" i="16"/>
  <c r="R667" i="16"/>
  <c r="O665" i="16"/>
  <c r="Q665" i="16"/>
  <c r="P665" i="16"/>
  <c r="R665" i="16"/>
  <c r="O663" i="16"/>
  <c r="Q663" i="16"/>
  <c r="P663" i="16"/>
  <c r="R663" i="16"/>
  <c r="O661" i="16"/>
  <c r="Q661" i="16"/>
  <c r="P661" i="16"/>
  <c r="R661" i="16"/>
  <c r="O659" i="16"/>
  <c r="Q659" i="16"/>
  <c r="P659" i="16"/>
  <c r="R659" i="16"/>
  <c r="O657" i="16"/>
  <c r="Q657" i="16"/>
  <c r="P657" i="16"/>
  <c r="R657" i="16"/>
  <c r="O655" i="16"/>
  <c r="Q655" i="16"/>
  <c r="P655" i="16"/>
  <c r="R655" i="16"/>
  <c r="O653" i="16"/>
  <c r="Q653" i="16"/>
  <c r="P653" i="16"/>
  <c r="R653" i="16"/>
  <c r="O651" i="16"/>
  <c r="Q651" i="16"/>
  <c r="P651" i="16"/>
  <c r="R651" i="16"/>
  <c r="O649" i="16"/>
  <c r="Q649" i="16"/>
  <c r="P649" i="16"/>
  <c r="R649" i="16"/>
  <c r="O647" i="16"/>
  <c r="Q647" i="16"/>
  <c r="P647" i="16"/>
  <c r="R647" i="16"/>
  <c r="O645" i="16"/>
  <c r="Q645" i="16"/>
  <c r="P645" i="16"/>
  <c r="R645" i="16"/>
  <c r="O643" i="16"/>
  <c r="Q643" i="16"/>
  <c r="P643" i="16"/>
  <c r="R643" i="16"/>
  <c r="O641" i="16"/>
  <c r="Q641" i="16"/>
  <c r="P641" i="16"/>
  <c r="R641" i="16"/>
  <c r="O639" i="16"/>
  <c r="Q639" i="16"/>
  <c r="P639" i="16"/>
  <c r="R639" i="16"/>
  <c r="O637" i="16"/>
  <c r="Q637" i="16"/>
  <c r="P637" i="16"/>
  <c r="R637" i="16"/>
  <c r="O635" i="16"/>
  <c r="Q635" i="16"/>
  <c r="P635" i="16"/>
  <c r="R635" i="16"/>
  <c r="O633" i="16"/>
  <c r="Q633" i="16"/>
  <c r="R633" i="16"/>
  <c r="P633" i="16"/>
  <c r="O631" i="16"/>
  <c r="Q631" i="16"/>
  <c r="R631" i="16"/>
  <c r="P631" i="16"/>
  <c r="O629" i="16"/>
  <c r="Q629" i="16"/>
  <c r="R629" i="16"/>
  <c r="P629" i="16"/>
  <c r="O627" i="16"/>
  <c r="Q627" i="16"/>
  <c r="R627" i="16"/>
  <c r="P627" i="16"/>
  <c r="O625" i="16"/>
  <c r="Q625" i="16"/>
  <c r="R625" i="16"/>
  <c r="P625" i="16"/>
  <c r="O623" i="16"/>
  <c r="Q623" i="16"/>
  <c r="R623" i="16"/>
  <c r="P623" i="16"/>
  <c r="O621" i="16"/>
  <c r="Q621" i="16"/>
  <c r="R621" i="16"/>
  <c r="P621" i="16"/>
  <c r="O619" i="16"/>
  <c r="Q619" i="16"/>
  <c r="R619" i="16"/>
  <c r="P619" i="16"/>
  <c r="O617" i="16"/>
  <c r="Q617" i="16"/>
  <c r="R617" i="16"/>
  <c r="P617" i="16"/>
  <c r="O615" i="16"/>
  <c r="Q615" i="16"/>
  <c r="R615" i="16"/>
  <c r="P615" i="16"/>
  <c r="O613" i="16"/>
  <c r="Q613" i="16"/>
  <c r="R613" i="16"/>
  <c r="P613" i="16"/>
  <c r="O611" i="16"/>
  <c r="Q611" i="16"/>
  <c r="R611" i="16"/>
  <c r="P611" i="16"/>
  <c r="O609" i="16"/>
  <c r="Q609" i="16"/>
  <c r="R609" i="16"/>
  <c r="P609" i="16"/>
  <c r="O607" i="16"/>
  <c r="Q607" i="16"/>
  <c r="R607" i="16"/>
  <c r="P607" i="16"/>
  <c r="O605" i="16"/>
  <c r="Q605" i="16"/>
  <c r="R605" i="16"/>
  <c r="P605" i="16"/>
  <c r="O603" i="16"/>
  <c r="Q603" i="16"/>
  <c r="R603" i="16"/>
  <c r="P603" i="16"/>
  <c r="O601" i="16"/>
  <c r="Q601" i="16"/>
  <c r="R601" i="16"/>
  <c r="P601" i="16"/>
  <c r="O599" i="16"/>
  <c r="Q599" i="16"/>
  <c r="R599" i="16"/>
  <c r="P599" i="16"/>
  <c r="O597" i="16"/>
  <c r="Q597" i="16"/>
  <c r="R597" i="16"/>
  <c r="P597" i="16"/>
  <c r="O595" i="16"/>
  <c r="Q595" i="16"/>
  <c r="R595" i="16"/>
  <c r="P595" i="16"/>
  <c r="O593" i="16"/>
  <c r="Q593" i="16"/>
  <c r="R593" i="16"/>
  <c r="P593" i="16"/>
  <c r="O591" i="16"/>
  <c r="Q591" i="16"/>
  <c r="R591" i="16"/>
  <c r="P591" i="16"/>
  <c r="O589" i="16"/>
  <c r="Q589" i="16"/>
  <c r="R589" i="16"/>
  <c r="P589" i="16"/>
  <c r="O587" i="16"/>
  <c r="Q587" i="16"/>
  <c r="R587" i="16"/>
  <c r="P587" i="16"/>
  <c r="O585" i="16"/>
  <c r="Q585" i="16"/>
  <c r="R585" i="16"/>
  <c r="P585" i="16"/>
  <c r="O583" i="16"/>
  <c r="Q583" i="16"/>
  <c r="R583" i="16"/>
  <c r="P583" i="16"/>
  <c r="O581" i="16"/>
  <c r="Q581" i="16"/>
  <c r="R581" i="16"/>
  <c r="P581" i="16"/>
  <c r="O579" i="16"/>
  <c r="Q579" i="16"/>
  <c r="R579" i="16"/>
  <c r="P579" i="16"/>
  <c r="O577" i="16"/>
  <c r="Q577" i="16"/>
  <c r="R577" i="16"/>
  <c r="P577" i="16"/>
  <c r="O575" i="16"/>
  <c r="Q575" i="16"/>
  <c r="R575" i="16"/>
  <c r="P575" i="16"/>
  <c r="O573" i="16"/>
  <c r="Q573" i="16"/>
  <c r="R573" i="16"/>
  <c r="P573" i="16"/>
  <c r="O571" i="16"/>
  <c r="Q571" i="16"/>
  <c r="R571" i="16"/>
  <c r="P571" i="16"/>
  <c r="O569" i="16"/>
  <c r="Q569" i="16"/>
  <c r="R569" i="16"/>
  <c r="P569" i="16"/>
  <c r="O567" i="16"/>
  <c r="Q567" i="16"/>
  <c r="R567" i="16"/>
  <c r="P567" i="16"/>
  <c r="O565" i="16"/>
  <c r="Q565" i="16"/>
  <c r="R565" i="16"/>
  <c r="P565" i="16"/>
  <c r="O563" i="16"/>
  <c r="Q563" i="16"/>
  <c r="R563" i="16"/>
  <c r="P563" i="16"/>
  <c r="O561" i="16"/>
  <c r="Q561" i="16"/>
  <c r="R561" i="16"/>
  <c r="P561" i="16"/>
  <c r="O559" i="16"/>
  <c r="Q559" i="16"/>
  <c r="R559" i="16"/>
  <c r="P559" i="16"/>
  <c r="O557" i="16"/>
  <c r="Q557" i="16"/>
  <c r="R557" i="16"/>
  <c r="P557" i="16"/>
  <c r="O555" i="16"/>
  <c r="Q555" i="16"/>
  <c r="R555" i="16"/>
  <c r="P555" i="16"/>
  <c r="O553" i="16"/>
  <c r="Q553" i="16"/>
  <c r="R553" i="16"/>
  <c r="P553" i="16"/>
  <c r="O551" i="16"/>
  <c r="Q551" i="16"/>
  <c r="R551" i="16"/>
  <c r="P551" i="16"/>
  <c r="O549" i="16"/>
  <c r="Q549" i="16"/>
  <c r="R549" i="16"/>
  <c r="P549" i="16"/>
  <c r="O547" i="16"/>
  <c r="Q547" i="16"/>
  <c r="R547" i="16"/>
  <c r="P547" i="16"/>
  <c r="O545" i="16"/>
  <c r="Q545" i="16"/>
  <c r="R545" i="16"/>
  <c r="P545" i="16"/>
  <c r="O543" i="16"/>
  <c r="Q543" i="16"/>
  <c r="R543" i="16"/>
  <c r="P543" i="16"/>
  <c r="O541" i="16"/>
  <c r="Q541" i="16"/>
  <c r="R541" i="16"/>
  <c r="P541" i="16"/>
  <c r="O539" i="16"/>
  <c r="Q539" i="16"/>
  <c r="R539" i="16"/>
  <c r="P539" i="16"/>
  <c r="O537" i="16"/>
  <c r="Q537" i="16"/>
  <c r="R537" i="16"/>
  <c r="P537" i="16"/>
  <c r="O535" i="16"/>
  <c r="Q535" i="16"/>
  <c r="R535" i="16"/>
  <c r="P535" i="16"/>
  <c r="O533" i="16"/>
  <c r="Q533" i="16"/>
  <c r="R533" i="16"/>
  <c r="P533" i="16"/>
  <c r="O531" i="16"/>
  <c r="Q531" i="16"/>
  <c r="R531" i="16"/>
  <c r="P531" i="16"/>
  <c r="O529" i="16"/>
  <c r="Q529" i="16"/>
  <c r="R529" i="16"/>
  <c r="P529" i="16"/>
  <c r="O527" i="16"/>
  <c r="Q527" i="16"/>
  <c r="R527" i="16"/>
  <c r="P527" i="16"/>
  <c r="O525" i="16"/>
  <c r="Q525" i="16"/>
  <c r="R525" i="16"/>
  <c r="P525" i="16"/>
  <c r="O523" i="16"/>
  <c r="Q523" i="16"/>
  <c r="R523" i="16"/>
  <c r="P523" i="16"/>
  <c r="O521" i="16"/>
  <c r="Q521" i="16"/>
  <c r="R521" i="16"/>
  <c r="P521" i="16"/>
  <c r="O519" i="16"/>
  <c r="Q519" i="16"/>
  <c r="R519" i="16"/>
  <c r="P519" i="16"/>
  <c r="O517" i="16"/>
  <c r="Q517" i="16"/>
  <c r="R517" i="16"/>
  <c r="P517" i="16"/>
  <c r="O515" i="16"/>
  <c r="Q515" i="16"/>
  <c r="R515" i="16"/>
  <c r="P515" i="16"/>
  <c r="O513" i="16"/>
  <c r="Q513" i="16"/>
  <c r="R513" i="16"/>
  <c r="P513" i="16"/>
  <c r="O511" i="16"/>
  <c r="Q511" i="16"/>
  <c r="R511" i="16"/>
  <c r="P511" i="16"/>
  <c r="O509" i="16"/>
  <c r="Q509" i="16"/>
  <c r="R509" i="16"/>
  <c r="P509" i="16"/>
  <c r="O507" i="16"/>
  <c r="Q507" i="16"/>
  <c r="R507" i="16"/>
  <c r="P507" i="16"/>
  <c r="O505" i="16"/>
  <c r="Q505" i="16"/>
  <c r="R505" i="16"/>
  <c r="P505" i="16"/>
  <c r="O503" i="16"/>
  <c r="Q503" i="16"/>
  <c r="R503" i="16"/>
  <c r="P503" i="16"/>
  <c r="O501" i="16"/>
  <c r="Q501" i="16"/>
  <c r="R501" i="16"/>
  <c r="P501" i="16"/>
  <c r="O499" i="16"/>
  <c r="Q499" i="16"/>
  <c r="R499" i="16"/>
  <c r="P499" i="16"/>
  <c r="O497" i="16"/>
  <c r="Q497" i="16"/>
  <c r="P497" i="16"/>
  <c r="R497" i="16"/>
  <c r="O495" i="16"/>
  <c r="Q495" i="16"/>
  <c r="P495" i="16"/>
  <c r="R495" i="16"/>
  <c r="O493" i="16"/>
  <c r="Q493" i="16"/>
  <c r="P493" i="16"/>
  <c r="R493" i="16"/>
  <c r="O491" i="16"/>
  <c r="Q491" i="16"/>
  <c r="P491" i="16"/>
  <c r="R491" i="16"/>
  <c r="O489" i="16"/>
  <c r="Q489" i="16"/>
  <c r="P489" i="16"/>
  <c r="R489" i="16"/>
  <c r="O487" i="16"/>
  <c r="Q487" i="16"/>
  <c r="P487" i="16"/>
  <c r="R487" i="16"/>
  <c r="O485" i="16"/>
  <c r="Q485" i="16"/>
  <c r="P485" i="16"/>
  <c r="R485" i="16"/>
  <c r="O483" i="16"/>
  <c r="Q483" i="16"/>
  <c r="P483" i="16"/>
  <c r="R483" i="16"/>
  <c r="O481" i="16"/>
  <c r="Q481" i="16"/>
  <c r="P481" i="16"/>
  <c r="R481" i="16"/>
  <c r="O479" i="16"/>
  <c r="Q479" i="16"/>
  <c r="P479" i="16"/>
  <c r="R479" i="16"/>
  <c r="O477" i="16"/>
  <c r="Q477" i="16"/>
  <c r="P477" i="16"/>
  <c r="R477" i="16"/>
  <c r="O475" i="16"/>
  <c r="Q475" i="16"/>
  <c r="P475" i="16"/>
  <c r="R475" i="16"/>
  <c r="O473" i="16"/>
  <c r="Q473" i="16"/>
  <c r="P473" i="16"/>
  <c r="R473" i="16"/>
  <c r="O471" i="16"/>
  <c r="Q471" i="16"/>
  <c r="P471" i="16"/>
  <c r="R471" i="16"/>
  <c r="O469" i="16"/>
  <c r="Q469" i="16"/>
  <c r="P469" i="16"/>
  <c r="R469" i="16"/>
  <c r="O467" i="16"/>
  <c r="Q467" i="16"/>
  <c r="P467" i="16"/>
  <c r="R467" i="16"/>
  <c r="O465" i="16"/>
  <c r="Q465" i="16"/>
  <c r="P465" i="16"/>
  <c r="R465" i="16"/>
  <c r="O463" i="16"/>
  <c r="Q463" i="16"/>
  <c r="P463" i="16"/>
  <c r="R463" i="16"/>
  <c r="O461" i="16"/>
  <c r="Q461" i="16"/>
  <c r="P461" i="16"/>
  <c r="R461" i="16"/>
  <c r="O459" i="16"/>
  <c r="Q459" i="16"/>
  <c r="P459" i="16"/>
  <c r="R459" i="16"/>
  <c r="O457" i="16"/>
  <c r="Q457" i="16"/>
  <c r="P457" i="16"/>
  <c r="R457" i="16"/>
  <c r="O455" i="16"/>
  <c r="Q455" i="16"/>
  <c r="P455" i="16"/>
  <c r="R455" i="16"/>
  <c r="O453" i="16"/>
  <c r="Q453" i="16"/>
  <c r="P453" i="16"/>
  <c r="R453" i="16"/>
  <c r="O451" i="16"/>
  <c r="Q451" i="16"/>
  <c r="P451" i="16"/>
  <c r="R451" i="16"/>
  <c r="O449" i="16"/>
  <c r="Q449" i="16"/>
  <c r="P449" i="16"/>
  <c r="R449" i="16"/>
  <c r="O447" i="16"/>
  <c r="Q447" i="16"/>
  <c r="P447" i="16"/>
  <c r="R447" i="16"/>
  <c r="O445" i="16"/>
  <c r="Q445" i="16"/>
  <c r="P445" i="16"/>
  <c r="R445" i="16"/>
  <c r="O443" i="16"/>
  <c r="Q443" i="16"/>
  <c r="P443" i="16"/>
  <c r="R443" i="16"/>
  <c r="O441" i="16"/>
  <c r="Q441" i="16"/>
  <c r="P441" i="16"/>
  <c r="R441" i="16"/>
  <c r="O439" i="16"/>
  <c r="Q439" i="16"/>
  <c r="P439" i="16"/>
  <c r="R439" i="16"/>
  <c r="O437" i="16"/>
  <c r="Q437" i="16"/>
  <c r="P437" i="16"/>
  <c r="R437" i="16"/>
  <c r="O435" i="16"/>
  <c r="Q435" i="16"/>
  <c r="P435" i="16"/>
  <c r="R435" i="16"/>
  <c r="O433" i="16"/>
  <c r="Q433" i="16"/>
  <c r="P433" i="16"/>
  <c r="R433" i="16"/>
  <c r="O431" i="16"/>
  <c r="Q431" i="16"/>
  <c r="P431" i="16"/>
  <c r="R431" i="16"/>
  <c r="O429" i="16"/>
  <c r="Q429" i="16"/>
  <c r="P429" i="16"/>
  <c r="R429" i="16"/>
  <c r="O427" i="16"/>
  <c r="Q427" i="16"/>
  <c r="P427" i="16"/>
  <c r="R427" i="16"/>
  <c r="O425" i="16"/>
  <c r="Q425" i="16"/>
  <c r="P425" i="16"/>
  <c r="R425" i="16"/>
  <c r="O423" i="16"/>
  <c r="Q423" i="16"/>
  <c r="P423" i="16"/>
  <c r="R423" i="16"/>
  <c r="O421" i="16"/>
  <c r="Q421" i="16"/>
  <c r="P421" i="16"/>
  <c r="R421" i="16"/>
  <c r="O419" i="16"/>
  <c r="Q419" i="16"/>
  <c r="P419" i="16"/>
  <c r="R419" i="16"/>
  <c r="O417" i="16"/>
  <c r="Q417" i="16"/>
  <c r="P417" i="16"/>
  <c r="R417" i="16"/>
  <c r="O415" i="16"/>
  <c r="Q415" i="16"/>
  <c r="P415" i="16"/>
  <c r="R415" i="16"/>
  <c r="O413" i="16"/>
  <c r="Q413" i="16"/>
  <c r="P413" i="16"/>
  <c r="R413" i="16"/>
  <c r="O411" i="16"/>
  <c r="Q411" i="16"/>
  <c r="P411" i="16"/>
  <c r="R411" i="16"/>
  <c r="O409" i="16"/>
  <c r="Q409" i="16"/>
  <c r="P409" i="16"/>
  <c r="R409" i="16"/>
  <c r="O407" i="16"/>
  <c r="Q407" i="16"/>
  <c r="P407" i="16"/>
  <c r="R407" i="16"/>
  <c r="O405" i="16"/>
  <c r="Q405" i="16"/>
  <c r="P405" i="16"/>
  <c r="R405" i="16"/>
  <c r="O403" i="16"/>
  <c r="Q403" i="16"/>
  <c r="P403" i="16"/>
  <c r="R403" i="16"/>
  <c r="O401" i="16"/>
  <c r="Q401" i="16"/>
  <c r="P401" i="16"/>
  <c r="R401" i="16"/>
  <c r="O399" i="16"/>
  <c r="Q399" i="16"/>
  <c r="P399" i="16"/>
  <c r="R399" i="16"/>
  <c r="O397" i="16"/>
  <c r="Q397" i="16"/>
  <c r="P397" i="16"/>
  <c r="R397" i="16"/>
  <c r="O395" i="16"/>
  <c r="Q395" i="16"/>
  <c r="P395" i="16"/>
  <c r="R395" i="16"/>
  <c r="O393" i="16"/>
  <c r="Q393" i="16"/>
  <c r="P393" i="16"/>
  <c r="R393" i="16"/>
  <c r="O391" i="16"/>
  <c r="Q391" i="16"/>
  <c r="P391" i="16"/>
  <c r="R391" i="16"/>
  <c r="O389" i="16"/>
  <c r="Q389" i="16"/>
  <c r="P389" i="16"/>
  <c r="R389" i="16"/>
  <c r="O387" i="16"/>
  <c r="Q387" i="16"/>
  <c r="P387" i="16"/>
  <c r="R387" i="16"/>
  <c r="O385" i="16"/>
  <c r="Q385" i="16"/>
  <c r="P385" i="16"/>
  <c r="R385" i="16"/>
  <c r="O383" i="16"/>
  <c r="Q383" i="16"/>
  <c r="P383" i="16"/>
  <c r="R383" i="16"/>
  <c r="O381" i="16"/>
  <c r="Q381" i="16"/>
  <c r="P381" i="16"/>
  <c r="R381" i="16"/>
  <c r="O379" i="16"/>
  <c r="Q379" i="16"/>
  <c r="P379" i="16"/>
  <c r="R379" i="16"/>
  <c r="O377" i="16"/>
  <c r="Q377" i="16"/>
  <c r="P377" i="16"/>
  <c r="R377" i="16"/>
  <c r="O375" i="16"/>
  <c r="Q375" i="16"/>
  <c r="P375" i="16"/>
  <c r="R375" i="16"/>
  <c r="O373" i="16"/>
  <c r="Q373" i="16"/>
  <c r="P373" i="16"/>
  <c r="R373" i="16"/>
  <c r="O371" i="16"/>
  <c r="Q371" i="16"/>
  <c r="P371" i="16"/>
  <c r="R371" i="16"/>
  <c r="O369" i="16"/>
  <c r="Q369" i="16"/>
  <c r="P369" i="16"/>
  <c r="R369" i="16"/>
  <c r="O367" i="16"/>
  <c r="Q367" i="16"/>
  <c r="P367" i="16"/>
  <c r="R367" i="16"/>
  <c r="O365" i="16"/>
  <c r="Q365" i="16"/>
  <c r="P365" i="16"/>
  <c r="R365" i="16"/>
  <c r="O363" i="16"/>
  <c r="Q363" i="16"/>
  <c r="P363" i="16"/>
  <c r="R363" i="16"/>
  <c r="O361" i="16"/>
  <c r="Q361" i="16"/>
  <c r="P361" i="16"/>
  <c r="R361" i="16"/>
  <c r="O359" i="16"/>
  <c r="Q359" i="16"/>
  <c r="P359" i="16"/>
  <c r="R359" i="16"/>
  <c r="O357" i="16"/>
  <c r="Q357" i="16"/>
  <c r="P357" i="16"/>
  <c r="R357" i="16"/>
  <c r="O355" i="16"/>
  <c r="Q355" i="16"/>
  <c r="P355" i="16"/>
  <c r="R355" i="16"/>
  <c r="O353" i="16"/>
  <c r="Q353" i="16"/>
  <c r="P353" i="16"/>
  <c r="R353" i="16"/>
  <c r="O351" i="16"/>
  <c r="Q351" i="16"/>
  <c r="P351" i="16"/>
  <c r="R351" i="16"/>
  <c r="O349" i="16"/>
  <c r="Q349" i="16"/>
  <c r="P349" i="16"/>
  <c r="R349" i="16"/>
  <c r="O347" i="16"/>
  <c r="Q347" i="16"/>
  <c r="P347" i="16"/>
  <c r="R347" i="16"/>
  <c r="O345" i="16"/>
  <c r="Q345" i="16"/>
  <c r="P345" i="16"/>
  <c r="R345" i="16"/>
  <c r="O343" i="16"/>
  <c r="Q343" i="16"/>
  <c r="P343" i="16"/>
  <c r="R343" i="16"/>
  <c r="O341" i="16"/>
  <c r="Q341" i="16"/>
  <c r="P341" i="16"/>
  <c r="R341" i="16"/>
  <c r="O339" i="16"/>
  <c r="Q339" i="16"/>
  <c r="P339" i="16"/>
  <c r="R339" i="16"/>
  <c r="O337" i="16"/>
  <c r="Q337" i="16"/>
  <c r="P337" i="16"/>
  <c r="R337" i="16"/>
  <c r="O335" i="16"/>
  <c r="Q335" i="16"/>
  <c r="P335" i="16"/>
  <c r="R335" i="16"/>
  <c r="O333" i="16"/>
  <c r="Q333" i="16"/>
  <c r="P333" i="16"/>
  <c r="R333" i="16"/>
  <c r="O331" i="16"/>
  <c r="Q331" i="16"/>
  <c r="P331" i="16"/>
  <c r="R331" i="16"/>
  <c r="O329" i="16"/>
  <c r="Q329" i="16"/>
  <c r="P329" i="16"/>
  <c r="R329" i="16"/>
  <c r="O327" i="16"/>
  <c r="Q327" i="16"/>
  <c r="P327" i="16"/>
  <c r="R327" i="16"/>
  <c r="O325" i="16"/>
  <c r="Q325" i="16"/>
  <c r="P325" i="16"/>
  <c r="R325" i="16"/>
  <c r="O323" i="16"/>
  <c r="Q323" i="16"/>
  <c r="P323" i="16"/>
  <c r="R323" i="16"/>
  <c r="O321" i="16"/>
  <c r="Q321" i="16"/>
  <c r="P321" i="16"/>
  <c r="R321" i="16"/>
  <c r="O319" i="16"/>
  <c r="Q319" i="16"/>
  <c r="P319" i="16"/>
  <c r="R319" i="16"/>
  <c r="O317" i="16"/>
  <c r="Q317" i="16"/>
  <c r="P317" i="16"/>
  <c r="R317" i="16"/>
  <c r="O315" i="16"/>
  <c r="Q315" i="16"/>
  <c r="P315" i="16"/>
  <c r="R315" i="16"/>
  <c r="O313" i="16"/>
  <c r="Q313" i="16"/>
  <c r="P313" i="16"/>
  <c r="R313" i="16"/>
  <c r="O311" i="16"/>
  <c r="Q311" i="16"/>
  <c r="P311" i="16"/>
  <c r="R311" i="16"/>
  <c r="O309" i="16"/>
  <c r="Q309" i="16"/>
  <c r="P309" i="16"/>
  <c r="R309" i="16"/>
  <c r="O307" i="16"/>
  <c r="Q307" i="16"/>
  <c r="P307" i="16"/>
  <c r="R307" i="16"/>
  <c r="O305" i="16"/>
  <c r="Q305" i="16"/>
  <c r="P305" i="16"/>
  <c r="R305" i="16"/>
  <c r="O303" i="16"/>
  <c r="Q303" i="16"/>
  <c r="P303" i="16"/>
  <c r="R303" i="16"/>
  <c r="O301" i="16"/>
  <c r="Q301" i="16"/>
  <c r="P301" i="16"/>
  <c r="R301" i="16"/>
  <c r="O299" i="16"/>
  <c r="Q299" i="16"/>
  <c r="P299" i="16"/>
  <c r="R299" i="16"/>
  <c r="O297" i="16"/>
  <c r="Q297" i="16"/>
  <c r="P297" i="16"/>
  <c r="R297" i="16"/>
  <c r="O295" i="16"/>
  <c r="Q295" i="16"/>
  <c r="P295" i="16"/>
  <c r="R295" i="16"/>
  <c r="O293" i="16"/>
  <c r="Q293" i="16"/>
  <c r="P293" i="16"/>
  <c r="R293" i="16"/>
  <c r="O291" i="16"/>
  <c r="Q291" i="16"/>
  <c r="P291" i="16"/>
  <c r="R291" i="16"/>
  <c r="O289" i="16"/>
  <c r="Q289" i="16"/>
  <c r="P289" i="16"/>
  <c r="R289" i="16"/>
  <c r="O287" i="16"/>
  <c r="Q287" i="16"/>
  <c r="P287" i="16"/>
  <c r="R287" i="16"/>
  <c r="O285" i="16"/>
  <c r="Q285" i="16"/>
  <c r="P285" i="16"/>
  <c r="R285" i="16"/>
  <c r="O283" i="16"/>
  <c r="Q283" i="16"/>
  <c r="P283" i="16"/>
  <c r="R283" i="16"/>
  <c r="O281" i="16"/>
  <c r="Q281" i="16"/>
  <c r="P281" i="16"/>
  <c r="R281" i="16"/>
  <c r="O279" i="16"/>
  <c r="Q279" i="16"/>
  <c r="P279" i="16"/>
  <c r="R279" i="16"/>
  <c r="O277" i="16"/>
  <c r="Q277" i="16"/>
  <c r="P277" i="16"/>
  <c r="R277" i="16"/>
  <c r="O275" i="16"/>
  <c r="Q275" i="16"/>
  <c r="P275" i="16"/>
  <c r="R275" i="16"/>
  <c r="O273" i="16"/>
  <c r="Q273" i="16"/>
  <c r="P273" i="16"/>
  <c r="R273" i="16"/>
  <c r="O271" i="16"/>
  <c r="Q271" i="16"/>
  <c r="P271" i="16"/>
  <c r="R271" i="16"/>
  <c r="O269" i="16"/>
  <c r="Q269" i="16"/>
  <c r="P269" i="16"/>
  <c r="R269" i="16"/>
  <c r="O267" i="16"/>
  <c r="Q267" i="16"/>
  <c r="P267" i="16"/>
  <c r="R267" i="16"/>
  <c r="O265" i="16"/>
  <c r="Q265" i="16"/>
  <c r="P265" i="16"/>
  <c r="R265" i="16"/>
  <c r="O263" i="16"/>
  <c r="Q263" i="16"/>
  <c r="P263" i="16"/>
  <c r="R263" i="16"/>
  <c r="O261" i="16"/>
  <c r="Q261" i="16"/>
  <c r="P261" i="16"/>
  <c r="R261" i="16"/>
  <c r="O259" i="16"/>
  <c r="Q259" i="16"/>
  <c r="P259" i="16"/>
  <c r="R259" i="16"/>
  <c r="O257" i="16"/>
  <c r="Q257" i="16"/>
  <c r="P257" i="16"/>
  <c r="R257" i="16"/>
  <c r="O255" i="16"/>
  <c r="Q255" i="16"/>
  <c r="P255" i="16"/>
  <c r="R255" i="16"/>
  <c r="O253" i="16"/>
  <c r="Q253" i="16"/>
  <c r="P253" i="16"/>
  <c r="R253" i="16"/>
  <c r="O251" i="16"/>
  <c r="Q251" i="16"/>
  <c r="P251" i="16"/>
  <c r="R251" i="16"/>
  <c r="O249" i="16"/>
  <c r="Q249" i="16"/>
  <c r="P249" i="16"/>
  <c r="R249" i="16"/>
  <c r="O247" i="16"/>
  <c r="Q247" i="16"/>
  <c r="P247" i="16"/>
  <c r="R247" i="16"/>
  <c r="O245" i="16"/>
  <c r="Q245" i="16"/>
  <c r="P245" i="16"/>
  <c r="R245" i="16"/>
  <c r="O243" i="16"/>
  <c r="Q243" i="16"/>
  <c r="P243" i="16"/>
  <c r="R243" i="16"/>
  <c r="P241" i="16"/>
  <c r="R241" i="16"/>
  <c r="O241" i="16"/>
  <c r="Q241" i="16"/>
  <c r="P239" i="16"/>
  <c r="R239" i="16"/>
  <c r="O239" i="16"/>
  <c r="Q239" i="16"/>
  <c r="P237" i="16"/>
  <c r="R237" i="16"/>
  <c r="O237" i="16"/>
  <c r="Q237" i="16"/>
  <c r="P235" i="16"/>
  <c r="R235" i="16"/>
  <c r="O235" i="16"/>
  <c r="Q235" i="16"/>
  <c r="P233" i="16"/>
  <c r="R233" i="16"/>
  <c r="O233" i="16"/>
  <c r="Q233" i="16"/>
  <c r="P231" i="16"/>
  <c r="R231" i="16"/>
  <c r="O231" i="16"/>
  <c r="Q231" i="16"/>
  <c r="P229" i="16"/>
  <c r="R229" i="16"/>
  <c r="O229" i="16"/>
  <c r="Q229" i="16"/>
  <c r="P227" i="16"/>
  <c r="R227" i="16"/>
  <c r="O227" i="16"/>
  <c r="Q227" i="16"/>
  <c r="P225" i="16"/>
  <c r="R225" i="16"/>
  <c r="O225" i="16"/>
  <c r="Q225" i="16"/>
  <c r="P223" i="16"/>
  <c r="R223" i="16"/>
  <c r="O223" i="16"/>
  <c r="Q223" i="16"/>
  <c r="P221" i="16"/>
  <c r="R221" i="16"/>
  <c r="O221" i="16"/>
  <c r="Q221" i="16"/>
  <c r="P219" i="16"/>
  <c r="R219" i="16"/>
  <c r="O219" i="16"/>
  <c r="Q219" i="16"/>
  <c r="P217" i="16"/>
  <c r="R217" i="16"/>
  <c r="O217" i="16"/>
  <c r="Q217" i="16"/>
  <c r="P215" i="16"/>
  <c r="R215" i="16"/>
  <c r="O215" i="16"/>
  <c r="Q215" i="16"/>
  <c r="P213" i="16"/>
  <c r="R213" i="16"/>
  <c r="O213" i="16"/>
  <c r="Q213" i="16"/>
  <c r="P211" i="16"/>
  <c r="R211" i="16"/>
  <c r="O211" i="16"/>
  <c r="Q211" i="16"/>
  <c r="P209" i="16"/>
  <c r="R209" i="16"/>
  <c r="O209" i="16"/>
  <c r="Q209" i="16"/>
  <c r="P207" i="16"/>
  <c r="R207" i="16"/>
  <c r="O207" i="16"/>
  <c r="Q207" i="16"/>
  <c r="P205" i="16"/>
  <c r="R205" i="16"/>
  <c r="O205" i="16"/>
  <c r="Q205" i="16"/>
  <c r="P203" i="16"/>
  <c r="R203" i="16"/>
  <c r="O203" i="16"/>
  <c r="Q203" i="16"/>
  <c r="P201" i="16"/>
  <c r="R201" i="16"/>
  <c r="O201" i="16"/>
  <c r="Q201" i="16"/>
  <c r="P199" i="16"/>
  <c r="R199" i="16"/>
  <c r="O199" i="16"/>
  <c r="Q199" i="16"/>
  <c r="P197" i="16"/>
  <c r="R197" i="16"/>
  <c r="O197" i="16"/>
  <c r="Q197" i="16"/>
  <c r="P195" i="16"/>
  <c r="R195" i="16"/>
  <c r="O195" i="16"/>
  <c r="Q195" i="16"/>
  <c r="P193" i="16"/>
  <c r="R193" i="16"/>
  <c r="O193" i="16"/>
  <c r="Q193" i="16"/>
  <c r="P191" i="16"/>
  <c r="R191" i="16"/>
  <c r="O191" i="16"/>
  <c r="Q191" i="16"/>
  <c r="P189" i="16"/>
  <c r="R189" i="16"/>
  <c r="O189" i="16"/>
  <c r="Q189" i="16"/>
  <c r="P187" i="16"/>
  <c r="R187" i="16"/>
  <c r="O187" i="16"/>
  <c r="Q187" i="16"/>
  <c r="P185" i="16"/>
  <c r="R185" i="16"/>
  <c r="O185" i="16"/>
  <c r="Q185" i="16"/>
  <c r="P183" i="16"/>
  <c r="R183" i="16"/>
  <c r="O183" i="16"/>
  <c r="Q183" i="16"/>
  <c r="P181" i="16"/>
  <c r="R181" i="16"/>
  <c r="O181" i="16"/>
  <c r="Q181" i="16"/>
  <c r="P179" i="16"/>
  <c r="R179" i="16"/>
  <c r="O179" i="16"/>
  <c r="Q179" i="16"/>
  <c r="P177" i="16"/>
  <c r="R177" i="16"/>
  <c r="O177" i="16"/>
  <c r="Q177" i="16"/>
  <c r="P175" i="16"/>
  <c r="R175" i="16"/>
  <c r="O175" i="16"/>
  <c r="Q175" i="16"/>
  <c r="P173" i="16"/>
  <c r="R173" i="16"/>
  <c r="O173" i="16"/>
  <c r="Q173" i="16"/>
  <c r="P171" i="16"/>
  <c r="R171" i="16"/>
  <c r="O171" i="16"/>
  <c r="Q171" i="16"/>
  <c r="P169" i="16"/>
  <c r="R169" i="16"/>
  <c r="O169" i="16"/>
  <c r="Q169" i="16"/>
  <c r="P167" i="16"/>
  <c r="R167" i="16"/>
  <c r="O167" i="16"/>
  <c r="Q167" i="16"/>
  <c r="P165" i="16"/>
  <c r="R165" i="16"/>
  <c r="O165" i="16"/>
  <c r="Q165" i="16"/>
  <c r="P163" i="16"/>
  <c r="R163" i="16"/>
  <c r="O163" i="16"/>
  <c r="Q163" i="16"/>
  <c r="P161" i="16"/>
  <c r="R161" i="16"/>
  <c r="O161" i="16"/>
  <c r="Q161" i="16"/>
  <c r="P159" i="16"/>
  <c r="R159" i="16"/>
  <c r="O159" i="16"/>
  <c r="Q159" i="16"/>
  <c r="P157" i="16"/>
  <c r="R157" i="16"/>
  <c r="O157" i="16"/>
  <c r="Q157" i="16"/>
  <c r="P155" i="16"/>
  <c r="R155" i="16"/>
  <c r="O155" i="16"/>
  <c r="Q155" i="16"/>
  <c r="P153" i="16"/>
  <c r="R153" i="16"/>
  <c r="O153" i="16"/>
  <c r="Q153" i="16"/>
  <c r="P151" i="16"/>
  <c r="R151" i="16"/>
  <c r="O151" i="16"/>
  <c r="Q151" i="16"/>
  <c r="P149" i="16"/>
  <c r="R149" i="16"/>
  <c r="O149" i="16"/>
  <c r="Q149" i="16"/>
  <c r="P147" i="16"/>
  <c r="R147" i="16"/>
  <c r="O147" i="16"/>
  <c r="Q147" i="16"/>
  <c r="P145" i="16"/>
  <c r="R145" i="16"/>
  <c r="O145" i="16"/>
  <c r="Q145" i="16"/>
  <c r="P143" i="16"/>
  <c r="R143" i="16"/>
  <c r="O143" i="16"/>
  <c r="Q143" i="16"/>
  <c r="P141" i="16"/>
  <c r="R141" i="16"/>
  <c r="O141" i="16"/>
  <c r="Q141" i="16"/>
  <c r="P139" i="16"/>
  <c r="R139" i="16"/>
  <c r="O139" i="16"/>
  <c r="Q139" i="16"/>
  <c r="P137" i="16"/>
  <c r="R137" i="16"/>
  <c r="O137" i="16"/>
  <c r="Q137" i="16"/>
  <c r="P135" i="16"/>
  <c r="R135" i="16"/>
  <c r="O135" i="16"/>
  <c r="Q135" i="16"/>
  <c r="P133" i="16"/>
  <c r="R133" i="16"/>
  <c r="O133" i="16"/>
  <c r="Q133" i="16"/>
  <c r="P131" i="16"/>
  <c r="R131" i="16"/>
  <c r="O131" i="16"/>
  <c r="Q131" i="16"/>
  <c r="P129" i="16"/>
  <c r="R129" i="16"/>
  <c r="O129" i="16"/>
  <c r="Q129" i="16"/>
  <c r="P127" i="16"/>
  <c r="R127" i="16"/>
  <c r="O127" i="16"/>
  <c r="Q127" i="16"/>
  <c r="P125" i="16"/>
  <c r="R125" i="16"/>
  <c r="O125" i="16"/>
  <c r="Q125" i="16"/>
  <c r="P123" i="16"/>
  <c r="R123" i="16"/>
  <c r="O123" i="16"/>
  <c r="Q123" i="16"/>
  <c r="P121" i="16"/>
  <c r="R121" i="16"/>
  <c r="O121" i="16"/>
  <c r="Q121" i="16"/>
  <c r="P119" i="16"/>
  <c r="R119" i="16"/>
  <c r="O119" i="16"/>
  <c r="Q119" i="16"/>
  <c r="P117" i="16"/>
  <c r="R117" i="16"/>
  <c r="O117" i="16"/>
  <c r="Q117" i="16"/>
  <c r="P115" i="16"/>
  <c r="R115" i="16"/>
  <c r="O115" i="16"/>
  <c r="Q115" i="16"/>
  <c r="P113" i="16"/>
  <c r="R113" i="16"/>
  <c r="Q113" i="16"/>
  <c r="O113" i="16"/>
  <c r="P111" i="16"/>
  <c r="R111" i="16"/>
  <c r="Q111" i="16"/>
  <c r="O111" i="16"/>
  <c r="P109" i="16"/>
  <c r="R109" i="16"/>
  <c r="Q109" i="16"/>
  <c r="O109" i="16"/>
  <c r="P107" i="16"/>
  <c r="R107" i="16"/>
  <c r="Q107" i="16"/>
  <c r="O107" i="16"/>
  <c r="P105" i="16"/>
  <c r="R105" i="16"/>
  <c r="Q105" i="16"/>
  <c r="O105" i="16"/>
  <c r="P103" i="16"/>
  <c r="R103" i="16"/>
  <c r="Q103" i="16"/>
  <c r="O103" i="16"/>
  <c r="P101" i="16"/>
  <c r="R101" i="16"/>
  <c r="Q101" i="16"/>
  <c r="O101" i="16"/>
  <c r="P99" i="16"/>
  <c r="R99" i="16"/>
  <c r="Q99" i="16"/>
  <c r="O99" i="16"/>
  <c r="P97" i="16"/>
  <c r="R97" i="16"/>
  <c r="Q97" i="16"/>
  <c r="O97" i="16"/>
  <c r="P95" i="16"/>
  <c r="R95" i="16"/>
  <c r="Q95" i="16"/>
  <c r="O95" i="16"/>
  <c r="P93" i="16"/>
  <c r="R93" i="16"/>
  <c r="Q93" i="16"/>
  <c r="O93" i="16"/>
  <c r="V3006" i="16"/>
  <c r="V3005" i="16"/>
  <c r="V3004" i="16"/>
  <c r="V3003" i="16"/>
  <c r="V3002" i="16"/>
  <c r="V3001" i="16"/>
  <c r="V3000" i="16"/>
  <c r="V2999" i="16"/>
  <c r="V2998" i="16"/>
  <c r="V2997" i="16"/>
  <c r="V2996" i="16"/>
  <c r="V2995" i="16"/>
  <c r="V2994" i="16"/>
  <c r="V2993" i="16"/>
  <c r="V2992" i="16"/>
  <c r="V2991" i="16"/>
  <c r="V2990" i="16"/>
  <c r="V2989" i="16"/>
  <c r="V2988" i="16"/>
  <c r="V2987" i="16"/>
  <c r="V2986" i="16"/>
  <c r="V2985" i="16"/>
  <c r="V2984" i="16"/>
  <c r="V2983" i="16"/>
  <c r="V2982" i="16"/>
  <c r="V2981" i="16"/>
  <c r="V2980" i="16"/>
  <c r="V2979" i="16"/>
  <c r="V2978" i="16"/>
  <c r="V2977" i="16"/>
  <c r="V2976" i="16"/>
  <c r="V2975" i="16"/>
  <c r="V2974" i="16"/>
  <c r="V2973" i="16"/>
  <c r="V2972" i="16"/>
  <c r="V2971" i="16"/>
  <c r="V2970" i="16"/>
  <c r="V2969" i="16"/>
  <c r="V2968" i="16"/>
  <c r="V2967" i="16"/>
  <c r="V2966" i="16"/>
  <c r="V2965" i="16"/>
  <c r="V2964" i="16"/>
  <c r="V2963" i="16"/>
  <c r="V2962" i="16"/>
  <c r="V2961" i="16"/>
  <c r="V2960" i="16"/>
  <c r="V2959" i="16"/>
  <c r="V2958" i="16"/>
  <c r="V2957" i="16"/>
  <c r="V2956" i="16"/>
  <c r="V2955" i="16"/>
  <c r="V2954" i="16"/>
  <c r="V2953" i="16"/>
  <c r="V2952" i="16"/>
  <c r="V2951" i="16"/>
  <c r="V2950" i="16"/>
  <c r="V2949" i="16"/>
  <c r="V2948" i="16"/>
  <c r="V2947" i="16"/>
  <c r="V2946" i="16"/>
  <c r="V2945" i="16"/>
  <c r="V2944" i="16"/>
  <c r="V2943" i="16"/>
  <c r="V2942" i="16"/>
  <c r="V2941" i="16"/>
  <c r="V2940" i="16"/>
  <c r="V2939" i="16"/>
  <c r="V2938" i="16"/>
  <c r="V2937" i="16"/>
  <c r="V2936" i="16"/>
  <c r="V2935" i="16"/>
  <c r="V2934" i="16"/>
  <c r="V2933" i="16"/>
  <c r="V2932" i="16"/>
  <c r="V2931" i="16"/>
  <c r="V2930" i="16"/>
  <c r="V2929" i="16"/>
  <c r="V2928" i="16"/>
  <c r="V2927" i="16"/>
  <c r="V2926" i="16"/>
  <c r="V2925" i="16"/>
  <c r="V2924" i="16"/>
  <c r="V2923" i="16"/>
  <c r="V2922" i="16"/>
  <c r="V2921" i="16"/>
  <c r="V2920" i="16"/>
  <c r="V2919" i="16"/>
  <c r="V2918" i="16"/>
  <c r="V2917" i="16"/>
  <c r="V2916" i="16"/>
  <c r="V2915" i="16"/>
  <c r="V2914" i="16"/>
  <c r="V2913" i="16"/>
  <c r="V2912" i="16"/>
  <c r="V2911" i="16"/>
  <c r="V2910" i="16"/>
  <c r="V2909" i="16"/>
  <c r="V2908" i="16"/>
  <c r="V2907" i="16"/>
  <c r="V2906" i="16"/>
  <c r="V2905" i="16"/>
  <c r="V2904" i="16"/>
  <c r="V2903" i="16"/>
  <c r="V2902" i="16"/>
  <c r="V2901" i="16"/>
  <c r="V2900" i="16"/>
  <c r="V2899" i="16"/>
  <c r="V2898" i="16"/>
  <c r="V2897" i="16"/>
  <c r="V2896" i="16"/>
  <c r="V2895" i="16"/>
  <c r="V2894" i="16"/>
  <c r="V2893" i="16"/>
  <c r="V2892" i="16"/>
  <c r="V2891" i="16"/>
  <c r="V2890" i="16"/>
  <c r="V2889" i="16"/>
  <c r="V2888" i="16"/>
  <c r="V2887" i="16"/>
  <c r="V2886" i="16"/>
  <c r="V2885" i="16"/>
  <c r="V2884" i="16"/>
  <c r="V2883" i="16"/>
  <c r="V2882" i="16"/>
  <c r="V2881" i="16"/>
  <c r="V2880" i="16"/>
  <c r="V2879" i="16"/>
  <c r="V2878" i="16"/>
  <c r="V2877" i="16"/>
  <c r="V2876" i="16"/>
  <c r="V2875" i="16"/>
  <c r="V2874" i="16"/>
  <c r="V2873" i="16"/>
  <c r="V2872" i="16"/>
  <c r="V2871" i="16"/>
  <c r="V2870" i="16"/>
  <c r="V2869" i="16"/>
  <c r="V2868" i="16"/>
  <c r="V2867" i="16"/>
  <c r="V2866" i="16"/>
  <c r="V2865" i="16"/>
  <c r="V2864" i="16"/>
  <c r="V2863" i="16"/>
  <c r="V2862" i="16"/>
  <c r="V2861" i="16"/>
  <c r="V2860" i="16"/>
  <c r="V2859" i="16"/>
  <c r="V2858" i="16"/>
  <c r="V2857" i="16"/>
  <c r="V2856" i="16"/>
  <c r="V2855" i="16"/>
  <c r="V2854" i="16"/>
  <c r="V2853" i="16"/>
  <c r="V2852" i="16"/>
  <c r="V2851" i="16"/>
  <c r="V2850" i="16"/>
  <c r="V2849" i="16"/>
  <c r="V2848" i="16"/>
  <c r="V2847" i="16"/>
  <c r="V2846" i="16"/>
  <c r="V2845" i="16"/>
  <c r="V2844" i="16"/>
  <c r="V2843" i="16"/>
  <c r="V2842" i="16"/>
  <c r="V2841" i="16"/>
  <c r="V2840" i="16"/>
  <c r="V2839" i="16"/>
  <c r="V2838" i="16"/>
  <c r="V2837" i="16"/>
  <c r="V2836" i="16"/>
  <c r="V2835" i="16"/>
  <c r="V2834" i="16"/>
  <c r="V2833" i="16"/>
  <c r="V2832" i="16"/>
  <c r="V2831" i="16"/>
  <c r="V2830" i="16"/>
  <c r="V2829" i="16"/>
  <c r="V2828" i="16"/>
  <c r="V2827" i="16"/>
  <c r="V2826" i="16"/>
  <c r="V2825" i="16"/>
  <c r="V2824" i="16"/>
  <c r="V2823" i="16"/>
  <c r="V2822" i="16"/>
  <c r="V2821" i="16"/>
  <c r="V2820" i="16"/>
  <c r="V2819" i="16"/>
  <c r="V2818" i="16"/>
  <c r="V2817" i="16"/>
  <c r="V2816" i="16"/>
  <c r="V2815" i="16"/>
  <c r="V2814" i="16"/>
  <c r="V2813" i="16"/>
  <c r="V2812" i="16"/>
  <c r="V2811" i="16"/>
  <c r="V2810" i="16"/>
  <c r="V2809" i="16"/>
  <c r="V2808" i="16"/>
  <c r="V2807" i="16"/>
  <c r="V2806" i="16"/>
  <c r="V2805" i="16"/>
  <c r="V2804" i="16"/>
  <c r="V2803" i="16"/>
  <c r="V2802" i="16"/>
  <c r="V2801" i="16"/>
  <c r="V2800" i="16"/>
  <c r="V2799" i="16"/>
  <c r="V2798" i="16"/>
  <c r="V2797" i="16"/>
  <c r="V2796" i="16"/>
  <c r="V2795" i="16"/>
  <c r="V2794" i="16"/>
  <c r="V2793" i="16"/>
  <c r="V2792" i="16"/>
  <c r="V2791" i="16"/>
  <c r="V2790" i="16"/>
  <c r="V2789" i="16"/>
  <c r="V2788" i="16"/>
  <c r="V2787" i="16"/>
  <c r="V2786" i="16"/>
  <c r="V2785" i="16"/>
  <c r="V2784" i="16"/>
  <c r="V2783" i="16"/>
  <c r="V2782" i="16"/>
  <c r="V2781" i="16"/>
  <c r="V2780" i="16"/>
  <c r="V2779" i="16"/>
  <c r="V2778" i="16"/>
  <c r="V2777" i="16"/>
  <c r="V2776" i="16"/>
  <c r="V2775" i="16"/>
  <c r="V2774" i="16"/>
  <c r="V2773" i="16"/>
  <c r="V2772" i="16"/>
  <c r="V2771" i="16"/>
  <c r="V2770" i="16"/>
  <c r="V2769" i="16"/>
  <c r="V2768" i="16"/>
  <c r="V2767" i="16"/>
  <c r="V2766" i="16"/>
  <c r="V2765" i="16"/>
  <c r="V2764" i="16"/>
  <c r="V2763" i="16"/>
  <c r="V2762" i="16"/>
  <c r="V2761" i="16"/>
  <c r="V2760" i="16"/>
  <c r="V2759" i="16"/>
  <c r="V2758" i="16"/>
  <c r="V2757" i="16"/>
  <c r="V2756" i="16"/>
  <c r="V2755" i="16"/>
  <c r="V2754" i="16"/>
  <c r="V2753" i="16"/>
  <c r="V2752" i="16"/>
  <c r="V2751" i="16"/>
  <c r="V2750" i="16"/>
  <c r="V2749" i="16"/>
  <c r="V2748" i="16"/>
  <c r="V2747" i="16"/>
  <c r="V2746" i="16"/>
  <c r="V2745" i="16"/>
  <c r="V2744" i="16"/>
  <c r="V2743" i="16"/>
  <c r="V2742" i="16"/>
  <c r="V2741" i="16"/>
  <c r="V2740" i="16"/>
  <c r="V2739" i="16"/>
  <c r="V2738" i="16"/>
  <c r="V2737" i="16"/>
  <c r="V2736" i="16"/>
  <c r="V2735" i="16"/>
  <c r="V2734" i="16"/>
  <c r="V2733" i="16"/>
  <c r="V2732" i="16"/>
  <c r="V2731" i="16"/>
  <c r="V2730" i="16"/>
  <c r="V2729" i="16"/>
  <c r="V2728" i="16"/>
  <c r="V2727" i="16"/>
  <c r="V2726" i="16"/>
  <c r="V2725" i="16"/>
  <c r="V2724" i="16"/>
  <c r="V2723" i="16"/>
  <c r="V2722" i="16"/>
  <c r="V2721" i="16"/>
  <c r="V2720" i="16"/>
  <c r="V2719" i="16"/>
  <c r="V2718" i="16"/>
  <c r="V2717" i="16"/>
  <c r="V2716" i="16"/>
  <c r="V2715" i="16"/>
  <c r="V2714" i="16"/>
  <c r="V2713" i="16"/>
  <c r="V2712" i="16"/>
  <c r="V2711" i="16"/>
  <c r="V2710" i="16"/>
  <c r="V2709" i="16"/>
  <c r="V2708" i="16"/>
  <c r="V2707" i="16"/>
  <c r="V2706" i="16"/>
  <c r="V2705" i="16"/>
  <c r="V2704" i="16"/>
  <c r="V2703" i="16"/>
  <c r="V2702" i="16"/>
  <c r="V2701" i="16"/>
  <c r="V2700" i="16"/>
  <c r="V2699" i="16"/>
  <c r="V2698" i="16"/>
  <c r="V2697" i="16"/>
  <c r="V2696" i="16"/>
  <c r="V2695" i="16"/>
  <c r="V2694" i="16"/>
  <c r="V2693" i="16"/>
  <c r="V2692" i="16"/>
  <c r="V2691" i="16"/>
  <c r="V2690" i="16"/>
  <c r="V2689" i="16"/>
  <c r="V2688" i="16"/>
  <c r="V2687" i="16"/>
  <c r="V2686" i="16"/>
  <c r="V2685" i="16"/>
  <c r="V2684" i="16"/>
  <c r="V2683" i="16"/>
  <c r="V2682" i="16"/>
  <c r="V2681" i="16"/>
  <c r="V2680" i="16"/>
  <c r="V2679" i="16"/>
  <c r="V2678" i="16"/>
  <c r="V2677" i="16"/>
  <c r="V2676" i="16"/>
  <c r="V2675" i="16"/>
  <c r="V2674" i="16"/>
  <c r="V2673" i="16"/>
  <c r="V2672" i="16"/>
  <c r="V2671" i="16"/>
  <c r="V2670" i="16"/>
  <c r="V2669" i="16"/>
  <c r="V2668" i="16"/>
  <c r="V2667" i="16"/>
  <c r="V2666" i="16"/>
  <c r="V2665" i="16"/>
  <c r="V2664" i="16"/>
  <c r="V2663" i="16"/>
  <c r="V2662" i="16"/>
  <c r="V2661" i="16"/>
  <c r="V2660" i="16"/>
  <c r="V2659" i="16"/>
  <c r="V2658" i="16"/>
  <c r="V2657" i="16"/>
  <c r="V2656" i="16"/>
  <c r="V2655" i="16"/>
  <c r="V2654" i="16"/>
  <c r="V2653" i="16"/>
  <c r="V2652" i="16"/>
  <c r="V2651" i="16"/>
  <c r="V2650" i="16"/>
  <c r="V2649" i="16"/>
  <c r="V2648" i="16"/>
  <c r="V2647" i="16"/>
  <c r="V2646" i="16"/>
  <c r="V2645" i="16"/>
  <c r="V2644" i="16"/>
  <c r="V2643" i="16"/>
  <c r="V2642" i="16"/>
  <c r="V2641" i="16"/>
  <c r="V2640" i="16"/>
  <c r="V2639" i="16"/>
  <c r="V2638" i="16"/>
  <c r="V2637" i="16"/>
  <c r="V2636" i="16"/>
  <c r="V2635" i="16"/>
  <c r="V2634" i="16"/>
  <c r="V2633" i="16"/>
  <c r="V2632" i="16"/>
  <c r="V2631" i="16"/>
  <c r="V2630" i="16"/>
  <c r="V2629" i="16"/>
  <c r="V2628" i="16"/>
  <c r="V2627" i="16"/>
  <c r="V2626" i="16"/>
  <c r="V2625" i="16"/>
  <c r="V2624" i="16"/>
  <c r="V2623" i="16"/>
  <c r="V2622" i="16"/>
  <c r="V2621" i="16"/>
  <c r="V2620" i="16"/>
  <c r="V2619" i="16"/>
  <c r="V2618" i="16"/>
  <c r="V2617" i="16"/>
  <c r="V2616" i="16"/>
  <c r="V2615" i="16"/>
  <c r="V2614" i="16"/>
  <c r="V2613" i="16"/>
  <c r="V2612" i="16"/>
  <c r="V2611" i="16"/>
  <c r="V2610" i="16"/>
  <c r="V2609" i="16"/>
  <c r="V2608" i="16"/>
  <c r="V2607" i="16"/>
  <c r="V2606" i="16"/>
  <c r="V2605" i="16"/>
  <c r="V2604" i="16"/>
  <c r="V2603" i="16"/>
  <c r="V2602" i="16"/>
  <c r="V2601" i="16"/>
  <c r="V2600" i="16"/>
  <c r="V2599" i="16"/>
  <c r="V2598" i="16"/>
  <c r="V2597" i="16"/>
  <c r="V2596" i="16"/>
  <c r="V2595" i="16"/>
  <c r="V2594" i="16"/>
  <c r="V2593" i="16"/>
  <c r="V2592" i="16"/>
  <c r="V2591" i="16"/>
  <c r="V2590" i="16"/>
  <c r="V2589" i="16"/>
  <c r="V2588" i="16"/>
  <c r="V2587" i="16"/>
  <c r="V2586" i="16"/>
  <c r="V2585" i="16"/>
  <c r="V2584" i="16"/>
  <c r="V2583" i="16"/>
  <c r="V2582" i="16"/>
  <c r="V2581" i="16"/>
  <c r="V2580" i="16"/>
  <c r="V2579" i="16"/>
  <c r="V2578" i="16"/>
  <c r="V2577" i="16"/>
  <c r="V2576" i="16"/>
  <c r="V2575" i="16"/>
  <c r="V2574" i="16"/>
  <c r="V2573" i="16"/>
  <c r="V2572" i="16"/>
  <c r="V2571" i="16"/>
  <c r="V2570" i="16"/>
  <c r="V2569" i="16"/>
  <c r="V2568" i="16"/>
  <c r="V2567" i="16"/>
  <c r="V2566" i="16"/>
  <c r="V2565" i="16"/>
  <c r="V2564" i="16"/>
  <c r="V2563" i="16"/>
  <c r="V2562" i="16"/>
  <c r="V2561" i="16"/>
  <c r="V2560" i="16"/>
  <c r="V2559" i="16"/>
  <c r="V2558" i="16"/>
  <c r="V2557" i="16"/>
  <c r="V2556" i="16"/>
  <c r="V2555" i="16"/>
  <c r="V2554" i="16"/>
  <c r="V2553" i="16"/>
  <c r="V2552" i="16"/>
  <c r="V2551" i="16"/>
  <c r="V2550" i="16"/>
  <c r="V2549" i="16"/>
  <c r="V2548" i="16"/>
  <c r="V2547" i="16"/>
  <c r="V2546" i="16"/>
  <c r="V2545" i="16"/>
  <c r="V2544" i="16"/>
  <c r="V2543" i="16"/>
  <c r="V2542" i="16"/>
  <c r="V2541" i="16"/>
  <c r="V2540" i="16"/>
  <c r="V2539" i="16"/>
  <c r="V2538" i="16"/>
  <c r="V2537" i="16"/>
  <c r="V2536" i="16"/>
  <c r="V2535" i="16"/>
  <c r="V2534" i="16"/>
  <c r="V2533" i="16"/>
  <c r="V2532" i="16"/>
  <c r="V2531" i="16"/>
  <c r="V2530" i="16"/>
  <c r="V2529" i="16"/>
  <c r="V2528" i="16"/>
  <c r="V2527" i="16"/>
  <c r="V2526" i="16"/>
  <c r="V2525" i="16"/>
  <c r="V2524" i="16"/>
  <c r="V2523" i="16"/>
  <c r="V2522" i="16"/>
  <c r="V2521" i="16"/>
  <c r="V2520" i="16"/>
  <c r="V2519" i="16"/>
  <c r="V2518" i="16"/>
  <c r="V2517" i="16"/>
  <c r="V2516" i="16"/>
  <c r="V2515" i="16"/>
  <c r="V2514" i="16"/>
  <c r="V2513" i="16"/>
  <c r="V2512" i="16"/>
  <c r="V2511" i="16"/>
  <c r="V2510" i="16"/>
  <c r="V2509" i="16"/>
  <c r="V2508" i="16"/>
  <c r="V2507" i="16"/>
  <c r="V2506" i="16"/>
  <c r="V2505" i="16"/>
  <c r="V2504" i="16"/>
  <c r="V2503" i="16"/>
  <c r="V2502" i="16"/>
  <c r="V2501" i="16"/>
  <c r="V2500" i="16"/>
  <c r="V2499" i="16"/>
  <c r="V2498" i="16"/>
  <c r="V2497" i="16"/>
  <c r="V2496" i="16"/>
  <c r="V2495" i="16"/>
  <c r="V2494" i="16"/>
  <c r="V2493" i="16"/>
  <c r="V2492" i="16"/>
  <c r="V2491" i="16"/>
  <c r="V2490" i="16"/>
  <c r="V2489" i="16"/>
  <c r="V2488" i="16"/>
  <c r="V2487" i="16"/>
  <c r="V2486" i="16"/>
  <c r="V2485" i="16"/>
  <c r="V2484" i="16"/>
  <c r="V2483" i="16"/>
  <c r="V2482" i="16"/>
  <c r="V2481" i="16"/>
  <c r="V2480" i="16"/>
  <c r="V2479" i="16"/>
  <c r="V2478" i="16"/>
  <c r="V2477" i="16"/>
  <c r="V2476" i="16"/>
  <c r="V2475" i="16"/>
  <c r="V2474" i="16"/>
  <c r="V2473" i="16"/>
  <c r="V2472" i="16"/>
  <c r="V2471" i="16"/>
  <c r="V2470" i="16"/>
  <c r="V2469" i="16"/>
  <c r="V2468" i="16"/>
  <c r="V2467" i="16"/>
  <c r="V2466" i="16"/>
  <c r="V2465" i="16"/>
  <c r="V2464" i="16"/>
  <c r="V2463" i="16"/>
  <c r="V2462" i="16"/>
  <c r="V2461" i="16"/>
  <c r="V2460" i="16"/>
  <c r="V2459" i="16"/>
  <c r="V2458" i="16"/>
  <c r="V2457" i="16"/>
  <c r="V2456" i="16"/>
  <c r="V2455" i="16"/>
  <c r="V2454" i="16"/>
  <c r="V2453" i="16"/>
  <c r="V2452" i="16"/>
  <c r="V2451" i="16"/>
  <c r="V2450" i="16"/>
  <c r="V2449" i="16"/>
  <c r="V2448" i="16"/>
  <c r="V2447" i="16"/>
  <c r="V2446" i="16"/>
  <c r="V2445" i="16"/>
  <c r="V2444" i="16"/>
  <c r="V2443" i="16"/>
  <c r="V2442" i="16"/>
  <c r="V2441" i="16"/>
  <c r="V2440" i="16"/>
  <c r="V2439" i="16"/>
  <c r="V2438" i="16"/>
  <c r="V2437" i="16"/>
  <c r="V2436" i="16"/>
  <c r="V2435" i="16"/>
  <c r="V2434" i="16"/>
  <c r="V2433" i="16"/>
  <c r="V2432" i="16"/>
  <c r="V2431" i="16"/>
  <c r="V2430" i="16"/>
  <c r="V2429" i="16"/>
  <c r="V2428" i="16"/>
  <c r="V2427" i="16"/>
  <c r="V2426" i="16"/>
  <c r="V2425" i="16"/>
  <c r="V2424" i="16"/>
  <c r="V2423" i="16"/>
  <c r="V2422" i="16"/>
  <c r="V2421" i="16"/>
  <c r="V2420" i="16"/>
  <c r="V2419" i="16"/>
  <c r="V2418" i="16"/>
  <c r="V2417" i="16"/>
  <c r="V2416" i="16"/>
  <c r="V2415" i="16"/>
  <c r="V2414" i="16"/>
  <c r="V2413" i="16"/>
  <c r="V2412" i="16"/>
  <c r="V2411" i="16"/>
  <c r="V2410" i="16"/>
  <c r="V2409" i="16"/>
  <c r="V2408" i="16"/>
  <c r="V2407" i="16"/>
  <c r="V2406" i="16"/>
  <c r="V2405" i="16"/>
  <c r="V2404" i="16"/>
  <c r="V2403" i="16"/>
  <c r="V2402" i="16"/>
  <c r="V2401" i="16"/>
  <c r="V2400" i="16"/>
  <c r="V2399" i="16"/>
  <c r="V2398" i="16"/>
  <c r="V2397" i="16"/>
  <c r="V2396" i="16"/>
  <c r="V2395" i="16"/>
  <c r="V2394" i="16"/>
  <c r="V2393" i="16"/>
  <c r="V2392" i="16"/>
  <c r="V2391" i="16"/>
  <c r="V2390" i="16"/>
  <c r="V2389" i="16"/>
  <c r="V2388" i="16"/>
  <c r="V2387" i="16"/>
  <c r="V2386" i="16"/>
  <c r="V2385" i="16"/>
  <c r="V2384" i="16"/>
  <c r="V2383" i="16"/>
  <c r="V2382" i="16"/>
  <c r="V2381" i="16"/>
  <c r="V2380" i="16"/>
  <c r="V2379" i="16"/>
  <c r="V2378" i="16"/>
  <c r="V2377" i="16"/>
  <c r="V2376" i="16"/>
  <c r="V2375" i="16"/>
  <c r="V2374" i="16"/>
  <c r="V2373" i="16"/>
  <c r="V2372" i="16"/>
  <c r="V2371" i="16"/>
  <c r="V2370" i="16"/>
  <c r="V2369" i="16"/>
  <c r="V2368" i="16"/>
  <c r="V2367" i="16"/>
  <c r="V2366" i="16"/>
  <c r="V2365" i="16"/>
  <c r="V2364" i="16"/>
  <c r="V2363" i="16"/>
  <c r="V2362" i="16"/>
  <c r="V2361" i="16"/>
  <c r="V2360" i="16"/>
  <c r="V2359" i="16"/>
  <c r="V2358" i="16"/>
  <c r="V2357" i="16"/>
  <c r="V2356" i="16"/>
  <c r="V2355" i="16"/>
  <c r="V2354" i="16"/>
  <c r="V2353" i="16"/>
  <c r="V2352" i="16"/>
  <c r="V2351" i="16"/>
  <c r="V2350" i="16"/>
  <c r="V2349" i="16"/>
  <c r="V2348" i="16"/>
  <c r="V2347" i="16"/>
  <c r="V2346" i="16"/>
  <c r="V2345" i="16"/>
  <c r="V2344" i="16"/>
  <c r="V2343" i="16"/>
  <c r="V2342" i="16"/>
  <c r="V2341" i="16"/>
  <c r="V2340" i="16"/>
  <c r="V2339" i="16"/>
  <c r="V2338" i="16"/>
  <c r="V2337" i="16"/>
  <c r="V2336" i="16"/>
  <c r="V2335" i="16"/>
  <c r="V2334" i="16"/>
  <c r="V2333" i="16"/>
  <c r="V2332" i="16"/>
  <c r="V2331" i="16"/>
  <c r="V2330" i="16"/>
  <c r="V2329" i="16"/>
  <c r="V2328" i="16"/>
  <c r="V2327" i="16"/>
  <c r="V2326" i="16"/>
  <c r="V2325" i="16"/>
  <c r="V2324" i="16"/>
  <c r="V2323" i="16"/>
  <c r="V2322" i="16"/>
  <c r="V2321" i="16"/>
  <c r="V2320" i="16"/>
  <c r="V2319" i="16"/>
  <c r="V2318" i="16"/>
  <c r="V2317" i="16"/>
  <c r="V2316" i="16"/>
  <c r="V2315" i="16"/>
  <c r="V2314" i="16"/>
  <c r="V2313" i="16"/>
  <c r="V2312" i="16"/>
  <c r="V2311" i="16"/>
  <c r="V2310" i="16"/>
  <c r="V2309" i="16"/>
  <c r="V2308" i="16"/>
  <c r="V2307" i="16"/>
  <c r="V2306" i="16"/>
  <c r="V2305" i="16"/>
  <c r="V2304" i="16"/>
  <c r="V2303" i="16"/>
  <c r="V2302" i="16"/>
  <c r="V2301" i="16"/>
  <c r="V2300" i="16"/>
  <c r="V2299" i="16"/>
  <c r="V2298" i="16"/>
  <c r="V2297" i="16"/>
  <c r="V2296" i="16"/>
  <c r="V2295" i="16"/>
  <c r="V2294" i="16"/>
  <c r="V2293" i="16"/>
  <c r="V2292" i="16"/>
  <c r="V2291" i="16"/>
  <c r="V2290" i="16"/>
  <c r="V2289" i="16"/>
  <c r="V2288" i="16"/>
  <c r="V2287" i="16"/>
  <c r="V2286" i="16"/>
  <c r="V2285" i="16"/>
  <c r="V2284" i="16"/>
  <c r="V2283" i="16"/>
  <c r="V2282" i="16"/>
  <c r="V2281" i="16"/>
  <c r="V2280" i="16"/>
  <c r="V2279" i="16"/>
  <c r="V2278" i="16"/>
  <c r="V2277" i="16"/>
  <c r="V2276" i="16"/>
  <c r="V2275" i="16"/>
  <c r="V2274" i="16"/>
  <c r="V2273" i="16"/>
  <c r="V2272" i="16"/>
  <c r="V2271" i="16"/>
  <c r="V2270" i="16"/>
  <c r="V2269" i="16"/>
  <c r="V2268" i="16"/>
  <c r="V2267" i="16"/>
  <c r="V2266" i="16"/>
  <c r="V2265" i="16"/>
  <c r="V2264" i="16"/>
  <c r="V2263" i="16"/>
  <c r="V2262" i="16"/>
  <c r="V2261" i="16"/>
  <c r="V2260" i="16"/>
  <c r="V2259" i="16"/>
  <c r="V2258" i="16"/>
  <c r="V2257" i="16"/>
  <c r="V2256" i="16"/>
  <c r="V2255" i="16"/>
  <c r="V2254" i="16"/>
  <c r="V2253" i="16"/>
  <c r="V2252" i="16"/>
  <c r="V2251" i="16"/>
  <c r="V2250" i="16"/>
  <c r="V2249" i="16"/>
  <c r="V2248" i="16"/>
  <c r="V2247" i="16"/>
  <c r="V2246" i="16"/>
  <c r="V2245" i="16"/>
  <c r="V2244" i="16"/>
  <c r="V2243" i="16"/>
  <c r="V2242" i="16"/>
  <c r="V2241" i="16"/>
  <c r="V2240" i="16"/>
  <c r="V2239" i="16"/>
  <c r="V2238" i="16"/>
  <c r="V2237" i="16"/>
  <c r="V2236" i="16"/>
  <c r="V2235" i="16"/>
  <c r="V2234" i="16"/>
  <c r="V2233" i="16"/>
  <c r="V2232" i="16"/>
  <c r="V2231" i="16"/>
  <c r="V2230" i="16"/>
  <c r="V2229" i="16"/>
  <c r="V2228" i="16"/>
  <c r="V2227" i="16"/>
  <c r="V2226" i="16"/>
  <c r="V2225" i="16"/>
  <c r="V2224" i="16"/>
  <c r="V2223" i="16"/>
  <c r="V2222" i="16"/>
  <c r="V2221" i="16"/>
  <c r="V2220" i="16"/>
  <c r="V2219" i="16"/>
  <c r="V2218" i="16"/>
  <c r="V2217" i="16"/>
  <c r="V2216" i="16"/>
  <c r="V2215" i="16"/>
  <c r="V2214" i="16"/>
  <c r="V2213" i="16"/>
  <c r="V2212" i="16"/>
  <c r="V2211" i="16"/>
  <c r="V2210" i="16"/>
  <c r="V2209" i="16"/>
  <c r="V2208" i="16"/>
  <c r="V2207" i="16"/>
  <c r="V2206" i="16"/>
  <c r="V2205" i="16"/>
  <c r="V2204" i="16"/>
  <c r="V2203" i="16"/>
  <c r="V2202" i="16"/>
  <c r="V2201" i="16"/>
  <c r="V2200" i="16"/>
  <c r="V2199" i="16"/>
  <c r="V2198" i="16"/>
  <c r="V2197" i="16"/>
  <c r="V2196" i="16"/>
  <c r="V2195" i="16"/>
  <c r="V2194" i="16"/>
  <c r="V2193" i="16"/>
  <c r="V2192" i="16"/>
  <c r="V2191" i="16"/>
  <c r="V2190" i="16"/>
  <c r="V2189" i="16"/>
  <c r="V2188" i="16"/>
  <c r="V2187" i="16"/>
  <c r="V2186" i="16"/>
  <c r="V2185" i="16"/>
  <c r="V2184" i="16"/>
  <c r="V2183" i="16"/>
  <c r="V2182" i="16"/>
  <c r="V2181" i="16"/>
  <c r="V2180" i="16"/>
  <c r="V2179" i="16"/>
  <c r="V2178" i="16"/>
  <c r="V2177" i="16"/>
  <c r="V2176" i="16"/>
  <c r="V2175" i="16"/>
  <c r="V2174" i="16"/>
  <c r="V2173" i="16"/>
  <c r="V2172" i="16"/>
  <c r="V2171" i="16"/>
  <c r="V2170" i="16"/>
  <c r="V2169" i="16"/>
  <c r="V2168" i="16"/>
  <c r="V2167" i="16"/>
  <c r="V2166" i="16"/>
  <c r="V2165" i="16"/>
  <c r="V2164" i="16"/>
  <c r="V2163" i="16"/>
  <c r="V2162" i="16"/>
  <c r="V2161" i="16"/>
  <c r="V2160" i="16"/>
  <c r="V2159" i="16"/>
  <c r="V2158" i="16"/>
  <c r="V2157" i="16"/>
  <c r="V2156" i="16"/>
  <c r="V2155" i="16"/>
  <c r="V2154" i="16"/>
  <c r="V2153" i="16"/>
  <c r="V2152" i="16"/>
  <c r="V2151" i="16"/>
  <c r="V2150" i="16"/>
  <c r="V2149" i="16"/>
  <c r="V2148" i="16"/>
  <c r="V2147" i="16"/>
  <c r="V2146" i="16"/>
  <c r="V2145" i="16"/>
  <c r="V2144" i="16"/>
  <c r="V2143" i="16"/>
  <c r="V2142" i="16"/>
  <c r="V2141" i="16"/>
  <c r="V2140" i="16"/>
  <c r="V2139" i="16"/>
  <c r="V2138" i="16"/>
  <c r="V2137" i="16"/>
  <c r="V2136" i="16"/>
  <c r="V2135" i="16"/>
  <c r="V2134" i="16"/>
  <c r="V2133" i="16"/>
  <c r="V2132" i="16"/>
  <c r="V2131" i="16"/>
  <c r="V2130" i="16"/>
  <c r="V2129" i="16"/>
  <c r="V2128" i="16"/>
  <c r="V2127" i="16"/>
  <c r="V2126" i="16"/>
  <c r="V2125" i="16"/>
  <c r="V2124" i="16"/>
  <c r="V2123" i="16"/>
  <c r="V2122" i="16"/>
  <c r="V2121" i="16"/>
  <c r="V2120" i="16"/>
  <c r="V2119" i="16"/>
  <c r="V2118" i="16"/>
  <c r="V2117" i="16"/>
  <c r="V2116" i="16"/>
  <c r="V2115" i="16"/>
  <c r="V2114" i="16"/>
  <c r="V2113" i="16"/>
  <c r="V2112" i="16"/>
  <c r="V2111" i="16"/>
  <c r="V2110" i="16"/>
  <c r="V2109" i="16"/>
  <c r="V2108" i="16"/>
  <c r="V2107" i="16"/>
  <c r="V2106" i="16"/>
  <c r="V2105" i="16"/>
  <c r="V2104" i="16"/>
  <c r="V2103" i="16"/>
  <c r="V2102" i="16"/>
  <c r="V2101" i="16"/>
  <c r="V2100" i="16"/>
  <c r="V2099" i="16"/>
  <c r="V2098" i="16"/>
  <c r="V2097" i="16"/>
  <c r="V2096" i="16"/>
  <c r="V2095" i="16"/>
  <c r="V2094" i="16"/>
  <c r="V2093" i="16"/>
  <c r="V2092" i="16"/>
  <c r="V2091" i="16"/>
  <c r="V2090" i="16"/>
  <c r="V2089" i="16"/>
  <c r="V2088" i="16"/>
  <c r="V2087" i="16"/>
  <c r="V2086" i="16"/>
  <c r="V2085" i="16"/>
  <c r="V2084" i="16"/>
  <c r="V2083" i="16"/>
  <c r="V2082" i="16"/>
  <c r="V2081" i="16"/>
  <c r="V2080" i="16"/>
  <c r="V2079" i="16"/>
  <c r="V2078" i="16"/>
  <c r="V2077" i="16"/>
  <c r="V2076" i="16"/>
  <c r="V2075" i="16"/>
  <c r="V2074" i="16"/>
  <c r="V2073" i="16"/>
  <c r="V2072" i="16"/>
  <c r="V2071" i="16"/>
  <c r="V2070" i="16"/>
  <c r="V2069" i="16"/>
  <c r="V2068" i="16"/>
  <c r="V2067" i="16"/>
  <c r="V2066" i="16"/>
  <c r="V2065" i="16"/>
  <c r="V2064" i="16"/>
  <c r="V2063" i="16"/>
  <c r="V2062" i="16"/>
  <c r="V2061" i="16"/>
  <c r="V2060" i="16"/>
  <c r="V2059" i="16"/>
  <c r="V2058" i="16"/>
  <c r="V2057" i="16"/>
  <c r="V2056" i="16"/>
  <c r="V2055" i="16"/>
  <c r="V2054" i="16"/>
  <c r="V2053" i="16"/>
  <c r="V2052" i="16"/>
  <c r="V2051" i="16"/>
  <c r="V2050" i="16"/>
  <c r="V2049" i="16"/>
  <c r="V2048" i="16"/>
  <c r="V2047" i="16"/>
  <c r="V2046" i="16"/>
  <c r="V2045" i="16"/>
  <c r="V2044" i="16"/>
  <c r="V2043" i="16"/>
  <c r="V2042" i="16"/>
  <c r="V2041" i="16"/>
  <c r="V2040" i="16"/>
  <c r="V2039" i="16"/>
  <c r="V2038" i="16"/>
  <c r="V2037" i="16"/>
  <c r="V2036" i="16"/>
  <c r="V2035" i="16"/>
  <c r="V2034" i="16"/>
  <c r="V2033" i="16"/>
  <c r="V2032" i="16"/>
  <c r="V2031" i="16"/>
  <c r="V2030" i="16"/>
  <c r="V2029" i="16"/>
  <c r="V2028" i="16"/>
  <c r="V2027" i="16"/>
  <c r="V2026" i="16"/>
  <c r="V2025" i="16"/>
  <c r="V2024" i="16"/>
  <c r="V2023" i="16"/>
  <c r="V2022" i="16"/>
  <c r="V2021" i="16"/>
  <c r="V2020" i="16"/>
  <c r="V2019" i="16"/>
  <c r="V2018" i="16"/>
  <c r="V2017" i="16"/>
  <c r="V2016" i="16"/>
  <c r="V2015" i="16"/>
  <c r="V2014" i="16"/>
  <c r="V2013" i="16"/>
  <c r="V2012" i="16"/>
  <c r="V2011" i="16"/>
  <c r="V2010" i="16"/>
  <c r="V2009" i="16"/>
  <c r="V2008" i="16"/>
  <c r="V2007" i="16"/>
  <c r="V2006" i="16"/>
  <c r="V2005" i="16"/>
  <c r="V2004" i="16"/>
  <c r="V2003" i="16"/>
  <c r="V2002" i="16"/>
  <c r="V2001" i="16"/>
  <c r="V2000" i="16"/>
  <c r="V1999" i="16"/>
  <c r="V1998" i="16"/>
  <c r="V1997" i="16"/>
  <c r="V1996" i="16"/>
  <c r="V1995" i="16"/>
  <c r="V1994" i="16"/>
  <c r="V1993" i="16"/>
  <c r="V1992" i="16"/>
  <c r="V1991" i="16"/>
  <c r="V1990" i="16"/>
  <c r="V1989" i="16"/>
  <c r="V1988" i="16"/>
  <c r="V1987" i="16"/>
  <c r="V1986" i="16"/>
  <c r="V1985" i="16"/>
  <c r="V1984" i="16"/>
  <c r="V1983" i="16"/>
  <c r="V1982" i="16"/>
  <c r="V1981" i="16"/>
  <c r="V1980" i="16"/>
  <c r="V1979" i="16"/>
  <c r="V1978" i="16"/>
  <c r="V1977" i="16"/>
  <c r="V1976" i="16"/>
  <c r="V1975" i="16"/>
  <c r="V1974" i="16"/>
  <c r="V1973" i="16"/>
  <c r="V1972" i="16"/>
  <c r="V1971" i="16"/>
  <c r="V1970" i="16"/>
  <c r="V1969" i="16"/>
  <c r="V1968" i="16"/>
  <c r="V1967" i="16"/>
  <c r="V1966" i="16"/>
  <c r="V1965" i="16"/>
  <c r="V1964" i="16"/>
  <c r="V1963" i="16"/>
  <c r="V1962" i="16"/>
  <c r="V1961" i="16"/>
  <c r="V1960" i="16"/>
  <c r="V1959" i="16"/>
  <c r="V1958" i="16"/>
  <c r="V1957" i="16"/>
  <c r="V1956" i="16"/>
  <c r="V1955" i="16"/>
  <c r="V1954" i="16"/>
  <c r="V1953" i="16"/>
  <c r="V1952" i="16"/>
  <c r="V1951" i="16"/>
  <c r="V1950" i="16"/>
  <c r="V1949" i="16"/>
  <c r="V1948" i="16"/>
  <c r="V1947" i="16"/>
  <c r="V1946" i="16"/>
  <c r="V1945" i="16"/>
  <c r="V1944" i="16"/>
  <c r="V1943" i="16"/>
  <c r="V1942" i="16"/>
  <c r="V1941" i="16"/>
  <c r="V1940" i="16"/>
  <c r="V1939" i="16"/>
  <c r="V1938" i="16"/>
  <c r="V1937" i="16"/>
  <c r="V1936" i="16"/>
  <c r="V1935" i="16"/>
  <c r="V1934" i="16"/>
  <c r="V1933" i="16"/>
  <c r="V1932" i="16"/>
  <c r="V1931" i="16"/>
  <c r="V1930" i="16"/>
  <c r="V1929" i="16"/>
  <c r="V1928" i="16"/>
  <c r="V1927" i="16"/>
  <c r="V1926" i="16"/>
  <c r="V1925" i="16"/>
  <c r="V1924" i="16"/>
  <c r="V1923" i="16"/>
  <c r="V1922" i="16"/>
  <c r="V1921" i="16"/>
  <c r="V1920" i="16"/>
  <c r="V1919" i="16"/>
  <c r="V1918" i="16"/>
  <c r="V1917" i="16"/>
  <c r="V1916" i="16"/>
  <c r="V1915" i="16"/>
  <c r="V1914" i="16"/>
  <c r="V1913" i="16"/>
  <c r="V1912" i="16"/>
  <c r="V1911" i="16"/>
  <c r="V1910" i="16"/>
  <c r="V1909" i="16"/>
  <c r="V1908" i="16"/>
  <c r="V1907" i="16"/>
  <c r="V1906" i="16"/>
  <c r="V1905" i="16"/>
  <c r="V1904" i="16"/>
  <c r="V1903" i="16"/>
  <c r="V1902" i="16"/>
  <c r="V1901" i="16"/>
  <c r="V1900" i="16"/>
  <c r="V1899" i="16"/>
  <c r="V1898" i="16"/>
  <c r="V1897" i="16"/>
  <c r="V1896" i="16"/>
  <c r="V1895" i="16"/>
  <c r="V1894" i="16"/>
  <c r="V1893" i="16"/>
  <c r="V1892" i="16"/>
  <c r="V1891" i="16"/>
  <c r="V1890" i="16"/>
  <c r="V1889" i="16"/>
  <c r="V1888" i="16"/>
  <c r="V1887" i="16"/>
  <c r="V1886" i="16"/>
  <c r="V1885" i="16"/>
  <c r="V1884" i="16"/>
  <c r="V1883" i="16"/>
  <c r="V1882" i="16"/>
  <c r="V1881" i="16"/>
  <c r="V1880" i="16"/>
  <c r="V1879" i="16"/>
  <c r="V1878" i="16"/>
  <c r="V1877" i="16"/>
  <c r="V1876" i="16"/>
  <c r="V1875" i="16"/>
  <c r="V1874" i="16"/>
  <c r="V1873" i="16"/>
  <c r="V1872" i="16"/>
  <c r="V1871" i="16"/>
  <c r="V1870" i="16"/>
  <c r="V1869" i="16"/>
  <c r="V1868" i="16"/>
  <c r="V1867" i="16"/>
  <c r="V1866" i="16"/>
  <c r="V1865" i="16"/>
  <c r="V1864" i="16"/>
  <c r="V1863" i="16"/>
  <c r="V1862" i="16"/>
  <c r="V1861" i="16"/>
  <c r="V1860" i="16"/>
  <c r="V1859" i="16"/>
  <c r="V1858" i="16"/>
  <c r="V1857" i="16"/>
  <c r="V1856" i="16"/>
  <c r="V1855" i="16"/>
  <c r="V1854" i="16"/>
  <c r="V1853" i="16"/>
  <c r="V1852" i="16"/>
  <c r="V1851" i="16"/>
  <c r="V1850" i="16"/>
  <c r="V1849" i="16"/>
  <c r="V1848" i="16"/>
  <c r="V1847" i="16"/>
  <c r="V1846" i="16"/>
  <c r="V1845" i="16"/>
  <c r="V1844" i="16"/>
  <c r="V1843" i="16"/>
  <c r="V1842" i="16"/>
  <c r="V1841" i="16"/>
  <c r="V1840" i="16"/>
  <c r="V1839" i="16"/>
  <c r="V1838" i="16"/>
  <c r="V1837" i="16"/>
  <c r="V1836" i="16"/>
  <c r="V1835" i="16"/>
  <c r="V1834" i="16"/>
  <c r="V1833" i="16"/>
  <c r="V1832" i="16"/>
  <c r="V1831" i="16"/>
  <c r="V1830" i="16"/>
  <c r="V1829" i="16"/>
  <c r="V1828" i="16"/>
  <c r="V1827" i="16"/>
  <c r="V1826" i="16"/>
  <c r="V1825" i="16"/>
  <c r="V1824" i="16"/>
  <c r="V1823" i="16"/>
  <c r="V1822" i="16"/>
  <c r="V1821" i="16"/>
  <c r="V1820" i="16"/>
  <c r="V1819" i="16"/>
  <c r="V1818" i="16"/>
  <c r="V1817" i="16"/>
  <c r="V1816" i="16"/>
  <c r="V1815" i="16"/>
  <c r="V1814" i="16"/>
  <c r="V1813" i="16"/>
  <c r="V1812" i="16"/>
  <c r="V1811" i="16"/>
  <c r="V1810" i="16"/>
  <c r="V1809" i="16"/>
  <c r="V1808" i="16"/>
  <c r="V1807" i="16"/>
  <c r="V1806" i="16"/>
  <c r="V1805" i="16"/>
  <c r="V1804" i="16"/>
  <c r="V1803" i="16"/>
  <c r="V1802" i="16"/>
  <c r="V1801" i="16"/>
  <c r="V1800" i="16"/>
  <c r="V1799" i="16"/>
  <c r="V1798" i="16"/>
  <c r="V1797" i="16"/>
  <c r="V1796" i="16"/>
  <c r="V1795" i="16"/>
  <c r="V1794" i="16"/>
  <c r="V1793" i="16"/>
  <c r="V1792" i="16"/>
  <c r="V1791" i="16"/>
  <c r="V1790" i="16"/>
  <c r="V1789" i="16"/>
  <c r="V1788" i="16"/>
  <c r="V1787" i="16"/>
  <c r="V1786" i="16"/>
  <c r="V1785" i="16"/>
  <c r="V1784" i="16"/>
  <c r="V1783" i="16"/>
  <c r="V1782" i="16"/>
  <c r="V1781" i="16"/>
  <c r="V1780" i="16"/>
  <c r="V1779" i="16"/>
  <c r="V1778" i="16"/>
  <c r="V1777" i="16"/>
  <c r="V1776" i="16"/>
  <c r="V1775" i="16"/>
  <c r="V1774" i="16"/>
  <c r="V1773" i="16"/>
  <c r="V1772" i="16"/>
  <c r="V1771" i="16"/>
  <c r="V1770" i="16"/>
  <c r="V1769" i="16"/>
  <c r="V1768" i="16"/>
  <c r="V1767" i="16"/>
  <c r="V1766" i="16"/>
  <c r="V1765" i="16"/>
  <c r="V1764" i="16"/>
  <c r="V1763" i="16"/>
  <c r="V1762" i="16"/>
  <c r="V1761" i="16"/>
  <c r="V1760" i="16"/>
  <c r="V1759" i="16"/>
  <c r="V1758" i="16"/>
  <c r="V1757" i="16"/>
  <c r="V1756" i="16"/>
  <c r="V1755" i="16"/>
  <c r="V1754" i="16"/>
  <c r="V1753" i="16"/>
  <c r="V1752" i="16"/>
  <c r="V1751" i="16"/>
  <c r="V1750" i="16"/>
  <c r="V1749" i="16"/>
  <c r="V1748" i="16"/>
  <c r="V1747" i="16"/>
  <c r="V1746" i="16"/>
  <c r="V1745" i="16"/>
  <c r="V1744" i="16"/>
  <c r="V1743" i="16"/>
  <c r="V1742" i="16"/>
  <c r="V1741" i="16"/>
  <c r="V1740" i="16"/>
  <c r="V1739" i="16"/>
  <c r="V1738" i="16"/>
  <c r="V1737" i="16"/>
  <c r="V1736" i="16"/>
  <c r="V1735" i="16"/>
  <c r="V1734" i="16"/>
  <c r="V1733" i="16"/>
  <c r="V1732" i="16"/>
  <c r="V1731" i="16"/>
  <c r="V1730" i="16"/>
  <c r="V1729" i="16"/>
  <c r="V1728" i="16"/>
  <c r="V1727" i="16"/>
  <c r="V1726" i="16"/>
  <c r="V1725" i="16"/>
  <c r="V1724" i="16"/>
  <c r="V1723" i="16"/>
  <c r="V1722" i="16"/>
  <c r="V1721" i="16"/>
  <c r="V1720" i="16"/>
  <c r="V1719" i="16"/>
  <c r="V1718" i="16"/>
  <c r="V1717" i="16"/>
  <c r="V1716" i="16"/>
  <c r="V1715" i="16"/>
  <c r="V1714" i="16"/>
  <c r="V1713" i="16"/>
  <c r="V1712" i="16"/>
  <c r="V1711" i="16"/>
  <c r="V1710" i="16"/>
  <c r="V1709" i="16"/>
  <c r="V1708" i="16"/>
  <c r="V1707" i="16"/>
  <c r="V1706" i="16"/>
  <c r="V1705" i="16"/>
  <c r="V1704" i="16"/>
  <c r="V1703" i="16"/>
  <c r="V1702" i="16"/>
  <c r="V1701" i="16"/>
  <c r="V1700" i="16"/>
  <c r="V1699" i="16"/>
  <c r="V1698" i="16"/>
  <c r="V1697" i="16"/>
  <c r="V1696" i="16"/>
  <c r="V1695" i="16"/>
  <c r="V1694" i="16"/>
  <c r="V1693" i="16"/>
  <c r="V1692" i="16"/>
  <c r="V1691" i="16"/>
  <c r="V1690" i="16"/>
  <c r="V1689" i="16"/>
  <c r="V1688" i="16"/>
  <c r="V1687" i="16"/>
  <c r="V1686" i="16"/>
  <c r="V1685" i="16"/>
  <c r="V1684" i="16"/>
  <c r="V1683" i="16"/>
  <c r="V1682" i="16"/>
  <c r="V1681" i="16"/>
  <c r="V1680" i="16"/>
  <c r="V1679" i="16"/>
  <c r="V1678" i="16"/>
  <c r="V1677" i="16"/>
  <c r="V1676" i="16"/>
  <c r="V1675" i="16"/>
  <c r="V1674" i="16"/>
  <c r="V1673" i="16"/>
  <c r="V1672" i="16"/>
  <c r="V1671" i="16"/>
  <c r="V1670" i="16"/>
  <c r="V1669" i="16"/>
  <c r="V1668" i="16"/>
  <c r="V1667" i="16"/>
  <c r="V1666" i="16"/>
  <c r="V1665" i="16"/>
  <c r="V1664" i="16"/>
  <c r="V1663" i="16"/>
  <c r="V1662" i="16"/>
  <c r="V1661" i="16"/>
  <c r="V1660" i="16"/>
  <c r="V1659" i="16"/>
  <c r="V1658" i="16"/>
  <c r="V1657" i="16"/>
  <c r="V1656" i="16"/>
  <c r="V1655" i="16"/>
  <c r="V1654" i="16"/>
  <c r="V1653" i="16"/>
  <c r="V1652" i="16"/>
  <c r="V1651" i="16"/>
  <c r="V1650" i="16"/>
  <c r="V1649" i="16"/>
  <c r="V1648" i="16"/>
  <c r="V1647" i="16"/>
  <c r="V1646" i="16"/>
  <c r="V1645" i="16"/>
  <c r="V1644" i="16"/>
  <c r="V1643" i="16"/>
  <c r="V1642" i="16"/>
  <c r="V1641" i="16"/>
  <c r="V1640" i="16"/>
  <c r="V1639" i="16"/>
  <c r="V1638" i="16"/>
  <c r="V1637" i="16"/>
  <c r="V1636" i="16"/>
  <c r="V1635" i="16"/>
  <c r="V1634" i="16"/>
  <c r="V1633" i="16"/>
  <c r="V1632" i="16"/>
  <c r="V1631" i="16"/>
  <c r="V1630" i="16"/>
  <c r="V1629" i="16"/>
  <c r="V1628" i="16"/>
  <c r="V1627" i="16"/>
  <c r="V1626" i="16"/>
  <c r="V1625" i="16"/>
  <c r="V1624" i="16"/>
  <c r="V1623" i="16"/>
  <c r="V1622" i="16"/>
  <c r="V1621" i="16"/>
  <c r="V1620" i="16"/>
  <c r="V1619" i="16"/>
  <c r="V1618" i="16"/>
  <c r="V1617" i="16"/>
  <c r="V1616" i="16"/>
  <c r="V1615" i="16"/>
  <c r="V1614" i="16"/>
  <c r="V1613" i="16"/>
  <c r="V1612" i="16"/>
  <c r="V1611" i="16"/>
  <c r="V1610" i="16"/>
  <c r="V1609" i="16"/>
  <c r="V1608" i="16"/>
  <c r="V1607" i="16"/>
  <c r="V1606" i="16"/>
  <c r="V1605" i="16"/>
  <c r="V1604" i="16"/>
  <c r="V1603" i="16"/>
  <c r="V1602" i="16"/>
  <c r="V1601" i="16"/>
  <c r="V1600" i="16"/>
  <c r="V1599" i="16"/>
  <c r="V1598" i="16"/>
  <c r="V1597" i="16"/>
  <c r="V1596" i="16"/>
  <c r="V1595" i="16"/>
  <c r="V1594" i="16"/>
  <c r="V1593" i="16"/>
  <c r="V1592" i="16"/>
  <c r="V1591" i="16"/>
  <c r="V1590" i="16"/>
  <c r="V1589" i="16"/>
  <c r="V1588" i="16"/>
  <c r="V1587" i="16"/>
  <c r="V1586" i="16"/>
  <c r="V1585" i="16"/>
  <c r="V1584" i="16"/>
  <c r="V1583" i="16"/>
  <c r="V1582" i="16"/>
  <c r="V1581" i="16"/>
  <c r="V1580" i="16"/>
  <c r="V1579" i="16"/>
  <c r="V1578" i="16"/>
  <c r="V1577" i="16"/>
  <c r="V1576" i="16"/>
  <c r="V1575" i="16"/>
  <c r="V1574" i="16"/>
  <c r="V1573" i="16"/>
  <c r="V1572" i="16"/>
  <c r="V1571" i="16"/>
  <c r="V1570" i="16"/>
  <c r="V1569" i="16"/>
  <c r="V1568" i="16"/>
  <c r="V1567" i="16"/>
  <c r="V1566" i="16"/>
  <c r="V1565" i="16"/>
  <c r="V1564" i="16"/>
  <c r="V1563" i="16"/>
  <c r="V1562" i="16"/>
  <c r="V1561" i="16"/>
  <c r="V1560" i="16"/>
  <c r="V1559" i="16"/>
  <c r="V1558" i="16"/>
  <c r="V1557" i="16"/>
  <c r="V1556" i="16"/>
  <c r="V1555" i="16"/>
  <c r="V1554" i="16"/>
  <c r="V1553" i="16"/>
  <c r="V1552" i="16"/>
  <c r="V1551" i="16"/>
  <c r="V1550" i="16"/>
  <c r="V1549" i="16"/>
  <c r="V1548" i="16"/>
  <c r="V1547" i="16"/>
  <c r="V1546" i="16"/>
  <c r="V1545" i="16"/>
  <c r="V1544" i="16"/>
  <c r="V1543" i="16"/>
  <c r="V1542" i="16"/>
  <c r="V1541" i="16"/>
  <c r="V1540" i="16"/>
  <c r="V1539" i="16"/>
  <c r="V1538" i="16"/>
  <c r="V1537" i="16"/>
  <c r="V1536" i="16"/>
  <c r="V1535" i="16"/>
  <c r="V1534" i="16"/>
  <c r="V1533" i="16"/>
  <c r="V1532" i="16"/>
  <c r="V1531" i="16"/>
  <c r="V1530" i="16"/>
  <c r="V1529" i="16"/>
  <c r="V1528" i="16"/>
  <c r="V1527" i="16"/>
  <c r="V1526" i="16"/>
  <c r="V1525" i="16"/>
  <c r="V1524" i="16"/>
  <c r="V1523" i="16"/>
  <c r="V1522" i="16"/>
  <c r="V1521" i="16"/>
  <c r="V1520" i="16"/>
  <c r="V1519" i="16"/>
  <c r="V1518" i="16"/>
  <c r="V1517" i="16"/>
  <c r="V1516" i="16"/>
  <c r="V1515" i="16"/>
  <c r="V1514" i="16"/>
  <c r="V1513" i="16"/>
  <c r="V1512" i="16"/>
  <c r="V1511" i="16"/>
  <c r="V1510" i="16"/>
  <c r="V1509" i="16"/>
  <c r="V1508" i="16"/>
  <c r="V1507" i="16"/>
  <c r="V1506" i="16"/>
  <c r="V1505" i="16"/>
  <c r="V1504" i="16"/>
  <c r="V1503" i="16"/>
  <c r="V1502" i="16"/>
  <c r="V1501" i="16"/>
  <c r="V1500" i="16"/>
  <c r="V1499" i="16"/>
  <c r="V1498" i="16"/>
  <c r="V1497" i="16"/>
  <c r="V1496" i="16"/>
  <c r="V1495" i="16"/>
  <c r="V1494" i="16"/>
  <c r="V1493" i="16"/>
  <c r="V1492" i="16"/>
  <c r="V1491" i="16"/>
  <c r="V1490" i="16"/>
  <c r="V1489" i="16"/>
  <c r="V1488" i="16"/>
  <c r="V1487" i="16"/>
  <c r="V1486" i="16"/>
  <c r="V1485" i="16"/>
  <c r="V1484" i="16"/>
  <c r="V1483" i="16"/>
  <c r="V1482" i="16"/>
  <c r="V1481" i="16"/>
  <c r="V1480" i="16"/>
  <c r="V1479" i="16"/>
  <c r="V1478" i="16"/>
  <c r="V1477" i="16"/>
  <c r="V1476" i="16"/>
  <c r="V1475" i="16"/>
  <c r="V1474" i="16"/>
  <c r="V1473" i="16"/>
  <c r="V1472" i="16"/>
  <c r="V1471" i="16"/>
  <c r="V1470" i="16"/>
  <c r="V1469" i="16"/>
  <c r="V1468" i="16"/>
  <c r="V1467" i="16"/>
  <c r="V1466" i="16"/>
  <c r="V1465" i="16"/>
  <c r="V1464" i="16"/>
  <c r="V1463" i="16"/>
  <c r="V1462" i="16"/>
  <c r="V1461" i="16"/>
  <c r="V1460" i="16"/>
  <c r="V1459" i="16"/>
  <c r="V1458" i="16"/>
  <c r="V1457" i="16"/>
  <c r="V1456" i="16"/>
  <c r="V1455" i="16"/>
  <c r="V1454" i="16"/>
  <c r="V1453" i="16"/>
  <c r="V1452" i="16"/>
  <c r="V1451" i="16"/>
  <c r="V1450" i="16"/>
  <c r="V1449" i="16"/>
  <c r="V1448" i="16"/>
  <c r="V1447" i="16"/>
  <c r="V1446" i="16"/>
  <c r="V1445" i="16"/>
  <c r="V1444" i="16"/>
  <c r="V1443" i="16"/>
  <c r="V1442" i="16"/>
  <c r="V1441" i="16"/>
  <c r="V1440" i="16"/>
  <c r="V1439" i="16"/>
  <c r="V1438" i="16"/>
  <c r="V1437" i="16"/>
  <c r="V1436" i="16"/>
  <c r="V1435" i="16"/>
  <c r="V1434" i="16"/>
  <c r="V1433" i="16"/>
  <c r="V1432" i="16"/>
  <c r="V1431" i="16"/>
  <c r="V1430" i="16"/>
  <c r="V1429" i="16"/>
  <c r="V1428" i="16"/>
  <c r="V1427" i="16"/>
  <c r="V1426" i="16"/>
  <c r="V1425" i="16"/>
  <c r="V1424" i="16"/>
  <c r="V1423" i="16"/>
  <c r="V1422" i="16"/>
  <c r="V1421" i="16"/>
  <c r="V1420" i="16"/>
  <c r="V1419" i="16"/>
  <c r="V1418" i="16"/>
  <c r="V1417" i="16"/>
  <c r="V1416" i="16"/>
  <c r="V1415" i="16"/>
  <c r="V1414" i="16"/>
  <c r="V1413" i="16"/>
  <c r="V1412" i="16"/>
  <c r="V1411" i="16"/>
  <c r="V1410" i="16"/>
  <c r="V1409" i="16"/>
  <c r="V1408" i="16"/>
  <c r="V1407" i="16"/>
  <c r="V1406" i="16"/>
  <c r="V1405" i="16"/>
  <c r="V1404" i="16"/>
  <c r="V1403" i="16"/>
  <c r="V1402" i="16"/>
  <c r="V1401" i="16"/>
  <c r="V1400" i="16"/>
  <c r="V1399" i="16"/>
  <c r="V1398" i="16"/>
  <c r="V1397" i="16"/>
  <c r="V1396" i="16"/>
  <c r="V1395" i="16"/>
  <c r="V1394" i="16"/>
  <c r="V1393" i="16"/>
  <c r="V1392" i="16"/>
  <c r="V1391" i="16"/>
  <c r="V1390" i="16"/>
  <c r="V1389" i="16"/>
  <c r="V1388" i="16"/>
  <c r="V1387" i="16"/>
  <c r="V1386" i="16"/>
  <c r="V1385" i="16"/>
  <c r="V1384" i="16"/>
  <c r="V1383" i="16"/>
  <c r="V1382" i="16"/>
  <c r="V1381" i="16"/>
  <c r="V1380" i="16"/>
  <c r="V1379" i="16"/>
  <c r="V1378" i="16"/>
  <c r="V1377" i="16"/>
  <c r="V1376" i="16"/>
  <c r="V1375" i="16"/>
  <c r="V1374" i="16"/>
  <c r="V1373" i="16"/>
  <c r="V1372" i="16"/>
  <c r="V1371" i="16"/>
  <c r="V1370" i="16"/>
  <c r="V1369" i="16"/>
  <c r="V1368" i="16"/>
  <c r="V1367" i="16"/>
  <c r="V1366" i="16"/>
  <c r="V1365" i="16"/>
  <c r="V1364" i="16"/>
  <c r="V1363" i="16"/>
  <c r="V1362" i="16"/>
  <c r="V1361" i="16"/>
  <c r="V1360" i="16"/>
  <c r="V1359" i="16"/>
  <c r="V1358" i="16"/>
  <c r="V1357" i="16"/>
  <c r="V1356" i="16"/>
  <c r="V1355" i="16"/>
  <c r="V1354" i="16"/>
  <c r="V1353" i="16"/>
  <c r="V1352" i="16"/>
  <c r="V1351" i="16"/>
  <c r="V1350" i="16"/>
  <c r="V1349" i="16"/>
  <c r="V1348" i="16"/>
  <c r="V1347" i="16"/>
  <c r="V1346" i="16"/>
  <c r="V1345" i="16"/>
  <c r="V1344" i="16"/>
  <c r="V1343" i="16"/>
  <c r="V1342" i="16"/>
  <c r="V1341" i="16"/>
  <c r="V1340" i="16"/>
  <c r="V1339" i="16"/>
  <c r="V1338" i="16"/>
  <c r="V1337" i="16"/>
  <c r="V1336" i="16"/>
  <c r="V1335" i="16"/>
  <c r="V1334" i="16"/>
  <c r="V1333" i="16"/>
  <c r="V1332" i="16"/>
  <c r="V1331" i="16"/>
  <c r="V1330" i="16"/>
  <c r="V1329" i="16"/>
  <c r="V1328" i="16"/>
  <c r="V1327" i="16"/>
  <c r="V1326" i="16"/>
  <c r="V1325" i="16"/>
  <c r="V1324" i="16"/>
  <c r="V1323" i="16"/>
  <c r="V1322" i="16"/>
  <c r="V1321" i="16"/>
  <c r="V1320" i="16"/>
  <c r="V1319" i="16"/>
  <c r="V1318" i="16"/>
  <c r="V1317" i="16"/>
  <c r="V1316" i="16"/>
  <c r="V1315" i="16"/>
  <c r="V1314" i="16"/>
  <c r="V1313" i="16"/>
  <c r="V1312" i="16"/>
  <c r="V1311" i="16"/>
  <c r="V1310" i="16"/>
  <c r="V1309" i="16"/>
  <c r="V1308" i="16"/>
  <c r="V1307" i="16"/>
  <c r="V1306" i="16"/>
  <c r="V1305" i="16"/>
  <c r="V1304" i="16"/>
  <c r="V1303" i="16"/>
  <c r="V1302" i="16"/>
  <c r="V1301" i="16"/>
  <c r="V1300" i="16"/>
  <c r="V1299" i="16"/>
  <c r="V1298" i="16"/>
  <c r="V1297" i="16"/>
  <c r="V1296" i="16"/>
  <c r="V1295" i="16"/>
  <c r="V1294" i="16"/>
  <c r="V1293" i="16"/>
  <c r="V1292" i="16"/>
  <c r="V1291" i="16"/>
  <c r="V1290" i="16"/>
  <c r="V1289" i="16"/>
  <c r="V1288" i="16"/>
  <c r="V1287" i="16"/>
  <c r="V1286" i="16"/>
  <c r="V1285" i="16"/>
  <c r="V1284" i="16"/>
  <c r="V1283" i="16"/>
  <c r="V1282" i="16"/>
  <c r="V1281" i="16"/>
  <c r="V1280" i="16"/>
  <c r="V1279" i="16"/>
  <c r="V1278" i="16"/>
  <c r="V1277" i="16"/>
  <c r="V1276" i="16"/>
  <c r="V1275" i="16"/>
  <c r="V1274" i="16"/>
  <c r="V1273" i="16"/>
  <c r="V1272" i="16"/>
  <c r="V1271" i="16"/>
  <c r="V1270" i="16"/>
  <c r="V1269" i="16"/>
  <c r="V1268" i="16"/>
  <c r="V1267" i="16"/>
  <c r="V1266" i="16"/>
  <c r="V1265" i="16"/>
  <c r="V1264" i="16"/>
  <c r="V1263" i="16"/>
  <c r="V1262" i="16"/>
  <c r="V1261" i="16"/>
  <c r="V1260" i="16"/>
  <c r="V1259" i="16"/>
  <c r="V1258" i="16"/>
  <c r="V1257" i="16"/>
  <c r="V1256" i="16"/>
  <c r="V1255" i="16"/>
  <c r="V1254" i="16"/>
  <c r="V1253" i="16"/>
  <c r="V1252" i="16"/>
  <c r="V1251" i="16"/>
  <c r="V1250" i="16"/>
  <c r="V1249" i="16"/>
  <c r="V1248" i="16"/>
  <c r="V1247" i="16"/>
  <c r="V1246" i="16"/>
  <c r="V1245" i="16"/>
  <c r="V1244" i="16"/>
  <c r="V1243" i="16"/>
  <c r="V1242" i="16"/>
  <c r="V1241" i="16"/>
  <c r="V1240" i="16"/>
  <c r="V1239" i="16"/>
  <c r="V1238" i="16"/>
  <c r="V1237" i="16"/>
  <c r="V1236" i="16"/>
  <c r="V1235" i="16"/>
  <c r="V1234" i="16"/>
  <c r="V1233" i="16"/>
  <c r="V1232" i="16"/>
  <c r="V1231" i="16"/>
  <c r="V1230" i="16"/>
  <c r="V1229" i="16"/>
  <c r="V1228" i="16"/>
  <c r="V1227" i="16"/>
  <c r="V1226" i="16"/>
  <c r="V1225" i="16"/>
  <c r="V1224" i="16"/>
  <c r="V1223" i="16"/>
  <c r="V1222" i="16"/>
  <c r="V1221" i="16"/>
  <c r="V1220" i="16"/>
  <c r="V1219" i="16"/>
  <c r="V1218" i="16"/>
  <c r="V1217" i="16"/>
  <c r="V1216" i="16"/>
  <c r="V1215" i="16"/>
  <c r="V1214" i="16"/>
  <c r="V1213" i="16"/>
  <c r="V1212" i="16"/>
  <c r="V1211" i="16"/>
  <c r="V1210" i="16"/>
  <c r="V1209" i="16"/>
  <c r="V1208" i="16"/>
  <c r="V1207" i="16"/>
  <c r="V1206" i="16"/>
  <c r="V1205" i="16"/>
  <c r="V1204" i="16"/>
  <c r="V1203" i="16"/>
  <c r="V1202" i="16"/>
  <c r="V1201" i="16"/>
  <c r="V1200" i="16"/>
  <c r="V1199" i="16"/>
  <c r="V1198" i="16"/>
  <c r="V1197" i="16"/>
  <c r="V1196" i="16"/>
  <c r="V1195" i="16"/>
  <c r="V1194" i="16"/>
  <c r="V1193" i="16"/>
  <c r="V1192" i="16"/>
  <c r="V1191" i="16"/>
  <c r="V1190" i="16"/>
  <c r="V1189" i="16"/>
  <c r="V1188" i="16"/>
  <c r="V1187" i="16"/>
  <c r="V1186" i="16"/>
  <c r="V1185" i="16"/>
  <c r="V1184" i="16"/>
  <c r="V1183" i="16"/>
  <c r="V1182" i="16"/>
  <c r="V1181" i="16"/>
  <c r="V1180" i="16"/>
  <c r="V1179" i="16"/>
  <c r="V1178" i="16"/>
  <c r="V1177" i="16"/>
  <c r="V1176" i="16"/>
  <c r="V1175" i="16"/>
  <c r="V1174" i="16"/>
  <c r="V1173" i="16"/>
  <c r="V1172" i="16"/>
  <c r="V1171" i="16"/>
  <c r="V1170" i="16"/>
  <c r="V1169" i="16"/>
  <c r="V1168" i="16"/>
  <c r="V1167" i="16"/>
  <c r="V1166" i="16"/>
  <c r="V1165" i="16"/>
  <c r="V1164" i="16"/>
  <c r="V1163" i="16"/>
  <c r="V1162" i="16"/>
  <c r="V1161" i="16"/>
  <c r="V1160" i="16"/>
  <c r="V1159" i="16"/>
  <c r="V1158" i="16"/>
  <c r="V1157" i="16"/>
  <c r="V1156" i="16"/>
  <c r="V1155" i="16"/>
  <c r="V1154" i="16"/>
  <c r="V1153" i="16"/>
  <c r="V1152" i="16"/>
  <c r="V1151" i="16"/>
  <c r="V1150" i="16"/>
  <c r="V1149" i="16"/>
  <c r="V1148" i="16"/>
  <c r="V1147" i="16"/>
  <c r="V1146" i="16"/>
  <c r="V1145" i="16"/>
  <c r="V1144" i="16"/>
  <c r="V1143" i="16"/>
  <c r="V1142" i="16"/>
  <c r="V1141" i="16"/>
  <c r="V1140" i="16"/>
  <c r="V1139" i="16"/>
  <c r="V1138" i="16"/>
  <c r="V1137" i="16"/>
  <c r="V1136" i="16"/>
  <c r="V1135" i="16"/>
  <c r="V1134" i="16"/>
  <c r="V1133" i="16"/>
  <c r="V1132" i="16"/>
  <c r="V1131" i="16"/>
  <c r="V1130" i="16"/>
  <c r="V1129" i="16"/>
  <c r="V1128" i="16"/>
  <c r="V1127" i="16"/>
  <c r="V1126" i="16"/>
  <c r="V1125" i="16"/>
  <c r="V1124" i="16"/>
  <c r="V1123" i="16"/>
  <c r="V1122" i="16"/>
  <c r="V1121" i="16"/>
  <c r="V1120" i="16"/>
  <c r="V1119" i="16"/>
  <c r="V1118" i="16"/>
  <c r="V1117" i="16"/>
  <c r="V1116" i="16"/>
  <c r="V1115" i="16"/>
  <c r="V1114" i="16"/>
  <c r="V1113" i="16"/>
  <c r="V1112" i="16"/>
  <c r="V1111" i="16"/>
  <c r="V1110" i="16"/>
  <c r="V1109" i="16"/>
  <c r="V1108" i="16"/>
  <c r="V1107" i="16"/>
  <c r="V1106" i="16"/>
  <c r="V1105" i="16"/>
  <c r="V1104" i="16"/>
  <c r="V1103" i="16"/>
  <c r="V1102" i="16"/>
  <c r="V1101" i="16"/>
  <c r="V1100" i="16"/>
  <c r="V1099" i="16"/>
  <c r="V1098" i="16"/>
  <c r="V1097" i="16"/>
  <c r="V1096" i="16"/>
  <c r="V1095" i="16"/>
  <c r="V1094" i="16"/>
  <c r="V1093" i="16"/>
  <c r="V1092" i="16"/>
  <c r="V1091" i="16"/>
  <c r="V1090" i="16"/>
  <c r="V1089" i="16"/>
  <c r="V1088" i="16"/>
  <c r="V1087" i="16"/>
  <c r="V1086" i="16"/>
  <c r="V1085" i="16"/>
  <c r="V1084" i="16"/>
  <c r="V1083" i="16"/>
  <c r="V1082" i="16"/>
  <c r="V1081" i="16"/>
  <c r="V1080" i="16"/>
  <c r="V1079" i="16"/>
  <c r="V1078" i="16"/>
  <c r="V1077" i="16"/>
  <c r="V1076" i="16"/>
  <c r="V1075" i="16"/>
  <c r="V1074" i="16"/>
  <c r="V1073" i="16"/>
  <c r="V1072" i="16"/>
  <c r="V1071" i="16"/>
  <c r="V1070" i="16"/>
  <c r="V1069" i="16"/>
  <c r="V1068" i="16"/>
  <c r="V1067" i="16"/>
  <c r="V1066" i="16"/>
  <c r="V1065" i="16"/>
  <c r="V1064" i="16"/>
  <c r="V1063" i="16"/>
  <c r="V1062" i="16"/>
  <c r="V1061" i="16"/>
  <c r="V1060" i="16"/>
  <c r="V1059" i="16"/>
  <c r="V1058" i="16"/>
  <c r="V1057" i="16"/>
  <c r="V1056" i="16"/>
  <c r="V1055" i="16"/>
  <c r="V1054" i="16"/>
  <c r="V1053" i="16"/>
  <c r="V1052" i="16"/>
  <c r="V1051" i="16"/>
  <c r="V1050" i="16"/>
  <c r="V1049" i="16"/>
  <c r="V1048" i="16"/>
  <c r="V1047" i="16"/>
  <c r="V1046" i="16"/>
  <c r="V1045" i="16"/>
  <c r="V1044" i="16"/>
  <c r="V1043" i="16"/>
  <c r="V1042" i="16"/>
  <c r="V1041" i="16"/>
  <c r="V1040" i="16"/>
  <c r="V1039" i="16"/>
  <c r="V1038" i="16"/>
  <c r="V1037" i="16"/>
  <c r="V1036" i="16"/>
  <c r="V1035" i="16"/>
  <c r="V1034" i="16"/>
  <c r="V1033" i="16"/>
  <c r="V1032" i="16"/>
  <c r="V1031" i="16"/>
  <c r="V1030" i="16"/>
  <c r="V1029" i="16"/>
  <c r="V1028" i="16"/>
  <c r="V1027" i="16"/>
  <c r="V1026" i="16"/>
  <c r="V1025" i="16"/>
  <c r="V1024" i="16"/>
  <c r="V1023" i="16"/>
  <c r="V1022" i="16"/>
  <c r="V1021" i="16"/>
  <c r="V1020" i="16"/>
  <c r="V1019" i="16"/>
  <c r="V1018" i="16"/>
  <c r="V1017" i="16"/>
  <c r="V1016" i="16"/>
  <c r="V1015" i="16"/>
  <c r="V1014" i="16"/>
  <c r="V1013" i="16"/>
  <c r="V1012" i="16"/>
  <c r="V1011" i="16"/>
  <c r="V1010" i="16"/>
  <c r="V1009" i="16"/>
  <c r="V1008" i="16"/>
  <c r="V1007" i="16"/>
  <c r="V1006" i="16"/>
  <c r="V1005" i="16"/>
  <c r="V1004" i="16"/>
  <c r="V1003" i="16"/>
  <c r="V1002" i="16"/>
  <c r="V1001" i="16"/>
  <c r="V1000" i="16"/>
  <c r="V999" i="16"/>
  <c r="V998" i="16"/>
  <c r="V997" i="16"/>
  <c r="V996" i="16"/>
  <c r="V995" i="16"/>
  <c r="V994" i="16"/>
  <c r="V993" i="16"/>
  <c r="V992" i="16"/>
  <c r="V991" i="16"/>
  <c r="V990" i="16"/>
  <c r="V989" i="16"/>
  <c r="V988" i="16"/>
  <c r="V987" i="16"/>
  <c r="V986" i="16"/>
  <c r="V985" i="16"/>
  <c r="V984" i="16"/>
  <c r="V983" i="16"/>
  <c r="V982" i="16"/>
  <c r="V981" i="16"/>
  <c r="V980" i="16"/>
  <c r="V979" i="16"/>
  <c r="V978" i="16"/>
  <c r="V977" i="16"/>
  <c r="V976" i="16"/>
  <c r="V975" i="16"/>
  <c r="V974" i="16"/>
  <c r="V973" i="16"/>
  <c r="V972" i="16"/>
  <c r="V971" i="16"/>
  <c r="V970" i="16"/>
  <c r="V969" i="16"/>
  <c r="V968" i="16"/>
  <c r="V967" i="16"/>
  <c r="V966" i="16"/>
  <c r="V965" i="16"/>
  <c r="V964" i="16"/>
  <c r="V963" i="16"/>
  <c r="V962" i="16"/>
  <c r="V961" i="16"/>
  <c r="V960" i="16"/>
  <c r="V959" i="16"/>
  <c r="V958" i="16"/>
  <c r="V957" i="16"/>
  <c r="V956" i="16"/>
  <c r="V955" i="16"/>
  <c r="V954" i="16"/>
  <c r="V953" i="16"/>
  <c r="V952" i="16"/>
  <c r="V951" i="16"/>
  <c r="V950" i="16"/>
  <c r="V949" i="16"/>
  <c r="V948" i="16"/>
  <c r="V947" i="16"/>
  <c r="V946" i="16"/>
  <c r="V945" i="16"/>
  <c r="V944" i="16"/>
  <c r="V943" i="16"/>
  <c r="V942" i="16"/>
  <c r="V941" i="16"/>
  <c r="V940" i="16"/>
  <c r="V939" i="16"/>
  <c r="V938" i="16"/>
  <c r="V937" i="16"/>
  <c r="V936" i="16"/>
  <c r="V935" i="16"/>
  <c r="V934" i="16"/>
  <c r="V933" i="16"/>
  <c r="V932" i="16"/>
  <c r="V931" i="16"/>
  <c r="V930" i="16"/>
  <c r="V929" i="16"/>
  <c r="V928" i="16"/>
  <c r="V927" i="16"/>
  <c r="V926" i="16"/>
  <c r="V925" i="16"/>
  <c r="V924" i="16"/>
  <c r="V923" i="16"/>
  <c r="V922" i="16"/>
  <c r="V921" i="16"/>
  <c r="V920" i="16"/>
  <c r="V919" i="16"/>
  <c r="V918" i="16"/>
  <c r="V917" i="16"/>
  <c r="V916" i="16"/>
  <c r="V915" i="16"/>
  <c r="V914" i="16"/>
  <c r="V913" i="16"/>
  <c r="V912" i="16"/>
  <c r="V911" i="16"/>
  <c r="V910" i="16"/>
  <c r="V909" i="16"/>
  <c r="V908" i="16"/>
  <c r="V907" i="16"/>
  <c r="V906" i="16"/>
  <c r="V905" i="16"/>
  <c r="V904" i="16"/>
  <c r="V903" i="16"/>
  <c r="V902" i="16"/>
  <c r="V901" i="16"/>
  <c r="V900" i="16"/>
  <c r="V899" i="16"/>
  <c r="V898" i="16"/>
  <c r="V897" i="16"/>
  <c r="V896" i="16"/>
  <c r="V895" i="16"/>
  <c r="V894" i="16"/>
  <c r="V893" i="16"/>
  <c r="V892" i="16"/>
  <c r="V891" i="16"/>
  <c r="V890" i="16"/>
  <c r="V889" i="16"/>
  <c r="V888" i="16"/>
  <c r="V887" i="16"/>
  <c r="V886" i="16"/>
  <c r="V885" i="16"/>
  <c r="V884" i="16"/>
  <c r="V883" i="16"/>
  <c r="V882" i="16"/>
  <c r="V881" i="16"/>
  <c r="V880" i="16"/>
  <c r="V879" i="16"/>
  <c r="V878" i="16"/>
  <c r="V877" i="16"/>
  <c r="V876" i="16"/>
  <c r="V875" i="16"/>
  <c r="V874" i="16"/>
  <c r="V873" i="16"/>
  <c r="V872" i="16"/>
  <c r="V871" i="16"/>
  <c r="V870" i="16"/>
  <c r="V869" i="16"/>
  <c r="V868" i="16"/>
  <c r="V867" i="16"/>
  <c r="V866" i="16"/>
  <c r="V865" i="16"/>
  <c r="V864" i="16"/>
  <c r="V863" i="16"/>
  <c r="V862" i="16"/>
  <c r="V861" i="16"/>
  <c r="V860" i="16"/>
  <c r="V859" i="16"/>
  <c r="V858" i="16"/>
  <c r="V857" i="16"/>
  <c r="V856" i="16"/>
  <c r="V855" i="16"/>
  <c r="V854" i="16"/>
  <c r="V853" i="16"/>
  <c r="V852" i="16"/>
  <c r="V851" i="16"/>
  <c r="V850" i="16"/>
  <c r="V849" i="16"/>
  <c r="V848" i="16"/>
  <c r="V847" i="16"/>
  <c r="V846" i="16"/>
  <c r="V845" i="16"/>
  <c r="V844" i="16"/>
  <c r="V843" i="16"/>
  <c r="V842" i="16"/>
  <c r="V841" i="16"/>
  <c r="V840" i="16"/>
  <c r="V839" i="16"/>
  <c r="V838" i="16"/>
  <c r="V837" i="16"/>
  <c r="V836" i="16"/>
  <c r="V835" i="16"/>
  <c r="V834" i="16"/>
  <c r="V833" i="16"/>
  <c r="V832" i="16"/>
  <c r="V831" i="16"/>
  <c r="V830" i="16"/>
  <c r="V829" i="16"/>
  <c r="V828" i="16"/>
  <c r="V827" i="16"/>
  <c r="V826" i="16"/>
  <c r="V825" i="16"/>
  <c r="V824" i="16"/>
  <c r="V823" i="16"/>
  <c r="V822" i="16"/>
  <c r="V821" i="16"/>
  <c r="V820" i="16"/>
  <c r="V819" i="16"/>
  <c r="V818" i="16"/>
  <c r="V817" i="16"/>
  <c r="V816" i="16"/>
  <c r="V815" i="16"/>
  <c r="V814" i="16"/>
  <c r="V813" i="16"/>
  <c r="V812" i="16"/>
  <c r="V811" i="16"/>
  <c r="V810" i="16"/>
  <c r="V809" i="16"/>
  <c r="V808" i="16"/>
  <c r="V807" i="16"/>
  <c r="V806" i="16"/>
  <c r="V805" i="16"/>
  <c r="V804" i="16"/>
  <c r="V803" i="16"/>
  <c r="V802" i="16"/>
  <c r="V801" i="16"/>
  <c r="V800" i="16"/>
  <c r="V799" i="16"/>
  <c r="V798" i="16"/>
  <c r="V797" i="16"/>
  <c r="V796" i="16"/>
  <c r="V795" i="16"/>
  <c r="V794" i="16"/>
  <c r="V793" i="16"/>
  <c r="V792" i="16"/>
  <c r="V791" i="16"/>
  <c r="V790" i="16"/>
  <c r="V789" i="16"/>
  <c r="V788" i="16"/>
  <c r="V787" i="16"/>
  <c r="V786" i="16"/>
  <c r="V785" i="16"/>
  <c r="V784" i="16"/>
  <c r="V783" i="16"/>
  <c r="V782" i="16"/>
  <c r="V781" i="16"/>
  <c r="V780" i="16"/>
  <c r="V779" i="16"/>
  <c r="V778" i="16"/>
  <c r="V777" i="16"/>
  <c r="V776" i="16"/>
  <c r="V775" i="16"/>
  <c r="V774" i="16"/>
  <c r="V773" i="16"/>
  <c r="V772" i="16"/>
  <c r="V771" i="16"/>
  <c r="V770" i="16"/>
  <c r="V769" i="16"/>
  <c r="V768" i="16"/>
  <c r="V767" i="16"/>
  <c r="V766" i="16"/>
  <c r="V765" i="16"/>
  <c r="V764" i="16"/>
  <c r="V763" i="16"/>
  <c r="V762" i="16"/>
  <c r="V761" i="16"/>
  <c r="V760" i="16"/>
  <c r="V759" i="16"/>
  <c r="V758" i="16"/>
  <c r="V757" i="16"/>
  <c r="V756" i="16"/>
  <c r="V755" i="16"/>
  <c r="V754" i="16"/>
  <c r="V753" i="16"/>
  <c r="V752" i="16"/>
  <c r="V751" i="16"/>
  <c r="V750" i="16"/>
  <c r="V749" i="16"/>
  <c r="V748" i="16"/>
  <c r="V747" i="16"/>
  <c r="V746" i="16"/>
  <c r="V745" i="16"/>
  <c r="V744" i="16"/>
  <c r="V743" i="16"/>
  <c r="V742" i="16"/>
  <c r="V741" i="16"/>
  <c r="V740" i="16"/>
  <c r="V739" i="16"/>
  <c r="V738" i="16"/>
  <c r="V737" i="16"/>
  <c r="V736" i="16"/>
  <c r="V735" i="16"/>
  <c r="V734" i="16"/>
  <c r="V733" i="16"/>
  <c r="V732" i="16"/>
  <c r="V731" i="16"/>
  <c r="V730" i="16"/>
  <c r="V729" i="16"/>
  <c r="V728" i="16"/>
  <c r="V727" i="16"/>
  <c r="V726" i="16"/>
  <c r="V725" i="16"/>
  <c r="V724" i="16"/>
  <c r="V723" i="16"/>
  <c r="V722" i="16"/>
  <c r="V721" i="16"/>
  <c r="V720" i="16"/>
  <c r="V719" i="16"/>
  <c r="V718" i="16"/>
  <c r="V717" i="16"/>
  <c r="V716" i="16"/>
  <c r="V715" i="16"/>
  <c r="V714" i="16"/>
  <c r="V713" i="16"/>
  <c r="V712" i="16"/>
  <c r="V711" i="16"/>
  <c r="V710" i="16"/>
  <c r="V709" i="16"/>
  <c r="V708" i="16"/>
  <c r="V707" i="16"/>
  <c r="V706" i="16"/>
  <c r="V705" i="16"/>
  <c r="V704" i="16"/>
  <c r="V703" i="16"/>
  <c r="V702" i="16"/>
  <c r="V701" i="16"/>
  <c r="V700" i="16"/>
  <c r="V699" i="16"/>
  <c r="V698" i="16"/>
  <c r="V697" i="16"/>
  <c r="V696" i="16"/>
  <c r="V695" i="16"/>
  <c r="V694" i="16"/>
  <c r="V693" i="16"/>
  <c r="V692" i="16"/>
  <c r="V691" i="16"/>
  <c r="V690" i="16"/>
  <c r="V689" i="16"/>
  <c r="V688" i="16"/>
  <c r="V687" i="16"/>
  <c r="V686" i="16"/>
  <c r="V685" i="16"/>
  <c r="V684" i="16"/>
  <c r="V683" i="16"/>
  <c r="V682" i="16"/>
  <c r="V681" i="16"/>
  <c r="V680" i="16"/>
  <c r="V679" i="16"/>
  <c r="V678" i="16"/>
  <c r="V677" i="16"/>
  <c r="V676" i="16"/>
  <c r="V675" i="16"/>
  <c r="V674" i="16"/>
  <c r="V673" i="16"/>
  <c r="V672" i="16"/>
  <c r="V671" i="16"/>
  <c r="V670" i="16"/>
  <c r="V669" i="16"/>
  <c r="V668" i="16"/>
  <c r="V667" i="16"/>
  <c r="V666" i="16"/>
  <c r="V665" i="16"/>
  <c r="V664" i="16"/>
  <c r="V663" i="16"/>
  <c r="V662" i="16"/>
  <c r="V661" i="16"/>
  <c r="V660" i="16"/>
  <c r="V659" i="16"/>
  <c r="V658" i="16"/>
  <c r="V657" i="16"/>
  <c r="V656" i="16"/>
  <c r="V655" i="16"/>
  <c r="V654" i="16"/>
  <c r="V653" i="16"/>
  <c r="V652" i="16"/>
  <c r="V651" i="16"/>
  <c r="V650" i="16"/>
  <c r="V649" i="16"/>
  <c r="V648" i="16"/>
  <c r="V647" i="16"/>
  <c r="V646" i="16"/>
  <c r="V645" i="16"/>
  <c r="V644" i="16"/>
  <c r="V643" i="16"/>
  <c r="V642" i="16"/>
  <c r="V641" i="16"/>
  <c r="V640" i="16"/>
  <c r="V639" i="16"/>
  <c r="V638" i="16"/>
  <c r="V637" i="16"/>
  <c r="V636" i="16"/>
  <c r="V635" i="16"/>
  <c r="V634" i="16"/>
  <c r="V633" i="16"/>
  <c r="V632" i="16"/>
  <c r="V631" i="16"/>
  <c r="V630" i="16"/>
  <c r="V629" i="16"/>
  <c r="V628" i="16"/>
  <c r="V627" i="16"/>
  <c r="V626" i="16"/>
  <c r="V625" i="16"/>
  <c r="V624" i="16"/>
  <c r="V623" i="16"/>
  <c r="V622" i="16"/>
  <c r="V621" i="16"/>
  <c r="V620" i="16"/>
  <c r="V619" i="16"/>
  <c r="V618" i="16"/>
  <c r="V617" i="16"/>
  <c r="V616" i="16"/>
  <c r="V615" i="16"/>
  <c r="V614" i="16"/>
  <c r="V613" i="16"/>
  <c r="V612" i="16"/>
  <c r="V611" i="16"/>
  <c r="V610" i="16"/>
  <c r="V609" i="16"/>
  <c r="V608" i="16"/>
  <c r="V607" i="16"/>
  <c r="V606" i="16"/>
  <c r="V605" i="16"/>
  <c r="V604" i="16"/>
  <c r="V603" i="16"/>
  <c r="V602" i="16"/>
  <c r="V601" i="16"/>
  <c r="V600" i="16"/>
  <c r="V599" i="16"/>
  <c r="V598" i="16"/>
  <c r="V597" i="16"/>
  <c r="V596" i="16"/>
  <c r="V595" i="16"/>
  <c r="V594" i="16"/>
  <c r="V593" i="16"/>
  <c r="V592" i="16"/>
  <c r="V591" i="16"/>
  <c r="V590" i="16"/>
  <c r="V589" i="16"/>
  <c r="V588" i="16"/>
  <c r="V587" i="16"/>
  <c r="V586" i="16"/>
  <c r="V585" i="16"/>
  <c r="V584" i="16"/>
  <c r="V583" i="16"/>
  <c r="V582" i="16"/>
  <c r="V581" i="16"/>
  <c r="V580" i="16"/>
  <c r="V579" i="16"/>
  <c r="V578" i="16"/>
  <c r="V577" i="16"/>
  <c r="V576" i="16"/>
  <c r="V575" i="16"/>
  <c r="V574" i="16"/>
  <c r="V573" i="16"/>
  <c r="V572" i="16"/>
  <c r="V571" i="16"/>
  <c r="V570" i="16"/>
  <c r="V569" i="16"/>
  <c r="V568" i="16"/>
  <c r="V567" i="16"/>
  <c r="V566" i="16"/>
  <c r="V565" i="16"/>
  <c r="V564" i="16"/>
  <c r="V563" i="16"/>
  <c r="V562" i="16"/>
  <c r="V561" i="16"/>
  <c r="V560" i="16"/>
  <c r="V559" i="16"/>
  <c r="V558" i="16"/>
  <c r="V557" i="16"/>
  <c r="V556" i="16"/>
  <c r="V555" i="16"/>
  <c r="V554" i="16"/>
  <c r="V553" i="16"/>
  <c r="V552" i="16"/>
  <c r="V551" i="16"/>
  <c r="V550" i="16"/>
  <c r="V549" i="16"/>
  <c r="V548" i="16"/>
  <c r="V547" i="16"/>
  <c r="V546" i="16"/>
  <c r="V545" i="16"/>
  <c r="V544" i="16"/>
  <c r="V543" i="16"/>
  <c r="V542" i="16"/>
  <c r="V541" i="16"/>
  <c r="V540" i="16"/>
  <c r="V539" i="16"/>
  <c r="V538" i="16"/>
  <c r="V537" i="16"/>
  <c r="V536" i="16"/>
  <c r="V535" i="16"/>
  <c r="V534" i="16"/>
  <c r="V533" i="16"/>
  <c r="V532" i="16"/>
  <c r="V531" i="16"/>
  <c r="V530" i="16"/>
  <c r="V529" i="16"/>
  <c r="V528" i="16"/>
  <c r="V527" i="16"/>
  <c r="V526" i="16"/>
  <c r="V525" i="16"/>
  <c r="V524" i="16"/>
  <c r="V523" i="16"/>
  <c r="V522" i="16"/>
  <c r="V521" i="16"/>
  <c r="V520" i="16"/>
  <c r="V519" i="16"/>
  <c r="V518" i="16"/>
  <c r="V517" i="16"/>
  <c r="V516" i="16"/>
  <c r="V515" i="16"/>
  <c r="V514" i="16"/>
  <c r="V513" i="16"/>
  <c r="V512" i="16"/>
  <c r="V511" i="16"/>
  <c r="V510" i="16"/>
  <c r="V509" i="16"/>
  <c r="V508" i="16"/>
  <c r="V507" i="16"/>
  <c r="V506" i="16"/>
  <c r="V505" i="16"/>
  <c r="V504" i="16"/>
  <c r="V503" i="16"/>
  <c r="V502" i="16"/>
  <c r="V501" i="16"/>
  <c r="V500" i="16"/>
  <c r="V499" i="16"/>
  <c r="V498" i="16"/>
  <c r="V497" i="16"/>
  <c r="V496" i="16"/>
  <c r="V495" i="16"/>
  <c r="V494" i="16"/>
  <c r="V493" i="16"/>
  <c r="V492" i="16"/>
  <c r="V491" i="16"/>
  <c r="V490" i="16"/>
  <c r="V489" i="16"/>
  <c r="V488" i="16"/>
  <c r="V487" i="16"/>
  <c r="V486" i="16"/>
  <c r="V485" i="16"/>
  <c r="V484" i="16"/>
  <c r="V483" i="16"/>
  <c r="V482" i="16"/>
  <c r="V481" i="16"/>
  <c r="V480" i="16"/>
  <c r="V479" i="16"/>
  <c r="V478" i="16"/>
  <c r="V477" i="16"/>
  <c r="V476" i="16"/>
  <c r="V475" i="16"/>
  <c r="V474" i="16"/>
  <c r="V473" i="16"/>
  <c r="V472" i="16"/>
  <c r="V471" i="16"/>
  <c r="V470" i="16"/>
  <c r="V469" i="16"/>
  <c r="V468" i="16"/>
  <c r="V467" i="16"/>
  <c r="V466" i="16"/>
  <c r="V465" i="16"/>
  <c r="V464" i="16"/>
  <c r="V463" i="16"/>
  <c r="V462" i="16"/>
  <c r="V461" i="16"/>
  <c r="V460" i="16"/>
  <c r="V459" i="16"/>
  <c r="V458" i="16"/>
  <c r="V457" i="16"/>
  <c r="V456" i="16"/>
  <c r="V455" i="16"/>
  <c r="V454" i="16"/>
  <c r="V453" i="16"/>
  <c r="V452" i="16"/>
  <c r="V451" i="16"/>
  <c r="V450" i="16"/>
  <c r="V449" i="16"/>
  <c r="V448" i="16"/>
  <c r="V447" i="16"/>
  <c r="V446" i="16"/>
  <c r="V445" i="16"/>
  <c r="V444" i="16"/>
  <c r="V443" i="16"/>
  <c r="V442" i="16"/>
  <c r="V441" i="16"/>
  <c r="V440" i="16"/>
  <c r="V439" i="16"/>
  <c r="V438" i="16"/>
  <c r="V437" i="16"/>
  <c r="V436" i="16"/>
  <c r="V435" i="16"/>
  <c r="V434" i="16"/>
  <c r="V433" i="16"/>
  <c r="V432" i="16"/>
  <c r="V431" i="16"/>
  <c r="V430" i="16"/>
  <c r="V429" i="16"/>
  <c r="V428" i="16"/>
  <c r="V427" i="16"/>
  <c r="V426" i="16"/>
  <c r="V425" i="16"/>
  <c r="V424" i="16"/>
  <c r="V423" i="16"/>
  <c r="V422" i="16"/>
  <c r="V421" i="16"/>
  <c r="V420" i="16"/>
  <c r="V419" i="16"/>
  <c r="V418" i="16"/>
  <c r="V417" i="16"/>
  <c r="V416" i="16"/>
  <c r="V415" i="16"/>
  <c r="V414" i="16"/>
  <c r="V413" i="16"/>
  <c r="V412" i="16"/>
  <c r="V411" i="16"/>
  <c r="V410" i="16"/>
  <c r="V409" i="16"/>
  <c r="V408" i="16"/>
  <c r="V407" i="16"/>
  <c r="V406" i="16"/>
  <c r="V405" i="16"/>
  <c r="V404" i="16"/>
  <c r="V403" i="16"/>
  <c r="V402" i="16"/>
  <c r="V401" i="16"/>
  <c r="V400" i="16"/>
  <c r="V399" i="16"/>
  <c r="V398" i="16"/>
  <c r="V397" i="16"/>
  <c r="V396" i="16"/>
  <c r="V395" i="16"/>
  <c r="V394" i="16"/>
  <c r="V393" i="16"/>
  <c r="V392" i="16"/>
  <c r="V391" i="16"/>
  <c r="V390" i="16"/>
  <c r="V389" i="16"/>
  <c r="V388" i="16"/>
  <c r="V387" i="16"/>
  <c r="V386" i="16"/>
  <c r="V385" i="16"/>
  <c r="V384" i="16"/>
  <c r="V383" i="16"/>
  <c r="V382" i="16"/>
  <c r="V381" i="16"/>
  <c r="V380" i="16"/>
  <c r="V379" i="16"/>
  <c r="V378" i="16"/>
  <c r="V377" i="16"/>
  <c r="V376" i="16"/>
  <c r="V375" i="16"/>
  <c r="V374" i="16"/>
  <c r="V373" i="16"/>
  <c r="V372" i="16"/>
  <c r="V371" i="16"/>
  <c r="V370" i="16"/>
  <c r="V369" i="16"/>
  <c r="V368" i="16"/>
  <c r="V367" i="16"/>
  <c r="V366" i="16"/>
  <c r="V365" i="16"/>
  <c r="V364" i="16"/>
  <c r="V363" i="16"/>
  <c r="V362" i="16"/>
  <c r="V361" i="16"/>
  <c r="V360" i="16"/>
  <c r="V359" i="16"/>
  <c r="V358" i="16"/>
  <c r="V357" i="16"/>
  <c r="V356" i="16"/>
  <c r="V355" i="16"/>
  <c r="V354" i="16"/>
  <c r="V353" i="16"/>
  <c r="V352" i="16"/>
  <c r="V351" i="16"/>
  <c r="V350" i="16"/>
  <c r="V349" i="16"/>
  <c r="V348" i="16"/>
  <c r="V347" i="16"/>
  <c r="V346" i="16"/>
  <c r="V345" i="16"/>
  <c r="V344" i="16"/>
  <c r="V343" i="16"/>
  <c r="V342" i="16"/>
  <c r="V341" i="16"/>
  <c r="V340" i="16"/>
  <c r="V339" i="16"/>
  <c r="V338" i="16"/>
  <c r="V337" i="16"/>
  <c r="V336" i="16"/>
  <c r="V335" i="16"/>
  <c r="V334" i="16"/>
  <c r="V333" i="16"/>
  <c r="V332" i="16"/>
  <c r="V331" i="16"/>
  <c r="V330" i="16"/>
  <c r="V329" i="16"/>
  <c r="V328" i="16"/>
  <c r="V327" i="16"/>
  <c r="V326" i="16"/>
  <c r="V325" i="16"/>
  <c r="V324" i="16"/>
  <c r="V323" i="16"/>
  <c r="V322" i="16"/>
  <c r="V321" i="16"/>
  <c r="V320" i="16"/>
  <c r="V319" i="16"/>
  <c r="V318" i="16"/>
  <c r="V317" i="16"/>
  <c r="V316" i="16"/>
  <c r="V315" i="16"/>
  <c r="V314" i="16"/>
  <c r="V313" i="16"/>
  <c r="V312" i="16"/>
  <c r="V311" i="16"/>
  <c r="V310" i="16"/>
  <c r="V309" i="16"/>
  <c r="V308" i="16"/>
  <c r="V307" i="16"/>
  <c r="V306" i="16"/>
  <c r="V305" i="16"/>
  <c r="V304" i="16"/>
  <c r="V303" i="16"/>
  <c r="V302" i="16"/>
  <c r="V301" i="16"/>
  <c r="V300" i="16"/>
  <c r="V299" i="16"/>
  <c r="V298" i="16"/>
  <c r="V297" i="16"/>
  <c r="V296" i="16"/>
  <c r="V295" i="16"/>
  <c r="V294" i="16"/>
  <c r="V293" i="16"/>
  <c r="V292" i="16"/>
  <c r="V291" i="16"/>
  <c r="V290" i="16"/>
  <c r="V289" i="16"/>
  <c r="V288" i="16"/>
  <c r="V287" i="16"/>
  <c r="V286" i="16"/>
  <c r="V285" i="16"/>
  <c r="V284" i="16"/>
  <c r="V283" i="16"/>
  <c r="V282" i="16"/>
  <c r="V281" i="16"/>
  <c r="V280" i="16"/>
  <c r="V279" i="16"/>
  <c r="V278" i="16"/>
  <c r="V277" i="16"/>
  <c r="V276" i="16"/>
  <c r="V275" i="16"/>
  <c r="V274" i="16"/>
  <c r="V273" i="16"/>
  <c r="V272" i="16"/>
  <c r="V271" i="16"/>
  <c r="V270" i="16"/>
  <c r="V269" i="16"/>
  <c r="V268" i="16"/>
  <c r="V267" i="16"/>
  <c r="V266" i="16"/>
  <c r="V265" i="16"/>
  <c r="V264" i="16"/>
  <c r="V263" i="16"/>
  <c r="V262" i="16"/>
  <c r="V261" i="16"/>
  <c r="V260" i="16"/>
  <c r="V259" i="16"/>
  <c r="V258" i="16"/>
  <c r="V257" i="16"/>
  <c r="V256" i="16"/>
  <c r="V255" i="16"/>
  <c r="V254" i="16"/>
  <c r="V253" i="16"/>
  <c r="V252" i="16"/>
  <c r="V251" i="16"/>
  <c r="V250" i="16"/>
  <c r="V249" i="16"/>
  <c r="V248" i="16"/>
  <c r="V247" i="16"/>
  <c r="V246" i="16"/>
  <c r="V245" i="16"/>
  <c r="V244" i="16"/>
  <c r="V243" i="16"/>
  <c r="V242" i="16"/>
  <c r="V241" i="16"/>
  <c r="V240" i="16"/>
  <c r="V239" i="16"/>
  <c r="V238" i="16"/>
  <c r="V237" i="16"/>
  <c r="V236" i="16"/>
  <c r="V235" i="16"/>
  <c r="V234" i="16"/>
  <c r="V233" i="16"/>
  <c r="V232" i="16"/>
  <c r="V231" i="16"/>
  <c r="V230" i="16"/>
  <c r="V229" i="16"/>
  <c r="V228" i="16"/>
  <c r="V227" i="16"/>
  <c r="V226" i="16"/>
  <c r="V225" i="16"/>
  <c r="V224" i="16"/>
  <c r="V223" i="16"/>
  <c r="V222" i="16"/>
  <c r="V221" i="16"/>
  <c r="V220" i="16"/>
  <c r="V219" i="16"/>
  <c r="V218" i="16"/>
  <c r="V217" i="16"/>
  <c r="V216" i="16"/>
  <c r="V215" i="16"/>
  <c r="V214" i="16"/>
  <c r="V213" i="16"/>
  <c r="V212" i="16"/>
  <c r="V211" i="16"/>
  <c r="V210" i="16"/>
  <c r="V209" i="16"/>
  <c r="V208" i="16"/>
  <c r="V207" i="16"/>
  <c r="V206" i="16"/>
  <c r="V205" i="16"/>
  <c r="V204" i="16"/>
  <c r="V203" i="16"/>
  <c r="V202" i="16"/>
  <c r="V201" i="16"/>
  <c r="V200" i="16"/>
  <c r="V199" i="16"/>
  <c r="V198" i="16"/>
  <c r="V197" i="16"/>
  <c r="V196" i="16"/>
  <c r="V195" i="16"/>
  <c r="V194" i="16"/>
  <c r="V193" i="16"/>
  <c r="V192" i="16"/>
  <c r="V191" i="16"/>
  <c r="V190" i="16"/>
  <c r="V189" i="16"/>
  <c r="V188" i="16"/>
  <c r="V187" i="16"/>
  <c r="V186" i="16"/>
  <c r="V185" i="16"/>
  <c r="V184" i="16"/>
  <c r="V183" i="16"/>
  <c r="V182" i="16"/>
  <c r="V181" i="16"/>
  <c r="V180" i="16"/>
  <c r="V179" i="16"/>
  <c r="V178" i="16"/>
  <c r="V177" i="16"/>
  <c r="V176" i="16"/>
  <c r="V175" i="16"/>
  <c r="V174" i="16"/>
  <c r="V173" i="16"/>
  <c r="V172" i="16"/>
  <c r="V171" i="16"/>
  <c r="V170" i="16"/>
  <c r="V169" i="16"/>
  <c r="V168" i="16"/>
  <c r="V167" i="16"/>
  <c r="V166" i="16"/>
  <c r="V165" i="16"/>
  <c r="V164" i="16"/>
  <c r="V163" i="16"/>
  <c r="V162" i="16"/>
  <c r="V161" i="16"/>
  <c r="V160" i="16"/>
  <c r="V159" i="16"/>
  <c r="V158" i="16"/>
  <c r="V157" i="16"/>
  <c r="V156" i="16"/>
  <c r="V155" i="16"/>
  <c r="V154" i="16"/>
  <c r="V153" i="16"/>
  <c r="V152" i="16"/>
  <c r="V151" i="16"/>
  <c r="V150" i="16"/>
  <c r="V149" i="16"/>
  <c r="V148" i="16"/>
  <c r="V147" i="16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V134" i="16"/>
  <c r="V133" i="16"/>
  <c r="V132" i="16"/>
  <c r="V131" i="16"/>
  <c r="V130" i="16"/>
  <c r="V129" i="16"/>
  <c r="V128" i="16"/>
  <c r="V127" i="16"/>
  <c r="V126" i="16"/>
  <c r="V125" i="16"/>
  <c r="V124" i="16"/>
  <c r="V123" i="16"/>
  <c r="V122" i="16"/>
  <c r="V121" i="16"/>
  <c r="V120" i="16"/>
  <c r="V119" i="16"/>
  <c r="V118" i="16"/>
  <c r="V117" i="16"/>
  <c r="V116" i="16"/>
  <c r="V115" i="16"/>
  <c r="V114" i="16"/>
  <c r="V113" i="16"/>
  <c r="V112" i="16"/>
  <c r="V111" i="16"/>
  <c r="V110" i="16"/>
  <c r="V109" i="16"/>
  <c r="V108" i="16"/>
  <c r="V107" i="16"/>
  <c r="V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V75" i="16"/>
  <c r="V74" i="16"/>
  <c r="V73" i="16"/>
  <c r="V72" i="16"/>
  <c r="V71" i="16"/>
  <c r="V70" i="16"/>
  <c r="V69" i="16"/>
  <c r="V68" i="16"/>
  <c r="V67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V7" i="16"/>
  <c r="P7" i="16" l="1"/>
  <c r="O7" i="16"/>
  <c r="R7" i="16"/>
  <c r="O10" i="16"/>
  <c r="Q10" i="16"/>
  <c r="P10" i="16"/>
  <c r="R10" i="16"/>
  <c r="O18" i="16"/>
  <c r="Q18" i="16"/>
  <c r="P18" i="16"/>
  <c r="R18" i="16"/>
  <c r="O34" i="16"/>
  <c r="Q34" i="16"/>
  <c r="P34" i="16"/>
  <c r="R34" i="16"/>
  <c r="O50" i="16"/>
  <c r="P50" i="16"/>
  <c r="R50" i="16"/>
  <c r="Q50" i="16"/>
  <c r="P74" i="16"/>
  <c r="R74" i="16"/>
  <c r="Q74" i="16"/>
  <c r="O74" i="16"/>
  <c r="P90" i="16"/>
  <c r="R90" i="16"/>
  <c r="Q90" i="16"/>
  <c r="O90" i="16"/>
  <c r="P89" i="16"/>
  <c r="R89" i="16"/>
  <c r="Q89" i="16"/>
  <c r="O89" i="16"/>
  <c r="P85" i="16"/>
  <c r="R85" i="16"/>
  <c r="Q85" i="16"/>
  <c r="O85" i="16"/>
  <c r="P81" i="16"/>
  <c r="R81" i="16"/>
  <c r="Q81" i="16"/>
  <c r="O81" i="16"/>
  <c r="P77" i="16"/>
  <c r="R77" i="16"/>
  <c r="Q77" i="16"/>
  <c r="O77" i="16"/>
  <c r="P73" i="16"/>
  <c r="R73" i="16"/>
  <c r="Q73" i="16"/>
  <c r="O73" i="16"/>
  <c r="P69" i="16"/>
  <c r="R69" i="16"/>
  <c r="Q69" i="16"/>
  <c r="O69" i="16"/>
  <c r="P65" i="16"/>
  <c r="R65" i="16"/>
  <c r="Q65" i="16"/>
  <c r="O65" i="16"/>
  <c r="P61" i="16"/>
  <c r="R61" i="16"/>
  <c r="Q61" i="16"/>
  <c r="O61" i="16"/>
  <c r="P57" i="16"/>
  <c r="R57" i="16"/>
  <c r="Q57" i="16"/>
  <c r="O57" i="16"/>
  <c r="P53" i="16"/>
  <c r="R53" i="16"/>
  <c r="Q53" i="16"/>
  <c r="O53" i="16"/>
  <c r="O49" i="16"/>
  <c r="Q49" i="16"/>
  <c r="P49" i="16"/>
  <c r="R49" i="16"/>
  <c r="O45" i="16"/>
  <c r="Q45" i="16"/>
  <c r="P45" i="16"/>
  <c r="R45" i="16"/>
  <c r="O41" i="16"/>
  <c r="Q41" i="16"/>
  <c r="P41" i="16"/>
  <c r="R41" i="16"/>
  <c r="O37" i="16"/>
  <c r="Q37" i="16"/>
  <c r="P37" i="16"/>
  <c r="R37" i="16"/>
  <c r="O33" i="16"/>
  <c r="Q33" i="16"/>
  <c r="P33" i="16"/>
  <c r="R33" i="16"/>
  <c r="O29" i="16"/>
  <c r="Q29" i="16"/>
  <c r="P29" i="16"/>
  <c r="R29" i="16"/>
  <c r="O25" i="16"/>
  <c r="Q25" i="16"/>
  <c r="P25" i="16"/>
  <c r="R25" i="16"/>
  <c r="O21" i="16"/>
  <c r="Q21" i="16"/>
  <c r="P21" i="16"/>
  <c r="R21" i="16"/>
  <c r="O17" i="16"/>
  <c r="Q17" i="16"/>
  <c r="P17" i="16"/>
  <c r="R17" i="16"/>
  <c r="O13" i="16"/>
  <c r="Q13" i="16"/>
  <c r="P13" i="16"/>
  <c r="R13" i="16"/>
  <c r="O9" i="16"/>
  <c r="Q9" i="16"/>
  <c r="P9" i="16"/>
  <c r="R9" i="16"/>
  <c r="O12" i="16"/>
  <c r="Q12" i="16"/>
  <c r="P12" i="16"/>
  <c r="R12" i="16"/>
  <c r="O20" i="16"/>
  <c r="Q20" i="16"/>
  <c r="P20" i="16"/>
  <c r="R20" i="16"/>
  <c r="O28" i="16"/>
  <c r="Q28" i="16"/>
  <c r="P28" i="16"/>
  <c r="R28" i="16"/>
  <c r="O36" i="16"/>
  <c r="Q36" i="16"/>
  <c r="P36" i="16"/>
  <c r="R36" i="16"/>
  <c r="O44" i="16"/>
  <c r="Q44" i="16"/>
  <c r="P44" i="16"/>
  <c r="R44" i="16"/>
  <c r="P52" i="16"/>
  <c r="R52" i="16"/>
  <c r="Q52" i="16"/>
  <c r="O52" i="16"/>
  <c r="P60" i="16"/>
  <c r="R60" i="16"/>
  <c r="Q60" i="16"/>
  <c r="O60" i="16"/>
  <c r="P68" i="16"/>
  <c r="R68" i="16"/>
  <c r="Q68" i="16"/>
  <c r="O68" i="16"/>
  <c r="P76" i="16"/>
  <c r="R76" i="16"/>
  <c r="Q76" i="16"/>
  <c r="O76" i="16"/>
  <c r="P84" i="16"/>
  <c r="R84" i="16"/>
  <c r="Q84" i="16"/>
  <c r="O84" i="16"/>
  <c r="O26" i="16"/>
  <c r="Q26" i="16"/>
  <c r="P26" i="16"/>
  <c r="R26" i="16"/>
  <c r="O42" i="16"/>
  <c r="Q42" i="16"/>
  <c r="P42" i="16"/>
  <c r="R42" i="16"/>
  <c r="P58" i="16"/>
  <c r="R58" i="16"/>
  <c r="Q58" i="16"/>
  <c r="O58" i="16"/>
  <c r="P66" i="16"/>
  <c r="R66" i="16"/>
  <c r="Q66" i="16"/>
  <c r="O66" i="16"/>
  <c r="P82" i="16"/>
  <c r="R82" i="16"/>
  <c r="Q82" i="16"/>
  <c r="O82" i="16"/>
  <c r="O14" i="16"/>
  <c r="Q14" i="16"/>
  <c r="P14" i="16"/>
  <c r="R14" i="16"/>
  <c r="O22" i="16"/>
  <c r="Q22" i="16"/>
  <c r="P22" i="16"/>
  <c r="R22" i="16"/>
  <c r="O30" i="16"/>
  <c r="Q30" i="16"/>
  <c r="P30" i="16"/>
  <c r="R30" i="16"/>
  <c r="O38" i="16"/>
  <c r="Q38" i="16"/>
  <c r="P38" i="16"/>
  <c r="R38" i="16"/>
  <c r="O46" i="16"/>
  <c r="Q46" i="16"/>
  <c r="P46" i="16"/>
  <c r="R46" i="16"/>
  <c r="P54" i="16"/>
  <c r="R54" i="16"/>
  <c r="Q54" i="16"/>
  <c r="O54" i="16"/>
  <c r="P62" i="16"/>
  <c r="R62" i="16"/>
  <c r="Q62" i="16"/>
  <c r="O62" i="16"/>
  <c r="P70" i="16"/>
  <c r="R70" i="16"/>
  <c r="Q70" i="16"/>
  <c r="O70" i="16"/>
  <c r="P78" i="16"/>
  <c r="R78" i="16"/>
  <c r="Q78" i="16"/>
  <c r="O78" i="16"/>
  <c r="P86" i="16"/>
  <c r="R86" i="16"/>
  <c r="Q86" i="16"/>
  <c r="O86" i="16"/>
  <c r="P91" i="16"/>
  <c r="R91" i="16"/>
  <c r="Q91" i="16"/>
  <c r="O91" i="16"/>
  <c r="P87" i="16"/>
  <c r="R87" i="16"/>
  <c r="Q87" i="16"/>
  <c r="O87" i="16"/>
  <c r="P83" i="16"/>
  <c r="R83" i="16"/>
  <c r="Q83" i="16"/>
  <c r="O83" i="16"/>
  <c r="P79" i="16"/>
  <c r="R79" i="16"/>
  <c r="Q79" i="16"/>
  <c r="O79" i="16"/>
  <c r="P75" i="16"/>
  <c r="R75" i="16"/>
  <c r="Q75" i="16"/>
  <c r="O75" i="16"/>
  <c r="P71" i="16"/>
  <c r="R71" i="16"/>
  <c r="Q71" i="16"/>
  <c r="O71" i="16"/>
  <c r="P67" i="16"/>
  <c r="R67" i="16"/>
  <c r="Q67" i="16"/>
  <c r="O67" i="16"/>
  <c r="P63" i="16"/>
  <c r="R63" i="16"/>
  <c r="Q63" i="16"/>
  <c r="O63" i="16"/>
  <c r="P59" i="16"/>
  <c r="R59" i="16"/>
  <c r="Q59" i="16"/>
  <c r="O59" i="16"/>
  <c r="P55" i="16"/>
  <c r="R55" i="16"/>
  <c r="Q55" i="16"/>
  <c r="O55" i="16"/>
  <c r="P51" i="16"/>
  <c r="R51" i="16"/>
  <c r="Q51" i="16"/>
  <c r="O51" i="16"/>
  <c r="O47" i="16"/>
  <c r="Q47" i="16"/>
  <c r="P47" i="16"/>
  <c r="R47" i="16"/>
  <c r="O43" i="16"/>
  <c r="Q43" i="16"/>
  <c r="P43" i="16"/>
  <c r="R43" i="16"/>
  <c r="O39" i="16"/>
  <c r="Q39" i="16"/>
  <c r="P39" i="16"/>
  <c r="R39" i="16"/>
  <c r="O35" i="16"/>
  <c r="Q35" i="16"/>
  <c r="P35" i="16"/>
  <c r="R35" i="16"/>
  <c r="O31" i="16"/>
  <c r="Q31" i="16"/>
  <c r="P31" i="16"/>
  <c r="R31" i="16"/>
  <c r="O27" i="16"/>
  <c r="Q27" i="16"/>
  <c r="P27" i="16"/>
  <c r="R27" i="16"/>
  <c r="O23" i="16"/>
  <c r="Q23" i="16"/>
  <c r="P23" i="16"/>
  <c r="R23" i="16"/>
  <c r="O19" i="16"/>
  <c r="Q19" i="16"/>
  <c r="P19" i="16"/>
  <c r="R19" i="16"/>
  <c r="O15" i="16"/>
  <c r="Q15" i="16"/>
  <c r="P15" i="16"/>
  <c r="R15" i="16"/>
  <c r="O11" i="16"/>
  <c r="Q11" i="16"/>
  <c r="P11" i="16"/>
  <c r="R11" i="16"/>
  <c r="O16" i="16"/>
  <c r="Q16" i="16"/>
  <c r="P16" i="16"/>
  <c r="R16" i="16"/>
  <c r="O24" i="16"/>
  <c r="Q24" i="16"/>
  <c r="P24" i="16"/>
  <c r="R24" i="16"/>
  <c r="O32" i="16"/>
  <c r="Q32" i="16"/>
  <c r="P32" i="16"/>
  <c r="R32" i="16"/>
  <c r="O40" i="16"/>
  <c r="Q40" i="16"/>
  <c r="P40" i="16"/>
  <c r="R40" i="16"/>
  <c r="O48" i="16"/>
  <c r="Q48" i="16"/>
  <c r="P48" i="16"/>
  <c r="R48" i="16"/>
  <c r="P56" i="16"/>
  <c r="R56" i="16"/>
  <c r="Q56" i="16"/>
  <c r="O56" i="16"/>
  <c r="P64" i="16"/>
  <c r="R64" i="16"/>
  <c r="Q64" i="16"/>
  <c r="O64" i="16"/>
  <c r="P72" i="16"/>
  <c r="R72" i="16"/>
  <c r="Q72" i="16"/>
  <c r="O72" i="16"/>
  <c r="P80" i="16"/>
  <c r="R80" i="16"/>
  <c r="Q80" i="16"/>
  <c r="O80" i="16"/>
  <c r="P88" i="16"/>
  <c r="R88" i="16"/>
  <c r="Q88" i="16"/>
  <c r="O88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203" i="16"/>
  <c r="U204" i="16"/>
  <c r="U205" i="16"/>
  <c r="U206" i="16"/>
  <c r="U207" i="16"/>
  <c r="U208" i="16"/>
  <c r="U209" i="16"/>
  <c r="U210" i="16"/>
  <c r="U211" i="16"/>
  <c r="U212" i="16"/>
  <c r="U213" i="16"/>
  <c r="U214" i="16"/>
  <c r="U215" i="16"/>
  <c r="U216" i="16"/>
  <c r="U217" i="16"/>
  <c r="U218" i="16"/>
  <c r="U219" i="16"/>
  <c r="U220" i="16"/>
  <c r="U221" i="16"/>
  <c r="U222" i="16"/>
  <c r="U223" i="16"/>
  <c r="U224" i="16"/>
  <c r="U225" i="16"/>
  <c r="U226" i="16"/>
  <c r="U227" i="16"/>
  <c r="U228" i="16"/>
  <c r="U229" i="16"/>
  <c r="U230" i="16"/>
  <c r="U231" i="16"/>
  <c r="U232" i="16"/>
  <c r="U233" i="16"/>
  <c r="U234" i="16"/>
  <c r="U235" i="16"/>
  <c r="U236" i="16"/>
  <c r="U237" i="16"/>
  <c r="U238" i="16"/>
  <c r="U239" i="16"/>
  <c r="U240" i="16"/>
  <c r="U241" i="16"/>
  <c r="U242" i="16"/>
  <c r="U243" i="16"/>
  <c r="U244" i="16"/>
  <c r="U245" i="16"/>
  <c r="U246" i="16"/>
  <c r="U247" i="16"/>
  <c r="U248" i="16"/>
  <c r="U249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262" i="16"/>
  <c r="U263" i="16"/>
  <c r="U264" i="16"/>
  <c r="U265" i="16"/>
  <c r="U266" i="16"/>
  <c r="U267" i="16"/>
  <c r="U268" i="16"/>
  <c r="U269" i="16"/>
  <c r="U270" i="16"/>
  <c r="U271" i="16"/>
  <c r="U272" i="16"/>
  <c r="U273" i="16"/>
  <c r="U274" i="16"/>
  <c r="U275" i="16"/>
  <c r="U276" i="16"/>
  <c r="U277" i="16"/>
  <c r="U278" i="16"/>
  <c r="U279" i="16"/>
  <c r="U280" i="16"/>
  <c r="U281" i="16"/>
  <c r="U282" i="16"/>
  <c r="U283" i="16"/>
  <c r="U284" i="16"/>
  <c r="U285" i="16"/>
  <c r="U286" i="16"/>
  <c r="U287" i="16"/>
  <c r="U288" i="16"/>
  <c r="U289" i="16"/>
  <c r="U290" i="16"/>
  <c r="U291" i="16"/>
  <c r="U292" i="16"/>
  <c r="U293" i="16"/>
  <c r="U294" i="16"/>
  <c r="U295" i="16"/>
  <c r="U296" i="16"/>
  <c r="U297" i="16"/>
  <c r="U298" i="16"/>
  <c r="U299" i="16"/>
  <c r="U300" i="16"/>
  <c r="U301" i="16"/>
  <c r="U302" i="16"/>
  <c r="U303" i="16"/>
  <c r="U304" i="16"/>
  <c r="U305" i="16"/>
  <c r="U306" i="16"/>
  <c r="U307" i="16"/>
  <c r="U308" i="16"/>
  <c r="U309" i="16"/>
  <c r="U310" i="16"/>
  <c r="U311" i="16"/>
  <c r="U312" i="16"/>
  <c r="U313" i="16"/>
  <c r="U314" i="16"/>
  <c r="U315" i="16"/>
  <c r="U316" i="16"/>
  <c r="U317" i="16"/>
  <c r="U318" i="16"/>
  <c r="U319" i="16"/>
  <c r="U320" i="16"/>
  <c r="U321" i="16"/>
  <c r="U322" i="16"/>
  <c r="U323" i="16"/>
  <c r="U324" i="16"/>
  <c r="U325" i="16"/>
  <c r="U326" i="16"/>
  <c r="U327" i="16"/>
  <c r="U328" i="16"/>
  <c r="U329" i="16"/>
  <c r="U330" i="16"/>
  <c r="U331" i="16"/>
  <c r="U332" i="16"/>
  <c r="U333" i="16"/>
  <c r="U334" i="16"/>
  <c r="U335" i="16"/>
  <c r="U336" i="16"/>
  <c r="U337" i="16"/>
  <c r="U338" i="16"/>
  <c r="U339" i="16"/>
  <c r="U340" i="16"/>
  <c r="U341" i="16"/>
  <c r="U342" i="16"/>
  <c r="U343" i="16"/>
  <c r="U344" i="16"/>
  <c r="U345" i="16"/>
  <c r="U346" i="16"/>
  <c r="U347" i="16"/>
  <c r="U348" i="16"/>
  <c r="U349" i="16"/>
  <c r="U350" i="16"/>
  <c r="U351" i="16"/>
  <c r="U352" i="16"/>
  <c r="U353" i="16"/>
  <c r="U354" i="16"/>
  <c r="U355" i="16"/>
  <c r="U356" i="16"/>
  <c r="U357" i="16"/>
  <c r="U358" i="16"/>
  <c r="U359" i="16"/>
  <c r="U360" i="16"/>
  <c r="U361" i="16"/>
  <c r="U362" i="16"/>
  <c r="U363" i="16"/>
  <c r="U364" i="16"/>
  <c r="U365" i="16"/>
  <c r="U366" i="16"/>
  <c r="U367" i="16"/>
  <c r="U368" i="16"/>
  <c r="U369" i="16"/>
  <c r="U370" i="16"/>
  <c r="U371" i="16"/>
  <c r="U372" i="16"/>
  <c r="U373" i="16"/>
  <c r="U374" i="16"/>
  <c r="U375" i="16"/>
  <c r="U376" i="16"/>
  <c r="U377" i="16"/>
  <c r="U378" i="16"/>
  <c r="U379" i="16"/>
  <c r="U380" i="16"/>
  <c r="U381" i="16"/>
  <c r="U382" i="16"/>
  <c r="U383" i="16"/>
  <c r="U384" i="16"/>
  <c r="U385" i="16"/>
  <c r="U386" i="16"/>
  <c r="U387" i="16"/>
  <c r="U388" i="16"/>
  <c r="U389" i="16"/>
  <c r="U390" i="16"/>
  <c r="U391" i="16"/>
  <c r="U392" i="16"/>
  <c r="U393" i="16"/>
  <c r="U394" i="16"/>
  <c r="U395" i="16"/>
  <c r="U396" i="16"/>
  <c r="U397" i="16"/>
  <c r="U398" i="16"/>
  <c r="U399" i="16"/>
  <c r="U400" i="16"/>
  <c r="U401" i="16"/>
  <c r="U402" i="16"/>
  <c r="U403" i="16"/>
  <c r="U404" i="16"/>
  <c r="U405" i="16"/>
  <c r="U406" i="16"/>
  <c r="U407" i="16"/>
  <c r="U408" i="16"/>
  <c r="U409" i="16"/>
  <c r="U410" i="16"/>
  <c r="U411" i="16"/>
  <c r="U412" i="16"/>
  <c r="U413" i="16"/>
  <c r="U414" i="16"/>
  <c r="U415" i="16"/>
  <c r="U416" i="16"/>
  <c r="U417" i="16"/>
  <c r="U418" i="16"/>
  <c r="U419" i="16"/>
  <c r="U420" i="16"/>
  <c r="U421" i="16"/>
  <c r="U422" i="16"/>
  <c r="U423" i="16"/>
  <c r="U424" i="16"/>
  <c r="U425" i="16"/>
  <c r="U426" i="16"/>
  <c r="U427" i="16"/>
  <c r="U428" i="16"/>
  <c r="U429" i="16"/>
  <c r="U430" i="16"/>
  <c r="U431" i="16"/>
  <c r="U432" i="16"/>
  <c r="U433" i="16"/>
  <c r="U434" i="16"/>
  <c r="U435" i="16"/>
  <c r="U436" i="16"/>
  <c r="U437" i="16"/>
  <c r="U438" i="16"/>
  <c r="U439" i="16"/>
  <c r="U440" i="16"/>
  <c r="U441" i="16"/>
  <c r="U442" i="16"/>
  <c r="U443" i="16"/>
  <c r="U444" i="16"/>
  <c r="U445" i="16"/>
  <c r="U446" i="16"/>
  <c r="U447" i="16"/>
  <c r="U448" i="16"/>
  <c r="U449" i="16"/>
  <c r="U450" i="16"/>
  <c r="U451" i="16"/>
  <c r="U452" i="16"/>
  <c r="U453" i="16"/>
  <c r="U454" i="16"/>
  <c r="U455" i="16"/>
  <c r="U456" i="16"/>
  <c r="U457" i="16"/>
  <c r="U458" i="16"/>
  <c r="U459" i="16"/>
  <c r="U460" i="16"/>
  <c r="U461" i="16"/>
  <c r="U462" i="16"/>
  <c r="U463" i="16"/>
  <c r="U464" i="16"/>
  <c r="U465" i="16"/>
  <c r="U466" i="16"/>
  <c r="U467" i="16"/>
  <c r="U468" i="16"/>
  <c r="U469" i="16"/>
  <c r="U470" i="16"/>
  <c r="U471" i="16"/>
  <c r="U472" i="16"/>
  <c r="U473" i="16"/>
  <c r="U474" i="16"/>
  <c r="U475" i="16"/>
  <c r="U476" i="16"/>
  <c r="U477" i="16"/>
  <c r="U478" i="16"/>
  <c r="U479" i="16"/>
  <c r="U480" i="16"/>
  <c r="U481" i="16"/>
  <c r="U482" i="16"/>
  <c r="U483" i="16"/>
  <c r="U484" i="16"/>
  <c r="U485" i="16"/>
  <c r="U486" i="16"/>
  <c r="U487" i="16"/>
  <c r="U488" i="16"/>
  <c r="U489" i="16"/>
  <c r="U490" i="16"/>
  <c r="U491" i="16"/>
  <c r="U492" i="16"/>
  <c r="U493" i="16"/>
  <c r="U494" i="16"/>
  <c r="U495" i="16"/>
  <c r="U496" i="16"/>
  <c r="U497" i="16"/>
  <c r="U498" i="16"/>
  <c r="U499" i="16"/>
  <c r="U500" i="16"/>
  <c r="U501" i="16"/>
  <c r="U502" i="16"/>
  <c r="U503" i="16"/>
  <c r="U504" i="16"/>
  <c r="U505" i="16"/>
  <c r="U506" i="16"/>
  <c r="U507" i="16"/>
  <c r="U508" i="16"/>
  <c r="U509" i="16"/>
  <c r="U510" i="16"/>
  <c r="U511" i="16"/>
  <c r="U512" i="16"/>
  <c r="U513" i="16"/>
  <c r="U514" i="16"/>
  <c r="U515" i="16"/>
  <c r="U516" i="16"/>
  <c r="U517" i="16"/>
  <c r="U518" i="16"/>
  <c r="U519" i="16"/>
  <c r="U520" i="16"/>
  <c r="U521" i="16"/>
  <c r="U522" i="16"/>
  <c r="U523" i="16"/>
  <c r="U524" i="16"/>
  <c r="U525" i="16"/>
  <c r="U526" i="16"/>
  <c r="U527" i="16"/>
  <c r="U528" i="16"/>
  <c r="U529" i="16"/>
  <c r="U530" i="16"/>
  <c r="U531" i="16"/>
  <c r="U532" i="16"/>
  <c r="U533" i="16"/>
  <c r="U534" i="16"/>
  <c r="U535" i="16"/>
  <c r="U536" i="16"/>
  <c r="U537" i="16"/>
  <c r="U538" i="16"/>
  <c r="U539" i="16"/>
  <c r="U540" i="16"/>
  <c r="U541" i="16"/>
  <c r="U542" i="16"/>
  <c r="U543" i="16"/>
  <c r="U544" i="16"/>
  <c r="U545" i="16"/>
  <c r="U546" i="16"/>
  <c r="U547" i="16"/>
  <c r="U548" i="16"/>
  <c r="U549" i="16"/>
  <c r="U550" i="16"/>
  <c r="U551" i="16"/>
  <c r="U552" i="16"/>
  <c r="U553" i="16"/>
  <c r="U554" i="16"/>
  <c r="U555" i="16"/>
  <c r="U556" i="16"/>
  <c r="U557" i="16"/>
  <c r="U558" i="16"/>
  <c r="U559" i="16"/>
  <c r="U560" i="16"/>
  <c r="U561" i="16"/>
  <c r="U562" i="16"/>
  <c r="U563" i="16"/>
  <c r="U564" i="16"/>
  <c r="U565" i="16"/>
  <c r="U566" i="16"/>
  <c r="U567" i="16"/>
  <c r="U568" i="16"/>
  <c r="U569" i="16"/>
  <c r="U570" i="16"/>
  <c r="U571" i="16"/>
  <c r="U572" i="16"/>
  <c r="U573" i="16"/>
  <c r="U574" i="16"/>
  <c r="U575" i="16"/>
  <c r="U576" i="16"/>
  <c r="U577" i="16"/>
  <c r="U578" i="16"/>
  <c r="U579" i="16"/>
  <c r="U580" i="16"/>
  <c r="U581" i="16"/>
  <c r="U582" i="16"/>
  <c r="U583" i="16"/>
  <c r="U584" i="16"/>
  <c r="U585" i="16"/>
  <c r="U586" i="16"/>
  <c r="U587" i="16"/>
  <c r="U588" i="16"/>
  <c r="U589" i="16"/>
  <c r="U590" i="16"/>
  <c r="U591" i="16"/>
  <c r="U592" i="16"/>
  <c r="U593" i="16"/>
  <c r="U594" i="16"/>
  <c r="U595" i="16"/>
  <c r="U596" i="16"/>
  <c r="U597" i="16"/>
  <c r="U598" i="16"/>
  <c r="U599" i="16"/>
  <c r="U600" i="16"/>
  <c r="U601" i="16"/>
  <c r="U602" i="16"/>
  <c r="U603" i="16"/>
  <c r="U604" i="16"/>
  <c r="U605" i="16"/>
  <c r="U606" i="16"/>
  <c r="U607" i="16"/>
  <c r="U608" i="16"/>
  <c r="U609" i="16"/>
  <c r="U610" i="16"/>
  <c r="U611" i="16"/>
  <c r="U612" i="16"/>
  <c r="U613" i="16"/>
  <c r="U614" i="16"/>
  <c r="U615" i="16"/>
  <c r="U616" i="16"/>
  <c r="U617" i="16"/>
  <c r="U618" i="16"/>
  <c r="U619" i="16"/>
  <c r="U620" i="16"/>
  <c r="U621" i="16"/>
  <c r="U622" i="16"/>
  <c r="U623" i="16"/>
  <c r="U624" i="16"/>
  <c r="U625" i="16"/>
  <c r="U626" i="16"/>
  <c r="U627" i="16"/>
  <c r="U628" i="16"/>
  <c r="U629" i="16"/>
  <c r="U630" i="16"/>
  <c r="U631" i="16"/>
  <c r="U632" i="16"/>
  <c r="U633" i="16"/>
  <c r="U634" i="16"/>
  <c r="U635" i="16"/>
  <c r="U636" i="16"/>
  <c r="U637" i="16"/>
  <c r="U638" i="16"/>
  <c r="U639" i="16"/>
  <c r="U640" i="16"/>
  <c r="U641" i="16"/>
  <c r="U642" i="16"/>
  <c r="U643" i="16"/>
  <c r="U644" i="16"/>
  <c r="U645" i="16"/>
  <c r="U646" i="16"/>
  <c r="U647" i="16"/>
  <c r="U648" i="16"/>
  <c r="U649" i="16"/>
  <c r="U650" i="16"/>
  <c r="U651" i="16"/>
  <c r="U652" i="16"/>
  <c r="U653" i="16"/>
  <c r="U654" i="16"/>
  <c r="U655" i="16"/>
  <c r="U656" i="16"/>
  <c r="U657" i="16"/>
  <c r="U658" i="16"/>
  <c r="U659" i="16"/>
  <c r="U660" i="16"/>
  <c r="U661" i="16"/>
  <c r="U662" i="16"/>
  <c r="U663" i="16"/>
  <c r="U664" i="16"/>
  <c r="U665" i="16"/>
  <c r="U666" i="16"/>
  <c r="U667" i="16"/>
  <c r="U668" i="16"/>
  <c r="U669" i="16"/>
  <c r="U670" i="16"/>
  <c r="U671" i="16"/>
  <c r="U672" i="16"/>
  <c r="U673" i="16"/>
  <c r="U674" i="16"/>
  <c r="U675" i="16"/>
  <c r="U676" i="16"/>
  <c r="U677" i="16"/>
  <c r="U678" i="16"/>
  <c r="U679" i="16"/>
  <c r="U680" i="16"/>
  <c r="U681" i="16"/>
  <c r="U682" i="16"/>
  <c r="U683" i="16"/>
  <c r="U684" i="16"/>
  <c r="U685" i="16"/>
  <c r="U686" i="16"/>
  <c r="U687" i="16"/>
  <c r="U688" i="16"/>
  <c r="U689" i="16"/>
  <c r="U690" i="16"/>
  <c r="U691" i="16"/>
  <c r="U692" i="16"/>
  <c r="U693" i="16"/>
  <c r="U694" i="16"/>
  <c r="U695" i="16"/>
  <c r="U696" i="16"/>
  <c r="U697" i="16"/>
  <c r="U698" i="16"/>
  <c r="U699" i="16"/>
  <c r="U700" i="16"/>
  <c r="U701" i="16"/>
  <c r="U702" i="16"/>
  <c r="U703" i="16"/>
  <c r="U704" i="16"/>
  <c r="U705" i="16"/>
  <c r="U706" i="16"/>
  <c r="U707" i="16"/>
  <c r="U708" i="16"/>
  <c r="U709" i="16"/>
  <c r="U710" i="16"/>
  <c r="U711" i="16"/>
  <c r="U712" i="16"/>
  <c r="U713" i="16"/>
  <c r="U714" i="16"/>
  <c r="U715" i="16"/>
  <c r="U716" i="16"/>
  <c r="U717" i="16"/>
  <c r="U718" i="16"/>
  <c r="U719" i="16"/>
  <c r="U720" i="16"/>
  <c r="U721" i="16"/>
  <c r="U722" i="16"/>
  <c r="U723" i="16"/>
  <c r="U724" i="16"/>
  <c r="U725" i="16"/>
  <c r="U726" i="16"/>
  <c r="U727" i="16"/>
  <c r="U728" i="16"/>
  <c r="U729" i="16"/>
  <c r="U730" i="16"/>
  <c r="U731" i="16"/>
  <c r="U732" i="16"/>
  <c r="U733" i="16"/>
  <c r="U734" i="16"/>
  <c r="U735" i="16"/>
  <c r="U736" i="16"/>
  <c r="U737" i="16"/>
  <c r="U738" i="16"/>
  <c r="U739" i="16"/>
  <c r="U740" i="16"/>
  <c r="U741" i="16"/>
  <c r="U742" i="16"/>
  <c r="U743" i="16"/>
  <c r="U744" i="16"/>
  <c r="U745" i="16"/>
  <c r="U746" i="16"/>
  <c r="U747" i="16"/>
  <c r="U748" i="16"/>
  <c r="U749" i="16"/>
  <c r="U750" i="16"/>
  <c r="U751" i="16"/>
  <c r="U752" i="16"/>
  <c r="U753" i="16"/>
  <c r="U754" i="16"/>
  <c r="U755" i="16"/>
  <c r="U756" i="16"/>
  <c r="U757" i="16"/>
  <c r="U758" i="16"/>
  <c r="U759" i="16"/>
  <c r="U760" i="16"/>
  <c r="U761" i="16"/>
  <c r="U762" i="16"/>
  <c r="U763" i="16"/>
  <c r="U764" i="16"/>
  <c r="U765" i="16"/>
  <c r="U766" i="16"/>
  <c r="U767" i="16"/>
  <c r="U768" i="16"/>
  <c r="U769" i="16"/>
  <c r="U770" i="16"/>
  <c r="U771" i="16"/>
  <c r="U772" i="16"/>
  <c r="U773" i="16"/>
  <c r="U774" i="16"/>
  <c r="U775" i="16"/>
  <c r="U776" i="16"/>
  <c r="U777" i="16"/>
  <c r="U778" i="16"/>
  <c r="U779" i="16"/>
  <c r="U780" i="16"/>
  <c r="U781" i="16"/>
  <c r="U782" i="16"/>
  <c r="U783" i="16"/>
  <c r="U784" i="16"/>
  <c r="U785" i="16"/>
  <c r="U786" i="16"/>
  <c r="U787" i="16"/>
  <c r="U788" i="16"/>
  <c r="U789" i="16"/>
  <c r="U790" i="16"/>
  <c r="U791" i="16"/>
  <c r="U792" i="16"/>
  <c r="U793" i="16"/>
  <c r="U794" i="16"/>
  <c r="U795" i="16"/>
  <c r="U796" i="16"/>
  <c r="U797" i="16"/>
  <c r="U798" i="16"/>
  <c r="U799" i="16"/>
  <c r="U800" i="16"/>
  <c r="U801" i="16"/>
  <c r="U802" i="16"/>
  <c r="U803" i="16"/>
  <c r="U804" i="16"/>
  <c r="U805" i="16"/>
  <c r="U806" i="16"/>
  <c r="U807" i="16"/>
  <c r="U808" i="16"/>
  <c r="U809" i="16"/>
  <c r="U810" i="16"/>
  <c r="U811" i="16"/>
  <c r="U812" i="16"/>
  <c r="U813" i="16"/>
  <c r="U814" i="16"/>
  <c r="U815" i="16"/>
  <c r="U816" i="16"/>
  <c r="U817" i="16"/>
  <c r="U818" i="16"/>
  <c r="U819" i="16"/>
  <c r="U820" i="16"/>
  <c r="U821" i="16"/>
  <c r="U822" i="16"/>
  <c r="U823" i="16"/>
  <c r="U824" i="16"/>
  <c r="U825" i="16"/>
  <c r="U826" i="16"/>
  <c r="U827" i="16"/>
  <c r="U828" i="16"/>
  <c r="U829" i="16"/>
  <c r="U830" i="16"/>
  <c r="U831" i="16"/>
  <c r="U832" i="16"/>
  <c r="U833" i="16"/>
  <c r="U834" i="16"/>
  <c r="U835" i="16"/>
  <c r="U836" i="16"/>
  <c r="U837" i="16"/>
  <c r="U838" i="16"/>
  <c r="U839" i="16"/>
  <c r="U840" i="16"/>
  <c r="U841" i="16"/>
  <c r="U842" i="16"/>
  <c r="U843" i="16"/>
  <c r="U844" i="16"/>
  <c r="U845" i="16"/>
  <c r="U846" i="16"/>
  <c r="U847" i="16"/>
  <c r="U848" i="16"/>
  <c r="U849" i="16"/>
  <c r="U850" i="16"/>
  <c r="U851" i="16"/>
  <c r="U852" i="16"/>
  <c r="U853" i="16"/>
  <c r="U854" i="16"/>
  <c r="U855" i="16"/>
  <c r="U856" i="16"/>
  <c r="U857" i="16"/>
  <c r="U858" i="16"/>
  <c r="U859" i="16"/>
  <c r="U860" i="16"/>
  <c r="U861" i="16"/>
  <c r="U862" i="16"/>
  <c r="U863" i="16"/>
  <c r="U864" i="16"/>
  <c r="U865" i="16"/>
  <c r="U866" i="16"/>
  <c r="U867" i="16"/>
  <c r="U868" i="16"/>
  <c r="U869" i="16"/>
  <c r="U870" i="16"/>
  <c r="U871" i="16"/>
  <c r="U872" i="16"/>
  <c r="U873" i="16"/>
  <c r="U874" i="16"/>
  <c r="U875" i="16"/>
  <c r="U876" i="16"/>
  <c r="U877" i="16"/>
  <c r="U878" i="16"/>
  <c r="U879" i="16"/>
  <c r="U880" i="16"/>
  <c r="U881" i="16"/>
  <c r="U882" i="16"/>
  <c r="U883" i="16"/>
  <c r="U884" i="16"/>
  <c r="U885" i="16"/>
  <c r="U886" i="16"/>
  <c r="U887" i="16"/>
  <c r="U888" i="16"/>
  <c r="U889" i="16"/>
  <c r="U890" i="16"/>
  <c r="U891" i="16"/>
  <c r="U892" i="16"/>
  <c r="U893" i="16"/>
  <c r="U894" i="16"/>
  <c r="U895" i="16"/>
  <c r="U896" i="16"/>
  <c r="U897" i="16"/>
  <c r="U898" i="16"/>
  <c r="U899" i="16"/>
  <c r="U900" i="16"/>
  <c r="U901" i="16"/>
  <c r="U902" i="16"/>
  <c r="U903" i="16"/>
  <c r="U904" i="16"/>
  <c r="U905" i="16"/>
  <c r="U906" i="16"/>
  <c r="U907" i="16"/>
  <c r="U908" i="16"/>
  <c r="U909" i="16"/>
  <c r="U910" i="16"/>
  <c r="U911" i="16"/>
  <c r="U912" i="16"/>
  <c r="U913" i="16"/>
  <c r="U914" i="16"/>
  <c r="U915" i="16"/>
  <c r="U916" i="16"/>
  <c r="U917" i="16"/>
  <c r="U918" i="16"/>
  <c r="U919" i="16"/>
  <c r="U920" i="16"/>
  <c r="U921" i="16"/>
  <c r="U922" i="16"/>
  <c r="U923" i="16"/>
  <c r="U924" i="16"/>
  <c r="U925" i="16"/>
  <c r="U926" i="16"/>
  <c r="U927" i="16"/>
  <c r="U928" i="16"/>
  <c r="U929" i="16"/>
  <c r="U930" i="16"/>
  <c r="U931" i="16"/>
  <c r="U932" i="16"/>
  <c r="U933" i="16"/>
  <c r="U934" i="16"/>
  <c r="U935" i="16"/>
  <c r="U936" i="16"/>
  <c r="U937" i="16"/>
  <c r="U938" i="16"/>
  <c r="U939" i="16"/>
  <c r="U940" i="16"/>
  <c r="U941" i="16"/>
  <c r="U942" i="16"/>
  <c r="U943" i="16"/>
  <c r="U944" i="16"/>
  <c r="U945" i="16"/>
  <c r="U946" i="16"/>
  <c r="U947" i="16"/>
  <c r="U948" i="16"/>
  <c r="U949" i="16"/>
  <c r="U950" i="16"/>
  <c r="U951" i="16"/>
  <c r="U952" i="16"/>
  <c r="U953" i="16"/>
  <c r="U954" i="16"/>
  <c r="U955" i="16"/>
  <c r="U956" i="16"/>
  <c r="U957" i="16"/>
  <c r="U958" i="16"/>
  <c r="U959" i="16"/>
  <c r="U960" i="16"/>
  <c r="U961" i="16"/>
  <c r="U962" i="16"/>
  <c r="U963" i="16"/>
  <c r="U964" i="16"/>
  <c r="U965" i="16"/>
  <c r="U966" i="16"/>
  <c r="U967" i="16"/>
  <c r="U968" i="16"/>
  <c r="U969" i="16"/>
  <c r="U970" i="16"/>
  <c r="U971" i="16"/>
  <c r="U972" i="16"/>
  <c r="U973" i="16"/>
  <c r="U974" i="16"/>
  <c r="U975" i="16"/>
  <c r="U976" i="16"/>
  <c r="U977" i="16"/>
  <c r="U978" i="16"/>
  <c r="U979" i="16"/>
  <c r="U980" i="16"/>
  <c r="U981" i="16"/>
  <c r="U982" i="16"/>
  <c r="U983" i="16"/>
  <c r="U984" i="16"/>
  <c r="U985" i="16"/>
  <c r="U986" i="16"/>
  <c r="U987" i="16"/>
  <c r="U988" i="16"/>
  <c r="U989" i="16"/>
  <c r="U990" i="16"/>
  <c r="U991" i="16"/>
  <c r="U992" i="16"/>
  <c r="U993" i="16"/>
  <c r="U994" i="16"/>
  <c r="U995" i="16"/>
  <c r="U996" i="16"/>
  <c r="U997" i="16"/>
  <c r="U998" i="16"/>
  <c r="U999" i="16"/>
  <c r="U1000" i="16"/>
  <c r="U1001" i="16"/>
  <c r="U1002" i="16"/>
  <c r="U1003" i="16"/>
  <c r="U1004" i="16"/>
  <c r="U1005" i="16"/>
  <c r="U1006" i="16"/>
  <c r="U1007" i="16"/>
  <c r="U1008" i="16"/>
  <c r="U1009" i="16"/>
  <c r="U1010" i="16"/>
  <c r="U1011" i="16"/>
  <c r="U1012" i="16"/>
  <c r="U1013" i="16"/>
  <c r="U1014" i="16"/>
  <c r="U1015" i="16"/>
  <c r="U1016" i="16"/>
  <c r="U1017" i="16"/>
  <c r="U1018" i="16"/>
  <c r="U1019" i="16"/>
  <c r="U1020" i="16"/>
  <c r="U1021" i="16"/>
  <c r="U1022" i="16"/>
  <c r="U1023" i="16"/>
  <c r="U1024" i="16"/>
  <c r="U1025" i="16"/>
  <c r="U1026" i="16"/>
  <c r="U1027" i="16"/>
  <c r="U1028" i="16"/>
  <c r="U1029" i="16"/>
  <c r="U1030" i="16"/>
  <c r="U1031" i="16"/>
  <c r="U1032" i="16"/>
  <c r="U1033" i="16"/>
  <c r="U1034" i="16"/>
  <c r="U1035" i="16"/>
  <c r="U1036" i="16"/>
  <c r="U1037" i="16"/>
  <c r="U1038" i="16"/>
  <c r="U1039" i="16"/>
  <c r="U1040" i="16"/>
  <c r="U1041" i="16"/>
  <c r="U1042" i="16"/>
  <c r="U1043" i="16"/>
  <c r="U1044" i="16"/>
  <c r="U1045" i="16"/>
  <c r="U1046" i="16"/>
  <c r="U1047" i="16"/>
  <c r="U1048" i="16"/>
  <c r="U1049" i="16"/>
  <c r="U1050" i="16"/>
  <c r="U1051" i="16"/>
  <c r="U1052" i="16"/>
  <c r="U1053" i="16"/>
  <c r="U1054" i="16"/>
  <c r="U1055" i="16"/>
  <c r="U1056" i="16"/>
  <c r="U1057" i="16"/>
  <c r="U1058" i="16"/>
  <c r="U1059" i="16"/>
  <c r="U1060" i="16"/>
  <c r="U1061" i="16"/>
  <c r="U1062" i="16"/>
  <c r="U1063" i="16"/>
  <c r="U1064" i="16"/>
  <c r="U1065" i="16"/>
  <c r="U1066" i="16"/>
  <c r="U1067" i="16"/>
  <c r="U1068" i="16"/>
  <c r="U1069" i="16"/>
  <c r="U1070" i="16"/>
  <c r="U1071" i="16"/>
  <c r="U1072" i="16"/>
  <c r="U1073" i="16"/>
  <c r="U1074" i="16"/>
  <c r="U1075" i="16"/>
  <c r="U1076" i="16"/>
  <c r="U1077" i="16"/>
  <c r="U1078" i="16"/>
  <c r="U1079" i="16"/>
  <c r="U1080" i="16"/>
  <c r="U1081" i="16"/>
  <c r="U1082" i="16"/>
  <c r="U1083" i="16"/>
  <c r="U1084" i="16"/>
  <c r="U1085" i="16"/>
  <c r="U1086" i="16"/>
  <c r="U1087" i="16"/>
  <c r="U1088" i="16"/>
  <c r="U1089" i="16"/>
  <c r="U1090" i="16"/>
  <c r="U1091" i="16"/>
  <c r="U1092" i="16"/>
  <c r="U1093" i="16"/>
  <c r="U1094" i="16"/>
  <c r="U1095" i="16"/>
  <c r="U1096" i="16"/>
  <c r="U1097" i="16"/>
  <c r="U1098" i="16"/>
  <c r="U1099" i="16"/>
  <c r="U1100" i="16"/>
  <c r="U1101" i="16"/>
  <c r="U1102" i="16"/>
  <c r="U1103" i="16"/>
  <c r="U1104" i="16"/>
  <c r="U1105" i="16"/>
  <c r="U1106" i="16"/>
  <c r="U1107" i="16"/>
  <c r="U1108" i="16"/>
  <c r="U1109" i="16"/>
  <c r="U1110" i="16"/>
  <c r="U1111" i="16"/>
  <c r="U1112" i="16"/>
  <c r="U1113" i="16"/>
  <c r="U1114" i="16"/>
  <c r="U1115" i="16"/>
  <c r="U1116" i="16"/>
  <c r="U1117" i="16"/>
  <c r="U1118" i="16"/>
  <c r="U1119" i="16"/>
  <c r="U1120" i="16"/>
  <c r="U1121" i="16"/>
  <c r="U1122" i="16"/>
  <c r="U1123" i="16"/>
  <c r="U1124" i="16"/>
  <c r="U1125" i="16"/>
  <c r="U1126" i="16"/>
  <c r="U1127" i="16"/>
  <c r="U1128" i="16"/>
  <c r="U1129" i="16"/>
  <c r="U1130" i="16"/>
  <c r="U1131" i="16"/>
  <c r="U1132" i="16"/>
  <c r="U1133" i="16"/>
  <c r="U1134" i="16"/>
  <c r="U1135" i="16"/>
  <c r="U1136" i="16"/>
  <c r="U1137" i="16"/>
  <c r="U1138" i="16"/>
  <c r="U1139" i="16"/>
  <c r="U1140" i="16"/>
  <c r="U1141" i="16"/>
  <c r="U1142" i="16"/>
  <c r="U1143" i="16"/>
  <c r="U1144" i="16"/>
  <c r="U1145" i="16"/>
  <c r="U1146" i="16"/>
  <c r="U1147" i="16"/>
  <c r="U1148" i="16"/>
  <c r="U1149" i="16"/>
  <c r="U1150" i="16"/>
  <c r="U1151" i="16"/>
  <c r="U1152" i="16"/>
  <c r="U1153" i="16"/>
  <c r="U1154" i="16"/>
  <c r="U1155" i="16"/>
  <c r="U1156" i="16"/>
  <c r="U1157" i="16"/>
  <c r="U1158" i="16"/>
  <c r="U1159" i="16"/>
  <c r="U1160" i="16"/>
  <c r="U1161" i="16"/>
  <c r="U1162" i="16"/>
  <c r="U1163" i="16"/>
  <c r="U1164" i="16"/>
  <c r="U1165" i="16"/>
  <c r="U1166" i="16"/>
  <c r="U1167" i="16"/>
  <c r="U1168" i="16"/>
  <c r="U1169" i="16"/>
  <c r="U1170" i="16"/>
  <c r="U1171" i="16"/>
  <c r="U1172" i="16"/>
  <c r="U1173" i="16"/>
  <c r="U1174" i="16"/>
  <c r="U1175" i="16"/>
  <c r="U1176" i="16"/>
  <c r="U1177" i="16"/>
  <c r="U1178" i="16"/>
  <c r="U1179" i="16"/>
  <c r="U1180" i="16"/>
  <c r="U1181" i="16"/>
  <c r="U1182" i="16"/>
  <c r="U1183" i="16"/>
  <c r="U1184" i="16"/>
  <c r="U1185" i="16"/>
  <c r="U1186" i="16"/>
  <c r="U1187" i="16"/>
  <c r="U1188" i="16"/>
  <c r="U1189" i="16"/>
  <c r="U1190" i="16"/>
  <c r="U1191" i="16"/>
  <c r="U1192" i="16"/>
  <c r="U1193" i="16"/>
  <c r="U1194" i="16"/>
  <c r="U1195" i="16"/>
  <c r="U1196" i="16"/>
  <c r="U1197" i="16"/>
  <c r="U1198" i="16"/>
  <c r="U1199" i="16"/>
  <c r="U1200" i="16"/>
  <c r="U1201" i="16"/>
  <c r="U1202" i="16"/>
  <c r="U1203" i="16"/>
  <c r="U1204" i="16"/>
  <c r="U1205" i="16"/>
  <c r="U1206" i="16"/>
  <c r="U1207" i="16"/>
  <c r="U1208" i="16"/>
  <c r="U1209" i="16"/>
  <c r="U1210" i="16"/>
  <c r="U1211" i="16"/>
  <c r="U1212" i="16"/>
  <c r="U1213" i="16"/>
  <c r="U1214" i="16"/>
  <c r="U1215" i="16"/>
  <c r="U1216" i="16"/>
  <c r="U1217" i="16"/>
  <c r="U1218" i="16"/>
  <c r="U1219" i="16"/>
  <c r="U1220" i="16"/>
  <c r="U1221" i="16"/>
  <c r="U1222" i="16"/>
  <c r="U1223" i="16"/>
  <c r="U1224" i="16"/>
  <c r="U1225" i="16"/>
  <c r="U1226" i="16"/>
  <c r="U1227" i="16"/>
  <c r="U1228" i="16"/>
  <c r="U1229" i="16"/>
  <c r="U1230" i="16"/>
  <c r="U1231" i="16"/>
  <c r="U1232" i="16"/>
  <c r="U1233" i="16"/>
  <c r="U1234" i="16"/>
  <c r="U1235" i="16"/>
  <c r="U1236" i="16"/>
  <c r="U1237" i="16"/>
  <c r="U1238" i="16"/>
  <c r="U1239" i="16"/>
  <c r="U1240" i="16"/>
  <c r="U1241" i="16"/>
  <c r="U1242" i="16"/>
  <c r="U1243" i="16"/>
  <c r="U1244" i="16"/>
  <c r="U1245" i="16"/>
  <c r="U1246" i="16"/>
  <c r="U1247" i="16"/>
  <c r="U1248" i="16"/>
  <c r="U1249" i="16"/>
  <c r="U1250" i="16"/>
  <c r="U1251" i="16"/>
  <c r="U1252" i="16"/>
  <c r="U1253" i="16"/>
  <c r="U1254" i="16"/>
  <c r="U1255" i="16"/>
  <c r="U1256" i="16"/>
  <c r="U1257" i="16"/>
  <c r="U1258" i="16"/>
  <c r="U1259" i="16"/>
  <c r="U1260" i="16"/>
  <c r="U1261" i="16"/>
  <c r="U1262" i="16"/>
  <c r="U1263" i="16"/>
  <c r="U1264" i="16"/>
  <c r="U1265" i="16"/>
  <c r="U1266" i="16"/>
  <c r="U1267" i="16"/>
  <c r="U1268" i="16"/>
  <c r="U1269" i="16"/>
  <c r="U1270" i="16"/>
  <c r="U1271" i="16"/>
  <c r="U1272" i="16"/>
  <c r="U1273" i="16"/>
  <c r="U1274" i="16"/>
  <c r="U1275" i="16"/>
  <c r="U1276" i="16"/>
  <c r="U1277" i="16"/>
  <c r="U1278" i="16"/>
  <c r="U1279" i="16"/>
  <c r="U1280" i="16"/>
  <c r="U1281" i="16"/>
  <c r="U1282" i="16"/>
  <c r="U1283" i="16"/>
  <c r="U1284" i="16"/>
  <c r="U1285" i="16"/>
  <c r="U1286" i="16"/>
  <c r="U1287" i="16"/>
  <c r="U1288" i="16"/>
  <c r="U1289" i="16"/>
  <c r="U1290" i="16"/>
  <c r="U1291" i="16"/>
  <c r="U1292" i="16"/>
  <c r="U1293" i="16"/>
  <c r="U1294" i="16"/>
  <c r="U1295" i="16"/>
  <c r="U1296" i="16"/>
  <c r="U1297" i="16"/>
  <c r="U1298" i="16"/>
  <c r="U1299" i="16"/>
  <c r="U1300" i="16"/>
  <c r="U1301" i="16"/>
  <c r="U1302" i="16"/>
  <c r="U1303" i="16"/>
  <c r="U1304" i="16"/>
  <c r="U1305" i="16"/>
  <c r="U1306" i="16"/>
  <c r="U1307" i="16"/>
  <c r="U1308" i="16"/>
  <c r="U1309" i="16"/>
  <c r="U1310" i="16"/>
  <c r="U1311" i="16"/>
  <c r="U1312" i="16"/>
  <c r="U1313" i="16"/>
  <c r="U1314" i="16"/>
  <c r="U1315" i="16"/>
  <c r="U1316" i="16"/>
  <c r="U1317" i="16"/>
  <c r="U1318" i="16"/>
  <c r="U1319" i="16"/>
  <c r="U1320" i="16"/>
  <c r="U1321" i="16"/>
  <c r="U1322" i="16"/>
  <c r="U1323" i="16"/>
  <c r="U1324" i="16"/>
  <c r="U1325" i="16"/>
  <c r="U1326" i="16"/>
  <c r="U1327" i="16"/>
  <c r="U1328" i="16"/>
  <c r="U1329" i="16"/>
  <c r="U1330" i="16"/>
  <c r="U1331" i="16"/>
  <c r="U1332" i="16"/>
  <c r="U1333" i="16"/>
  <c r="U1334" i="16"/>
  <c r="U1335" i="16"/>
  <c r="U1336" i="16"/>
  <c r="U1337" i="16"/>
  <c r="U1338" i="16"/>
  <c r="U1339" i="16"/>
  <c r="U1340" i="16"/>
  <c r="U1341" i="16"/>
  <c r="U1342" i="16"/>
  <c r="U1343" i="16"/>
  <c r="U1344" i="16"/>
  <c r="U1345" i="16"/>
  <c r="U1346" i="16"/>
  <c r="U1347" i="16"/>
  <c r="U1348" i="16"/>
  <c r="U1349" i="16"/>
  <c r="U1350" i="16"/>
  <c r="U1351" i="16"/>
  <c r="U1352" i="16"/>
  <c r="U1353" i="16"/>
  <c r="U1354" i="16"/>
  <c r="U1355" i="16"/>
  <c r="U1356" i="16"/>
  <c r="U1357" i="16"/>
  <c r="U1358" i="16"/>
  <c r="U1359" i="16"/>
  <c r="U1360" i="16"/>
  <c r="U1361" i="16"/>
  <c r="U1362" i="16"/>
  <c r="U1363" i="16"/>
  <c r="U1364" i="16"/>
  <c r="U1365" i="16"/>
  <c r="U1366" i="16"/>
  <c r="U1367" i="16"/>
  <c r="U1368" i="16"/>
  <c r="U1369" i="16"/>
  <c r="U1370" i="16"/>
  <c r="U1371" i="16"/>
  <c r="U1372" i="16"/>
  <c r="U1373" i="16"/>
  <c r="U1374" i="16"/>
  <c r="U1375" i="16"/>
  <c r="U1376" i="16"/>
  <c r="U1377" i="16"/>
  <c r="U1378" i="16"/>
  <c r="U1379" i="16"/>
  <c r="U1380" i="16"/>
  <c r="U1381" i="16"/>
  <c r="U1382" i="16"/>
  <c r="U1383" i="16"/>
  <c r="U1384" i="16"/>
  <c r="U1385" i="16"/>
  <c r="U1386" i="16"/>
  <c r="U1387" i="16"/>
  <c r="U1388" i="16"/>
  <c r="U1389" i="16"/>
  <c r="U1390" i="16"/>
  <c r="U1391" i="16"/>
  <c r="U1392" i="16"/>
  <c r="U1393" i="16"/>
  <c r="U1394" i="16"/>
  <c r="U1395" i="16"/>
  <c r="U1396" i="16"/>
  <c r="U1397" i="16"/>
  <c r="U1398" i="16"/>
  <c r="U1399" i="16"/>
  <c r="U1400" i="16"/>
  <c r="U1401" i="16"/>
  <c r="U1402" i="16"/>
  <c r="U1403" i="16"/>
  <c r="U1404" i="16"/>
  <c r="U1405" i="16"/>
  <c r="U1406" i="16"/>
  <c r="U1407" i="16"/>
  <c r="U1408" i="16"/>
  <c r="U1409" i="16"/>
  <c r="U1410" i="16"/>
  <c r="U1411" i="16"/>
  <c r="U1412" i="16"/>
  <c r="U1413" i="16"/>
  <c r="U1414" i="16"/>
  <c r="U1415" i="16"/>
  <c r="U1416" i="16"/>
  <c r="U1417" i="16"/>
  <c r="U1418" i="16"/>
  <c r="U1419" i="16"/>
  <c r="U1420" i="16"/>
  <c r="U1421" i="16"/>
  <c r="U1422" i="16"/>
  <c r="U1423" i="16"/>
  <c r="U1424" i="16"/>
  <c r="U1425" i="16"/>
  <c r="U1426" i="16"/>
  <c r="U1427" i="16"/>
  <c r="U1428" i="16"/>
  <c r="U1429" i="16"/>
  <c r="U1430" i="16"/>
  <c r="U1431" i="16"/>
  <c r="U1432" i="16"/>
  <c r="U1433" i="16"/>
  <c r="U1434" i="16"/>
  <c r="U1435" i="16"/>
  <c r="U1436" i="16"/>
  <c r="U1437" i="16"/>
  <c r="U1438" i="16"/>
  <c r="U1439" i="16"/>
  <c r="U1440" i="16"/>
  <c r="U1441" i="16"/>
  <c r="U1442" i="16"/>
  <c r="U1443" i="16"/>
  <c r="U1444" i="16"/>
  <c r="U1445" i="16"/>
  <c r="U1446" i="16"/>
  <c r="U1447" i="16"/>
  <c r="U1448" i="16"/>
  <c r="U1449" i="16"/>
  <c r="U1450" i="16"/>
  <c r="U1451" i="16"/>
  <c r="U1452" i="16"/>
  <c r="U1453" i="16"/>
  <c r="U1454" i="16"/>
  <c r="U1455" i="16"/>
  <c r="U1456" i="16"/>
  <c r="U1457" i="16"/>
  <c r="U1458" i="16"/>
  <c r="U1459" i="16"/>
  <c r="U1460" i="16"/>
  <c r="U1461" i="16"/>
  <c r="U1462" i="16"/>
  <c r="U1463" i="16"/>
  <c r="U1464" i="16"/>
  <c r="U1465" i="16"/>
  <c r="U1466" i="16"/>
  <c r="U1467" i="16"/>
  <c r="U1468" i="16"/>
  <c r="U1469" i="16"/>
  <c r="U1470" i="16"/>
  <c r="U1471" i="16"/>
  <c r="U1472" i="16"/>
  <c r="U1473" i="16"/>
  <c r="U1474" i="16"/>
  <c r="U1475" i="16"/>
  <c r="U1476" i="16"/>
  <c r="U1477" i="16"/>
  <c r="U1478" i="16"/>
  <c r="U1479" i="16"/>
  <c r="U1480" i="16"/>
  <c r="U1481" i="16"/>
  <c r="U1482" i="16"/>
  <c r="U1483" i="16"/>
  <c r="U1484" i="16"/>
  <c r="U1485" i="16"/>
  <c r="U1486" i="16"/>
  <c r="U1487" i="16"/>
  <c r="U1488" i="16"/>
  <c r="U1489" i="16"/>
  <c r="U1490" i="16"/>
  <c r="U1491" i="16"/>
  <c r="U1492" i="16"/>
  <c r="U1493" i="16"/>
  <c r="U1494" i="16"/>
  <c r="U1495" i="16"/>
  <c r="U1496" i="16"/>
  <c r="U1497" i="16"/>
  <c r="U1498" i="16"/>
  <c r="U1499" i="16"/>
  <c r="U1500" i="16"/>
  <c r="U1501" i="16"/>
  <c r="U1502" i="16"/>
  <c r="U1503" i="16"/>
  <c r="U1504" i="16"/>
  <c r="U1505" i="16"/>
  <c r="U1506" i="16"/>
  <c r="U1507" i="16"/>
  <c r="U1508" i="16"/>
  <c r="U1509" i="16"/>
  <c r="U1510" i="16"/>
  <c r="U1511" i="16"/>
  <c r="U1512" i="16"/>
  <c r="U1513" i="16"/>
  <c r="U1514" i="16"/>
  <c r="U1515" i="16"/>
  <c r="U1516" i="16"/>
  <c r="U1517" i="16"/>
  <c r="U1518" i="16"/>
  <c r="U1519" i="16"/>
  <c r="U1520" i="16"/>
  <c r="U1521" i="16"/>
  <c r="U1522" i="16"/>
  <c r="U1523" i="16"/>
  <c r="U1524" i="16"/>
  <c r="U1525" i="16"/>
  <c r="U1526" i="16"/>
  <c r="U1527" i="16"/>
  <c r="U1528" i="16"/>
  <c r="U1529" i="16"/>
  <c r="U1530" i="16"/>
  <c r="U1531" i="16"/>
  <c r="U1532" i="16"/>
  <c r="U1533" i="16"/>
  <c r="U1534" i="16"/>
  <c r="U1535" i="16"/>
  <c r="U1536" i="16"/>
  <c r="U1537" i="16"/>
  <c r="U1538" i="16"/>
  <c r="U1539" i="16"/>
  <c r="U1540" i="16"/>
  <c r="U1541" i="16"/>
  <c r="U1542" i="16"/>
  <c r="U1543" i="16"/>
  <c r="U1544" i="16"/>
  <c r="U1545" i="16"/>
  <c r="U1546" i="16"/>
  <c r="U1547" i="16"/>
  <c r="U1548" i="16"/>
  <c r="U1549" i="16"/>
  <c r="U1550" i="16"/>
  <c r="U1551" i="16"/>
  <c r="U1552" i="16"/>
  <c r="U1553" i="16"/>
  <c r="U1554" i="16"/>
  <c r="U1555" i="16"/>
  <c r="U1556" i="16"/>
  <c r="U1557" i="16"/>
  <c r="U1558" i="16"/>
  <c r="U1559" i="16"/>
  <c r="U1560" i="16"/>
  <c r="U1561" i="16"/>
  <c r="U1562" i="16"/>
  <c r="U1563" i="16"/>
  <c r="U1564" i="16"/>
  <c r="U1565" i="16"/>
  <c r="U1566" i="16"/>
  <c r="U1567" i="16"/>
  <c r="U1568" i="16"/>
  <c r="U1569" i="16"/>
  <c r="U1570" i="16"/>
  <c r="U1571" i="16"/>
  <c r="U1572" i="16"/>
  <c r="U1573" i="16"/>
  <c r="U1574" i="16"/>
  <c r="U1575" i="16"/>
  <c r="U1576" i="16"/>
  <c r="U1577" i="16"/>
  <c r="U1578" i="16"/>
  <c r="U1579" i="16"/>
  <c r="U1580" i="16"/>
  <c r="U1581" i="16"/>
  <c r="U1582" i="16"/>
  <c r="U1583" i="16"/>
  <c r="U1584" i="16"/>
  <c r="U1585" i="16"/>
  <c r="U1586" i="16"/>
  <c r="U1587" i="16"/>
  <c r="U1588" i="16"/>
  <c r="U1589" i="16"/>
  <c r="U1590" i="16"/>
  <c r="U1591" i="16"/>
  <c r="U1592" i="16"/>
  <c r="U1593" i="16"/>
  <c r="U1594" i="16"/>
  <c r="U1595" i="16"/>
  <c r="U1596" i="16"/>
  <c r="U1597" i="16"/>
  <c r="U1598" i="16"/>
  <c r="U1599" i="16"/>
  <c r="U1600" i="16"/>
  <c r="U1601" i="16"/>
  <c r="U1602" i="16"/>
  <c r="U1603" i="16"/>
  <c r="U1604" i="16"/>
  <c r="U1605" i="16"/>
  <c r="U1606" i="16"/>
  <c r="U1607" i="16"/>
  <c r="U1608" i="16"/>
  <c r="U1609" i="16"/>
  <c r="U1610" i="16"/>
  <c r="U1611" i="16"/>
  <c r="U1612" i="16"/>
  <c r="U1613" i="16"/>
  <c r="U1614" i="16"/>
  <c r="U1615" i="16"/>
  <c r="U1616" i="16"/>
  <c r="U1617" i="16"/>
  <c r="U1618" i="16"/>
  <c r="U1619" i="16"/>
  <c r="U1620" i="16"/>
  <c r="U1621" i="16"/>
  <c r="U1622" i="16"/>
  <c r="U1623" i="16"/>
  <c r="U1624" i="16"/>
  <c r="U1625" i="16"/>
  <c r="U1626" i="16"/>
  <c r="U1627" i="16"/>
  <c r="U1628" i="16"/>
  <c r="U1629" i="16"/>
  <c r="U1630" i="16"/>
  <c r="U1631" i="16"/>
  <c r="U1632" i="16"/>
  <c r="U1633" i="16"/>
  <c r="U1634" i="16"/>
  <c r="U1635" i="16"/>
  <c r="U1636" i="16"/>
  <c r="U1637" i="16"/>
  <c r="U1638" i="16"/>
  <c r="U1639" i="16"/>
  <c r="U1640" i="16"/>
  <c r="U1641" i="16"/>
  <c r="U1642" i="16"/>
  <c r="U1643" i="16"/>
  <c r="U1644" i="16"/>
  <c r="U1645" i="16"/>
  <c r="U1646" i="16"/>
  <c r="U1647" i="16"/>
  <c r="U1648" i="16"/>
  <c r="U1649" i="16"/>
  <c r="U1650" i="16"/>
  <c r="U1651" i="16"/>
  <c r="U1652" i="16"/>
  <c r="U1653" i="16"/>
  <c r="U1654" i="16"/>
  <c r="U1655" i="16"/>
  <c r="U1656" i="16"/>
  <c r="U1657" i="16"/>
  <c r="U1658" i="16"/>
  <c r="U1659" i="16"/>
  <c r="U1660" i="16"/>
  <c r="U1661" i="16"/>
  <c r="U1662" i="16"/>
  <c r="U1663" i="16"/>
  <c r="U1664" i="16"/>
  <c r="U1665" i="16"/>
  <c r="U1666" i="16"/>
  <c r="U1667" i="16"/>
  <c r="U1668" i="16"/>
  <c r="U1669" i="16"/>
  <c r="U1670" i="16"/>
  <c r="U1671" i="16"/>
  <c r="U1672" i="16"/>
  <c r="U1673" i="16"/>
  <c r="U1674" i="16"/>
  <c r="U1675" i="16"/>
  <c r="U1676" i="16"/>
  <c r="U1677" i="16"/>
  <c r="U1678" i="16"/>
  <c r="U1679" i="16"/>
  <c r="U1680" i="16"/>
  <c r="U1681" i="16"/>
  <c r="U1682" i="16"/>
  <c r="U1683" i="16"/>
  <c r="U1684" i="16"/>
  <c r="U1685" i="16"/>
  <c r="U1686" i="16"/>
  <c r="U1687" i="16"/>
  <c r="U1688" i="16"/>
  <c r="U1689" i="16"/>
  <c r="U1690" i="16"/>
  <c r="U1691" i="16"/>
  <c r="U1692" i="16"/>
  <c r="U1693" i="16"/>
  <c r="U1694" i="16"/>
  <c r="U1695" i="16"/>
  <c r="U1696" i="16"/>
  <c r="U1697" i="16"/>
  <c r="U1698" i="16"/>
  <c r="U1699" i="16"/>
  <c r="U1700" i="16"/>
  <c r="U1701" i="16"/>
  <c r="U1702" i="16"/>
  <c r="U1703" i="16"/>
  <c r="U1704" i="16"/>
  <c r="U1705" i="16"/>
  <c r="U1706" i="16"/>
  <c r="U1707" i="16"/>
  <c r="U1708" i="16"/>
  <c r="U1709" i="16"/>
  <c r="U1710" i="16"/>
  <c r="U1711" i="16"/>
  <c r="U1712" i="16"/>
  <c r="U1713" i="16"/>
  <c r="U1714" i="16"/>
  <c r="U1715" i="16"/>
  <c r="U1716" i="16"/>
  <c r="U1717" i="16"/>
  <c r="U1718" i="16"/>
  <c r="U1719" i="16"/>
  <c r="U1720" i="16"/>
  <c r="U1721" i="16"/>
  <c r="U1722" i="16"/>
  <c r="U1723" i="16"/>
  <c r="U1724" i="16"/>
  <c r="U1725" i="16"/>
  <c r="U1726" i="16"/>
  <c r="U1727" i="16"/>
  <c r="U1728" i="16"/>
  <c r="U1729" i="16"/>
  <c r="U1730" i="16"/>
  <c r="U1731" i="16"/>
  <c r="U1732" i="16"/>
  <c r="U1733" i="16"/>
  <c r="U1734" i="16"/>
  <c r="U1735" i="16"/>
  <c r="U1736" i="16"/>
  <c r="U1737" i="16"/>
  <c r="U1738" i="16"/>
  <c r="U1739" i="16"/>
  <c r="U1740" i="16"/>
  <c r="U1741" i="16"/>
  <c r="U1742" i="16"/>
  <c r="U1743" i="16"/>
  <c r="U1744" i="16"/>
  <c r="U1745" i="16"/>
  <c r="U1746" i="16"/>
  <c r="U1747" i="16"/>
  <c r="U1748" i="16"/>
  <c r="U1749" i="16"/>
  <c r="U1750" i="16"/>
  <c r="U1751" i="16"/>
  <c r="U1752" i="16"/>
  <c r="U1753" i="16"/>
  <c r="U1754" i="16"/>
  <c r="U1755" i="16"/>
  <c r="U1756" i="16"/>
  <c r="U1757" i="16"/>
  <c r="U1758" i="16"/>
  <c r="U1759" i="16"/>
  <c r="U1760" i="16"/>
  <c r="U1761" i="16"/>
  <c r="U1762" i="16"/>
  <c r="U1763" i="16"/>
  <c r="U1764" i="16"/>
  <c r="U1765" i="16"/>
  <c r="U1766" i="16"/>
  <c r="U1767" i="16"/>
  <c r="U1768" i="16"/>
  <c r="U1769" i="16"/>
  <c r="U1770" i="16"/>
  <c r="U1771" i="16"/>
  <c r="U1772" i="16"/>
  <c r="U1773" i="16"/>
  <c r="U1774" i="16"/>
  <c r="U1775" i="16"/>
  <c r="U1776" i="16"/>
  <c r="U1777" i="16"/>
  <c r="U1778" i="16"/>
  <c r="U1779" i="16"/>
  <c r="U1780" i="16"/>
  <c r="U1781" i="16"/>
  <c r="U1782" i="16"/>
  <c r="U1783" i="16"/>
  <c r="U1784" i="16"/>
  <c r="U1785" i="16"/>
  <c r="U1786" i="16"/>
  <c r="U1787" i="16"/>
  <c r="U1788" i="16"/>
  <c r="U1789" i="16"/>
  <c r="U1790" i="16"/>
  <c r="U1791" i="16"/>
  <c r="U1792" i="16"/>
  <c r="U1793" i="16"/>
  <c r="U1794" i="16"/>
  <c r="U1795" i="16"/>
  <c r="U1796" i="16"/>
  <c r="U1797" i="16"/>
  <c r="U1798" i="16"/>
  <c r="U1799" i="16"/>
  <c r="U1800" i="16"/>
  <c r="U1801" i="16"/>
  <c r="U1802" i="16"/>
  <c r="U1803" i="16"/>
  <c r="U1804" i="16"/>
  <c r="U1805" i="16"/>
  <c r="U1806" i="16"/>
  <c r="U1807" i="16"/>
  <c r="U1808" i="16"/>
  <c r="U1809" i="16"/>
  <c r="U1810" i="16"/>
  <c r="U1811" i="16"/>
  <c r="U1812" i="16"/>
  <c r="U1813" i="16"/>
  <c r="U1814" i="16"/>
  <c r="U1815" i="16"/>
  <c r="U1816" i="16"/>
  <c r="U1817" i="16"/>
  <c r="U1818" i="16"/>
  <c r="U1819" i="16"/>
  <c r="U1820" i="16"/>
  <c r="U1821" i="16"/>
  <c r="U1822" i="16"/>
  <c r="U1823" i="16"/>
  <c r="U1824" i="16"/>
  <c r="U1825" i="16"/>
  <c r="U1826" i="16"/>
  <c r="U1827" i="16"/>
  <c r="U1828" i="16"/>
  <c r="U1829" i="16"/>
  <c r="U1830" i="16"/>
  <c r="U1831" i="16"/>
  <c r="U1832" i="16"/>
  <c r="U1833" i="16"/>
  <c r="U1834" i="16"/>
  <c r="U1835" i="16"/>
  <c r="U1836" i="16"/>
  <c r="U1837" i="16"/>
  <c r="U1838" i="16"/>
  <c r="U1839" i="16"/>
  <c r="U1840" i="16"/>
  <c r="U1841" i="16"/>
  <c r="U1842" i="16"/>
  <c r="U1843" i="16"/>
  <c r="U1844" i="16"/>
  <c r="U1845" i="16"/>
  <c r="U1846" i="16"/>
  <c r="U1847" i="16"/>
  <c r="U1848" i="16"/>
  <c r="U1849" i="16"/>
  <c r="U1850" i="16"/>
  <c r="U1851" i="16"/>
  <c r="U1852" i="16"/>
  <c r="U1853" i="16"/>
  <c r="U1854" i="16"/>
  <c r="U1855" i="16"/>
  <c r="U1856" i="16"/>
  <c r="U1857" i="16"/>
  <c r="U1858" i="16"/>
  <c r="U1859" i="16"/>
  <c r="U1860" i="16"/>
  <c r="U1861" i="16"/>
  <c r="U1862" i="16"/>
  <c r="U1863" i="16"/>
  <c r="U1864" i="16"/>
  <c r="U1865" i="16"/>
  <c r="U1866" i="16"/>
  <c r="U1867" i="16"/>
  <c r="U1868" i="16"/>
  <c r="U1869" i="16"/>
  <c r="U1870" i="16"/>
  <c r="U1871" i="16"/>
  <c r="U1872" i="16"/>
  <c r="U1873" i="16"/>
  <c r="U1874" i="16"/>
  <c r="U1875" i="16"/>
  <c r="U1876" i="16"/>
  <c r="U1877" i="16"/>
  <c r="U1878" i="16"/>
  <c r="U1879" i="16"/>
  <c r="U1880" i="16"/>
  <c r="U1881" i="16"/>
  <c r="U1882" i="16"/>
  <c r="U1883" i="16"/>
  <c r="U1884" i="16"/>
  <c r="U1885" i="16"/>
  <c r="U1886" i="16"/>
  <c r="U1887" i="16"/>
  <c r="U1888" i="16"/>
  <c r="U1889" i="16"/>
  <c r="U1890" i="16"/>
  <c r="U1891" i="16"/>
  <c r="U1892" i="16"/>
  <c r="U1893" i="16"/>
  <c r="U1894" i="16"/>
  <c r="U1895" i="16"/>
  <c r="U1896" i="16"/>
  <c r="U1897" i="16"/>
  <c r="U1898" i="16"/>
  <c r="U1899" i="16"/>
  <c r="U1900" i="16"/>
  <c r="U1901" i="16"/>
  <c r="U1902" i="16"/>
  <c r="U1903" i="16"/>
  <c r="U1904" i="16"/>
  <c r="U1905" i="16"/>
  <c r="U1906" i="16"/>
  <c r="U1907" i="16"/>
  <c r="U1908" i="16"/>
  <c r="U1909" i="16"/>
  <c r="U1910" i="16"/>
  <c r="U1911" i="16"/>
  <c r="U1912" i="16"/>
  <c r="U1913" i="16"/>
  <c r="U1914" i="16"/>
  <c r="U1915" i="16"/>
  <c r="U1916" i="16"/>
  <c r="U1917" i="16"/>
  <c r="U1918" i="16"/>
  <c r="U1919" i="16"/>
  <c r="U1920" i="16"/>
  <c r="U1921" i="16"/>
  <c r="U1922" i="16"/>
  <c r="U1923" i="16"/>
  <c r="U1924" i="16"/>
  <c r="U1925" i="16"/>
  <c r="U1926" i="16"/>
  <c r="U1927" i="16"/>
  <c r="U1928" i="16"/>
  <c r="U1929" i="16"/>
  <c r="U1930" i="16"/>
  <c r="U1931" i="16"/>
  <c r="U1932" i="16"/>
  <c r="U1933" i="16"/>
  <c r="U1934" i="16"/>
  <c r="U1935" i="16"/>
  <c r="U1936" i="16"/>
  <c r="U1937" i="16"/>
  <c r="U1938" i="16"/>
  <c r="U1939" i="16"/>
  <c r="U1940" i="16"/>
  <c r="U1941" i="16"/>
  <c r="U1942" i="16"/>
  <c r="U1943" i="16"/>
  <c r="U1944" i="16"/>
  <c r="U1945" i="16"/>
  <c r="U1946" i="16"/>
  <c r="U1947" i="16"/>
  <c r="U1948" i="16"/>
  <c r="U1949" i="16"/>
  <c r="U1950" i="16"/>
  <c r="U1951" i="16"/>
  <c r="U1952" i="16"/>
  <c r="U1953" i="16"/>
  <c r="U1954" i="16"/>
  <c r="U1955" i="16"/>
  <c r="U1956" i="16"/>
  <c r="U1957" i="16"/>
  <c r="U1958" i="16"/>
  <c r="U1959" i="16"/>
  <c r="U1960" i="16"/>
  <c r="U1961" i="16"/>
  <c r="U1962" i="16"/>
  <c r="U1963" i="16"/>
  <c r="U1964" i="16"/>
  <c r="U1965" i="16"/>
  <c r="U1966" i="16"/>
  <c r="U1967" i="16"/>
  <c r="U1968" i="16"/>
  <c r="U1969" i="16"/>
  <c r="U1970" i="16"/>
  <c r="U1971" i="16"/>
  <c r="U1972" i="16"/>
  <c r="U1973" i="16"/>
  <c r="U1974" i="16"/>
  <c r="U1975" i="16"/>
  <c r="U1976" i="16"/>
  <c r="U1977" i="16"/>
  <c r="U1978" i="16"/>
  <c r="U1979" i="16"/>
  <c r="U1980" i="16"/>
  <c r="U1981" i="16"/>
  <c r="U1982" i="16"/>
  <c r="U1983" i="16"/>
  <c r="U1984" i="16"/>
  <c r="U1985" i="16"/>
  <c r="U1986" i="16"/>
  <c r="U1987" i="16"/>
  <c r="U1988" i="16"/>
  <c r="U1989" i="16"/>
  <c r="U1990" i="16"/>
  <c r="U1991" i="16"/>
  <c r="U1992" i="16"/>
  <c r="U1993" i="16"/>
  <c r="U1994" i="16"/>
  <c r="U1995" i="16"/>
  <c r="U1996" i="16"/>
  <c r="U1997" i="16"/>
  <c r="U1998" i="16"/>
  <c r="U1999" i="16"/>
  <c r="U2000" i="16"/>
  <c r="U2001" i="16"/>
  <c r="U2002" i="16"/>
  <c r="U2003" i="16"/>
  <c r="U2004" i="16"/>
  <c r="U2005" i="16"/>
  <c r="U2006" i="16"/>
  <c r="U2007" i="16"/>
  <c r="U2008" i="16"/>
  <c r="U2009" i="16"/>
  <c r="U2010" i="16"/>
  <c r="U2011" i="16"/>
  <c r="U2012" i="16"/>
  <c r="U2013" i="16"/>
  <c r="U2014" i="16"/>
  <c r="U2015" i="16"/>
  <c r="U2016" i="16"/>
  <c r="U2017" i="16"/>
  <c r="U2018" i="16"/>
  <c r="U2019" i="16"/>
  <c r="U2020" i="16"/>
  <c r="U2021" i="16"/>
  <c r="U2022" i="16"/>
  <c r="U2023" i="16"/>
  <c r="U2024" i="16"/>
  <c r="U2025" i="16"/>
  <c r="U2026" i="16"/>
  <c r="U2027" i="16"/>
  <c r="U2028" i="16"/>
  <c r="U2029" i="16"/>
  <c r="U2030" i="16"/>
  <c r="U2031" i="16"/>
  <c r="U2032" i="16"/>
  <c r="U2033" i="16"/>
  <c r="U2034" i="16"/>
  <c r="U2035" i="16"/>
  <c r="U2036" i="16"/>
  <c r="U2037" i="16"/>
  <c r="U2038" i="16"/>
  <c r="U2039" i="16"/>
  <c r="U2040" i="16"/>
  <c r="U2041" i="16"/>
  <c r="U2042" i="16"/>
  <c r="U2043" i="16"/>
  <c r="U2044" i="16"/>
  <c r="U2045" i="16"/>
  <c r="U2046" i="16"/>
  <c r="U2047" i="16"/>
  <c r="U2048" i="16"/>
  <c r="U2049" i="16"/>
  <c r="U2050" i="16"/>
  <c r="U2051" i="16"/>
  <c r="U2052" i="16"/>
  <c r="U2053" i="16"/>
  <c r="U2054" i="16"/>
  <c r="U2055" i="16"/>
  <c r="U2056" i="16"/>
  <c r="U2057" i="16"/>
  <c r="U2058" i="16"/>
  <c r="U2059" i="16"/>
  <c r="U2060" i="16"/>
  <c r="U2061" i="16"/>
  <c r="U2062" i="16"/>
  <c r="U2063" i="16"/>
  <c r="U2064" i="16"/>
  <c r="U2065" i="16"/>
  <c r="U2066" i="16"/>
  <c r="U2067" i="16"/>
  <c r="U2068" i="16"/>
  <c r="U2069" i="16"/>
  <c r="U2070" i="16"/>
  <c r="U2071" i="16"/>
  <c r="U2072" i="16"/>
  <c r="U2073" i="16"/>
  <c r="U2074" i="16"/>
  <c r="U2075" i="16"/>
  <c r="U2076" i="16"/>
  <c r="U2077" i="16"/>
  <c r="U2078" i="16"/>
  <c r="U2079" i="16"/>
  <c r="U2080" i="16"/>
  <c r="U2081" i="16"/>
  <c r="U2082" i="16"/>
  <c r="U2083" i="16"/>
  <c r="U2084" i="16"/>
  <c r="U2085" i="16"/>
  <c r="U2086" i="16"/>
  <c r="U2087" i="16"/>
  <c r="U2088" i="16"/>
  <c r="U2089" i="16"/>
  <c r="U2090" i="16"/>
  <c r="U2091" i="16"/>
  <c r="U2092" i="16"/>
  <c r="U2093" i="16"/>
  <c r="U2094" i="16"/>
  <c r="U2095" i="16"/>
  <c r="U2096" i="16"/>
  <c r="U2097" i="16"/>
  <c r="U2098" i="16"/>
  <c r="U2099" i="16"/>
  <c r="U2100" i="16"/>
  <c r="U2101" i="16"/>
  <c r="U2102" i="16"/>
  <c r="U2103" i="16"/>
  <c r="U2104" i="16"/>
  <c r="U2105" i="16"/>
  <c r="U2106" i="16"/>
  <c r="U2107" i="16"/>
  <c r="U2108" i="16"/>
  <c r="U2109" i="16"/>
  <c r="U2110" i="16"/>
  <c r="U2111" i="16"/>
  <c r="U2112" i="16"/>
  <c r="U2113" i="16"/>
  <c r="U2114" i="16"/>
  <c r="U2115" i="16"/>
  <c r="U2116" i="16"/>
  <c r="U2117" i="16"/>
  <c r="U2118" i="16"/>
  <c r="U2119" i="16"/>
  <c r="U2120" i="16"/>
  <c r="U2121" i="16"/>
  <c r="U2122" i="16"/>
  <c r="U2123" i="16"/>
  <c r="U2124" i="16"/>
  <c r="U2125" i="16"/>
  <c r="U2126" i="16"/>
  <c r="U2127" i="16"/>
  <c r="U2128" i="16"/>
  <c r="U2129" i="16"/>
  <c r="U2130" i="16"/>
  <c r="U2131" i="16"/>
  <c r="U2132" i="16"/>
  <c r="U2133" i="16"/>
  <c r="U2134" i="16"/>
  <c r="U2135" i="16"/>
  <c r="U2136" i="16"/>
  <c r="U2137" i="16"/>
  <c r="U2138" i="16"/>
  <c r="U2139" i="16"/>
  <c r="U2140" i="16"/>
  <c r="U2141" i="16"/>
  <c r="U2142" i="16"/>
  <c r="U2143" i="16"/>
  <c r="U2144" i="16"/>
  <c r="U2145" i="16"/>
  <c r="U2146" i="16"/>
  <c r="U2147" i="16"/>
  <c r="U2148" i="16"/>
  <c r="U2149" i="16"/>
  <c r="U2150" i="16"/>
  <c r="U2151" i="16"/>
  <c r="U2152" i="16"/>
  <c r="U2153" i="16"/>
  <c r="U2154" i="16"/>
  <c r="U2155" i="16"/>
  <c r="U2156" i="16"/>
  <c r="U2157" i="16"/>
  <c r="U2158" i="16"/>
  <c r="U2159" i="16"/>
  <c r="U2160" i="16"/>
  <c r="U2161" i="16"/>
  <c r="U2162" i="16"/>
  <c r="U2163" i="16"/>
  <c r="U2164" i="16"/>
  <c r="U2165" i="16"/>
  <c r="U2166" i="16"/>
  <c r="U2167" i="16"/>
  <c r="U2168" i="16"/>
  <c r="U2169" i="16"/>
  <c r="U2170" i="16"/>
  <c r="U2171" i="16"/>
  <c r="U2172" i="16"/>
  <c r="U2173" i="16"/>
  <c r="U2174" i="16"/>
  <c r="U2175" i="16"/>
  <c r="U2176" i="16"/>
  <c r="U2177" i="16"/>
  <c r="U2178" i="16"/>
  <c r="U2179" i="16"/>
  <c r="U2180" i="16"/>
  <c r="U2181" i="16"/>
  <c r="U2182" i="16"/>
  <c r="U2183" i="16"/>
  <c r="U2184" i="16"/>
  <c r="U2185" i="16"/>
  <c r="U2186" i="16"/>
  <c r="U2187" i="16"/>
  <c r="U2188" i="16"/>
  <c r="U2189" i="16"/>
  <c r="U2190" i="16"/>
  <c r="U2191" i="16"/>
  <c r="U2192" i="16"/>
  <c r="U2193" i="16"/>
  <c r="U2194" i="16"/>
  <c r="U2195" i="16"/>
  <c r="U2196" i="16"/>
  <c r="U2197" i="16"/>
  <c r="U2198" i="16"/>
  <c r="U2199" i="16"/>
  <c r="U2200" i="16"/>
  <c r="U2201" i="16"/>
  <c r="U2202" i="16"/>
  <c r="U2203" i="16"/>
  <c r="U2204" i="16"/>
  <c r="U2205" i="16"/>
  <c r="U2206" i="16"/>
  <c r="U2207" i="16"/>
  <c r="U2208" i="16"/>
  <c r="U2209" i="16"/>
  <c r="U2210" i="16"/>
  <c r="U2211" i="16"/>
  <c r="U2212" i="16"/>
  <c r="U2213" i="16"/>
  <c r="U2214" i="16"/>
  <c r="U2215" i="16"/>
  <c r="U2216" i="16"/>
  <c r="U2217" i="16"/>
  <c r="U2218" i="16"/>
  <c r="U2219" i="16"/>
  <c r="U2220" i="16"/>
  <c r="U2221" i="16"/>
  <c r="U2222" i="16"/>
  <c r="U2223" i="16"/>
  <c r="U2224" i="16"/>
  <c r="U2225" i="16"/>
  <c r="U2226" i="16"/>
  <c r="U2227" i="16"/>
  <c r="U2228" i="16"/>
  <c r="U2229" i="16"/>
  <c r="U2230" i="16"/>
  <c r="U2231" i="16"/>
  <c r="U2232" i="16"/>
  <c r="U2233" i="16"/>
  <c r="U2234" i="16"/>
  <c r="U2235" i="16"/>
  <c r="U2236" i="16"/>
  <c r="U2237" i="16"/>
  <c r="U2238" i="16"/>
  <c r="U2239" i="16"/>
  <c r="U2240" i="16"/>
  <c r="U2241" i="16"/>
  <c r="U2242" i="16"/>
  <c r="U2243" i="16"/>
  <c r="U2244" i="16"/>
  <c r="U2245" i="16"/>
  <c r="U2246" i="16"/>
  <c r="U2247" i="16"/>
  <c r="U2248" i="16"/>
  <c r="U2249" i="16"/>
  <c r="U2250" i="16"/>
  <c r="U2251" i="16"/>
  <c r="U2252" i="16"/>
  <c r="U2253" i="16"/>
  <c r="U2254" i="16"/>
  <c r="U2255" i="16"/>
  <c r="U2256" i="16"/>
  <c r="U2257" i="16"/>
  <c r="U2258" i="16"/>
  <c r="U2259" i="16"/>
  <c r="U2260" i="16"/>
  <c r="U2261" i="16"/>
  <c r="U2262" i="16"/>
  <c r="U2263" i="16"/>
  <c r="U2264" i="16"/>
  <c r="U2265" i="16"/>
  <c r="U2266" i="16"/>
  <c r="U2267" i="16"/>
  <c r="U2268" i="16"/>
  <c r="U2269" i="16"/>
  <c r="U2270" i="16"/>
  <c r="U2271" i="16"/>
  <c r="U2272" i="16"/>
  <c r="U2273" i="16"/>
  <c r="U2274" i="16"/>
  <c r="U2275" i="16"/>
  <c r="U2276" i="16"/>
  <c r="U2277" i="16"/>
  <c r="U2278" i="16"/>
  <c r="U2279" i="16"/>
  <c r="U2280" i="16"/>
  <c r="U2281" i="16"/>
  <c r="U2282" i="16"/>
  <c r="U2283" i="16"/>
  <c r="U2284" i="16"/>
  <c r="U2285" i="16"/>
  <c r="U2286" i="16"/>
  <c r="U2287" i="16"/>
  <c r="U2288" i="16"/>
  <c r="U2289" i="16"/>
  <c r="U2290" i="16"/>
  <c r="U2291" i="16"/>
  <c r="U2292" i="16"/>
  <c r="U2293" i="16"/>
  <c r="U2294" i="16"/>
  <c r="U2295" i="16"/>
  <c r="U2296" i="16"/>
  <c r="U2297" i="16"/>
  <c r="U2298" i="16"/>
  <c r="U2299" i="16"/>
  <c r="U2300" i="16"/>
  <c r="U2301" i="16"/>
  <c r="U2302" i="16"/>
  <c r="U2303" i="16"/>
  <c r="U2304" i="16"/>
  <c r="U2305" i="16"/>
  <c r="U2306" i="16"/>
  <c r="U2307" i="16"/>
  <c r="U2308" i="16"/>
  <c r="U2309" i="16"/>
  <c r="U2310" i="16"/>
  <c r="U2311" i="16"/>
  <c r="U2312" i="16"/>
  <c r="U2313" i="16"/>
  <c r="U2314" i="16"/>
  <c r="U2315" i="16"/>
  <c r="U2316" i="16"/>
  <c r="U2317" i="16"/>
  <c r="U2318" i="16"/>
  <c r="U2319" i="16"/>
  <c r="U2320" i="16"/>
  <c r="U2321" i="16"/>
  <c r="U2322" i="16"/>
  <c r="U2323" i="16"/>
  <c r="U2324" i="16"/>
  <c r="U2325" i="16"/>
  <c r="U2326" i="16"/>
  <c r="U2327" i="16"/>
  <c r="U2328" i="16"/>
  <c r="U2329" i="16"/>
  <c r="U2330" i="16"/>
  <c r="U2331" i="16"/>
  <c r="U2332" i="16"/>
  <c r="U2333" i="16"/>
  <c r="U2334" i="16"/>
  <c r="U2335" i="16"/>
  <c r="U2336" i="16"/>
  <c r="U2337" i="16"/>
  <c r="U2338" i="16"/>
  <c r="U2339" i="16"/>
  <c r="U2340" i="16"/>
  <c r="U2341" i="16"/>
  <c r="U2342" i="16"/>
  <c r="U2343" i="16"/>
  <c r="U2344" i="16"/>
  <c r="U2345" i="16"/>
  <c r="U2346" i="16"/>
  <c r="U2347" i="16"/>
  <c r="U2348" i="16"/>
  <c r="U2349" i="16"/>
  <c r="U2350" i="16"/>
  <c r="U2351" i="16"/>
  <c r="U2352" i="16"/>
  <c r="U2353" i="16"/>
  <c r="U2354" i="16"/>
  <c r="U2355" i="16"/>
  <c r="U2356" i="16"/>
  <c r="U2357" i="16"/>
  <c r="U2358" i="16"/>
  <c r="U2359" i="16"/>
  <c r="U2360" i="16"/>
  <c r="U2361" i="16"/>
  <c r="U2362" i="16"/>
  <c r="U2363" i="16"/>
  <c r="U2364" i="16"/>
  <c r="U2365" i="16"/>
  <c r="U2366" i="16"/>
  <c r="U2367" i="16"/>
  <c r="U2368" i="16"/>
  <c r="U2369" i="16"/>
  <c r="U2370" i="16"/>
  <c r="U2371" i="16"/>
  <c r="U2372" i="16"/>
  <c r="U2373" i="16"/>
  <c r="U2374" i="16"/>
  <c r="U2375" i="16"/>
  <c r="U2376" i="16"/>
  <c r="U2377" i="16"/>
  <c r="U2378" i="16"/>
  <c r="U2379" i="16"/>
  <c r="U2380" i="16"/>
  <c r="U2381" i="16"/>
  <c r="U2382" i="16"/>
  <c r="U2383" i="16"/>
  <c r="U2384" i="16"/>
  <c r="U2385" i="16"/>
  <c r="U2386" i="16"/>
  <c r="U2387" i="16"/>
  <c r="U2388" i="16"/>
  <c r="U2389" i="16"/>
  <c r="U2390" i="16"/>
  <c r="U2391" i="16"/>
  <c r="U2392" i="16"/>
  <c r="U2393" i="16"/>
  <c r="U2394" i="16"/>
  <c r="U2395" i="16"/>
  <c r="U2396" i="16"/>
  <c r="U2397" i="16"/>
  <c r="U2398" i="16"/>
  <c r="U2399" i="16"/>
  <c r="U2400" i="16"/>
  <c r="U2401" i="16"/>
  <c r="U2402" i="16"/>
  <c r="U2403" i="16"/>
  <c r="U2404" i="16"/>
  <c r="U2405" i="16"/>
  <c r="U2406" i="16"/>
  <c r="U2407" i="16"/>
  <c r="U2408" i="16"/>
  <c r="U2409" i="16"/>
  <c r="U2410" i="16"/>
  <c r="U2411" i="16"/>
  <c r="U2412" i="16"/>
  <c r="U2413" i="16"/>
  <c r="U2414" i="16"/>
  <c r="U2415" i="16"/>
  <c r="U2416" i="16"/>
  <c r="U2417" i="16"/>
  <c r="U2418" i="16"/>
  <c r="U2419" i="16"/>
  <c r="U2420" i="16"/>
  <c r="U2421" i="16"/>
  <c r="U2422" i="16"/>
  <c r="U2423" i="16"/>
  <c r="U2424" i="16"/>
  <c r="U2425" i="16"/>
  <c r="U2426" i="16"/>
  <c r="U2427" i="16"/>
  <c r="U2428" i="16"/>
  <c r="U2429" i="16"/>
  <c r="U2430" i="16"/>
  <c r="U2431" i="16"/>
  <c r="U2432" i="16"/>
  <c r="U2433" i="16"/>
  <c r="U2434" i="16"/>
  <c r="U2435" i="16"/>
  <c r="U2436" i="16"/>
  <c r="U2437" i="16"/>
  <c r="U2438" i="16"/>
  <c r="U2439" i="16"/>
  <c r="U2440" i="16"/>
  <c r="U2441" i="16"/>
  <c r="U2442" i="16"/>
  <c r="U2443" i="16"/>
  <c r="U2444" i="16"/>
  <c r="U2445" i="16"/>
  <c r="U2446" i="16"/>
  <c r="U2447" i="16"/>
  <c r="U2448" i="16"/>
  <c r="U2449" i="16"/>
  <c r="U2450" i="16"/>
  <c r="U2451" i="16"/>
  <c r="U2452" i="16"/>
  <c r="U2453" i="16"/>
  <c r="U2454" i="16"/>
  <c r="U2455" i="16"/>
  <c r="U2456" i="16"/>
  <c r="U2457" i="16"/>
  <c r="U2458" i="16"/>
  <c r="U2459" i="16"/>
  <c r="U2460" i="16"/>
  <c r="U2461" i="16"/>
  <c r="U2462" i="16"/>
  <c r="U2463" i="16"/>
  <c r="U2464" i="16"/>
  <c r="U2465" i="16"/>
  <c r="U2466" i="16"/>
  <c r="U2467" i="16"/>
  <c r="U2468" i="16"/>
  <c r="U2469" i="16"/>
  <c r="U2470" i="16"/>
  <c r="U2471" i="16"/>
  <c r="U2472" i="16"/>
  <c r="U2473" i="16"/>
  <c r="U2474" i="16"/>
  <c r="U2475" i="16"/>
  <c r="U2476" i="16"/>
  <c r="U2477" i="16"/>
  <c r="U2478" i="16"/>
  <c r="U2479" i="16"/>
  <c r="U2480" i="16"/>
  <c r="U2481" i="16"/>
  <c r="U2482" i="16"/>
  <c r="U2483" i="16"/>
  <c r="U2484" i="16"/>
  <c r="U2485" i="16"/>
  <c r="U2486" i="16"/>
  <c r="U2487" i="16"/>
  <c r="U2488" i="16"/>
  <c r="U2489" i="16"/>
  <c r="U2490" i="16"/>
  <c r="U2491" i="16"/>
  <c r="U2492" i="16"/>
  <c r="U2493" i="16"/>
  <c r="U2494" i="16"/>
  <c r="U2495" i="16"/>
  <c r="U2496" i="16"/>
  <c r="U2497" i="16"/>
  <c r="U2498" i="16"/>
  <c r="U2499" i="16"/>
  <c r="U2500" i="16"/>
  <c r="U2501" i="16"/>
  <c r="U2502" i="16"/>
  <c r="U2503" i="16"/>
  <c r="U2504" i="16"/>
  <c r="U2505" i="16"/>
  <c r="U2506" i="16"/>
  <c r="U2507" i="16"/>
  <c r="U2508" i="16"/>
  <c r="U2509" i="16"/>
  <c r="U2510" i="16"/>
  <c r="U2511" i="16"/>
  <c r="U2512" i="16"/>
  <c r="U2513" i="16"/>
  <c r="U2514" i="16"/>
  <c r="U2515" i="16"/>
  <c r="U2516" i="16"/>
  <c r="U2517" i="16"/>
  <c r="U2518" i="16"/>
  <c r="U2519" i="16"/>
  <c r="U2520" i="16"/>
  <c r="U2521" i="16"/>
  <c r="U2522" i="16"/>
  <c r="U2523" i="16"/>
  <c r="U2524" i="16"/>
  <c r="U2525" i="16"/>
  <c r="U2526" i="16"/>
  <c r="U2527" i="16"/>
  <c r="U2528" i="16"/>
  <c r="U2529" i="16"/>
  <c r="U2530" i="16"/>
  <c r="U2531" i="16"/>
  <c r="U2532" i="16"/>
  <c r="U2533" i="16"/>
  <c r="U2534" i="16"/>
  <c r="U2535" i="16"/>
  <c r="U2536" i="16"/>
  <c r="U2537" i="16"/>
  <c r="U2538" i="16"/>
  <c r="U2539" i="16"/>
  <c r="U2540" i="16"/>
  <c r="U2541" i="16"/>
  <c r="U2542" i="16"/>
  <c r="U2543" i="16"/>
  <c r="U2544" i="16"/>
  <c r="U2545" i="16"/>
  <c r="U2546" i="16"/>
  <c r="U2547" i="16"/>
  <c r="U2548" i="16"/>
  <c r="U2549" i="16"/>
  <c r="U2550" i="16"/>
  <c r="U2551" i="16"/>
  <c r="U2552" i="16"/>
  <c r="U2553" i="16"/>
  <c r="U2554" i="16"/>
  <c r="U2555" i="16"/>
  <c r="U2556" i="16"/>
  <c r="U2557" i="16"/>
  <c r="U2558" i="16"/>
  <c r="U2559" i="16"/>
  <c r="U2560" i="16"/>
  <c r="U2561" i="16"/>
  <c r="U2562" i="16"/>
  <c r="U2563" i="16"/>
  <c r="U2564" i="16"/>
  <c r="U2565" i="16"/>
  <c r="U2566" i="16"/>
  <c r="U2567" i="16"/>
  <c r="U2568" i="16"/>
  <c r="U2569" i="16"/>
  <c r="U2570" i="16"/>
  <c r="U2571" i="16"/>
  <c r="U2572" i="16"/>
  <c r="U2573" i="16"/>
  <c r="U2574" i="16"/>
  <c r="U2575" i="16"/>
  <c r="U2576" i="16"/>
  <c r="U2577" i="16"/>
  <c r="U2578" i="16"/>
  <c r="U2579" i="16"/>
  <c r="U2580" i="16"/>
  <c r="U2581" i="16"/>
  <c r="U2582" i="16"/>
  <c r="U2583" i="16"/>
  <c r="U2584" i="16"/>
  <c r="U2585" i="16"/>
  <c r="U2586" i="16"/>
  <c r="U2587" i="16"/>
  <c r="U2588" i="16"/>
  <c r="U2589" i="16"/>
  <c r="U2590" i="16"/>
  <c r="U2591" i="16"/>
  <c r="U2592" i="16"/>
  <c r="U2593" i="16"/>
  <c r="U2594" i="16"/>
  <c r="U2595" i="16"/>
  <c r="U2596" i="16"/>
  <c r="U2597" i="16"/>
  <c r="U2598" i="16"/>
  <c r="U2599" i="16"/>
  <c r="U2600" i="16"/>
  <c r="U2601" i="16"/>
  <c r="U2602" i="16"/>
  <c r="U2603" i="16"/>
  <c r="U2604" i="16"/>
  <c r="U2605" i="16"/>
  <c r="U2606" i="16"/>
  <c r="U2607" i="16"/>
  <c r="U2608" i="16"/>
  <c r="U2609" i="16"/>
  <c r="U2610" i="16"/>
  <c r="U2611" i="16"/>
  <c r="U2612" i="16"/>
  <c r="U2613" i="16"/>
  <c r="U2614" i="16"/>
  <c r="U2615" i="16"/>
  <c r="U2616" i="16"/>
  <c r="U2617" i="16"/>
  <c r="U2618" i="16"/>
  <c r="U2619" i="16"/>
  <c r="U2620" i="16"/>
  <c r="U2621" i="16"/>
  <c r="U2622" i="16"/>
  <c r="U2623" i="16"/>
  <c r="U2624" i="16"/>
  <c r="U2625" i="16"/>
  <c r="U2626" i="16"/>
  <c r="U2627" i="16"/>
  <c r="U2628" i="16"/>
  <c r="U2629" i="16"/>
  <c r="U2630" i="16"/>
  <c r="U2631" i="16"/>
  <c r="U2632" i="16"/>
  <c r="U2633" i="16"/>
  <c r="U2634" i="16"/>
  <c r="U2635" i="16"/>
  <c r="U2636" i="16"/>
  <c r="U2637" i="16"/>
  <c r="U2638" i="16"/>
  <c r="U2639" i="16"/>
  <c r="U2640" i="16"/>
  <c r="U2641" i="16"/>
  <c r="U2642" i="16"/>
  <c r="U2643" i="16"/>
  <c r="U2644" i="16"/>
  <c r="U2645" i="16"/>
  <c r="U2646" i="16"/>
  <c r="U2647" i="16"/>
  <c r="U2648" i="16"/>
  <c r="U2649" i="16"/>
  <c r="U2650" i="16"/>
  <c r="U2651" i="16"/>
  <c r="U2652" i="16"/>
  <c r="U2653" i="16"/>
  <c r="U2654" i="16"/>
  <c r="U2655" i="16"/>
  <c r="U2656" i="16"/>
  <c r="U2657" i="16"/>
  <c r="U2658" i="16"/>
  <c r="U2659" i="16"/>
  <c r="U2660" i="16"/>
  <c r="U2661" i="16"/>
  <c r="U2662" i="16"/>
  <c r="U2663" i="16"/>
  <c r="U2664" i="16"/>
  <c r="U2665" i="16"/>
  <c r="U2666" i="16"/>
  <c r="U2667" i="16"/>
  <c r="U2668" i="16"/>
  <c r="U2669" i="16"/>
  <c r="U2670" i="16"/>
  <c r="U2671" i="16"/>
  <c r="U2672" i="16"/>
  <c r="U2673" i="16"/>
  <c r="U2674" i="16"/>
  <c r="U2675" i="16"/>
  <c r="U2676" i="16"/>
  <c r="U2677" i="16"/>
  <c r="U2678" i="16"/>
  <c r="U2679" i="16"/>
  <c r="U2680" i="16"/>
  <c r="U2681" i="16"/>
  <c r="U2682" i="16"/>
  <c r="U2683" i="16"/>
  <c r="U2684" i="16"/>
  <c r="U2685" i="16"/>
  <c r="U2686" i="16"/>
  <c r="U2687" i="16"/>
  <c r="U2688" i="16"/>
  <c r="U2689" i="16"/>
  <c r="U2690" i="16"/>
  <c r="U2691" i="16"/>
  <c r="U2692" i="16"/>
  <c r="U2693" i="16"/>
  <c r="U2694" i="16"/>
  <c r="U2695" i="16"/>
  <c r="U2696" i="16"/>
  <c r="U2697" i="16"/>
  <c r="U2698" i="16"/>
  <c r="U2699" i="16"/>
  <c r="U2700" i="16"/>
  <c r="U2701" i="16"/>
  <c r="U2702" i="16"/>
  <c r="U2703" i="16"/>
  <c r="U2704" i="16"/>
  <c r="U2705" i="16"/>
  <c r="U2706" i="16"/>
  <c r="U2707" i="16"/>
  <c r="U2708" i="16"/>
  <c r="U2709" i="16"/>
  <c r="U2710" i="16"/>
  <c r="U2711" i="16"/>
  <c r="U2712" i="16"/>
  <c r="U2713" i="16"/>
  <c r="U2714" i="16"/>
  <c r="U2715" i="16"/>
  <c r="U2716" i="16"/>
  <c r="U2717" i="16"/>
  <c r="U2718" i="16"/>
  <c r="U2719" i="16"/>
  <c r="U2720" i="16"/>
  <c r="U2721" i="16"/>
  <c r="U2722" i="16"/>
  <c r="U2723" i="16"/>
  <c r="U2724" i="16"/>
  <c r="U2725" i="16"/>
  <c r="U2726" i="16"/>
  <c r="U2727" i="16"/>
  <c r="U2728" i="16"/>
  <c r="U2729" i="16"/>
  <c r="U2730" i="16"/>
  <c r="U2731" i="16"/>
  <c r="U2732" i="16"/>
  <c r="U2733" i="16"/>
  <c r="U2734" i="16"/>
  <c r="U2735" i="16"/>
  <c r="U2736" i="16"/>
  <c r="U2737" i="16"/>
  <c r="U2738" i="16"/>
  <c r="U2739" i="16"/>
  <c r="U2740" i="16"/>
  <c r="U2741" i="16"/>
  <c r="U2742" i="16"/>
  <c r="U2743" i="16"/>
  <c r="U2744" i="16"/>
  <c r="U2745" i="16"/>
  <c r="U2746" i="16"/>
  <c r="U2747" i="16"/>
  <c r="U2748" i="16"/>
  <c r="U2749" i="16"/>
  <c r="U2750" i="16"/>
  <c r="U2751" i="16"/>
  <c r="U2752" i="16"/>
  <c r="U2753" i="16"/>
  <c r="U2754" i="16"/>
  <c r="U2755" i="16"/>
  <c r="U2756" i="16"/>
  <c r="U2757" i="16"/>
  <c r="U2758" i="16"/>
  <c r="U2759" i="16"/>
  <c r="U2760" i="16"/>
  <c r="U2761" i="16"/>
  <c r="U2762" i="16"/>
  <c r="U2763" i="16"/>
  <c r="U2764" i="16"/>
  <c r="U2765" i="16"/>
  <c r="U2766" i="16"/>
  <c r="U2767" i="16"/>
  <c r="U2768" i="16"/>
  <c r="U2769" i="16"/>
  <c r="U2770" i="16"/>
  <c r="U2771" i="16"/>
  <c r="U2772" i="16"/>
  <c r="U2773" i="16"/>
  <c r="U2774" i="16"/>
  <c r="U2775" i="16"/>
  <c r="U2776" i="16"/>
  <c r="U2777" i="16"/>
  <c r="U2778" i="16"/>
  <c r="U2779" i="16"/>
  <c r="U2780" i="16"/>
  <c r="U2781" i="16"/>
  <c r="U2782" i="16"/>
  <c r="U2783" i="16"/>
  <c r="U2784" i="16"/>
  <c r="U2785" i="16"/>
  <c r="U2786" i="16"/>
  <c r="U2787" i="16"/>
  <c r="U2788" i="16"/>
  <c r="U2789" i="16"/>
  <c r="U2790" i="16"/>
  <c r="U2791" i="16"/>
  <c r="U2792" i="16"/>
  <c r="U2793" i="16"/>
  <c r="U2794" i="16"/>
  <c r="U2795" i="16"/>
  <c r="U2796" i="16"/>
  <c r="U2797" i="16"/>
  <c r="U2798" i="16"/>
  <c r="U2799" i="16"/>
  <c r="U2800" i="16"/>
  <c r="U2801" i="16"/>
  <c r="U2802" i="16"/>
  <c r="U2803" i="16"/>
  <c r="U2804" i="16"/>
  <c r="U2805" i="16"/>
  <c r="U2806" i="16"/>
  <c r="U2807" i="16"/>
  <c r="U2808" i="16"/>
  <c r="U2809" i="16"/>
  <c r="U2810" i="16"/>
  <c r="U2811" i="16"/>
  <c r="U2812" i="16"/>
  <c r="U2813" i="16"/>
  <c r="U2814" i="16"/>
  <c r="U2815" i="16"/>
  <c r="U2816" i="16"/>
  <c r="U2817" i="16"/>
  <c r="U2818" i="16"/>
  <c r="U2819" i="16"/>
  <c r="U2820" i="16"/>
  <c r="U2821" i="16"/>
  <c r="U2822" i="16"/>
  <c r="U2823" i="16"/>
  <c r="U2824" i="16"/>
  <c r="U2825" i="16"/>
  <c r="U2826" i="16"/>
  <c r="U2827" i="16"/>
  <c r="U2828" i="16"/>
  <c r="U2829" i="16"/>
  <c r="U2830" i="16"/>
  <c r="U2831" i="16"/>
  <c r="U2832" i="16"/>
  <c r="U2833" i="16"/>
  <c r="U2834" i="16"/>
  <c r="U2835" i="16"/>
  <c r="U2836" i="16"/>
  <c r="U2837" i="16"/>
  <c r="U2838" i="16"/>
  <c r="U2839" i="16"/>
  <c r="U2840" i="16"/>
  <c r="U2841" i="16"/>
  <c r="U2842" i="16"/>
  <c r="U2843" i="16"/>
  <c r="U2844" i="16"/>
  <c r="U2845" i="16"/>
  <c r="U2846" i="16"/>
  <c r="U2847" i="16"/>
  <c r="U2848" i="16"/>
  <c r="U2849" i="16"/>
  <c r="U2850" i="16"/>
  <c r="U2851" i="16"/>
  <c r="U2852" i="16"/>
  <c r="U2853" i="16"/>
  <c r="U2854" i="16"/>
  <c r="U2855" i="16"/>
  <c r="U2856" i="16"/>
  <c r="U2857" i="16"/>
  <c r="U2858" i="16"/>
  <c r="U2859" i="16"/>
  <c r="U2860" i="16"/>
  <c r="U2861" i="16"/>
  <c r="U2862" i="16"/>
  <c r="U2863" i="16"/>
  <c r="U2864" i="16"/>
  <c r="U2865" i="16"/>
  <c r="U2866" i="16"/>
  <c r="U2867" i="16"/>
  <c r="U2868" i="16"/>
  <c r="U2869" i="16"/>
  <c r="U2870" i="16"/>
  <c r="U2871" i="16"/>
  <c r="U2872" i="16"/>
  <c r="U2873" i="16"/>
  <c r="U2874" i="16"/>
  <c r="U2875" i="16"/>
  <c r="U2876" i="16"/>
  <c r="U2877" i="16"/>
  <c r="U2878" i="16"/>
  <c r="U2879" i="16"/>
  <c r="U2880" i="16"/>
  <c r="U2881" i="16"/>
  <c r="U2882" i="16"/>
  <c r="U2883" i="16"/>
  <c r="U2884" i="16"/>
  <c r="U2885" i="16"/>
  <c r="U2886" i="16"/>
  <c r="U2887" i="16"/>
  <c r="U2888" i="16"/>
  <c r="U2889" i="16"/>
  <c r="U2890" i="16"/>
  <c r="U2891" i="16"/>
  <c r="U2892" i="16"/>
  <c r="U2893" i="16"/>
  <c r="U2894" i="16"/>
  <c r="U2895" i="16"/>
  <c r="U2896" i="16"/>
  <c r="U2897" i="16"/>
  <c r="U2898" i="16"/>
  <c r="U2899" i="16"/>
  <c r="U2900" i="16"/>
  <c r="U2901" i="16"/>
  <c r="U2902" i="16"/>
  <c r="U2903" i="16"/>
  <c r="U2904" i="16"/>
  <c r="U2905" i="16"/>
  <c r="U2906" i="16"/>
  <c r="U2907" i="16"/>
  <c r="U2908" i="16"/>
  <c r="U2909" i="16"/>
  <c r="U2910" i="16"/>
  <c r="U2911" i="16"/>
  <c r="U2912" i="16"/>
  <c r="U2913" i="16"/>
  <c r="U2914" i="16"/>
  <c r="U2915" i="16"/>
  <c r="U2916" i="16"/>
  <c r="U2917" i="16"/>
  <c r="U2918" i="16"/>
  <c r="U2919" i="16"/>
  <c r="U2920" i="16"/>
  <c r="U2921" i="16"/>
  <c r="U2922" i="16"/>
  <c r="U2923" i="16"/>
  <c r="U2924" i="16"/>
  <c r="U2925" i="16"/>
  <c r="U2926" i="16"/>
  <c r="U2927" i="16"/>
  <c r="U2928" i="16"/>
  <c r="U2929" i="16"/>
  <c r="U2930" i="16"/>
  <c r="U2931" i="16"/>
  <c r="U2932" i="16"/>
  <c r="U2933" i="16"/>
  <c r="U2934" i="16"/>
  <c r="U2935" i="16"/>
  <c r="U2936" i="16"/>
  <c r="U2937" i="16"/>
  <c r="U2938" i="16"/>
  <c r="U2939" i="16"/>
  <c r="U2940" i="16"/>
  <c r="U2941" i="16"/>
  <c r="U2942" i="16"/>
  <c r="U2943" i="16"/>
  <c r="U2944" i="16"/>
  <c r="U2945" i="16"/>
  <c r="U2946" i="16"/>
  <c r="U2947" i="16"/>
  <c r="U2948" i="16"/>
  <c r="U2949" i="16"/>
  <c r="U2950" i="16"/>
  <c r="U2951" i="16"/>
  <c r="U2952" i="16"/>
  <c r="U2953" i="16"/>
  <c r="U2954" i="16"/>
  <c r="U2955" i="16"/>
  <c r="U2956" i="16"/>
  <c r="U2957" i="16"/>
  <c r="U2958" i="16"/>
  <c r="U2959" i="16"/>
  <c r="U2960" i="16"/>
  <c r="U2961" i="16"/>
  <c r="U2962" i="16"/>
  <c r="U2963" i="16"/>
  <c r="U2964" i="16"/>
  <c r="U2965" i="16"/>
  <c r="U2966" i="16"/>
  <c r="U2967" i="16"/>
  <c r="U2968" i="16"/>
  <c r="U2969" i="16"/>
  <c r="U2970" i="16"/>
  <c r="U2971" i="16"/>
  <c r="U2972" i="16"/>
  <c r="U2973" i="16"/>
  <c r="U2974" i="16"/>
  <c r="U2975" i="16"/>
  <c r="U2976" i="16"/>
  <c r="U2977" i="16"/>
  <c r="U2978" i="16"/>
  <c r="U2979" i="16"/>
  <c r="U2980" i="16"/>
  <c r="U2981" i="16"/>
  <c r="U2982" i="16"/>
  <c r="U2983" i="16"/>
  <c r="U2984" i="16"/>
  <c r="U2985" i="16"/>
  <c r="U2986" i="16"/>
  <c r="U2987" i="16"/>
  <c r="U2988" i="16"/>
  <c r="U2989" i="16"/>
  <c r="U2990" i="16"/>
  <c r="U2991" i="16"/>
  <c r="U2992" i="16"/>
  <c r="U2993" i="16"/>
  <c r="U2994" i="16"/>
  <c r="U2995" i="16"/>
  <c r="U2996" i="16"/>
  <c r="U2997" i="16"/>
  <c r="U2998" i="16"/>
  <c r="U2999" i="16"/>
  <c r="U3000" i="16"/>
  <c r="U3001" i="16"/>
  <c r="U3002" i="16"/>
  <c r="U3003" i="16"/>
  <c r="U3004" i="16"/>
  <c r="U3005" i="16"/>
  <c r="U3006" i="16"/>
  <c r="T6" i="16"/>
  <c r="B2827" i="24" l="1"/>
  <c r="B2811" i="24"/>
  <c r="B2751" i="24"/>
  <c r="B2687" i="24"/>
  <c r="B2655" i="24"/>
  <c r="B2623" i="24"/>
  <c r="B2591" i="24"/>
  <c r="B2559" i="24"/>
  <c r="B2527" i="24"/>
  <c r="B2495" i="24"/>
  <c r="B2463" i="24"/>
  <c r="B2431" i="24"/>
  <c r="B2399" i="24"/>
  <c r="B2367" i="24"/>
  <c r="B2335" i="24"/>
  <c r="B2303" i="24"/>
  <c r="B2271" i="24"/>
  <c r="B2799" i="24"/>
  <c r="B2783" i="24"/>
  <c r="B2727" i="24"/>
  <c r="B2695" i="24"/>
  <c r="B2663" i="24"/>
  <c r="B2631" i="24"/>
  <c r="B2599" i="24"/>
  <c r="B2567" i="24"/>
  <c r="B2535" i="24"/>
  <c r="B2503" i="24"/>
  <c r="B2471" i="24"/>
  <c r="B2439" i="24"/>
  <c r="B2407" i="24"/>
  <c r="B2375" i="24"/>
  <c r="B2343" i="24"/>
  <c r="B2311" i="24"/>
  <c r="B2279" i="24"/>
  <c r="B2765" i="24"/>
  <c r="B2761" i="24"/>
  <c r="B2749" i="24"/>
  <c r="B2745" i="24"/>
  <c r="B2733" i="24"/>
  <c r="B2729" i="24"/>
  <c r="B2725" i="24"/>
  <c r="B2721" i="24"/>
  <c r="B2717" i="24"/>
  <c r="B2713" i="24"/>
  <c r="B2709" i="24"/>
  <c r="B2705" i="24"/>
  <c r="B2701" i="24"/>
  <c r="B2697" i="24"/>
  <c r="B2689" i="24"/>
  <c r="B2685" i="24"/>
  <c r="B2673" i="24"/>
  <c r="B2669" i="24"/>
  <c r="B2665" i="24"/>
  <c r="B2653" i="24"/>
  <c r="B2649" i="24"/>
  <c r="B2645" i="24"/>
  <c r="B2641" i="24"/>
  <c r="B2637" i="24"/>
  <c r="B2633" i="24"/>
  <c r="B2625" i="24"/>
  <c r="B2621" i="24"/>
  <c r="B2617" i="24"/>
  <c r="B2613" i="24"/>
  <c r="B2609" i="24"/>
  <c r="B2605" i="24"/>
  <c r="B2601" i="24"/>
  <c r="B2593" i="24"/>
  <c r="B2589" i="24"/>
  <c r="B2585" i="24"/>
  <c r="B2577" i="24"/>
  <c r="B2573" i="24"/>
  <c r="B2569" i="24"/>
  <c r="B2561" i="24"/>
  <c r="B2557" i="24"/>
  <c r="B2553" i="24"/>
  <c r="B2545" i="24"/>
  <c r="B2541" i="24"/>
  <c r="B2537" i="24"/>
  <c r="B2529" i="24"/>
  <c r="B2525" i="24"/>
  <c r="B2521" i="24"/>
  <c r="B2513" i="24"/>
  <c r="B2509" i="24"/>
  <c r="B2505" i="24"/>
  <c r="B2497" i="24"/>
  <c r="B2493" i="24"/>
  <c r="B2489" i="24"/>
  <c r="B2481" i="24"/>
  <c r="B2477" i="24"/>
  <c r="B2473" i="24"/>
  <c r="B2465" i="24"/>
  <c r="B2461" i="24"/>
  <c r="B2457" i="24"/>
  <c r="B2449" i="24"/>
  <c r="B2445" i="24"/>
  <c r="B2441" i="24"/>
  <c r="B2433" i="24"/>
  <c r="B2429" i="24"/>
  <c r="B2425" i="24"/>
  <c r="B2417" i="24"/>
  <c r="B2413" i="24"/>
  <c r="B2409" i="24"/>
  <c r="B2401" i="24"/>
  <c r="B2397" i="24"/>
  <c r="B2393" i="24"/>
  <c r="B2385" i="24"/>
  <c r="B2381" i="24"/>
  <c r="B2377" i="24"/>
  <c r="B2369" i="24"/>
  <c r="B2365" i="24"/>
  <c r="B2361" i="24"/>
  <c r="B2353" i="24"/>
  <c r="B2349" i="24"/>
  <c r="B2345" i="24"/>
  <c r="B2337" i="24"/>
  <c r="B2333" i="24"/>
  <c r="B2329" i="24"/>
  <c r="B2321" i="24"/>
  <c r="B2317" i="24"/>
  <c r="B2313" i="24"/>
  <c r="B2305" i="24"/>
  <c r="B2301" i="24"/>
  <c r="B2297" i="24"/>
  <c r="B2289" i="24"/>
  <c r="B2285" i="24"/>
  <c r="B2281" i="24"/>
  <c r="B2277" i="24"/>
  <c r="B2273" i="24"/>
  <c r="B2269" i="24"/>
  <c r="B2997" i="24"/>
  <c r="B2989" i="24"/>
  <c r="B2981" i="24"/>
  <c r="B2973" i="24"/>
  <c r="B2965" i="24"/>
  <c r="B2957" i="24"/>
  <c r="B2949" i="24"/>
  <c r="B2941" i="24"/>
  <c r="B2933" i="24"/>
  <c r="B2925" i="24"/>
  <c r="B2917" i="24"/>
  <c r="B2909" i="24"/>
  <c r="B2901" i="24"/>
  <c r="B2893" i="24"/>
  <c r="B2885" i="24"/>
  <c r="B2877" i="24"/>
  <c r="B2869" i="24"/>
  <c r="B2861" i="24"/>
  <c r="B2853" i="24"/>
  <c r="B2845" i="24"/>
  <c r="B2837" i="24"/>
  <c r="B2829" i="24"/>
  <c r="B2821" i="24"/>
  <c r="B2813" i="24"/>
  <c r="B2805" i="24"/>
  <c r="B2797" i="24"/>
  <c r="B2781" i="24"/>
  <c r="B2771" i="24"/>
  <c r="B2755" i="24"/>
  <c r="B2691" i="24"/>
  <c r="B2675" i="24"/>
  <c r="B2659" i="24"/>
  <c r="B2627" i="24"/>
  <c r="B2595" i="24"/>
  <c r="B2579" i="24"/>
  <c r="B2563" i="24"/>
  <c r="B2547" i="24"/>
  <c r="B2531" i="24"/>
  <c r="B2515" i="24"/>
  <c r="B2499" i="24"/>
  <c r="B2483" i="24"/>
  <c r="B2467" i="24"/>
  <c r="B2451" i="24"/>
  <c r="B2435" i="24"/>
  <c r="B2419" i="24"/>
  <c r="B2403" i="24"/>
  <c r="B2387" i="24"/>
  <c r="B2371" i="24"/>
  <c r="B2355" i="24"/>
  <c r="B2339" i="24"/>
  <c r="B2323" i="24"/>
  <c r="B2307" i="24"/>
  <c r="B2291" i="24"/>
  <c r="B2275" i="24"/>
  <c r="C2265" i="24"/>
  <c r="C2261" i="24"/>
  <c r="C2255" i="24"/>
  <c r="C2253" i="24"/>
  <c r="C2251" i="24"/>
  <c r="C2249" i="24"/>
  <c r="C2247" i="24"/>
  <c r="C2245" i="24"/>
  <c r="C2243" i="24"/>
  <c r="C2241" i="24"/>
  <c r="C2239" i="24"/>
  <c r="C2237" i="24"/>
  <c r="C2235" i="24"/>
  <c r="C2233" i="24"/>
  <c r="C2231" i="24"/>
  <c r="C2229" i="24"/>
  <c r="C2227" i="24"/>
  <c r="C2225" i="24"/>
  <c r="C2223" i="24"/>
  <c r="C2221" i="24"/>
  <c r="C2215" i="24"/>
  <c r="C2211" i="24"/>
  <c r="C2209" i="24"/>
  <c r="C2203" i="24"/>
  <c r="C2201" i="24"/>
  <c r="C2197" i="24"/>
  <c r="C2191" i="24"/>
  <c r="C2189" i="24"/>
  <c r="C2187" i="24"/>
  <c r="C2185" i="24"/>
  <c r="C2183" i="24"/>
  <c r="C2181" i="24"/>
  <c r="C2179" i="24"/>
  <c r="C2177" i="24"/>
  <c r="C2175" i="24"/>
  <c r="C2173" i="24"/>
  <c r="C2171" i="24"/>
  <c r="C2169" i="24"/>
  <c r="C2167" i="24"/>
  <c r="C2165" i="24"/>
  <c r="C2163" i="24"/>
  <c r="C2161" i="24"/>
  <c r="C2159" i="24"/>
  <c r="C2157" i="24"/>
  <c r="C2151" i="24"/>
  <c r="C2147" i="24"/>
  <c r="C2145" i="24"/>
  <c r="C2137" i="24"/>
  <c r="C2135" i="24"/>
  <c r="C2133" i="24"/>
  <c r="C2129" i="24"/>
  <c r="C2127" i="24"/>
  <c r="C2125" i="24"/>
  <c r="C2123" i="24"/>
  <c r="D2137" i="24"/>
  <c r="D2121" i="24"/>
  <c r="C1730" i="24"/>
  <c r="B704" i="24"/>
  <c r="E704" i="24"/>
  <c r="C1764" i="24"/>
  <c r="C1762" i="24"/>
  <c r="C1760" i="24"/>
  <c r="C1758" i="24"/>
  <c r="C1756" i="24"/>
  <c r="C1754" i="24"/>
  <c r="C1752" i="24"/>
  <c r="C1750" i="24"/>
  <c r="C1744" i="24"/>
  <c r="C1742" i="24"/>
  <c r="C1740" i="24"/>
  <c r="C1736" i="24"/>
  <c r="C1732" i="24"/>
  <c r="C1728" i="24"/>
  <c r="C1726" i="24"/>
  <c r="C1724" i="24"/>
  <c r="C1722" i="24"/>
  <c r="C1720" i="24"/>
  <c r="C1718" i="24"/>
  <c r="C1712" i="24"/>
  <c r="C1710" i="24"/>
  <c r="C1708" i="24"/>
  <c r="C1704" i="24"/>
  <c r="C1700" i="24"/>
  <c r="C1698" i="24"/>
  <c r="C1696" i="24"/>
  <c r="C1694" i="24"/>
  <c r="C1692" i="24"/>
  <c r="C1690" i="24"/>
  <c r="C1688" i="24"/>
  <c r="C1686" i="24"/>
  <c r="C1680" i="24"/>
  <c r="C1678" i="24"/>
  <c r="C1676" i="24"/>
  <c r="C1672" i="24"/>
  <c r="C1668" i="24"/>
  <c r="C1666" i="24"/>
  <c r="C1664" i="24"/>
  <c r="C1662" i="24"/>
  <c r="C1660" i="24"/>
  <c r="C1658" i="24"/>
  <c r="C1656" i="24"/>
  <c r="C1654" i="24"/>
  <c r="C1652" i="24"/>
  <c r="C1646" i="24"/>
  <c r="C1636" i="24"/>
  <c r="C1634" i="24"/>
  <c r="C1632" i="24"/>
  <c r="C1628" i="24"/>
  <c r="C1626" i="24"/>
  <c r="C1624" i="24"/>
  <c r="C1622" i="24"/>
  <c r="C1620" i="24"/>
  <c r="C1618" i="24"/>
  <c r="C1616" i="24"/>
  <c r="C1614" i="24"/>
  <c r="C1612" i="24"/>
  <c r="C1610" i="24"/>
  <c r="C1608" i="24"/>
  <c r="C1606" i="24"/>
  <c r="C1602" i="24"/>
  <c r="C1600" i="24"/>
  <c r="C1598" i="24"/>
  <c r="C1596" i="24"/>
  <c r="C1594" i="24"/>
  <c r="C1592" i="24"/>
  <c r="C1590" i="24"/>
  <c r="C1588" i="24"/>
  <c r="C1582" i="24"/>
  <c r="C1572" i="24"/>
  <c r="C1570" i="24"/>
  <c r="C1564" i="24"/>
  <c r="C1562" i="24"/>
  <c r="C1560" i="24"/>
  <c r="C1558" i="24"/>
  <c r="C1556" i="24"/>
  <c r="C1554" i="24"/>
  <c r="C1552" i="24"/>
  <c r="C1550" i="24"/>
  <c r="C1548" i="24"/>
  <c r="C1546" i="24"/>
  <c r="C1544" i="24"/>
  <c r="C1542" i="24"/>
  <c r="C1540" i="24"/>
  <c r="C1538" i="24"/>
  <c r="C1536" i="24"/>
  <c r="C1534" i="24"/>
  <c r="C1530" i="24"/>
  <c r="C1526" i="24"/>
  <c r="C1524" i="24"/>
  <c r="C1522" i="24"/>
  <c r="C1520" i="24"/>
  <c r="C1516" i="24"/>
  <c r="C1512" i="24"/>
  <c r="C1508" i="24"/>
  <c r="C1506" i="24"/>
  <c r="C1504" i="24"/>
  <c r="C1500" i="24"/>
  <c r="C1496" i="24"/>
  <c r="C1492" i="24"/>
  <c r="C1490" i="24"/>
  <c r="C1488" i="24"/>
  <c r="C1484" i="24"/>
  <c r="C1480" i="24"/>
  <c r="C1476" i="24"/>
  <c r="C1474" i="24"/>
  <c r="C1472" i="24"/>
  <c r="C1468" i="24"/>
  <c r="C1464" i="24"/>
  <c r="C1460" i="24"/>
  <c r="C1458" i="24"/>
  <c r="C1456" i="24"/>
  <c r="C1452" i="24"/>
  <c r="C1448" i="24"/>
  <c r="C1444" i="24"/>
  <c r="C1442" i="24"/>
  <c r="C1440" i="24"/>
  <c r="C1436" i="24"/>
  <c r="C1432" i="24"/>
  <c r="C1428" i="24"/>
  <c r="C1426" i="24"/>
  <c r="C1424" i="24"/>
  <c r="C1420" i="24"/>
  <c r="C1416" i="24"/>
  <c r="C1412" i="24"/>
  <c r="C1410" i="24"/>
  <c r="C1408" i="24"/>
  <c r="C1404" i="24"/>
  <c r="C1400" i="24"/>
  <c r="C1396" i="24"/>
  <c r="C1394" i="24"/>
  <c r="C1390" i="24"/>
  <c r="C1386" i="24"/>
  <c r="C1384" i="24"/>
  <c r="C1378" i="24"/>
  <c r="C1374" i="24"/>
  <c r="C1372" i="24"/>
  <c r="C1368" i="24"/>
  <c r="C1366" i="24"/>
  <c r="C1362" i="24"/>
  <c r="C1360" i="24"/>
  <c r="C1358" i="24"/>
  <c r="C1354" i="24"/>
  <c r="C1352" i="24"/>
  <c r="C1346" i="24"/>
  <c r="C1344" i="24"/>
  <c r="C1342" i="24"/>
  <c r="C1340" i="24"/>
  <c r="C1336" i="24"/>
  <c r="C1334" i="24"/>
  <c r="C1330" i="24"/>
  <c r="C1328" i="24"/>
  <c r="C1326" i="24"/>
  <c r="C1324" i="24"/>
  <c r="C1318" i="24"/>
  <c r="C1316" i="24"/>
  <c r="C1314" i="24"/>
  <c r="C1312" i="24"/>
  <c r="C1310" i="24"/>
  <c r="C1306" i="24"/>
  <c r="C1304" i="24"/>
  <c r="C1302" i="24"/>
  <c r="C1300" i="24"/>
  <c r="C1298" i="24"/>
  <c r="C1296" i="24"/>
  <c r="C1294" i="24"/>
  <c r="C1290" i="24"/>
  <c r="C1288" i="24"/>
  <c r="C1282" i="24"/>
  <c r="C1280" i="24"/>
  <c r="C1278" i="24"/>
  <c r="C1276" i="24"/>
  <c r="C1272" i="24"/>
  <c r="C1270" i="24"/>
  <c r="C1266" i="24"/>
  <c r="C1264" i="24"/>
  <c r="E1264" i="24"/>
  <c r="C1262" i="24"/>
  <c r="E1262" i="24"/>
  <c r="C1258" i="24"/>
  <c r="C1256" i="24"/>
  <c r="E1256" i="24"/>
  <c r="E1254" i="24"/>
  <c r="C1250" i="24"/>
  <c r="C1248" i="24"/>
  <c r="E1248" i="24"/>
  <c r="C1246" i="24"/>
  <c r="E1246" i="24"/>
  <c r="C1242" i="24"/>
  <c r="C1240" i="24"/>
  <c r="E1240" i="24"/>
  <c r="C1238" i="24"/>
  <c r="E1238" i="24"/>
  <c r="C1236" i="24"/>
  <c r="C1234" i="24"/>
  <c r="C1232" i="24"/>
  <c r="E1232" i="24"/>
  <c r="C1230" i="24"/>
  <c r="E1230" i="24"/>
  <c r="C1228" i="24"/>
  <c r="C1226" i="24"/>
  <c r="C1224" i="24"/>
  <c r="E1224" i="24"/>
  <c r="C1222" i="24"/>
  <c r="E1222" i="24"/>
  <c r="C1220" i="24"/>
  <c r="C1218" i="24"/>
  <c r="C1216" i="24"/>
  <c r="E1216" i="24"/>
  <c r="C1214" i="24"/>
  <c r="C1212" i="24"/>
  <c r="E1212" i="24"/>
  <c r="C1210" i="24"/>
  <c r="C1208" i="24"/>
  <c r="E1208" i="24"/>
  <c r="C1206" i="24"/>
  <c r="C1204" i="24"/>
  <c r="E1204" i="24"/>
  <c r="C1202" i="24"/>
  <c r="C1200" i="24"/>
  <c r="E1200" i="24"/>
  <c r="C1198" i="24"/>
  <c r="C1196" i="24"/>
  <c r="E1196" i="24"/>
  <c r="C1194" i="24"/>
  <c r="C1192" i="24"/>
  <c r="E1192" i="24"/>
  <c r="C1190" i="24"/>
  <c r="C1188" i="24"/>
  <c r="E1188" i="24"/>
  <c r="C1186" i="24"/>
  <c r="C1184" i="24"/>
  <c r="E1184" i="24"/>
  <c r="C1182" i="24"/>
  <c r="C1180" i="24"/>
  <c r="E1180" i="24"/>
  <c r="C1178" i="24"/>
  <c r="C1176" i="24"/>
  <c r="E1176" i="24"/>
  <c r="C1174" i="24"/>
  <c r="C1172" i="24"/>
  <c r="E1172" i="24"/>
  <c r="C1170" i="24"/>
  <c r="C1168" i="24"/>
  <c r="E1168" i="24"/>
  <c r="C1166" i="24"/>
  <c r="C1164" i="24"/>
  <c r="E1164" i="24"/>
  <c r="C1162" i="24"/>
  <c r="C1160" i="24"/>
  <c r="E1160" i="24"/>
  <c r="C1158" i="24"/>
  <c r="C1156" i="24"/>
  <c r="E1156" i="24"/>
  <c r="C1154" i="24"/>
  <c r="C1152" i="24"/>
  <c r="E1152" i="24"/>
  <c r="C1150" i="24"/>
  <c r="C1148" i="24"/>
  <c r="E1148" i="24"/>
  <c r="C1146" i="24"/>
  <c r="C1144" i="24"/>
  <c r="E1144" i="24"/>
  <c r="C1142" i="24"/>
  <c r="C1140" i="24"/>
  <c r="E1140" i="24"/>
  <c r="C1138" i="24"/>
  <c r="C1136" i="24"/>
  <c r="E1136" i="24"/>
  <c r="C1134" i="24"/>
  <c r="C1132" i="24"/>
  <c r="E1132" i="24"/>
  <c r="C1130" i="24"/>
  <c r="C1128" i="24"/>
  <c r="E1128" i="24"/>
  <c r="C1126" i="24"/>
  <c r="C1124" i="24"/>
  <c r="E1124" i="24"/>
  <c r="C1122" i="24"/>
  <c r="C1120" i="24"/>
  <c r="E1120" i="24"/>
  <c r="C1118" i="24"/>
  <c r="C1116" i="24"/>
  <c r="E1116" i="24"/>
  <c r="C1114" i="24"/>
  <c r="C1112" i="24"/>
  <c r="E1112" i="24"/>
  <c r="C1110" i="24"/>
  <c r="C1108" i="24"/>
  <c r="E1108" i="24"/>
  <c r="C1106" i="24"/>
  <c r="C1104" i="24"/>
  <c r="E1104" i="24"/>
  <c r="C1102" i="24"/>
  <c r="C1100" i="24"/>
  <c r="E1100" i="24"/>
  <c r="C1098" i="24"/>
  <c r="C1096" i="24"/>
  <c r="E1096" i="24"/>
  <c r="C1094" i="24"/>
  <c r="B1092" i="24"/>
  <c r="E1092" i="24"/>
  <c r="B1090" i="24"/>
  <c r="D1090" i="24"/>
  <c r="B1088" i="24"/>
  <c r="E1088" i="24"/>
  <c r="B1086" i="24"/>
  <c r="D1086" i="24"/>
  <c r="B1084" i="24"/>
  <c r="E1084" i="24"/>
  <c r="B1082" i="24"/>
  <c r="D1082" i="24"/>
  <c r="B1080" i="24"/>
  <c r="E1080" i="24"/>
  <c r="B1078" i="24"/>
  <c r="D1078" i="24"/>
  <c r="B1076" i="24"/>
  <c r="D1076" i="24"/>
  <c r="D1074" i="24"/>
  <c r="E1074" i="24"/>
  <c r="B1072" i="24"/>
  <c r="E1072" i="24"/>
  <c r="B1070" i="24"/>
  <c r="D1070" i="24"/>
  <c r="D1068" i="24"/>
  <c r="E1068" i="24"/>
  <c r="D1066" i="24"/>
  <c r="E1066" i="24"/>
  <c r="B1064" i="24"/>
  <c r="E1064" i="24"/>
  <c r="B1062" i="24"/>
  <c r="D1062" i="24"/>
  <c r="B1060" i="24"/>
  <c r="D1060" i="24"/>
  <c r="D1058" i="24"/>
  <c r="E1058" i="24"/>
  <c r="B1056" i="24"/>
  <c r="E1056" i="24"/>
  <c r="B1054" i="24"/>
  <c r="D1054" i="24"/>
  <c r="D1052" i="24"/>
  <c r="E1052" i="24"/>
  <c r="D1050" i="24"/>
  <c r="E1050" i="24"/>
  <c r="B1048" i="24"/>
  <c r="E1048" i="24"/>
  <c r="B1046" i="24"/>
  <c r="D1046" i="24"/>
  <c r="B1044" i="24"/>
  <c r="E1044" i="24"/>
  <c r="B1042" i="24"/>
  <c r="B1038" i="24"/>
  <c r="D1038" i="24"/>
  <c r="B1036" i="24"/>
  <c r="E1036" i="24"/>
  <c r="B1034" i="24"/>
  <c r="D1034" i="24"/>
  <c r="B1032" i="24"/>
  <c r="E1032" i="24"/>
  <c r="B1030" i="24"/>
  <c r="D1030" i="24"/>
  <c r="B1028" i="24"/>
  <c r="E1028" i="24"/>
  <c r="B1026" i="24"/>
  <c r="D1026" i="24"/>
  <c r="B1024" i="24"/>
  <c r="E1024" i="24"/>
  <c r="B1022" i="24"/>
  <c r="D1022" i="24"/>
  <c r="B1020" i="24"/>
  <c r="E1020" i="24"/>
  <c r="B1018" i="24"/>
  <c r="B1014" i="24"/>
  <c r="D1014" i="24"/>
  <c r="B1012" i="24"/>
  <c r="E1012" i="24"/>
  <c r="B1010" i="24"/>
  <c r="D1010" i="24"/>
  <c r="B1008" i="24"/>
  <c r="E1008" i="24"/>
  <c r="B1006" i="24"/>
  <c r="D1006" i="24"/>
  <c r="B1004" i="24"/>
  <c r="E1004" i="24"/>
  <c r="B1002" i="24"/>
  <c r="D1002" i="24"/>
  <c r="B1000" i="24"/>
  <c r="E1000" i="24"/>
  <c r="B998" i="24"/>
  <c r="D998" i="24"/>
  <c r="B996" i="24"/>
  <c r="E996" i="24"/>
  <c r="B994" i="24"/>
  <c r="B992" i="24"/>
  <c r="E992" i="24"/>
  <c r="B990" i="24"/>
  <c r="D990" i="24"/>
  <c r="B988" i="24"/>
  <c r="E988" i="24"/>
  <c r="D986" i="24"/>
  <c r="E986" i="24"/>
  <c r="D984" i="24"/>
  <c r="E984" i="24"/>
  <c r="B982" i="24"/>
  <c r="D982" i="24"/>
  <c r="B980" i="24"/>
  <c r="E980" i="24"/>
  <c r="D978" i="24"/>
  <c r="E978" i="24"/>
  <c r="B976" i="24"/>
  <c r="D976" i="24"/>
  <c r="B974" i="24"/>
  <c r="D974" i="24"/>
  <c r="B972" i="24"/>
  <c r="E972" i="24"/>
  <c r="D970" i="24"/>
  <c r="E970" i="24"/>
  <c r="D968" i="24"/>
  <c r="E968" i="24"/>
  <c r="B966" i="24"/>
  <c r="D966" i="24"/>
  <c r="B964" i="24"/>
  <c r="E964" i="24"/>
  <c r="D962" i="24"/>
  <c r="E962" i="24"/>
  <c r="B960" i="24"/>
  <c r="D960" i="24"/>
  <c r="B958" i="24"/>
  <c r="D958" i="24"/>
  <c r="B956" i="24"/>
  <c r="E956" i="24"/>
  <c r="D954" i="24"/>
  <c r="E954" i="24"/>
  <c r="D952" i="24"/>
  <c r="E952" i="24"/>
  <c r="B950" i="24"/>
  <c r="D950" i="24"/>
  <c r="B948" i="24"/>
  <c r="E948" i="24"/>
  <c r="D946" i="24"/>
  <c r="E946" i="24"/>
  <c r="B944" i="24"/>
  <c r="D944" i="24"/>
  <c r="B942" i="24"/>
  <c r="D942" i="24"/>
  <c r="B940" i="24"/>
  <c r="E940" i="24"/>
  <c r="D938" i="24"/>
  <c r="E938" i="24"/>
  <c r="D936" i="24"/>
  <c r="E936" i="24"/>
  <c r="B934" i="24"/>
  <c r="D934" i="24"/>
  <c r="B932" i="24"/>
  <c r="E932" i="24"/>
  <c r="D930" i="24"/>
  <c r="E930" i="24"/>
  <c r="B928" i="24"/>
  <c r="D928" i="24"/>
  <c r="B926" i="24"/>
  <c r="D926" i="24"/>
  <c r="B924" i="24"/>
  <c r="E924" i="24"/>
  <c r="D922" i="24"/>
  <c r="E922" i="24"/>
  <c r="D920" i="24"/>
  <c r="E920" i="24"/>
  <c r="B918" i="24"/>
  <c r="D918" i="24"/>
  <c r="B916" i="24"/>
  <c r="E916" i="24"/>
  <c r="D914" i="24"/>
  <c r="E914" i="24"/>
  <c r="B912" i="24"/>
  <c r="D912" i="24"/>
  <c r="B910" i="24"/>
  <c r="D910" i="24"/>
  <c r="B908" i="24"/>
  <c r="E908" i="24"/>
  <c r="D906" i="24"/>
  <c r="E906" i="24"/>
  <c r="D904" i="24"/>
  <c r="E904" i="24"/>
  <c r="B902" i="24"/>
  <c r="D902" i="24"/>
  <c r="B900" i="24"/>
  <c r="E900" i="24"/>
  <c r="D898" i="24"/>
  <c r="E898" i="24"/>
  <c r="B896" i="24"/>
  <c r="D896" i="24"/>
  <c r="B894" i="24"/>
  <c r="D894" i="24"/>
  <c r="B892" i="24"/>
  <c r="E892" i="24"/>
  <c r="D890" i="24"/>
  <c r="E890" i="24"/>
  <c r="D888" i="24"/>
  <c r="E888" i="24"/>
  <c r="B886" i="24"/>
  <c r="D886" i="24"/>
  <c r="B884" i="24"/>
  <c r="E884" i="24"/>
  <c r="D882" i="24"/>
  <c r="E882" i="24"/>
  <c r="B880" i="24"/>
  <c r="D880" i="24"/>
  <c r="B878" i="24"/>
  <c r="D878" i="24"/>
  <c r="B876" i="24"/>
  <c r="E876" i="24"/>
  <c r="D874" i="24"/>
  <c r="E874" i="24"/>
  <c r="D872" i="24"/>
  <c r="E872" i="24"/>
  <c r="B870" i="24"/>
  <c r="D870" i="24"/>
  <c r="B868" i="24"/>
  <c r="E868" i="24"/>
  <c r="D866" i="24"/>
  <c r="E866" i="24"/>
  <c r="B864" i="24"/>
  <c r="D864" i="24"/>
  <c r="B862" i="24"/>
  <c r="D862" i="24"/>
  <c r="B860" i="24"/>
  <c r="E860" i="24"/>
  <c r="D858" i="24"/>
  <c r="E858" i="24"/>
  <c r="D856" i="24"/>
  <c r="E856" i="24"/>
  <c r="B854" i="24"/>
  <c r="D854" i="24"/>
  <c r="B852" i="24"/>
  <c r="E852" i="24"/>
  <c r="D850" i="24"/>
  <c r="E850" i="24"/>
  <c r="B848" i="24"/>
  <c r="D848" i="24"/>
  <c r="B846" i="24"/>
  <c r="D846" i="24"/>
  <c r="B844" i="24"/>
  <c r="E844" i="24"/>
  <c r="D842" i="24"/>
  <c r="E842" i="24"/>
  <c r="D840" i="24"/>
  <c r="E840" i="24"/>
  <c r="B838" i="24"/>
  <c r="D838" i="24"/>
  <c r="B836" i="24"/>
  <c r="E836" i="24"/>
  <c r="D834" i="24"/>
  <c r="E834" i="24"/>
  <c r="B832" i="24"/>
  <c r="D832" i="24"/>
  <c r="B830" i="24"/>
  <c r="D830" i="24"/>
  <c r="B828" i="24"/>
  <c r="E828" i="24"/>
  <c r="D826" i="24"/>
  <c r="E826" i="24"/>
  <c r="D824" i="24"/>
  <c r="E824" i="24"/>
  <c r="B822" i="24"/>
  <c r="D822" i="24"/>
  <c r="B820" i="24"/>
  <c r="E820" i="24"/>
  <c r="D818" i="24"/>
  <c r="E818" i="24"/>
  <c r="B816" i="24"/>
  <c r="D816" i="24"/>
  <c r="B814" i="24"/>
  <c r="D814" i="24"/>
  <c r="B812" i="24"/>
  <c r="E812" i="24"/>
  <c r="D810" i="24"/>
  <c r="E810" i="24"/>
  <c r="D808" i="24"/>
  <c r="E808" i="24"/>
  <c r="B806" i="24"/>
  <c r="E806" i="24"/>
  <c r="B802" i="24"/>
  <c r="E802" i="24"/>
  <c r="B800" i="24"/>
  <c r="D800" i="24"/>
  <c r="B798" i="24"/>
  <c r="D798" i="24"/>
  <c r="B796" i="24"/>
  <c r="D796" i="24"/>
  <c r="E796" i="24"/>
  <c r="D794" i="24"/>
  <c r="E794" i="24"/>
  <c r="B792" i="24"/>
  <c r="D792" i="24"/>
  <c r="E792" i="24"/>
  <c r="B790" i="24"/>
  <c r="D790" i="24"/>
  <c r="E790" i="24"/>
  <c r="B788" i="24"/>
  <c r="E788" i="24"/>
  <c r="B786" i="24"/>
  <c r="D786" i="24"/>
  <c r="E786" i="24"/>
  <c r="B784" i="24"/>
  <c r="D784" i="24"/>
  <c r="E784" i="24"/>
  <c r="B782" i="24"/>
  <c r="D782" i="24"/>
  <c r="B780" i="24"/>
  <c r="D780" i="24"/>
  <c r="E780" i="24"/>
  <c r="D778" i="24"/>
  <c r="E778" i="24"/>
  <c r="D776" i="24"/>
  <c r="E776" i="24"/>
  <c r="B774" i="24"/>
  <c r="E774" i="24"/>
  <c r="B770" i="24"/>
  <c r="E770" i="24"/>
  <c r="B768" i="24"/>
  <c r="D768" i="24"/>
  <c r="B766" i="24"/>
  <c r="D766" i="24"/>
  <c r="B764" i="24"/>
  <c r="D764" i="24"/>
  <c r="E764" i="24"/>
  <c r="D762" i="24"/>
  <c r="E762" i="24"/>
  <c r="B760" i="24"/>
  <c r="D760" i="24"/>
  <c r="E760" i="24"/>
  <c r="B758" i="24"/>
  <c r="D758" i="24"/>
  <c r="E758" i="24"/>
  <c r="B756" i="24"/>
  <c r="E756" i="24"/>
  <c r="B754" i="24"/>
  <c r="D754" i="24"/>
  <c r="E754" i="24"/>
  <c r="B752" i="24"/>
  <c r="D752" i="24"/>
  <c r="E752" i="24"/>
  <c r="B750" i="24"/>
  <c r="D750" i="24"/>
  <c r="B748" i="24"/>
  <c r="D748" i="24"/>
  <c r="E748" i="24"/>
  <c r="D746" i="24"/>
  <c r="E746" i="24"/>
  <c r="B744" i="24"/>
  <c r="D744" i="24"/>
  <c r="E744" i="24"/>
  <c r="B742" i="24"/>
  <c r="D742" i="24"/>
  <c r="E742" i="24"/>
  <c r="B740" i="24"/>
  <c r="E740" i="24"/>
  <c r="B738" i="24"/>
  <c r="D738" i="24"/>
  <c r="E738" i="24"/>
  <c r="B736" i="24"/>
  <c r="D736" i="24"/>
  <c r="E736" i="24"/>
  <c r="B734" i="24"/>
  <c r="D734" i="24"/>
  <c r="B732" i="24"/>
  <c r="D732" i="24"/>
  <c r="E732" i="24"/>
  <c r="D730" i="24"/>
  <c r="E730" i="24"/>
  <c r="B728" i="24"/>
  <c r="D728" i="24"/>
  <c r="E728" i="24"/>
  <c r="B726" i="24"/>
  <c r="D726" i="24"/>
  <c r="E726" i="24"/>
  <c r="B724" i="24"/>
  <c r="E724" i="24"/>
  <c r="B722" i="24"/>
  <c r="D722" i="24"/>
  <c r="E722" i="24"/>
  <c r="B720" i="24"/>
  <c r="D720" i="24"/>
  <c r="E720" i="24"/>
  <c r="B718" i="24"/>
  <c r="D718" i="24"/>
  <c r="B716" i="24"/>
  <c r="D716" i="24"/>
  <c r="E716" i="24"/>
  <c r="D714" i="24"/>
  <c r="E714" i="24"/>
  <c r="B712" i="24"/>
  <c r="D712" i="24"/>
  <c r="E712" i="24"/>
  <c r="B710" i="24"/>
  <c r="D710" i="24"/>
  <c r="E710" i="24"/>
  <c r="B708" i="24"/>
  <c r="E708" i="24"/>
  <c r="B706" i="24"/>
  <c r="D706" i="24"/>
  <c r="E706" i="24"/>
  <c r="B702" i="24"/>
  <c r="D702" i="24"/>
  <c r="E702" i="24"/>
  <c r="B700" i="24"/>
  <c r="D700" i="24"/>
  <c r="E700" i="24"/>
  <c r="B698" i="24"/>
  <c r="E698" i="24"/>
  <c r="D696" i="24"/>
  <c r="D694" i="24"/>
  <c r="E694" i="24"/>
  <c r="B692" i="24"/>
  <c r="E692" i="24"/>
  <c r="B690" i="24"/>
  <c r="D690" i="24"/>
  <c r="B688" i="24"/>
  <c r="D688" i="24"/>
  <c r="E688" i="24"/>
  <c r="B686" i="24"/>
  <c r="D686" i="24"/>
  <c r="E686" i="24"/>
  <c r="B684" i="24"/>
  <c r="D684" i="24"/>
  <c r="E684" i="24"/>
  <c r="B682" i="24"/>
  <c r="E682" i="24"/>
  <c r="D680" i="24"/>
  <c r="B678" i="24"/>
  <c r="D678" i="24"/>
  <c r="B676" i="24"/>
  <c r="D676" i="24"/>
  <c r="E676" i="24"/>
  <c r="B674" i="24"/>
  <c r="D674" i="24"/>
  <c r="E674" i="24"/>
  <c r="B672" i="24"/>
  <c r="D672" i="24"/>
  <c r="E672" i="24"/>
  <c r="B670" i="24"/>
  <c r="D670" i="24"/>
  <c r="E670" i="24"/>
  <c r="B668" i="24"/>
  <c r="D668" i="24"/>
  <c r="E668" i="24"/>
  <c r="B666" i="24"/>
  <c r="E666" i="24"/>
  <c r="D664" i="24"/>
  <c r="D662" i="24"/>
  <c r="E662" i="24"/>
  <c r="B660" i="24"/>
  <c r="E660" i="24"/>
  <c r="B658" i="24"/>
  <c r="D658" i="24"/>
  <c r="B656" i="24"/>
  <c r="D656" i="24"/>
  <c r="E656" i="24"/>
  <c r="B654" i="24"/>
  <c r="D654" i="24"/>
  <c r="E654" i="24"/>
  <c r="B652" i="24"/>
  <c r="D652" i="24"/>
  <c r="E652" i="24"/>
  <c r="B650" i="24"/>
  <c r="E650" i="24"/>
  <c r="D648" i="24"/>
  <c r="B646" i="24"/>
  <c r="D646" i="24"/>
  <c r="B644" i="24"/>
  <c r="D644" i="24"/>
  <c r="E644" i="24"/>
  <c r="B642" i="24"/>
  <c r="D642" i="24"/>
  <c r="E642" i="24"/>
  <c r="B640" i="24"/>
  <c r="D640" i="24"/>
  <c r="E640" i="24"/>
  <c r="B638" i="24"/>
  <c r="D638" i="24"/>
  <c r="E638" i="24"/>
  <c r="B636" i="24"/>
  <c r="D636" i="24"/>
  <c r="E636" i="24"/>
  <c r="B634" i="24"/>
  <c r="E634" i="24"/>
  <c r="D632" i="24"/>
  <c r="D630" i="24"/>
  <c r="E630" i="24"/>
  <c r="B628" i="24"/>
  <c r="E628" i="24"/>
  <c r="B626" i="24"/>
  <c r="D626" i="24"/>
  <c r="B624" i="24"/>
  <c r="D624" i="24"/>
  <c r="E624" i="24"/>
  <c r="B622" i="24"/>
  <c r="D622" i="24"/>
  <c r="E622" i="24"/>
  <c r="B620" i="24"/>
  <c r="D620" i="24"/>
  <c r="E620" i="24"/>
  <c r="B618" i="24"/>
  <c r="E618" i="24"/>
  <c r="D616" i="24"/>
  <c r="B614" i="24"/>
  <c r="D614" i="24"/>
  <c r="B612" i="24"/>
  <c r="D612" i="24"/>
  <c r="E612" i="24"/>
  <c r="B610" i="24"/>
  <c r="D610" i="24"/>
  <c r="E610" i="24"/>
  <c r="B608" i="24"/>
  <c r="D608" i="24"/>
  <c r="E608" i="24"/>
  <c r="B606" i="24"/>
  <c r="D606" i="24"/>
  <c r="E606" i="24"/>
  <c r="B604" i="24"/>
  <c r="D604" i="24"/>
  <c r="E604" i="24"/>
  <c r="B602" i="24"/>
  <c r="E602" i="24"/>
  <c r="D600" i="24"/>
  <c r="D598" i="24"/>
  <c r="E598" i="24"/>
  <c r="B596" i="24"/>
  <c r="E596" i="24"/>
  <c r="B594" i="24"/>
  <c r="D594" i="24"/>
  <c r="B592" i="24"/>
  <c r="D592" i="24"/>
  <c r="E592" i="24"/>
  <c r="B590" i="24"/>
  <c r="D590" i="24"/>
  <c r="E590" i="24"/>
  <c r="B588" i="24"/>
  <c r="D588" i="24"/>
  <c r="E588" i="24"/>
  <c r="B586" i="24"/>
  <c r="E586" i="24"/>
  <c r="D584" i="24"/>
  <c r="B582" i="24"/>
  <c r="D582" i="24"/>
  <c r="B580" i="24"/>
  <c r="D580" i="24"/>
  <c r="B578" i="24"/>
  <c r="D578" i="24"/>
  <c r="C578" i="24"/>
  <c r="B576" i="24"/>
  <c r="D576" i="24"/>
  <c r="B574" i="24"/>
  <c r="D574" i="24"/>
  <c r="C574" i="24"/>
  <c r="B572" i="24"/>
  <c r="D572" i="24"/>
  <c r="B570" i="24"/>
  <c r="D570" i="24"/>
  <c r="C570" i="24"/>
  <c r="B568" i="24"/>
  <c r="B566" i="24"/>
  <c r="D566" i="24"/>
  <c r="B564" i="24"/>
  <c r="D564" i="24"/>
  <c r="C564" i="24"/>
  <c r="B562" i="24"/>
  <c r="C562" i="24"/>
  <c r="B560" i="24"/>
  <c r="D560" i="24"/>
  <c r="C560" i="24"/>
  <c r="B558" i="24"/>
  <c r="D558" i="24"/>
  <c r="C558" i="24"/>
  <c r="B556" i="24"/>
  <c r="D556" i="24"/>
  <c r="C556" i="24"/>
  <c r="B554" i="24"/>
  <c r="D554" i="24"/>
  <c r="C554" i="24"/>
  <c r="B552" i="24"/>
  <c r="D552" i="24"/>
  <c r="C552" i="24"/>
  <c r="B550" i="24"/>
  <c r="D550" i="24"/>
  <c r="C550" i="24"/>
  <c r="D548" i="24"/>
  <c r="C548" i="24"/>
  <c r="B546" i="24"/>
  <c r="D546" i="24"/>
  <c r="C546" i="24"/>
  <c r="D544" i="24"/>
  <c r="C544" i="24"/>
  <c r="B542" i="24"/>
  <c r="C542" i="24"/>
  <c r="B540" i="24"/>
  <c r="D540" i="24"/>
  <c r="B538" i="24"/>
  <c r="D538" i="24"/>
  <c r="C538" i="24"/>
  <c r="B536" i="24"/>
  <c r="D536" i="24"/>
  <c r="B534" i="24"/>
  <c r="D534" i="24"/>
  <c r="C534" i="24"/>
  <c r="B532" i="24"/>
  <c r="D532" i="24"/>
  <c r="C532" i="24"/>
  <c r="B530" i="24"/>
  <c r="C530" i="24"/>
  <c r="B528" i="24"/>
  <c r="D528" i="24"/>
  <c r="C528" i="24"/>
  <c r="B526" i="24"/>
  <c r="D526" i="24"/>
  <c r="C526" i="24"/>
  <c r="B524" i="24"/>
  <c r="D524" i="24"/>
  <c r="C524" i="24"/>
  <c r="B522" i="24"/>
  <c r="D522" i="24"/>
  <c r="C522" i="24"/>
  <c r="B520" i="24"/>
  <c r="D520" i="24"/>
  <c r="C520" i="24"/>
  <c r="B518" i="24"/>
  <c r="D518" i="24"/>
  <c r="C518" i="24"/>
  <c r="D516" i="24"/>
  <c r="C516" i="24"/>
  <c r="B514" i="24"/>
  <c r="D514" i="24"/>
  <c r="C514" i="24"/>
  <c r="D512" i="24"/>
  <c r="C512" i="24"/>
  <c r="B510" i="24"/>
  <c r="C510" i="24"/>
  <c r="B508" i="24"/>
  <c r="D508" i="24"/>
  <c r="B506" i="24"/>
  <c r="D506" i="24"/>
  <c r="C506" i="24"/>
  <c r="B504" i="24"/>
  <c r="D504" i="24"/>
  <c r="B502" i="24"/>
  <c r="D502" i="24"/>
  <c r="C502" i="24"/>
  <c r="B500" i="24"/>
  <c r="D500" i="24"/>
  <c r="C500" i="24"/>
  <c r="B498" i="24"/>
  <c r="C498" i="24"/>
  <c r="B496" i="24"/>
  <c r="D496" i="24"/>
  <c r="C496" i="24"/>
  <c r="B494" i="24"/>
  <c r="D494" i="24"/>
  <c r="C494" i="24"/>
  <c r="B492" i="24"/>
  <c r="D492" i="24"/>
  <c r="C492" i="24"/>
  <c r="D490" i="24"/>
  <c r="C490" i="24"/>
  <c r="B488" i="24"/>
  <c r="D488" i="24"/>
  <c r="C488" i="24"/>
  <c r="B486" i="24"/>
  <c r="D486" i="24"/>
  <c r="C486" i="24"/>
  <c r="D484" i="24"/>
  <c r="C484" i="24"/>
  <c r="B482" i="24"/>
  <c r="D482" i="24"/>
  <c r="C482" i="24"/>
  <c r="D480" i="24"/>
  <c r="C480" i="24"/>
  <c r="B478" i="24"/>
  <c r="C478" i="24"/>
  <c r="B476" i="24"/>
  <c r="D476" i="24"/>
  <c r="B474" i="24"/>
  <c r="D474" i="24"/>
  <c r="C474" i="24"/>
  <c r="B472" i="24"/>
  <c r="D472" i="24"/>
  <c r="B470" i="24"/>
  <c r="D470" i="24"/>
  <c r="C470" i="24"/>
  <c r="B468" i="24"/>
  <c r="D468" i="24"/>
  <c r="C468" i="24"/>
  <c r="B466" i="24"/>
  <c r="C466" i="24"/>
  <c r="D464" i="24"/>
  <c r="E324" i="24"/>
  <c r="E322" i="24"/>
  <c r="E320" i="24"/>
  <c r="E318" i="24"/>
  <c r="E316" i="24"/>
  <c r="E314" i="24"/>
  <c r="E312" i="24"/>
  <c r="E310" i="24"/>
  <c r="E308" i="24"/>
  <c r="E306" i="24"/>
  <c r="E304" i="24"/>
  <c r="E302" i="24"/>
  <c r="E300" i="24"/>
  <c r="E298" i="24"/>
  <c r="E296" i="24"/>
  <c r="E294" i="24"/>
  <c r="E292" i="24"/>
  <c r="E290" i="24"/>
  <c r="E288" i="24"/>
  <c r="E286" i="24"/>
  <c r="E284" i="24"/>
  <c r="E282" i="24"/>
  <c r="E280" i="24"/>
  <c r="E278" i="24"/>
  <c r="C276" i="24"/>
  <c r="E276" i="24"/>
  <c r="E274" i="24"/>
  <c r="C272" i="24"/>
  <c r="E272" i="24"/>
  <c r="E270" i="24"/>
  <c r="C268" i="24"/>
  <c r="E268" i="24"/>
  <c r="E266" i="24"/>
  <c r="C264" i="24"/>
  <c r="E264" i="24"/>
  <c r="E262" i="24"/>
  <c r="C260" i="24"/>
  <c r="E260" i="24"/>
  <c r="E258" i="24"/>
  <c r="C256" i="24"/>
  <c r="E256" i="24"/>
  <c r="E254" i="24"/>
  <c r="C252" i="24"/>
  <c r="E252" i="24"/>
  <c r="E250" i="24"/>
  <c r="C248" i="24"/>
  <c r="E248" i="24"/>
  <c r="C246" i="24"/>
  <c r="E246" i="24"/>
  <c r="B246" i="24"/>
  <c r="E244" i="24"/>
  <c r="B244" i="24"/>
  <c r="C242" i="24"/>
  <c r="E242" i="24"/>
  <c r="B242" i="24"/>
  <c r="E240" i="24"/>
  <c r="B240" i="24"/>
  <c r="C238" i="24"/>
  <c r="E238" i="24"/>
  <c r="B238" i="24"/>
  <c r="E236" i="24"/>
  <c r="B236" i="24"/>
  <c r="C234" i="24"/>
  <c r="E234" i="24"/>
  <c r="B234" i="24"/>
  <c r="E232" i="24"/>
  <c r="B232" i="24"/>
  <c r="C230" i="24"/>
  <c r="E230" i="24"/>
  <c r="C228" i="24"/>
  <c r="E228" i="24"/>
  <c r="C226" i="24"/>
  <c r="E226" i="24"/>
  <c r="C224" i="24"/>
  <c r="E224" i="24"/>
  <c r="C222" i="24"/>
  <c r="E222" i="24"/>
  <c r="C220" i="24"/>
  <c r="E220" i="24"/>
  <c r="C218" i="24"/>
  <c r="E218" i="24"/>
  <c r="C216" i="24"/>
  <c r="E216" i="24"/>
  <c r="E214" i="24"/>
  <c r="E212" i="24"/>
  <c r="E210" i="24"/>
  <c r="E208" i="24"/>
  <c r="E206" i="24"/>
  <c r="E204" i="24"/>
  <c r="E202" i="24"/>
  <c r="E200" i="24"/>
  <c r="E198" i="24"/>
  <c r="E196" i="24"/>
  <c r="E194" i="24"/>
  <c r="E192" i="24"/>
  <c r="E190" i="24"/>
  <c r="E188" i="24"/>
  <c r="E186" i="24"/>
  <c r="E184" i="24"/>
  <c r="E182" i="24"/>
  <c r="E180" i="24"/>
  <c r="E178" i="24"/>
  <c r="E176" i="24"/>
  <c r="E174" i="24"/>
  <c r="E172" i="24"/>
  <c r="E170" i="24"/>
  <c r="E168" i="24"/>
  <c r="E166" i="24"/>
  <c r="E164" i="24"/>
  <c r="E162" i="24"/>
  <c r="E160" i="24"/>
  <c r="E158" i="24"/>
  <c r="E156" i="24"/>
  <c r="E154" i="24"/>
  <c r="E152" i="24"/>
  <c r="E150" i="24"/>
  <c r="E148" i="24"/>
  <c r="E146" i="24"/>
  <c r="E144" i="24"/>
  <c r="E142" i="24"/>
  <c r="E140" i="24"/>
  <c r="E138" i="24"/>
  <c r="E136" i="24"/>
  <c r="E134" i="24"/>
  <c r="E132" i="24"/>
  <c r="E130" i="24"/>
  <c r="E128" i="24"/>
  <c r="E126" i="24"/>
  <c r="E124" i="24"/>
  <c r="E122" i="24"/>
  <c r="E120" i="24"/>
  <c r="E118" i="24"/>
  <c r="E116" i="24"/>
  <c r="E114" i="24"/>
  <c r="E112" i="24"/>
  <c r="E110" i="24"/>
  <c r="E108" i="24"/>
  <c r="E106" i="24"/>
  <c r="E104" i="24"/>
  <c r="E102" i="24"/>
  <c r="E100" i="24"/>
  <c r="E98" i="24"/>
  <c r="E96" i="24"/>
  <c r="E94" i="24"/>
  <c r="B2998" i="24"/>
  <c r="B2994" i="24"/>
  <c r="B2982" i="24"/>
  <c r="B2978" i="24"/>
  <c r="B2966" i="24"/>
  <c r="B2962" i="24"/>
  <c r="B2950" i="24"/>
  <c r="B2946" i="24"/>
  <c r="B2934" i="24"/>
  <c r="B2930" i="24"/>
  <c r="B2918" i="24"/>
  <c r="B2914" i="24"/>
  <c r="B2902" i="24"/>
  <c r="B2898" i="24"/>
  <c r="B2886" i="24"/>
  <c r="D2882" i="24"/>
  <c r="D2870" i="24"/>
  <c r="D2866" i="24"/>
  <c r="D2854" i="24"/>
  <c r="D2850" i="24"/>
  <c r="D2838" i="24"/>
  <c r="D2834" i="24"/>
  <c r="D2822" i="24"/>
  <c r="D2818" i="24"/>
  <c r="D2806" i="24"/>
  <c r="D2800" i="24"/>
  <c r="D2798" i="24"/>
  <c r="D2794" i="24"/>
  <c r="D2788" i="24"/>
  <c r="D2784" i="24"/>
  <c r="D2782" i="24"/>
  <c r="D2778" i="24"/>
  <c r="D2772" i="24"/>
  <c r="D2768" i="24"/>
  <c r="D2766" i="24"/>
  <c r="D2762" i="24"/>
  <c r="D2756" i="24"/>
  <c r="D2752" i="24"/>
  <c r="D2750" i="24"/>
  <c r="D2742" i="24"/>
  <c r="D2740" i="24"/>
  <c r="D2738" i="24"/>
  <c r="D2736" i="24"/>
  <c r="D2728" i="24"/>
  <c r="D2724" i="24"/>
  <c r="D2722" i="24"/>
  <c r="D2720" i="24"/>
  <c r="D2718" i="24"/>
  <c r="D2716" i="24"/>
  <c r="D2714" i="24"/>
  <c r="D2708" i="24"/>
  <c r="D2706" i="24"/>
  <c r="D2704" i="24"/>
  <c r="D2700" i="24"/>
  <c r="D2698" i="24"/>
  <c r="D2694" i="24"/>
  <c r="D2690" i="24"/>
  <c r="D2686" i="24"/>
  <c r="D2684" i="24"/>
  <c r="D2682" i="24"/>
  <c r="D2680" i="24"/>
  <c r="D2678" i="24"/>
  <c r="D2674" i="24"/>
  <c r="D2668" i="24"/>
  <c r="D2666" i="24"/>
  <c r="D2664" i="24"/>
  <c r="D2662" i="24"/>
  <c r="D2660" i="24"/>
  <c r="D2658" i="24"/>
  <c r="D2654" i="24"/>
  <c r="D2648" i="24"/>
  <c r="D2646" i="24"/>
  <c r="D2644" i="24"/>
  <c r="D2642" i="24"/>
  <c r="D2640" i="24"/>
  <c r="D2638" i="24"/>
  <c r="D2632" i="24"/>
  <c r="D2626" i="24"/>
  <c r="D2624" i="24"/>
  <c r="D2622" i="24"/>
  <c r="D2620" i="24"/>
  <c r="D2618" i="24"/>
  <c r="D2614" i="24"/>
  <c r="D2606" i="24"/>
  <c r="D2604" i="24"/>
  <c r="D2602" i="24"/>
  <c r="B2602" i="24"/>
  <c r="D2600" i="24"/>
  <c r="B2600" i="24"/>
  <c r="D2596" i="24"/>
  <c r="D2594" i="24"/>
  <c r="B2594" i="24"/>
  <c r="D2592" i="24"/>
  <c r="B2592" i="24"/>
  <c r="D2586" i="24"/>
  <c r="B2586" i="24"/>
  <c r="B2584" i="24"/>
  <c r="D2580" i="24"/>
  <c r="D2578" i="24"/>
  <c r="B2578" i="24"/>
  <c r="D2576" i="24"/>
  <c r="B2576" i="24"/>
  <c r="D2574" i="24"/>
  <c r="D2572" i="24"/>
  <c r="D2570" i="24"/>
  <c r="B2570" i="24"/>
  <c r="D2568" i="24"/>
  <c r="B2568" i="24"/>
  <c r="D2564" i="24"/>
  <c r="D2562" i="24"/>
  <c r="B2562" i="24"/>
  <c r="D2560" i="24"/>
  <c r="B2560" i="24"/>
  <c r="D2554" i="24"/>
  <c r="B2554" i="24"/>
  <c r="B2552" i="24"/>
  <c r="D2548" i="24"/>
  <c r="D2546" i="24"/>
  <c r="B2546" i="24"/>
  <c r="D2544" i="24"/>
  <c r="B2544" i="24"/>
  <c r="D2542" i="24"/>
  <c r="D2540" i="24"/>
  <c r="D2538" i="24"/>
  <c r="B2538" i="24"/>
  <c r="D2536" i="24"/>
  <c r="B2536" i="24"/>
  <c r="D2532" i="24"/>
  <c r="D2530" i="24"/>
  <c r="B2530" i="24"/>
  <c r="D2528" i="24"/>
  <c r="B2528" i="24"/>
  <c r="D2522" i="24"/>
  <c r="B2522" i="24"/>
  <c r="B2520" i="24"/>
  <c r="D2516" i="24"/>
  <c r="D2514" i="24"/>
  <c r="B2514" i="24"/>
  <c r="D2512" i="24"/>
  <c r="B2512" i="24"/>
  <c r="D2510" i="24"/>
  <c r="D2508" i="24"/>
  <c r="D2506" i="24"/>
  <c r="B2506" i="24"/>
  <c r="D2504" i="24"/>
  <c r="B2504" i="24"/>
  <c r="D2500" i="24"/>
  <c r="D2498" i="24"/>
  <c r="B2498" i="24"/>
  <c r="D2496" i="24"/>
  <c r="B2496" i="24"/>
  <c r="D2490" i="24"/>
  <c r="B2490" i="24"/>
  <c r="B2488" i="24"/>
  <c r="D2484" i="24"/>
  <c r="D2482" i="24"/>
  <c r="B2482" i="24"/>
  <c r="D2480" i="24"/>
  <c r="B2480" i="24"/>
  <c r="D2478" i="24"/>
  <c r="D2476" i="24"/>
  <c r="D2474" i="24"/>
  <c r="B2474" i="24"/>
  <c r="D2472" i="24"/>
  <c r="B2472" i="24"/>
  <c r="D2468" i="24"/>
  <c r="D2466" i="24"/>
  <c r="B2466" i="24"/>
  <c r="D2464" i="24"/>
  <c r="B2464" i="24"/>
  <c r="D2458" i="24"/>
  <c r="B2458" i="24"/>
  <c r="B2456" i="24"/>
  <c r="D2452" i="24"/>
  <c r="D2450" i="24"/>
  <c r="B2450" i="24"/>
  <c r="D2448" i="24"/>
  <c r="B2448" i="24"/>
  <c r="D2446" i="24"/>
  <c r="D2444" i="24"/>
  <c r="D2442" i="24"/>
  <c r="B2442" i="24"/>
  <c r="D2440" i="24"/>
  <c r="B2440" i="24"/>
  <c r="D2436" i="24"/>
  <c r="D2434" i="24"/>
  <c r="B2434" i="24"/>
  <c r="D2432" i="24"/>
  <c r="B2432" i="24"/>
  <c r="D2426" i="24"/>
  <c r="B2426" i="24"/>
  <c r="B2424" i="24"/>
  <c r="D2420" i="24"/>
  <c r="D2418" i="24"/>
  <c r="B2418" i="24"/>
  <c r="D2416" i="24"/>
  <c r="B2416" i="24"/>
  <c r="D2414" i="24"/>
  <c r="D2412" i="24"/>
  <c r="D2410" i="24"/>
  <c r="B2410" i="24"/>
  <c r="D2408" i="24"/>
  <c r="B2408" i="24"/>
  <c r="D2404" i="24"/>
  <c r="D2402" i="24"/>
  <c r="B2402" i="24"/>
  <c r="D2400" i="24"/>
  <c r="B2400" i="24"/>
  <c r="D2394" i="24"/>
  <c r="B2394" i="24"/>
  <c r="B2392" i="24"/>
  <c r="D2388" i="24"/>
  <c r="D2386" i="24"/>
  <c r="B2386" i="24"/>
  <c r="D2384" i="24"/>
  <c r="B2384" i="24"/>
  <c r="D2382" i="24"/>
  <c r="D2380" i="24"/>
  <c r="D2378" i="24"/>
  <c r="B2378" i="24"/>
  <c r="D2376" i="24"/>
  <c r="B2376" i="24"/>
  <c r="D2372" i="24"/>
  <c r="D2370" i="24"/>
  <c r="B2370" i="24"/>
  <c r="D2368" i="24"/>
  <c r="B2368" i="24"/>
  <c r="D2362" i="24"/>
  <c r="B2362" i="24"/>
  <c r="B2360" i="24"/>
  <c r="D2356" i="24"/>
  <c r="D2354" i="24"/>
  <c r="B2354" i="24"/>
  <c r="D2352" i="24"/>
  <c r="B2352" i="24"/>
  <c r="D2350" i="24"/>
  <c r="D2348" i="24"/>
  <c r="D2346" i="24"/>
  <c r="B2346" i="24"/>
  <c r="D2344" i="24"/>
  <c r="B2344" i="24"/>
  <c r="D2340" i="24"/>
  <c r="D2338" i="24"/>
  <c r="B2338" i="24"/>
  <c r="D2336" i="24"/>
  <c r="B2336" i="24"/>
  <c r="D2330" i="24"/>
  <c r="B2330" i="24"/>
  <c r="B2328" i="24"/>
  <c r="D2324" i="24"/>
  <c r="D2322" i="24"/>
  <c r="B2322" i="24"/>
  <c r="D2320" i="24"/>
  <c r="B2320" i="24"/>
  <c r="D2318" i="24"/>
  <c r="D2316" i="24"/>
  <c r="D2314" i="24"/>
  <c r="B2314" i="24"/>
  <c r="D2312" i="24"/>
  <c r="B2312" i="24"/>
  <c r="D2308" i="24"/>
  <c r="D2306" i="24"/>
  <c r="B2306" i="24"/>
  <c r="D2304" i="24"/>
  <c r="B2304" i="24"/>
  <c r="D2298" i="24"/>
  <c r="B2298" i="24"/>
  <c r="B2296" i="24"/>
  <c r="D2292" i="24"/>
  <c r="D2290" i="24"/>
  <c r="B2290" i="24"/>
  <c r="D2288" i="24"/>
  <c r="B2288" i="24"/>
  <c r="D2286" i="24"/>
  <c r="D2284" i="24"/>
  <c r="D2282" i="24"/>
  <c r="B2282" i="24"/>
  <c r="D2280" i="24"/>
  <c r="B2280" i="24"/>
  <c r="D2278" i="24"/>
  <c r="D2276" i="24"/>
  <c r="D2274" i="24"/>
  <c r="B2274" i="24"/>
  <c r="D2272" i="24"/>
  <c r="B2272" i="24"/>
  <c r="D2270" i="24"/>
  <c r="D2268" i="24"/>
  <c r="D2266" i="24"/>
  <c r="B2266" i="24"/>
  <c r="D2264" i="24"/>
  <c r="B2264" i="24"/>
  <c r="D2260" i="24"/>
  <c r="D2258" i="24"/>
  <c r="B2258" i="24"/>
  <c r="B2256" i="24"/>
  <c r="D2254" i="24"/>
  <c r="D2252" i="24"/>
  <c r="D2250" i="24"/>
  <c r="B2250" i="24"/>
  <c r="D2248" i="24"/>
  <c r="B2248" i="24"/>
  <c r="D2246" i="24"/>
  <c r="D2244" i="24"/>
  <c r="D2242" i="24"/>
  <c r="B2242" i="24"/>
  <c r="D2240" i="24"/>
  <c r="B2240" i="24"/>
  <c r="D2238" i="24"/>
  <c r="D2236" i="24"/>
  <c r="B2234" i="24"/>
  <c r="D2232" i="24"/>
  <c r="B2232" i="24"/>
  <c r="D2230" i="24"/>
  <c r="D2228" i="24"/>
  <c r="D2226" i="24"/>
  <c r="B2226" i="24"/>
  <c r="D2224" i="24"/>
  <c r="B2224" i="24"/>
  <c r="D2222" i="24"/>
  <c r="D2220" i="24"/>
  <c r="D2218" i="24"/>
  <c r="B2218" i="24"/>
  <c r="D2216" i="24"/>
  <c r="B2216" i="24"/>
  <c r="D2214" i="24"/>
  <c r="D2210" i="24"/>
  <c r="B2210" i="24"/>
  <c r="D2208" i="24"/>
  <c r="B2208" i="24"/>
  <c r="D2206" i="24"/>
  <c r="D2204" i="24"/>
  <c r="D2202" i="24"/>
  <c r="B2202" i="24"/>
  <c r="D2200" i="24"/>
  <c r="B2200" i="24"/>
  <c r="D2196" i="24"/>
  <c r="D2194" i="24"/>
  <c r="B2194" i="24"/>
  <c r="D2192" i="24"/>
  <c r="B2192" i="24"/>
  <c r="D2190" i="24"/>
  <c r="D2188" i="24"/>
  <c r="D2186" i="24"/>
  <c r="B2186" i="24"/>
  <c r="D2184" i="24"/>
  <c r="B2184" i="24"/>
  <c r="D2182" i="24"/>
  <c r="D2180" i="24"/>
  <c r="D2178" i="24"/>
  <c r="B2178" i="24"/>
  <c r="D2176" i="24"/>
  <c r="B2176" i="24"/>
  <c r="D2174" i="24"/>
  <c r="D2172" i="24"/>
  <c r="B2170" i="24"/>
  <c r="D2168" i="24"/>
  <c r="B2168" i="24"/>
  <c r="D2166" i="24"/>
  <c r="D2164" i="24"/>
  <c r="D2162" i="24"/>
  <c r="B2162" i="24"/>
  <c r="D2160" i="24"/>
  <c r="B2160" i="24"/>
  <c r="D2158" i="24"/>
  <c r="D2156" i="24"/>
  <c r="D2154" i="24"/>
  <c r="B2154" i="24"/>
  <c r="D2152" i="24"/>
  <c r="B2152" i="24"/>
  <c r="D2150" i="24"/>
  <c r="D2148" i="24"/>
  <c r="D2146" i="24"/>
  <c r="B2146" i="24"/>
  <c r="D2144" i="24"/>
  <c r="B2144" i="24"/>
  <c r="D2142" i="24"/>
  <c r="D2140" i="24"/>
  <c r="B2140" i="24"/>
  <c r="D1218" i="24"/>
  <c r="D1110" i="24"/>
  <c r="D1106" i="24"/>
  <c r="D1104" i="24"/>
  <c r="D1102" i="24"/>
  <c r="D1098" i="24"/>
  <c r="D1096" i="24"/>
  <c r="D1094" i="24"/>
  <c r="E576" i="24"/>
  <c r="E568" i="24"/>
  <c r="E564" i="24"/>
  <c r="E560" i="24"/>
  <c r="E556" i="24"/>
  <c r="E552" i="24"/>
  <c r="E548" i="24"/>
  <c r="E544" i="24"/>
  <c r="E540" i="24"/>
  <c r="E536" i="24"/>
  <c r="E532" i="24"/>
  <c r="E528" i="24"/>
  <c r="E524" i="24"/>
  <c r="E520" i="24"/>
  <c r="E516" i="24"/>
  <c r="E512" i="24"/>
  <c r="E508" i="24"/>
  <c r="E504" i="24"/>
  <c r="E500" i="24"/>
  <c r="E496" i="24"/>
  <c r="E492" i="24"/>
  <c r="E488" i="24"/>
  <c r="E484" i="24"/>
  <c r="E480" i="24"/>
  <c r="E476" i="24"/>
  <c r="E472" i="24"/>
  <c r="E468" i="24"/>
  <c r="E456" i="24"/>
  <c r="E452" i="24"/>
  <c r="E448" i="24"/>
  <c r="E444" i="24"/>
  <c r="E440" i="24"/>
  <c r="E436" i="24"/>
  <c r="E432" i="24"/>
  <c r="E424" i="24"/>
  <c r="E420" i="24"/>
  <c r="E416" i="24"/>
  <c r="E412" i="24"/>
  <c r="E408" i="24"/>
  <c r="E404" i="24"/>
  <c r="E400" i="24"/>
  <c r="E396" i="24"/>
  <c r="E392" i="24"/>
  <c r="E388" i="24"/>
  <c r="E384" i="24"/>
  <c r="E380" i="24"/>
  <c r="E376" i="24"/>
  <c r="E372" i="24"/>
  <c r="E368" i="24"/>
  <c r="E364" i="24"/>
  <c r="E360" i="24"/>
  <c r="E356" i="24"/>
  <c r="E352" i="24"/>
  <c r="E348" i="24"/>
  <c r="E344" i="24"/>
  <c r="E340" i="24"/>
  <c r="E336" i="24"/>
  <c r="E332" i="24"/>
  <c r="E328" i="24"/>
  <c r="C2115" i="24"/>
  <c r="E2115" i="24"/>
  <c r="E2113" i="24"/>
  <c r="E2111" i="24"/>
  <c r="C2109" i="24"/>
  <c r="E2109" i="24"/>
  <c r="C2107" i="24"/>
  <c r="C2101" i="24"/>
  <c r="C2099" i="24"/>
  <c r="E2099" i="24"/>
  <c r="E2097" i="24"/>
  <c r="E2095" i="24"/>
  <c r="C2093" i="24"/>
  <c r="E2093" i="24"/>
  <c r="C2091" i="24"/>
  <c r="C2085" i="24"/>
  <c r="C2083" i="24"/>
  <c r="E2083" i="24"/>
  <c r="E2081" i="24"/>
  <c r="E2079" i="24"/>
  <c r="C2077" i="24"/>
  <c r="E2077" i="24"/>
  <c r="C2075" i="24"/>
  <c r="C2069" i="24"/>
  <c r="C2067" i="24"/>
  <c r="E2067" i="24"/>
  <c r="E2065" i="24"/>
  <c r="E2063" i="24"/>
  <c r="C2061" i="24"/>
  <c r="E2061" i="24"/>
  <c r="C2059" i="24"/>
  <c r="C2053" i="24"/>
  <c r="C2051" i="24"/>
  <c r="E2051" i="24"/>
  <c r="E2049" i="24"/>
  <c r="E2047" i="24"/>
  <c r="C2045" i="24"/>
  <c r="E2045" i="24"/>
  <c r="C2043" i="24"/>
  <c r="C2037" i="24"/>
  <c r="C2035" i="24"/>
  <c r="E2035" i="24"/>
  <c r="E2033" i="24"/>
  <c r="E2031" i="24"/>
  <c r="C2029" i="24"/>
  <c r="E2029" i="24"/>
  <c r="C2027" i="24"/>
  <c r="C2021" i="24"/>
  <c r="C2019" i="24"/>
  <c r="E2019" i="24"/>
  <c r="E2017" i="24"/>
  <c r="E2015" i="24"/>
  <c r="C2013" i="24"/>
  <c r="E2013" i="24"/>
  <c r="C2011" i="24"/>
  <c r="C2005" i="24"/>
  <c r="C2003" i="24"/>
  <c r="E2003" i="24"/>
  <c r="E2001" i="24"/>
  <c r="E1999" i="24"/>
  <c r="C1997" i="24"/>
  <c r="E1997" i="24"/>
  <c r="C1995" i="24"/>
  <c r="C1989" i="24"/>
  <c r="C1987" i="24"/>
  <c r="E1987" i="24"/>
  <c r="E1985" i="24"/>
  <c r="E1983" i="24"/>
  <c r="C1981" i="24"/>
  <c r="E1981" i="24"/>
  <c r="C1979" i="24"/>
  <c r="C1973" i="24"/>
  <c r="C1971" i="24"/>
  <c r="E1971" i="24"/>
  <c r="E1969" i="24"/>
  <c r="E1967" i="24"/>
  <c r="C1965" i="24"/>
  <c r="E1965" i="24"/>
  <c r="C1963" i="24"/>
  <c r="C1957" i="24"/>
  <c r="C1955" i="24"/>
  <c r="E1955" i="24"/>
  <c r="E1953" i="24"/>
  <c r="E1951" i="24"/>
  <c r="C1949" i="24"/>
  <c r="E1949" i="24"/>
  <c r="C1947" i="24"/>
  <c r="C1941" i="24"/>
  <c r="C1939" i="24"/>
  <c r="E1939" i="24"/>
  <c r="E1937" i="24"/>
  <c r="E1935" i="24"/>
  <c r="C1933" i="24"/>
  <c r="E1933" i="24"/>
  <c r="C1931" i="24"/>
  <c r="C1925" i="24"/>
  <c r="C1923" i="24"/>
  <c r="E1923" i="24"/>
  <c r="E1921" i="24"/>
  <c r="E1919" i="24"/>
  <c r="C1917" i="24"/>
  <c r="E1917" i="24"/>
  <c r="C1915" i="24"/>
  <c r="C1909" i="24"/>
  <c r="C1907" i="24"/>
  <c r="E1907" i="24"/>
  <c r="E1905" i="24"/>
  <c r="E1903" i="24"/>
  <c r="C1901" i="24"/>
  <c r="E1901" i="24"/>
  <c r="C1899" i="24"/>
  <c r="C1893" i="24"/>
  <c r="C1891" i="24"/>
  <c r="E1891" i="24"/>
  <c r="E1889" i="24"/>
  <c r="E1887" i="24"/>
  <c r="C1885" i="24"/>
  <c r="E1885" i="24"/>
  <c r="C1883" i="24"/>
  <c r="C1877" i="24"/>
  <c r="C1875" i="24"/>
  <c r="E1875" i="24"/>
  <c r="E1873" i="24"/>
  <c r="E1871" i="24"/>
  <c r="C1869" i="24"/>
  <c r="E1869" i="24"/>
  <c r="C1867" i="24"/>
  <c r="C1861" i="24"/>
  <c r="C1859" i="24"/>
  <c r="E1859" i="24"/>
  <c r="E1857" i="24"/>
  <c r="E1855" i="24"/>
  <c r="C1853" i="24"/>
  <c r="E1853" i="24"/>
  <c r="C1851" i="24"/>
  <c r="C1845" i="24"/>
  <c r="C1843" i="24"/>
  <c r="E1843" i="24"/>
  <c r="E1841" i="24"/>
  <c r="E1839" i="24"/>
  <c r="C1837" i="24"/>
  <c r="E1837" i="24"/>
  <c r="C1835" i="24"/>
  <c r="C1829" i="24"/>
  <c r="C1827" i="24"/>
  <c r="E1827" i="24"/>
  <c r="E1825" i="24"/>
  <c r="E1823" i="24"/>
  <c r="C1821" i="24"/>
  <c r="E1821" i="24"/>
  <c r="C1819" i="24"/>
  <c r="C1813" i="24"/>
  <c r="C1811" i="24"/>
  <c r="E1811" i="24"/>
  <c r="E1809" i="24"/>
  <c r="E1807" i="24"/>
  <c r="C1805" i="24"/>
  <c r="E1805" i="24"/>
  <c r="C1803" i="24"/>
  <c r="C1797" i="24"/>
  <c r="C1795" i="24"/>
  <c r="E1795" i="24"/>
  <c r="E1793" i="24"/>
  <c r="E1791" i="24"/>
  <c r="C1789" i="24"/>
  <c r="E1789" i="24"/>
  <c r="C1787" i="24"/>
  <c r="C1781" i="24"/>
  <c r="C1779" i="24"/>
  <c r="E1779" i="24"/>
  <c r="E1777" i="24"/>
  <c r="E1775" i="24"/>
  <c r="C1773" i="24"/>
  <c r="E1773" i="24"/>
  <c r="C1771" i="24"/>
  <c r="C1765" i="24"/>
  <c r="E1765" i="24"/>
  <c r="C1763" i="24"/>
  <c r="E1763" i="24"/>
  <c r="E1761" i="24"/>
  <c r="E1759" i="24"/>
  <c r="C1757" i="24"/>
  <c r="E1757" i="24"/>
  <c r="C1755" i="24"/>
  <c r="E1755" i="24"/>
  <c r="E1753" i="24"/>
  <c r="E1751" i="24"/>
  <c r="C1749" i="24"/>
  <c r="E1749" i="24"/>
  <c r="C1747" i="24"/>
  <c r="E1747" i="24"/>
  <c r="E1745" i="24"/>
  <c r="E1743" i="24"/>
  <c r="C1741" i="24"/>
  <c r="E1741" i="24"/>
  <c r="C1739" i="24"/>
  <c r="E1739" i="24"/>
  <c r="E1737" i="24"/>
  <c r="E1735" i="24"/>
  <c r="C1733" i="24"/>
  <c r="E1733" i="24"/>
  <c r="C1731" i="24"/>
  <c r="E1731" i="24"/>
  <c r="E1729" i="24"/>
  <c r="E1727" i="24"/>
  <c r="C1725" i="24"/>
  <c r="E1725" i="24"/>
  <c r="C1723" i="24"/>
  <c r="E1723" i="24"/>
  <c r="E1721" i="24"/>
  <c r="E1719" i="24"/>
  <c r="C1717" i="24"/>
  <c r="E1717" i="24"/>
  <c r="C1715" i="24"/>
  <c r="E1715" i="24"/>
  <c r="E1713" i="24"/>
  <c r="E1711" i="24"/>
  <c r="C1709" i="24"/>
  <c r="E1709" i="24"/>
  <c r="C1707" i="24"/>
  <c r="E1707" i="24"/>
  <c r="E1705" i="24"/>
  <c r="E1703" i="24"/>
  <c r="C1701" i="24"/>
  <c r="E1701" i="24"/>
  <c r="C1699" i="24"/>
  <c r="E1699" i="24"/>
  <c r="E1697" i="24"/>
  <c r="E1695" i="24"/>
  <c r="C1693" i="24"/>
  <c r="E1693" i="24"/>
  <c r="C1691" i="24"/>
  <c r="E1691" i="24"/>
  <c r="E1689" i="24"/>
  <c r="E1687" i="24"/>
  <c r="C1685" i="24"/>
  <c r="E1685" i="24"/>
  <c r="C1683" i="24"/>
  <c r="E1683" i="24"/>
  <c r="E1681" i="24"/>
  <c r="E1679" i="24"/>
  <c r="C1677" i="24"/>
  <c r="E1677" i="24"/>
  <c r="C1675" i="24"/>
  <c r="E1673" i="24"/>
  <c r="C1669" i="24"/>
  <c r="E1669" i="24"/>
  <c r="C1667" i="24"/>
  <c r="E1667" i="24"/>
  <c r="E1665" i="24"/>
  <c r="E1663" i="24"/>
  <c r="C1661" i="24"/>
  <c r="E1661" i="24"/>
  <c r="C1659" i="24"/>
  <c r="E1659" i="24"/>
  <c r="E1657" i="24"/>
  <c r="E1655" i="24"/>
  <c r="C1653" i="24"/>
  <c r="E1653" i="24"/>
  <c r="C1651" i="24"/>
  <c r="E1651" i="24"/>
  <c r="E1649" i="24"/>
  <c r="E1647" i="24"/>
  <c r="C1645" i="24"/>
  <c r="E1645" i="24"/>
  <c r="C1643" i="24"/>
  <c r="E1643" i="24"/>
  <c r="E1641" i="24"/>
  <c r="E1639" i="24"/>
  <c r="C1637" i="24"/>
  <c r="E1637" i="24"/>
  <c r="C1635" i="24"/>
  <c r="E1635" i="24"/>
  <c r="E1633" i="24"/>
  <c r="C1629" i="24"/>
  <c r="E1629" i="24"/>
  <c r="C1627" i="24"/>
  <c r="E1627" i="24"/>
  <c r="E1625" i="24"/>
  <c r="E1623" i="24"/>
  <c r="C1621" i="24"/>
  <c r="E1621" i="24"/>
  <c r="C1619" i="24"/>
  <c r="E1619" i="24"/>
  <c r="E1617" i="24"/>
  <c r="E1615" i="24"/>
  <c r="C1613" i="24"/>
  <c r="E1613" i="24"/>
  <c r="C1611" i="24"/>
  <c r="E1611" i="24"/>
  <c r="E1609" i="24"/>
  <c r="E1607" i="24"/>
  <c r="C1605" i="24"/>
  <c r="E1605" i="24"/>
  <c r="C1603" i="24"/>
  <c r="E1603" i="24"/>
  <c r="E1601" i="24"/>
  <c r="E1599" i="24"/>
  <c r="C1597" i="24"/>
  <c r="E1597" i="24"/>
  <c r="C1595" i="24"/>
  <c r="E1595" i="24"/>
  <c r="E1593" i="24"/>
  <c r="E1591" i="24"/>
  <c r="C1589" i="24"/>
  <c r="E1589" i="24"/>
  <c r="C1587" i="24"/>
  <c r="E1587" i="24"/>
  <c r="E1585" i="24"/>
  <c r="E1583" i="24"/>
  <c r="C1581" i="24"/>
  <c r="E1581" i="24"/>
  <c r="C1579" i="24"/>
  <c r="E1579" i="24"/>
  <c r="E1577" i="24"/>
  <c r="E1575" i="24"/>
  <c r="C1573" i="24"/>
  <c r="E1573" i="24"/>
  <c r="C1571" i="24"/>
  <c r="E1571" i="24"/>
  <c r="E1569" i="24"/>
  <c r="E1567" i="24"/>
  <c r="C1565" i="24"/>
  <c r="E1565" i="24"/>
  <c r="C1563" i="24"/>
  <c r="E1563" i="24"/>
  <c r="E1561" i="24"/>
  <c r="E1559" i="24"/>
  <c r="C1557" i="24"/>
  <c r="E1557" i="24"/>
  <c r="C1555" i="24"/>
  <c r="E1555" i="24"/>
  <c r="E1553" i="24"/>
  <c r="E1551" i="24"/>
  <c r="C1549" i="24"/>
  <c r="C1547" i="24"/>
  <c r="E1547" i="24"/>
  <c r="E1545" i="24"/>
  <c r="E1543" i="24"/>
  <c r="C1541" i="24"/>
  <c r="E1541" i="24"/>
  <c r="C1539" i="24"/>
  <c r="E1539" i="24"/>
  <c r="E1537" i="24"/>
  <c r="E1535" i="24"/>
  <c r="C1533" i="24"/>
  <c r="E1533" i="24"/>
  <c r="C1531" i="24"/>
  <c r="E1531" i="24"/>
  <c r="C1529" i="24"/>
  <c r="E1529" i="24"/>
  <c r="C1527" i="24"/>
  <c r="E1527" i="24"/>
  <c r="C1525" i="24"/>
  <c r="E1525" i="24"/>
  <c r="C1523" i="24"/>
  <c r="E1523" i="24"/>
  <c r="E1521" i="24"/>
  <c r="C1519" i="24"/>
  <c r="E1519" i="24"/>
  <c r="C1517" i="24"/>
  <c r="E1517" i="24"/>
  <c r="C1515" i="24"/>
  <c r="E1515" i="24"/>
  <c r="E1513" i="24"/>
  <c r="C1511" i="24"/>
  <c r="E1511" i="24"/>
  <c r="C1509" i="24"/>
  <c r="E1509" i="24"/>
  <c r="C1507" i="24"/>
  <c r="E1507" i="24"/>
  <c r="E1505" i="24"/>
  <c r="C1503" i="24"/>
  <c r="E1503" i="24"/>
  <c r="C1501" i="24"/>
  <c r="E1501" i="24"/>
  <c r="C1499" i="24"/>
  <c r="E1499" i="24"/>
  <c r="E1497" i="24"/>
  <c r="C1495" i="24"/>
  <c r="E1495" i="24"/>
  <c r="C1493" i="24"/>
  <c r="E1493" i="24"/>
  <c r="C1491" i="24"/>
  <c r="E1491" i="24"/>
  <c r="E1489" i="24"/>
  <c r="C1487" i="24"/>
  <c r="E1487" i="24"/>
  <c r="C1485" i="24"/>
  <c r="E1485" i="24"/>
  <c r="C1483" i="24"/>
  <c r="E1483" i="24"/>
  <c r="E1481" i="24"/>
  <c r="C1479" i="24"/>
  <c r="E1479" i="24"/>
  <c r="C1477" i="24"/>
  <c r="E1477" i="24"/>
  <c r="C1475" i="24"/>
  <c r="E1475" i="24"/>
  <c r="E1473" i="24"/>
  <c r="C1471" i="24"/>
  <c r="E1471" i="24"/>
  <c r="C1469" i="24"/>
  <c r="E1469" i="24"/>
  <c r="C1467" i="24"/>
  <c r="E1467" i="24"/>
  <c r="E1465" i="24"/>
  <c r="C1463" i="24"/>
  <c r="E1463" i="24"/>
  <c r="C1461" i="24"/>
  <c r="E1461" i="24"/>
  <c r="C1459" i="24"/>
  <c r="E1459" i="24"/>
  <c r="E1457" i="24"/>
  <c r="C1455" i="24"/>
  <c r="E1455" i="24"/>
  <c r="C1453" i="24"/>
  <c r="E1453" i="24"/>
  <c r="C1451" i="24"/>
  <c r="E1451" i="24"/>
  <c r="E1449" i="24"/>
  <c r="C1447" i="24"/>
  <c r="E1447" i="24"/>
  <c r="C1445" i="24"/>
  <c r="E1445" i="24"/>
  <c r="C1443" i="24"/>
  <c r="E1443" i="24"/>
  <c r="E1441" i="24"/>
  <c r="C1439" i="24"/>
  <c r="E1439" i="24"/>
  <c r="C1437" i="24"/>
  <c r="E1437" i="24"/>
  <c r="C1435" i="24"/>
  <c r="E1435" i="24"/>
  <c r="E1433" i="24"/>
  <c r="C1431" i="24"/>
  <c r="E1431" i="24"/>
  <c r="C1429" i="24"/>
  <c r="E1429" i="24"/>
  <c r="C1427" i="24"/>
  <c r="E1427" i="24"/>
  <c r="E1425" i="24"/>
  <c r="C1423" i="24"/>
  <c r="E1423" i="24"/>
  <c r="C1421" i="24"/>
  <c r="E1421" i="24"/>
  <c r="C1419" i="24"/>
  <c r="E1419" i="24"/>
  <c r="E1417" i="24"/>
  <c r="C1415" i="24"/>
  <c r="E1415" i="24"/>
  <c r="C1413" i="24"/>
  <c r="E1413" i="24"/>
  <c r="C1411" i="24"/>
  <c r="E1411" i="24"/>
  <c r="E1409" i="24"/>
  <c r="C1407" i="24"/>
  <c r="E1407" i="24"/>
  <c r="C1405" i="24"/>
  <c r="E1405" i="24"/>
  <c r="C1403" i="24"/>
  <c r="E1403" i="24"/>
  <c r="E1401" i="24"/>
  <c r="C1399" i="24"/>
  <c r="E1399" i="24"/>
  <c r="C1397" i="24"/>
  <c r="E1397" i="24"/>
  <c r="C1395" i="24"/>
  <c r="E1395" i="24"/>
  <c r="C1393" i="24"/>
  <c r="E1393" i="24"/>
  <c r="C1391" i="24"/>
  <c r="E1391" i="24"/>
  <c r="C1389" i="24"/>
  <c r="E1389" i="24"/>
  <c r="C1387" i="24"/>
  <c r="E1387" i="24"/>
  <c r="C1385" i="24"/>
  <c r="E1385" i="24"/>
  <c r="E1383" i="24"/>
  <c r="E1381" i="24"/>
  <c r="C1379" i="24"/>
  <c r="E1379" i="24"/>
  <c r="C1377" i="24"/>
  <c r="E1377" i="24"/>
  <c r="C1375" i="24"/>
  <c r="E1375" i="24"/>
  <c r="C1373" i="24"/>
  <c r="E1373" i="24"/>
  <c r="C1371" i="24"/>
  <c r="E1371" i="24"/>
  <c r="C1369" i="24"/>
  <c r="E1369" i="24"/>
  <c r="E1367" i="24"/>
  <c r="E1365" i="24"/>
  <c r="C1363" i="24"/>
  <c r="E1363" i="24"/>
  <c r="C1361" i="24"/>
  <c r="E1361" i="24"/>
  <c r="C1359" i="24"/>
  <c r="E1359" i="24"/>
  <c r="C1357" i="24"/>
  <c r="E1357" i="24"/>
  <c r="C1355" i="24"/>
  <c r="E1355" i="24"/>
  <c r="C1353" i="24"/>
  <c r="E1353" i="24"/>
  <c r="E1349" i="24"/>
  <c r="C1347" i="24"/>
  <c r="E1347" i="24"/>
  <c r="C1345" i="24"/>
  <c r="E1345" i="24"/>
  <c r="C1343" i="24"/>
  <c r="E1343" i="24"/>
  <c r="C1341" i="24"/>
  <c r="E1341" i="24"/>
  <c r="C1339" i="24"/>
  <c r="E1339" i="24"/>
  <c r="C1337" i="24"/>
  <c r="E1337" i="24"/>
  <c r="E1335" i="24"/>
  <c r="E1333" i="24"/>
  <c r="C1331" i="24"/>
  <c r="E1331" i="24"/>
  <c r="C1329" i="24"/>
  <c r="E1329" i="24"/>
  <c r="C1327" i="24"/>
  <c r="E1327" i="24"/>
  <c r="C1325" i="24"/>
  <c r="E1325" i="24"/>
  <c r="C1323" i="24"/>
  <c r="E1323" i="24"/>
  <c r="C1321" i="24"/>
  <c r="E1321" i="24"/>
  <c r="E1319" i="24"/>
  <c r="E1317" i="24"/>
  <c r="C1315" i="24"/>
  <c r="E1315" i="24"/>
  <c r="C1313" i="24"/>
  <c r="E1313" i="24"/>
  <c r="C1311" i="24"/>
  <c r="E1311" i="24"/>
  <c r="C1309" i="24"/>
  <c r="E1309" i="24"/>
  <c r="C1307" i="24"/>
  <c r="E1307" i="24"/>
  <c r="C1305" i="24"/>
  <c r="E1305" i="24"/>
  <c r="E1303" i="24"/>
  <c r="E1301" i="24"/>
  <c r="C1299" i="24"/>
  <c r="E1299" i="24"/>
  <c r="C1297" i="24"/>
  <c r="E1297" i="24"/>
  <c r="C1295" i="24"/>
  <c r="E1295" i="24"/>
  <c r="C1293" i="24"/>
  <c r="E1293" i="24"/>
  <c r="C1291" i="24"/>
  <c r="E1291" i="24"/>
  <c r="C1289" i="24"/>
  <c r="E1289" i="24"/>
  <c r="E1285" i="24"/>
  <c r="C1283" i="24"/>
  <c r="E1283" i="24"/>
  <c r="C1281" i="24"/>
  <c r="E1281" i="24"/>
  <c r="C1279" i="24"/>
  <c r="E1279" i="24"/>
  <c r="C1277" i="24"/>
  <c r="E1277" i="24"/>
  <c r="C1275" i="24"/>
  <c r="E1275" i="24"/>
  <c r="C1273" i="24"/>
  <c r="E1273" i="24"/>
  <c r="E1271" i="24"/>
  <c r="E1269" i="24"/>
  <c r="C1267" i="24"/>
  <c r="E1267" i="24"/>
  <c r="C1265" i="24"/>
  <c r="E1265" i="24"/>
  <c r="E1263" i="24"/>
  <c r="C1261" i="24"/>
  <c r="E1261" i="24"/>
  <c r="C1259" i="24"/>
  <c r="E1259" i="24"/>
  <c r="C1257" i="24"/>
  <c r="E1257" i="24"/>
  <c r="C1255" i="24"/>
  <c r="E1255" i="24"/>
  <c r="E1253" i="24"/>
  <c r="C1251" i="24"/>
  <c r="E1251" i="24"/>
  <c r="C1249" i="24"/>
  <c r="E1249" i="24"/>
  <c r="E1247" i="24"/>
  <c r="C1245" i="24"/>
  <c r="E1245" i="24"/>
  <c r="C1243" i="24"/>
  <c r="E1243" i="24"/>
  <c r="C1241" i="24"/>
  <c r="E1241" i="24"/>
  <c r="C1239" i="24"/>
  <c r="E1239" i="24"/>
  <c r="E1237" i="24"/>
  <c r="C1235" i="24"/>
  <c r="E1235" i="24"/>
  <c r="C1233" i="24"/>
  <c r="E1233" i="24"/>
  <c r="E1231" i="24"/>
  <c r="C1229" i="24"/>
  <c r="E1229" i="24"/>
  <c r="C1227" i="24"/>
  <c r="E1227" i="24"/>
  <c r="C1225" i="24"/>
  <c r="E1225" i="24"/>
  <c r="C1223" i="24"/>
  <c r="E1223" i="24"/>
  <c r="E1221" i="24"/>
  <c r="C1219" i="24"/>
  <c r="E1219" i="24"/>
  <c r="E1217" i="24"/>
  <c r="C1215" i="24"/>
  <c r="E1213" i="24"/>
  <c r="C1211" i="24"/>
  <c r="E1211" i="24"/>
  <c r="E1209" i="24"/>
  <c r="C1207" i="24"/>
  <c r="E1207" i="24"/>
  <c r="E1205" i="24"/>
  <c r="C1203" i="24"/>
  <c r="E1203" i="24"/>
  <c r="E1201" i="24"/>
  <c r="C1199" i="24"/>
  <c r="E1197" i="24"/>
  <c r="C1195" i="24"/>
  <c r="E1195" i="24"/>
  <c r="E1193" i="24"/>
  <c r="C1191" i="24"/>
  <c r="E1191" i="24"/>
  <c r="E1189" i="24"/>
  <c r="C1187" i="24"/>
  <c r="E1187" i="24"/>
  <c r="E1185" i="24"/>
  <c r="C1183" i="24"/>
  <c r="E1181" i="24"/>
  <c r="C1179" i="24"/>
  <c r="E1179" i="24"/>
  <c r="E1177" i="24"/>
  <c r="C1175" i="24"/>
  <c r="E1175" i="24"/>
  <c r="E1173" i="24"/>
  <c r="C1171" i="24"/>
  <c r="E1171" i="24"/>
  <c r="E1169" i="24"/>
  <c r="C1167" i="24"/>
  <c r="E1165" i="24"/>
  <c r="C1163" i="24"/>
  <c r="E1163" i="24"/>
  <c r="E1161" i="24"/>
  <c r="C1159" i="24"/>
  <c r="E1159" i="24"/>
  <c r="E1157" i="24"/>
  <c r="C1155" i="24"/>
  <c r="E1155" i="24"/>
  <c r="E1153" i="24"/>
  <c r="C1151" i="24"/>
  <c r="E1149" i="24"/>
  <c r="C1147" i="24"/>
  <c r="E1147" i="24"/>
  <c r="E1145" i="24"/>
  <c r="C1143" i="24"/>
  <c r="E1143" i="24"/>
  <c r="E1141" i="24"/>
  <c r="C1139" i="24"/>
  <c r="E1139" i="24"/>
  <c r="E1137" i="24"/>
  <c r="C1135" i="24"/>
  <c r="E1133" i="24"/>
  <c r="C1131" i="24"/>
  <c r="E1131" i="24"/>
  <c r="E1129" i="24"/>
  <c r="C1127" i="24"/>
  <c r="E1127" i="24"/>
  <c r="E1125" i="24"/>
  <c r="C1123" i="24"/>
  <c r="E1123" i="24"/>
  <c r="E1121" i="24"/>
  <c r="C1119" i="24"/>
  <c r="E1117" i="24"/>
  <c r="C1115" i="24"/>
  <c r="E1115" i="24"/>
  <c r="E1113" i="24"/>
  <c r="E1109" i="24"/>
  <c r="E1107" i="24"/>
  <c r="E1105" i="24"/>
  <c r="E1103" i="24"/>
  <c r="E1101" i="24"/>
  <c r="E1099" i="24"/>
  <c r="E1097" i="24"/>
  <c r="E1095" i="24"/>
  <c r="E1093" i="24"/>
  <c r="E1091" i="24"/>
  <c r="E1089" i="24"/>
  <c r="E1087" i="24"/>
  <c r="E1085" i="24"/>
  <c r="E1083" i="24"/>
  <c r="E1081" i="24"/>
  <c r="E1079" i="24"/>
  <c r="E1077" i="24"/>
  <c r="E1075" i="24"/>
  <c r="E1073" i="24"/>
  <c r="E1071" i="24"/>
  <c r="E1069" i="24"/>
  <c r="E1067" i="24"/>
  <c r="E1065" i="24"/>
  <c r="E1063" i="24"/>
  <c r="E1061" i="24"/>
  <c r="E1059" i="24"/>
  <c r="E1057" i="24"/>
  <c r="E1055" i="24"/>
  <c r="E1053" i="24"/>
  <c r="E1051" i="24"/>
  <c r="E1049" i="24"/>
  <c r="E1047" i="24"/>
  <c r="E1045" i="24"/>
  <c r="E1043" i="24"/>
  <c r="E1041" i="24"/>
  <c r="E1039" i="24"/>
  <c r="E1037" i="24"/>
  <c r="E1035" i="24"/>
  <c r="E1033" i="24"/>
  <c r="E1031" i="24"/>
  <c r="E1029" i="24"/>
  <c r="E1027" i="24"/>
  <c r="E1025" i="24"/>
  <c r="E1023" i="24"/>
  <c r="E1021" i="24"/>
  <c r="E1019" i="24"/>
  <c r="E1017" i="24"/>
  <c r="E1015" i="24"/>
  <c r="E1013" i="24"/>
  <c r="E1011" i="24"/>
  <c r="E1009" i="24"/>
  <c r="E1007" i="24"/>
  <c r="E1005" i="24"/>
  <c r="E1003" i="24"/>
  <c r="E1001" i="24"/>
  <c r="E999" i="24"/>
  <c r="E997" i="24"/>
  <c r="E995" i="24"/>
  <c r="E993" i="24"/>
  <c r="E991" i="24"/>
  <c r="E989" i="24"/>
  <c r="B987" i="24"/>
  <c r="E987" i="24"/>
  <c r="B985" i="24"/>
  <c r="E985" i="24"/>
  <c r="B983" i="24"/>
  <c r="E983" i="24"/>
  <c r="B979" i="24"/>
  <c r="E979" i="24"/>
  <c r="B977" i="24"/>
  <c r="E977" i="24"/>
  <c r="B975" i="24"/>
  <c r="E975" i="24"/>
  <c r="B973" i="24"/>
  <c r="E973" i="24"/>
  <c r="B971" i="24"/>
  <c r="E971" i="24"/>
  <c r="B969" i="24"/>
  <c r="E969" i="24"/>
  <c r="B967" i="24"/>
  <c r="E967" i="24"/>
  <c r="B963" i="24"/>
  <c r="E963" i="24"/>
  <c r="B961" i="24"/>
  <c r="E961" i="24"/>
  <c r="B959" i="24"/>
  <c r="E959" i="24"/>
  <c r="B957" i="24"/>
  <c r="E957" i="24"/>
  <c r="B955" i="24"/>
  <c r="E955" i="24"/>
  <c r="B953" i="24"/>
  <c r="E953" i="24"/>
  <c r="B951" i="24"/>
  <c r="E951" i="24"/>
  <c r="B947" i="24"/>
  <c r="E947" i="24"/>
  <c r="B945" i="24"/>
  <c r="E945" i="24"/>
  <c r="B943" i="24"/>
  <c r="E943" i="24"/>
  <c r="B941" i="24"/>
  <c r="E941" i="24"/>
  <c r="B939" i="24"/>
  <c r="E939" i="24"/>
  <c r="B937" i="24"/>
  <c r="E937" i="24"/>
  <c r="B935" i="24"/>
  <c r="E935" i="24"/>
  <c r="B931" i="24"/>
  <c r="E931" i="24"/>
  <c r="B929" i="24"/>
  <c r="E929" i="24"/>
  <c r="B927" i="24"/>
  <c r="E927" i="24"/>
  <c r="B925" i="24"/>
  <c r="E925" i="24"/>
  <c r="B923" i="24"/>
  <c r="E923" i="24"/>
  <c r="B921" i="24"/>
  <c r="E921" i="24"/>
  <c r="B919" i="24"/>
  <c r="E919" i="24"/>
  <c r="B915" i="24"/>
  <c r="E915" i="24"/>
  <c r="B913" i="24"/>
  <c r="E913" i="24"/>
  <c r="B911" i="24"/>
  <c r="E911" i="24"/>
  <c r="B909" i="24"/>
  <c r="E909" i="24"/>
  <c r="B907" i="24"/>
  <c r="E907" i="24"/>
  <c r="B905" i="24"/>
  <c r="E905" i="24"/>
  <c r="B903" i="24"/>
  <c r="E903" i="24"/>
  <c r="B899" i="24"/>
  <c r="E899" i="24"/>
  <c r="B897" i="24"/>
  <c r="E897" i="24"/>
  <c r="B895" i="24"/>
  <c r="E895" i="24"/>
  <c r="B893" i="24"/>
  <c r="E893" i="24"/>
  <c r="B891" i="24"/>
  <c r="E891" i="24"/>
  <c r="B889" i="24"/>
  <c r="E889" i="24"/>
  <c r="B887" i="24"/>
  <c r="E887" i="24"/>
  <c r="B883" i="24"/>
  <c r="E883" i="24"/>
  <c r="B881" i="24"/>
  <c r="E881" i="24"/>
  <c r="B879" i="24"/>
  <c r="E879" i="24"/>
  <c r="B877" i="24"/>
  <c r="E877" i="24"/>
  <c r="B875" i="24"/>
  <c r="E875" i="24"/>
  <c r="B873" i="24"/>
  <c r="E873" i="24"/>
  <c r="B871" i="24"/>
  <c r="E871" i="24"/>
  <c r="B867" i="24"/>
  <c r="E867" i="24"/>
  <c r="B865" i="24"/>
  <c r="E865" i="24"/>
  <c r="B863" i="24"/>
  <c r="E863" i="24"/>
  <c r="B861" i="24"/>
  <c r="E861" i="24"/>
  <c r="B859" i="24"/>
  <c r="E859" i="24"/>
  <c r="B857" i="24"/>
  <c r="E857" i="24"/>
  <c r="B855" i="24"/>
  <c r="E855" i="24"/>
  <c r="B851" i="24"/>
  <c r="E851" i="24"/>
  <c r="B849" i="24"/>
  <c r="E849" i="24"/>
  <c r="B847" i="24"/>
  <c r="E847" i="24"/>
  <c r="B845" i="24"/>
  <c r="E845" i="24"/>
  <c r="B843" i="24"/>
  <c r="E843" i="24"/>
  <c r="B841" i="24"/>
  <c r="E841" i="24"/>
  <c r="B839" i="24"/>
  <c r="E839" i="24"/>
  <c r="B835" i="24"/>
  <c r="E835" i="24"/>
  <c r="B833" i="24"/>
  <c r="E833" i="24"/>
  <c r="B831" i="24"/>
  <c r="E831" i="24"/>
  <c r="B829" i="24"/>
  <c r="E829" i="24"/>
  <c r="B827" i="24"/>
  <c r="E827" i="24"/>
  <c r="B825" i="24"/>
  <c r="E825" i="24"/>
  <c r="B823" i="24"/>
  <c r="E823" i="24"/>
  <c r="B819" i="24"/>
  <c r="E819" i="24"/>
  <c r="B817" i="24"/>
  <c r="E817" i="24"/>
  <c r="B815" i="24"/>
  <c r="E815" i="24"/>
  <c r="B813" i="24"/>
  <c r="E813" i="24"/>
  <c r="B811" i="24"/>
  <c r="E811" i="24"/>
  <c r="B809" i="24"/>
  <c r="E809" i="24"/>
  <c r="B807" i="24"/>
  <c r="E807" i="24"/>
  <c r="B803" i="24"/>
  <c r="E803" i="24"/>
  <c r="B801" i="24"/>
  <c r="E801" i="24"/>
  <c r="B799" i="24"/>
  <c r="E799" i="24"/>
  <c r="B797" i="24"/>
  <c r="E797" i="24"/>
  <c r="B795" i="24"/>
  <c r="E795" i="24"/>
  <c r="B793" i="24"/>
  <c r="E793" i="24"/>
  <c r="B791" i="24"/>
  <c r="E791" i="24"/>
  <c r="B787" i="24"/>
  <c r="E787" i="24"/>
  <c r="B785" i="24"/>
  <c r="E785" i="24"/>
  <c r="B783" i="24"/>
  <c r="E783" i="24"/>
  <c r="B781" i="24"/>
  <c r="E781" i="24"/>
  <c r="B779" i="24"/>
  <c r="E779" i="24"/>
  <c r="B777" i="24"/>
  <c r="E777" i="24"/>
  <c r="B775" i="24"/>
  <c r="E775" i="24"/>
  <c r="B771" i="24"/>
  <c r="E771" i="24"/>
  <c r="B769" i="24"/>
  <c r="E769" i="24"/>
  <c r="B767" i="24"/>
  <c r="E767" i="24"/>
  <c r="B765" i="24"/>
  <c r="E765" i="24"/>
  <c r="B763" i="24"/>
  <c r="E763" i="24"/>
  <c r="B761" i="24"/>
  <c r="E761" i="24"/>
  <c r="B759" i="24"/>
  <c r="E759" i="24"/>
  <c r="B755" i="24"/>
  <c r="E755" i="24"/>
  <c r="B753" i="24"/>
  <c r="E753" i="24"/>
  <c r="B751" i="24"/>
  <c r="E751" i="24"/>
  <c r="B749" i="24"/>
  <c r="E749" i="24"/>
  <c r="B747" i="24"/>
  <c r="E747" i="24"/>
  <c r="B745" i="24"/>
  <c r="E745" i="24"/>
  <c r="B743" i="24"/>
  <c r="E743" i="24"/>
  <c r="B739" i="24"/>
  <c r="E739" i="24"/>
  <c r="B737" i="24"/>
  <c r="E737" i="24"/>
  <c r="B735" i="24"/>
  <c r="E735" i="24"/>
  <c r="B733" i="24"/>
  <c r="E733" i="24"/>
  <c r="B731" i="24"/>
  <c r="E731" i="24"/>
  <c r="B729" i="24"/>
  <c r="E729" i="24"/>
  <c r="B727" i="24"/>
  <c r="E727" i="24"/>
  <c r="B723" i="24"/>
  <c r="E723" i="24"/>
  <c r="B721" i="24"/>
  <c r="E721" i="24"/>
  <c r="B719" i="24"/>
  <c r="E719" i="24"/>
  <c r="B717" i="24"/>
  <c r="E717" i="24"/>
  <c r="B715" i="24"/>
  <c r="E715" i="24"/>
  <c r="B713" i="24"/>
  <c r="E713" i="24"/>
  <c r="B711" i="24"/>
  <c r="E711" i="24"/>
  <c r="B707" i="24"/>
  <c r="E707" i="24"/>
  <c r="B705" i="24"/>
  <c r="E705" i="24"/>
  <c r="B703" i="24"/>
  <c r="E703" i="24"/>
  <c r="B699" i="24"/>
  <c r="E699" i="24"/>
  <c r="B697" i="24"/>
  <c r="E697" i="24"/>
  <c r="B695" i="24"/>
  <c r="E695" i="24"/>
  <c r="B693" i="24"/>
  <c r="E693" i="24"/>
  <c r="B691" i="24"/>
  <c r="E691" i="24"/>
  <c r="B689" i="24"/>
  <c r="E689" i="24"/>
  <c r="B687" i="24"/>
  <c r="E687" i="24"/>
  <c r="B683" i="24"/>
  <c r="E683" i="24"/>
  <c r="B681" i="24"/>
  <c r="E681" i="24"/>
  <c r="B679" i="24"/>
  <c r="E679" i="24"/>
  <c r="B677" i="24"/>
  <c r="E677" i="24"/>
  <c r="B675" i="24"/>
  <c r="E675" i="24"/>
  <c r="B673" i="24"/>
  <c r="E673" i="24"/>
  <c r="B671" i="24"/>
  <c r="E671" i="24"/>
  <c r="B667" i="24"/>
  <c r="E667" i="24"/>
  <c r="B665" i="24"/>
  <c r="E665" i="24"/>
  <c r="B663" i="24"/>
  <c r="E663" i="24"/>
  <c r="B661" i="24"/>
  <c r="E661" i="24"/>
  <c r="B659" i="24"/>
  <c r="E659" i="24"/>
  <c r="B657" i="24"/>
  <c r="E657" i="24"/>
  <c r="B655" i="24"/>
  <c r="E655" i="24"/>
  <c r="B651" i="24"/>
  <c r="E651" i="24"/>
  <c r="B649" i="24"/>
  <c r="E649" i="24"/>
  <c r="B647" i="24"/>
  <c r="E647" i="24"/>
  <c r="B645" i="24"/>
  <c r="E645" i="24"/>
  <c r="B643" i="24"/>
  <c r="E643" i="24"/>
  <c r="B641" i="24"/>
  <c r="E641" i="24"/>
  <c r="B639" i="24"/>
  <c r="E639" i="24"/>
  <c r="B635" i="24"/>
  <c r="E635" i="24"/>
  <c r="B633" i="24"/>
  <c r="E633" i="24"/>
  <c r="B631" i="24"/>
  <c r="E631" i="24"/>
  <c r="B629" i="24"/>
  <c r="E629" i="24"/>
  <c r="B627" i="24"/>
  <c r="E627" i="24"/>
  <c r="B625" i="24"/>
  <c r="E625" i="24"/>
  <c r="B623" i="24"/>
  <c r="E623" i="24"/>
  <c r="B619" i="24"/>
  <c r="E619" i="24"/>
  <c r="B617" i="24"/>
  <c r="E617" i="24"/>
  <c r="B615" i="24"/>
  <c r="E615" i="24"/>
  <c r="B613" i="24"/>
  <c r="E613" i="24"/>
  <c r="B611" i="24"/>
  <c r="E611" i="24"/>
  <c r="B609" i="24"/>
  <c r="E609" i="24"/>
  <c r="B607" i="24"/>
  <c r="E607" i="24"/>
  <c r="B603" i="24"/>
  <c r="E603" i="24"/>
  <c r="B601" i="24"/>
  <c r="E601" i="24"/>
  <c r="B599" i="24"/>
  <c r="E599" i="24"/>
  <c r="B597" i="24"/>
  <c r="E597" i="24"/>
  <c r="B595" i="24"/>
  <c r="E595" i="24"/>
  <c r="B593" i="24"/>
  <c r="E593" i="24"/>
  <c r="B591" i="24"/>
  <c r="E591" i="24"/>
  <c r="B587" i="24"/>
  <c r="E587" i="24"/>
  <c r="B585" i="24"/>
  <c r="E585" i="24"/>
  <c r="B583" i="24"/>
  <c r="E583" i="24"/>
  <c r="B581" i="24"/>
  <c r="C581" i="24"/>
  <c r="E581" i="24"/>
  <c r="B579" i="24"/>
  <c r="C579" i="24"/>
  <c r="E579" i="24"/>
  <c r="B577" i="24"/>
  <c r="C577" i="24"/>
  <c r="E577" i="24"/>
  <c r="B575" i="24"/>
  <c r="C575" i="24"/>
  <c r="E575" i="24"/>
  <c r="B573" i="24"/>
  <c r="C573" i="24"/>
  <c r="E573" i="24"/>
  <c r="B571" i="24"/>
  <c r="C571" i="24"/>
  <c r="E571" i="24"/>
  <c r="B569" i="24"/>
  <c r="C569" i="24"/>
  <c r="E569" i="24"/>
  <c r="B567" i="24"/>
  <c r="C567" i="24"/>
  <c r="E567" i="24"/>
  <c r="B565" i="24"/>
  <c r="C565" i="24"/>
  <c r="E565" i="24"/>
  <c r="B563" i="24"/>
  <c r="C563" i="24"/>
  <c r="E563" i="24"/>
  <c r="C561" i="24"/>
  <c r="E561" i="24"/>
  <c r="B559" i="24"/>
  <c r="C559" i="24"/>
  <c r="E559" i="24"/>
  <c r="B557" i="24"/>
  <c r="C557" i="24"/>
  <c r="E557" i="24"/>
  <c r="B555" i="24"/>
  <c r="C555" i="24"/>
  <c r="E555" i="24"/>
  <c r="B553" i="24"/>
  <c r="C553" i="24"/>
  <c r="E553" i="24"/>
  <c r="B551" i="24"/>
  <c r="C551" i="24"/>
  <c r="E551" i="24"/>
  <c r="B549" i="24"/>
  <c r="C549" i="24"/>
  <c r="E549" i="24"/>
  <c r="B547" i="24"/>
  <c r="E547" i="24"/>
  <c r="B545" i="24"/>
  <c r="C545" i="24"/>
  <c r="E545" i="24"/>
  <c r="B543" i="24"/>
  <c r="E543" i="24"/>
  <c r="C541" i="24"/>
  <c r="E541" i="24"/>
  <c r="B539" i="24"/>
  <c r="C539" i="24"/>
  <c r="E539" i="24"/>
  <c r="B537" i="24"/>
  <c r="C537" i="24"/>
  <c r="E537" i="24"/>
  <c r="B535" i="24"/>
  <c r="C535" i="24"/>
  <c r="E535" i="24"/>
  <c r="B533" i="24"/>
  <c r="C533" i="24"/>
  <c r="E533" i="24"/>
  <c r="B531" i="24"/>
  <c r="C531" i="24"/>
  <c r="E531" i="24"/>
  <c r="C529" i="24"/>
  <c r="E529" i="24"/>
  <c r="B527" i="24"/>
  <c r="C527" i="24"/>
  <c r="E527" i="24"/>
  <c r="B525" i="24"/>
  <c r="C525" i="24"/>
  <c r="E525" i="24"/>
  <c r="B523" i="24"/>
  <c r="C523" i="24"/>
  <c r="E523" i="24"/>
  <c r="B521" i="24"/>
  <c r="C521" i="24"/>
  <c r="E521" i="24"/>
  <c r="B519" i="24"/>
  <c r="C519" i="24"/>
  <c r="E519" i="24"/>
  <c r="B517" i="24"/>
  <c r="C517" i="24"/>
  <c r="E517" i="24"/>
  <c r="B515" i="24"/>
  <c r="E515" i="24"/>
  <c r="B513" i="24"/>
  <c r="C513" i="24"/>
  <c r="E513" i="24"/>
  <c r="B511" i="24"/>
  <c r="E511" i="24"/>
  <c r="C509" i="24"/>
  <c r="E509" i="24"/>
  <c r="B507" i="24"/>
  <c r="C507" i="24"/>
  <c r="E507" i="24"/>
  <c r="B505" i="24"/>
  <c r="C505" i="24"/>
  <c r="E505" i="24"/>
  <c r="B503" i="24"/>
  <c r="C503" i="24"/>
  <c r="E503" i="24"/>
  <c r="B501" i="24"/>
  <c r="C501" i="24"/>
  <c r="E501" i="24"/>
  <c r="B499" i="24"/>
  <c r="C499" i="24"/>
  <c r="E499" i="24"/>
  <c r="C497" i="24"/>
  <c r="E497" i="24"/>
  <c r="B495" i="24"/>
  <c r="C495" i="24"/>
  <c r="E495" i="24"/>
  <c r="B493" i="24"/>
  <c r="C493" i="24"/>
  <c r="E493" i="24"/>
  <c r="B491" i="24"/>
  <c r="C491" i="24"/>
  <c r="E491" i="24"/>
  <c r="B489" i="24"/>
  <c r="C489" i="24"/>
  <c r="E489" i="24"/>
  <c r="B487" i="24"/>
  <c r="C487" i="24"/>
  <c r="E487" i="24"/>
  <c r="B485" i="24"/>
  <c r="C485" i="24"/>
  <c r="E485" i="24"/>
  <c r="B483" i="24"/>
  <c r="E483" i="24"/>
  <c r="B481" i="24"/>
  <c r="C481" i="24"/>
  <c r="E481" i="24"/>
  <c r="B479" i="24"/>
  <c r="E479" i="24"/>
  <c r="C477" i="24"/>
  <c r="E477" i="24"/>
  <c r="B475" i="24"/>
  <c r="C475" i="24"/>
  <c r="E475" i="24"/>
  <c r="B473" i="24"/>
  <c r="C473" i="24"/>
  <c r="E473" i="24"/>
  <c r="B471" i="24"/>
  <c r="C471" i="24"/>
  <c r="E471" i="24"/>
  <c r="B469" i="24"/>
  <c r="C469" i="24"/>
  <c r="E469" i="24"/>
  <c r="B467" i="24"/>
  <c r="C467" i="24"/>
  <c r="E467" i="24"/>
  <c r="C465" i="24"/>
  <c r="E465" i="24"/>
  <c r="B463" i="24"/>
  <c r="D463" i="24"/>
  <c r="C463" i="24"/>
  <c r="E463" i="24"/>
  <c r="B461" i="24"/>
  <c r="D461" i="24"/>
  <c r="C461" i="24"/>
  <c r="E461" i="24"/>
  <c r="B459" i="24"/>
  <c r="D459" i="24"/>
  <c r="C459" i="24"/>
  <c r="E459" i="24"/>
  <c r="B457" i="24"/>
  <c r="D457" i="24"/>
  <c r="C457" i="24"/>
  <c r="E457" i="24"/>
  <c r="B455" i="24"/>
  <c r="D455" i="24"/>
  <c r="C455" i="24"/>
  <c r="E455" i="24"/>
  <c r="B453" i="24"/>
  <c r="D453" i="24"/>
  <c r="C453" i="24"/>
  <c r="E453" i="24"/>
  <c r="D451" i="24"/>
  <c r="C451" i="24"/>
  <c r="E451" i="24"/>
  <c r="B449" i="24"/>
  <c r="D449" i="24"/>
  <c r="C449" i="24"/>
  <c r="E449" i="24"/>
  <c r="B447" i="24"/>
  <c r="D447" i="24"/>
  <c r="C447" i="24"/>
  <c r="E447" i="24"/>
  <c r="B445" i="24"/>
  <c r="D445" i="24"/>
  <c r="C445" i="24"/>
  <c r="E445" i="24"/>
  <c r="B443" i="24"/>
  <c r="D443" i="24"/>
  <c r="C443" i="24"/>
  <c r="E443" i="24"/>
  <c r="B441" i="24"/>
  <c r="D441" i="24"/>
  <c r="E441" i="24"/>
  <c r="D439" i="24"/>
  <c r="C439" i="24"/>
  <c r="E439" i="24"/>
  <c r="B437" i="24"/>
  <c r="D437" i="24"/>
  <c r="E437" i="24"/>
  <c r="B435" i="24"/>
  <c r="D435" i="24"/>
  <c r="C435" i="24"/>
  <c r="E435" i="24"/>
  <c r="B433" i="24"/>
  <c r="D433" i="24"/>
  <c r="C433" i="24"/>
  <c r="E433" i="24"/>
  <c r="B431" i="24"/>
  <c r="D431" i="24"/>
  <c r="C431" i="24"/>
  <c r="E431" i="24"/>
  <c r="B429" i="24"/>
  <c r="D429" i="24"/>
  <c r="C429" i="24"/>
  <c r="E429" i="24"/>
  <c r="B427" i="24"/>
  <c r="D427" i="24"/>
  <c r="C427" i="24"/>
  <c r="E427" i="24"/>
  <c r="B425" i="24"/>
  <c r="D425" i="24"/>
  <c r="C425" i="24"/>
  <c r="E425" i="24"/>
  <c r="B423" i="24"/>
  <c r="D423" i="24"/>
  <c r="C423" i="24"/>
  <c r="E423" i="24"/>
  <c r="B421" i="24"/>
  <c r="D421" i="24"/>
  <c r="C421" i="24"/>
  <c r="E421" i="24"/>
  <c r="B419" i="24"/>
  <c r="D419" i="24"/>
  <c r="C419" i="24"/>
  <c r="E419" i="24"/>
  <c r="B417" i="24"/>
  <c r="D417" i="24"/>
  <c r="C417" i="24"/>
  <c r="E417" i="24"/>
  <c r="B415" i="24"/>
  <c r="D415" i="24"/>
  <c r="C415" i="24"/>
  <c r="E415" i="24"/>
  <c r="B413" i="24"/>
  <c r="D413" i="24"/>
  <c r="C413" i="24"/>
  <c r="E413" i="24"/>
  <c r="B411" i="24"/>
  <c r="D411" i="24"/>
  <c r="E411" i="24"/>
  <c r="B409" i="24"/>
  <c r="D409" i="24"/>
  <c r="C409" i="24"/>
  <c r="E409" i="24"/>
  <c r="B407" i="24"/>
  <c r="D407" i="24"/>
  <c r="C407" i="24"/>
  <c r="E407" i="24"/>
  <c r="B405" i="24"/>
  <c r="D405" i="24"/>
  <c r="C405" i="24"/>
  <c r="E405" i="24"/>
  <c r="B403" i="24"/>
  <c r="D403" i="24"/>
  <c r="C403" i="24"/>
  <c r="E403" i="24"/>
  <c r="B401" i="24"/>
  <c r="D401" i="24"/>
  <c r="C401" i="24"/>
  <c r="E401" i="24"/>
  <c r="B399" i="24"/>
  <c r="D399" i="24"/>
  <c r="C399" i="24"/>
  <c r="E399" i="24"/>
  <c r="B397" i="24"/>
  <c r="D397" i="24"/>
  <c r="C397" i="24"/>
  <c r="E397" i="24"/>
  <c r="B395" i="24"/>
  <c r="D395" i="24"/>
  <c r="C395" i="24"/>
  <c r="E395" i="24"/>
  <c r="D393" i="24"/>
  <c r="C393" i="24"/>
  <c r="E393" i="24"/>
  <c r="B391" i="24"/>
  <c r="D391" i="24"/>
  <c r="E391" i="24"/>
  <c r="D389" i="24"/>
  <c r="C389" i="24"/>
  <c r="E389" i="24"/>
  <c r="B387" i="24"/>
  <c r="D387" i="24"/>
  <c r="C387" i="24"/>
  <c r="E387" i="24"/>
  <c r="B385" i="24"/>
  <c r="D385" i="24"/>
  <c r="C385" i="24"/>
  <c r="E385" i="24"/>
  <c r="B383" i="24"/>
  <c r="D383" i="24"/>
  <c r="C383" i="24"/>
  <c r="E383" i="24"/>
  <c r="B381" i="24"/>
  <c r="D381" i="24"/>
  <c r="C381" i="24"/>
  <c r="E381" i="24"/>
  <c r="B379" i="24"/>
  <c r="D379" i="24"/>
  <c r="E379" i="24"/>
  <c r="B377" i="24"/>
  <c r="D377" i="24"/>
  <c r="C377" i="24"/>
  <c r="E377" i="24"/>
  <c r="B375" i="24"/>
  <c r="D375" i="24"/>
  <c r="C375" i="24"/>
  <c r="E375" i="24"/>
  <c r="B373" i="24"/>
  <c r="D373" i="24"/>
  <c r="C373" i="24"/>
  <c r="E373" i="24"/>
  <c r="B371" i="24"/>
  <c r="D371" i="24"/>
  <c r="C371" i="24"/>
  <c r="E371" i="24"/>
  <c r="B369" i="24"/>
  <c r="D369" i="24"/>
  <c r="C369" i="24"/>
  <c r="E369" i="24"/>
  <c r="B367" i="24"/>
  <c r="D367" i="24"/>
  <c r="C367" i="24"/>
  <c r="E367" i="24"/>
  <c r="B365" i="24"/>
  <c r="D365" i="24"/>
  <c r="C365" i="24"/>
  <c r="E365" i="24"/>
  <c r="B363" i="24"/>
  <c r="D363" i="24"/>
  <c r="C363" i="24"/>
  <c r="E363" i="24"/>
  <c r="D361" i="24"/>
  <c r="C361" i="24"/>
  <c r="E361" i="24"/>
  <c r="B359" i="24"/>
  <c r="D359" i="24"/>
  <c r="E359" i="24"/>
  <c r="D357" i="24"/>
  <c r="C357" i="24"/>
  <c r="E357" i="24"/>
  <c r="B355" i="24"/>
  <c r="D355" i="24"/>
  <c r="C355" i="24"/>
  <c r="E355" i="24"/>
  <c r="B353" i="24"/>
  <c r="D353" i="24"/>
  <c r="C353" i="24"/>
  <c r="E353" i="24"/>
  <c r="B351" i="24"/>
  <c r="D351" i="24"/>
  <c r="C351" i="24"/>
  <c r="E351" i="24"/>
  <c r="B349" i="24"/>
  <c r="D349" i="24"/>
  <c r="C349" i="24"/>
  <c r="E349" i="24"/>
  <c r="B347" i="24"/>
  <c r="D347" i="24"/>
  <c r="E347" i="24"/>
  <c r="B345" i="24"/>
  <c r="D345" i="24"/>
  <c r="C345" i="24"/>
  <c r="E345" i="24"/>
  <c r="B343" i="24"/>
  <c r="D343" i="24"/>
  <c r="C343" i="24"/>
  <c r="E343" i="24"/>
  <c r="B341" i="24"/>
  <c r="D341" i="24"/>
  <c r="C341" i="24"/>
  <c r="E341" i="24"/>
  <c r="B339" i="24"/>
  <c r="D339" i="24"/>
  <c r="C339" i="24"/>
  <c r="E339" i="24"/>
  <c r="B337" i="24"/>
  <c r="D337" i="24"/>
  <c r="C337" i="24"/>
  <c r="E337" i="24"/>
  <c r="B335" i="24"/>
  <c r="D335" i="24"/>
  <c r="C335" i="24"/>
  <c r="E335" i="24"/>
  <c r="B333" i="24"/>
  <c r="D333" i="24"/>
  <c r="C333" i="24"/>
  <c r="E333" i="24"/>
  <c r="B331" i="24"/>
  <c r="D331" i="24"/>
  <c r="C331" i="24"/>
  <c r="E331" i="24"/>
  <c r="D329" i="24"/>
  <c r="C329" i="24"/>
  <c r="E329" i="24"/>
  <c r="B327" i="24"/>
  <c r="D327" i="24"/>
  <c r="E327" i="24"/>
  <c r="C325" i="24"/>
  <c r="E325" i="24"/>
  <c r="D325" i="24"/>
  <c r="E323" i="24"/>
  <c r="B323" i="24"/>
  <c r="C321" i="24"/>
  <c r="E321" i="24"/>
  <c r="B321" i="24"/>
  <c r="C319" i="24"/>
  <c r="B319" i="24"/>
  <c r="C317" i="24"/>
  <c r="E317" i="24"/>
  <c r="D317" i="24"/>
  <c r="E315" i="24"/>
  <c r="B315" i="24"/>
  <c r="C313" i="24"/>
  <c r="E313" i="24"/>
  <c r="B313" i="24"/>
  <c r="C311" i="24"/>
  <c r="B311" i="24"/>
  <c r="C309" i="24"/>
  <c r="E309" i="24"/>
  <c r="B309" i="24"/>
  <c r="D309" i="24"/>
  <c r="C307" i="24"/>
  <c r="E307" i="24"/>
  <c r="B307" i="24"/>
  <c r="C305" i="24"/>
  <c r="E305" i="24"/>
  <c r="B305" i="24"/>
  <c r="D305" i="24"/>
  <c r="C303" i="24"/>
  <c r="E303" i="24"/>
  <c r="B303" i="24"/>
  <c r="C301" i="24"/>
  <c r="E301" i="24"/>
  <c r="B301" i="24"/>
  <c r="D301" i="24"/>
  <c r="C299" i="24"/>
  <c r="E299" i="24"/>
  <c r="B299" i="24"/>
  <c r="C297" i="24"/>
  <c r="E297" i="24"/>
  <c r="B297" i="24"/>
  <c r="D297" i="24"/>
  <c r="C295" i="24"/>
  <c r="E295" i="24"/>
  <c r="B295" i="24"/>
  <c r="C293" i="24"/>
  <c r="E293" i="24"/>
  <c r="D293" i="24"/>
  <c r="E291" i="24"/>
  <c r="B291" i="24"/>
  <c r="C289" i="24"/>
  <c r="E289" i="24"/>
  <c r="B289" i="24"/>
  <c r="C287" i="24"/>
  <c r="B287" i="24"/>
  <c r="C285" i="24"/>
  <c r="E285" i="24"/>
  <c r="D285" i="24"/>
  <c r="E283" i="24"/>
  <c r="B283" i="24"/>
  <c r="C281" i="24"/>
  <c r="E281" i="24"/>
  <c r="B281" i="24"/>
  <c r="C279" i="24"/>
  <c r="B279" i="24"/>
  <c r="C277" i="24"/>
  <c r="E277" i="24"/>
  <c r="B277" i="24"/>
  <c r="D277" i="24"/>
  <c r="C275" i="24"/>
  <c r="E275" i="24"/>
  <c r="C273" i="24"/>
  <c r="E273" i="24"/>
  <c r="B273" i="24"/>
  <c r="D273" i="24"/>
  <c r="C271" i="24"/>
  <c r="E271" i="24"/>
  <c r="B271" i="24"/>
  <c r="C269" i="24"/>
  <c r="E269" i="24"/>
  <c r="B269" i="24"/>
  <c r="D269" i="24"/>
  <c r="C267" i="24"/>
  <c r="E267" i="24"/>
  <c r="C265" i="24"/>
  <c r="E265" i="24"/>
  <c r="B265" i="24"/>
  <c r="D265" i="24"/>
  <c r="C263" i="24"/>
  <c r="E263" i="24"/>
  <c r="B263" i="24"/>
  <c r="C261" i="24"/>
  <c r="E261" i="24"/>
  <c r="B261" i="24"/>
  <c r="D261" i="24"/>
  <c r="C259" i="24"/>
  <c r="E259" i="24"/>
  <c r="C257" i="24"/>
  <c r="E257" i="24"/>
  <c r="B257" i="24"/>
  <c r="D257" i="24"/>
  <c r="C255" i="24"/>
  <c r="E255" i="24"/>
  <c r="B255" i="24"/>
  <c r="C253" i="24"/>
  <c r="E253" i="24"/>
  <c r="B253" i="24"/>
  <c r="D253" i="24"/>
  <c r="C251" i="24"/>
  <c r="E251" i="24"/>
  <c r="C249" i="24"/>
  <c r="E249" i="24"/>
  <c r="B249" i="24"/>
  <c r="D249" i="24"/>
  <c r="C247" i="24"/>
  <c r="E247" i="24"/>
  <c r="B247" i="24"/>
  <c r="C245" i="24"/>
  <c r="E245" i="24"/>
  <c r="D245" i="24"/>
  <c r="C243" i="24"/>
  <c r="E243" i="24"/>
  <c r="B243" i="24"/>
  <c r="C241" i="24"/>
  <c r="E241" i="24"/>
  <c r="B241" i="24"/>
  <c r="C239" i="24"/>
  <c r="E239" i="24"/>
  <c r="B239" i="24"/>
  <c r="C237" i="24"/>
  <c r="E237" i="24"/>
  <c r="D237" i="24"/>
  <c r="C235" i="24"/>
  <c r="E235" i="24"/>
  <c r="B235" i="24"/>
  <c r="C233" i="24"/>
  <c r="E233" i="24"/>
  <c r="B233" i="24"/>
  <c r="C231" i="24"/>
  <c r="E231" i="24"/>
  <c r="B231" i="24"/>
  <c r="C229" i="24"/>
  <c r="E229" i="24"/>
  <c r="B229" i="24"/>
  <c r="D229" i="24"/>
  <c r="C227" i="24"/>
  <c r="E227" i="24"/>
  <c r="B227" i="24"/>
  <c r="C225" i="24"/>
  <c r="E225" i="24"/>
  <c r="B225" i="24"/>
  <c r="D225" i="24"/>
  <c r="C223" i="24"/>
  <c r="E223" i="24"/>
  <c r="B223" i="24"/>
  <c r="C221" i="24"/>
  <c r="E221" i="24"/>
  <c r="B221" i="24"/>
  <c r="D221" i="24"/>
  <c r="C219" i="24"/>
  <c r="E219" i="24"/>
  <c r="B219" i="24"/>
  <c r="C217" i="24"/>
  <c r="E217" i="24"/>
  <c r="B217" i="24"/>
  <c r="D217" i="24"/>
  <c r="C215" i="24"/>
  <c r="E215" i="24"/>
  <c r="B215" i="24"/>
  <c r="C213" i="24"/>
  <c r="E213" i="24"/>
  <c r="B213" i="24"/>
  <c r="D213" i="24"/>
  <c r="C211" i="24"/>
  <c r="E211" i="24"/>
  <c r="B211" i="24"/>
  <c r="C209" i="24"/>
  <c r="E209" i="24"/>
  <c r="B209" i="24"/>
  <c r="D209" i="24"/>
  <c r="C207" i="24"/>
  <c r="E207" i="24"/>
  <c r="B207" i="24"/>
  <c r="C205" i="24"/>
  <c r="E205" i="24"/>
  <c r="B205" i="24"/>
  <c r="D205" i="24"/>
  <c r="C203" i="24"/>
  <c r="E203" i="24"/>
  <c r="B203" i="24"/>
  <c r="C201" i="24"/>
  <c r="E201" i="24"/>
  <c r="B201" i="24"/>
  <c r="D201" i="24"/>
  <c r="C199" i="24"/>
  <c r="E199" i="24"/>
  <c r="B199" i="24"/>
  <c r="C197" i="24"/>
  <c r="E197" i="24"/>
  <c r="D197" i="24"/>
  <c r="B197" i="24"/>
  <c r="C195" i="24"/>
  <c r="E195" i="24"/>
  <c r="D195" i="24"/>
  <c r="B195" i="24"/>
  <c r="C193" i="24"/>
  <c r="E193" i="24"/>
  <c r="D193" i="24"/>
  <c r="C191" i="24"/>
  <c r="E191" i="24"/>
  <c r="D191" i="24"/>
  <c r="B191" i="24"/>
  <c r="C189" i="24"/>
  <c r="E189" i="24"/>
  <c r="D189" i="24"/>
  <c r="B189" i="24"/>
  <c r="C187" i="24"/>
  <c r="E187" i="24"/>
  <c r="D187" i="24"/>
  <c r="B187" i="24"/>
  <c r="C185" i="24"/>
  <c r="E185" i="24"/>
  <c r="D185" i="24"/>
  <c r="C183" i="24"/>
  <c r="E183" i="24"/>
  <c r="D183" i="24"/>
  <c r="B183" i="24"/>
  <c r="C181" i="24"/>
  <c r="E181" i="24"/>
  <c r="D181" i="24"/>
  <c r="B181" i="24"/>
  <c r="C179" i="24"/>
  <c r="E179" i="24"/>
  <c r="D179" i="24"/>
  <c r="B179" i="24"/>
  <c r="C177" i="24"/>
  <c r="E177" i="24"/>
  <c r="D177" i="24"/>
  <c r="C175" i="24"/>
  <c r="E175" i="24"/>
  <c r="D175" i="24"/>
  <c r="B175" i="24"/>
  <c r="C173" i="24"/>
  <c r="E173" i="24"/>
  <c r="D173" i="24"/>
  <c r="B173" i="24"/>
  <c r="C171" i="24"/>
  <c r="E171" i="24"/>
  <c r="D171" i="24"/>
  <c r="B171" i="24"/>
  <c r="C169" i="24"/>
  <c r="E169" i="24"/>
  <c r="D169" i="24"/>
  <c r="E167" i="24"/>
  <c r="D167" i="24"/>
  <c r="B167" i="24"/>
  <c r="C165" i="24"/>
  <c r="E165" i="24"/>
  <c r="B165" i="24"/>
  <c r="E163" i="24"/>
  <c r="D163" i="24"/>
  <c r="B163" i="24"/>
  <c r="C161" i="24"/>
  <c r="E161" i="24"/>
  <c r="C159" i="24"/>
  <c r="E159" i="24"/>
  <c r="D159" i="24"/>
  <c r="B159" i="24"/>
  <c r="C157" i="24"/>
  <c r="E157" i="24"/>
  <c r="D157" i="24"/>
  <c r="B157" i="24"/>
  <c r="C155" i="24"/>
  <c r="E155" i="24"/>
  <c r="D155" i="24"/>
  <c r="B155" i="24"/>
  <c r="C153" i="24"/>
  <c r="E153" i="24"/>
  <c r="D153" i="24"/>
  <c r="E151" i="24"/>
  <c r="D151" i="24"/>
  <c r="B151" i="24"/>
  <c r="C149" i="24"/>
  <c r="E149" i="24"/>
  <c r="B149" i="24"/>
  <c r="E147" i="24"/>
  <c r="D147" i="24"/>
  <c r="B147" i="24"/>
  <c r="C145" i="24"/>
  <c r="E145" i="24"/>
  <c r="C143" i="24"/>
  <c r="E143" i="24"/>
  <c r="D143" i="24"/>
  <c r="B143" i="24"/>
  <c r="C141" i="24"/>
  <c r="E141" i="24"/>
  <c r="D141" i="24"/>
  <c r="B141" i="24"/>
  <c r="C139" i="24"/>
  <c r="E139" i="24"/>
  <c r="D139" i="24"/>
  <c r="B139" i="24"/>
  <c r="C137" i="24"/>
  <c r="E137" i="24"/>
  <c r="D137" i="24"/>
  <c r="C135" i="24"/>
  <c r="E135" i="24"/>
  <c r="D135" i="24"/>
  <c r="B135" i="24"/>
  <c r="B133" i="24"/>
  <c r="D133" i="24"/>
  <c r="C133" i="24"/>
  <c r="E133" i="24"/>
  <c r="B131" i="24"/>
  <c r="D131" i="24"/>
  <c r="C131" i="24"/>
  <c r="E131" i="24"/>
  <c r="B129" i="24"/>
  <c r="D129" i="24"/>
  <c r="C129" i="24"/>
  <c r="E129" i="24"/>
  <c r="B127" i="24"/>
  <c r="D127" i="24"/>
  <c r="C127" i="24"/>
  <c r="E127" i="24"/>
  <c r="B125" i="24"/>
  <c r="D125" i="24"/>
  <c r="C125" i="24"/>
  <c r="E125" i="24"/>
  <c r="B123" i="24"/>
  <c r="D123" i="24"/>
  <c r="C123" i="24"/>
  <c r="B121" i="24"/>
  <c r="D121" i="24"/>
  <c r="C121" i="24"/>
  <c r="E121" i="24"/>
  <c r="B119" i="24"/>
  <c r="D119" i="24"/>
  <c r="C119" i="24"/>
  <c r="E119" i="24"/>
  <c r="B117" i="24"/>
  <c r="D117" i="24"/>
  <c r="C117" i="24"/>
  <c r="E117" i="24"/>
  <c r="B115" i="24"/>
  <c r="D115" i="24"/>
  <c r="C115" i="24"/>
  <c r="E115" i="24"/>
  <c r="B113" i="24"/>
  <c r="D113" i="24"/>
  <c r="C113" i="24"/>
  <c r="E113" i="24"/>
  <c r="B111" i="24"/>
  <c r="D111" i="24"/>
  <c r="C111" i="24"/>
  <c r="E111" i="24"/>
  <c r="B109" i="24"/>
  <c r="D109" i="24"/>
  <c r="C109" i="24"/>
  <c r="E109" i="24"/>
  <c r="B107" i="24"/>
  <c r="D107" i="24"/>
  <c r="C107" i="24"/>
  <c r="B105" i="24"/>
  <c r="D105" i="24"/>
  <c r="C105" i="24"/>
  <c r="E105" i="24"/>
  <c r="B103" i="24"/>
  <c r="D103" i="24"/>
  <c r="C103" i="24"/>
  <c r="E103" i="24"/>
  <c r="B101" i="24"/>
  <c r="D101" i="24"/>
  <c r="C101" i="24"/>
  <c r="E101" i="24"/>
  <c r="B99" i="24"/>
  <c r="D99" i="24"/>
  <c r="C99" i="24"/>
  <c r="E99" i="24"/>
  <c r="B97" i="24"/>
  <c r="D97" i="24"/>
  <c r="C97" i="24"/>
  <c r="E97" i="24"/>
  <c r="B95" i="24"/>
  <c r="D95" i="24"/>
  <c r="C95" i="24"/>
  <c r="E95" i="24"/>
  <c r="B93" i="24"/>
  <c r="D93" i="24"/>
  <c r="C93" i="24"/>
  <c r="E93" i="24"/>
  <c r="E3002" i="24"/>
  <c r="E3001" i="24"/>
  <c r="E3000" i="24"/>
  <c r="E2999" i="24"/>
  <c r="E2997" i="24"/>
  <c r="E2996" i="24"/>
  <c r="E2995" i="24"/>
  <c r="E2994" i="24"/>
  <c r="E2993" i="24"/>
  <c r="E2992" i="24"/>
  <c r="E2991" i="24"/>
  <c r="E2989" i="24"/>
  <c r="E2988" i="24"/>
  <c r="E2987" i="24"/>
  <c r="E2986" i="24"/>
  <c r="E2985" i="24"/>
  <c r="E2984" i="24"/>
  <c r="E2983" i="24"/>
  <c r="E2981" i="24"/>
  <c r="E2980" i="24"/>
  <c r="E2979" i="24"/>
  <c r="E2978" i="24"/>
  <c r="E2977" i="24"/>
  <c r="E2976" i="24"/>
  <c r="E2975" i="24"/>
  <c r="E2973" i="24"/>
  <c r="E2972" i="24"/>
  <c r="E2971" i="24"/>
  <c r="E2970" i="24"/>
  <c r="E2969" i="24"/>
  <c r="E2968" i="24"/>
  <c r="E2967" i="24"/>
  <c r="E2965" i="24"/>
  <c r="E2964" i="24"/>
  <c r="E2963" i="24"/>
  <c r="E2962" i="24"/>
  <c r="E2961" i="24"/>
  <c r="E2960" i="24"/>
  <c r="E2959" i="24"/>
  <c r="E2957" i="24"/>
  <c r="E2956" i="24"/>
  <c r="E2955" i="24"/>
  <c r="E2954" i="24"/>
  <c r="E2953" i="24"/>
  <c r="E2952" i="24"/>
  <c r="E2951" i="24"/>
  <c r="E2949" i="24"/>
  <c r="E2948" i="24"/>
  <c r="E2947" i="24"/>
  <c r="E2946" i="24"/>
  <c r="E2945" i="24"/>
  <c r="E2944" i="24"/>
  <c r="E2943" i="24"/>
  <c r="E2941" i="24"/>
  <c r="E2940" i="24"/>
  <c r="E2939" i="24"/>
  <c r="E2938" i="24"/>
  <c r="E2937" i="24"/>
  <c r="E2936" i="24"/>
  <c r="E2935" i="24"/>
  <c r="E2933" i="24"/>
  <c r="E2932" i="24"/>
  <c r="E2931" i="24"/>
  <c r="E2930" i="24"/>
  <c r="E2929" i="24"/>
  <c r="E2928" i="24"/>
  <c r="E2927" i="24"/>
  <c r="E2925" i="24"/>
  <c r="E2924" i="24"/>
  <c r="E2923" i="24"/>
  <c r="E2922" i="24"/>
  <c r="E2921" i="24"/>
  <c r="E2920" i="24"/>
  <c r="E2919" i="24"/>
  <c r="E2917" i="24"/>
  <c r="E2916" i="24"/>
  <c r="E2915" i="24"/>
  <c r="E2914" i="24"/>
  <c r="E2913" i="24"/>
  <c r="E2912" i="24"/>
  <c r="E2911" i="24"/>
  <c r="E2909" i="24"/>
  <c r="E2908" i="24"/>
  <c r="E2907" i="24"/>
  <c r="E2906" i="24"/>
  <c r="E2905" i="24"/>
  <c r="E2904" i="24"/>
  <c r="E2903" i="24"/>
  <c r="E2901" i="24"/>
  <c r="E2900" i="24"/>
  <c r="E2899" i="24"/>
  <c r="E2898" i="24"/>
  <c r="E2897" i="24"/>
  <c r="E2896" i="24"/>
  <c r="E2895" i="24"/>
  <c r="E2893" i="24"/>
  <c r="E2892" i="24"/>
  <c r="E2891" i="24"/>
  <c r="E2890" i="24"/>
  <c r="E2889" i="24"/>
  <c r="E2888" i="24"/>
  <c r="E2887" i="24"/>
  <c r="E2885" i="24"/>
  <c r="E2884" i="24"/>
  <c r="E2883" i="24"/>
  <c r="E2882" i="24"/>
  <c r="E2881" i="24"/>
  <c r="E2880" i="24"/>
  <c r="E2879" i="24"/>
  <c r="E2877" i="24"/>
  <c r="E2876" i="24"/>
  <c r="E2875" i="24"/>
  <c r="E2874" i="24"/>
  <c r="E2873" i="24"/>
  <c r="E2872" i="24"/>
  <c r="E2871" i="24"/>
  <c r="E2869" i="24"/>
  <c r="E2868" i="24"/>
  <c r="E2867" i="24"/>
  <c r="E2866" i="24"/>
  <c r="E2865" i="24"/>
  <c r="E2864" i="24"/>
  <c r="E2863" i="24"/>
  <c r="E2861" i="24"/>
  <c r="E2860" i="24"/>
  <c r="E2859" i="24"/>
  <c r="E2858" i="24"/>
  <c r="E2857" i="24"/>
  <c r="E2856" i="24"/>
  <c r="E2855" i="24"/>
  <c r="E2853" i="24"/>
  <c r="E2852" i="24"/>
  <c r="E2851" i="24"/>
  <c r="E2850" i="24"/>
  <c r="E2849" i="24"/>
  <c r="E2848" i="24"/>
  <c r="E2847" i="24"/>
  <c r="E2845" i="24"/>
  <c r="E2844" i="24"/>
  <c r="E2843" i="24"/>
  <c r="E2842" i="24"/>
  <c r="E2841" i="24"/>
  <c r="E2840" i="24"/>
  <c r="E2839" i="24"/>
  <c r="E2837" i="24"/>
  <c r="E2836" i="24"/>
  <c r="E2835" i="24"/>
  <c r="E2834" i="24"/>
  <c r="E2833" i="24"/>
  <c r="E2832" i="24"/>
  <c r="E2831" i="24"/>
  <c r="E2829" i="24"/>
  <c r="E2828" i="24"/>
  <c r="E2827" i="24"/>
  <c r="E2826" i="24"/>
  <c r="E2825" i="24"/>
  <c r="E2824" i="24"/>
  <c r="E2823" i="24"/>
  <c r="E2821" i="24"/>
  <c r="E2820" i="24"/>
  <c r="E2819" i="24"/>
  <c r="E2818" i="24"/>
  <c r="E2817" i="24"/>
  <c r="E2816" i="24"/>
  <c r="E2815" i="24"/>
  <c r="E2813" i="24"/>
  <c r="E2812" i="24"/>
  <c r="E2811" i="24"/>
  <c r="E2810" i="24"/>
  <c r="E2809" i="24"/>
  <c r="E2808" i="24"/>
  <c r="E2807" i="24"/>
  <c r="E2805" i="24"/>
  <c r="E2804" i="24"/>
  <c r="E2802" i="24"/>
  <c r="E2801" i="24"/>
  <c r="E2800" i="24"/>
  <c r="E2799" i="24"/>
  <c r="E2797" i="24"/>
  <c r="E2796" i="24"/>
  <c r="E2795" i="24"/>
  <c r="E2794" i="24"/>
  <c r="E2793" i="24"/>
  <c r="E2792" i="24"/>
  <c r="E2791" i="24"/>
  <c r="E2789" i="24"/>
  <c r="E2788" i="24"/>
  <c r="E2787" i="24"/>
  <c r="E2786" i="24"/>
  <c r="E2785" i="24"/>
  <c r="E2784" i="24"/>
  <c r="E2783" i="24"/>
  <c r="E2781" i="24"/>
  <c r="E2780" i="24"/>
  <c r="E2779" i="24"/>
  <c r="E2778" i="24"/>
  <c r="E2777" i="24"/>
  <c r="E2776" i="24"/>
  <c r="E2775" i="24"/>
  <c r="E2773" i="24"/>
  <c r="E2772" i="24"/>
  <c r="E2771" i="24"/>
  <c r="E2770" i="24"/>
  <c r="E2769" i="24"/>
  <c r="E2768" i="24"/>
  <c r="E2767" i="24"/>
  <c r="E2765" i="24"/>
  <c r="E2764" i="24"/>
  <c r="E2763" i="24"/>
  <c r="E2762" i="24"/>
  <c r="E2761" i="24"/>
  <c r="E2760" i="24"/>
  <c r="E2759" i="24"/>
  <c r="E2757" i="24"/>
  <c r="E2756" i="24"/>
  <c r="E2755" i="24"/>
  <c r="E2754" i="24"/>
  <c r="E2753" i="24"/>
  <c r="E2752" i="24"/>
  <c r="E2751" i="24"/>
  <c r="E2749" i="24"/>
  <c r="E2748" i="24"/>
  <c r="E2746" i="24"/>
  <c r="E2744" i="24"/>
  <c r="E2740" i="24"/>
  <c r="E2738" i="24"/>
  <c r="E2736" i="24"/>
  <c r="E2732" i="24"/>
  <c r="E2730" i="24"/>
  <c r="E2729" i="24"/>
  <c r="E2728" i="24"/>
  <c r="E2726" i="24"/>
  <c r="E2722" i="24"/>
  <c r="E2720" i="24"/>
  <c r="E2718" i="24"/>
  <c r="E2714" i="24"/>
  <c r="E2712" i="24"/>
  <c r="E2710" i="24"/>
  <c r="E2706" i="24"/>
  <c r="E2705" i="24"/>
  <c r="E2704" i="24"/>
  <c r="E2700" i="24"/>
  <c r="E2698" i="24"/>
  <c r="E2696" i="24"/>
  <c r="E2693" i="24"/>
  <c r="E2690" i="24"/>
  <c r="E2688" i="24"/>
  <c r="E2686" i="24"/>
  <c r="E2682" i="24"/>
  <c r="E2680" i="24"/>
  <c r="E2678" i="24"/>
  <c r="E2674" i="24"/>
  <c r="E2672" i="24"/>
  <c r="E2670" i="24"/>
  <c r="E2665" i="24"/>
  <c r="E2662" i="24"/>
  <c r="E2660" i="24"/>
  <c r="E2658" i="24"/>
  <c r="E2654" i="24"/>
  <c r="E2652" i="24"/>
  <c r="E2650" i="24"/>
  <c r="E2646" i="24"/>
  <c r="E2644" i="24"/>
  <c r="E2642" i="24"/>
  <c r="E2638" i="24"/>
  <c r="E2637" i="24"/>
  <c r="E2636" i="24"/>
  <c r="E2635" i="24"/>
  <c r="E2634" i="24"/>
  <c r="E2632" i="24"/>
  <c r="E2630" i="24"/>
  <c r="E2629" i="24"/>
  <c r="E2627" i="24"/>
  <c r="E2625" i="24"/>
  <c r="E2624" i="24"/>
  <c r="E2623" i="24"/>
  <c r="E2622" i="24"/>
  <c r="E2621" i="24"/>
  <c r="E2620" i="24"/>
  <c r="E2619" i="24"/>
  <c r="E2617" i="24"/>
  <c r="E2616" i="24"/>
  <c r="E2615" i="24"/>
  <c r="E2614" i="24"/>
  <c r="E2613" i="24"/>
  <c r="E2612" i="24"/>
  <c r="E2611" i="24"/>
  <c r="E2609" i="24"/>
  <c r="E2608" i="24"/>
  <c r="E2607" i="24"/>
  <c r="E2606" i="24"/>
  <c r="E2605" i="24"/>
  <c r="E2604" i="24"/>
  <c r="E2603" i="24"/>
  <c r="E2601" i="24"/>
  <c r="E2600" i="24"/>
  <c r="E2599" i="24"/>
  <c r="E2598" i="24"/>
  <c r="E2597" i="24"/>
  <c r="E2596" i="24"/>
  <c r="E2595" i="24"/>
  <c r="E2593" i="24"/>
  <c r="E2592" i="24"/>
  <c r="E2591" i="24"/>
  <c r="E2590" i="24"/>
  <c r="E2589" i="24"/>
  <c r="E2588" i="24"/>
  <c r="E2587" i="24"/>
  <c r="E2585" i="24"/>
  <c r="E2584" i="24"/>
  <c r="E2583" i="24"/>
  <c r="E2582" i="24"/>
  <c r="E2581" i="24"/>
  <c r="E2580" i="24"/>
  <c r="E2579" i="24"/>
  <c r="E2577" i="24"/>
  <c r="E2576" i="24"/>
  <c r="E2575" i="24"/>
  <c r="E2574" i="24"/>
  <c r="E2573" i="24"/>
  <c r="E2572" i="24"/>
  <c r="E2571" i="24"/>
  <c r="E2569" i="24"/>
  <c r="E2568" i="24"/>
  <c r="E2567" i="24"/>
  <c r="E2566" i="24"/>
  <c r="E2565" i="24"/>
  <c r="E2564" i="24"/>
  <c r="E2563" i="24"/>
  <c r="E2561" i="24"/>
  <c r="E2560" i="24"/>
  <c r="E2559" i="24"/>
  <c r="E2558" i="24"/>
  <c r="E2557" i="24"/>
  <c r="E2556" i="24"/>
  <c r="E2555" i="24"/>
  <c r="E2553" i="24"/>
  <c r="E2552" i="24"/>
  <c r="E2551" i="24"/>
  <c r="E2550" i="24"/>
  <c r="E2549" i="24"/>
  <c r="E2548" i="24"/>
  <c r="E2547" i="24"/>
  <c r="E2545" i="24"/>
  <c r="E2544" i="24"/>
  <c r="E2543" i="24"/>
  <c r="E2542" i="24"/>
  <c r="E2541" i="24"/>
  <c r="E2540" i="24"/>
  <c r="E2539" i="24"/>
  <c r="E2537" i="24"/>
  <c r="E2536" i="24"/>
  <c r="E2535" i="24"/>
  <c r="E2534" i="24"/>
  <c r="E2533" i="24"/>
  <c r="E2532" i="24"/>
  <c r="E2531" i="24"/>
  <c r="E2529" i="24"/>
  <c r="E2528" i="24"/>
  <c r="E2527" i="24"/>
  <c r="E2526" i="24"/>
  <c r="E2525" i="24"/>
  <c r="E2524" i="24"/>
  <c r="E2523" i="24"/>
  <c r="E2521" i="24"/>
  <c r="E2520" i="24"/>
  <c r="E2519" i="24"/>
  <c r="E2518" i="24"/>
  <c r="E2517" i="24"/>
  <c r="E2516" i="24"/>
  <c r="E2515" i="24"/>
  <c r="E2513" i="24"/>
  <c r="E2512" i="24"/>
  <c r="E2511" i="24"/>
  <c r="E2510" i="24"/>
  <c r="E2509" i="24"/>
  <c r="E2508" i="24"/>
  <c r="E2507" i="24"/>
  <c r="E2505" i="24"/>
  <c r="E2504" i="24"/>
  <c r="E2503" i="24"/>
  <c r="E2502" i="24"/>
  <c r="E2501" i="24"/>
  <c r="E2500" i="24"/>
  <c r="E2499" i="24"/>
  <c r="E2497" i="24"/>
  <c r="E2496" i="24"/>
  <c r="E2495" i="24"/>
  <c r="E2494" i="24"/>
  <c r="E2493" i="24"/>
  <c r="E2492" i="24"/>
  <c r="E2491" i="24"/>
  <c r="E2489" i="24"/>
  <c r="E2488" i="24"/>
  <c r="E2487" i="24"/>
  <c r="E2486" i="24"/>
  <c r="E2485" i="24"/>
  <c r="E2484" i="24"/>
  <c r="E2483" i="24"/>
  <c r="E2481" i="24"/>
  <c r="E2480" i="24"/>
  <c r="E2479" i="24"/>
  <c r="E2478" i="24"/>
  <c r="E2477" i="24"/>
  <c r="E2476" i="24"/>
  <c r="E2475" i="24"/>
  <c r="E2473" i="24"/>
  <c r="E2472" i="24"/>
  <c r="E2471" i="24"/>
  <c r="E2470" i="24"/>
  <c r="E2469" i="24"/>
  <c r="E2468" i="24"/>
  <c r="E2467" i="24"/>
  <c r="E2465" i="24"/>
  <c r="E2464" i="24"/>
  <c r="E2463" i="24"/>
  <c r="E2462" i="24"/>
  <c r="E2461" i="24"/>
  <c r="E2460" i="24"/>
  <c r="E2459" i="24"/>
  <c r="E2457" i="24"/>
  <c r="E2456" i="24"/>
  <c r="E2455" i="24"/>
  <c r="E2454" i="24"/>
  <c r="E2453" i="24"/>
  <c r="E2452" i="24"/>
  <c r="E2451" i="24"/>
  <c r="E2449" i="24"/>
  <c r="E2448" i="24"/>
  <c r="E2447" i="24"/>
  <c r="E2446" i="24"/>
  <c r="E2445" i="24"/>
  <c r="E2444" i="24"/>
  <c r="E2443" i="24"/>
  <c r="E2441" i="24"/>
  <c r="E2440" i="24"/>
  <c r="E2439" i="24"/>
  <c r="E2438" i="24"/>
  <c r="E2437" i="24"/>
  <c r="E2436" i="24"/>
  <c r="E2435" i="24"/>
  <c r="E2433" i="24"/>
  <c r="E2432" i="24"/>
  <c r="E2431" i="24"/>
  <c r="E2430" i="24"/>
  <c r="E2429" i="24"/>
  <c r="E2428" i="24"/>
  <c r="E2427" i="24"/>
  <c r="E2425" i="24"/>
  <c r="E2424" i="24"/>
  <c r="E2423" i="24"/>
  <c r="E2422" i="24"/>
  <c r="E2421" i="24"/>
  <c r="E2420" i="24"/>
  <c r="E2419" i="24"/>
  <c r="E2417" i="24"/>
  <c r="E2416" i="24"/>
  <c r="E2415" i="24"/>
  <c r="E2414" i="24"/>
  <c r="E2413" i="24"/>
  <c r="E2412" i="24"/>
  <c r="E2411" i="24"/>
  <c r="E2409" i="24"/>
  <c r="E2408" i="24"/>
  <c r="E2407" i="24"/>
  <c r="E2406" i="24"/>
  <c r="E2405" i="24"/>
  <c r="E2404" i="24"/>
  <c r="E2403" i="24"/>
  <c r="E2401" i="24"/>
  <c r="E2400" i="24"/>
  <c r="E2399" i="24"/>
  <c r="E2398" i="24"/>
  <c r="E2397" i="24"/>
  <c r="E2396" i="24"/>
  <c r="E2395" i="24"/>
  <c r="E2393" i="24"/>
  <c r="E2392" i="24"/>
  <c r="E2391" i="24"/>
  <c r="E2390" i="24"/>
  <c r="E2389" i="24"/>
  <c r="E2388" i="24"/>
  <c r="E2387" i="24"/>
  <c r="E2385" i="24"/>
  <c r="E2384" i="24"/>
  <c r="E2383" i="24"/>
  <c r="E2382" i="24"/>
  <c r="E2381" i="24"/>
  <c r="E2380" i="24"/>
  <c r="E2379" i="24"/>
  <c r="E2377" i="24"/>
  <c r="E2376" i="24"/>
  <c r="E2375" i="24"/>
  <c r="E2374" i="24"/>
  <c r="E2373" i="24"/>
  <c r="E2372" i="24"/>
  <c r="E2371" i="24"/>
  <c r="E2369" i="24"/>
  <c r="E2368" i="24"/>
  <c r="E2367" i="24"/>
  <c r="E2366" i="24"/>
  <c r="E2365" i="24"/>
  <c r="E2364" i="24"/>
  <c r="E2363" i="24"/>
  <c r="E2361" i="24"/>
  <c r="E2360" i="24"/>
  <c r="E2359" i="24"/>
  <c r="E2358" i="24"/>
  <c r="E2357" i="24"/>
  <c r="E2356" i="24"/>
  <c r="E2355" i="24"/>
  <c r="E2353" i="24"/>
  <c r="E2352" i="24"/>
  <c r="E2351" i="24"/>
  <c r="E2350" i="24"/>
  <c r="E2349" i="24"/>
  <c r="E2348" i="24"/>
  <c r="E2347" i="24"/>
  <c r="E2345" i="24"/>
  <c r="E2344" i="24"/>
  <c r="E2343" i="24"/>
  <c r="E2342" i="24"/>
  <c r="E2341" i="24"/>
  <c r="E2340" i="24"/>
  <c r="E2339" i="24"/>
  <c r="E2337" i="24"/>
  <c r="E2336" i="24"/>
  <c r="E2335" i="24"/>
  <c r="E2334" i="24"/>
  <c r="E2333" i="24"/>
  <c r="E2332" i="24"/>
  <c r="E2331" i="24"/>
  <c r="E2329" i="24"/>
  <c r="E2328" i="24"/>
  <c r="E2327" i="24"/>
  <c r="E2326" i="24"/>
  <c r="E2325" i="24"/>
  <c r="E2324" i="24"/>
  <c r="E2323" i="24"/>
  <c r="E2321" i="24"/>
  <c r="E2320" i="24"/>
  <c r="E2319" i="24"/>
  <c r="E2318" i="24"/>
  <c r="E2317" i="24"/>
  <c r="E2316" i="24"/>
  <c r="E2315" i="24"/>
  <c r="E2313" i="24"/>
  <c r="E2312" i="24"/>
  <c r="E2311" i="24"/>
  <c r="E2310" i="24"/>
  <c r="E2309" i="24"/>
  <c r="E2308" i="24"/>
  <c r="E2307" i="24"/>
  <c r="E2305" i="24"/>
  <c r="E2304" i="24"/>
  <c r="E2303" i="24"/>
  <c r="E2302" i="24"/>
  <c r="E2301" i="24"/>
  <c r="E2300" i="24"/>
  <c r="E2299" i="24"/>
  <c r="E2297" i="24"/>
  <c r="E2296" i="24"/>
  <c r="E2295" i="24"/>
  <c r="E2294" i="24"/>
  <c r="E2293" i="24"/>
  <c r="E2292" i="24"/>
  <c r="E2291" i="24"/>
  <c r="E2289" i="24"/>
  <c r="E2288" i="24"/>
  <c r="E2287" i="24"/>
  <c r="E2286" i="24"/>
  <c r="E2285" i="24"/>
  <c r="E2284" i="24"/>
  <c r="E2283" i="24"/>
  <c r="E2281" i="24"/>
  <c r="E2280" i="24"/>
  <c r="E2279" i="24"/>
  <c r="E2278" i="24"/>
  <c r="E2277" i="24"/>
  <c r="E2276" i="24"/>
  <c r="E2275" i="24"/>
  <c r="E2273" i="24"/>
  <c r="E2272" i="24"/>
  <c r="E2271" i="24"/>
  <c r="E2270" i="24"/>
  <c r="E2269" i="24"/>
  <c r="E2268" i="24"/>
  <c r="E2267" i="24"/>
  <c r="E2265" i="24"/>
  <c r="E2264" i="24"/>
  <c r="E2263" i="24"/>
  <c r="E2262" i="24"/>
  <c r="E2261" i="24"/>
  <c r="E2260" i="24"/>
  <c r="E2259" i="24"/>
  <c r="E2257" i="24"/>
  <c r="E2256" i="24"/>
  <c r="E2255" i="24"/>
  <c r="E2254" i="24"/>
  <c r="E2253" i="24"/>
  <c r="E2252" i="24"/>
  <c r="E2251" i="24"/>
  <c r="E2249" i="24"/>
  <c r="E2248" i="24"/>
  <c r="E2247" i="24"/>
  <c r="E2246" i="24"/>
  <c r="E2245" i="24"/>
  <c r="E2244" i="24"/>
  <c r="E2243" i="24"/>
  <c r="E2241" i="24"/>
  <c r="E2240" i="24"/>
  <c r="E2239" i="24"/>
  <c r="E2238" i="24"/>
  <c r="E2237" i="24"/>
  <c r="E2236" i="24"/>
  <c r="E2235" i="24"/>
  <c r="E2233" i="24"/>
  <c r="E2232" i="24"/>
  <c r="E2231" i="24"/>
  <c r="E2230" i="24"/>
  <c r="E2229" i="24"/>
  <c r="E2228" i="24"/>
  <c r="E2227" i="24"/>
  <c r="E2225" i="24"/>
  <c r="E2224" i="24"/>
  <c r="E2223" i="24"/>
  <c r="E2222" i="24"/>
  <c r="E2221" i="24"/>
  <c r="E2220" i="24"/>
  <c r="E2219" i="24"/>
  <c r="E2217" i="24"/>
  <c r="E2216" i="24"/>
  <c r="E2215" i="24"/>
  <c r="E2214" i="24"/>
  <c r="E2213" i="24"/>
  <c r="E2212" i="24"/>
  <c r="E2211" i="24"/>
  <c r="E2209" i="24"/>
  <c r="E2208" i="24"/>
  <c r="E2207" i="24"/>
  <c r="E2206" i="24"/>
  <c r="E2205" i="24"/>
  <c r="E2204" i="24"/>
  <c r="E2203" i="24"/>
  <c r="E2201" i="24"/>
  <c r="E2200" i="24"/>
  <c r="E2199" i="24"/>
  <c r="E2198" i="24"/>
  <c r="E2197" i="24"/>
  <c r="E2196" i="24"/>
  <c r="E2195" i="24"/>
  <c r="E2193" i="24"/>
  <c r="E2192" i="24"/>
  <c r="E2191" i="24"/>
  <c r="E2190" i="24"/>
  <c r="E2189" i="24"/>
  <c r="E2188" i="24"/>
  <c r="E2187" i="24"/>
  <c r="E2185" i="24"/>
  <c r="E2184" i="24"/>
  <c r="E2183" i="24"/>
  <c r="E2182" i="24"/>
  <c r="E2181" i="24"/>
  <c r="E2180" i="24"/>
  <c r="E2179" i="24"/>
  <c r="E2177" i="24"/>
  <c r="E2176" i="24"/>
  <c r="E2175" i="24"/>
  <c r="E2174" i="24"/>
  <c r="E2173" i="24"/>
  <c r="E2172" i="24"/>
  <c r="E2171" i="24"/>
  <c r="E2169" i="24"/>
  <c r="E2168" i="24"/>
  <c r="E2167" i="24"/>
  <c r="E2166" i="24"/>
  <c r="E2165" i="24"/>
  <c r="E2164" i="24"/>
  <c r="E2163" i="24"/>
  <c r="E2161" i="24"/>
  <c r="E2160" i="24"/>
  <c r="E2159" i="24"/>
  <c r="E2158" i="24"/>
  <c r="E2157" i="24"/>
  <c r="E2156" i="24"/>
  <c r="E2155" i="24"/>
  <c r="E2153" i="24"/>
  <c r="E2152" i="24"/>
  <c r="E2151" i="24"/>
  <c r="E2150" i="24"/>
  <c r="E2149" i="24"/>
  <c r="E2148" i="24"/>
  <c r="E2147" i="24"/>
  <c r="E2145" i="24"/>
  <c r="E2144" i="24"/>
  <c r="E2143" i="24"/>
  <c r="E2142" i="24"/>
  <c r="E2141" i="24"/>
  <c r="E2139" i="24"/>
  <c r="E2138" i="24"/>
  <c r="E2137" i="24"/>
  <c r="E2135" i="24"/>
  <c r="E2134" i="24"/>
  <c r="E2133" i="24"/>
  <c r="E2132" i="24"/>
  <c r="E2131" i="24"/>
  <c r="E2130" i="24"/>
  <c r="E2129" i="24"/>
  <c r="E2127" i="24"/>
  <c r="E2126" i="24"/>
  <c r="E2125" i="24"/>
  <c r="E2124" i="24"/>
  <c r="E2123" i="24"/>
  <c r="E2122" i="24"/>
  <c r="E2121" i="24"/>
  <c r="E2119" i="24"/>
  <c r="E2118" i="24"/>
  <c r="E2117" i="24"/>
  <c r="B2117" i="24"/>
  <c r="B2113" i="24"/>
  <c r="B2111" i="24"/>
  <c r="B2109" i="24"/>
  <c r="B2105" i="24"/>
  <c r="B2103" i="24"/>
  <c r="B2101" i="24"/>
  <c r="B2097" i="24"/>
  <c r="B2095" i="24"/>
  <c r="B2093" i="24"/>
  <c r="B2089" i="24"/>
  <c r="B2087" i="24"/>
  <c r="B2085" i="24"/>
  <c r="B2081" i="24"/>
  <c r="B2079" i="24"/>
  <c r="B2077" i="24"/>
  <c r="B2073" i="24"/>
  <c r="B2071" i="24"/>
  <c r="B2069" i="24"/>
  <c r="B2065" i="24"/>
  <c r="B2063" i="24"/>
  <c r="B2061" i="24"/>
  <c r="B2057" i="24"/>
  <c r="B2055" i="24"/>
  <c r="B2053" i="24"/>
  <c r="B2049" i="24"/>
  <c r="B2047" i="24"/>
  <c r="B2045" i="24"/>
  <c r="B2041" i="24"/>
  <c r="B2039" i="24"/>
  <c r="B2037" i="24"/>
  <c r="B2033" i="24"/>
  <c r="B2031" i="24"/>
  <c r="B2029" i="24"/>
  <c r="B2025" i="24"/>
  <c r="B2023" i="24"/>
  <c r="B2021" i="24"/>
  <c r="B2017" i="24"/>
  <c r="B2015" i="24"/>
  <c r="B2013" i="24"/>
  <c r="B2009" i="24"/>
  <c r="B2007" i="24"/>
  <c r="B2005" i="24"/>
  <c r="B2001" i="24"/>
  <c r="B1999" i="24"/>
  <c r="B1997" i="24"/>
  <c r="B1993" i="24"/>
  <c r="B1991" i="24"/>
  <c r="B1989" i="24"/>
  <c r="B1985" i="24"/>
  <c r="B1983" i="24"/>
  <c r="B1981" i="24"/>
  <c r="B1977" i="24"/>
  <c r="B1975" i="24"/>
  <c r="B1973" i="24"/>
  <c r="B1969" i="24"/>
  <c r="B1967" i="24"/>
  <c r="B1965" i="24"/>
  <c r="B1961" i="24"/>
  <c r="B1959" i="24"/>
  <c r="B1957" i="24"/>
  <c r="B1953" i="24"/>
  <c r="B1951" i="24"/>
  <c r="B1949" i="24"/>
  <c r="B1945" i="24"/>
  <c r="B1943" i="24"/>
  <c r="B1941" i="24"/>
  <c r="B1937" i="24"/>
  <c r="B1935" i="24"/>
  <c r="B1933" i="24"/>
  <c r="B1929" i="24"/>
  <c r="B1927" i="24"/>
  <c r="B1925" i="24"/>
  <c r="B1921" i="24"/>
  <c r="B1919" i="24"/>
  <c r="B1917" i="24"/>
  <c r="B1913" i="24"/>
  <c r="B1911" i="24"/>
  <c r="B1909" i="24"/>
  <c r="B1905" i="24"/>
  <c r="B1903" i="24"/>
  <c r="B1901" i="24"/>
  <c r="B1897" i="24"/>
  <c r="B1895" i="24"/>
  <c r="B1893" i="24"/>
  <c r="B1889" i="24"/>
  <c r="B1887" i="24"/>
  <c r="B1885" i="24"/>
  <c r="B1881" i="24"/>
  <c r="B1879" i="24"/>
  <c r="B1877" i="24"/>
  <c r="B1873" i="24"/>
  <c r="B1871" i="24"/>
  <c r="B1869" i="24"/>
  <c r="B1865" i="24"/>
  <c r="B1863" i="24"/>
  <c r="B1861" i="24"/>
  <c r="B1857" i="24"/>
  <c r="B1855" i="24"/>
  <c r="B1853" i="24"/>
  <c r="B1849" i="24"/>
  <c r="B1847" i="24"/>
  <c r="B1845" i="24"/>
  <c r="B1841" i="24"/>
  <c r="B1839" i="24"/>
  <c r="B1837" i="24"/>
  <c r="B1833" i="24"/>
  <c r="B1831" i="24"/>
  <c r="B1829" i="24"/>
  <c r="B1825" i="24"/>
  <c r="B1823" i="24"/>
  <c r="B1821" i="24"/>
  <c r="B1817" i="24"/>
  <c r="B1815" i="24"/>
  <c r="B1813" i="24"/>
  <c r="B1809" i="24"/>
  <c r="B1807" i="24"/>
  <c r="B1805" i="24"/>
  <c r="B1801" i="24"/>
  <c r="B1799" i="24"/>
  <c r="B1797" i="24"/>
  <c r="B1793" i="24"/>
  <c r="B1791" i="24"/>
  <c r="B1789" i="24"/>
  <c r="B1785" i="24"/>
  <c r="B1783" i="24"/>
  <c r="B1781" i="24"/>
  <c r="B1777" i="24"/>
  <c r="B1775" i="24"/>
  <c r="B1773" i="24"/>
  <c r="B1769" i="24"/>
  <c r="B1767" i="24"/>
  <c r="B1766" i="24"/>
  <c r="B1765" i="24"/>
  <c r="B1764" i="24"/>
  <c r="B1762" i="24"/>
  <c r="B1761" i="24"/>
  <c r="B1760" i="24"/>
  <c r="B1759" i="24"/>
  <c r="B1757" i="24"/>
  <c r="B1756" i="24"/>
  <c r="B1754" i="24"/>
  <c r="B1753" i="24"/>
  <c r="B1752" i="24"/>
  <c r="B1751" i="24"/>
  <c r="B1750" i="24"/>
  <c r="B1749" i="24"/>
  <c r="B1748" i="24"/>
  <c r="B1746" i="24"/>
  <c r="B1745" i="24"/>
  <c r="B1744" i="24"/>
  <c r="B1743" i="24"/>
  <c r="B1742" i="24"/>
  <c r="B1741" i="24"/>
  <c r="B1740" i="24"/>
  <c r="B1738" i="24"/>
  <c r="B1737" i="24"/>
  <c r="B1736" i="24"/>
  <c r="B1735" i="24"/>
  <c r="B1734" i="24"/>
  <c r="B1733" i="24"/>
  <c r="B1732" i="24"/>
  <c r="B1730" i="24"/>
  <c r="B1729" i="24"/>
  <c r="B1728" i="24"/>
  <c r="B1727" i="24"/>
  <c r="B1726" i="24"/>
  <c r="B1725" i="24"/>
  <c r="B1724" i="24"/>
  <c r="B1722" i="24"/>
  <c r="B1721" i="24"/>
  <c r="B1720" i="24"/>
  <c r="B1719" i="24"/>
  <c r="B1718" i="24"/>
  <c r="B1717" i="24"/>
  <c r="B1716" i="24"/>
  <c r="B1714" i="24"/>
  <c r="B1713" i="24"/>
  <c r="B1712" i="24"/>
  <c r="B1711" i="24"/>
  <c r="B1710" i="24"/>
  <c r="B1709" i="24"/>
  <c r="B1708" i="24"/>
  <c r="B1706" i="24"/>
  <c r="B1705" i="24"/>
  <c r="B1704" i="24"/>
  <c r="B1703" i="24"/>
  <c r="B1702" i="24"/>
  <c r="B1701" i="24"/>
  <c r="B1700" i="24"/>
  <c r="B1698" i="24"/>
  <c r="B1697" i="24"/>
  <c r="B1696" i="24"/>
  <c r="B1695" i="24"/>
  <c r="B1694" i="24"/>
  <c r="B1693" i="24"/>
  <c r="B1692" i="24"/>
  <c r="B1690" i="24"/>
  <c r="B1689" i="24"/>
  <c r="B1688" i="24"/>
  <c r="B1687" i="24"/>
  <c r="B1686" i="24"/>
  <c r="B1685" i="24"/>
  <c r="B1684" i="24"/>
  <c r="B1682" i="24"/>
  <c r="B1681" i="24"/>
  <c r="B1680" i="24"/>
  <c r="B1679" i="24"/>
  <c r="B1678" i="24"/>
  <c r="B1677" i="24"/>
  <c r="B1676" i="24"/>
  <c r="B1674" i="24"/>
  <c r="B1673" i="24"/>
  <c r="B1672" i="24"/>
  <c r="B1671" i="24"/>
  <c r="B1670" i="24"/>
  <c r="B1669" i="24"/>
  <c r="B1668" i="24"/>
  <c r="B1666" i="24"/>
  <c r="B1665" i="24"/>
  <c r="B1664" i="24"/>
  <c r="B1663" i="24"/>
  <c r="B1662" i="24"/>
  <c r="B1661" i="24"/>
  <c r="B1660" i="24"/>
  <c r="B1658" i="24"/>
  <c r="B1657" i="24"/>
  <c r="B1656" i="24"/>
  <c r="B1655" i="24"/>
  <c r="B1654" i="24"/>
  <c r="B1653" i="24"/>
  <c r="B1652" i="24"/>
  <c r="B1650" i="24"/>
  <c r="B1649" i="24"/>
  <c r="B1648" i="24"/>
  <c r="B1647" i="24"/>
  <c r="B1646" i="24"/>
  <c r="B1645" i="24"/>
  <c r="B1644" i="24"/>
  <c r="B1642" i="24"/>
  <c r="B1641" i="24"/>
  <c r="B1640" i="24"/>
  <c r="B1639" i="24"/>
  <c r="B1638" i="24"/>
  <c r="B1637" i="24"/>
  <c r="B1636" i="24"/>
  <c r="B1634" i="24"/>
  <c r="B1633" i="24"/>
  <c r="B1632" i="24"/>
  <c r="B1631" i="24"/>
  <c r="B1630" i="24"/>
  <c r="B1629" i="24"/>
  <c r="B1628" i="24"/>
  <c r="B1626" i="24"/>
  <c r="B1625" i="24"/>
  <c r="B1624" i="24"/>
  <c r="B1623" i="24"/>
  <c r="B1622" i="24"/>
  <c r="B1621" i="24"/>
  <c r="B1620" i="24"/>
  <c r="B1618" i="24"/>
  <c r="B1617" i="24"/>
  <c r="B1616" i="24"/>
  <c r="B1615" i="24"/>
  <c r="B1614" i="24"/>
  <c r="B1613" i="24"/>
  <c r="B1612" i="24"/>
  <c r="B1610" i="24"/>
  <c r="B1609" i="24"/>
  <c r="B1608" i="24"/>
  <c r="B1607" i="24"/>
  <c r="B1606" i="24"/>
  <c r="B1605" i="24"/>
  <c r="B1604" i="24"/>
  <c r="B1602" i="24"/>
  <c r="B1601" i="24"/>
  <c r="B1600" i="24"/>
  <c r="B1599" i="24"/>
  <c r="B1598" i="24"/>
  <c r="B1597" i="24"/>
  <c r="B1596" i="24"/>
  <c r="B1594" i="24"/>
  <c r="B1593" i="24"/>
  <c r="B1592" i="24"/>
  <c r="B1591" i="24"/>
  <c r="B1590" i="24"/>
  <c r="B1589" i="24"/>
  <c r="B1588" i="24"/>
  <c r="B1586" i="24"/>
  <c r="B1585" i="24"/>
  <c r="B1584" i="24"/>
  <c r="B1583" i="24"/>
  <c r="B1582" i="24"/>
  <c r="B1581" i="24"/>
  <c r="B1580" i="24"/>
  <c r="B1578" i="24"/>
  <c r="B1577" i="24"/>
  <c r="B1576" i="24"/>
  <c r="B1575" i="24"/>
  <c r="B1574" i="24"/>
  <c r="B1573" i="24"/>
  <c r="B1572" i="24"/>
  <c r="B1570" i="24"/>
  <c r="B1569" i="24"/>
  <c r="B1568" i="24"/>
  <c r="B1567" i="24"/>
  <c r="B1566" i="24"/>
  <c r="B1565" i="24"/>
  <c r="B1564" i="24"/>
  <c r="B1562" i="24"/>
  <c r="B1561" i="24"/>
  <c r="B1560" i="24"/>
  <c r="B1559" i="24"/>
  <c r="B1558" i="24"/>
  <c r="B1557" i="24"/>
  <c r="B1556" i="24"/>
  <c r="B1554" i="24"/>
  <c r="B1553" i="24"/>
  <c r="B1552" i="24"/>
  <c r="B1551" i="24"/>
  <c r="B1550" i="24"/>
  <c r="B1549" i="24"/>
  <c r="B1548" i="24"/>
  <c r="B1546" i="24"/>
  <c r="B1545" i="24"/>
  <c r="B1544" i="24"/>
  <c r="B1543" i="24"/>
  <c r="B1542" i="24"/>
  <c r="B1541" i="24"/>
  <c r="B1540" i="24"/>
  <c r="B1538" i="24"/>
  <c r="B1537" i="24"/>
  <c r="B1536" i="24"/>
  <c r="B1535" i="24"/>
  <c r="B1534" i="24"/>
  <c r="B1533" i="24"/>
  <c r="B1532" i="24"/>
  <c r="B1531" i="24"/>
  <c r="B1530" i="24"/>
  <c r="B1529" i="24"/>
  <c r="B1528" i="24"/>
  <c r="B1527" i="24"/>
  <c r="B1526" i="24"/>
  <c r="B1525" i="24"/>
  <c r="B1524" i="24"/>
  <c r="B1522" i="24"/>
  <c r="B1521" i="24"/>
  <c r="B1519" i="24"/>
  <c r="B1517" i="24"/>
  <c r="B1515" i="24"/>
  <c r="B1513" i="24"/>
  <c r="B1511" i="24"/>
  <c r="B1509" i="24"/>
  <c r="B1507" i="24"/>
  <c r="B1505" i="24"/>
  <c r="B1503" i="24"/>
  <c r="B1501" i="24"/>
  <c r="B1499" i="24"/>
  <c r="B1497" i="24"/>
  <c r="B1495" i="24"/>
  <c r="B1493" i="24"/>
  <c r="B1491" i="24"/>
  <c r="B1489" i="24"/>
  <c r="B1487" i="24"/>
  <c r="B1485" i="24"/>
  <c r="B1483" i="24"/>
  <c r="B1481" i="24"/>
  <c r="B1479" i="24"/>
  <c r="B1477" i="24"/>
  <c r="B1475" i="24"/>
  <c r="B1473" i="24"/>
  <c r="B1471" i="24"/>
  <c r="B1469" i="24"/>
  <c r="B1467" i="24"/>
  <c r="B1465" i="24"/>
  <c r="B1463" i="24"/>
  <c r="B1461" i="24"/>
  <c r="B1459" i="24"/>
  <c r="B1457" i="24"/>
  <c r="B1455" i="24"/>
  <c r="B1453" i="24"/>
  <c r="B1451" i="24"/>
  <c r="B1449" i="24"/>
  <c r="B1447" i="24"/>
  <c r="B1445" i="24"/>
  <c r="B1443" i="24"/>
  <c r="B1441" i="24"/>
  <c r="B1439" i="24"/>
  <c r="B1437" i="24"/>
  <c r="B1435" i="24"/>
  <c r="B1433" i="24"/>
  <c r="B1431" i="24"/>
  <c r="B1429" i="24"/>
  <c r="B1427" i="24"/>
  <c r="B1425" i="24"/>
  <c r="B1423" i="24"/>
  <c r="B1421" i="24"/>
  <c r="B1419" i="24"/>
  <c r="B1417" i="24"/>
  <c r="B1415" i="24"/>
  <c r="B1413" i="24"/>
  <c r="B1411" i="24"/>
  <c r="B1409" i="24"/>
  <c r="B1407" i="24"/>
  <c r="B1405" i="24"/>
  <c r="B1403" i="24"/>
  <c r="B1401" i="24"/>
  <c r="B1399" i="24"/>
  <c r="B1397" i="24"/>
  <c r="B1395" i="24"/>
  <c r="B1394" i="24"/>
  <c r="B1393" i="24"/>
  <c r="B1392" i="24"/>
  <c r="B1391" i="24"/>
  <c r="B1390" i="24"/>
  <c r="B1389" i="24"/>
  <c r="B1388" i="24"/>
  <c r="B1387" i="24"/>
  <c r="B1386" i="24"/>
  <c r="B1384" i="24"/>
  <c r="B1383" i="24"/>
  <c r="B1382" i="24"/>
  <c r="B1381" i="24"/>
  <c r="B1380" i="24"/>
  <c r="B1379" i="24"/>
  <c r="B1378" i="24"/>
  <c r="B1377" i="24"/>
  <c r="B1376" i="24"/>
  <c r="B1375" i="24"/>
  <c r="B1374" i="24"/>
  <c r="B1373" i="24"/>
  <c r="B1372" i="24"/>
  <c r="B1371" i="24"/>
  <c r="B1370" i="24"/>
  <c r="B1369" i="24"/>
  <c r="B1368" i="24"/>
  <c r="B1367" i="24"/>
  <c r="B1366" i="24"/>
  <c r="B1365" i="24"/>
  <c r="B1364" i="24"/>
  <c r="B1363" i="24"/>
  <c r="B1362" i="24"/>
  <c r="B1361" i="24"/>
  <c r="B1360" i="24"/>
  <c r="B1359" i="24"/>
  <c r="B1358" i="24"/>
  <c r="B1357" i="24"/>
  <c r="B1356" i="24"/>
  <c r="B1355" i="24"/>
  <c r="B1354" i="24"/>
  <c r="B1352" i="24"/>
  <c r="B1351" i="24"/>
  <c r="B1350" i="24"/>
  <c r="B1349" i="24"/>
  <c r="B1348" i="24"/>
  <c r="B1347" i="24"/>
  <c r="B1346" i="24"/>
  <c r="B1345" i="24"/>
  <c r="B1344" i="24"/>
  <c r="B1343" i="24"/>
  <c r="B1342" i="24"/>
  <c r="B1341" i="24"/>
  <c r="B1340" i="24"/>
  <c r="B1339" i="24"/>
  <c r="B1338" i="24"/>
  <c r="B1337" i="24"/>
  <c r="B1336" i="24"/>
  <c r="B1335" i="24"/>
  <c r="B1334" i="24"/>
  <c r="B1333" i="24"/>
  <c r="B1332" i="24"/>
  <c r="B1331" i="24"/>
  <c r="B1330" i="24"/>
  <c r="B1329" i="24"/>
  <c r="B1328" i="24"/>
  <c r="B1327" i="24"/>
  <c r="B1326" i="24"/>
  <c r="B1325" i="24"/>
  <c r="B1324" i="24"/>
  <c r="B1323" i="24"/>
  <c r="B1322" i="24"/>
  <c r="B1320" i="24"/>
  <c r="B1319" i="24"/>
  <c r="B1318" i="24"/>
  <c r="B1317" i="24"/>
  <c r="B1316" i="24"/>
  <c r="B1315" i="24"/>
  <c r="B1314" i="24"/>
  <c r="B1313" i="24"/>
  <c r="B1312" i="24"/>
  <c r="B1311" i="24"/>
  <c r="B1310" i="24"/>
  <c r="B1309" i="24"/>
  <c r="B1308" i="24"/>
  <c r="B1307" i="24"/>
  <c r="B1306" i="24"/>
  <c r="B1305" i="24"/>
  <c r="B1304" i="24"/>
  <c r="B1303" i="24"/>
  <c r="B1302" i="24"/>
  <c r="B1301" i="24"/>
  <c r="B1300" i="24"/>
  <c r="B1299" i="24"/>
  <c r="B1298" i="24"/>
  <c r="B1297" i="24"/>
  <c r="B1296" i="24"/>
  <c r="B1295" i="24"/>
  <c r="B1294" i="24"/>
  <c r="B1293" i="24"/>
  <c r="B1292" i="24"/>
  <c r="B1291" i="24"/>
  <c r="B1290" i="24"/>
  <c r="B1288" i="24"/>
  <c r="B1287" i="24"/>
  <c r="B1286" i="24"/>
  <c r="B1285" i="24"/>
  <c r="B1284" i="24"/>
  <c r="B1283" i="24"/>
  <c r="B1282" i="24"/>
  <c r="B1281" i="24"/>
  <c r="B1280" i="24"/>
  <c r="B1279" i="24"/>
  <c r="B1278" i="24"/>
  <c r="B1277" i="24"/>
  <c r="B1276" i="24"/>
  <c r="B1275" i="24"/>
  <c r="B1274" i="24"/>
  <c r="B1273" i="24"/>
  <c r="B1272" i="24"/>
  <c r="B1271" i="24"/>
  <c r="B1270" i="24"/>
  <c r="B1269" i="24"/>
  <c r="B1268" i="24"/>
  <c r="B1267" i="24"/>
  <c r="B1266" i="24"/>
  <c r="B1265" i="24"/>
  <c r="B1264" i="24"/>
  <c r="B1263" i="24"/>
  <c r="B1262" i="24"/>
  <c r="B1261" i="24"/>
  <c r="B1260" i="24"/>
  <c r="B1259" i="24"/>
  <c r="B1258" i="24"/>
  <c r="B1257" i="24"/>
  <c r="B1256" i="24"/>
  <c r="B1255" i="24"/>
  <c r="B1254" i="24"/>
  <c r="B1253" i="24"/>
  <c r="B1252" i="24"/>
  <c r="B1251" i="24"/>
  <c r="B1250" i="24"/>
  <c r="B1249" i="24"/>
  <c r="B1248" i="24"/>
  <c r="B1247" i="24"/>
  <c r="B1246" i="24"/>
  <c r="B1245" i="24"/>
  <c r="B1244" i="24"/>
  <c r="B1243" i="24"/>
  <c r="B1242" i="24"/>
  <c r="B1240" i="24"/>
  <c r="B1239" i="24"/>
  <c r="B1238" i="24"/>
  <c r="B1237" i="24"/>
  <c r="B1236" i="24"/>
  <c r="B1235" i="24"/>
  <c r="B1234" i="24"/>
  <c r="B1233" i="24"/>
  <c r="B1232" i="24"/>
  <c r="B1231" i="24"/>
  <c r="B1230" i="24"/>
  <c r="B1229" i="24"/>
  <c r="B1228" i="24"/>
  <c r="B1227" i="24"/>
  <c r="B1226" i="24"/>
  <c r="B1225" i="24"/>
  <c r="B1224" i="24"/>
  <c r="B1223" i="24"/>
  <c r="B1222" i="24"/>
  <c r="B1221" i="24"/>
  <c r="B1220" i="24"/>
  <c r="B1219" i="24"/>
  <c r="B1218" i="24"/>
  <c r="B1217" i="24"/>
  <c r="B1215" i="24"/>
  <c r="B1213" i="24"/>
  <c r="B1211" i="24"/>
  <c r="B1209" i="24"/>
  <c r="B1207" i="24"/>
  <c r="B1205" i="24"/>
  <c r="B1203" i="24"/>
  <c r="B1201" i="24"/>
  <c r="B1199" i="24"/>
  <c r="B1197" i="24"/>
  <c r="B1195" i="24"/>
  <c r="B1193" i="24"/>
  <c r="B1191" i="24"/>
  <c r="B1189" i="24"/>
  <c r="B1187" i="24"/>
  <c r="B1185" i="24"/>
  <c r="B1183" i="24"/>
  <c r="B1181" i="24"/>
  <c r="B1179" i="24"/>
  <c r="B1177" i="24"/>
  <c r="B1175" i="24"/>
  <c r="B1173" i="24"/>
  <c r="B1171" i="24"/>
  <c r="B1169" i="24"/>
  <c r="B1167" i="24"/>
  <c r="B1165" i="24"/>
  <c r="B1163" i="24"/>
  <c r="B1161" i="24"/>
  <c r="B1159" i="24"/>
  <c r="B1157" i="24"/>
  <c r="B1155" i="24"/>
  <c r="B1153" i="24"/>
  <c r="B1151" i="24"/>
  <c r="B1149" i="24"/>
  <c r="B1147" i="24"/>
  <c r="B1145" i="24"/>
  <c r="B1143" i="24"/>
  <c r="B1141" i="24"/>
  <c r="B1139" i="24"/>
  <c r="B1137" i="24"/>
  <c r="B1135" i="24"/>
  <c r="B1133" i="24"/>
  <c r="B1131" i="24"/>
  <c r="B1129" i="24"/>
  <c r="B1127" i="24"/>
  <c r="B1125" i="24"/>
  <c r="B1123" i="24"/>
  <c r="B1121" i="24"/>
  <c r="B1119" i="24"/>
  <c r="B1117" i="24"/>
  <c r="B1115" i="24"/>
  <c r="B1113" i="24"/>
  <c r="B1110" i="24"/>
  <c r="B1108" i="24"/>
  <c r="B1106" i="24"/>
  <c r="B1104" i="24"/>
  <c r="B1102" i="24"/>
  <c r="B1100" i="24"/>
  <c r="B1098" i="24"/>
  <c r="B1096" i="24"/>
  <c r="B1094" i="24"/>
  <c r="C1092" i="24"/>
  <c r="C1090" i="24"/>
  <c r="C1088" i="24"/>
  <c r="C1086" i="24"/>
  <c r="C1084" i="24"/>
  <c r="C1082" i="24"/>
  <c r="C1080" i="24"/>
  <c r="C1078" i="24"/>
  <c r="C1076" i="24"/>
  <c r="C1074" i="24"/>
  <c r="C1072" i="24"/>
  <c r="C1070" i="24"/>
  <c r="C1068" i="24"/>
  <c r="C1066" i="24"/>
  <c r="C1064" i="24"/>
  <c r="C1062" i="24"/>
  <c r="C1060" i="24"/>
  <c r="C1058" i="24"/>
  <c r="C1056" i="24"/>
  <c r="C1054" i="24"/>
  <c r="C1052" i="24"/>
  <c r="C1050" i="24"/>
  <c r="C1048" i="24"/>
  <c r="C1046" i="24"/>
  <c r="C1044" i="24"/>
  <c r="C1042" i="24"/>
  <c r="C1040" i="24"/>
  <c r="C1038" i="24"/>
  <c r="C1036" i="24"/>
  <c r="C1034" i="24"/>
  <c r="C1032" i="24"/>
  <c r="C1030" i="24"/>
  <c r="C1028" i="24"/>
  <c r="C1026" i="24"/>
  <c r="C1024" i="24"/>
  <c r="C1022" i="24"/>
  <c r="C1020" i="24"/>
  <c r="C1018" i="24"/>
  <c r="C1016" i="24"/>
  <c r="C1014" i="24"/>
  <c r="C1012" i="24"/>
  <c r="C1010" i="24"/>
  <c r="C1008" i="24"/>
  <c r="C1006" i="24"/>
  <c r="C1004" i="24"/>
  <c r="C1002" i="24"/>
  <c r="C1000" i="24"/>
  <c r="C998" i="24"/>
  <c r="C996" i="24"/>
  <c r="C994" i="24"/>
  <c r="C992" i="24"/>
  <c r="C990" i="24"/>
  <c r="C988" i="24"/>
  <c r="C986" i="24"/>
  <c r="C984" i="24"/>
  <c r="C982" i="24"/>
  <c r="C980" i="24"/>
  <c r="C978" i="24"/>
  <c r="C976" i="24"/>
  <c r="C974" i="24"/>
  <c r="C972" i="24"/>
  <c r="C970" i="24"/>
  <c r="C968" i="24"/>
  <c r="C966" i="24"/>
  <c r="C964" i="24"/>
  <c r="C962" i="24"/>
  <c r="C960" i="24"/>
  <c r="C958" i="24"/>
  <c r="C956" i="24"/>
  <c r="C954" i="24"/>
  <c r="C952" i="24"/>
  <c r="C950" i="24"/>
  <c r="C948" i="24"/>
  <c r="C946" i="24"/>
  <c r="C944" i="24"/>
  <c r="C942" i="24"/>
  <c r="C940" i="24"/>
  <c r="C938" i="24"/>
  <c r="C936" i="24"/>
  <c r="C934" i="24"/>
  <c r="C932" i="24"/>
  <c r="C930" i="24"/>
  <c r="C928" i="24"/>
  <c r="C926" i="24"/>
  <c r="C924" i="24"/>
  <c r="C922" i="24"/>
  <c r="C920" i="24"/>
  <c r="C918" i="24"/>
  <c r="C916" i="24"/>
  <c r="C914" i="24"/>
  <c r="C912" i="24"/>
  <c r="C910" i="24"/>
  <c r="C908" i="24"/>
  <c r="C906" i="24"/>
  <c r="C904" i="24"/>
  <c r="C902" i="24"/>
  <c r="C900" i="24"/>
  <c r="C898" i="24"/>
  <c r="C896" i="24"/>
  <c r="C894" i="24"/>
  <c r="C892" i="24"/>
  <c r="C890" i="24"/>
  <c r="C888" i="24"/>
  <c r="C886" i="24"/>
  <c r="C884" i="24"/>
  <c r="C882" i="24"/>
  <c r="C880" i="24"/>
  <c r="C878" i="24"/>
  <c r="C876" i="24"/>
  <c r="C874" i="24"/>
  <c r="C872" i="24"/>
  <c r="C870" i="24"/>
  <c r="C868" i="24"/>
  <c r="C866" i="24"/>
  <c r="C864" i="24"/>
  <c r="C862" i="24"/>
  <c r="C860" i="24"/>
  <c r="C858" i="24"/>
  <c r="C856" i="24"/>
  <c r="C854" i="24"/>
  <c r="C852" i="24"/>
  <c r="C850" i="24"/>
  <c r="C848" i="24"/>
  <c r="C846" i="24"/>
  <c r="C844" i="24"/>
  <c r="C842" i="24"/>
  <c r="C840" i="24"/>
  <c r="C838" i="24"/>
  <c r="C836" i="24"/>
  <c r="C834" i="24"/>
  <c r="C832" i="24"/>
  <c r="C830" i="24"/>
  <c r="C828" i="24"/>
  <c r="C826" i="24"/>
  <c r="C824" i="24"/>
  <c r="C822" i="24"/>
  <c r="C820" i="24"/>
  <c r="C818" i="24"/>
  <c r="C816" i="24"/>
  <c r="C814" i="24"/>
  <c r="C812" i="24"/>
  <c r="C810" i="24"/>
  <c r="C808" i="24"/>
  <c r="C806" i="24"/>
  <c r="C804" i="24"/>
  <c r="C802" i="24"/>
  <c r="C800" i="24"/>
  <c r="C798" i="24"/>
  <c r="C796" i="24"/>
  <c r="C794" i="24"/>
  <c r="C792" i="24"/>
  <c r="C790" i="24"/>
  <c r="C788" i="24"/>
  <c r="C786" i="24"/>
  <c r="C784" i="24"/>
  <c r="C782" i="24"/>
  <c r="C780" i="24"/>
  <c r="C778" i="24"/>
  <c r="C776" i="24"/>
  <c r="C774" i="24"/>
  <c r="C772" i="24"/>
  <c r="C770" i="24"/>
  <c r="C768" i="24"/>
  <c r="C766" i="24"/>
  <c r="C764" i="24"/>
  <c r="C762" i="24"/>
  <c r="C760" i="24"/>
  <c r="C758" i="24"/>
  <c r="C756" i="24"/>
  <c r="C754" i="24"/>
  <c r="C752" i="24"/>
  <c r="C750" i="24"/>
  <c r="C748" i="24"/>
  <c r="C746" i="24"/>
  <c r="C744" i="24"/>
  <c r="C742" i="24"/>
  <c r="C740" i="24"/>
  <c r="C738" i="24"/>
  <c r="C736" i="24"/>
  <c r="C734" i="24"/>
  <c r="C732" i="24"/>
  <c r="C730" i="24"/>
  <c r="C728" i="24"/>
  <c r="C726" i="24"/>
  <c r="C724" i="24"/>
  <c r="C722" i="24"/>
  <c r="C720" i="24"/>
  <c r="C718" i="24"/>
  <c r="C716" i="24"/>
  <c r="C714" i="24"/>
  <c r="C712" i="24"/>
  <c r="C710" i="24"/>
  <c r="C708" i="24"/>
  <c r="C706" i="24"/>
  <c r="C704" i="24"/>
  <c r="C702" i="24"/>
  <c r="C700" i="24"/>
  <c r="C698" i="24"/>
  <c r="C696" i="24"/>
  <c r="C694" i="24"/>
  <c r="C692" i="24"/>
  <c r="C690" i="24"/>
  <c r="C688" i="24"/>
  <c r="C686" i="24"/>
  <c r="C684" i="24"/>
  <c r="C682" i="24"/>
  <c r="C680" i="24"/>
  <c r="C678" i="24"/>
  <c r="C676" i="24"/>
  <c r="C674" i="24"/>
  <c r="C672" i="24"/>
  <c r="C670" i="24"/>
  <c r="C668" i="24"/>
  <c r="C666" i="24"/>
  <c r="C664" i="24"/>
  <c r="C662" i="24"/>
  <c r="C660" i="24"/>
  <c r="C658" i="24"/>
  <c r="C656" i="24"/>
  <c r="C654" i="24"/>
  <c r="C652" i="24"/>
  <c r="C650" i="24"/>
  <c r="C648" i="24"/>
  <c r="C646" i="24"/>
  <c r="C644" i="24"/>
  <c r="C642" i="24"/>
  <c r="C640" i="24"/>
  <c r="C638" i="24"/>
  <c r="C636" i="24"/>
  <c r="C634" i="24"/>
  <c r="C632" i="24"/>
  <c r="C630" i="24"/>
  <c r="C628" i="24"/>
  <c r="C626" i="24"/>
  <c r="C624" i="24"/>
  <c r="C622" i="24"/>
  <c r="C620" i="24"/>
  <c r="C618" i="24"/>
  <c r="C616" i="24"/>
  <c r="C614" i="24"/>
  <c r="C612" i="24"/>
  <c r="C610" i="24"/>
  <c r="C608" i="24"/>
  <c r="C606" i="24"/>
  <c r="C604" i="24"/>
  <c r="C602" i="24"/>
  <c r="C600" i="24"/>
  <c r="C598" i="24"/>
  <c r="C596" i="24"/>
  <c r="C594" i="24"/>
  <c r="C592" i="24"/>
  <c r="C590" i="24"/>
  <c r="C588" i="24"/>
  <c r="C586" i="24"/>
  <c r="C584" i="24"/>
  <c r="C582" i="24"/>
  <c r="E578" i="24"/>
  <c r="E574" i="24"/>
  <c r="E570" i="24"/>
  <c r="E566" i="24"/>
  <c r="E562" i="24"/>
  <c r="E558" i="24"/>
  <c r="E554" i="24"/>
  <c r="E550" i="24"/>
  <c r="E546" i="24"/>
  <c r="E542" i="24"/>
  <c r="E534" i="24"/>
  <c r="E530" i="24"/>
  <c r="E526" i="24"/>
  <c r="E522" i="24"/>
  <c r="E518" i="24"/>
  <c r="E514" i="24"/>
  <c r="E510" i="24"/>
  <c r="E506" i="24"/>
  <c r="E502" i="24"/>
  <c r="E498" i="24"/>
  <c r="E494" i="24"/>
  <c r="E490" i="24"/>
  <c r="E486" i="24"/>
  <c r="E482" i="24"/>
  <c r="E478" i="24"/>
  <c r="E470" i="24"/>
  <c r="E466" i="24"/>
  <c r="E462" i="24"/>
  <c r="E458" i="24"/>
  <c r="E454" i="24"/>
  <c r="E450" i="24"/>
  <c r="E446" i="24"/>
  <c r="E442" i="24"/>
  <c r="E438" i="24"/>
  <c r="E434" i="24"/>
  <c r="E430" i="24"/>
  <c r="E426" i="24"/>
  <c r="E422" i="24"/>
  <c r="E418" i="24"/>
  <c r="E414" i="24"/>
  <c r="E410" i="24"/>
  <c r="E406" i="24"/>
  <c r="E398" i="24"/>
  <c r="E394" i="24"/>
  <c r="E390" i="24"/>
  <c r="E386" i="24"/>
  <c r="E382" i="24"/>
  <c r="E378" i="24"/>
  <c r="E374" i="24"/>
  <c r="E366" i="24"/>
  <c r="E362" i="24"/>
  <c r="E358" i="24"/>
  <c r="E354" i="24"/>
  <c r="E350" i="24"/>
  <c r="E346" i="24"/>
  <c r="E342" i="24"/>
  <c r="E334" i="24"/>
  <c r="E330" i="24"/>
  <c r="E326" i="24"/>
  <c r="D319" i="24"/>
  <c r="D311" i="24"/>
  <c r="D303" i="24"/>
  <c r="D295" i="24"/>
  <c r="D287" i="24"/>
  <c r="D279" i="24"/>
  <c r="D271" i="24"/>
  <c r="D263" i="24"/>
  <c r="D247" i="24"/>
  <c r="D239" i="24"/>
  <c r="D231" i="24"/>
  <c r="D223" i="24"/>
  <c r="D215" i="24"/>
  <c r="D207" i="24"/>
  <c r="D199" i="24"/>
  <c r="B185" i="24"/>
  <c r="B169" i="24"/>
  <c r="B153" i="24"/>
  <c r="B137" i="24"/>
  <c r="E107" i="24"/>
  <c r="C86" i="24"/>
  <c r="E84" i="24"/>
  <c r="B80" i="24"/>
  <c r="B76" i="24"/>
  <c r="D74" i="24"/>
  <c r="B72" i="24"/>
  <c r="B68" i="24"/>
  <c r="D66" i="24"/>
  <c r="B64" i="24"/>
  <c r="B60" i="24"/>
  <c r="D58" i="24"/>
  <c r="B56" i="24"/>
  <c r="D50" i="24"/>
  <c r="D48" i="24"/>
  <c r="E86" i="24"/>
  <c r="E82" i="24"/>
  <c r="D80" i="24"/>
  <c r="B78" i="24"/>
  <c r="B74" i="24"/>
  <c r="D72" i="24"/>
  <c r="B70" i="24"/>
  <c r="B66" i="24"/>
  <c r="D64" i="24"/>
  <c r="B62" i="24"/>
  <c r="B58" i="24"/>
  <c r="D56" i="24"/>
  <c r="B54" i="24"/>
  <c r="B52" i="24"/>
  <c r="B50" i="24"/>
  <c r="B48" i="24"/>
  <c r="E88" i="24"/>
  <c r="E90" i="24"/>
  <c r="C88" i="24"/>
  <c r="B91" i="24"/>
  <c r="D91" i="24"/>
  <c r="E79" i="24"/>
  <c r="E75" i="24"/>
  <c r="E71" i="24"/>
  <c r="E67" i="24"/>
  <c r="E63" i="24"/>
  <c r="E59" i="24"/>
  <c r="E55" i="24"/>
  <c r="E51" i="24"/>
  <c r="E47" i="24"/>
  <c r="E43" i="24"/>
  <c r="E39" i="24"/>
  <c r="E35" i="24"/>
  <c r="E31" i="24"/>
  <c r="E27" i="24"/>
  <c r="E23" i="24"/>
  <c r="E15" i="24"/>
  <c r="E7" i="24"/>
  <c r="E91" i="24"/>
  <c r="E87" i="24"/>
  <c r="B44" i="24"/>
  <c r="B42" i="24"/>
  <c r="D42" i="24"/>
  <c r="B40" i="24"/>
  <c r="D40" i="24"/>
  <c r="B38" i="24"/>
  <c r="B36" i="24"/>
  <c r="B34" i="24"/>
  <c r="D34" i="24"/>
  <c r="B32" i="24"/>
  <c r="D32" i="24"/>
  <c r="B30" i="24"/>
  <c r="B28" i="24"/>
  <c r="B26" i="24"/>
  <c r="D26" i="24"/>
  <c r="B24" i="24"/>
  <c r="D24" i="24"/>
  <c r="B22" i="24"/>
  <c r="B18" i="24"/>
  <c r="D18" i="24"/>
  <c r="B16" i="24"/>
  <c r="D16" i="24"/>
  <c r="B14" i="24"/>
  <c r="B12" i="24"/>
  <c r="B10" i="24"/>
  <c r="B8" i="24"/>
  <c r="D8" i="24"/>
  <c r="B6" i="24"/>
  <c r="D88" i="24"/>
  <c r="D86" i="24"/>
  <c r="D84" i="24"/>
  <c r="E80" i="24"/>
  <c r="E78" i="24"/>
  <c r="E76" i="24"/>
  <c r="E74" i="24"/>
  <c r="E72" i="24"/>
  <c r="E70" i="24"/>
  <c r="E68" i="24"/>
  <c r="E66" i="24"/>
  <c r="E64" i="24"/>
  <c r="E62" i="24"/>
  <c r="E60" i="24"/>
  <c r="E58" i="24"/>
  <c r="E56" i="24"/>
  <c r="E50" i="24"/>
  <c r="E48" i="24"/>
  <c r="E46" i="24"/>
  <c r="C42" i="24"/>
  <c r="C40" i="24"/>
  <c r="C36" i="24"/>
  <c r="C34" i="24"/>
  <c r="C32" i="24"/>
  <c r="C30" i="24"/>
  <c r="C26" i="24"/>
  <c r="C24" i="24"/>
  <c r="C16" i="24"/>
  <c r="C14" i="24"/>
  <c r="C12" i="24"/>
  <c r="C10" i="24"/>
  <c r="C8" i="24"/>
  <c r="C6" i="24"/>
  <c r="C82" i="24"/>
  <c r="D82" i="24"/>
  <c r="B4" i="24"/>
  <c r="E6" i="24"/>
  <c r="E8" i="24"/>
  <c r="D10" i="24"/>
  <c r="E10" i="24"/>
  <c r="E11" i="24"/>
  <c r="E12" i="24"/>
  <c r="E14" i="24"/>
  <c r="E16" i="24"/>
  <c r="C18" i="24"/>
  <c r="E18" i="24"/>
  <c r="E19" i="24"/>
  <c r="B20" i="24"/>
  <c r="E22" i="24"/>
  <c r="E24" i="24"/>
  <c r="E26" i="24"/>
  <c r="E28" i="24"/>
  <c r="E30" i="24"/>
  <c r="E32" i="24"/>
  <c r="E34" i="24"/>
  <c r="E36" i="24"/>
  <c r="E40" i="24"/>
  <c r="E42" i="24"/>
  <c r="B46" i="24"/>
  <c r="C48" i="24"/>
  <c r="C50" i="24"/>
  <c r="C56" i="24"/>
  <c r="C58" i="24"/>
  <c r="C62" i="24"/>
  <c r="C64" i="24"/>
  <c r="C66" i="24"/>
  <c r="C70" i="24"/>
  <c r="C72" i="24"/>
  <c r="C74" i="24"/>
  <c r="C78" i="24"/>
  <c r="C80" i="24"/>
  <c r="B82" i="24"/>
  <c r="E83" i="24"/>
  <c r="B84" i="24"/>
  <c r="C84" i="24"/>
  <c r="B86" i="24"/>
  <c r="B88" i="24"/>
  <c r="C91" i="24"/>
  <c r="E92" i="24"/>
  <c r="E123" i="24"/>
  <c r="B145" i="24"/>
  <c r="D145" i="24"/>
  <c r="C147" i="24"/>
  <c r="D149" i="24"/>
  <c r="C151" i="24"/>
  <c r="B161" i="24"/>
  <c r="D161" i="24"/>
  <c r="C163" i="24"/>
  <c r="D165" i="24"/>
  <c r="C167" i="24"/>
  <c r="B177" i="24"/>
  <c r="B193" i="24"/>
  <c r="D203" i="24"/>
  <c r="D211" i="24"/>
  <c r="B216" i="24"/>
  <c r="B218" i="24"/>
  <c r="D219" i="24"/>
  <c r="B220" i="24"/>
  <c r="B222" i="24"/>
  <c r="B224" i="24"/>
  <c r="B226" i="24"/>
  <c r="D227" i="24"/>
  <c r="B228" i="24"/>
  <c r="B230" i="24"/>
  <c r="C232" i="24"/>
  <c r="D233" i="24"/>
  <c r="D235" i="24"/>
  <c r="C236" i="24"/>
  <c r="B237" i="24"/>
  <c r="C240" i="24"/>
  <c r="D241" i="24"/>
  <c r="D243" i="24"/>
  <c r="C244" i="24"/>
  <c r="B245" i="24"/>
  <c r="B248" i="24"/>
  <c r="C250" i="24"/>
  <c r="B251" i="24"/>
  <c r="D251" i="24"/>
  <c r="C254" i="24"/>
  <c r="D255" i="24"/>
  <c r="C258" i="24"/>
  <c r="B259" i="24"/>
  <c r="D259" i="24"/>
  <c r="C262" i="24"/>
  <c r="C266" i="24"/>
  <c r="B267" i="24"/>
  <c r="D267" i="24"/>
  <c r="C270" i="24"/>
  <c r="C274" i="24"/>
  <c r="B275" i="24"/>
  <c r="D275" i="24"/>
  <c r="E279" i="24"/>
  <c r="D281" i="24"/>
  <c r="C283" i="24"/>
  <c r="D283" i="24"/>
  <c r="B285" i="24"/>
  <c r="E287" i="24"/>
  <c r="D289" i="24"/>
  <c r="C291" i="24"/>
  <c r="D291" i="24"/>
  <c r="B293" i="24"/>
  <c r="D299" i="24"/>
  <c r="D307" i="24"/>
  <c r="E311" i="24"/>
  <c r="D313" i="24"/>
  <c r="C315" i="24"/>
  <c r="D315" i="24"/>
  <c r="B317" i="24"/>
  <c r="E319" i="24"/>
  <c r="D321" i="24"/>
  <c r="C323" i="24"/>
  <c r="D323" i="24"/>
  <c r="B325" i="24"/>
  <c r="C327" i="24"/>
  <c r="B329" i="24"/>
  <c r="E338" i="24"/>
  <c r="C347" i="24"/>
  <c r="B357" i="24"/>
  <c r="C359" i="24"/>
  <c r="B361" i="24"/>
  <c r="E370" i="24"/>
  <c r="C379" i="24"/>
  <c r="B389" i="24"/>
  <c r="C391" i="24"/>
  <c r="B393" i="24"/>
  <c r="E402" i="24"/>
  <c r="C411" i="24"/>
  <c r="C420" i="24"/>
  <c r="E428" i="24"/>
  <c r="C437" i="24"/>
  <c r="B439" i="24"/>
  <c r="C441" i="24"/>
  <c r="B451" i="24"/>
  <c r="E460" i="24"/>
  <c r="B464" i="24"/>
  <c r="B465" i="24"/>
  <c r="D466" i="24"/>
  <c r="C472" i="24"/>
  <c r="E474" i="24"/>
  <c r="C476" i="24"/>
  <c r="B477" i="24"/>
  <c r="D478" i="24"/>
  <c r="C479" i="24"/>
  <c r="B480" i="24"/>
  <c r="C483" i="24"/>
  <c r="B484" i="24"/>
  <c r="B490" i="24"/>
  <c r="B497" i="24"/>
  <c r="D498" i="24"/>
  <c r="C504" i="24"/>
  <c r="C508" i="24"/>
  <c r="B509" i="24"/>
  <c r="D510" i="24"/>
  <c r="C511" i="24"/>
  <c r="B512" i="24"/>
  <c r="C515" i="24"/>
  <c r="B516" i="24"/>
  <c r="B529" i="24"/>
  <c r="D530" i="24"/>
  <c r="C536" i="24"/>
  <c r="E538" i="24"/>
  <c r="C540" i="24"/>
  <c r="B541" i="24"/>
  <c r="D542" i="24"/>
  <c r="C543" i="24"/>
  <c r="B544" i="24"/>
  <c r="C547" i="24"/>
  <c r="B548" i="24"/>
  <c r="B561" i="24"/>
  <c r="D562" i="24"/>
  <c r="C566" i="24"/>
  <c r="C568" i="24"/>
  <c r="D568" i="24"/>
  <c r="C572" i="24"/>
  <c r="E572" i="24"/>
  <c r="C576" i="24"/>
  <c r="C580" i="24"/>
  <c r="E580" i="24"/>
  <c r="E582" i="24"/>
  <c r="C583" i="24"/>
  <c r="B584" i="24"/>
  <c r="E584" i="24"/>
  <c r="C585" i="24"/>
  <c r="D586" i="24"/>
  <c r="C587" i="24"/>
  <c r="B589" i="24"/>
  <c r="C589" i="24"/>
  <c r="E589" i="24"/>
  <c r="C591" i="24"/>
  <c r="C593" i="24"/>
  <c r="E594" i="24"/>
  <c r="C595" i="24"/>
  <c r="D596" i="24"/>
  <c r="C597" i="24"/>
  <c r="B598" i="24"/>
  <c r="C599" i="24"/>
  <c r="B600" i="24"/>
  <c r="E600" i="24"/>
  <c r="C601" i="24"/>
  <c r="D602" i="24"/>
  <c r="C603" i="24"/>
  <c r="B605" i="24"/>
  <c r="C605" i="24"/>
  <c r="E605" i="24"/>
  <c r="C607" i="24"/>
  <c r="C609" i="24"/>
  <c r="C611" i="24"/>
  <c r="C613" i="24"/>
  <c r="E614" i="24"/>
  <c r="C615" i="24"/>
  <c r="B616" i="24"/>
  <c r="E616" i="24"/>
  <c r="C617" i="24"/>
  <c r="D618" i="24"/>
  <c r="C619" i="24"/>
  <c r="B621" i="24"/>
  <c r="C621" i="24"/>
  <c r="E621" i="24"/>
  <c r="C623" i="24"/>
  <c r="C625" i="24"/>
  <c r="E626" i="24"/>
  <c r="C627" i="24"/>
  <c r="D628" i="24"/>
  <c r="C629" i="24"/>
  <c r="B630" i="24"/>
  <c r="C631" i="24"/>
  <c r="B632" i="24"/>
  <c r="E632" i="24"/>
  <c r="C633" i="24"/>
  <c r="D634" i="24"/>
  <c r="C635" i="24"/>
  <c r="B637" i="24"/>
  <c r="C637" i="24"/>
  <c r="E637" i="24"/>
  <c r="C639" i="24"/>
  <c r="C641" i="24"/>
  <c r="C643" i="24"/>
  <c r="C645" i="24"/>
  <c r="E646" i="24"/>
  <c r="C647" i="24"/>
  <c r="B648" i="24"/>
  <c r="E648" i="24"/>
  <c r="C649" i="24"/>
  <c r="D650" i="24"/>
  <c r="C651" i="24"/>
  <c r="B653" i="24"/>
  <c r="C653" i="24"/>
  <c r="E653" i="24"/>
  <c r="C655" i="24"/>
  <c r="C657" i="24"/>
  <c r="E658" i="24"/>
  <c r="C659" i="24"/>
  <c r="D660" i="24"/>
  <c r="C661" i="24"/>
  <c r="B662" i="24"/>
  <c r="C663" i="24"/>
  <c r="B664" i="24"/>
  <c r="E664" i="24"/>
  <c r="C665" i="24"/>
  <c r="D666" i="24"/>
  <c r="C667" i="24"/>
  <c r="B669" i="24"/>
  <c r="C669" i="24"/>
  <c r="E669" i="24"/>
  <c r="C671" i="24"/>
  <c r="C673" i="24"/>
  <c r="C675" i="24"/>
  <c r="C677" i="24"/>
  <c r="E678" i="24"/>
  <c r="C679" i="24"/>
  <c r="B680" i="24"/>
  <c r="E680" i="24"/>
  <c r="C681" i="24"/>
  <c r="D682" i="24"/>
  <c r="C683" i="24"/>
  <c r="B685" i="24"/>
  <c r="C685" i="24"/>
  <c r="E685" i="24"/>
  <c r="C687" i="24"/>
  <c r="C689" i="24"/>
  <c r="E690" i="24"/>
  <c r="C691" i="24"/>
  <c r="D692" i="24"/>
  <c r="C693" i="24"/>
  <c r="B694" i="24"/>
  <c r="C695" i="24"/>
  <c r="B696" i="24"/>
  <c r="E696" i="24"/>
  <c r="C697" i="24"/>
  <c r="D698" i="24"/>
  <c r="C699" i="24"/>
  <c r="B701" i="24"/>
  <c r="C701" i="24"/>
  <c r="E701" i="24"/>
  <c r="C703" i="24"/>
  <c r="D704" i="24"/>
  <c r="C705" i="24"/>
  <c r="C707" i="24"/>
  <c r="D708" i="24"/>
  <c r="B709" i="24"/>
  <c r="C709" i="24"/>
  <c r="E709" i="24"/>
  <c r="C711" i="24"/>
  <c r="C713" i="24"/>
  <c r="B714" i="24"/>
  <c r="C715" i="24"/>
  <c r="C717" i="24"/>
  <c r="E718" i="24"/>
  <c r="C719" i="24"/>
  <c r="C721" i="24"/>
  <c r="C723" i="24"/>
  <c r="D724" i="24"/>
  <c r="B725" i="24"/>
  <c r="C725" i="24"/>
  <c r="E725" i="24"/>
  <c r="C727" i="24"/>
  <c r="C729" i="24"/>
  <c r="B730" i="24"/>
  <c r="C731" i="24"/>
  <c r="C733" i="24"/>
  <c r="E734" i="24"/>
  <c r="C735" i="24"/>
  <c r="C737" i="24"/>
  <c r="C739" i="24"/>
  <c r="D740" i="24"/>
  <c r="B741" i="24"/>
  <c r="C741" i="24"/>
  <c r="E741" i="24"/>
  <c r="C743" i="24"/>
  <c r="C745" i="24"/>
  <c r="B746" i="24"/>
  <c r="C747" i="24"/>
  <c r="C749" i="24"/>
  <c r="E750" i="24"/>
  <c r="C751" i="24"/>
  <c r="C753" i="24"/>
  <c r="C755" i="24"/>
  <c r="D756" i="24"/>
  <c r="B757" i="24"/>
  <c r="C757" i="24"/>
  <c r="E757" i="24"/>
  <c r="C759" i="24"/>
  <c r="C761" i="24"/>
  <c r="B762" i="24"/>
  <c r="C763" i="24"/>
  <c r="C765" i="24"/>
  <c r="E766" i="24"/>
  <c r="C767" i="24"/>
  <c r="E768" i="24"/>
  <c r="C769" i="24"/>
  <c r="D770" i="24"/>
  <c r="C771" i="24"/>
  <c r="B772" i="24"/>
  <c r="D772" i="24"/>
  <c r="E772" i="24"/>
  <c r="B773" i="24"/>
  <c r="C773" i="24"/>
  <c r="E773" i="24"/>
  <c r="D774" i="24"/>
  <c r="C775" i="24"/>
  <c r="B776" i="24"/>
  <c r="C777" i="24"/>
  <c r="B778" i="24"/>
  <c r="C779" i="24"/>
  <c r="C781" i="24"/>
  <c r="E782" i="24"/>
  <c r="C783" i="24"/>
  <c r="C785" i="24"/>
  <c r="C787" i="24"/>
  <c r="D788" i="24"/>
  <c r="B789" i="24"/>
  <c r="C789" i="24"/>
  <c r="E789" i="24"/>
  <c r="C791" i="24"/>
  <c r="C793" i="24"/>
  <c r="B794" i="24"/>
  <c r="C795" i="24"/>
  <c r="C797" i="24"/>
  <c r="E798" i="24"/>
  <c r="C799" i="24"/>
  <c r="E800" i="24"/>
  <c r="C801" i="24"/>
  <c r="D802" i="24"/>
  <c r="C803" i="24"/>
  <c r="B804" i="24"/>
  <c r="D804" i="24"/>
  <c r="E804" i="24"/>
  <c r="B805" i="24"/>
  <c r="C805" i="24"/>
  <c r="E805" i="24"/>
  <c r="D806" i="24"/>
  <c r="C807" i="24"/>
  <c r="B808" i="24"/>
  <c r="C809" i="24"/>
  <c r="B810" i="24"/>
  <c r="C811" i="24"/>
  <c r="D812" i="24"/>
  <c r="C813" i="24"/>
  <c r="E814" i="24"/>
  <c r="C815" i="24"/>
  <c r="E816" i="24"/>
  <c r="C817" i="24"/>
  <c r="B818" i="24"/>
  <c r="C819" i="24"/>
  <c r="D820" i="24"/>
  <c r="B821" i="24"/>
  <c r="C821" i="24"/>
  <c r="E821" i="24"/>
  <c r="E822" i="24"/>
  <c r="C823" i="24"/>
  <c r="B824" i="24"/>
  <c r="C825" i="24"/>
  <c r="B826" i="24"/>
  <c r="C827" i="24"/>
  <c r="D828" i="24"/>
  <c r="C829" i="24"/>
  <c r="E830" i="24"/>
  <c r="C831" i="24"/>
  <c r="E832" i="24"/>
  <c r="C833" i="24"/>
  <c r="B834" i="24"/>
  <c r="C835" i="24"/>
  <c r="D836" i="24"/>
  <c r="B837" i="24"/>
  <c r="C837" i="24"/>
  <c r="E837" i="24"/>
  <c r="E838" i="24"/>
  <c r="C839" i="24"/>
  <c r="B840" i="24"/>
  <c r="C841" i="24"/>
  <c r="B842" i="24"/>
  <c r="C843" i="24"/>
  <c r="D844" i="24"/>
  <c r="C845" i="24"/>
  <c r="E846" i="24"/>
  <c r="C847" i="24"/>
  <c r="E848" i="24"/>
  <c r="C849" i="24"/>
  <c r="B850" i="24"/>
  <c r="C851" i="24"/>
  <c r="D852" i="24"/>
  <c r="B853" i="24"/>
  <c r="C853" i="24"/>
  <c r="E853" i="24"/>
  <c r="E854" i="24"/>
  <c r="C855" i="24"/>
  <c r="B856" i="24"/>
  <c r="C857" i="24"/>
  <c r="B858" i="24"/>
  <c r="C859" i="24"/>
  <c r="D860" i="24"/>
  <c r="C861" i="24"/>
  <c r="E862" i="24"/>
  <c r="C863" i="24"/>
  <c r="E864" i="24"/>
  <c r="C865" i="24"/>
  <c r="B866" i="24"/>
  <c r="C867" i="24"/>
  <c r="D868" i="24"/>
  <c r="B869" i="24"/>
  <c r="C869" i="24"/>
  <c r="E869" i="24"/>
  <c r="E870" i="24"/>
  <c r="C871" i="24"/>
  <c r="B872" i="24"/>
  <c r="C873" i="24"/>
  <c r="B874" i="24"/>
  <c r="C875" i="24"/>
  <c r="D876" i="24"/>
  <c r="C877" i="24"/>
  <c r="E878" i="24"/>
  <c r="C879" i="24"/>
  <c r="E880" i="24"/>
  <c r="C881" i="24"/>
  <c r="B882" i="24"/>
  <c r="C883" i="24"/>
  <c r="D884" i="24"/>
  <c r="B885" i="24"/>
  <c r="C885" i="24"/>
  <c r="E885" i="24"/>
  <c r="E886" i="24"/>
  <c r="C887" i="24"/>
  <c r="B888" i="24"/>
  <c r="C889" i="24"/>
  <c r="B890" i="24"/>
  <c r="C891" i="24"/>
  <c r="D892" i="24"/>
  <c r="C893" i="24"/>
  <c r="E894" i="24"/>
  <c r="C895" i="24"/>
  <c r="E896" i="24"/>
  <c r="C897" i="24"/>
  <c r="B898" i="24"/>
  <c r="C899" i="24"/>
  <c r="D900" i="24"/>
  <c r="B901" i="24"/>
  <c r="C901" i="24"/>
  <c r="E901" i="24"/>
  <c r="E902" i="24"/>
  <c r="C903" i="24"/>
  <c r="B904" i="24"/>
  <c r="C905" i="24"/>
  <c r="B906" i="24"/>
  <c r="C907" i="24"/>
  <c r="D908" i="24"/>
  <c r="C909" i="24"/>
  <c r="E910" i="24"/>
  <c r="C911" i="24"/>
  <c r="E912" i="24"/>
  <c r="C913" i="24"/>
  <c r="B914" i="24"/>
  <c r="C915" i="24"/>
  <c r="D916" i="24"/>
  <c r="B917" i="24"/>
  <c r="C917" i="24"/>
  <c r="E917" i="24"/>
  <c r="E918" i="24"/>
  <c r="C919" i="24"/>
  <c r="B920" i="24"/>
  <c r="C921" i="24"/>
  <c r="B922" i="24"/>
  <c r="C923" i="24"/>
  <c r="D924" i="24"/>
  <c r="C925" i="24"/>
  <c r="E926" i="24"/>
  <c r="C927" i="24"/>
  <c r="E928" i="24"/>
  <c r="C929" i="24"/>
  <c r="B930" i="24"/>
  <c r="C931" i="24"/>
  <c r="D932" i="24"/>
  <c r="B933" i="24"/>
  <c r="C933" i="24"/>
  <c r="E933" i="24"/>
  <c r="E934" i="24"/>
  <c r="C935" i="24"/>
  <c r="B936" i="24"/>
  <c r="C937" i="24"/>
  <c r="B938" i="24"/>
  <c r="C939" i="24"/>
  <c r="D940" i="24"/>
  <c r="C941" i="24"/>
  <c r="E942" i="24"/>
  <c r="C943" i="24"/>
  <c r="E944" i="24"/>
  <c r="C945" i="24"/>
  <c r="B946" i="24"/>
  <c r="C947" i="24"/>
  <c r="D948" i="24"/>
  <c r="B949" i="24"/>
  <c r="C949" i="24"/>
  <c r="E949" i="24"/>
  <c r="E950" i="24"/>
  <c r="C951" i="24"/>
  <c r="B952" i="24"/>
  <c r="C953" i="24"/>
  <c r="B954" i="24"/>
  <c r="C955" i="24"/>
  <c r="D956" i="24"/>
  <c r="C957" i="24"/>
  <c r="E958" i="24"/>
  <c r="C959" i="24"/>
  <c r="E960" i="24"/>
  <c r="C961" i="24"/>
  <c r="B962" i="24"/>
  <c r="C963" i="24"/>
  <c r="D964" i="24"/>
  <c r="B965" i="24"/>
  <c r="C965" i="24"/>
  <c r="E965" i="24"/>
  <c r="E966" i="24"/>
  <c r="C967" i="24"/>
  <c r="B968" i="24"/>
  <c r="C969" i="24"/>
  <c r="B970" i="24"/>
  <c r="C971" i="24"/>
  <c r="D972" i="24"/>
  <c r="C973" i="24"/>
  <c r="E974" i="24"/>
  <c r="C975" i="24"/>
  <c r="E976" i="24"/>
  <c r="C977" i="24"/>
  <c r="B978" i="24"/>
  <c r="C979" i="24"/>
  <c r="D980" i="24"/>
  <c r="B981" i="24"/>
  <c r="C981" i="24"/>
  <c r="E981" i="24"/>
  <c r="E982" i="24"/>
  <c r="C983" i="24"/>
  <c r="B984" i="24"/>
  <c r="C985" i="24"/>
  <c r="B986" i="24"/>
  <c r="C987" i="24"/>
  <c r="D988" i="24"/>
  <c r="C989" i="24"/>
  <c r="E990" i="24"/>
  <c r="C991" i="24"/>
  <c r="D992" i="24"/>
  <c r="C993" i="24"/>
  <c r="D994" i="24"/>
  <c r="E994" i="24"/>
  <c r="C995" i="24"/>
  <c r="D996" i="24"/>
  <c r="C997" i="24"/>
  <c r="E998" i="24"/>
  <c r="C999" i="24"/>
  <c r="D1000" i="24"/>
  <c r="C1001" i="24"/>
  <c r="E1002" i="24"/>
  <c r="C1003" i="24"/>
  <c r="D1004" i="24"/>
  <c r="C1005" i="24"/>
  <c r="E1006" i="24"/>
  <c r="C1007" i="24"/>
  <c r="D1008" i="24"/>
  <c r="C1009" i="24"/>
  <c r="E1010" i="24"/>
  <c r="C1011" i="24"/>
  <c r="D1012" i="24"/>
  <c r="C1013" i="24"/>
  <c r="E1014" i="24"/>
  <c r="C1015" i="24"/>
  <c r="B1016" i="24"/>
  <c r="D1016" i="24"/>
  <c r="E1016" i="24"/>
  <c r="C1017" i="24"/>
  <c r="D1018" i="24"/>
  <c r="E1018" i="24"/>
  <c r="C1019" i="24"/>
  <c r="D1020" i="24"/>
  <c r="C1021" i="24"/>
  <c r="E1022" i="24"/>
  <c r="C1023" i="24"/>
  <c r="D1024" i="24"/>
  <c r="C1025" i="24"/>
  <c r="E1026" i="24"/>
  <c r="C1027" i="24"/>
  <c r="D1028" i="24"/>
  <c r="C1029" i="24"/>
  <c r="E1030" i="24"/>
  <c r="C1031" i="24"/>
  <c r="D1032" i="24"/>
  <c r="C1033" i="24"/>
  <c r="E1034" i="24"/>
  <c r="C1035" i="24"/>
  <c r="D1036" i="24"/>
  <c r="C1037" i="24"/>
  <c r="E1038" i="24"/>
  <c r="C1039" i="24"/>
  <c r="B1040" i="24"/>
  <c r="D1040" i="24"/>
  <c r="E1040" i="24"/>
  <c r="C1041" i="24"/>
  <c r="D1042" i="24"/>
  <c r="E1042" i="24"/>
  <c r="C1043" i="24"/>
  <c r="D1044" i="24"/>
  <c r="C1045" i="24"/>
  <c r="E1046" i="24"/>
  <c r="D1048" i="24"/>
  <c r="B1050" i="24"/>
  <c r="B1052" i="24"/>
  <c r="E1054" i="24"/>
  <c r="D1056" i="24"/>
  <c r="B1058" i="24"/>
  <c r="E1060" i="24"/>
  <c r="E1062" i="24"/>
  <c r="D1064" i="24"/>
  <c r="B1066" i="24"/>
  <c r="B1068" i="24"/>
  <c r="E1070" i="24"/>
  <c r="D1072" i="24"/>
  <c r="B1074" i="24"/>
  <c r="E1076" i="24"/>
  <c r="E1078" i="24"/>
  <c r="D1080" i="24"/>
  <c r="E1082" i="24"/>
  <c r="D1084" i="24"/>
  <c r="E1086" i="24"/>
  <c r="D1088" i="24"/>
  <c r="E1090" i="24"/>
  <c r="D1092" i="24"/>
  <c r="E1094" i="24"/>
  <c r="E1098" i="24"/>
  <c r="D1100" i="24"/>
  <c r="E1102" i="24"/>
  <c r="E1106" i="24"/>
  <c r="D1108" i="24"/>
  <c r="E1110" i="24"/>
  <c r="D1111" i="24"/>
  <c r="C1113" i="24"/>
  <c r="D1113" i="24"/>
  <c r="E1114" i="24"/>
  <c r="D1115" i="24"/>
  <c r="C1117" i="24"/>
  <c r="D1117" i="24"/>
  <c r="E1118" i="24"/>
  <c r="D1119" i="24"/>
  <c r="E1119" i="24"/>
  <c r="C1121" i="24"/>
  <c r="D1121" i="24"/>
  <c r="E1122" i="24"/>
  <c r="D1123" i="24"/>
  <c r="C1125" i="24"/>
  <c r="D1125" i="24"/>
  <c r="E1126" i="24"/>
  <c r="D1127" i="24"/>
  <c r="C1129" i="24"/>
  <c r="D1129" i="24"/>
  <c r="E1130" i="24"/>
  <c r="D1131" i="24"/>
  <c r="C1133" i="24"/>
  <c r="D1133" i="24"/>
  <c r="E1134" i="24"/>
  <c r="D1135" i="24"/>
  <c r="E1135" i="24"/>
  <c r="C1137" i="24"/>
  <c r="D1137" i="24"/>
  <c r="E1138" i="24"/>
  <c r="D1139" i="24"/>
  <c r="C1141" i="24"/>
  <c r="D1141" i="24"/>
  <c r="E1142" i="24"/>
  <c r="D1143" i="24"/>
  <c r="C1145" i="24"/>
  <c r="D1145" i="24"/>
  <c r="E1146" i="24"/>
  <c r="D1147" i="24"/>
  <c r="C1149" i="24"/>
  <c r="D1149" i="24"/>
  <c r="E1150" i="24"/>
  <c r="D1151" i="24"/>
  <c r="E1151" i="24"/>
  <c r="C1153" i="24"/>
  <c r="D1153" i="24"/>
  <c r="E1154" i="24"/>
  <c r="D1155" i="24"/>
  <c r="C1157" i="24"/>
  <c r="D1157" i="24"/>
  <c r="E1158" i="24"/>
  <c r="D1159" i="24"/>
  <c r="C1161" i="24"/>
  <c r="D1161" i="24"/>
  <c r="E1162" i="24"/>
  <c r="D1163" i="24"/>
  <c r="C1165" i="24"/>
  <c r="D1165" i="24"/>
  <c r="E1166" i="24"/>
  <c r="D1167" i="24"/>
  <c r="E1167" i="24"/>
  <c r="C1169" i="24"/>
  <c r="D1169" i="24"/>
  <c r="E1170" i="24"/>
  <c r="D1171" i="24"/>
  <c r="C1173" i="24"/>
  <c r="D1173" i="24"/>
  <c r="E1174" i="24"/>
  <c r="D1175" i="24"/>
  <c r="C1177" i="24"/>
  <c r="D1177" i="24"/>
  <c r="E1178" i="24"/>
  <c r="D1179" i="24"/>
  <c r="C1181" i="24"/>
  <c r="D1181" i="24"/>
  <c r="E1182" i="24"/>
  <c r="D1183" i="24"/>
  <c r="E1183" i="24"/>
  <c r="C1185" i="24"/>
  <c r="D1185" i="24"/>
  <c r="E1186" i="24"/>
  <c r="D1187" i="24"/>
  <c r="C1189" i="24"/>
  <c r="D1189" i="24"/>
  <c r="E1190" i="24"/>
  <c r="D1191" i="24"/>
  <c r="C1193" i="24"/>
  <c r="D1193" i="24"/>
  <c r="E1194" i="24"/>
  <c r="D1195" i="24"/>
  <c r="C1197" i="24"/>
  <c r="D1197" i="24"/>
  <c r="E1198" i="24"/>
  <c r="D1199" i="24"/>
  <c r="E1199" i="24"/>
  <c r="C1201" i="24"/>
  <c r="D1201" i="24"/>
  <c r="E1202" i="24"/>
  <c r="D1203" i="24"/>
  <c r="C1205" i="24"/>
  <c r="D1205" i="24"/>
  <c r="E1206" i="24"/>
  <c r="D1207" i="24"/>
  <c r="C1209" i="24"/>
  <c r="D1209" i="24"/>
  <c r="E1210" i="24"/>
  <c r="D1211" i="24"/>
  <c r="C1213" i="24"/>
  <c r="D1213" i="24"/>
  <c r="E1214" i="24"/>
  <c r="D1215" i="24"/>
  <c r="E1215" i="24"/>
  <c r="C1217" i="24"/>
  <c r="D1217" i="24"/>
  <c r="E1218" i="24"/>
  <c r="D1219" i="24"/>
  <c r="E1220" i="24"/>
  <c r="C1221" i="24"/>
  <c r="D1221" i="24"/>
  <c r="D1223" i="24"/>
  <c r="D1225" i="24"/>
  <c r="E1226" i="24"/>
  <c r="D1227" i="24"/>
  <c r="E1228" i="24"/>
  <c r="D1229" i="24"/>
  <c r="C1231" i="24"/>
  <c r="D1231" i="24"/>
  <c r="D1233" i="24"/>
  <c r="E1234" i="24"/>
  <c r="D1235" i="24"/>
  <c r="E1236" i="24"/>
  <c r="C1237" i="24"/>
  <c r="D1237" i="24"/>
  <c r="D1239" i="24"/>
  <c r="B1241" i="24"/>
  <c r="D1241" i="24"/>
  <c r="E1242" i="24"/>
  <c r="D1243" i="24"/>
  <c r="C1244" i="24"/>
  <c r="E1244" i="24"/>
  <c r="D1245" i="24"/>
  <c r="C1247" i="24"/>
  <c r="D1247" i="24"/>
  <c r="D1249" i="24"/>
  <c r="E1250" i="24"/>
  <c r="D1251" i="24"/>
  <c r="C1252" i="24"/>
  <c r="E1252" i="24"/>
  <c r="C1253" i="24"/>
  <c r="D1253" i="24"/>
  <c r="C1254" i="24"/>
  <c r="D1255" i="24"/>
  <c r="D1257" i="24"/>
  <c r="E1258" i="24"/>
  <c r="D1259" i="24"/>
  <c r="C1260" i="24"/>
  <c r="E1260" i="24"/>
  <c r="D1261" i="24"/>
  <c r="C1263" i="24"/>
  <c r="D1263" i="24"/>
  <c r="D1265" i="24"/>
  <c r="E1266" i="24"/>
  <c r="D1267" i="24"/>
  <c r="C1268" i="24"/>
  <c r="E1268" i="24"/>
  <c r="C1269" i="24"/>
  <c r="D1269" i="24"/>
  <c r="E1270" i="24"/>
  <c r="C1271" i="24"/>
  <c r="D1271" i="24"/>
  <c r="E1272" i="24"/>
  <c r="D1273" i="24"/>
  <c r="C1274" i="24"/>
  <c r="E1274" i="24"/>
  <c r="D1275" i="24"/>
  <c r="E1276" i="24"/>
  <c r="D1277" i="24"/>
  <c r="E1278" i="24"/>
  <c r="D1279" i="24"/>
  <c r="E1280" i="24"/>
  <c r="D1281" i="24"/>
  <c r="E1282" i="24"/>
  <c r="D1283" i="24"/>
  <c r="C1284" i="24"/>
  <c r="E1284" i="24"/>
  <c r="C1285" i="24"/>
  <c r="D1285" i="24"/>
  <c r="C1286" i="24"/>
  <c r="E1286" i="24"/>
  <c r="C1287" i="24"/>
  <c r="D1287" i="24"/>
  <c r="E1287" i="24"/>
  <c r="E1288" i="24"/>
  <c r="B1289" i="24"/>
  <c r="D1289" i="24"/>
  <c r="E1290" i="24"/>
  <c r="D1291" i="24"/>
  <c r="C1292" i="24"/>
  <c r="E1292" i="24"/>
  <c r="D1293" i="24"/>
  <c r="E1294" i="24"/>
  <c r="D1295" i="24"/>
  <c r="E1296" i="24"/>
  <c r="D1297" i="24"/>
  <c r="E1298" i="24"/>
  <c r="D1299" i="24"/>
  <c r="E1300" i="24"/>
  <c r="C1301" i="24"/>
  <c r="D1301" i="24"/>
  <c r="E1302" i="24"/>
  <c r="C1303" i="24"/>
  <c r="D1303" i="24"/>
  <c r="E1304" i="24"/>
  <c r="D1305" i="24"/>
  <c r="E1306" i="24"/>
  <c r="D1307" i="24"/>
  <c r="C1308" i="24"/>
  <c r="E1308" i="24"/>
  <c r="D1309" i="24"/>
  <c r="E1310" i="24"/>
  <c r="D1311" i="24"/>
  <c r="E1312" i="24"/>
  <c r="D1313" i="24"/>
  <c r="E1314" i="24"/>
  <c r="D1315" i="24"/>
  <c r="E1316" i="24"/>
  <c r="C1317" i="24"/>
  <c r="D1317" i="24"/>
  <c r="E1318" i="24"/>
  <c r="C1319" i="24"/>
  <c r="D1319" i="24"/>
  <c r="C1320" i="24"/>
  <c r="E1320" i="24"/>
  <c r="B1321" i="24"/>
  <c r="D1321" i="24"/>
  <c r="C1322" i="24"/>
  <c r="E1322" i="24"/>
  <c r="D1323" i="24"/>
  <c r="E1324" i="24"/>
  <c r="D1325" i="24"/>
  <c r="E1326" i="24"/>
  <c r="D1327" i="24"/>
  <c r="E1328" i="24"/>
  <c r="D1329" i="24"/>
  <c r="E1330" i="24"/>
  <c r="D1331" i="24"/>
  <c r="C1332" i="24"/>
  <c r="E1332" i="24"/>
  <c r="C1333" i="24"/>
  <c r="D1333" i="24"/>
  <c r="E1334" i="24"/>
  <c r="C1335" i="24"/>
  <c r="D1335" i="24"/>
  <c r="E1336" i="24"/>
  <c r="D1337" i="24"/>
  <c r="C1338" i="24"/>
  <c r="E1338" i="24"/>
  <c r="D1339" i="24"/>
  <c r="E1340" i="24"/>
  <c r="D1341" i="24"/>
  <c r="E1342" i="24"/>
  <c r="D1343" i="24"/>
  <c r="E1344" i="24"/>
  <c r="D1345" i="24"/>
  <c r="E1346" i="24"/>
  <c r="D1347" i="24"/>
  <c r="C1348" i="24"/>
  <c r="E1348" i="24"/>
  <c r="C1349" i="24"/>
  <c r="D1349" i="24"/>
  <c r="C1350" i="24"/>
  <c r="E1350" i="24"/>
  <c r="C1351" i="24"/>
  <c r="D1351" i="24"/>
  <c r="E1351" i="24"/>
  <c r="E1352" i="24"/>
  <c r="B1353" i="24"/>
  <c r="D1353" i="24"/>
  <c r="E1354" i="24"/>
  <c r="D1355" i="24"/>
  <c r="C1356" i="24"/>
  <c r="E1356" i="24"/>
  <c r="D1357" i="24"/>
  <c r="E1358" i="24"/>
  <c r="D1359" i="24"/>
  <c r="E1360" i="24"/>
  <c r="D1361" i="24"/>
  <c r="E1362" i="24"/>
  <c r="D1363" i="24"/>
  <c r="C1364" i="24"/>
  <c r="E1364" i="24"/>
  <c r="C1365" i="24"/>
  <c r="D1365" i="24"/>
  <c r="E1366" i="24"/>
  <c r="C1367" i="24"/>
  <c r="D1367" i="24"/>
  <c r="E1368" i="24"/>
  <c r="D1369" i="24"/>
  <c r="C1370" i="24"/>
  <c r="E1370" i="24"/>
  <c r="D1371" i="24"/>
  <c r="E1372" i="24"/>
  <c r="D1373" i="24"/>
  <c r="E1374" i="24"/>
  <c r="D1375" i="24"/>
  <c r="C1376" i="24"/>
  <c r="E1376" i="24"/>
  <c r="D1377" i="24"/>
  <c r="E1378" i="24"/>
  <c r="D1379" i="24"/>
  <c r="C1380" i="24"/>
  <c r="E1380" i="24"/>
  <c r="C1381" i="24"/>
  <c r="D1381" i="24"/>
  <c r="C1382" i="24"/>
  <c r="E1382" i="24"/>
  <c r="C1383" i="24"/>
  <c r="D1383" i="24"/>
  <c r="E1384" i="24"/>
  <c r="B1385" i="24"/>
  <c r="D1385" i="24"/>
  <c r="E1386" i="24"/>
  <c r="D1387" i="24"/>
  <c r="C1388" i="24"/>
  <c r="E1388" i="24"/>
  <c r="D1389" i="24"/>
  <c r="E1390" i="24"/>
  <c r="D1391" i="24"/>
  <c r="C1392" i="24"/>
  <c r="E1392" i="24"/>
  <c r="D1393" i="24"/>
  <c r="E1394" i="24"/>
  <c r="D1395" i="24"/>
  <c r="E1396" i="24"/>
  <c r="D1397" i="24"/>
  <c r="C1398" i="24"/>
  <c r="E1398" i="24"/>
  <c r="D1399" i="24"/>
  <c r="E1400" i="24"/>
  <c r="C1401" i="24"/>
  <c r="D1401" i="24"/>
  <c r="C1402" i="24"/>
  <c r="E1402" i="24"/>
  <c r="D1403" i="24"/>
  <c r="E1404" i="24"/>
  <c r="D1405" i="24"/>
  <c r="C1406" i="24"/>
  <c r="E1406" i="24"/>
  <c r="D1407" i="24"/>
  <c r="E1408" i="24"/>
  <c r="C1409" i="24"/>
  <c r="D1409" i="24"/>
  <c r="E1410" i="24"/>
  <c r="D1411" i="24"/>
  <c r="E1412" i="24"/>
  <c r="D1413" i="24"/>
  <c r="C1414" i="24"/>
  <c r="E1414" i="24"/>
  <c r="D1415" i="24"/>
  <c r="E1416" i="24"/>
  <c r="C1417" i="24"/>
  <c r="D1417" i="24"/>
  <c r="C1418" i="24"/>
  <c r="E1418" i="24"/>
  <c r="D1419" i="24"/>
  <c r="E1420" i="24"/>
  <c r="D1421" i="24"/>
  <c r="C1422" i="24"/>
  <c r="E1422" i="24"/>
  <c r="D1423" i="24"/>
  <c r="E1424" i="24"/>
  <c r="C1425" i="24"/>
  <c r="D1425" i="24"/>
  <c r="E1426" i="24"/>
  <c r="D1427" i="24"/>
  <c r="E1428" i="24"/>
  <c r="D1429" i="24"/>
  <c r="C1430" i="24"/>
  <c r="E1430" i="24"/>
  <c r="D1431" i="24"/>
  <c r="E1432" i="24"/>
  <c r="C1433" i="24"/>
  <c r="D1433" i="24"/>
  <c r="C1434" i="24"/>
  <c r="E1434" i="24"/>
  <c r="D1435" i="24"/>
  <c r="E1436" i="24"/>
  <c r="D1437" i="24"/>
  <c r="C1438" i="24"/>
  <c r="E1438" i="24"/>
  <c r="D1439" i="24"/>
  <c r="E1440" i="24"/>
  <c r="C1441" i="24"/>
  <c r="D1441" i="24"/>
  <c r="E1442" i="24"/>
  <c r="D1443" i="24"/>
  <c r="E1444" i="24"/>
  <c r="D1445" i="24"/>
  <c r="C1446" i="24"/>
  <c r="E1446" i="24"/>
  <c r="D1447" i="24"/>
  <c r="E1448" i="24"/>
  <c r="C1449" i="24"/>
  <c r="D1449" i="24"/>
  <c r="C1450" i="24"/>
  <c r="E1450" i="24"/>
  <c r="D1451" i="24"/>
  <c r="E1452" i="24"/>
  <c r="D1453" i="24"/>
  <c r="C1454" i="24"/>
  <c r="E1454" i="24"/>
  <c r="D1455" i="24"/>
  <c r="E1456" i="24"/>
  <c r="C1457" i="24"/>
  <c r="D1457" i="24"/>
  <c r="E1458" i="24"/>
  <c r="D1459" i="24"/>
  <c r="E1460" i="24"/>
  <c r="D1461" i="24"/>
  <c r="C1462" i="24"/>
  <c r="E1462" i="24"/>
  <c r="D1463" i="24"/>
  <c r="E1464" i="24"/>
  <c r="C1465" i="24"/>
  <c r="D1465" i="24"/>
  <c r="C1466" i="24"/>
  <c r="E1466" i="24"/>
  <c r="D1467" i="24"/>
  <c r="E1468" i="24"/>
  <c r="D1469" i="24"/>
  <c r="C1470" i="24"/>
  <c r="E1470" i="24"/>
  <c r="D1471" i="24"/>
  <c r="E1472" i="24"/>
  <c r="C1473" i="24"/>
  <c r="D1473" i="24"/>
  <c r="E1474" i="24"/>
  <c r="D1475" i="24"/>
  <c r="E1476" i="24"/>
  <c r="D1477" i="24"/>
  <c r="C1478" i="24"/>
  <c r="E1478" i="24"/>
  <c r="D1479" i="24"/>
  <c r="E1480" i="24"/>
  <c r="C1481" i="24"/>
  <c r="D1481" i="24"/>
  <c r="C1482" i="24"/>
  <c r="E1482" i="24"/>
  <c r="D1483" i="24"/>
  <c r="E1484" i="24"/>
  <c r="D1485" i="24"/>
  <c r="C1486" i="24"/>
  <c r="E1486" i="24"/>
  <c r="D1487" i="24"/>
  <c r="E1488" i="24"/>
  <c r="C1489" i="24"/>
  <c r="D1489" i="24"/>
  <c r="E1490" i="24"/>
  <c r="D1491" i="24"/>
  <c r="E1492" i="24"/>
  <c r="D1493" i="24"/>
  <c r="C1494" i="24"/>
  <c r="E1494" i="24"/>
  <c r="D1495" i="24"/>
  <c r="E1496" i="24"/>
  <c r="C1497" i="24"/>
  <c r="D1497" i="24"/>
  <c r="C1498" i="24"/>
  <c r="E1498" i="24"/>
  <c r="D1499" i="24"/>
  <c r="E1500" i="24"/>
  <c r="D1501" i="24"/>
  <c r="C1502" i="24"/>
  <c r="E1502" i="24"/>
  <c r="D1503" i="24"/>
  <c r="E1504" i="24"/>
  <c r="C1505" i="24"/>
  <c r="D1505" i="24"/>
  <c r="E1506" i="24"/>
  <c r="D1507" i="24"/>
  <c r="E1508" i="24"/>
  <c r="D1509" i="24"/>
  <c r="C1510" i="24"/>
  <c r="E1510" i="24"/>
  <c r="D1511" i="24"/>
  <c r="E1512" i="24"/>
  <c r="C1513" i="24"/>
  <c r="D1513" i="24"/>
  <c r="C1514" i="24"/>
  <c r="E1514" i="24"/>
  <c r="D1515" i="24"/>
  <c r="E1516" i="24"/>
  <c r="D1517" i="24"/>
  <c r="C1518" i="24"/>
  <c r="E1518" i="24"/>
  <c r="D1519" i="24"/>
  <c r="E1520" i="24"/>
  <c r="C1521" i="24"/>
  <c r="D1521" i="24"/>
  <c r="E1522" i="24"/>
  <c r="B1523" i="24"/>
  <c r="D1523" i="24"/>
  <c r="E1524" i="24"/>
  <c r="D1525" i="24"/>
  <c r="E1526" i="24"/>
  <c r="D1527" i="24"/>
  <c r="C1528" i="24"/>
  <c r="E1528" i="24"/>
  <c r="D1529" i="24"/>
  <c r="E1530" i="24"/>
  <c r="D1531" i="24"/>
  <c r="C1532" i="24"/>
  <c r="E1532" i="24"/>
  <c r="D1533" i="24"/>
  <c r="E1534" i="24"/>
  <c r="C1535" i="24"/>
  <c r="D1535" i="24"/>
  <c r="E1536" i="24"/>
  <c r="C1537" i="24"/>
  <c r="D1537" i="24"/>
  <c r="E1538" i="24"/>
  <c r="B1539" i="24"/>
  <c r="D1539" i="24"/>
  <c r="E1540" i="24"/>
  <c r="D1541" i="24"/>
  <c r="E1542" i="24"/>
  <c r="C1543" i="24"/>
  <c r="D1543" i="24"/>
  <c r="E1544" i="24"/>
  <c r="C1545" i="24"/>
  <c r="D1545" i="24"/>
  <c r="E1546" i="24"/>
  <c r="B1547" i="24"/>
  <c r="D1547" i="24"/>
  <c r="E1548" i="24"/>
  <c r="D1549" i="24"/>
  <c r="E1549" i="24"/>
  <c r="E1550" i="24"/>
  <c r="C1551" i="24"/>
  <c r="D1551" i="24"/>
  <c r="E1552" i="24"/>
  <c r="C1553" i="24"/>
  <c r="D1553" i="24"/>
  <c r="E1554" i="24"/>
  <c r="B1555" i="24"/>
  <c r="D1555" i="24"/>
  <c r="E1556" i="24"/>
  <c r="D1557" i="24"/>
  <c r="E1558" i="24"/>
  <c r="C1559" i="24"/>
  <c r="D1559" i="24"/>
  <c r="E1560" i="24"/>
  <c r="C1561" i="24"/>
  <c r="D1561" i="24"/>
  <c r="E1562" i="24"/>
  <c r="B1563" i="24"/>
  <c r="D1563" i="24"/>
  <c r="E1564" i="24"/>
  <c r="D1565" i="24"/>
  <c r="C1566" i="24"/>
  <c r="E1566" i="24"/>
  <c r="C1567" i="24"/>
  <c r="D1567" i="24"/>
  <c r="C1568" i="24"/>
  <c r="E1568" i="24"/>
  <c r="C1569" i="24"/>
  <c r="D1569" i="24"/>
  <c r="E1570" i="24"/>
  <c r="B1571" i="24"/>
  <c r="D1571" i="24"/>
  <c r="E1572" i="24"/>
  <c r="D1573" i="24"/>
  <c r="C1574" i="24"/>
  <c r="E1574" i="24"/>
  <c r="C1575" i="24"/>
  <c r="D1575" i="24"/>
  <c r="C1576" i="24"/>
  <c r="E1576" i="24"/>
  <c r="C1577" i="24"/>
  <c r="D1577" i="24"/>
  <c r="C1578" i="24"/>
  <c r="E1578" i="24"/>
  <c r="B1579" i="24"/>
  <c r="D1579" i="24"/>
  <c r="C1580" i="24"/>
  <c r="E1580" i="24"/>
  <c r="D1581" i="24"/>
  <c r="E1582" i="24"/>
  <c r="C1583" i="24"/>
  <c r="D1583" i="24"/>
  <c r="C1584" i="24"/>
  <c r="E1584" i="24"/>
  <c r="C1585" i="24"/>
  <c r="D1585" i="24"/>
  <c r="C1586" i="24"/>
  <c r="E1586" i="24"/>
  <c r="B1587" i="24"/>
  <c r="D1587" i="24"/>
  <c r="E1588" i="24"/>
  <c r="D1589" i="24"/>
  <c r="E1590" i="24"/>
  <c r="C1591" i="24"/>
  <c r="D1591" i="24"/>
  <c r="E1592" i="24"/>
  <c r="C1593" i="24"/>
  <c r="D1593" i="24"/>
  <c r="E1594" i="24"/>
  <c r="B1595" i="24"/>
  <c r="D1595" i="24"/>
  <c r="E1596" i="24"/>
  <c r="D1597" i="24"/>
  <c r="E1598" i="24"/>
  <c r="C1599" i="24"/>
  <c r="D1599" i="24"/>
  <c r="E1600" i="24"/>
  <c r="C1601" i="24"/>
  <c r="D1601" i="24"/>
  <c r="E1602" i="24"/>
  <c r="B1603" i="24"/>
  <c r="D1603" i="24"/>
  <c r="C1604" i="24"/>
  <c r="E1604" i="24"/>
  <c r="D1605" i="24"/>
  <c r="E1606" i="24"/>
  <c r="C1607" i="24"/>
  <c r="D1607" i="24"/>
  <c r="E1608" i="24"/>
  <c r="C1609" i="24"/>
  <c r="D1609" i="24"/>
  <c r="E1610" i="24"/>
  <c r="B1611" i="24"/>
  <c r="D1611" i="24"/>
  <c r="E1612" i="24"/>
  <c r="D1613" i="24"/>
  <c r="E1614" i="24"/>
  <c r="C1615" i="24"/>
  <c r="D1615" i="24"/>
  <c r="E1616" i="24"/>
  <c r="C1617" i="24"/>
  <c r="D1617" i="24"/>
  <c r="E1618" i="24"/>
  <c r="B1619" i="24"/>
  <c r="D1619" i="24"/>
  <c r="E1620" i="24"/>
  <c r="D1621" i="24"/>
  <c r="E1622" i="24"/>
  <c r="C1623" i="24"/>
  <c r="D1623" i="24"/>
  <c r="E1624" i="24"/>
  <c r="C1625" i="24"/>
  <c r="D1625" i="24"/>
  <c r="E1626" i="24"/>
  <c r="B1627" i="24"/>
  <c r="D1627" i="24"/>
  <c r="E1628" i="24"/>
  <c r="D1629" i="24"/>
  <c r="C1630" i="24"/>
  <c r="E1630" i="24"/>
  <c r="C1631" i="24"/>
  <c r="D1631" i="24"/>
  <c r="E1631" i="24"/>
  <c r="E1632" i="24"/>
  <c r="C1633" i="24"/>
  <c r="D1633" i="24"/>
  <c r="E1634" i="24"/>
  <c r="B1635" i="24"/>
  <c r="D1635" i="24"/>
  <c r="E1636" i="24"/>
  <c r="D1637" i="24"/>
  <c r="C1638" i="24"/>
  <c r="E1638" i="24"/>
  <c r="C1639" i="24"/>
  <c r="D1639" i="24"/>
  <c r="C1640" i="24"/>
  <c r="E1640" i="24"/>
  <c r="C1641" i="24"/>
  <c r="D1641" i="24"/>
  <c r="C1642" i="24"/>
  <c r="E1642" i="24"/>
  <c r="B1643" i="24"/>
  <c r="D1643" i="24"/>
  <c r="C1644" i="24"/>
  <c r="E1644" i="24"/>
  <c r="D1645" i="24"/>
  <c r="E1646" i="24"/>
  <c r="C1647" i="24"/>
  <c r="D1647" i="24"/>
  <c r="C1648" i="24"/>
  <c r="E1648" i="24"/>
  <c r="C1649" i="24"/>
  <c r="D1649" i="24"/>
  <c r="C1650" i="24"/>
  <c r="E1650" i="24"/>
  <c r="B1651" i="24"/>
  <c r="D1651" i="24"/>
  <c r="E1652" i="24"/>
  <c r="D1653" i="24"/>
  <c r="E1654" i="24"/>
  <c r="C1655" i="24"/>
  <c r="D1655" i="24"/>
  <c r="E1656" i="24"/>
  <c r="C1657" i="24"/>
  <c r="D1657" i="24"/>
  <c r="E1658" i="24"/>
  <c r="B1659" i="24"/>
  <c r="D1659" i="24"/>
  <c r="E1660" i="24"/>
  <c r="D1661" i="24"/>
  <c r="E1662" i="24"/>
  <c r="C1663" i="24"/>
  <c r="D1663" i="24"/>
  <c r="E1664" i="24"/>
  <c r="C1665" i="24"/>
  <c r="D1665" i="24"/>
  <c r="E1666" i="24"/>
  <c r="B1667" i="24"/>
  <c r="D1667" i="24"/>
  <c r="E1668" i="24"/>
  <c r="D1669" i="24"/>
  <c r="C1670" i="24"/>
  <c r="E1670" i="24"/>
  <c r="C1671" i="24"/>
  <c r="D1671" i="24"/>
  <c r="E1671" i="24"/>
  <c r="E1672" i="24"/>
  <c r="C1673" i="24"/>
  <c r="D1673" i="24"/>
  <c r="C1674" i="24"/>
  <c r="E1674" i="24"/>
  <c r="B1675" i="24"/>
  <c r="D1675" i="24"/>
  <c r="E1675" i="24"/>
  <c r="E1676" i="24"/>
  <c r="D1677" i="24"/>
  <c r="E1678" i="24"/>
  <c r="C1679" i="24"/>
  <c r="D1679" i="24"/>
  <c r="E1680" i="24"/>
  <c r="C1681" i="24"/>
  <c r="D1681" i="24"/>
  <c r="C1682" i="24"/>
  <c r="E1682" i="24"/>
  <c r="B1683" i="24"/>
  <c r="D1683" i="24"/>
  <c r="C1684" i="24"/>
  <c r="E1684" i="24"/>
  <c r="D1685" i="24"/>
  <c r="E1686" i="24"/>
  <c r="C1687" i="24"/>
  <c r="D1687" i="24"/>
  <c r="E1688" i="24"/>
  <c r="C1689" i="24"/>
  <c r="D1689" i="24"/>
  <c r="E1690" i="24"/>
  <c r="B1691" i="24"/>
  <c r="D1691" i="24"/>
  <c r="E1692" i="24"/>
  <c r="D1693" i="24"/>
  <c r="E1694" i="24"/>
  <c r="C1695" i="24"/>
  <c r="D1695" i="24"/>
  <c r="E1696" i="24"/>
  <c r="C1697" i="24"/>
  <c r="D1697" i="24"/>
  <c r="E1698" i="24"/>
  <c r="B1699" i="24"/>
  <c r="D1699" i="24"/>
  <c r="E1700" i="24"/>
  <c r="D1701" i="24"/>
  <c r="C1702" i="24"/>
  <c r="E1702" i="24"/>
  <c r="C1703" i="24"/>
  <c r="D1703" i="24"/>
  <c r="E1704" i="24"/>
  <c r="C1705" i="24"/>
  <c r="D1705" i="24"/>
  <c r="C1706" i="24"/>
  <c r="E1706" i="24"/>
  <c r="B1707" i="24"/>
  <c r="D1707" i="24"/>
  <c r="E1708" i="24"/>
  <c r="D1709" i="24"/>
  <c r="E1710" i="24"/>
  <c r="C1711" i="24"/>
  <c r="D1711" i="24"/>
  <c r="E1712" i="24"/>
  <c r="C1713" i="24"/>
  <c r="D1713" i="24"/>
  <c r="C1714" i="24"/>
  <c r="E1714" i="24"/>
  <c r="B1715" i="24"/>
  <c r="D1715" i="24"/>
  <c r="C1716" i="24"/>
  <c r="E1716" i="24"/>
  <c r="D1717" i="24"/>
  <c r="E1718" i="24"/>
  <c r="C1719" i="24"/>
  <c r="D1719" i="24"/>
  <c r="E1720" i="24"/>
  <c r="C1721" i="24"/>
  <c r="D1721" i="24"/>
  <c r="E1722" i="24"/>
  <c r="B1723" i="24"/>
  <c r="D1723" i="24"/>
  <c r="E1724" i="24"/>
  <c r="D1725" i="24"/>
  <c r="E1726" i="24"/>
  <c r="C1727" i="24"/>
  <c r="D1727" i="24"/>
  <c r="E1728" i="24"/>
  <c r="C1729" i="24"/>
  <c r="D1729" i="24"/>
  <c r="E1730" i="24"/>
  <c r="B1731" i="24"/>
  <c r="D1731" i="24"/>
  <c r="E1732" i="24"/>
  <c r="D1733" i="24"/>
  <c r="C1734" i="24"/>
  <c r="E1734" i="24"/>
  <c r="C1735" i="24"/>
  <c r="D1735" i="24"/>
  <c r="E1736" i="24"/>
  <c r="C1737" i="24"/>
  <c r="D1737" i="24"/>
  <c r="C1738" i="24"/>
  <c r="E1738" i="24"/>
  <c r="B1739" i="24"/>
  <c r="D1739" i="24"/>
  <c r="E1740" i="24"/>
  <c r="D1741" i="24"/>
  <c r="E1742" i="24"/>
  <c r="C1743" i="24"/>
  <c r="D1743" i="24"/>
  <c r="E1744" i="24"/>
  <c r="C1745" i="24"/>
  <c r="D1745" i="24"/>
  <c r="C1746" i="24"/>
  <c r="E1746" i="24"/>
  <c r="B1747" i="24"/>
  <c r="D1747" i="24"/>
  <c r="C1748" i="24"/>
  <c r="E1748" i="24"/>
  <c r="D1749" i="24"/>
  <c r="E1750" i="24"/>
  <c r="C1751" i="24"/>
  <c r="D1751" i="24"/>
  <c r="E1752" i="24"/>
  <c r="C1753" i="24"/>
  <c r="D1753" i="24"/>
  <c r="E1754" i="24"/>
  <c r="B1755" i="24"/>
  <c r="D1755" i="24"/>
  <c r="E1756" i="24"/>
  <c r="D1757" i="24"/>
  <c r="B1758" i="24"/>
  <c r="E1758" i="24"/>
  <c r="C1759" i="24"/>
  <c r="D1759" i="24"/>
  <c r="E1760" i="24"/>
  <c r="C1761" i="24"/>
  <c r="D1761" i="24"/>
  <c r="E1762" i="24"/>
  <c r="B1763" i="24"/>
  <c r="D1763" i="24"/>
  <c r="E1764" i="24"/>
  <c r="D1765" i="24"/>
  <c r="C1766" i="24"/>
  <c r="E1766" i="24"/>
  <c r="C1767" i="24"/>
  <c r="D1767" i="24"/>
  <c r="E1767" i="24"/>
  <c r="E1768" i="24"/>
  <c r="C1769" i="24"/>
  <c r="D1769" i="24"/>
  <c r="E1769" i="24"/>
  <c r="E1770" i="24"/>
  <c r="B1771" i="24"/>
  <c r="D1771" i="24"/>
  <c r="E1771" i="24"/>
  <c r="E1772" i="24"/>
  <c r="D1773" i="24"/>
  <c r="E1774" i="24"/>
  <c r="C1775" i="24"/>
  <c r="D1775" i="24"/>
  <c r="E1776" i="24"/>
  <c r="C1777" i="24"/>
  <c r="D1777" i="24"/>
  <c r="E1778" i="24"/>
  <c r="B1779" i="24"/>
  <c r="D1779" i="24"/>
  <c r="E1780" i="24"/>
  <c r="D1781" i="24"/>
  <c r="E1781" i="24"/>
  <c r="E1782" i="24"/>
  <c r="C1783" i="24"/>
  <c r="D1783" i="24"/>
  <c r="E1783" i="24"/>
  <c r="E1784" i="24"/>
  <c r="C1785" i="24"/>
  <c r="D1785" i="24"/>
  <c r="E1785" i="24"/>
  <c r="E1786" i="24"/>
  <c r="B1787" i="24"/>
  <c r="D1787" i="24"/>
  <c r="E1787" i="24"/>
  <c r="E1788" i="24"/>
  <c r="D1789" i="24"/>
  <c r="E1790" i="24"/>
  <c r="C1791" i="24"/>
  <c r="D1791" i="24"/>
  <c r="E1792" i="24"/>
  <c r="C1793" i="24"/>
  <c r="D1793" i="24"/>
  <c r="E1794" i="24"/>
  <c r="B1795" i="24"/>
  <c r="D1795" i="24"/>
  <c r="E1796" i="24"/>
  <c r="D1797" i="24"/>
  <c r="E1797" i="24"/>
  <c r="E1798" i="24"/>
  <c r="C1799" i="24"/>
  <c r="D1799" i="24"/>
  <c r="E1799" i="24"/>
  <c r="E1800" i="24"/>
  <c r="C1801" i="24"/>
  <c r="D1801" i="24"/>
  <c r="E1801" i="24"/>
  <c r="E1802" i="24"/>
  <c r="B1803" i="24"/>
  <c r="D1803" i="24"/>
  <c r="E1803" i="24"/>
  <c r="E1804" i="24"/>
  <c r="D1805" i="24"/>
  <c r="E1806" i="24"/>
  <c r="C1807" i="24"/>
  <c r="D1807" i="24"/>
  <c r="E1808" i="24"/>
  <c r="C1809" i="24"/>
  <c r="D1809" i="24"/>
  <c r="E1810" i="24"/>
  <c r="B1811" i="24"/>
  <c r="D1811" i="24"/>
  <c r="E1812" i="24"/>
  <c r="D1813" i="24"/>
  <c r="E1813" i="24"/>
  <c r="E1814" i="24"/>
  <c r="C1815" i="24"/>
  <c r="D1815" i="24"/>
  <c r="E1815" i="24"/>
  <c r="E1816" i="24"/>
  <c r="C1817" i="24"/>
  <c r="D1817" i="24"/>
  <c r="E1817" i="24"/>
  <c r="E1818" i="24"/>
  <c r="B1819" i="24"/>
  <c r="D1819" i="24"/>
  <c r="E1819" i="24"/>
  <c r="E1820" i="24"/>
  <c r="D1821" i="24"/>
  <c r="E1822" i="24"/>
  <c r="C1823" i="24"/>
  <c r="D1823" i="24"/>
  <c r="E1824" i="24"/>
  <c r="C1825" i="24"/>
  <c r="D1825" i="24"/>
  <c r="E1826" i="24"/>
  <c r="B1827" i="24"/>
  <c r="D1827" i="24"/>
  <c r="E1828" i="24"/>
  <c r="D1829" i="24"/>
  <c r="E1829" i="24"/>
  <c r="E1830" i="24"/>
  <c r="C1831" i="24"/>
  <c r="D1831" i="24"/>
  <c r="E1831" i="24"/>
  <c r="E1832" i="24"/>
  <c r="C1833" i="24"/>
  <c r="D1833" i="24"/>
  <c r="E1833" i="24"/>
  <c r="E1834" i="24"/>
  <c r="B1835" i="24"/>
  <c r="D1835" i="24"/>
  <c r="E1835" i="24"/>
  <c r="E1836" i="24"/>
  <c r="D1837" i="24"/>
  <c r="E1838" i="24"/>
  <c r="C1839" i="24"/>
  <c r="D1839" i="24"/>
  <c r="E1840" i="24"/>
  <c r="C1841" i="24"/>
  <c r="D1841" i="24"/>
  <c r="E1842" i="24"/>
  <c r="B1843" i="24"/>
  <c r="D1843" i="24"/>
  <c r="E1844" i="24"/>
  <c r="D1845" i="24"/>
  <c r="E1845" i="24"/>
  <c r="E1846" i="24"/>
  <c r="C1847" i="24"/>
  <c r="D1847" i="24"/>
  <c r="E1847" i="24"/>
  <c r="E1848" i="24"/>
  <c r="C1849" i="24"/>
  <c r="D1849" i="24"/>
  <c r="E1849" i="24"/>
  <c r="E1850" i="24"/>
  <c r="B1851" i="24"/>
  <c r="D1851" i="24"/>
  <c r="E1851" i="24"/>
  <c r="E1852" i="24"/>
  <c r="D1853" i="24"/>
  <c r="E1854" i="24"/>
  <c r="C1855" i="24"/>
  <c r="D1855" i="24"/>
  <c r="E1856" i="24"/>
  <c r="C1857" i="24"/>
  <c r="D1857" i="24"/>
  <c r="E1858" i="24"/>
  <c r="B1859" i="24"/>
  <c r="D1859" i="24"/>
  <c r="E1860" i="24"/>
  <c r="D1861" i="24"/>
  <c r="E1861" i="24"/>
  <c r="E1862" i="24"/>
  <c r="C1863" i="24"/>
  <c r="D1863" i="24"/>
  <c r="E1863" i="24"/>
  <c r="E1864" i="24"/>
  <c r="C1865" i="24"/>
  <c r="D1865" i="24"/>
  <c r="E1865" i="24"/>
  <c r="E1866" i="24"/>
  <c r="B1867" i="24"/>
  <c r="D1867" i="24"/>
  <c r="E1867" i="24"/>
  <c r="E1868" i="24"/>
  <c r="D1869" i="24"/>
  <c r="E1870" i="24"/>
  <c r="C1871" i="24"/>
  <c r="D1871" i="24"/>
  <c r="E1872" i="24"/>
  <c r="C1873" i="24"/>
  <c r="D1873" i="24"/>
  <c r="E1874" i="24"/>
  <c r="B1875" i="24"/>
  <c r="D1875" i="24"/>
  <c r="E1876" i="24"/>
  <c r="D1877" i="24"/>
  <c r="E1877" i="24"/>
  <c r="E1878" i="24"/>
  <c r="C1879" i="24"/>
  <c r="D1879" i="24"/>
  <c r="E1879" i="24"/>
  <c r="E1880" i="24"/>
  <c r="C1881" i="24"/>
  <c r="D1881" i="24"/>
  <c r="E1881" i="24"/>
  <c r="E1882" i="24"/>
  <c r="B1883" i="24"/>
  <c r="D1883" i="24"/>
  <c r="E1883" i="24"/>
  <c r="E1884" i="24"/>
  <c r="D1885" i="24"/>
  <c r="E1886" i="24"/>
  <c r="C1887" i="24"/>
  <c r="D1887" i="24"/>
  <c r="E1888" i="24"/>
  <c r="C1889" i="24"/>
  <c r="D1889" i="24"/>
  <c r="E1890" i="24"/>
  <c r="B1891" i="24"/>
  <c r="D1891" i="24"/>
  <c r="E1892" i="24"/>
  <c r="D1893" i="24"/>
  <c r="E1893" i="24"/>
  <c r="E1894" i="24"/>
  <c r="C1895" i="24"/>
  <c r="D1895" i="24"/>
  <c r="E1895" i="24"/>
  <c r="E1896" i="24"/>
  <c r="C1897" i="24"/>
  <c r="D1897" i="24"/>
  <c r="E1897" i="24"/>
  <c r="E1898" i="24"/>
  <c r="B1899" i="24"/>
  <c r="D1899" i="24"/>
  <c r="E1899" i="24"/>
  <c r="E1900" i="24"/>
  <c r="D1901" i="24"/>
  <c r="E1902" i="24"/>
  <c r="C1903" i="24"/>
  <c r="D1903" i="24"/>
  <c r="E1904" i="24"/>
  <c r="C1905" i="24"/>
  <c r="D1905" i="24"/>
  <c r="E1906" i="24"/>
  <c r="B1907" i="24"/>
  <c r="D1907" i="24"/>
  <c r="E1908" i="24"/>
  <c r="D1909" i="24"/>
  <c r="E1909" i="24"/>
  <c r="E1910" i="24"/>
  <c r="C1911" i="24"/>
  <c r="D1911" i="24"/>
  <c r="E1911" i="24"/>
  <c r="E1912" i="24"/>
  <c r="C1913" i="24"/>
  <c r="D1913" i="24"/>
  <c r="E1913" i="24"/>
  <c r="E1914" i="24"/>
  <c r="B1915" i="24"/>
  <c r="D1915" i="24"/>
  <c r="E1915" i="24"/>
  <c r="E1916" i="24"/>
  <c r="D1917" i="24"/>
  <c r="E1918" i="24"/>
  <c r="C1919" i="24"/>
  <c r="D1919" i="24"/>
  <c r="E1920" i="24"/>
  <c r="C1921" i="24"/>
  <c r="D1921" i="24"/>
  <c r="E1922" i="24"/>
  <c r="B1923" i="24"/>
  <c r="D1923" i="24"/>
  <c r="E1924" i="24"/>
  <c r="D1925" i="24"/>
  <c r="E1925" i="24"/>
  <c r="E1926" i="24"/>
  <c r="C1927" i="24"/>
  <c r="D1927" i="24"/>
  <c r="E1927" i="24"/>
  <c r="E1928" i="24"/>
  <c r="C1929" i="24"/>
  <c r="D1929" i="24"/>
  <c r="E1929" i="24"/>
  <c r="E1930" i="24"/>
  <c r="B1931" i="24"/>
  <c r="D1931" i="24"/>
  <c r="E1931" i="24"/>
  <c r="E1932" i="24"/>
  <c r="D1933" i="24"/>
  <c r="E1934" i="24"/>
  <c r="C1935" i="24"/>
  <c r="D1935" i="24"/>
  <c r="E1936" i="24"/>
  <c r="C1937" i="24"/>
  <c r="D1937" i="24"/>
  <c r="E1938" i="24"/>
  <c r="B1939" i="24"/>
  <c r="D1939" i="24"/>
  <c r="E1940" i="24"/>
  <c r="D1941" i="24"/>
  <c r="E1941" i="24"/>
  <c r="E1942" i="24"/>
  <c r="C1943" i="24"/>
  <c r="D1943" i="24"/>
  <c r="E1943" i="24"/>
  <c r="E1944" i="24"/>
  <c r="C1945" i="24"/>
  <c r="D1945" i="24"/>
  <c r="E1945" i="24"/>
  <c r="E1946" i="24"/>
  <c r="B1947" i="24"/>
  <c r="D1947" i="24"/>
  <c r="E1947" i="24"/>
  <c r="E1948" i="24"/>
  <c r="D1949" i="24"/>
  <c r="E1950" i="24"/>
  <c r="C1951" i="24"/>
  <c r="D1951" i="24"/>
  <c r="E1952" i="24"/>
  <c r="C1953" i="24"/>
  <c r="D1953" i="24"/>
  <c r="E1954" i="24"/>
  <c r="B1955" i="24"/>
  <c r="D1955" i="24"/>
  <c r="E1956" i="24"/>
  <c r="D1957" i="24"/>
  <c r="E1957" i="24"/>
  <c r="E1958" i="24"/>
  <c r="C1959" i="24"/>
  <c r="D1959" i="24"/>
  <c r="E1959" i="24"/>
  <c r="E1960" i="24"/>
  <c r="C1961" i="24"/>
  <c r="D1961" i="24"/>
  <c r="E1961" i="24"/>
  <c r="E1962" i="24"/>
  <c r="B1963" i="24"/>
  <c r="D1963" i="24"/>
  <c r="E1963" i="24"/>
  <c r="E1964" i="24"/>
  <c r="D1965" i="24"/>
  <c r="E1966" i="24"/>
  <c r="C1967" i="24"/>
  <c r="D1967" i="24"/>
  <c r="E1968" i="24"/>
  <c r="C1969" i="24"/>
  <c r="D1969" i="24"/>
  <c r="E1970" i="24"/>
  <c r="B1971" i="24"/>
  <c r="D1971" i="24"/>
  <c r="E1972" i="24"/>
  <c r="D1973" i="24"/>
  <c r="E1973" i="24"/>
  <c r="E1974" i="24"/>
  <c r="C1975" i="24"/>
  <c r="D1975" i="24"/>
  <c r="E1975" i="24"/>
  <c r="E1976" i="24"/>
  <c r="C1977" i="24"/>
  <c r="D1977" i="24"/>
  <c r="E1977" i="24"/>
  <c r="E1978" i="24"/>
  <c r="B1979" i="24"/>
  <c r="D1979" i="24"/>
  <c r="E1979" i="24"/>
  <c r="E1980" i="24"/>
  <c r="D1981" i="24"/>
  <c r="E1982" i="24"/>
  <c r="C1983" i="24"/>
  <c r="D1983" i="24"/>
  <c r="E1984" i="24"/>
  <c r="C1985" i="24"/>
  <c r="D1985" i="24"/>
  <c r="E1986" i="24"/>
  <c r="B1987" i="24"/>
  <c r="D1987" i="24"/>
  <c r="E1988" i="24"/>
  <c r="D1989" i="24"/>
  <c r="E1989" i="24"/>
  <c r="E1990" i="24"/>
  <c r="C1991" i="24"/>
  <c r="D1991" i="24"/>
  <c r="E1991" i="24"/>
  <c r="E1992" i="24"/>
  <c r="C1993" i="24"/>
  <c r="D1993" i="24"/>
  <c r="E1993" i="24"/>
  <c r="E1994" i="24"/>
  <c r="B1995" i="24"/>
  <c r="D1995" i="24"/>
  <c r="E1995" i="24"/>
  <c r="E1996" i="24"/>
  <c r="D1997" i="24"/>
  <c r="E1998" i="24"/>
  <c r="C1999" i="24"/>
  <c r="D1999" i="24"/>
  <c r="E2000" i="24"/>
  <c r="C2001" i="24"/>
  <c r="D2001" i="24"/>
  <c r="E2002" i="24"/>
  <c r="B2003" i="24"/>
  <c r="D2003" i="24"/>
  <c r="E2004" i="24"/>
  <c r="D2005" i="24"/>
  <c r="E2005" i="24"/>
  <c r="E2006" i="24"/>
  <c r="C2007" i="24"/>
  <c r="D2007" i="24"/>
  <c r="E2007" i="24"/>
  <c r="E2008" i="24"/>
  <c r="C2009" i="24"/>
  <c r="D2009" i="24"/>
  <c r="E2009" i="24"/>
  <c r="E2010" i="24"/>
  <c r="B2011" i="24"/>
  <c r="D2011" i="24"/>
  <c r="E2011" i="24"/>
  <c r="E2012" i="24"/>
  <c r="D2013" i="24"/>
  <c r="E2014" i="24"/>
  <c r="C2015" i="24"/>
  <c r="D2015" i="24"/>
  <c r="E2016" i="24"/>
  <c r="C2017" i="24"/>
  <c r="D2017" i="24"/>
  <c r="E2018" i="24"/>
  <c r="B2019" i="24"/>
  <c r="D2019" i="24"/>
  <c r="E2020" i="24"/>
  <c r="D2021" i="24"/>
  <c r="E2021" i="24"/>
  <c r="E2022" i="24"/>
  <c r="C2023" i="24"/>
  <c r="D2023" i="24"/>
  <c r="E2023" i="24"/>
  <c r="E2024" i="24"/>
  <c r="C2025" i="24"/>
  <c r="D2025" i="24"/>
  <c r="E2025" i="24"/>
  <c r="E2026" i="24"/>
  <c r="B2027" i="24"/>
  <c r="D2027" i="24"/>
  <c r="E2027" i="24"/>
  <c r="E2028" i="24"/>
  <c r="D2029" i="24"/>
  <c r="E2030" i="24"/>
  <c r="C2031" i="24"/>
  <c r="D2031" i="24"/>
  <c r="E2032" i="24"/>
  <c r="C2033" i="24"/>
  <c r="D2033" i="24"/>
  <c r="E2034" i="24"/>
  <c r="B2035" i="24"/>
  <c r="D2035" i="24"/>
  <c r="E2036" i="24"/>
  <c r="D2037" i="24"/>
  <c r="E2037" i="24"/>
  <c r="E2038" i="24"/>
  <c r="C2039" i="24"/>
  <c r="D2039" i="24"/>
  <c r="E2039" i="24"/>
  <c r="E2040" i="24"/>
  <c r="C2041" i="24"/>
  <c r="D2041" i="24"/>
  <c r="E2041" i="24"/>
  <c r="E2042" i="24"/>
  <c r="B2043" i="24"/>
  <c r="D2043" i="24"/>
  <c r="E2043" i="24"/>
  <c r="E2044" i="24"/>
  <c r="D2045" i="24"/>
  <c r="E2046" i="24"/>
  <c r="C2047" i="24"/>
  <c r="D2047" i="24"/>
  <c r="E2048" i="24"/>
  <c r="C2049" i="24"/>
  <c r="D2049" i="24"/>
  <c r="E2050" i="24"/>
  <c r="B2051" i="24"/>
  <c r="D2051" i="24"/>
  <c r="E2052" i="24"/>
  <c r="D2053" i="24"/>
  <c r="E2053" i="24"/>
  <c r="E2054" i="24"/>
  <c r="C2055" i="24"/>
  <c r="D2055" i="24"/>
  <c r="E2055" i="24"/>
  <c r="E2056" i="24"/>
  <c r="C2057" i="24"/>
  <c r="D2057" i="24"/>
  <c r="E2057" i="24"/>
  <c r="E2058" i="24"/>
  <c r="B2059" i="24"/>
  <c r="D2059" i="24"/>
  <c r="E2059" i="24"/>
  <c r="E2060" i="24"/>
  <c r="D2061" i="24"/>
  <c r="E2062" i="24"/>
  <c r="C2063" i="24"/>
  <c r="D2063" i="24"/>
  <c r="E2064" i="24"/>
  <c r="C2065" i="24"/>
  <c r="D2065" i="24"/>
  <c r="E2066" i="24"/>
  <c r="B2067" i="24"/>
  <c r="D2067" i="24"/>
  <c r="E2068" i="24"/>
  <c r="D2069" i="24"/>
  <c r="E2069" i="24"/>
  <c r="E2070" i="24"/>
  <c r="C2071" i="24"/>
  <c r="D2071" i="24"/>
  <c r="E2071" i="24"/>
  <c r="E2072" i="24"/>
  <c r="C2073" i="24"/>
  <c r="D2073" i="24"/>
  <c r="E2073" i="24"/>
  <c r="E2074" i="24"/>
  <c r="B2075" i="24"/>
  <c r="D2075" i="24"/>
  <c r="E2075" i="24"/>
  <c r="E2076" i="24"/>
  <c r="D2077" i="24"/>
  <c r="E2078" i="24"/>
  <c r="C2079" i="24"/>
  <c r="D2079" i="24"/>
  <c r="E2080" i="24"/>
  <c r="C2081" i="24"/>
  <c r="D2081" i="24"/>
  <c r="E2082" i="24"/>
  <c r="B2083" i="24"/>
  <c r="D2083" i="24"/>
  <c r="E2084" i="24"/>
  <c r="D2085" i="24"/>
  <c r="E2085" i="24"/>
  <c r="E2086" i="24"/>
  <c r="C2087" i="24"/>
  <c r="D2087" i="24"/>
  <c r="E2087" i="24"/>
  <c r="E2088" i="24"/>
  <c r="C2089" i="24"/>
  <c r="D2089" i="24"/>
  <c r="E2089" i="24"/>
  <c r="E2090" i="24"/>
  <c r="B2091" i="24"/>
  <c r="D2091" i="24"/>
  <c r="E2091" i="24"/>
  <c r="E2092" i="24"/>
  <c r="D2093" i="24"/>
  <c r="E2094" i="24"/>
  <c r="C2095" i="24"/>
  <c r="D2095" i="24"/>
  <c r="E2096" i="24"/>
  <c r="C2097" i="24"/>
  <c r="D2097" i="24"/>
  <c r="E2098" i="24"/>
  <c r="B2099" i="24"/>
  <c r="D2099" i="24"/>
  <c r="E2100" i="24"/>
  <c r="D2101" i="24"/>
  <c r="E2101" i="24"/>
  <c r="E2102" i="24"/>
  <c r="C2103" i="24"/>
  <c r="D2103" i="24"/>
  <c r="E2103" i="24"/>
  <c r="E2104" i="24"/>
  <c r="C2105" i="24"/>
  <c r="D2105" i="24"/>
  <c r="E2105" i="24"/>
  <c r="E2106" i="24"/>
  <c r="B2107" i="24"/>
  <c r="D2107" i="24"/>
  <c r="E2107" i="24"/>
  <c r="E2108" i="24"/>
  <c r="D2109" i="24"/>
  <c r="E2110" i="24"/>
  <c r="C2111" i="24"/>
  <c r="D2111" i="24"/>
  <c r="E2112" i="24"/>
  <c r="C2113" i="24"/>
  <c r="D2113" i="24"/>
  <c r="E2114" i="24"/>
  <c r="B2115" i="24"/>
  <c r="D2115" i="24"/>
  <c r="E2116" i="24"/>
  <c r="C2117" i="24"/>
  <c r="D2117" i="24"/>
  <c r="B2119" i="24"/>
  <c r="C2119" i="24"/>
  <c r="D2119" i="24"/>
  <c r="E2120" i="24"/>
  <c r="B2121" i="24"/>
  <c r="C2121" i="24"/>
  <c r="B2123" i="24"/>
  <c r="D2123" i="24"/>
  <c r="B2125" i="24"/>
  <c r="D2125" i="24"/>
  <c r="B2127" i="24"/>
  <c r="D2127" i="24"/>
  <c r="E2128" i="24"/>
  <c r="B2129" i="24"/>
  <c r="D2129" i="24"/>
  <c r="B2131" i="24"/>
  <c r="C2131" i="24"/>
  <c r="D2131" i="24"/>
  <c r="B2133" i="24"/>
  <c r="D2133" i="24"/>
  <c r="B2135" i="24"/>
  <c r="D2135" i="24"/>
  <c r="E2136" i="24"/>
  <c r="B2137" i="24"/>
  <c r="B2139" i="24"/>
  <c r="C2139" i="24"/>
  <c r="D2139" i="24"/>
  <c r="B2141" i="24"/>
  <c r="C2141" i="24"/>
  <c r="B2142" i="24"/>
  <c r="C2142" i="24"/>
  <c r="B2143" i="24"/>
  <c r="C2143" i="24"/>
  <c r="C2144" i="24"/>
  <c r="B2145" i="24"/>
  <c r="C2146" i="24"/>
  <c r="E2146" i="24"/>
  <c r="B2147" i="24"/>
  <c r="B2148" i="24"/>
  <c r="C2148" i="24"/>
  <c r="B2149" i="24"/>
  <c r="C2149" i="24"/>
  <c r="B2150" i="24"/>
  <c r="C2150" i="24"/>
  <c r="B2151" i="24"/>
  <c r="C2152" i="24"/>
  <c r="B2153" i="24"/>
  <c r="C2153" i="24"/>
  <c r="C2154" i="24"/>
  <c r="E2154" i="24"/>
  <c r="B2155" i="24"/>
  <c r="C2155" i="24"/>
  <c r="B2156" i="24"/>
  <c r="C2156" i="24"/>
  <c r="B2157" i="24"/>
  <c r="B2158" i="24"/>
  <c r="C2158" i="24"/>
  <c r="B2159" i="24"/>
  <c r="C2160" i="24"/>
  <c r="B2161" i="24"/>
  <c r="C2162" i="24"/>
  <c r="E2162" i="24"/>
  <c r="B2163" i="24"/>
  <c r="B2164" i="24"/>
  <c r="C2164" i="24"/>
  <c r="B2165" i="24"/>
  <c r="B2166" i="24"/>
  <c r="C2166" i="24"/>
  <c r="B2167" i="24"/>
  <c r="C2168" i="24"/>
  <c r="B2169" i="24"/>
  <c r="C2170" i="24"/>
  <c r="D2170" i="24"/>
  <c r="E2170" i="24"/>
  <c r="B2171" i="24"/>
  <c r="B2172" i="24"/>
  <c r="C2172" i="24"/>
  <c r="B2173" i="24"/>
  <c r="B2174" i="24"/>
  <c r="C2174" i="24"/>
  <c r="B2175" i="24"/>
  <c r="C2176" i="24"/>
  <c r="B2177" i="24"/>
  <c r="C2178" i="24"/>
  <c r="E2178" i="24"/>
  <c r="B2179" i="24"/>
  <c r="B2180" i="24"/>
  <c r="C2180" i="24"/>
  <c r="B2181" i="24"/>
  <c r="B2182" i="24"/>
  <c r="C2182" i="24"/>
  <c r="B2183" i="24"/>
  <c r="C2184" i="24"/>
  <c r="B2185" i="24"/>
  <c r="C2186" i="24"/>
  <c r="E2186" i="24"/>
  <c r="B2187" i="24"/>
  <c r="B2188" i="24"/>
  <c r="C2188" i="24"/>
  <c r="B2189" i="24"/>
  <c r="B2190" i="24"/>
  <c r="C2190" i="24"/>
  <c r="B2191" i="24"/>
  <c r="C2192" i="24"/>
  <c r="B2193" i="24"/>
  <c r="C2193" i="24"/>
  <c r="C2194" i="24"/>
  <c r="E2194" i="24"/>
  <c r="B2195" i="24"/>
  <c r="C2195" i="24"/>
  <c r="B2196" i="24"/>
  <c r="C2196" i="24"/>
  <c r="B2197" i="24"/>
  <c r="B2198" i="24"/>
  <c r="C2198" i="24"/>
  <c r="D2198" i="24"/>
  <c r="B2199" i="24"/>
  <c r="C2199" i="24"/>
  <c r="C2200" i="24"/>
  <c r="B2201" i="24"/>
  <c r="C2202" i="24"/>
  <c r="E2202" i="24"/>
  <c r="B2203" i="24"/>
  <c r="B2204" i="24"/>
  <c r="C2204" i="24"/>
  <c r="B2205" i="24"/>
  <c r="C2205" i="24"/>
  <c r="B2206" i="24"/>
  <c r="C2206" i="24"/>
  <c r="B2207" i="24"/>
  <c r="C2207" i="24"/>
  <c r="C2208" i="24"/>
  <c r="B2209" i="24"/>
  <c r="C2210" i="24"/>
  <c r="E2210" i="24"/>
  <c r="B2211" i="24"/>
  <c r="B2212" i="24"/>
  <c r="C2212" i="24"/>
  <c r="D2212" i="24"/>
  <c r="B2213" i="24"/>
  <c r="C2213" i="24"/>
  <c r="B2214" i="24"/>
  <c r="C2214" i="24"/>
  <c r="B2215" i="24"/>
  <c r="C2216" i="24"/>
  <c r="B2217" i="24"/>
  <c r="C2217" i="24"/>
  <c r="C2218" i="24"/>
  <c r="E2218" i="24"/>
  <c r="B2219" i="24"/>
  <c r="C2219" i="24"/>
  <c r="B2220" i="24"/>
  <c r="C2220" i="24"/>
  <c r="B2221" i="24"/>
  <c r="B2222" i="24"/>
  <c r="C2222" i="24"/>
  <c r="B2223" i="24"/>
  <c r="C2224" i="24"/>
  <c r="B2225" i="24"/>
  <c r="C2226" i="24"/>
  <c r="E2226" i="24"/>
  <c r="B2227" i="24"/>
  <c r="B2228" i="24"/>
  <c r="C2228" i="24"/>
  <c r="B2229" i="24"/>
  <c r="B2230" i="24"/>
  <c r="C2230" i="24"/>
  <c r="B2231" i="24"/>
  <c r="C2232" i="24"/>
  <c r="B2233" i="24"/>
  <c r="C2234" i="24"/>
  <c r="D2234" i="24"/>
  <c r="E2234" i="24"/>
  <c r="B2235" i="24"/>
  <c r="B2236" i="24"/>
  <c r="C2236" i="24"/>
  <c r="B2237" i="24"/>
  <c r="B2238" i="24"/>
  <c r="C2238" i="24"/>
  <c r="B2239" i="24"/>
  <c r="C2240" i="24"/>
  <c r="B2241" i="24"/>
  <c r="C2242" i="24"/>
  <c r="E2242" i="24"/>
  <c r="B2243" i="24"/>
  <c r="B2244" i="24"/>
  <c r="C2244" i="24"/>
  <c r="B2245" i="24"/>
  <c r="B2246" i="24"/>
  <c r="C2246" i="24"/>
  <c r="B2247" i="24"/>
  <c r="C2248" i="24"/>
  <c r="B2249" i="24"/>
  <c r="C2250" i="24"/>
  <c r="E2250" i="24"/>
  <c r="B2251" i="24"/>
  <c r="B2252" i="24"/>
  <c r="C2252" i="24"/>
  <c r="B2253" i="24"/>
  <c r="B2254" i="24"/>
  <c r="C2254" i="24"/>
  <c r="B2255" i="24"/>
  <c r="C2256" i="24"/>
  <c r="D2256" i="24"/>
  <c r="B2257" i="24"/>
  <c r="C2257" i="24"/>
  <c r="C2258" i="24"/>
  <c r="E2258" i="24"/>
  <c r="B2259" i="24"/>
  <c r="C2259" i="24"/>
  <c r="B2260" i="24"/>
  <c r="C2260" i="24"/>
  <c r="B2261" i="24"/>
  <c r="B2262" i="24"/>
  <c r="C2262" i="24"/>
  <c r="D2262" i="24"/>
  <c r="B2263" i="24"/>
  <c r="C2263" i="24"/>
  <c r="C2264" i="24"/>
  <c r="B2265" i="24"/>
  <c r="C2266" i="24"/>
  <c r="E2266" i="24"/>
  <c r="B2267" i="24"/>
  <c r="C2267" i="24"/>
  <c r="B2268" i="24"/>
  <c r="C2268" i="24"/>
  <c r="C2269" i="24"/>
  <c r="B2270" i="24"/>
  <c r="C2270" i="24"/>
  <c r="C2271" i="24"/>
  <c r="C2272" i="24"/>
  <c r="C2273" i="24"/>
  <c r="C2274" i="24"/>
  <c r="E2274" i="24"/>
  <c r="C2275" i="24"/>
  <c r="B2276" i="24"/>
  <c r="C2276" i="24"/>
  <c r="C2277" i="24"/>
  <c r="B2278" i="24"/>
  <c r="C2278" i="24"/>
  <c r="C2279" i="24"/>
  <c r="C2280" i="24"/>
  <c r="C2281" i="24"/>
  <c r="C2282" i="24"/>
  <c r="E2282" i="24"/>
  <c r="B2283" i="24"/>
  <c r="C2283" i="24"/>
  <c r="B2284" i="24"/>
  <c r="C2284" i="24"/>
  <c r="C2285" i="24"/>
  <c r="B2286" i="24"/>
  <c r="C2286" i="24"/>
  <c r="B2287" i="24"/>
  <c r="C2287" i="24"/>
  <c r="C2288" i="24"/>
  <c r="C2289" i="24"/>
  <c r="C2290" i="24"/>
  <c r="E2290" i="24"/>
  <c r="C2291" i="24"/>
  <c r="B2292" i="24"/>
  <c r="C2292" i="24"/>
  <c r="B2293" i="24"/>
  <c r="C2293" i="24"/>
  <c r="B2294" i="24"/>
  <c r="C2294" i="24"/>
  <c r="D2294" i="24"/>
  <c r="B2295" i="24"/>
  <c r="C2295" i="24"/>
  <c r="C2296" i="24"/>
  <c r="D2296" i="24"/>
  <c r="C2297" i="24"/>
  <c r="C2298" i="24"/>
  <c r="E2298" i="24"/>
  <c r="B2299" i="24"/>
  <c r="C2299" i="24"/>
  <c r="B2300" i="24"/>
  <c r="C2300" i="24"/>
  <c r="D2300" i="24"/>
  <c r="C2301" i="24"/>
  <c r="B2302" i="24"/>
  <c r="C2302" i="24"/>
  <c r="D2302" i="24"/>
  <c r="C2303" i="24"/>
  <c r="C2304" i="24"/>
  <c r="C2305" i="24"/>
  <c r="C2306" i="24"/>
  <c r="E2306" i="24"/>
  <c r="C2307" i="24"/>
  <c r="B2308" i="24"/>
  <c r="C2308" i="24"/>
  <c r="B2309" i="24"/>
  <c r="C2309" i="24"/>
  <c r="B2310" i="24"/>
  <c r="C2310" i="24"/>
  <c r="D2310" i="24"/>
  <c r="C2311" i="24"/>
  <c r="C2312" i="24"/>
  <c r="C2313" i="24"/>
  <c r="C2314" i="24"/>
  <c r="E2314" i="24"/>
  <c r="B2315" i="24"/>
  <c r="C2315" i="24"/>
  <c r="B2316" i="24"/>
  <c r="C2316" i="24"/>
  <c r="C2317" i="24"/>
  <c r="B2318" i="24"/>
  <c r="C2318" i="24"/>
  <c r="B2319" i="24"/>
  <c r="C2319" i="24"/>
  <c r="C2320" i="24"/>
  <c r="C2321" i="24"/>
  <c r="C2322" i="24"/>
  <c r="E2322" i="24"/>
  <c r="C2323" i="24"/>
  <c r="B2324" i="24"/>
  <c r="C2324" i="24"/>
  <c r="B2325" i="24"/>
  <c r="C2325" i="24"/>
  <c r="B2326" i="24"/>
  <c r="C2326" i="24"/>
  <c r="D2326" i="24"/>
  <c r="B2327" i="24"/>
  <c r="C2327" i="24"/>
  <c r="C2328" i="24"/>
  <c r="D2328" i="24"/>
  <c r="C2329" i="24"/>
  <c r="C2330" i="24"/>
  <c r="E2330" i="24"/>
  <c r="B2331" i="24"/>
  <c r="C2331" i="24"/>
  <c r="B2332" i="24"/>
  <c r="C2332" i="24"/>
  <c r="D2332" i="24"/>
  <c r="C2333" i="24"/>
  <c r="B2334" i="24"/>
  <c r="C2334" i="24"/>
  <c r="D2334" i="24"/>
  <c r="C2335" i="24"/>
  <c r="C2336" i="24"/>
  <c r="C2337" i="24"/>
  <c r="C2338" i="24"/>
  <c r="E2338" i="24"/>
  <c r="C2339" i="24"/>
  <c r="B2340" i="24"/>
  <c r="C2340" i="24"/>
  <c r="B2341" i="24"/>
  <c r="C2341" i="24"/>
  <c r="B2342" i="24"/>
  <c r="C2342" i="24"/>
  <c r="D2342" i="24"/>
  <c r="C2343" i="24"/>
  <c r="C2344" i="24"/>
  <c r="C2345" i="24"/>
  <c r="C2346" i="24"/>
  <c r="E2346" i="24"/>
  <c r="B2347" i="24"/>
  <c r="C2347" i="24"/>
  <c r="B2348" i="24"/>
  <c r="C2348" i="24"/>
  <c r="C2349" i="24"/>
  <c r="B2350" i="24"/>
  <c r="C2350" i="24"/>
  <c r="B2351" i="24"/>
  <c r="C2351" i="24"/>
  <c r="C2352" i="24"/>
  <c r="C2353" i="24"/>
  <c r="C2354" i="24"/>
  <c r="E2354" i="24"/>
  <c r="C2355" i="24"/>
  <c r="B2356" i="24"/>
  <c r="C2356" i="24"/>
  <c r="B2357" i="24"/>
  <c r="C2357" i="24"/>
  <c r="B2358" i="24"/>
  <c r="C2358" i="24"/>
  <c r="D2358" i="24"/>
  <c r="B2359" i="24"/>
  <c r="C2359" i="24"/>
  <c r="C2360" i="24"/>
  <c r="D2360" i="24"/>
  <c r="C2361" i="24"/>
  <c r="C2362" i="24"/>
  <c r="E2362" i="24"/>
  <c r="B2363" i="24"/>
  <c r="C2363" i="24"/>
  <c r="B2364" i="24"/>
  <c r="C2364" i="24"/>
  <c r="D2364" i="24"/>
  <c r="C2365" i="24"/>
  <c r="B2366" i="24"/>
  <c r="C2366" i="24"/>
  <c r="D2366" i="24"/>
  <c r="C2367" i="24"/>
  <c r="C2368" i="24"/>
  <c r="C2369" i="24"/>
  <c r="C2370" i="24"/>
  <c r="E2370" i="24"/>
  <c r="C2371" i="24"/>
  <c r="B2372" i="24"/>
  <c r="C2372" i="24"/>
  <c r="B2373" i="24"/>
  <c r="C2373" i="24"/>
  <c r="B2374" i="24"/>
  <c r="C2374" i="24"/>
  <c r="D2374" i="24"/>
  <c r="C2375" i="24"/>
  <c r="C2376" i="24"/>
  <c r="C2377" i="24"/>
  <c r="C2378" i="24"/>
  <c r="E2378" i="24"/>
  <c r="B2379" i="24"/>
  <c r="C2379" i="24"/>
  <c r="B2380" i="24"/>
  <c r="C2380" i="24"/>
  <c r="C2381" i="24"/>
  <c r="B2382" i="24"/>
  <c r="C2382" i="24"/>
  <c r="B2383" i="24"/>
  <c r="C2383" i="24"/>
  <c r="C2384" i="24"/>
  <c r="C2385" i="24"/>
  <c r="C2386" i="24"/>
  <c r="E2386" i="24"/>
  <c r="C2387" i="24"/>
  <c r="B2388" i="24"/>
  <c r="C2388" i="24"/>
  <c r="B2389" i="24"/>
  <c r="C2389" i="24"/>
  <c r="B2390" i="24"/>
  <c r="C2390" i="24"/>
  <c r="D2390" i="24"/>
  <c r="B2391" i="24"/>
  <c r="C2391" i="24"/>
  <c r="C2392" i="24"/>
  <c r="D2392" i="24"/>
  <c r="C2393" i="24"/>
  <c r="C2394" i="24"/>
  <c r="E2394" i="24"/>
  <c r="B2395" i="24"/>
  <c r="C2395" i="24"/>
  <c r="B2396" i="24"/>
  <c r="C2396" i="24"/>
  <c r="D2396" i="24"/>
  <c r="C2397" i="24"/>
  <c r="B2398" i="24"/>
  <c r="C2398" i="24"/>
  <c r="D2398" i="24"/>
  <c r="C2399" i="24"/>
  <c r="C2400" i="24"/>
  <c r="C2401" i="24"/>
  <c r="C2402" i="24"/>
  <c r="E2402" i="24"/>
  <c r="C2403" i="24"/>
  <c r="B2404" i="24"/>
  <c r="C2404" i="24"/>
  <c r="B2405" i="24"/>
  <c r="C2405" i="24"/>
  <c r="B2406" i="24"/>
  <c r="C2406" i="24"/>
  <c r="D2406" i="24"/>
  <c r="C2407" i="24"/>
  <c r="C2408" i="24"/>
  <c r="C2409" i="24"/>
  <c r="C2410" i="24"/>
  <c r="E2410" i="24"/>
  <c r="B2411" i="24"/>
  <c r="C2411" i="24"/>
  <c r="B2412" i="24"/>
  <c r="C2412" i="24"/>
  <c r="C2413" i="24"/>
  <c r="B2414" i="24"/>
  <c r="C2414" i="24"/>
  <c r="B2415" i="24"/>
  <c r="C2415" i="24"/>
  <c r="C2416" i="24"/>
  <c r="C2417" i="24"/>
  <c r="C2418" i="24"/>
  <c r="E2418" i="24"/>
  <c r="C2419" i="24"/>
  <c r="B2420" i="24"/>
  <c r="C2420" i="24"/>
  <c r="B2421" i="24"/>
  <c r="C2421" i="24"/>
  <c r="B2422" i="24"/>
  <c r="C2422" i="24"/>
  <c r="D2422" i="24"/>
  <c r="B2423" i="24"/>
  <c r="C2423" i="24"/>
  <c r="C2424" i="24"/>
  <c r="D2424" i="24"/>
  <c r="C2425" i="24"/>
  <c r="C2426" i="24"/>
  <c r="E2426" i="24"/>
  <c r="B2427" i="24"/>
  <c r="C2427" i="24"/>
  <c r="B2428" i="24"/>
  <c r="C2428" i="24"/>
  <c r="D2428" i="24"/>
  <c r="C2429" i="24"/>
  <c r="B2430" i="24"/>
  <c r="C2430" i="24"/>
  <c r="D2430" i="24"/>
  <c r="C2431" i="24"/>
  <c r="C2432" i="24"/>
  <c r="C2433" i="24"/>
  <c r="C2434" i="24"/>
  <c r="E2434" i="24"/>
  <c r="C2435" i="24"/>
  <c r="B2436" i="24"/>
  <c r="C2436" i="24"/>
  <c r="B2437" i="24"/>
  <c r="C2437" i="24"/>
  <c r="B2438" i="24"/>
  <c r="C2438" i="24"/>
  <c r="D2438" i="24"/>
  <c r="C2439" i="24"/>
  <c r="C2440" i="24"/>
  <c r="C2441" i="24"/>
  <c r="C2442" i="24"/>
  <c r="E2442" i="24"/>
  <c r="B2443" i="24"/>
  <c r="C2443" i="24"/>
  <c r="B2444" i="24"/>
  <c r="C2444" i="24"/>
  <c r="C2445" i="24"/>
  <c r="B2446" i="24"/>
  <c r="C2446" i="24"/>
  <c r="B2447" i="24"/>
  <c r="C2447" i="24"/>
  <c r="C2448" i="24"/>
  <c r="C2449" i="24"/>
  <c r="C2450" i="24"/>
  <c r="E2450" i="24"/>
  <c r="C2451" i="24"/>
  <c r="B2452" i="24"/>
  <c r="C2452" i="24"/>
  <c r="B2453" i="24"/>
  <c r="C2453" i="24"/>
  <c r="B2454" i="24"/>
  <c r="C2454" i="24"/>
  <c r="D2454" i="24"/>
  <c r="B2455" i="24"/>
  <c r="C2455" i="24"/>
  <c r="C2456" i="24"/>
  <c r="D2456" i="24"/>
  <c r="C2457" i="24"/>
  <c r="C2458" i="24"/>
  <c r="E2458" i="24"/>
  <c r="B2459" i="24"/>
  <c r="C2459" i="24"/>
  <c r="B2460" i="24"/>
  <c r="C2460" i="24"/>
  <c r="D2460" i="24"/>
  <c r="C2461" i="24"/>
  <c r="B2462" i="24"/>
  <c r="C2462" i="24"/>
  <c r="D2462" i="24"/>
  <c r="C2463" i="24"/>
  <c r="C2464" i="24"/>
  <c r="C2465" i="24"/>
  <c r="C2466" i="24"/>
  <c r="E2466" i="24"/>
  <c r="C2467" i="24"/>
  <c r="B2468" i="24"/>
  <c r="C2468" i="24"/>
  <c r="B2469" i="24"/>
  <c r="C2469" i="24"/>
  <c r="B2470" i="24"/>
  <c r="C2470" i="24"/>
  <c r="D2470" i="24"/>
  <c r="C2471" i="24"/>
  <c r="C2472" i="24"/>
  <c r="C2473" i="24"/>
  <c r="C2474" i="24"/>
  <c r="E2474" i="24"/>
  <c r="B2475" i="24"/>
  <c r="C2475" i="24"/>
  <c r="B2476" i="24"/>
  <c r="C2476" i="24"/>
  <c r="C2477" i="24"/>
  <c r="B2478" i="24"/>
  <c r="C2478" i="24"/>
  <c r="B2479" i="24"/>
  <c r="C2479" i="24"/>
  <c r="C2480" i="24"/>
  <c r="C2481" i="24"/>
  <c r="C2482" i="24"/>
  <c r="E2482" i="24"/>
  <c r="C2483" i="24"/>
  <c r="B2484" i="24"/>
  <c r="C2484" i="24"/>
  <c r="B2485" i="24"/>
  <c r="C2485" i="24"/>
  <c r="B2486" i="24"/>
  <c r="C2486" i="24"/>
  <c r="D2486" i="24"/>
  <c r="B2487" i="24"/>
  <c r="C2487" i="24"/>
  <c r="C2488" i="24"/>
  <c r="D2488" i="24"/>
  <c r="C2489" i="24"/>
  <c r="C2490" i="24"/>
  <c r="E2490" i="24"/>
  <c r="B2491" i="24"/>
  <c r="C2491" i="24"/>
  <c r="B2492" i="24"/>
  <c r="C2492" i="24"/>
  <c r="D2492" i="24"/>
  <c r="C2493" i="24"/>
  <c r="B2494" i="24"/>
  <c r="C2494" i="24"/>
  <c r="D2494" i="24"/>
  <c r="C2495" i="24"/>
  <c r="C2496" i="24"/>
  <c r="C2497" i="24"/>
  <c r="C2498" i="24"/>
  <c r="E2498" i="24"/>
  <c r="C2499" i="24"/>
  <c r="B2500" i="24"/>
  <c r="C2500" i="24"/>
  <c r="B2501" i="24"/>
  <c r="C2501" i="24"/>
  <c r="B2502" i="24"/>
  <c r="C2502" i="24"/>
  <c r="D2502" i="24"/>
  <c r="C2503" i="24"/>
  <c r="C2504" i="24"/>
  <c r="C2505" i="24"/>
  <c r="C2506" i="24"/>
  <c r="E2506" i="24"/>
  <c r="B2507" i="24"/>
  <c r="C2507" i="24"/>
  <c r="B2508" i="24"/>
  <c r="C2508" i="24"/>
  <c r="C2509" i="24"/>
  <c r="B2510" i="24"/>
  <c r="C2510" i="24"/>
  <c r="B2511" i="24"/>
  <c r="C2511" i="24"/>
  <c r="C2512" i="24"/>
  <c r="C2513" i="24"/>
  <c r="C2514" i="24"/>
  <c r="E2514" i="24"/>
  <c r="C2515" i="24"/>
  <c r="B2516" i="24"/>
  <c r="C2516" i="24"/>
  <c r="B2517" i="24"/>
  <c r="C2517" i="24"/>
  <c r="B2518" i="24"/>
  <c r="C2518" i="24"/>
  <c r="D2518" i="24"/>
  <c r="B2519" i="24"/>
  <c r="C2519" i="24"/>
  <c r="C2520" i="24"/>
  <c r="D2520" i="24"/>
  <c r="C2521" i="24"/>
  <c r="C2522" i="24"/>
  <c r="E2522" i="24"/>
  <c r="B2523" i="24"/>
  <c r="C2523" i="24"/>
  <c r="B2524" i="24"/>
  <c r="C2524" i="24"/>
  <c r="D2524" i="24"/>
  <c r="C2525" i="24"/>
  <c r="B2526" i="24"/>
  <c r="C2526" i="24"/>
  <c r="D2526" i="24"/>
  <c r="C2527" i="24"/>
  <c r="C2528" i="24"/>
  <c r="C2529" i="24"/>
  <c r="C2530" i="24"/>
  <c r="E2530" i="24"/>
  <c r="C2531" i="24"/>
  <c r="B2532" i="24"/>
  <c r="C2532" i="24"/>
  <c r="B2533" i="24"/>
  <c r="C2533" i="24"/>
  <c r="B2534" i="24"/>
  <c r="C2534" i="24"/>
  <c r="D2534" i="24"/>
  <c r="C2535" i="24"/>
  <c r="C2536" i="24"/>
  <c r="C2537" i="24"/>
  <c r="C2538" i="24"/>
  <c r="E2538" i="24"/>
  <c r="B2539" i="24"/>
  <c r="C2539" i="24"/>
  <c r="B2540" i="24"/>
  <c r="C2540" i="24"/>
  <c r="C2541" i="24"/>
  <c r="B2542" i="24"/>
  <c r="C2542" i="24"/>
  <c r="B2543" i="24"/>
  <c r="C2543" i="24"/>
  <c r="C2544" i="24"/>
  <c r="C2545" i="24"/>
  <c r="C2546" i="24"/>
  <c r="E2546" i="24"/>
  <c r="C2547" i="24"/>
  <c r="B2548" i="24"/>
  <c r="C2548" i="24"/>
  <c r="B2549" i="24"/>
  <c r="C2549" i="24"/>
  <c r="B2550" i="24"/>
  <c r="C2550" i="24"/>
  <c r="D2550" i="24"/>
  <c r="B2551" i="24"/>
  <c r="C2551" i="24"/>
  <c r="C2552" i="24"/>
  <c r="D2552" i="24"/>
  <c r="C2553" i="24"/>
  <c r="C2554" i="24"/>
  <c r="E2554" i="24"/>
  <c r="B2555" i="24"/>
  <c r="C2555" i="24"/>
  <c r="B2556" i="24"/>
  <c r="C2556" i="24"/>
  <c r="D2556" i="24"/>
  <c r="C2557" i="24"/>
  <c r="B2558" i="24"/>
  <c r="C2558" i="24"/>
  <c r="D2558" i="24"/>
  <c r="C2559" i="24"/>
  <c r="C2560" i="24"/>
  <c r="C2561" i="24"/>
  <c r="C2562" i="24"/>
  <c r="E2562" i="24"/>
  <c r="C2563" i="24"/>
  <c r="B2564" i="24"/>
  <c r="C2564" i="24"/>
  <c r="B2565" i="24"/>
  <c r="C2565" i="24"/>
  <c r="B2566" i="24"/>
  <c r="C2566" i="24"/>
  <c r="D2566" i="24"/>
  <c r="C2567" i="24"/>
  <c r="C2568" i="24"/>
  <c r="C2569" i="24"/>
  <c r="C2570" i="24"/>
  <c r="E2570" i="24"/>
  <c r="B2571" i="24"/>
  <c r="C2571" i="24"/>
  <c r="B2572" i="24"/>
  <c r="C2572" i="24"/>
  <c r="C2573" i="24"/>
  <c r="B2574" i="24"/>
  <c r="C2574" i="24"/>
  <c r="B2575" i="24"/>
  <c r="C2575" i="24"/>
  <c r="C2576" i="24"/>
  <c r="C2577" i="24"/>
  <c r="C2578" i="24"/>
  <c r="E2578" i="24"/>
  <c r="C2579" i="24"/>
  <c r="B2580" i="24"/>
  <c r="C2580" i="24"/>
  <c r="B2581" i="24"/>
  <c r="C2581" i="24"/>
  <c r="B2582" i="24"/>
  <c r="C2582" i="24"/>
  <c r="D2582" i="24"/>
  <c r="B2583" i="24"/>
  <c r="C2583" i="24"/>
  <c r="C2584" i="24"/>
  <c r="D2584" i="24"/>
  <c r="C2585" i="24"/>
  <c r="C2586" i="24"/>
  <c r="E2586" i="24"/>
  <c r="B2587" i="24"/>
  <c r="C2587" i="24"/>
  <c r="B2588" i="24"/>
  <c r="C2588" i="24"/>
  <c r="D2588" i="24"/>
  <c r="C2589" i="24"/>
  <c r="B2590" i="24"/>
  <c r="C2590" i="24"/>
  <c r="D2590" i="24"/>
  <c r="C2591" i="24"/>
  <c r="C2592" i="24"/>
  <c r="C2593" i="24"/>
  <c r="C2594" i="24"/>
  <c r="E2594" i="24"/>
  <c r="C2595" i="24"/>
  <c r="B2596" i="24"/>
  <c r="C2596" i="24"/>
  <c r="B2597" i="24"/>
  <c r="C2597" i="24"/>
  <c r="B2598" i="24"/>
  <c r="C2598" i="24"/>
  <c r="D2598" i="24"/>
  <c r="C2599" i="24"/>
  <c r="C2600" i="24"/>
  <c r="C2601" i="24"/>
  <c r="C2602" i="24"/>
  <c r="E2602" i="24"/>
  <c r="B2603" i="24"/>
  <c r="C2603" i="24"/>
  <c r="B2604" i="24"/>
  <c r="C2604" i="24"/>
  <c r="C2605" i="24"/>
  <c r="B2606" i="24"/>
  <c r="C2606" i="24"/>
  <c r="B2607" i="24"/>
  <c r="C2607" i="24"/>
  <c r="B2608" i="24"/>
  <c r="C2608" i="24"/>
  <c r="D2608" i="24"/>
  <c r="C2609" i="24"/>
  <c r="B2610" i="24"/>
  <c r="C2610" i="24"/>
  <c r="D2610" i="24"/>
  <c r="E2610" i="24"/>
  <c r="B2611" i="24"/>
  <c r="C2611" i="24"/>
  <c r="B2612" i="24"/>
  <c r="C2612" i="24"/>
  <c r="D2612" i="24"/>
  <c r="C2613" i="24"/>
  <c r="B2614" i="24"/>
  <c r="C2614" i="24"/>
  <c r="B2615" i="24"/>
  <c r="C2615" i="24"/>
  <c r="B2616" i="24"/>
  <c r="C2616" i="24"/>
  <c r="D2616" i="24"/>
  <c r="C2617" i="24"/>
  <c r="B2618" i="24"/>
  <c r="C2618" i="24"/>
  <c r="E2618" i="24"/>
  <c r="B2619" i="24"/>
  <c r="C2619" i="24"/>
  <c r="B2620" i="24"/>
  <c r="C2620" i="24"/>
  <c r="C2621" i="24"/>
  <c r="B2622" i="24"/>
  <c r="C2622" i="24"/>
  <c r="C2623" i="24"/>
  <c r="B2624" i="24"/>
  <c r="C2624" i="24"/>
  <c r="C2625" i="24"/>
  <c r="B2626" i="24"/>
  <c r="C2626" i="24"/>
  <c r="E2626" i="24"/>
  <c r="B2628" i="24"/>
  <c r="C2628" i="24"/>
  <c r="D2628" i="24"/>
  <c r="E2628" i="24"/>
  <c r="B2629" i="24"/>
  <c r="C2629" i="24"/>
  <c r="B2630" i="24"/>
  <c r="C2630" i="24"/>
  <c r="D2630" i="24"/>
  <c r="B2632" i="24"/>
  <c r="C2632" i="24"/>
  <c r="B2634" i="24"/>
  <c r="C2634" i="24"/>
  <c r="D2634" i="24"/>
  <c r="B2635" i="24"/>
  <c r="B2636" i="24"/>
  <c r="C2636" i="24"/>
  <c r="D2636" i="24"/>
  <c r="B2638" i="24"/>
  <c r="C2638" i="24"/>
  <c r="B2639" i="24"/>
  <c r="B2640" i="24"/>
  <c r="C2640" i="24"/>
  <c r="E2640" i="24"/>
  <c r="B2642" i="24"/>
  <c r="C2642" i="24"/>
  <c r="B2643" i="24"/>
  <c r="B2644" i="24"/>
  <c r="C2644" i="24"/>
  <c r="B2646" i="24"/>
  <c r="C2646" i="24"/>
  <c r="B2647" i="24"/>
  <c r="B2648" i="24"/>
  <c r="C2648" i="24"/>
  <c r="E2648" i="24"/>
  <c r="B2650" i="24"/>
  <c r="C2650" i="24"/>
  <c r="D2650" i="24"/>
  <c r="B2651" i="24"/>
  <c r="B2652" i="24"/>
  <c r="C2652" i="24"/>
  <c r="D2652" i="24"/>
  <c r="B2654" i="24"/>
  <c r="C2654" i="24"/>
  <c r="B2656" i="24"/>
  <c r="C2656" i="24"/>
  <c r="D2656" i="24"/>
  <c r="E2656" i="24"/>
  <c r="B2657" i="24"/>
  <c r="B2658" i="24"/>
  <c r="C2658" i="24"/>
  <c r="B2660" i="24"/>
  <c r="C2660" i="24"/>
  <c r="B2661" i="24"/>
  <c r="B2662" i="24"/>
  <c r="C2662" i="24"/>
  <c r="B2664" i="24"/>
  <c r="C2664" i="24"/>
  <c r="E2664" i="24"/>
  <c r="B2666" i="24"/>
  <c r="C2666" i="24"/>
  <c r="E2666" i="24"/>
  <c r="B2667" i="24"/>
  <c r="E2667" i="24"/>
  <c r="B2668" i="24"/>
  <c r="C2668" i="24"/>
  <c r="E2668" i="24"/>
  <c r="B2670" i="24"/>
  <c r="C2670" i="24"/>
  <c r="D2670" i="24"/>
  <c r="B2671" i="24"/>
  <c r="B2672" i="24"/>
  <c r="C2672" i="24"/>
  <c r="D2672" i="24"/>
  <c r="B2674" i="24"/>
  <c r="C2674" i="24"/>
  <c r="B2676" i="24"/>
  <c r="C2676" i="24"/>
  <c r="D2676" i="24"/>
  <c r="E2676" i="24"/>
  <c r="B2677" i="24"/>
  <c r="B2678" i="24"/>
  <c r="C2678" i="24"/>
  <c r="B2679" i="24"/>
  <c r="B2680" i="24"/>
  <c r="C2680" i="24"/>
  <c r="B2681" i="24"/>
  <c r="B2682" i="24"/>
  <c r="C2682" i="24"/>
  <c r="B2683" i="24"/>
  <c r="B2684" i="24"/>
  <c r="C2684" i="24"/>
  <c r="E2684" i="24"/>
  <c r="B2686" i="24"/>
  <c r="C2686" i="24"/>
  <c r="B2688" i="24"/>
  <c r="C2688" i="24"/>
  <c r="D2688" i="24"/>
  <c r="B2690" i="24"/>
  <c r="C2690" i="24"/>
  <c r="B2692" i="24"/>
  <c r="C2692" i="24"/>
  <c r="D2692" i="24"/>
  <c r="E2692" i="24"/>
  <c r="B2693" i="24"/>
  <c r="B2694" i="24"/>
  <c r="C2694" i="24"/>
  <c r="E2694" i="24"/>
  <c r="B2696" i="24"/>
  <c r="C2696" i="24"/>
  <c r="D2696" i="24"/>
  <c r="B2698" i="24"/>
  <c r="C2698" i="24"/>
  <c r="B2699" i="24"/>
  <c r="B2700" i="24"/>
  <c r="C2700" i="24"/>
  <c r="B2702" i="24"/>
  <c r="C2702" i="24"/>
  <c r="D2702" i="24"/>
  <c r="E2702" i="24"/>
  <c r="B2703" i="24"/>
  <c r="B2704" i="24"/>
  <c r="C2704" i="24"/>
  <c r="B2706" i="24"/>
  <c r="C2706" i="24"/>
  <c r="B2707" i="24"/>
  <c r="B2708" i="24"/>
  <c r="C2708" i="24"/>
  <c r="E2708" i="24"/>
  <c r="B2710" i="24"/>
  <c r="C2710" i="24"/>
  <c r="D2710" i="24"/>
  <c r="B2711" i="24"/>
  <c r="B2712" i="24"/>
  <c r="C2712" i="24"/>
  <c r="D2712" i="24"/>
  <c r="B2714" i="24"/>
  <c r="C2714" i="24"/>
  <c r="B2715" i="24"/>
  <c r="B2716" i="24"/>
  <c r="C2716" i="24"/>
  <c r="E2716" i="24"/>
  <c r="B2718" i="24"/>
  <c r="C2718" i="24"/>
  <c r="B2719" i="24"/>
  <c r="B2720" i="24"/>
  <c r="C2720" i="24"/>
  <c r="B2722" i="24"/>
  <c r="C2722" i="24"/>
  <c r="B2723" i="24"/>
  <c r="B2724" i="24"/>
  <c r="C2724" i="24"/>
  <c r="E2724" i="24"/>
  <c r="B2726" i="24"/>
  <c r="C2726" i="24"/>
  <c r="D2726" i="24"/>
  <c r="B2728" i="24"/>
  <c r="C2728" i="24"/>
  <c r="B2730" i="24"/>
  <c r="C2730" i="24"/>
  <c r="D2730" i="24"/>
  <c r="B2731" i="24"/>
  <c r="B2732" i="24"/>
  <c r="C2732" i="24"/>
  <c r="D2732" i="24"/>
  <c r="B2734" i="24"/>
  <c r="C2734" i="24"/>
  <c r="D2734" i="24"/>
  <c r="E2734" i="24"/>
  <c r="B2735" i="24"/>
  <c r="B2736" i="24"/>
  <c r="C2736" i="24"/>
  <c r="B2737" i="24"/>
  <c r="B2738" i="24"/>
  <c r="C2738" i="24"/>
  <c r="B2739" i="24"/>
  <c r="B2740" i="24"/>
  <c r="C2740" i="24"/>
  <c r="B2741" i="24"/>
  <c r="B2742" i="24"/>
  <c r="C2742" i="24"/>
  <c r="E2742" i="24"/>
  <c r="B2743" i="24"/>
  <c r="B2744" i="24"/>
  <c r="C2744" i="24"/>
  <c r="D2744" i="24"/>
  <c r="B2746" i="24"/>
  <c r="C2746" i="24"/>
  <c r="D2746" i="24"/>
  <c r="B2747" i="24"/>
  <c r="B2748" i="24"/>
  <c r="C2748" i="24"/>
  <c r="D2748" i="24"/>
  <c r="C2749" i="24"/>
  <c r="B2750" i="24"/>
  <c r="C2750" i="24"/>
  <c r="E2750" i="24"/>
  <c r="C2751" i="24"/>
  <c r="B2752" i="24"/>
  <c r="C2752" i="24"/>
  <c r="B2753" i="24"/>
  <c r="C2753" i="24"/>
  <c r="B2754" i="24"/>
  <c r="C2754" i="24"/>
  <c r="D2754" i="24"/>
  <c r="C2755" i="24"/>
  <c r="B2756" i="24"/>
  <c r="C2756" i="24"/>
  <c r="B2757" i="24"/>
  <c r="C2757" i="24"/>
  <c r="B2758" i="24"/>
  <c r="C2758" i="24"/>
  <c r="D2758" i="24"/>
  <c r="E2758" i="24"/>
  <c r="B2759" i="24"/>
  <c r="C2759" i="24"/>
  <c r="B2760" i="24"/>
  <c r="C2760" i="24"/>
  <c r="D2760" i="24"/>
  <c r="C2761" i="24"/>
  <c r="B2762" i="24"/>
  <c r="C2762" i="24"/>
  <c r="B2763" i="24"/>
  <c r="C2763" i="24"/>
  <c r="B2764" i="24"/>
  <c r="C2764" i="24"/>
  <c r="D2764" i="24"/>
  <c r="C2765" i="24"/>
  <c r="B2766" i="24"/>
  <c r="C2766" i="24"/>
  <c r="E2766" i="24"/>
  <c r="B2767" i="24"/>
  <c r="C2767" i="24"/>
  <c r="B2768" i="24"/>
  <c r="C2768" i="24"/>
  <c r="B2769" i="24"/>
  <c r="C2769" i="24"/>
  <c r="B2770" i="24"/>
  <c r="C2770" i="24"/>
  <c r="D2770" i="24"/>
  <c r="C2771" i="24"/>
  <c r="B2772" i="24"/>
  <c r="C2772" i="24"/>
  <c r="B2773" i="24"/>
  <c r="C2773" i="24"/>
  <c r="B2774" i="24"/>
  <c r="C2774" i="24"/>
  <c r="D2774" i="24"/>
  <c r="E2774" i="24"/>
  <c r="B2775" i="24"/>
  <c r="C2775" i="24"/>
  <c r="B2776" i="24"/>
  <c r="C2776" i="24"/>
  <c r="D2776" i="24"/>
  <c r="B2777" i="24"/>
  <c r="C2777" i="24"/>
  <c r="B2778" i="24"/>
  <c r="C2778" i="24"/>
  <c r="B2779" i="24"/>
  <c r="C2779" i="24"/>
  <c r="B2780" i="24"/>
  <c r="C2780" i="24"/>
  <c r="D2780" i="24"/>
  <c r="C2781" i="24"/>
  <c r="B2782" i="24"/>
  <c r="C2782" i="24"/>
  <c r="E2782" i="24"/>
  <c r="C2783" i="24"/>
  <c r="B2784" i="24"/>
  <c r="C2784" i="24"/>
  <c r="B2785" i="24"/>
  <c r="C2785" i="24"/>
  <c r="B2786" i="24"/>
  <c r="C2786" i="24"/>
  <c r="D2786" i="24"/>
  <c r="B2787" i="24"/>
  <c r="C2787" i="24"/>
  <c r="B2788" i="24"/>
  <c r="C2788" i="24"/>
  <c r="B2789" i="24"/>
  <c r="C2789" i="24"/>
  <c r="B2790" i="24"/>
  <c r="C2790" i="24"/>
  <c r="D2790" i="24"/>
  <c r="E2790" i="24"/>
  <c r="B2791" i="24"/>
  <c r="C2791" i="24"/>
  <c r="B2792" i="24"/>
  <c r="C2792" i="24"/>
  <c r="D2792" i="24"/>
  <c r="B2793" i="24"/>
  <c r="C2793" i="24"/>
  <c r="B2794" i="24"/>
  <c r="C2794" i="24"/>
  <c r="B2795" i="24"/>
  <c r="C2795" i="24"/>
  <c r="B2796" i="24"/>
  <c r="C2796" i="24"/>
  <c r="D2796" i="24"/>
  <c r="C2797" i="24"/>
  <c r="B2798" i="24"/>
  <c r="C2798" i="24"/>
  <c r="E2798" i="24"/>
  <c r="C2799" i="24"/>
  <c r="B2800" i="24"/>
  <c r="C2800" i="24"/>
  <c r="B2801" i="24"/>
  <c r="C2801" i="24"/>
  <c r="B2802" i="24"/>
  <c r="C2802" i="24"/>
  <c r="D2802" i="24"/>
  <c r="B2803" i="24"/>
  <c r="B2804" i="24"/>
  <c r="C2804" i="24"/>
  <c r="D2804" i="24"/>
  <c r="C2805" i="24"/>
  <c r="B2806" i="24"/>
  <c r="C2806" i="24"/>
  <c r="E2806" i="24"/>
  <c r="B2807" i="24"/>
  <c r="C2807" i="24"/>
  <c r="B2808" i="24"/>
  <c r="C2808" i="24"/>
  <c r="D2808" i="24"/>
  <c r="B2809" i="24"/>
  <c r="C2809" i="24"/>
  <c r="B2810" i="24"/>
  <c r="C2810" i="24"/>
  <c r="D2810" i="24"/>
  <c r="C2811" i="24"/>
  <c r="B2812" i="24"/>
  <c r="C2812" i="24"/>
  <c r="D2812" i="24"/>
  <c r="C2813" i="24"/>
  <c r="B2814" i="24"/>
  <c r="C2814" i="24"/>
  <c r="D2814" i="24"/>
  <c r="E2814" i="24"/>
  <c r="B2815" i="24"/>
  <c r="C2815" i="24"/>
  <c r="B2816" i="24"/>
  <c r="C2816" i="24"/>
  <c r="D2816" i="24"/>
  <c r="B2817" i="24"/>
  <c r="C2817" i="24"/>
  <c r="B2818" i="24"/>
  <c r="C2818" i="24"/>
  <c r="B2819" i="24"/>
  <c r="C2819" i="24"/>
  <c r="B2820" i="24"/>
  <c r="C2820" i="24"/>
  <c r="D2820" i="24"/>
  <c r="C2821" i="24"/>
  <c r="B2822" i="24"/>
  <c r="C2822" i="24"/>
  <c r="E2822" i="24"/>
  <c r="B2823" i="24"/>
  <c r="C2823" i="24"/>
  <c r="B2824" i="24"/>
  <c r="C2824" i="24"/>
  <c r="D2824" i="24"/>
  <c r="B2825" i="24"/>
  <c r="C2825" i="24"/>
  <c r="B2826" i="24"/>
  <c r="C2826" i="24"/>
  <c r="D2826" i="24"/>
  <c r="C2827" i="24"/>
  <c r="B2828" i="24"/>
  <c r="C2828" i="24"/>
  <c r="D2828" i="24"/>
  <c r="C2829" i="24"/>
  <c r="B2830" i="24"/>
  <c r="C2830" i="24"/>
  <c r="D2830" i="24"/>
  <c r="E2830" i="24"/>
  <c r="B2831" i="24"/>
  <c r="C2831" i="24"/>
  <c r="B2832" i="24"/>
  <c r="C2832" i="24"/>
  <c r="D2832" i="24"/>
  <c r="B2833" i="24"/>
  <c r="C2833" i="24"/>
  <c r="B2834" i="24"/>
  <c r="C2834" i="24"/>
  <c r="B2835" i="24"/>
  <c r="C2835" i="24"/>
  <c r="B2836" i="24"/>
  <c r="C2836" i="24"/>
  <c r="D2836" i="24"/>
  <c r="C2837" i="24"/>
  <c r="B2838" i="24"/>
  <c r="C2838" i="24"/>
  <c r="E2838" i="24"/>
  <c r="B2839" i="24"/>
  <c r="C2839" i="24"/>
  <c r="B2840" i="24"/>
  <c r="C2840" i="24"/>
  <c r="D2840" i="24"/>
  <c r="B2841" i="24"/>
  <c r="C2841" i="24"/>
  <c r="B2842" i="24"/>
  <c r="C2842" i="24"/>
  <c r="D2842" i="24"/>
  <c r="B2843" i="24"/>
  <c r="C2843" i="24"/>
  <c r="B2844" i="24"/>
  <c r="C2844" i="24"/>
  <c r="D2844" i="24"/>
  <c r="C2845" i="24"/>
  <c r="B2846" i="24"/>
  <c r="C2846" i="24"/>
  <c r="D2846" i="24"/>
  <c r="E2846" i="24"/>
  <c r="B2847" i="24"/>
  <c r="C2847" i="24"/>
  <c r="B2848" i="24"/>
  <c r="C2848" i="24"/>
  <c r="D2848" i="24"/>
  <c r="B2849" i="24"/>
  <c r="C2849" i="24"/>
  <c r="B2850" i="24"/>
  <c r="C2850" i="24"/>
  <c r="B2851" i="24"/>
  <c r="C2851" i="24"/>
  <c r="B2852" i="24"/>
  <c r="C2852" i="24"/>
  <c r="D2852" i="24"/>
  <c r="C2853" i="24"/>
  <c r="B2854" i="24"/>
  <c r="C2854" i="24"/>
  <c r="E2854" i="24"/>
  <c r="B2855" i="24"/>
  <c r="C2855" i="24"/>
  <c r="B2856" i="24"/>
  <c r="C2856" i="24"/>
  <c r="D2856" i="24"/>
  <c r="B2857" i="24"/>
  <c r="C2857" i="24"/>
  <c r="B2858" i="24"/>
  <c r="C2858" i="24"/>
  <c r="D2858" i="24"/>
  <c r="B2859" i="24"/>
  <c r="C2859" i="24"/>
  <c r="B2860" i="24"/>
  <c r="C2860" i="24"/>
  <c r="D2860" i="24"/>
  <c r="C2861" i="24"/>
  <c r="B2862" i="24"/>
  <c r="C2862" i="24"/>
  <c r="D2862" i="24"/>
  <c r="E2862" i="24"/>
  <c r="B2863" i="24"/>
  <c r="C2863" i="24"/>
  <c r="B2864" i="24"/>
  <c r="C2864" i="24"/>
  <c r="D2864" i="24"/>
  <c r="B2865" i="24"/>
  <c r="C2865" i="24"/>
  <c r="B2866" i="24"/>
  <c r="C2866" i="24"/>
  <c r="B2867" i="24"/>
  <c r="C2867" i="24"/>
  <c r="B2868" i="24"/>
  <c r="C2868" i="24"/>
  <c r="D2868" i="24"/>
  <c r="C2869" i="24"/>
  <c r="B2870" i="24"/>
  <c r="C2870" i="24"/>
  <c r="E2870" i="24"/>
  <c r="B2871" i="24"/>
  <c r="C2871" i="24"/>
  <c r="B2872" i="24"/>
  <c r="C2872" i="24"/>
  <c r="D2872" i="24"/>
  <c r="B2873" i="24"/>
  <c r="C2873" i="24"/>
  <c r="B2874" i="24"/>
  <c r="C2874" i="24"/>
  <c r="D2874" i="24"/>
  <c r="B2875" i="24"/>
  <c r="C2875" i="24"/>
  <c r="B2876" i="24"/>
  <c r="C2876" i="24"/>
  <c r="D2876" i="24"/>
  <c r="C2877" i="24"/>
  <c r="B2878" i="24"/>
  <c r="C2878" i="24"/>
  <c r="D2878" i="24"/>
  <c r="E2878" i="24"/>
  <c r="B2879" i="24"/>
  <c r="C2879" i="24"/>
  <c r="B2880" i="24"/>
  <c r="C2880" i="24"/>
  <c r="D2880" i="24"/>
  <c r="B2881" i="24"/>
  <c r="C2881" i="24"/>
  <c r="B2882" i="24"/>
  <c r="C2882" i="24"/>
  <c r="B2883" i="24"/>
  <c r="C2883" i="24"/>
  <c r="B2884" i="24"/>
  <c r="C2884" i="24"/>
  <c r="D2884" i="24"/>
  <c r="C2885" i="24"/>
  <c r="C2886" i="24"/>
  <c r="D2886" i="24"/>
  <c r="E2886" i="24"/>
  <c r="B2887" i="24"/>
  <c r="C2887" i="24"/>
  <c r="B2888" i="24"/>
  <c r="C2888" i="24"/>
  <c r="D2888" i="24"/>
  <c r="B2889" i="24"/>
  <c r="C2889" i="24"/>
  <c r="B2890" i="24"/>
  <c r="C2890" i="24"/>
  <c r="D2890" i="24"/>
  <c r="B2891" i="24"/>
  <c r="C2891" i="24"/>
  <c r="B2892" i="24"/>
  <c r="C2892" i="24"/>
  <c r="D2892" i="24"/>
  <c r="C2893" i="24"/>
  <c r="B2894" i="24"/>
  <c r="C2894" i="24"/>
  <c r="D2894" i="24"/>
  <c r="E2894" i="24"/>
  <c r="B2895" i="24"/>
  <c r="C2895" i="24"/>
  <c r="B2896" i="24"/>
  <c r="C2896" i="24"/>
  <c r="D2896" i="24"/>
  <c r="B2897" i="24"/>
  <c r="C2897" i="24"/>
  <c r="C2898" i="24"/>
  <c r="D2898" i="24"/>
  <c r="B2899" i="24"/>
  <c r="C2899" i="24"/>
  <c r="B2900" i="24"/>
  <c r="C2900" i="24"/>
  <c r="D2900" i="24"/>
  <c r="C2901" i="24"/>
  <c r="C2902" i="24"/>
  <c r="D2902" i="24"/>
  <c r="E2902" i="24"/>
  <c r="B2903" i="24"/>
  <c r="C2903" i="24"/>
  <c r="B2904" i="24"/>
  <c r="C2904" i="24"/>
  <c r="D2904" i="24"/>
  <c r="B2905" i="24"/>
  <c r="C2905" i="24"/>
  <c r="B2906" i="24"/>
  <c r="C2906" i="24"/>
  <c r="D2906" i="24"/>
  <c r="B2907" i="24"/>
  <c r="C2907" i="24"/>
  <c r="B2908" i="24"/>
  <c r="C2908" i="24"/>
  <c r="D2908" i="24"/>
  <c r="C2909" i="24"/>
  <c r="B2910" i="24"/>
  <c r="C2910" i="24"/>
  <c r="D2910" i="24"/>
  <c r="E2910" i="24"/>
  <c r="B2911" i="24"/>
  <c r="C2911" i="24"/>
  <c r="B2912" i="24"/>
  <c r="C2912" i="24"/>
  <c r="D2912" i="24"/>
  <c r="B2913" i="24"/>
  <c r="C2913" i="24"/>
  <c r="C2914" i="24"/>
  <c r="D2914" i="24"/>
  <c r="B2915" i="24"/>
  <c r="C2915" i="24"/>
  <c r="B2916" i="24"/>
  <c r="C2916" i="24"/>
  <c r="D2916" i="24"/>
  <c r="C2917" i="24"/>
  <c r="C2918" i="24"/>
  <c r="D2918" i="24"/>
  <c r="E2918" i="24"/>
  <c r="B2919" i="24"/>
  <c r="C2919" i="24"/>
  <c r="B2920" i="24"/>
  <c r="C2920" i="24"/>
  <c r="D2920" i="24"/>
  <c r="B2921" i="24"/>
  <c r="C2921" i="24"/>
  <c r="B2922" i="24"/>
  <c r="C2922" i="24"/>
  <c r="D2922" i="24"/>
  <c r="B2923" i="24"/>
  <c r="C2923" i="24"/>
  <c r="B2924" i="24"/>
  <c r="C2924" i="24"/>
  <c r="D2924" i="24"/>
  <c r="C2925" i="24"/>
  <c r="B2926" i="24"/>
  <c r="C2926" i="24"/>
  <c r="D2926" i="24"/>
  <c r="E2926" i="24"/>
  <c r="B2927" i="24"/>
  <c r="C2927" i="24"/>
  <c r="B2928" i="24"/>
  <c r="C2928" i="24"/>
  <c r="D2928" i="24"/>
  <c r="B2929" i="24"/>
  <c r="C2929" i="24"/>
  <c r="C2930" i="24"/>
  <c r="D2930" i="24"/>
  <c r="B2931" i="24"/>
  <c r="C2931" i="24"/>
  <c r="B2932" i="24"/>
  <c r="C2932" i="24"/>
  <c r="D2932" i="24"/>
  <c r="C2933" i="24"/>
  <c r="C2934" i="24"/>
  <c r="D2934" i="24"/>
  <c r="E2934" i="24"/>
  <c r="B2935" i="24"/>
  <c r="C2935" i="24"/>
  <c r="B2936" i="24"/>
  <c r="C2936" i="24"/>
  <c r="D2936" i="24"/>
  <c r="B2937" i="24"/>
  <c r="C2937" i="24"/>
  <c r="B2938" i="24"/>
  <c r="C2938" i="24"/>
  <c r="D2938" i="24"/>
  <c r="B2939" i="24"/>
  <c r="C2939" i="24"/>
  <c r="B2940" i="24"/>
  <c r="C2940" i="24"/>
  <c r="D2940" i="24"/>
  <c r="C2941" i="24"/>
  <c r="B2942" i="24"/>
  <c r="C2942" i="24"/>
  <c r="D2942" i="24"/>
  <c r="E2942" i="24"/>
  <c r="B2943" i="24"/>
  <c r="C2943" i="24"/>
  <c r="B2944" i="24"/>
  <c r="C2944" i="24"/>
  <c r="D2944" i="24"/>
  <c r="B2945" i="24"/>
  <c r="C2945" i="24"/>
  <c r="C2946" i="24"/>
  <c r="D2946" i="24"/>
  <c r="B2947" i="24"/>
  <c r="C2947" i="24"/>
  <c r="B2948" i="24"/>
  <c r="C2948" i="24"/>
  <c r="D2948" i="24"/>
  <c r="C2949" i="24"/>
  <c r="C2950" i="24"/>
  <c r="D2950" i="24"/>
  <c r="E2950" i="24"/>
  <c r="B2951" i="24"/>
  <c r="C2951" i="24"/>
  <c r="B2952" i="24"/>
  <c r="C2952" i="24"/>
  <c r="D2952" i="24"/>
  <c r="B2953" i="24"/>
  <c r="C2953" i="24"/>
  <c r="B2954" i="24"/>
  <c r="C2954" i="24"/>
  <c r="D2954" i="24"/>
  <c r="B2955" i="24"/>
  <c r="C2955" i="24"/>
  <c r="B2956" i="24"/>
  <c r="C2956" i="24"/>
  <c r="D2956" i="24"/>
  <c r="C2957" i="24"/>
  <c r="B2958" i="24"/>
  <c r="C2958" i="24"/>
  <c r="D2958" i="24"/>
  <c r="E2958" i="24"/>
  <c r="B2959" i="24"/>
  <c r="C2959" i="24"/>
  <c r="B2960" i="24"/>
  <c r="C2960" i="24"/>
  <c r="D2960" i="24"/>
  <c r="B2961" i="24"/>
  <c r="C2961" i="24"/>
  <c r="C2962" i="24"/>
  <c r="D2962" i="24"/>
  <c r="B2963" i="24"/>
  <c r="C2963" i="24"/>
  <c r="B2964" i="24"/>
  <c r="C2964" i="24"/>
  <c r="D2964" i="24"/>
  <c r="C2965" i="24"/>
  <c r="C2966" i="24"/>
  <c r="D2966" i="24"/>
  <c r="E2966" i="24"/>
  <c r="B2967" i="24"/>
  <c r="C2967" i="24"/>
  <c r="B2968" i="24"/>
  <c r="C2968" i="24"/>
  <c r="D2968" i="24"/>
  <c r="B2969" i="24"/>
  <c r="C2969" i="24"/>
  <c r="B2970" i="24"/>
  <c r="C2970" i="24"/>
  <c r="D2970" i="24"/>
  <c r="B2971" i="24"/>
  <c r="C2971" i="24"/>
  <c r="B2972" i="24"/>
  <c r="C2972" i="24"/>
  <c r="D2972" i="24"/>
  <c r="C2973" i="24"/>
  <c r="B2974" i="24"/>
  <c r="C2974" i="24"/>
  <c r="D2974" i="24"/>
  <c r="E2974" i="24"/>
  <c r="B2975" i="24"/>
  <c r="C2975" i="24"/>
  <c r="B2976" i="24"/>
  <c r="C2976" i="24"/>
  <c r="D2976" i="24"/>
  <c r="B2977" i="24"/>
  <c r="C2977" i="24"/>
  <c r="C2978" i="24"/>
  <c r="D2978" i="24"/>
  <c r="B2979" i="24"/>
  <c r="C2979" i="24"/>
  <c r="B2980" i="24"/>
  <c r="C2980" i="24"/>
  <c r="D2980" i="24"/>
  <c r="C2981" i="24"/>
  <c r="C2982" i="24"/>
  <c r="D2982" i="24"/>
  <c r="E2982" i="24"/>
  <c r="B2983" i="24"/>
  <c r="C2983" i="24"/>
  <c r="B2984" i="24"/>
  <c r="C2984" i="24"/>
  <c r="D2984" i="24"/>
  <c r="B2985" i="24"/>
  <c r="C2985" i="24"/>
  <c r="B2986" i="24"/>
  <c r="C2986" i="24"/>
  <c r="D2986" i="24"/>
  <c r="B2987" i="24"/>
  <c r="C2987" i="24"/>
  <c r="B2988" i="24"/>
  <c r="C2988" i="24"/>
  <c r="D2988" i="24"/>
  <c r="C2989" i="24"/>
  <c r="B2990" i="24"/>
  <c r="C2990" i="24"/>
  <c r="D2990" i="24"/>
  <c r="E2990" i="24"/>
  <c r="B2991" i="24"/>
  <c r="C2991" i="24"/>
  <c r="B2992" i="24"/>
  <c r="C2992" i="24"/>
  <c r="D2992" i="24"/>
  <c r="B2993" i="24"/>
  <c r="C2993" i="24"/>
  <c r="C2994" i="24"/>
  <c r="D2994" i="24"/>
  <c r="B2995" i="24"/>
  <c r="C2995" i="24"/>
  <c r="B2996" i="24"/>
  <c r="C2996" i="24"/>
  <c r="D2996" i="24"/>
  <c r="C2997" i="24"/>
  <c r="C2998" i="24"/>
  <c r="D2998" i="24"/>
  <c r="E2998" i="24"/>
  <c r="B2999" i="24"/>
  <c r="C2999" i="24"/>
  <c r="B3000" i="24"/>
  <c r="C3000" i="24"/>
  <c r="D3000" i="24"/>
  <c r="B3001" i="24"/>
  <c r="C3001" i="24"/>
  <c r="B3002" i="24"/>
  <c r="C3002" i="24"/>
  <c r="D3002" i="24"/>
  <c r="B1" i="24"/>
  <c r="C60" i="24" l="1"/>
  <c r="E52" i="24"/>
  <c r="C52" i="24"/>
  <c r="E44" i="24"/>
  <c r="C44" i="24"/>
  <c r="E38" i="24"/>
  <c r="C38" i="24"/>
  <c r="E20" i="24"/>
  <c r="C20" i="24"/>
  <c r="E4" i="24"/>
  <c r="C4" i="24"/>
  <c r="C76" i="24"/>
  <c r="C68" i="24"/>
  <c r="E54" i="24"/>
  <c r="C54" i="24"/>
  <c r="C46" i="24"/>
  <c r="C28" i="24"/>
  <c r="C22" i="24"/>
  <c r="D78" i="24"/>
  <c r="D76" i="24"/>
  <c r="D70" i="24"/>
  <c r="D68" i="24"/>
  <c r="D62" i="24"/>
  <c r="D60" i="24"/>
  <c r="D54" i="24"/>
  <c r="D52" i="24"/>
  <c r="D46" i="24"/>
  <c r="D44" i="24"/>
  <c r="D38" i="24"/>
  <c r="D36" i="24"/>
  <c r="D30" i="24"/>
  <c r="D28" i="24"/>
  <c r="D22" i="24"/>
  <c r="D20" i="24"/>
  <c r="D14" i="24"/>
  <c r="D12" i="24"/>
  <c r="D6" i="24"/>
  <c r="D4" i="24"/>
  <c r="E2803" i="24"/>
  <c r="C2803" i="24"/>
  <c r="E2747" i="24"/>
  <c r="C2747" i="24"/>
  <c r="E2741" i="24"/>
  <c r="C2741" i="24"/>
  <c r="E2737" i="24"/>
  <c r="C2737" i="24"/>
  <c r="E2733" i="24"/>
  <c r="C2733" i="24"/>
  <c r="C2729" i="24"/>
  <c r="E2725" i="24"/>
  <c r="C2725" i="24"/>
  <c r="E2721" i="24"/>
  <c r="C2721" i="24"/>
  <c r="E2717" i="24"/>
  <c r="C2717" i="24"/>
  <c r="E2713" i="24"/>
  <c r="C2713" i="24"/>
  <c r="E2709" i="24"/>
  <c r="C2709" i="24"/>
  <c r="C2705" i="24"/>
  <c r="E2701" i="24"/>
  <c r="C2701" i="24"/>
  <c r="E2697" i="24"/>
  <c r="C2697" i="24"/>
  <c r="C2693" i="24"/>
  <c r="E2689" i="24"/>
  <c r="C2689" i="24"/>
  <c r="E2685" i="24"/>
  <c r="C2685" i="24"/>
  <c r="E2681" i="24"/>
  <c r="C2681" i="24"/>
  <c r="E2679" i="24"/>
  <c r="C2679" i="24"/>
  <c r="E2675" i="24"/>
  <c r="C2675" i="24"/>
  <c r="E2671" i="24"/>
  <c r="C2671" i="24"/>
  <c r="C2667" i="24"/>
  <c r="C2665" i="24"/>
  <c r="E2661" i="24"/>
  <c r="C2661" i="24"/>
  <c r="E2657" i="24"/>
  <c r="C2657" i="24"/>
  <c r="E2653" i="24"/>
  <c r="C2653" i="24"/>
  <c r="E2651" i="24"/>
  <c r="C2651" i="24"/>
  <c r="E2649" i="24"/>
  <c r="C2649" i="24"/>
  <c r="E2643" i="24"/>
  <c r="C2643" i="24"/>
  <c r="E2641" i="24"/>
  <c r="C2641" i="24"/>
  <c r="C2637" i="24"/>
  <c r="C2635" i="24"/>
  <c r="E2631" i="24"/>
  <c r="C2631" i="24"/>
  <c r="C2627" i="24"/>
  <c r="B2138" i="24"/>
  <c r="D2138" i="24"/>
  <c r="B2136" i="24"/>
  <c r="D2136" i="24"/>
  <c r="B2134" i="24"/>
  <c r="D2134" i="24"/>
  <c r="B2132" i="24"/>
  <c r="D2132" i="24"/>
  <c r="B2130" i="24"/>
  <c r="D2130" i="24"/>
  <c r="B2128" i="24"/>
  <c r="D2128" i="24"/>
  <c r="B2126" i="24"/>
  <c r="D2126" i="24"/>
  <c r="B2124" i="24"/>
  <c r="D2124" i="24"/>
  <c r="B2122" i="24"/>
  <c r="D2122" i="24"/>
  <c r="B2120" i="24"/>
  <c r="D2120" i="24"/>
  <c r="B2118" i="24"/>
  <c r="D2118" i="24"/>
  <c r="B2116" i="24"/>
  <c r="D2116" i="24"/>
  <c r="B2114" i="24"/>
  <c r="D2114" i="24"/>
  <c r="B2112" i="24"/>
  <c r="D2112" i="24"/>
  <c r="B2110" i="24"/>
  <c r="D2110" i="24"/>
  <c r="B2108" i="24"/>
  <c r="D2108" i="24"/>
  <c r="B2106" i="24"/>
  <c r="D2106" i="24"/>
  <c r="B2104" i="24"/>
  <c r="D2104" i="24"/>
  <c r="B2102" i="24"/>
  <c r="D2102" i="24"/>
  <c r="B2100" i="24"/>
  <c r="D2100" i="24"/>
  <c r="B2098" i="24"/>
  <c r="D2098" i="24"/>
  <c r="B2096" i="24"/>
  <c r="D2096" i="24"/>
  <c r="B2094" i="24"/>
  <c r="D2094" i="24"/>
  <c r="B2092" i="24"/>
  <c r="D2092" i="24"/>
  <c r="B2090" i="24"/>
  <c r="D2090" i="24"/>
  <c r="B2088" i="24"/>
  <c r="D2088" i="24"/>
  <c r="B2086" i="24"/>
  <c r="D2086" i="24"/>
  <c r="B2084" i="24"/>
  <c r="D2084" i="24"/>
  <c r="B2082" i="24"/>
  <c r="D2082" i="24"/>
  <c r="B2080" i="24"/>
  <c r="D2080" i="24"/>
  <c r="B2078" i="24"/>
  <c r="D2078" i="24"/>
  <c r="B2076" i="24"/>
  <c r="D2076" i="24"/>
  <c r="B2074" i="24"/>
  <c r="D2074" i="24"/>
  <c r="B2072" i="24"/>
  <c r="D2072" i="24"/>
  <c r="B2070" i="24"/>
  <c r="D2070" i="24"/>
  <c r="B2068" i="24"/>
  <c r="D2068" i="24"/>
  <c r="B2066" i="24"/>
  <c r="D2066" i="24"/>
  <c r="B2064" i="24"/>
  <c r="D2064" i="24"/>
  <c r="B2062" i="24"/>
  <c r="D2062" i="24"/>
  <c r="B2060" i="24"/>
  <c r="D2060" i="24"/>
  <c r="B2058" i="24"/>
  <c r="D2058" i="24"/>
  <c r="B2056" i="24"/>
  <c r="D2056" i="24"/>
  <c r="B2054" i="24"/>
  <c r="D2054" i="24"/>
  <c r="B2052" i="24"/>
  <c r="D2052" i="24"/>
  <c r="B2050" i="24"/>
  <c r="D2050" i="24"/>
  <c r="B2048" i="24"/>
  <c r="D2048" i="24"/>
  <c r="B2046" i="24"/>
  <c r="D2046" i="24"/>
  <c r="B2044" i="24"/>
  <c r="D2044" i="24"/>
  <c r="B2042" i="24"/>
  <c r="D2042" i="24"/>
  <c r="B2040" i="24"/>
  <c r="D2040" i="24"/>
  <c r="B2038" i="24"/>
  <c r="D2038" i="24"/>
  <c r="B2036" i="24"/>
  <c r="D2036" i="24"/>
  <c r="B2034" i="24"/>
  <c r="D2034" i="24"/>
  <c r="B2032" i="24"/>
  <c r="D2032" i="24"/>
  <c r="B2030" i="24"/>
  <c r="D2030" i="24"/>
  <c r="B2028" i="24"/>
  <c r="D2028" i="24"/>
  <c r="B2026" i="24"/>
  <c r="D2026" i="24"/>
  <c r="B2024" i="24"/>
  <c r="D2024" i="24"/>
  <c r="B2022" i="24"/>
  <c r="D2022" i="24"/>
  <c r="B2020" i="24"/>
  <c r="D2020" i="24"/>
  <c r="B2018" i="24"/>
  <c r="D2018" i="24"/>
  <c r="B2016" i="24"/>
  <c r="D2016" i="24"/>
  <c r="B2014" i="24"/>
  <c r="D2014" i="24"/>
  <c r="B2012" i="24"/>
  <c r="D2012" i="24"/>
  <c r="B2010" i="24"/>
  <c r="D2010" i="24"/>
  <c r="B2008" i="24"/>
  <c r="D2008" i="24"/>
  <c r="B2006" i="24"/>
  <c r="D2006" i="24"/>
  <c r="B2004" i="24"/>
  <c r="D2004" i="24"/>
  <c r="B2002" i="24"/>
  <c r="D2002" i="24"/>
  <c r="B2000" i="24"/>
  <c r="D2000" i="24"/>
  <c r="B1998" i="24"/>
  <c r="D1998" i="24"/>
  <c r="B1996" i="24"/>
  <c r="D1996" i="24"/>
  <c r="B1994" i="24"/>
  <c r="D1994" i="24"/>
  <c r="B1992" i="24"/>
  <c r="D1992" i="24"/>
  <c r="B1990" i="24"/>
  <c r="D1990" i="24"/>
  <c r="B1988" i="24"/>
  <c r="D1988" i="24"/>
  <c r="B1986" i="24"/>
  <c r="D1986" i="24"/>
  <c r="B1984" i="24"/>
  <c r="D1984" i="24"/>
  <c r="B1982" i="24"/>
  <c r="D1982" i="24"/>
  <c r="B1980" i="24"/>
  <c r="D1980" i="24"/>
  <c r="B1978" i="24"/>
  <c r="D1978" i="24"/>
  <c r="B1976" i="24"/>
  <c r="D1976" i="24"/>
  <c r="B1974" i="24"/>
  <c r="D1974" i="24"/>
  <c r="B1972" i="24"/>
  <c r="D1972" i="24"/>
  <c r="B1970" i="24"/>
  <c r="D1970" i="24"/>
  <c r="B1968" i="24"/>
  <c r="D1968" i="24"/>
  <c r="B1966" i="24"/>
  <c r="D1966" i="24"/>
  <c r="B1964" i="24"/>
  <c r="D1964" i="24"/>
  <c r="B1962" i="24"/>
  <c r="D1962" i="24"/>
  <c r="B1960" i="24"/>
  <c r="D1960" i="24"/>
  <c r="B1958" i="24"/>
  <c r="D1958" i="24"/>
  <c r="B1956" i="24"/>
  <c r="D1956" i="24"/>
  <c r="B1954" i="24"/>
  <c r="D1954" i="24"/>
  <c r="B1952" i="24"/>
  <c r="D1952" i="24"/>
  <c r="B1950" i="24"/>
  <c r="D1950" i="24"/>
  <c r="B1948" i="24"/>
  <c r="D1948" i="24"/>
  <c r="B1946" i="24"/>
  <c r="D1946" i="24"/>
  <c r="B1944" i="24"/>
  <c r="D1944" i="24"/>
  <c r="B1942" i="24"/>
  <c r="D1942" i="24"/>
  <c r="B1940" i="24"/>
  <c r="D1940" i="24"/>
  <c r="B1938" i="24"/>
  <c r="D1938" i="24"/>
  <c r="B1936" i="24"/>
  <c r="D1936" i="24"/>
  <c r="B1934" i="24"/>
  <c r="D1934" i="24"/>
  <c r="B1932" i="24"/>
  <c r="D1932" i="24"/>
  <c r="B1930" i="24"/>
  <c r="D1930" i="24"/>
  <c r="B1928" i="24"/>
  <c r="D1928" i="24"/>
  <c r="B1926" i="24"/>
  <c r="D1926" i="24"/>
  <c r="B1924" i="24"/>
  <c r="D1924" i="24"/>
  <c r="B1922" i="24"/>
  <c r="D1922" i="24"/>
  <c r="B1920" i="24"/>
  <c r="D1920" i="24"/>
  <c r="B1918" i="24"/>
  <c r="D1918" i="24"/>
  <c r="B1916" i="24"/>
  <c r="D1916" i="24"/>
  <c r="B1914" i="24"/>
  <c r="D1914" i="24"/>
  <c r="B1912" i="24"/>
  <c r="D1912" i="24"/>
  <c r="B1910" i="24"/>
  <c r="D1910" i="24"/>
  <c r="B1908" i="24"/>
  <c r="D1908" i="24"/>
  <c r="B1906" i="24"/>
  <c r="D1906" i="24"/>
  <c r="B1904" i="24"/>
  <c r="D1904" i="24"/>
  <c r="B1902" i="24"/>
  <c r="D1902" i="24"/>
  <c r="B1900" i="24"/>
  <c r="D1900" i="24"/>
  <c r="B1898" i="24"/>
  <c r="D1898" i="24"/>
  <c r="B1896" i="24"/>
  <c r="D1896" i="24"/>
  <c r="B1894" i="24"/>
  <c r="D1894" i="24"/>
  <c r="B1892" i="24"/>
  <c r="D1892" i="24"/>
  <c r="B1890" i="24"/>
  <c r="D1890" i="24"/>
  <c r="B1888" i="24"/>
  <c r="D1888" i="24"/>
  <c r="B1886" i="24"/>
  <c r="D1886" i="24"/>
  <c r="B1884" i="24"/>
  <c r="D1884" i="24"/>
  <c r="B1882" i="24"/>
  <c r="D1882" i="24"/>
  <c r="B1880" i="24"/>
  <c r="D1880" i="24"/>
  <c r="B1878" i="24"/>
  <c r="D1878" i="24"/>
  <c r="B1876" i="24"/>
  <c r="D1876" i="24"/>
  <c r="B1874" i="24"/>
  <c r="D1874" i="24"/>
  <c r="B1872" i="24"/>
  <c r="D1872" i="24"/>
  <c r="B1870" i="24"/>
  <c r="D1870" i="24"/>
  <c r="B1868" i="24"/>
  <c r="D1868" i="24"/>
  <c r="B1866" i="24"/>
  <c r="D1866" i="24"/>
  <c r="B1864" i="24"/>
  <c r="D1864" i="24"/>
  <c r="B1862" i="24"/>
  <c r="D1862" i="24"/>
  <c r="B1860" i="24"/>
  <c r="D1860" i="24"/>
  <c r="B1858" i="24"/>
  <c r="D1858" i="24"/>
  <c r="B1856" i="24"/>
  <c r="D1856" i="24"/>
  <c r="B1854" i="24"/>
  <c r="D1854" i="24"/>
  <c r="B1852" i="24"/>
  <c r="D1852" i="24"/>
  <c r="B1850" i="24"/>
  <c r="D1850" i="24"/>
  <c r="B1848" i="24"/>
  <c r="D1848" i="24"/>
  <c r="B1846" i="24"/>
  <c r="D1846" i="24"/>
  <c r="B1844" i="24"/>
  <c r="D1844" i="24"/>
  <c r="B1842" i="24"/>
  <c r="D1842" i="24"/>
  <c r="B1840" i="24"/>
  <c r="D1840" i="24"/>
  <c r="B1838" i="24"/>
  <c r="D1838" i="24"/>
  <c r="B1836" i="24"/>
  <c r="D1836" i="24"/>
  <c r="B1834" i="24"/>
  <c r="D1834" i="24"/>
  <c r="B1832" i="24"/>
  <c r="D1832" i="24"/>
  <c r="B1830" i="24"/>
  <c r="D1830" i="24"/>
  <c r="B1828" i="24"/>
  <c r="D1828" i="24"/>
  <c r="B1826" i="24"/>
  <c r="D1826" i="24"/>
  <c r="B1824" i="24"/>
  <c r="D1824" i="24"/>
  <c r="B1822" i="24"/>
  <c r="D1822" i="24"/>
  <c r="B1820" i="24"/>
  <c r="D1820" i="24"/>
  <c r="B1818" i="24"/>
  <c r="D1818" i="24"/>
  <c r="B1816" i="24"/>
  <c r="D1816" i="24"/>
  <c r="B1814" i="24"/>
  <c r="D1814" i="24"/>
  <c r="B1812" i="24"/>
  <c r="D1812" i="24"/>
  <c r="B1810" i="24"/>
  <c r="D1810" i="24"/>
  <c r="B1808" i="24"/>
  <c r="D1808" i="24"/>
  <c r="B1806" i="24"/>
  <c r="D1806" i="24"/>
  <c r="B1804" i="24"/>
  <c r="D1804" i="24"/>
  <c r="B1802" i="24"/>
  <c r="D1802" i="24"/>
  <c r="B1800" i="24"/>
  <c r="D1800" i="24"/>
  <c r="B1798" i="24"/>
  <c r="D1798" i="24"/>
  <c r="B1796" i="24"/>
  <c r="D1796" i="24"/>
  <c r="B1794" i="24"/>
  <c r="D1794" i="24"/>
  <c r="B1792" i="24"/>
  <c r="D1792" i="24"/>
  <c r="B1790" i="24"/>
  <c r="D1790" i="24"/>
  <c r="B1788" i="24"/>
  <c r="D1788" i="24"/>
  <c r="B1786" i="24"/>
  <c r="D1786" i="24"/>
  <c r="B1784" i="24"/>
  <c r="D1784" i="24"/>
  <c r="B1782" i="24"/>
  <c r="D1782" i="24"/>
  <c r="B1780" i="24"/>
  <c r="D1780" i="24"/>
  <c r="B1778" i="24"/>
  <c r="D1778" i="24"/>
  <c r="B1776" i="24"/>
  <c r="D1776" i="24"/>
  <c r="B1774" i="24"/>
  <c r="D1774" i="24"/>
  <c r="B1772" i="24"/>
  <c r="D1772" i="24"/>
  <c r="B1770" i="24"/>
  <c r="D1770" i="24"/>
  <c r="B1768" i="24"/>
  <c r="D1768" i="24"/>
  <c r="E2745" i="24"/>
  <c r="C2745" i="24"/>
  <c r="E2743" i="24"/>
  <c r="C2743" i="24"/>
  <c r="E2739" i="24"/>
  <c r="C2739" i="24"/>
  <c r="E2735" i="24"/>
  <c r="C2735" i="24"/>
  <c r="E2731" i="24"/>
  <c r="C2731" i="24"/>
  <c r="E2727" i="24"/>
  <c r="C2727" i="24"/>
  <c r="E2723" i="24"/>
  <c r="C2723" i="24"/>
  <c r="E2719" i="24"/>
  <c r="C2719" i="24"/>
  <c r="E2715" i="24"/>
  <c r="C2715" i="24"/>
  <c r="E2711" i="24"/>
  <c r="C2711" i="24"/>
  <c r="E2707" i="24"/>
  <c r="C2707" i="24"/>
  <c r="E2703" i="24"/>
  <c r="C2703" i="24"/>
  <c r="E2699" i="24"/>
  <c r="C2699" i="24"/>
  <c r="E2695" i="24"/>
  <c r="C2695" i="24"/>
  <c r="E2691" i="24"/>
  <c r="C2691" i="24"/>
  <c r="E2687" i="24"/>
  <c r="C2687" i="24"/>
  <c r="E2683" i="24"/>
  <c r="C2683" i="24"/>
  <c r="E2677" i="24"/>
  <c r="C2677" i="24"/>
  <c r="E2673" i="24"/>
  <c r="C2673" i="24"/>
  <c r="E2669" i="24"/>
  <c r="C2669" i="24"/>
  <c r="E2663" i="24"/>
  <c r="C2663" i="24"/>
  <c r="E2659" i="24"/>
  <c r="C2659" i="24"/>
  <c r="E2655" i="24"/>
  <c r="C2655" i="24"/>
  <c r="E2647" i="24"/>
  <c r="C2647" i="24"/>
  <c r="E2645" i="24"/>
  <c r="C2645" i="24"/>
  <c r="E2639" i="24"/>
  <c r="C2639" i="24"/>
  <c r="E2633" i="24"/>
  <c r="C2633" i="24"/>
  <c r="D3001" i="24"/>
  <c r="D2999" i="24"/>
  <c r="D2997" i="24"/>
  <c r="D2995" i="24"/>
  <c r="D2993" i="24"/>
  <c r="D2991" i="24"/>
  <c r="D2989" i="24"/>
  <c r="D2987" i="24"/>
  <c r="D2985" i="24"/>
  <c r="D2983" i="24"/>
  <c r="D2981" i="24"/>
  <c r="D2979" i="24"/>
  <c r="D2977" i="24"/>
  <c r="D2975" i="24"/>
  <c r="D2973" i="24"/>
  <c r="D2971" i="24"/>
  <c r="D2969" i="24"/>
  <c r="D2967" i="24"/>
  <c r="D2965" i="24"/>
  <c r="D2963" i="24"/>
  <c r="D2961" i="24"/>
  <c r="D2959" i="24"/>
  <c r="D2957" i="24"/>
  <c r="D2955" i="24"/>
  <c r="D2953" i="24"/>
  <c r="D2951" i="24"/>
  <c r="D2949" i="24"/>
  <c r="D2947" i="24"/>
  <c r="D2945" i="24"/>
  <c r="D2943" i="24"/>
  <c r="D2941" i="24"/>
  <c r="D2939" i="24"/>
  <c r="D2937" i="24"/>
  <c r="D2935" i="24"/>
  <c r="D2933" i="24"/>
  <c r="D2931" i="24"/>
  <c r="D2929" i="24"/>
  <c r="D2927" i="24"/>
  <c r="D2925" i="24"/>
  <c r="D2923" i="24"/>
  <c r="D2921" i="24"/>
  <c r="D2919" i="24"/>
  <c r="D2917" i="24"/>
  <c r="D2915" i="24"/>
  <c r="D2913" i="24"/>
  <c r="D2911" i="24"/>
  <c r="D2909" i="24"/>
  <c r="D2907" i="24"/>
  <c r="D2905" i="24"/>
  <c r="D2903" i="24"/>
  <c r="D2901" i="24"/>
  <c r="D2899" i="24"/>
  <c r="D2897" i="24"/>
  <c r="D2895" i="24"/>
  <c r="D2893" i="24"/>
  <c r="D2891" i="24"/>
  <c r="D2889" i="24"/>
  <c r="D2887" i="24"/>
  <c r="D2885" i="24"/>
  <c r="D2883" i="24"/>
  <c r="D2881" i="24"/>
  <c r="D2879" i="24"/>
  <c r="D2877" i="24"/>
  <c r="D2875" i="24"/>
  <c r="D2873" i="24"/>
  <c r="D2871" i="24"/>
  <c r="D2869" i="24"/>
  <c r="D2867" i="24"/>
  <c r="D2865" i="24"/>
  <c r="D2863" i="24"/>
  <c r="D2861" i="24"/>
  <c r="D2859" i="24"/>
  <c r="D2857" i="24"/>
  <c r="D2855" i="24"/>
  <c r="D2853" i="24"/>
  <c r="D2851" i="24"/>
  <c r="D2849" i="24"/>
  <c r="D2847" i="24"/>
  <c r="D2845" i="24"/>
  <c r="D2843" i="24"/>
  <c r="D2841" i="24"/>
  <c r="D2839" i="24"/>
  <c r="D2837" i="24"/>
  <c r="D2835" i="24"/>
  <c r="D2833" i="24"/>
  <c r="D2831" i="24"/>
  <c r="D2829" i="24"/>
  <c r="D2827" i="24"/>
  <c r="D2825" i="24"/>
  <c r="D2823" i="24"/>
  <c r="D2821" i="24"/>
  <c r="D2819" i="24"/>
  <c r="D2817" i="24"/>
  <c r="D2815" i="24"/>
  <c r="D2813" i="24"/>
  <c r="D2811" i="24"/>
  <c r="D2809" i="24"/>
  <c r="D2807" i="24"/>
  <c r="D2805" i="24"/>
  <c r="D2803" i="24"/>
  <c r="D2801" i="24"/>
  <c r="D2799" i="24"/>
  <c r="D2797" i="24"/>
  <c r="D2795" i="24"/>
  <c r="D2793" i="24"/>
  <c r="D2791" i="24"/>
  <c r="D2789" i="24"/>
  <c r="D2787" i="24"/>
  <c r="D2785" i="24"/>
  <c r="D2783" i="24"/>
  <c r="D2781" i="24"/>
  <c r="D2779" i="24"/>
  <c r="D2777" i="24"/>
  <c r="D2775" i="24"/>
  <c r="D2773" i="24"/>
  <c r="D2771" i="24"/>
  <c r="D2769" i="24"/>
  <c r="D2767" i="24"/>
  <c r="D2765" i="24"/>
  <c r="D2763" i="24"/>
  <c r="D2761" i="24"/>
  <c r="D2759" i="24"/>
  <c r="D2757" i="24"/>
  <c r="D2755" i="24"/>
  <c r="D2753" i="24"/>
  <c r="D2751" i="24"/>
  <c r="D2749" i="24"/>
  <c r="D2747" i="24"/>
  <c r="D2745" i="24"/>
  <c r="D2743" i="24"/>
  <c r="D2741" i="24"/>
  <c r="D2739" i="24"/>
  <c r="D2737" i="24"/>
  <c r="D2735" i="24"/>
  <c r="D2733" i="24"/>
  <c r="D2731" i="24"/>
  <c r="D2729" i="24"/>
  <c r="D2727" i="24"/>
  <c r="D2725" i="24"/>
  <c r="D2723" i="24"/>
  <c r="D2721" i="24"/>
  <c r="D2719" i="24"/>
  <c r="D2717" i="24"/>
  <c r="D2715" i="24"/>
  <c r="D2713" i="24"/>
  <c r="D2711" i="24"/>
  <c r="D2709" i="24"/>
  <c r="D2707" i="24"/>
  <c r="D2705" i="24"/>
  <c r="D2703" i="24"/>
  <c r="D2701" i="24"/>
  <c r="D2699" i="24"/>
  <c r="D2697" i="24"/>
  <c r="D2695" i="24"/>
  <c r="D2693" i="24"/>
  <c r="D2691" i="24"/>
  <c r="D2689" i="24"/>
  <c r="D2687" i="24"/>
  <c r="D2685" i="24"/>
  <c r="D2683" i="24"/>
  <c r="D2681" i="24"/>
  <c r="D2679" i="24"/>
  <c r="D2677" i="24"/>
  <c r="D2675" i="24"/>
  <c r="D2673" i="24"/>
  <c r="D2671" i="24"/>
  <c r="D2669" i="24"/>
  <c r="D2667" i="24"/>
  <c r="D2665" i="24"/>
  <c r="D2663" i="24"/>
  <c r="D2661" i="24"/>
  <c r="D2659" i="24"/>
  <c r="D2657" i="24"/>
  <c r="D2655" i="24"/>
  <c r="D2653" i="24"/>
  <c r="D2651" i="24"/>
  <c r="D2649" i="24"/>
  <c r="D2647" i="24"/>
  <c r="D2645" i="24"/>
  <c r="D2643" i="24"/>
  <c r="D2641" i="24"/>
  <c r="D2639" i="24"/>
  <c r="D2637" i="24"/>
  <c r="D2635" i="24"/>
  <c r="D2633" i="24"/>
  <c r="D2631" i="24"/>
  <c r="D2629" i="24"/>
  <c r="D2627" i="24"/>
  <c r="D2625" i="24"/>
  <c r="D2623" i="24"/>
  <c r="D2621" i="24"/>
  <c r="D2619" i="24"/>
  <c r="D2617" i="24"/>
  <c r="D2615" i="24"/>
  <c r="D2613" i="24"/>
  <c r="D2611" i="24"/>
  <c r="D2609" i="24"/>
  <c r="D2607" i="24"/>
  <c r="D2605" i="24"/>
  <c r="D2603" i="24"/>
  <c r="D2601" i="24"/>
  <c r="D2599" i="24"/>
  <c r="D2597" i="24"/>
  <c r="D2595" i="24"/>
  <c r="D2593" i="24"/>
  <c r="D2591" i="24"/>
  <c r="D2589" i="24"/>
  <c r="D2587" i="24"/>
  <c r="D2585" i="24"/>
  <c r="D2583" i="24"/>
  <c r="D2581" i="24"/>
  <c r="D2579" i="24"/>
  <c r="D2577" i="24"/>
  <c r="D2575" i="24"/>
  <c r="D2573" i="24"/>
  <c r="D2571" i="24"/>
  <c r="D2569" i="24"/>
  <c r="D2567" i="24"/>
  <c r="D2565" i="24"/>
  <c r="D2563" i="24"/>
  <c r="D2561" i="24"/>
  <c r="D2559" i="24"/>
  <c r="D2557" i="24"/>
  <c r="D2555" i="24"/>
  <c r="D2553" i="24"/>
  <c r="D2551" i="24"/>
  <c r="D2549" i="24"/>
  <c r="D2547" i="24"/>
  <c r="D2545" i="24"/>
  <c r="D2543" i="24"/>
  <c r="D2541" i="24"/>
  <c r="D2539" i="24"/>
  <c r="D2537" i="24"/>
  <c r="D2535" i="24"/>
  <c r="D2533" i="24"/>
  <c r="D2531" i="24"/>
  <c r="D2529" i="24"/>
  <c r="D2527" i="24"/>
  <c r="D2525" i="24"/>
  <c r="D2523" i="24"/>
  <c r="D2521" i="24"/>
  <c r="D2519" i="24"/>
  <c r="D2517" i="24"/>
  <c r="D2515" i="24"/>
  <c r="D2513" i="24"/>
  <c r="D2511" i="24"/>
  <c r="D2509" i="24"/>
  <c r="D2507" i="24"/>
  <c r="D2505" i="24"/>
  <c r="D2503" i="24"/>
  <c r="D2501" i="24"/>
  <c r="D2499" i="24"/>
  <c r="D2497" i="24"/>
  <c r="D2495" i="24"/>
  <c r="D2493" i="24"/>
  <c r="D2491" i="24"/>
  <c r="D2489" i="24"/>
  <c r="D2487" i="24"/>
  <c r="D2485" i="24"/>
  <c r="D2483" i="24"/>
  <c r="D2481" i="24"/>
  <c r="D2479" i="24"/>
  <c r="D2477" i="24"/>
  <c r="D2475" i="24"/>
  <c r="D2473" i="24"/>
  <c r="D2471" i="24"/>
  <c r="D2469" i="24"/>
  <c r="D2467" i="24"/>
  <c r="D2465" i="24"/>
  <c r="D2463" i="24"/>
  <c r="D2461" i="24"/>
  <c r="D2459" i="24"/>
  <c r="D2457" i="24"/>
  <c r="D2455" i="24"/>
  <c r="D2453" i="24"/>
  <c r="D2451" i="24"/>
  <c r="D2449" i="24"/>
  <c r="D2447" i="24"/>
  <c r="D2445" i="24"/>
  <c r="D2443" i="24"/>
  <c r="D2441" i="24"/>
  <c r="D2439" i="24"/>
  <c r="D2437" i="24"/>
  <c r="D2435" i="24"/>
  <c r="D2433" i="24"/>
  <c r="D2431" i="24"/>
  <c r="D2429" i="24"/>
  <c r="D2427" i="24"/>
  <c r="D2425" i="24"/>
  <c r="D2423" i="24"/>
  <c r="D2421" i="24"/>
  <c r="D2419" i="24"/>
  <c r="D2417" i="24"/>
  <c r="D2415" i="24"/>
  <c r="D2413" i="24"/>
  <c r="D2411" i="24"/>
  <c r="D2409" i="24"/>
  <c r="D2407" i="24"/>
  <c r="D2405" i="24"/>
  <c r="D2403" i="24"/>
  <c r="D2401" i="24"/>
  <c r="D2399" i="24"/>
  <c r="D2397" i="24"/>
  <c r="D2395" i="24"/>
  <c r="D2393" i="24"/>
  <c r="D2391" i="24"/>
  <c r="D2389" i="24"/>
  <c r="D2387" i="24"/>
  <c r="D2385" i="24"/>
  <c r="D2383" i="24"/>
  <c r="D2381" i="24"/>
  <c r="D2379" i="24"/>
  <c r="D2377" i="24"/>
  <c r="D2375" i="24"/>
  <c r="D2373" i="24"/>
  <c r="D2371" i="24"/>
  <c r="D2369" i="24"/>
  <c r="D2367" i="24"/>
  <c r="D2365" i="24"/>
  <c r="D2363" i="24"/>
  <c r="D2361" i="24"/>
  <c r="D2359" i="24"/>
  <c r="D2357" i="24"/>
  <c r="D2355" i="24"/>
  <c r="D2353" i="24"/>
  <c r="D2351" i="24"/>
  <c r="D2349" i="24"/>
  <c r="D2347" i="24"/>
  <c r="D2345" i="24"/>
  <c r="D2343" i="24"/>
  <c r="D2341" i="24"/>
  <c r="D2339" i="24"/>
  <c r="D2337" i="24"/>
  <c r="D2335" i="24"/>
  <c r="D2333" i="24"/>
  <c r="D2331" i="24"/>
  <c r="D2329" i="24"/>
  <c r="D2327" i="24"/>
  <c r="D2325" i="24"/>
  <c r="D2323" i="24"/>
  <c r="D2321" i="24"/>
  <c r="D2319" i="24"/>
  <c r="D2317" i="24"/>
  <c r="D2315" i="24"/>
  <c r="D2313" i="24"/>
  <c r="D2311" i="24"/>
  <c r="D2309" i="24"/>
  <c r="D2307" i="24"/>
  <c r="D2305" i="24"/>
  <c r="D2303" i="24"/>
  <c r="D2301" i="24"/>
  <c r="D2299" i="24"/>
  <c r="D2297" i="24"/>
  <c r="D2295" i="24"/>
  <c r="D2293" i="24"/>
  <c r="D2291" i="24"/>
  <c r="D2289" i="24"/>
  <c r="D2287" i="24"/>
  <c r="D2285" i="24"/>
  <c r="D2283" i="24"/>
  <c r="D2281" i="24"/>
  <c r="D2279" i="24"/>
  <c r="D2277" i="24"/>
  <c r="D2275" i="24"/>
  <c r="D2273" i="24"/>
  <c r="D2271" i="24"/>
  <c r="D2269" i="24"/>
  <c r="D2267" i="24"/>
  <c r="D2265" i="24"/>
  <c r="D2263" i="24"/>
  <c r="D2261" i="24"/>
  <c r="D2259" i="24"/>
  <c r="D2257" i="24"/>
  <c r="D2255" i="24"/>
  <c r="D2253" i="24"/>
  <c r="D2251" i="24"/>
  <c r="D2249" i="24"/>
  <c r="D2247" i="24"/>
  <c r="D2245" i="24"/>
  <c r="D2243" i="24"/>
  <c r="D2241" i="24"/>
  <c r="D2239" i="24"/>
  <c r="D2237" i="24"/>
  <c r="D2235" i="24"/>
  <c r="D2233" i="24"/>
  <c r="D2231" i="24"/>
  <c r="D2229" i="24"/>
  <c r="D2227" i="24"/>
  <c r="D2225" i="24"/>
  <c r="D2223" i="24"/>
  <c r="D2221" i="24"/>
  <c r="D2219" i="24"/>
  <c r="D2217" i="24"/>
  <c r="D2215" i="24"/>
  <c r="D2213" i="24"/>
  <c r="D2211" i="24"/>
  <c r="D2209" i="24"/>
  <c r="D2207" i="24"/>
  <c r="D2205" i="24"/>
  <c r="D2203" i="24"/>
  <c r="D2201" i="24"/>
  <c r="D2199" i="24"/>
  <c r="D2197" i="24"/>
  <c r="D2195" i="24"/>
  <c r="D2193" i="24"/>
  <c r="D2191" i="24"/>
  <c r="D2189" i="24"/>
  <c r="D2187" i="24"/>
  <c r="D2185" i="24"/>
  <c r="D2183" i="24"/>
  <c r="D2181" i="24"/>
  <c r="D2179" i="24"/>
  <c r="D2177" i="24"/>
  <c r="D2175" i="24"/>
  <c r="D2173" i="24"/>
  <c r="D2171" i="24"/>
  <c r="D2169" i="24"/>
  <c r="D2167" i="24"/>
  <c r="D2165" i="24"/>
  <c r="D2163" i="24"/>
  <c r="D2161" i="24"/>
  <c r="D2159" i="24"/>
  <c r="D2157" i="24"/>
  <c r="D2155" i="24"/>
  <c r="D2153" i="24"/>
  <c r="D2151" i="24"/>
  <c r="D2149" i="24"/>
  <c r="D2147" i="24"/>
  <c r="D2145" i="24"/>
  <c r="D2143" i="24"/>
  <c r="D2141" i="24"/>
  <c r="E2140" i="24"/>
  <c r="C2140" i="24"/>
  <c r="C2138" i="24"/>
  <c r="C2136" i="24"/>
  <c r="C2134" i="24"/>
  <c r="C2132" i="24"/>
  <c r="C2130" i="24"/>
  <c r="C2128" i="24"/>
  <c r="C2126" i="24"/>
  <c r="C2124" i="24"/>
  <c r="C2122" i="24"/>
  <c r="C2120" i="24"/>
  <c r="C2118" i="24"/>
  <c r="C2116" i="24"/>
  <c r="C2114" i="24"/>
  <c r="C2112" i="24"/>
  <c r="C2110" i="24"/>
  <c r="C2108" i="24"/>
  <c r="C2106" i="24"/>
  <c r="C2104" i="24"/>
  <c r="C2102" i="24"/>
  <c r="C2100" i="24"/>
  <c r="C2098" i="24"/>
  <c r="C2096" i="24"/>
  <c r="C2094" i="24"/>
  <c r="C2092" i="24"/>
  <c r="C2090" i="24"/>
  <c r="C2088" i="24"/>
  <c r="C2086" i="24"/>
  <c r="C2084" i="24"/>
  <c r="C2082" i="24"/>
  <c r="C2080" i="24"/>
  <c r="C2078" i="24"/>
  <c r="C2076" i="24"/>
  <c r="C2074" i="24"/>
  <c r="C2072" i="24"/>
  <c r="C2070" i="24"/>
  <c r="C2068" i="24"/>
  <c r="C2066" i="24"/>
  <c r="C2064" i="24"/>
  <c r="C2062" i="24"/>
  <c r="C2060" i="24"/>
  <c r="C2058" i="24"/>
  <c r="C2056" i="24"/>
  <c r="C2054" i="24"/>
  <c r="C2052" i="24"/>
  <c r="C2050" i="24"/>
  <c r="C2048" i="24"/>
  <c r="C2046" i="24"/>
  <c r="C2044" i="24"/>
  <c r="C2042" i="24"/>
  <c r="C2040" i="24"/>
  <c r="C2038" i="24"/>
  <c r="C2036" i="24"/>
  <c r="C2034" i="24"/>
  <c r="C2032" i="24"/>
  <c r="C2030" i="24"/>
  <c r="C2028" i="24"/>
  <c r="C2026" i="24"/>
  <c r="C2024" i="24"/>
  <c r="C2022" i="24"/>
  <c r="C2020" i="24"/>
  <c r="C2018" i="24"/>
  <c r="C2016" i="24"/>
  <c r="C2014" i="24"/>
  <c r="C2012" i="24"/>
  <c r="C2010" i="24"/>
  <c r="C2008" i="24"/>
  <c r="C2006" i="24"/>
  <c r="C2004" i="24"/>
  <c r="C2002" i="24"/>
  <c r="C2000" i="24"/>
  <c r="C1998" i="24"/>
  <c r="C1996" i="24"/>
  <c r="C1994" i="24"/>
  <c r="C1992" i="24"/>
  <c r="C1990" i="24"/>
  <c r="C1988" i="24"/>
  <c r="C1986" i="24"/>
  <c r="C1984" i="24"/>
  <c r="C1982" i="24"/>
  <c r="C1980" i="24"/>
  <c r="C1978" i="24"/>
  <c r="C1976" i="24"/>
  <c r="C1974" i="24"/>
  <c r="C1972" i="24"/>
  <c r="C1970" i="24"/>
  <c r="C1968" i="24"/>
  <c r="C1966" i="24"/>
  <c r="C1964" i="24"/>
  <c r="C1962" i="24"/>
  <c r="C1960" i="24"/>
  <c r="C1958" i="24"/>
  <c r="C1956" i="24"/>
  <c r="C1954" i="24"/>
  <c r="C1952" i="24"/>
  <c r="C1950" i="24"/>
  <c r="C1948" i="24"/>
  <c r="C1946" i="24"/>
  <c r="C1944" i="24"/>
  <c r="C1942" i="24"/>
  <c r="C1940" i="24"/>
  <c r="C1938" i="24"/>
  <c r="C1936" i="24"/>
  <c r="C1934" i="24"/>
  <c r="C1932" i="24"/>
  <c r="C1930" i="24"/>
  <c r="C1928" i="24"/>
  <c r="C1926" i="24"/>
  <c r="C1924" i="24"/>
  <c r="C1922" i="24"/>
  <c r="C1920" i="24"/>
  <c r="C1918" i="24"/>
  <c r="C1916" i="24"/>
  <c r="C1914" i="24"/>
  <c r="C1912" i="24"/>
  <c r="C1910" i="24"/>
  <c r="C1908" i="24"/>
  <c r="C1906" i="24"/>
  <c r="C1904" i="24"/>
  <c r="C1902" i="24"/>
  <c r="C1900" i="24"/>
  <c r="C1898" i="24"/>
  <c r="C1896" i="24"/>
  <c r="C1894" i="24"/>
  <c r="C1892" i="24"/>
  <c r="C1890" i="24"/>
  <c r="C1888" i="24"/>
  <c r="C1886" i="24"/>
  <c r="C1884" i="24"/>
  <c r="C1882" i="24"/>
  <c r="C1880" i="24"/>
  <c r="C1878" i="24"/>
  <c r="C1876" i="24"/>
  <c r="C1874" i="24"/>
  <c r="C1872" i="24"/>
  <c r="C1870" i="24"/>
  <c r="C1868" i="24"/>
  <c r="C1866" i="24"/>
  <c r="C1864" i="24"/>
  <c r="C1862" i="24"/>
  <c r="C1860" i="24"/>
  <c r="C1858" i="24"/>
  <c r="C1856" i="24"/>
  <c r="C1854" i="24"/>
  <c r="C1852" i="24"/>
  <c r="C1850" i="24"/>
  <c r="C1848" i="24"/>
  <c r="C1846" i="24"/>
  <c r="C1844" i="24"/>
  <c r="C1842" i="24"/>
  <c r="C1840" i="24"/>
  <c r="C1838" i="24"/>
  <c r="C1836" i="24"/>
  <c r="C1834" i="24"/>
  <c r="C1832" i="24"/>
  <c r="C1830" i="24"/>
  <c r="C1828" i="24"/>
  <c r="C1826" i="24"/>
  <c r="C1824" i="24"/>
  <c r="C1822" i="24"/>
  <c r="C1820" i="24"/>
  <c r="C1818" i="24"/>
  <c r="C1816" i="24"/>
  <c r="C1814" i="24"/>
  <c r="C1812" i="24"/>
  <c r="C1810" i="24"/>
  <c r="C1808" i="24"/>
  <c r="C1806" i="24"/>
  <c r="C1804" i="24"/>
  <c r="C1802" i="24"/>
  <c r="C1800" i="24"/>
  <c r="C1798" i="24"/>
  <c r="C1796" i="24"/>
  <c r="C1794" i="24"/>
  <c r="C1792" i="24"/>
  <c r="C1790" i="24"/>
  <c r="C1788" i="24"/>
  <c r="C1786" i="24"/>
  <c r="C1784" i="24"/>
  <c r="C1782" i="24"/>
  <c r="C1780" i="24"/>
  <c r="C1778" i="24"/>
  <c r="C1776" i="24"/>
  <c r="C1774" i="24"/>
  <c r="C1772" i="24"/>
  <c r="C1770" i="24"/>
  <c r="C1768" i="24"/>
  <c r="D1766" i="24"/>
  <c r="D1764" i="24"/>
  <c r="D1762" i="24"/>
  <c r="D1760" i="24"/>
  <c r="D1758" i="24"/>
  <c r="D1756" i="24"/>
  <c r="D1754" i="24"/>
  <c r="D1752" i="24"/>
  <c r="D1750" i="24"/>
  <c r="D1748" i="24"/>
  <c r="D1746" i="24"/>
  <c r="D1744" i="24"/>
  <c r="D1742" i="24"/>
  <c r="D1740" i="24"/>
  <c r="D1738" i="24"/>
  <c r="D1736" i="24"/>
  <c r="D1734" i="24"/>
  <c r="D1732" i="24"/>
  <c r="D1730" i="24"/>
  <c r="D1728" i="24"/>
  <c r="D1726" i="24"/>
  <c r="D1724" i="24"/>
  <c r="D1722" i="24"/>
  <c r="D1720" i="24"/>
  <c r="D1718" i="24"/>
  <c r="D1716" i="24"/>
  <c r="D1714" i="24"/>
  <c r="D1712" i="24"/>
  <c r="D1710" i="24"/>
  <c r="D1708" i="24"/>
  <c r="D1706" i="24"/>
  <c r="D1704" i="24"/>
  <c r="D1702" i="24"/>
  <c r="D1700" i="24"/>
  <c r="D1698" i="24"/>
  <c r="D1696" i="24"/>
  <c r="D1694" i="24"/>
  <c r="D1692" i="24"/>
  <c r="D1690" i="24"/>
  <c r="D1688" i="24"/>
  <c r="D1686" i="24"/>
  <c r="D1684" i="24"/>
  <c r="D1682" i="24"/>
  <c r="D1680" i="24"/>
  <c r="D1678" i="24"/>
  <c r="D1676" i="24"/>
  <c r="D1674" i="24"/>
  <c r="D1672" i="24"/>
  <c r="D1670" i="24"/>
  <c r="D1668" i="24"/>
  <c r="D1666" i="24"/>
  <c r="D1664" i="24"/>
  <c r="D1662" i="24"/>
  <c r="D1660" i="24"/>
  <c r="D1658" i="24"/>
  <c r="D1656" i="24"/>
  <c r="D1654" i="24"/>
  <c r="D1652" i="24"/>
  <c r="D1650" i="24"/>
  <c r="D1648" i="24"/>
  <c r="D1646" i="24"/>
  <c r="D1644" i="24"/>
  <c r="D1642" i="24"/>
  <c r="D1640" i="24"/>
  <c r="D1638" i="24"/>
  <c r="D1636" i="24"/>
  <c r="D1634" i="24"/>
  <c r="D1632" i="24"/>
  <c r="D1630" i="24"/>
  <c r="D1628" i="24"/>
  <c r="D1626" i="24"/>
  <c r="D1624" i="24"/>
  <c r="D1622" i="24"/>
  <c r="D1620" i="24"/>
  <c r="D1618" i="24"/>
  <c r="D1616" i="24"/>
  <c r="D1614" i="24"/>
  <c r="D1612" i="24"/>
  <c r="D1610" i="24"/>
  <c r="D1608" i="24"/>
  <c r="D1606" i="24"/>
  <c r="D1604" i="24"/>
  <c r="D1602" i="24"/>
  <c r="D1600" i="24"/>
  <c r="D1598" i="24"/>
  <c r="D1596" i="24"/>
  <c r="D1594" i="24"/>
  <c r="D1592" i="24"/>
  <c r="D1590" i="24"/>
  <c r="D1588" i="24"/>
  <c r="D1586" i="24"/>
  <c r="D1584" i="24"/>
  <c r="D1582" i="24"/>
  <c r="D1580" i="24"/>
  <c r="D1578" i="24"/>
  <c r="D1576" i="24"/>
  <c r="D1574" i="24"/>
  <c r="D1572" i="24"/>
  <c r="D1570" i="24"/>
  <c r="D1568" i="24"/>
  <c r="D1566" i="24"/>
  <c r="D1564" i="24"/>
  <c r="D1562" i="24"/>
  <c r="D1560" i="24"/>
  <c r="D1558" i="24"/>
  <c r="D1556" i="24"/>
  <c r="D1554" i="24"/>
  <c r="D1552" i="24"/>
  <c r="D1550" i="24"/>
  <c r="D1548" i="24"/>
  <c r="D1546" i="24"/>
  <c r="D1544" i="24"/>
  <c r="D1542" i="24"/>
  <c r="D1540" i="24"/>
  <c r="D1538" i="24"/>
  <c r="D1536" i="24"/>
  <c r="D1534" i="24"/>
  <c r="D1532" i="24"/>
  <c r="D1530" i="24"/>
  <c r="D1528" i="24"/>
  <c r="D1526" i="24"/>
  <c r="D1524" i="24"/>
  <c r="D1522" i="24"/>
  <c r="B1520" i="24"/>
  <c r="D1520" i="24"/>
  <c r="B1518" i="24"/>
  <c r="D1518" i="24"/>
  <c r="B1516" i="24"/>
  <c r="D1516" i="24"/>
  <c r="B1514" i="24"/>
  <c r="D1514" i="24"/>
  <c r="B1512" i="24"/>
  <c r="D1512" i="24"/>
  <c r="B1510" i="24"/>
  <c r="D1510" i="24"/>
  <c r="B1508" i="24"/>
  <c r="D1508" i="24"/>
  <c r="B1506" i="24"/>
  <c r="D1506" i="24"/>
  <c r="B1504" i="24"/>
  <c r="D1504" i="24"/>
  <c r="B1502" i="24"/>
  <c r="D1502" i="24"/>
  <c r="B1500" i="24"/>
  <c r="D1500" i="24"/>
  <c r="B1498" i="24"/>
  <c r="D1498" i="24"/>
  <c r="B1496" i="24"/>
  <c r="D1496" i="24"/>
  <c r="B1494" i="24"/>
  <c r="D1494" i="24"/>
  <c r="B1492" i="24"/>
  <c r="D1492" i="24"/>
  <c r="B1490" i="24"/>
  <c r="D1490" i="24"/>
  <c r="B1488" i="24"/>
  <c r="D1488" i="24"/>
  <c r="B1486" i="24"/>
  <c r="D1486" i="24"/>
  <c r="B1484" i="24"/>
  <c r="D1484" i="24"/>
  <c r="B1482" i="24"/>
  <c r="D1482" i="24"/>
  <c r="B1480" i="24"/>
  <c r="D1480" i="24"/>
  <c r="B1478" i="24"/>
  <c r="D1478" i="24"/>
  <c r="B1476" i="24"/>
  <c r="D1476" i="24"/>
  <c r="B1474" i="24"/>
  <c r="D1474" i="24"/>
  <c r="B1472" i="24"/>
  <c r="D1472" i="24"/>
  <c r="B1470" i="24"/>
  <c r="D1470" i="24"/>
  <c r="B1468" i="24"/>
  <c r="D1468" i="24"/>
  <c r="B1466" i="24"/>
  <c r="D1466" i="24"/>
  <c r="B1464" i="24"/>
  <c r="D1464" i="24"/>
  <c r="B1462" i="24"/>
  <c r="D1462" i="24"/>
  <c r="B1460" i="24"/>
  <c r="D1460" i="24"/>
  <c r="B1458" i="24"/>
  <c r="D1458" i="24"/>
  <c r="B1456" i="24"/>
  <c r="D1456" i="24"/>
  <c r="B1454" i="24"/>
  <c r="D1454" i="24"/>
  <c r="B1452" i="24"/>
  <c r="D1452" i="24"/>
  <c r="B1450" i="24"/>
  <c r="D1450" i="24"/>
  <c r="B1448" i="24"/>
  <c r="D1448" i="24"/>
  <c r="B1446" i="24"/>
  <c r="D1446" i="24"/>
  <c r="B1444" i="24"/>
  <c r="D1444" i="24"/>
  <c r="B1442" i="24"/>
  <c r="D1442" i="24"/>
  <c r="B1440" i="24"/>
  <c r="D1440" i="24"/>
  <c r="B1438" i="24"/>
  <c r="D1438" i="24"/>
  <c r="B1436" i="24"/>
  <c r="D1436" i="24"/>
  <c r="B1434" i="24"/>
  <c r="D1434" i="24"/>
  <c r="B1432" i="24"/>
  <c r="D1432" i="24"/>
  <c r="B1430" i="24"/>
  <c r="D1430" i="24"/>
  <c r="B1428" i="24"/>
  <c r="D1428" i="24"/>
  <c r="B1426" i="24"/>
  <c r="D1426" i="24"/>
  <c r="B1424" i="24"/>
  <c r="D1424" i="24"/>
  <c r="B1422" i="24"/>
  <c r="D1422" i="24"/>
  <c r="B1420" i="24"/>
  <c r="D1420" i="24"/>
  <c r="B1418" i="24"/>
  <c r="D1418" i="24"/>
  <c r="B1416" i="24"/>
  <c r="D1416" i="24"/>
  <c r="B1414" i="24"/>
  <c r="D1414" i="24"/>
  <c r="B1412" i="24"/>
  <c r="D1412" i="24"/>
  <c r="B1410" i="24"/>
  <c r="D1410" i="24"/>
  <c r="B1408" i="24"/>
  <c r="D1408" i="24"/>
  <c r="B1406" i="24"/>
  <c r="D1406" i="24"/>
  <c r="B1404" i="24"/>
  <c r="D1404" i="24"/>
  <c r="B1402" i="24"/>
  <c r="D1402" i="24"/>
  <c r="B1400" i="24"/>
  <c r="D1400" i="24"/>
  <c r="B1398" i="24"/>
  <c r="D1398" i="24"/>
  <c r="B1396" i="24"/>
  <c r="D1396" i="24"/>
  <c r="D1394" i="24"/>
  <c r="D1392" i="24"/>
  <c r="D1390" i="24"/>
  <c r="D1388" i="24"/>
  <c r="D1386" i="24"/>
  <c r="D1384" i="24"/>
  <c r="D1382" i="24"/>
  <c r="D1380" i="24"/>
  <c r="D1378" i="24"/>
  <c r="D1376" i="24"/>
  <c r="D1374" i="24"/>
  <c r="D1372" i="24"/>
  <c r="D1370" i="24"/>
  <c r="D1368" i="24"/>
  <c r="D1366" i="24"/>
  <c r="D1364" i="24"/>
  <c r="D1362" i="24"/>
  <c r="D1360" i="24"/>
  <c r="D1358" i="24"/>
  <c r="D1356" i="24"/>
  <c r="D1354" i="24"/>
  <c r="D1352" i="24"/>
  <c r="D1350" i="24"/>
  <c r="D1348" i="24"/>
  <c r="D1346" i="24"/>
  <c r="D1344" i="24"/>
  <c r="D1342" i="24"/>
  <c r="D1340" i="24"/>
  <c r="D1338" i="24"/>
  <c r="D1336" i="24"/>
  <c r="D1334" i="24"/>
  <c r="D1332" i="24"/>
  <c r="D1330" i="24"/>
  <c r="D1328" i="24"/>
  <c r="D1326" i="24"/>
  <c r="D1324" i="24"/>
  <c r="D1322" i="24"/>
  <c r="D1320" i="24"/>
  <c r="D1318" i="24"/>
  <c r="D1316" i="24"/>
  <c r="D1314" i="24"/>
  <c r="D1312" i="24"/>
  <c r="D1310" i="24"/>
  <c r="D1308" i="24"/>
  <c r="D1306" i="24"/>
  <c r="D1304" i="24"/>
  <c r="D1302" i="24"/>
  <c r="D1300" i="24"/>
  <c r="D1298" i="24"/>
  <c r="D1296" i="24"/>
  <c r="D1294" i="24"/>
  <c r="D1292" i="24"/>
  <c r="D1290" i="24"/>
  <c r="D1288" i="24"/>
  <c r="D1286" i="24"/>
  <c r="D1284" i="24"/>
  <c r="D1282" i="24"/>
  <c r="D1280" i="24"/>
  <c r="D1278" i="24"/>
  <c r="D1276" i="24"/>
  <c r="D1274" i="24"/>
  <c r="D1272" i="24"/>
  <c r="D1270" i="24"/>
  <c r="D1268" i="24"/>
  <c r="D1266" i="24"/>
  <c r="D1264" i="24"/>
  <c r="D1262" i="24"/>
  <c r="D1260" i="24"/>
  <c r="D1258" i="24"/>
  <c r="D1256" i="24"/>
  <c r="D1254" i="24"/>
  <c r="D1252" i="24"/>
  <c r="D1250" i="24"/>
  <c r="D1248" i="24"/>
  <c r="D1246" i="24"/>
  <c r="D1244" i="24"/>
  <c r="D1242" i="24"/>
  <c r="D1240" i="24"/>
  <c r="D1238" i="24"/>
  <c r="D1236" i="24"/>
  <c r="D1234" i="24"/>
  <c r="D1232" i="24"/>
  <c r="D1230" i="24"/>
  <c r="D1228" i="24"/>
  <c r="D1226" i="24"/>
  <c r="D1224" i="24"/>
  <c r="D1222" i="24"/>
  <c r="D1220" i="24"/>
  <c r="B1216" i="24"/>
  <c r="D1216" i="24"/>
  <c r="B1214" i="24"/>
  <c r="D1214" i="24"/>
  <c r="B1212" i="24"/>
  <c r="D1212" i="24"/>
  <c r="B1210" i="24"/>
  <c r="D1210" i="24"/>
  <c r="B1208" i="24"/>
  <c r="D1208" i="24"/>
  <c r="B1206" i="24"/>
  <c r="D1206" i="24"/>
  <c r="B1204" i="24"/>
  <c r="D1204" i="24"/>
  <c r="B1202" i="24"/>
  <c r="D1202" i="24"/>
  <c r="B1200" i="24"/>
  <c r="D1200" i="24"/>
  <c r="B1198" i="24"/>
  <c r="D1198" i="24"/>
  <c r="B1196" i="24"/>
  <c r="D1196" i="24"/>
  <c r="B1194" i="24"/>
  <c r="D1194" i="24"/>
  <c r="B1192" i="24"/>
  <c r="D1192" i="24"/>
  <c r="B1190" i="24"/>
  <c r="D1190" i="24"/>
  <c r="B1188" i="24"/>
  <c r="D1188" i="24"/>
  <c r="B1186" i="24"/>
  <c r="D1186" i="24"/>
  <c r="B1184" i="24"/>
  <c r="D1184" i="24"/>
  <c r="B1182" i="24"/>
  <c r="D1182" i="24"/>
  <c r="B1180" i="24"/>
  <c r="D1180" i="24"/>
  <c r="B1178" i="24"/>
  <c r="D1178" i="24"/>
  <c r="B1176" i="24"/>
  <c r="D1176" i="24"/>
  <c r="B1174" i="24"/>
  <c r="D1174" i="24"/>
  <c r="B1172" i="24"/>
  <c r="D1172" i="24"/>
  <c r="B1170" i="24"/>
  <c r="D1170" i="24"/>
  <c r="B1168" i="24"/>
  <c r="D1168" i="24"/>
  <c r="B1166" i="24"/>
  <c r="D1166" i="24"/>
  <c r="B1164" i="24"/>
  <c r="D1164" i="24"/>
  <c r="B1162" i="24"/>
  <c r="D1162" i="24"/>
  <c r="B1160" i="24"/>
  <c r="D1160" i="24"/>
  <c r="B1158" i="24"/>
  <c r="D1158" i="24"/>
  <c r="B1156" i="24"/>
  <c r="D1156" i="24"/>
  <c r="B1154" i="24"/>
  <c r="D1154" i="24"/>
  <c r="B1152" i="24"/>
  <c r="D1152" i="24"/>
  <c r="B1150" i="24"/>
  <c r="D1150" i="24"/>
  <c r="B1148" i="24"/>
  <c r="D1148" i="24"/>
  <c r="B1146" i="24"/>
  <c r="D1146" i="24"/>
  <c r="B1144" i="24"/>
  <c r="D1144" i="24"/>
  <c r="B1142" i="24"/>
  <c r="D1142" i="24"/>
  <c r="B1140" i="24"/>
  <c r="D1140" i="24"/>
  <c r="B1138" i="24"/>
  <c r="D1138" i="24"/>
  <c r="B1136" i="24"/>
  <c r="D1136" i="24"/>
  <c r="B1134" i="24"/>
  <c r="D1134" i="24"/>
  <c r="B1132" i="24"/>
  <c r="D1132" i="24"/>
  <c r="B1130" i="24"/>
  <c r="D1130" i="24"/>
  <c r="B1128" i="24"/>
  <c r="D1128" i="24"/>
  <c r="B1126" i="24"/>
  <c r="D1126" i="24"/>
  <c r="B1124" i="24"/>
  <c r="D1124" i="24"/>
  <c r="B1122" i="24"/>
  <c r="D1122" i="24"/>
  <c r="B1120" i="24"/>
  <c r="D1120" i="24"/>
  <c r="B1118" i="24"/>
  <c r="D1118" i="24"/>
  <c r="B1116" i="24"/>
  <c r="D1116" i="24"/>
  <c r="B1114" i="24"/>
  <c r="D1114" i="24"/>
  <c r="B1112" i="24"/>
  <c r="D1112" i="24"/>
  <c r="B1111" i="24"/>
  <c r="C1111" i="24"/>
  <c r="E1111" i="24"/>
  <c r="B1107" i="24"/>
  <c r="D1107" i="24"/>
  <c r="C1107" i="24"/>
  <c r="B1103" i="24"/>
  <c r="D1103" i="24"/>
  <c r="C1103" i="24"/>
  <c r="B1099" i="24"/>
  <c r="D1099" i="24"/>
  <c r="C1099" i="24"/>
  <c r="B1095" i="24"/>
  <c r="D1095" i="24"/>
  <c r="C1095" i="24"/>
  <c r="B1091" i="24"/>
  <c r="D1091" i="24"/>
  <c r="C1091" i="24"/>
  <c r="B1087" i="24"/>
  <c r="D1087" i="24"/>
  <c r="C1087" i="24"/>
  <c r="B1083" i="24"/>
  <c r="D1083" i="24"/>
  <c r="C1083" i="24"/>
  <c r="B1079" i="24"/>
  <c r="D1079" i="24"/>
  <c r="C1079" i="24"/>
  <c r="B1075" i="24"/>
  <c r="D1075" i="24"/>
  <c r="C1075" i="24"/>
  <c r="B1071" i="24"/>
  <c r="D1071" i="24"/>
  <c r="C1071" i="24"/>
  <c r="B1067" i="24"/>
  <c r="D1067" i="24"/>
  <c r="C1067" i="24"/>
  <c r="B1063" i="24"/>
  <c r="D1063" i="24"/>
  <c r="C1063" i="24"/>
  <c r="B1059" i="24"/>
  <c r="D1059" i="24"/>
  <c r="C1059" i="24"/>
  <c r="B1055" i="24"/>
  <c r="D1055" i="24"/>
  <c r="C1055" i="24"/>
  <c r="B1051" i="24"/>
  <c r="D1051" i="24"/>
  <c r="C1051" i="24"/>
  <c r="B1047" i="24"/>
  <c r="D1047" i="24"/>
  <c r="C1047" i="24"/>
  <c r="B1109" i="24"/>
  <c r="D1109" i="24"/>
  <c r="C1109" i="24"/>
  <c r="B1105" i="24"/>
  <c r="D1105" i="24"/>
  <c r="C1105" i="24"/>
  <c r="B1101" i="24"/>
  <c r="D1101" i="24"/>
  <c r="C1101" i="24"/>
  <c r="B1097" i="24"/>
  <c r="D1097" i="24"/>
  <c r="C1097" i="24"/>
  <c r="B1093" i="24"/>
  <c r="D1093" i="24"/>
  <c r="C1093" i="24"/>
  <c r="B1089" i="24"/>
  <c r="D1089" i="24"/>
  <c r="C1089" i="24"/>
  <c r="B1085" i="24"/>
  <c r="D1085" i="24"/>
  <c r="C1085" i="24"/>
  <c r="B1081" i="24"/>
  <c r="D1081" i="24"/>
  <c r="C1081" i="24"/>
  <c r="B1077" i="24"/>
  <c r="D1077" i="24"/>
  <c r="C1077" i="24"/>
  <c r="B1073" i="24"/>
  <c r="D1073" i="24"/>
  <c r="C1073" i="24"/>
  <c r="B1069" i="24"/>
  <c r="D1069" i="24"/>
  <c r="C1069" i="24"/>
  <c r="B1065" i="24"/>
  <c r="D1065" i="24"/>
  <c r="C1065" i="24"/>
  <c r="B1061" i="24"/>
  <c r="D1061" i="24"/>
  <c r="C1061" i="24"/>
  <c r="B1057" i="24"/>
  <c r="D1057" i="24"/>
  <c r="C1057" i="24"/>
  <c r="B1053" i="24"/>
  <c r="D1053" i="24"/>
  <c r="C1053" i="24"/>
  <c r="B1049" i="24"/>
  <c r="D1049" i="24"/>
  <c r="C1049" i="24"/>
  <c r="B1045" i="24"/>
  <c r="D1045" i="24"/>
  <c r="B1043" i="24"/>
  <c r="D1043" i="24"/>
  <c r="B1041" i="24"/>
  <c r="D1041" i="24"/>
  <c r="B1039" i="24"/>
  <c r="D1039" i="24"/>
  <c r="B1037" i="24"/>
  <c r="D1037" i="24"/>
  <c r="B1035" i="24"/>
  <c r="D1035" i="24"/>
  <c r="B1033" i="24"/>
  <c r="D1033" i="24"/>
  <c r="B1031" i="24"/>
  <c r="D1031" i="24"/>
  <c r="B1029" i="24"/>
  <c r="D1029" i="24"/>
  <c r="B1027" i="24"/>
  <c r="D1027" i="24"/>
  <c r="B1025" i="24"/>
  <c r="D1025" i="24"/>
  <c r="B1023" i="24"/>
  <c r="D1023" i="24"/>
  <c r="B1021" i="24"/>
  <c r="D1021" i="24"/>
  <c r="B1019" i="24"/>
  <c r="D1019" i="24"/>
  <c r="B1017" i="24"/>
  <c r="D1017" i="24"/>
  <c r="B1015" i="24"/>
  <c r="D1015" i="24"/>
  <c r="B1013" i="24"/>
  <c r="D1013" i="24"/>
  <c r="B1011" i="24"/>
  <c r="D1011" i="24"/>
  <c r="B1009" i="24"/>
  <c r="D1009" i="24"/>
  <c r="B1007" i="24"/>
  <c r="D1007" i="24"/>
  <c r="B1005" i="24"/>
  <c r="D1005" i="24"/>
  <c r="B1003" i="24"/>
  <c r="D1003" i="24"/>
  <c r="B1001" i="24"/>
  <c r="D1001" i="24"/>
  <c r="B999" i="24"/>
  <c r="D999" i="24"/>
  <c r="B997" i="24"/>
  <c r="D997" i="24"/>
  <c r="B995" i="24"/>
  <c r="D995" i="24"/>
  <c r="B993" i="24"/>
  <c r="D993" i="24"/>
  <c r="B991" i="24"/>
  <c r="D991" i="24"/>
  <c r="B989" i="24"/>
  <c r="D989" i="24"/>
  <c r="B462" i="24"/>
  <c r="D462" i="24"/>
  <c r="B460" i="24"/>
  <c r="D460" i="24"/>
  <c r="B458" i="24"/>
  <c r="D458" i="24"/>
  <c r="B456" i="24"/>
  <c r="D456" i="24"/>
  <c r="B454" i="24"/>
  <c r="D454" i="24"/>
  <c r="B452" i="24"/>
  <c r="D452" i="24"/>
  <c r="B450" i="24"/>
  <c r="D450" i="24"/>
  <c r="B448" i="24"/>
  <c r="D448" i="24"/>
  <c r="B446" i="24"/>
  <c r="D446" i="24"/>
  <c r="B444" i="24"/>
  <c r="D444" i="24"/>
  <c r="B442" i="24"/>
  <c r="D442" i="24"/>
  <c r="B440" i="24"/>
  <c r="D440" i="24"/>
  <c r="B438" i="24"/>
  <c r="D438" i="24"/>
  <c r="B436" i="24"/>
  <c r="D436" i="24"/>
  <c r="B434" i="24"/>
  <c r="D434" i="24"/>
  <c r="B432" i="24"/>
  <c r="D432" i="24"/>
  <c r="B430" i="24"/>
  <c r="D430" i="24"/>
  <c r="B428" i="24"/>
  <c r="D428" i="24"/>
  <c r="B426" i="24"/>
  <c r="D426" i="24"/>
  <c r="B424" i="24"/>
  <c r="D424" i="24"/>
  <c r="B422" i="24"/>
  <c r="D422" i="24"/>
  <c r="B420" i="24"/>
  <c r="D420" i="24"/>
  <c r="B416" i="24"/>
  <c r="D416" i="24"/>
  <c r="C416" i="24"/>
  <c r="B412" i="24"/>
  <c r="D412" i="24"/>
  <c r="C412" i="24"/>
  <c r="B408" i="24"/>
  <c r="D408" i="24"/>
  <c r="C408" i="24"/>
  <c r="B404" i="24"/>
  <c r="D404" i="24"/>
  <c r="C404" i="24"/>
  <c r="B400" i="24"/>
  <c r="D400" i="24"/>
  <c r="C400" i="24"/>
  <c r="B396" i="24"/>
  <c r="D396" i="24"/>
  <c r="C396" i="24"/>
  <c r="B392" i="24"/>
  <c r="D392" i="24"/>
  <c r="C392" i="24"/>
  <c r="B388" i="24"/>
  <c r="D388" i="24"/>
  <c r="C388" i="24"/>
  <c r="B384" i="24"/>
  <c r="D384" i="24"/>
  <c r="C384" i="24"/>
  <c r="B380" i="24"/>
  <c r="D380" i="24"/>
  <c r="C380" i="24"/>
  <c r="B376" i="24"/>
  <c r="D376" i="24"/>
  <c r="C376" i="24"/>
  <c r="B372" i="24"/>
  <c r="D372" i="24"/>
  <c r="C372" i="24"/>
  <c r="B368" i="24"/>
  <c r="D368" i="24"/>
  <c r="C368" i="24"/>
  <c r="B364" i="24"/>
  <c r="D364" i="24"/>
  <c r="C364" i="24"/>
  <c r="B360" i="24"/>
  <c r="D360" i="24"/>
  <c r="C360" i="24"/>
  <c r="B356" i="24"/>
  <c r="D356" i="24"/>
  <c r="C356" i="24"/>
  <c r="B352" i="24"/>
  <c r="D352" i="24"/>
  <c r="C352" i="24"/>
  <c r="B348" i="24"/>
  <c r="D348" i="24"/>
  <c r="C348" i="24"/>
  <c r="B344" i="24"/>
  <c r="D344" i="24"/>
  <c r="C344" i="24"/>
  <c r="B340" i="24"/>
  <c r="D340" i="24"/>
  <c r="C340" i="24"/>
  <c r="B336" i="24"/>
  <c r="D336" i="24"/>
  <c r="C336" i="24"/>
  <c r="B332" i="24"/>
  <c r="D332" i="24"/>
  <c r="C332" i="24"/>
  <c r="B328" i="24"/>
  <c r="D328" i="24"/>
  <c r="C328" i="24"/>
  <c r="B324" i="24"/>
  <c r="D324" i="24"/>
  <c r="C324" i="24"/>
  <c r="B320" i="24"/>
  <c r="D320" i="24"/>
  <c r="C320" i="24"/>
  <c r="B316" i="24"/>
  <c r="D316" i="24"/>
  <c r="C316" i="24"/>
  <c r="B312" i="24"/>
  <c r="D312" i="24"/>
  <c r="C312" i="24"/>
  <c r="B308" i="24"/>
  <c r="D308" i="24"/>
  <c r="C308" i="24"/>
  <c r="B304" i="24"/>
  <c r="D304" i="24"/>
  <c r="C304" i="24"/>
  <c r="B300" i="24"/>
  <c r="D300" i="24"/>
  <c r="C300" i="24"/>
  <c r="B296" i="24"/>
  <c r="D296" i="24"/>
  <c r="C296" i="24"/>
  <c r="B292" i="24"/>
  <c r="D292" i="24"/>
  <c r="C292" i="24"/>
  <c r="B288" i="24"/>
  <c r="D288" i="24"/>
  <c r="C288" i="24"/>
  <c r="B284" i="24"/>
  <c r="D284" i="24"/>
  <c r="C284" i="24"/>
  <c r="B280" i="24"/>
  <c r="D280" i="24"/>
  <c r="C280" i="24"/>
  <c r="D987" i="24"/>
  <c r="D985" i="24"/>
  <c r="D983" i="24"/>
  <c r="D981" i="24"/>
  <c r="D979" i="24"/>
  <c r="D977" i="24"/>
  <c r="D975" i="24"/>
  <c r="D973" i="24"/>
  <c r="D971" i="24"/>
  <c r="D969" i="24"/>
  <c r="D967" i="24"/>
  <c r="D965" i="24"/>
  <c r="D963" i="24"/>
  <c r="D961" i="24"/>
  <c r="D959" i="24"/>
  <c r="D957" i="24"/>
  <c r="D955" i="24"/>
  <c r="D953" i="24"/>
  <c r="D951" i="24"/>
  <c r="D949" i="24"/>
  <c r="D947" i="24"/>
  <c r="D945" i="24"/>
  <c r="D943" i="24"/>
  <c r="D941" i="24"/>
  <c r="D939" i="24"/>
  <c r="D937" i="24"/>
  <c r="D935" i="24"/>
  <c r="D933" i="24"/>
  <c r="D931" i="24"/>
  <c r="D929" i="24"/>
  <c r="D927" i="24"/>
  <c r="D925" i="24"/>
  <c r="D923" i="24"/>
  <c r="D921" i="24"/>
  <c r="D919" i="24"/>
  <c r="D917" i="24"/>
  <c r="D915" i="24"/>
  <c r="D913" i="24"/>
  <c r="D911" i="24"/>
  <c r="D909" i="24"/>
  <c r="D907" i="24"/>
  <c r="D905" i="24"/>
  <c r="D903" i="24"/>
  <c r="D901" i="24"/>
  <c r="D899" i="24"/>
  <c r="D897" i="24"/>
  <c r="D895" i="24"/>
  <c r="D893" i="24"/>
  <c r="D891" i="24"/>
  <c r="D889" i="24"/>
  <c r="D887" i="24"/>
  <c r="D885" i="24"/>
  <c r="D883" i="24"/>
  <c r="D881" i="24"/>
  <c r="D879" i="24"/>
  <c r="D877" i="24"/>
  <c r="D875" i="24"/>
  <c r="D873" i="24"/>
  <c r="D871" i="24"/>
  <c r="D869" i="24"/>
  <c r="D867" i="24"/>
  <c r="D865" i="24"/>
  <c r="D863" i="24"/>
  <c r="D861" i="24"/>
  <c r="D859" i="24"/>
  <c r="D857" i="24"/>
  <c r="D855" i="24"/>
  <c r="D853" i="24"/>
  <c r="D851" i="24"/>
  <c r="D849" i="24"/>
  <c r="D847" i="24"/>
  <c r="D845" i="24"/>
  <c r="D843" i="24"/>
  <c r="D841" i="24"/>
  <c r="D839" i="24"/>
  <c r="D837" i="24"/>
  <c r="D835" i="24"/>
  <c r="D833" i="24"/>
  <c r="D831" i="24"/>
  <c r="D829" i="24"/>
  <c r="D827" i="24"/>
  <c r="D825" i="24"/>
  <c r="D823" i="24"/>
  <c r="D821" i="24"/>
  <c r="D819" i="24"/>
  <c r="D817" i="24"/>
  <c r="D815" i="24"/>
  <c r="D813" i="24"/>
  <c r="D811" i="24"/>
  <c r="D809" i="24"/>
  <c r="D807" i="24"/>
  <c r="D805" i="24"/>
  <c r="D803" i="24"/>
  <c r="D801" i="24"/>
  <c r="D799" i="24"/>
  <c r="D797" i="24"/>
  <c r="D795" i="24"/>
  <c r="D793" i="24"/>
  <c r="D791" i="24"/>
  <c r="D789" i="24"/>
  <c r="D787" i="24"/>
  <c r="D785" i="24"/>
  <c r="D783" i="24"/>
  <c r="D781" i="24"/>
  <c r="D779" i="24"/>
  <c r="D777" i="24"/>
  <c r="D775" i="24"/>
  <c r="D773" i="24"/>
  <c r="D771" i="24"/>
  <c r="D769" i="24"/>
  <c r="D767" i="24"/>
  <c r="D765" i="24"/>
  <c r="D763" i="24"/>
  <c r="D761" i="24"/>
  <c r="D759" i="24"/>
  <c r="D757" i="24"/>
  <c r="D755" i="24"/>
  <c r="D753" i="24"/>
  <c r="D751" i="24"/>
  <c r="D749" i="24"/>
  <c r="D747" i="24"/>
  <c r="D745" i="24"/>
  <c r="D743" i="24"/>
  <c r="D741" i="24"/>
  <c r="D739" i="24"/>
  <c r="D737" i="24"/>
  <c r="D735" i="24"/>
  <c r="D733" i="24"/>
  <c r="D731" i="24"/>
  <c r="D729" i="24"/>
  <c r="D727" i="24"/>
  <c r="D725" i="24"/>
  <c r="D723" i="24"/>
  <c r="D721" i="24"/>
  <c r="D719" i="24"/>
  <c r="D717" i="24"/>
  <c r="D715" i="24"/>
  <c r="D713" i="24"/>
  <c r="D711" i="24"/>
  <c r="D709" i="24"/>
  <c r="D707" i="24"/>
  <c r="D705" i="24"/>
  <c r="D703" i="24"/>
  <c r="D701" i="24"/>
  <c r="D699" i="24"/>
  <c r="D697" i="24"/>
  <c r="D695" i="24"/>
  <c r="D693" i="24"/>
  <c r="D691" i="24"/>
  <c r="D689" i="24"/>
  <c r="D687" i="24"/>
  <c r="D685" i="24"/>
  <c r="D683" i="24"/>
  <c r="D681" i="24"/>
  <c r="D679" i="24"/>
  <c r="D677" i="24"/>
  <c r="D675" i="24"/>
  <c r="D673" i="24"/>
  <c r="D671" i="24"/>
  <c r="D669" i="24"/>
  <c r="D667" i="24"/>
  <c r="D665" i="24"/>
  <c r="D663" i="24"/>
  <c r="D661" i="24"/>
  <c r="D659" i="24"/>
  <c r="D657" i="24"/>
  <c r="D655" i="24"/>
  <c r="D653" i="24"/>
  <c r="D651" i="24"/>
  <c r="D649" i="24"/>
  <c r="D647" i="24"/>
  <c r="D645" i="24"/>
  <c r="D643" i="24"/>
  <c r="D641" i="24"/>
  <c r="D639" i="24"/>
  <c r="D637" i="24"/>
  <c r="D635" i="24"/>
  <c r="D633" i="24"/>
  <c r="D631" i="24"/>
  <c r="D629" i="24"/>
  <c r="D627" i="24"/>
  <c r="D625" i="24"/>
  <c r="D623" i="24"/>
  <c r="D621" i="24"/>
  <c r="D619" i="24"/>
  <c r="D617" i="24"/>
  <c r="D615" i="24"/>
  <c r="D613" i="24"/>
  <c r="D611" i="24"/>
  <c r="D609" i="24"/>
  <c r="D607" i="24"/>
  <c r="D605" i="24"/>
  <c r="D603" i="24"/>
  <c r="D601" i="24"/>
  <c r="D599" i="24"/>
  <c r="D597" i="24"/>
  <c r="D595" i="24"/>
  <c r="D593" i="24"/>
  <c r="D591" i="24"/>
  <c r="D589" i="24"/>
  <c r="D587" i="24"/>
  <c r="D585" i="24"/>
  <c r="D583" i="24"/>
  <c r="D581" i="24"/>
  <c r="D579" i="24"/>
  <c r="D577" i="24"/>
  <c r="D575" i="24"/>
  <c r="D573" i="24"/>
  <c r="D571" i="24"/>
  <c r="D569" i="24"/>
  <c r="D567" i="24"/>
  <c r="D565" i="24"/>
  <c r="D563" i="24"/>
  <c r="D561" i="24"/>
  <c r="D559" i="24"/>
  <c r="D557" i="24"/>
  <c r="D555" i="24"/>
  <c r="D553" i="24"/>
  <c r="D551" i="24"/>
  <c r="D549" i="24"/>
  <c r="D547" i="24"/>
  <c r="D545" i="24"/>
  <c r="D543" i="24"/>
  <c r="D541" i="24"/>
  <c r="D539" i="24"/>
  <c r="D537" i="24"/>
  <c r="D535" i="24"/>
  <c r="D533" i="24"/>
  <c r="D531" i="24"/>
  <c r="D529" i="24"/>
  <c r="D527" i="24"/>
  <c r="D525" i="24"/>
  <c r="D523" i="24"/>
  <c r="D521" i="24"/>
  <c r="D519" i="24"/>
  <c r="D517" i="24"/>
  <c r="D515" i="24"/>
  <c r="D513" i="24"/>
  <c r="D511" i="24"/>
  <c r="D509" i="24"/>
  <c r="D507" i="24"/>
  <c r="D505" i="24"/>
  <c r="D503" i="24"/>
  <c r="D501" i="24"/>
  <c r="D499" i="24"/>
  <c r="D497" i="24"/>
  <c r="D495" i="24"/>
  <c r="D493" i="24"/>
  <c r="D491" i="24"/>
  <c r="D489" i="24"/>
  <c r="D487" i="24"/>
  <c r="D485" i="24"/>
  <c r="D483" i="24"/>
  <c r="D481" i="24"/>
  <c r="D479" i="24"/>
  <c r="D477" i="24"/>
  <c r="D475" i="24"/>
  <c r="D473" i="24"/>
  <c r="D471" i="24"/>
  <c r="D469" i="24"/>
  <c r="D467" i="24"/>
  <c r="D465" i="24"/>
  <c r="E464" i="24"/>
  <c r="C464" i="24"/>
  <c r="C462" i="24"/>
  <c r="C460" i="24"/>
  <c r="C458" i="24"/>
  <c r="C456" i="24"/>
  <c r="C454" i="24"/>
  <c r="C452" i="24"/>
  <c r="C450" i="24"/>
  <c r="C448" i="24"/>
  <c r="C446" i="24"/>
  <c r="C444" i="24"/>
  <c r="C442" i="24"/>
  <c r="C440" i="24"/>
  <c r="C438" i="24"/>
  <c r="C436" i="24"/>
  <c r="C434" i="24"/>
  <c r="C432" i="24"/>
  <c r="C430" i="24"/>
  <c r="C428" i="24"/>
  <c r="C426" i="24"/>
  <c r="C424" i="24"/>
  <c r="C422" i="24"/>
  <c r="B418" i="24"/>
  <c r="D418" i="24"/>
  <c r="C418" i="24"/>
  <c r="B414" i="24"/>
  <c r="D414" i="24"/>
  <c r="C414" i="24"/>
  <c r="B410" i="24"/>
  <c r="D410" i="24"/>
  <c r="C410" i="24"/>
  <c r="B406" i="24"/>
  <c r="D406" i="24"/>
  <c r="C406" i="24"/>
  <c r="B402" i="24"/>
  <c r="D402" i="24"/>
  <c r="C402" i="24"/>
  <c r="B398" i="24"/>
  <c r="D398" i="24"/>
  <c r="C398" i="24"/>
  <c r="B394" i="24"/>
  <c r="D394" i="24"/>
  <c r="C394" i="24"/>
  <c r="B390" i="24"/>
  <c r="D390" i="24"/>
  <c r="C390" i="24"/>
  <c r="B386" i="24"/>
  <c r="D386" i="24"/>
  <c r="C386" i="24"/>
  <c r="B382" i="24"/>
  <c r="D382" i="24"/>
  <c r="C382" i="24"/>
  <c r="B378" i="24"/>
  <c r="D378" i="24"/>
  <c r="C378" i="24"/>
  <c r="B374" i="24"/>
  <c r="D374" i="24"/>
  <c r="C374" i="24"/>
  <c r="B370" i="24"/>
  <c r="D370" i="24"/>
  <c r="C370" i="24"/>
  <c r="B366" i="24"/>
  <c r="D366" i="24"/>
  <c r="C366" i="24"/>
  <c r="B362" i="24"/>
  <c r="D362" i="24"/>
  <c r="C362" i="24"/>
  <c r="B358" i="24"/>
  <c r="D358" i="24"/>
  <c r="C358" i="24"/>
  <c r="B354" i="24"/>
  <c r="D354" i="24"/>
  <c r="C354" i="24"/>
  <c r="B350" i="24"/>
  <c r="D350" i="24"/>
  <c r="C350" i="24"/>
  <c r="B346" i="24"/>
  <c r="D346" i="24"/>
  <c r="C346" i="24"/>
  <c r="B342" i="24"/>
  <c r="D342" i="24"/>
  <c r="C342" i="24"/>
  <c r="B338" i="24"/>
  <c r="D338" i="24"/>
  <c r="C338" i="24"/>
  <c r="B334" i="24"/>
  <c r="D334" i="24"/>
  <c r="C334" i="24"/>
  <c r="B330" i="24"/>
  <c r="D330" i="24"/>
  <c r="C330" i="24"/>
  <c r="B326" i="24"/>
  <c r="D326" i="24"/>
  <c r="C326" i="24"/>
  <c r="B322" i="24"/>
  <c r="D322" i="24"/>
  <c r="C322" i="24"/>
  <c r="B318" i="24"/>
  <c r="D318" i="24"/>
  <c r="C318" i="24"/>
  <c r="B314" i="24"/>
  <c r="D314" i="24"/>
  <c r="C314" i="24"/>
  <c r="B310" i="24"/>
  <c r="D310" i="24"/>
  <c r="C310" i="24"/>
  <c r="B306" i="24"/>
  <c r="D306" i="24"/>
  <c r="C306" i="24"/>
  <c r="B302" i="24"/>
  <c r="D302" i="24"/>
  <c r="C302" i="24"/>
  <c r="B298" i="24"/>
  <c r="D298" i="24"/>
  <c r="C298" i="24"/>
  <c r="B294" i="24"/>
  <c r="D294" i="24"/>
  <c r="C294" i="24"/>
  <c r="B290" i="24"/>
  <c r="D290" i="24"/>
  <c r="C290" i="24"/>
  <c r="B286" i="24"/>
  <c r="D286" i="24"/>
  <c r="C286" i="24"/>
  <c r="B282" i="24"/>
  <c r="D282" i="24"/>
  <c r="C282" i="24"/>
  <c r="B278" i="24"/>
  <c r="D278" i="24"/>
  <c r="C278" i="24"/>
  <c r="B276" i="24"/>
  <c r="D276" i="24"/>
  <c r="B274" i="24"/>
  <c r="D274" i="24"/>
  <c r="B272" i="24"/>
  <c r="D272" i="24"/>
  <c r="B270" i="24"/>
  <c r="D270" i="24"/>
  <c r="B268" i="24"/>
  <c r="D268" i="24"/>
  <c r="B266" i="24"/>
  <c r="D266" i="24"/>
  <c r="B264" i="24"/>
  <c r="D264" i="24"/>
  <c r="B262" i="24"/>
  <c r="D262" i="24"/>
  <c r="B260" i="24"/>
  <c r="D260" i="24"/>
  <c r="B258" i="24"/>
  <c r="D258" i="24"/>
  <c r="B256" i="24"/>
  <c r="D256" i="24"/>
  <c r="B254" i="24"/>
  <c r="D254" i="24"/>
  <c r="B252" i="24"/>
  <c r="D252" i="24"/>
  <c r="B250" i="24"/>
  <c r="D250" i="24"/>
  <c r="B214" i="24"/>
  <c r="D214" i="24"/>
  <c r="B212" i="24"/>
  <c r="D212" i="24"/>
  <c r="B210" i="24"/>
  <c r="D210" i="24"/>
  <c r="B208" i="24"/>
  <c r="D208" i="24"/>
  <c r="B206" i="24"/>
  <c r="D206" i="24"/>
  <c r="B204" i="24"/>
  <c r="D204" i="24"/>
  <c r="B202" i="24"/>
  <c r="D202" i="24"/>
  <c r="B200" i="24"/>
  <c r="D200" i="24"/>
  <c r="B198" i="24"/>
  <c r="D198" i="24"/>
  <c r="B196" i="24"/>
  <c r="D196" i="24"/>
  <c r="B194" i="24"/>
  <c r="D194" i="24"/>
  <c r="B192" i="24"/>
  <c r="D192" i="24"/>
  <c r="B190" i="24"/>
  <c r="D190" i="24"/>
  <c r="B188" i="24"/>
  <c r="D188" i="24"/>
  <c r="B186" i="24"/>
  <c r="D186" i="24"/>
  <c r="B184" i="24"/>
  <c r="D184" i="24"/>
  <c r="B182" i="24"/>
  <c r="D182" i="24"/>
  <c r="B180" i="24"/>
  <c r="D180" i="24"/>
  <c r="B178" i="24"/>
  <c r="D178" i="24"/>
  <c r="B176" i="24"/>
  <c r="D176" i="24"/>
  <c r="B174" i="24"/>
  <c r="D174" i="24"/>
  <c r="B172" i="24"/>
  <c r="D172" i="24"/>
  <c r="B170" i="24"/>
  <c r="D170" i="24"/>
  <c r="B168" i="24"/>
  <c r="D168" i="24"/>
  <c r="B166" i="24"/>
  <c r="D166" i="24"/>
  <c r="B164" i="24"/>
  <c r="D164" i="24"/>
  <c r="B162" i="24"/>
  <c r="D162" i="24"/>
  <c r="B160" i="24"/>
  <c r="D160" i="24"/>
  <c r="B158" i="24"/>
  <c r="D158" i="24"/>
  <c r="B156" i="24"/>
  <c r="D156" i="24"/>
  <c r="B154" i="24"/>
  <c r="D154" i="24"/>
  <c r="B152" i="24"/>
  <c r="D152" i="24"/>
  <c r="B150" i="24"/>
  <c r="D150" i="24"/>
  <c r="B148" i="24"/>
  <c r="D148" i="24"/>
  <c r="B146" i="24"/>
  <c r="D146" i="24"/>
  <c r="B144" i="24"/>
  <c r="D144" i="24"/>
  <c r="B142" i="24"/>
  <c r="D142" i="24"/>
  <c r="B140" i="24"/>
  <c r="D140" i="24"/>
  <c r="B138" i="24"/>
  <c r="D138" i="24"/>
  <c r="B136" i="24"/>
  <c r="D136" i="24"/>
  <c r="B134" i="24"/>
  <c r="D134" i="24"/>
  <c r="B132" i="24"/>
  <c r="D132" i="24"/>
  <c r="B130" i="24"/>
  <c r="D130" i="24"/>
  <c r="B128" i="24"/>
  <c r="D128" i="24"/>
  <c r="B126" i="24"/>
  <c r="D126" i="24"/>
  <c r="B124" i="24"/>
  <c r="D124" i="24"/>
  <c r="B122" i="24"/>
  <c r="D122" i="24"/>
  <c r="B120" i="24"/>
  <c r="D120" i="24"/>
  <c r="B118" i="24"/>
  <c r="D118" i="24"/>
  <c r="B116" i="24"/>
  <c r="D116" i="24"/>
  <c r="B114" i="24"/>
  <c r="D114" i="24"/>
  <c r="B112" i="24"/>
  <c r="D112" i="24"/>
  <c r="B110" i="24"/>
  <c r="D110" i="24"/>
  <c r="B108" i="24"/>
  <c r="D108" i="24"/>
  <c r="B106" i="24"/>
  <c r="D106" i="24"/>
  <c r="B104" i="24"/>
  <c r="D104" i="24"/>
  <c r="B102" i="24"/>
  <c r="D102" i="24"/>
  <c r="B100" i="24"/>
  <c r="D100" i="24"/>
  <c r="B98" i="24"/>
  <c r="D98" i="24"/>
  <c r="B96" i="24"/>
  <c r="D96" i="24"/>
  <c r="B94" i="24"/>
  <c r="D94" i="24"/>
  <c r="B92" i="24"/>
  <c r="D92" i="24"/>
  <c r="B90" i="24"/>
  <c r="D90" i="24"/>
  <c r="B89" i="24"/>
  <c r="C89" i="24"/>
  <c r="E89" i="24"/>
  <c r="B85" i="24"/>
  <c r="D85" i="24"/>
  <c r="C85" i="24"/>
  <c r="B81" i="24"/>
  <c r="D81" i="24"/>
  <c r="C81" i="24"/>
  <c r="B77" i="24"/>
  <c r="D77" i="24"/>
  <c r="C77" i="24"/>
  <c r="B73" i="24"/>
  <c r="D73" i="24"/>
  <c r="C73" i="24"/>
  <c r="B69" i="24"/>
  <c r="D69" i="24"/>
  <c r="C69" i="24"/>
  <c r="B65" i="24"/>
  <c r="D65" i="24"/>
  <c r="C65" i="24"/>
  <c r="B61" i="24"/>
  <c r="D61" i="24"/>
  <c r="C61" i="24"/>
  <c r="B57" i="24"/>
  <c r="D57" i="24"/>
  <c r="C57" i="24"/>
  <c r="B53" i="24"/>
  <c r="D53" i="24"/>
  <c r="C53" i="24"/>
  <c r="B49" i="24"/>
  <c r="D49" i="24"/>
  <c r="C49" i="24"/>
  <c r="B45" i="24"/>
  <c r="D45" i="24"/>
  <c r="C45" i="24"/>
  <c r="B41" i="24"/>
  <c r="D41" i="24"/>
  <c r="C41" i="24"/>
  <c r="B37" i="24"/>
  <c r="D37" i="24"/>
  <c r="C37" i="24"/>
  <c r="B33" i="24"/>
  <c r="D33" i="24"/>
  <c r="C33" i="24"/>
  <c r="B29" i="24"/>
  <c r="D29" i="24"/>
  <c r="C29" i="24"/>
  <c r="B25" i="24"/>
  <c r="D25" i="24"/>
  <c r="C25" i="24"/>
  <c r="B21" i="24"/>
  <c r="D21" i="24"/>
  <c r="C21" i="24"/>
  <c r="B17" i="24"/>
  <c r="D17" i="24"/>
  <c r="C17" i="24"/>
  <c r="B13" i="24"/>
  <c r="D13" i="24"/>
  <c r="C13" i="24"/>
  <c r="B9" i="24"/>
  <c r="D9" i="24"/>
  <c r="C9" i="24"/>
  <c r="B5" i="24"/>
  <c r="D5" i="24"/>
  <c r="C5" i="24"/>
  <c r="D248" i="24"/>
  <c r="D246" i="24"/>
  <c r="D244" i="24"/>
  <c r="D242" i="24"/>
  <c r="D240" i="24"/>
  <c r="D238" i="24"/>
  <c r="D236" i="24"/>
  <c r="D234" i="24"/>
  <c r="D232" i="24"/>
  <c r="D230" i="24"/>
  <c r="D228" i="24"/>
  <c r="D226" i="24"/>
  <c r="D224" i="24"/>
  <c r="D222" i="24"/>
  <c r="D220" i="24"/>
  <c r="D218" i="24"/>
  <c r="D216" i="24"/>
  <c r="C214" i="24"/>
  <c r="C212" i="24"/>
  <c r="C210" i="24"/>
  <c r="C208" i="24"/>
  <c r="C206" i="24"/>
  <c r="C204" i="24"/>
  <c r="C202" i="24"/>
  <c r="C200" i="24"/>
  <c r="C198" i="24"/>
  <c r="C196" i="24"/>
  <c r="C194" i="24"/>
  <c r="C192" i="24"/>
  <c r="C190" i="24"/>
  <c r="C188" i="24"/>
  <c r="C186" i="24"/>
  <c r="C184" i="24"/>
  <c r="C182" i="24"/>
  <c r="C180" i="24"/>
  <c r="C178" i="24"/>
  <c r="C176" i="24"/>
  <c r="C174" i="24"/>
  <c r="C172" i="24"/>
  <c r="C170" i="24"/>
  <c r="C168" i="24"/>
  <c r="C166" i="24"/>
  <c r="C164" i="24"/>
  <c r="C162" i="24"/>
  <c r="C160" i="24"/>
  <c r="C158" i="24"/>
  <c r="C156" i="24"/>
  <c r="C154" i="24"/>
  <c r="C152" i="24"/>
  <c r="C150" i="24"/>
  <c r="C148" i="24"/>
  <c r="C146" i="24"/>
  <c r="C144" i="24"/>
  <c r="C142" i="24"/>
  <c r="C140" i="24"/>
  <c r="C138" i="24"/>
  <c r="C136" i="24"/>
  <c r="C134" i="24"/>
  <c r="C132" i="24"/>
  <c r="C130" i="24"/>
  <c r="C128" i="24"/>
  <c r="C126" i="24"/>
  <c r="C124" i="24"/>
  <c r="C122" i="24"/>
  <c r="C120" i="24"/>
  <c r="C118" i="24"/>
  <c r="C116" i="24"/>
  <c r="C114" i="24"/>
  <c r="C112" i="24"/>
  <c r="C110" i="24"/>
  <c r="C108" i="24"/>
  <c r="C106" i="24"/>
  <c r="C104" i="24"/>
  <c r="C102" i="24"/>
  <c r="C100" i="24"/>
  <c r="C98" i="24"/>
  <c r="C96" i="24"/>
  <c r="C94" i="24"/>
  <c r="C92" i="24"/>
  <c r="C90" i="24"/>
  <c r="D89" i="24"/>
  <c r="B87" i="24"/>
  <c r="D87" i="24"/>
  <c r="C87" i="24"/>
  <c r="E85" i="24"/>
  <c r="B83" i="24"/>
  <c r="D83" i="24"/>
  <c r="C83" i="24"/>
  <c r="E81" i="24"/>
  <c r="B79" i="24"/>
  <c r="D79" i="24"/>
  <c r="C79" i="24"/>
  <c r="E77" i="24"/>
  <c r="B75" i="24"/>
  <c r="D75" i="24"/>
  <c r="C75" i="24"/>
  <c r="E73" i="24"/>
  <c r="B71" i="24"/>
  <c r="D71" i="24"/>
  <c r="C71" i="24"/>
  <c r="E69" i="24"/>
  <c r="B67" i="24"/>
  <c r="D67" i="24"/>
  <c r="C67" i="24"/>
  <c r="E65" i="24"/>
  <c r="B63" i="24"/>
  <c r="D63" i="24"/>
  <c r="C63" i="24"/>
  <c r="E61" i="24"/>
  <c r="B59" i="24"/>
  <c r="D59" i="24"/>
  <c r="C59" i="24"/>
  <c r="E57" i="24"/>
  <c r="B55" i="24"/>
  <c r="D55" i="24"/>
  <c r="C55" i="24"/>
  <c r="E53" i="24"/>
  <c r="B51" i="24"/>
  <c r="D51" i="24"/>
  <c r="C51" i="24"/>
  <c r="E49" i="24"/>
  <c r="B47" i="24"/>
  <c r="D47" i="24"/>
  <c r="C47" i="24"/>
  <c r="E45" i="24"/>
  <c r="B43" i="24"/>
  <c r="D43" i="24"/>
  <c r="C43" i="24"/>
  <c r="E41" i="24"/>
  <c r="B39" i="24"/>
  <c r="D39" i="24"/>
  <c r="C39" i="24"/>
  <c r="E37" i="24"/>
  <c r="B35" i="24"/>
  <c r="D35" i="24"/>
  <c r="C35" i="24"/>
  <c r="E33" i="24"/>
  <c r="B31" i="24"/>
  <c r="D31" i="24"/>
  <c r="C31" i="24"/>
  <c r="E29" i="24"/>
  <c r="B27" i="24"/>
  <c r="D27" i="24"/>
  <c r="C27" i="24"/>
  <c r="E25" i="24"/>
  <c r="B23" i="24"/>
  <c r="D23" i="24"/>
  <c r="C23" i="24"/>
  <c r="E21" i="24"/>
  <c r="B19" i="24"/>
  <c r="D19" i="24"/>
  <c r="C19" i="24"/>
  <c r="E17" i="24"/>
  <c r="B15" i="24"/>
  <c r="D15" i="24"/>
  <c r="C15" i="24"/>
  <c r="E13" i="24"/>
  <c r="B11" i="24"/>
  <c r="D11" i="24"/>
  <c r="C11" i="24"/>
  <c r="E9" i="24"/>
  <c r="B7" i="24"/>
  <c r="D7" i="24"/>
  <c r="C7" i="24"/>
  <c r="E5" i="24"/>
  <c r="E2" i="24" l="1"/>
  <c r="D2" i="24"/>
  <c r="C2" i="24"/>
  <c r="B2" i="24"/>
  <c r="E3" i="24"/>
  <c r="Z23" i="24" s="1"/>
  <c r="M2" i="24" l="1"/>
  <c r="X2" i="24" s="1"/>
  <c r="H2" i="24"/>
  <c r="R2" i="24" s="1"/>
  <c r="L2" i="24"/>
  <c r="W2" i="24" s="1"/>
  <c r="G2" i="24"/>
  <c r="Q2" i="24" s="1"/>
  <c r="J3" i="24"/>
  <c r="J4" i="24" s="1"/>
  <c r="O2" i="24"/>
  <c r="Z2" i="24" s="1"/>
  <c r="J2" i="24"/>
  <c r="T2" i="24" s="1"/>
  <c r="N2" i="24"/>
  <c r="Y2" i="24" s="1"/>
  <c r="I2" i="24"/>
  <c r="S2" i="24" s="1"/>
  <c r="B3" i="24"/>
  <c r="W23" i="24" s="1"/>
  <c r="D3" i="24"/>
  <c r="Y23" i="24" s="1"/>
  <c r="C3" i="24"/>
  <c r="X23" i="24" s="1"/>
  <c r="O4" i="24" l="1"/>
  <c r="O5" i="24"/>
  <c r="O6" i="24"/>
  <c r="O7" i="24"/>
  <c r="O8" i="24"/>
  <c r="O9" i="24"/>
  <c r="O10" i="24"/>
  <c r="O11" i="24"/>
  <c r="O12" i="24"/>
  <c r="O13" i="24"/>
  <c r="O14" i="24"/>
  <c r="O15" i="24"/>
  <c r="O16" i="24"/>
  <c r="O17" i="24"/>
  <c r="O18" i="24"/>
  <c r="O19" i="24"/>
  <c r="O20" i="24"/>
  <c r="O21" i="24"/>
  <c r="O22" i="24"/>
  <c r="O23" i="24"/>
  <c r="O24" i="24"/>
  <c r="O25" i="24"/>
  <c r="O26" i="24"/>
  <c r="O27" i="24"/>
  <c r="O28" i="24"/>
  <c r="O29" i="24"/>
  <c r="O30" i="24"/>
  <c r="O31" i="24"/>
  <c r="O32" i="24"/>
  <c r="O33" i="24"/>
  <c r="O34" i="24"/>
  <c r="O35" i="24"/>
  <c r="O36" i="24"/>
  <c r="O37" i="24"/>
  <c r="O38" i="24"/>
  <c r="O39" i="24"/>
  <c r="O40" i="24"/>
  <c r="O41" i="24"/>
  <c r="O42" i="24"/>
  <c r="O43" i="24"/>
  <c r="O44" i="24"/>
  <c r="O45" i="24"/>
  <c r="O46" i="24"/>
  <c r="O47" i="24"/>
  <c r="O48" i="24"/>
  <c r="O49" i="24"/>
  <c r="O50" i="24"/>
  <c r="O51" i="24"/>
  <c r="O52" i="24"/>
  <c r="O53" i="24"/>
  <c r="O54" i="24"/>
  <c r="O55" i="24"/>
  <c r="O56" i="24"/>
  <c r="O57" i="24"/>
  <c r="O58" i="24"/>
  <c r="O59" i="24"/>
  <c r="O60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7" i="24"/>
  <c r="O78" i="24"/>
  <c r="O79" i="24"/>
  <c r="O80" i="24"/>
  <c r="O81" i="24"/>
  <c r="O82" i="24"/>
  <c r="O83" i="24"/>
  <c r="O84" i="24"/>
  <c r="O85" i="24"/>
  <c r="O86" i="24"/>
  <c r="O87" i="24"/>
  <c r="O88" i="24"/>
  <c r="O89" i="24"/>
  <c r="O90" i="24"/>
  <c r="O91" i="24"/>
  <c r="O92" i="24"/>
  <c r="O93" i="24"/>
  <c r="O94" i="24"/>
  <c r="O95" i="24"/>
  <c r="O96" i="24"/>
  <c r="O97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110" i="24"/>
  <c r="O111" i="24"/>
  <c r="O112" i="24"/>
  <c r="O113" i="24"/>
  <c r="O114" i="24"/>
  <c r="O115" i="24"/>
  <c r="O116" i="24"/>
  <c r="O117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38" i="24"/>
  <c r="O139" i="24"/>
  <c r="O140" i="24"/>
  <c r="O141" i="24"/>
  <c r="O142" i="24"/>
  <c r="O143" i="24"/>
  <c r="O144" i="24"/>
  <c r="O145" i="24"/>
  <c r="O146" i="24"/>
  <c r="O147" i="24"/>
  <c r="O148" i="24"/>
  <c r="O149" i="24"/>
  <c r="O150" i="24"/>
  <c r="O151" i="24"/>
  <c r="O152" i="24"/>
  <c r="O153" i="24"/>
  <c r="O154" i="24"/>
  <c r="O155" i="24"/>
  <c r="O156" i="24"/>
  <c r="O157" i="24"/>
  <c r="O158" i="24"/>
  <c r="O159" i="24"/>
  <c r="O160" i="24"/>
  <c r="O161" i="24"/>
  <c r="O162" i="24"/>
  <c r="O163" i="24"/>
  <c r="O164" i="24"/>
  <c r="O165" i="24"/>
  <c r="O166" i="24"/>
  <c r="O167" i="24"/>
  <c r="O168" i="24"/>
  <c r="O169" i="24"/>
  <c r="O170" i="24"/>
  <c r="O171" i="24"/>
  <c r="O172" i="24"/>
  <c r="O173" i="24"/>
  <c r="O174" i="24"/>
  <c r="O175" i="24"/>
  <c r="O176" i="24"/>
  <c r="O177" i="24"/>
  <c r="O178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200" i="24"/>
  <c r="O201" i="24"/>
  <c r="O202" i="24"/>
  <c r="O203" i="24"/>
  <c r="O204" i="24"/>
  <c r="O205" i="24"/>
  <c r="O206" i="24"/>
  <c r="O207" i="24"/>
  <c r="O208" i="24"/>
  <c r="O209" i="24"/>
  <c r="O210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24" i="24"/>
  <c r="O225" i="24"/>
  <c r="O226" i="24"/>
  <c r="O227" i="24"/>
  <c r="O22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44" i="24"/>
  <c r="O245" i="24"/>
  <c r="O246" i="24"/>
  <c r="O247" i="24"/>
  <c r="O248" i="24"/>
  <c r="O249" i="24"/>
  <c r="O250" i="24"/>
  <c r="O251" i="24"/>
  <c r="O252" i="24"/>
  <c r="O253" i="24"/>
  <c r="O254" i="24"/>
  <c r="O255" i="24"/>
  <c r="O256" i="24"/>
  <c r="O257" i="24"/>
  <c r="O258" i="24"/>
  <c r="O259" i="24"/>
  <c r="O260" i="24"/>
  <c r="O261" i="24"/>
  <c r="O262" i="24"/>
  <c r="O263" i="24"/>
  <c r="O264" i="24"/>
  <c r="O265" i="24"/>
  <c r="O266" i="24"/>
  <c r="O267" i="24"/>
  <c r="O268" i="24"/>
  <c r="O269" i="24"/>
  <c r="O270" i="24"/>
  <c r="O271" i="24"/>
  <c r="O272" i="24"/>
  <c r="O273" i="24"/>
  <c r="O274" i="24"/>
  <c r="O275" i="24"/>
  <c r="O276" i="24"/>
  <c r="O277" i="24"/>
  <c r="O278" i="24"/>
  <c r="O279" i="24"/>
  <c r="O280" i="24"/>
  <c r="O281" i="24"/>
  <c r="O282" i="24"/>
  <c r="O283" i="24"/>
  <c r="O284" i="24"/>
  <c r="O285" i="24"/>
  <c r="O286" i="24"/>
  <c r="O287" i="24"/>
  <c r="O288" i="24"/>
  <c r="O289" i="24"/>
  <c r="O290" i="24"/>
  <c r="O291" i="24"/>
  <c r="O292" i="24"/>
  <c r="O293" i="24"/>
  <c r="O294" i="24"/>
  <c r="O295" i="24"/>
  <c r="O296" i="24"/>
  <c r="O297" i="24"/>
  <c r="O298" i="24"/>
  <c r="O299" i="24"/>
  <c r="O300" i="24"/>
  <c r="O301" i="24"/>
  <c r="O302" i="24"/>
  <c r="O303" i="24"/>
  <c r="O304" i="24"/>
  <c r="O305" i="24"/>
  <c r="O306" i="24"/>
  <c r="O307" i="24"/>
  <c r="O308" i="24"/>
  <c r="O309" i="24"/>
  <c r="O310" i="24"/>
  <c r="O311" i="24"/>
  <c r="O312" i="24"/>
  <c r="O313" i="24"/>
  <c r="O314" i="24"/>
  <c r="O315" i="24"/>
  <c r="O316" i="24"/>
  <c r="O317" i="24"/>
  <c r="O318" i="24"/>
  <c r="O319" i="24"/>
  <c r="O320" i="24"/>
  <c r="O321" i="24"/>
  <c r="O322" i="24"/>
  <c r="O323" i="24"/>
  <c r="O324" i="24"/>
  <c r="O325" i="24"/>
  <c r="O326" i="24"/>
  <c r="O327" i="24"/>
  <c r="O328" i="24"/>
  <c r="O329" i="24"/>
  <c r="O330" i="24"/>
  <c r="O331" i="24"/>
  <c r="O332" i="24"/>
  <c r="O333" i="24"/>
  <c r="O334" i="24"/>
  <c r="O335" i="24"/>
  <c r="O336" i="24"/>
  <c r="O337" i="24"/>
  <c r="O338" i="24"/>
  <c r="O339" i="24"/>
  <c r="O340" i="24"/>
  <c r="O341" i="24"/>
  <c r="O342" i="24"/>
  <c r="O343" i="24"/>
  <c r="O344" i="24"/>
  <c r="O345" i="24"/>
  <c r="O346" i="24"/>
  <c r="O347" i="24"/>
  <c r="O348" i="24"/>
  <c r="O349" i="24"/>
  <c r="O350" i="24"/>
  <c r="O351" i="24"/>
  <c r="O352" i="24"/>
  <c r="O353" i="24"/>
  <c r="O354" i="24"/>
  <c r="O355" i="24"/>
  <c r="O356" i="24"/>
  <c r="O357" i="24"/>
  <c r="O358" i="24"/>
  <c r="O359" i="24"/>
  <c r="O360" i="24"/>
  <c r="O361" i="24"/>
  <c r="O362" i="24"/>
  <c r="O363" i="24"/>
  <c r="O364" i="24"/>
  <c r="O365" i="24"/>
  <c r="O366" i="24"/>
  <c r="O367" i="24"/>
  <c r="O368" i="24"/>
  <c r="O369" i="24"/>
  <c r="O370" i="24"/>
  <c r="O371" i="24"/>
  <c r="O372" i="24"/>
  <c r="O373" i="24"/>
  <c r="O374" i="24"/>
  <c r="O375" i="24"/>
  <c r="O376" i="24"/>
  <c r="O377" i="24"/>
  <c r="O378" i="24"/>
  <c r="O379" i="24"/>
  <c r="O380" i="24"/>
  <c r="O381" i="24"/>
  <c r="O382" i="24"/>
  <c r="O383" i="24"/>
  <c r="O384" i="24"/>
  <c r="O385" i="24"/>
  <c r="O386" i="24"/>
  <c r="O387" i="24"/>
  <c r="O388" i="24"/>
  <c r="O389" i="24"/>
  <c r="O390" i="24"/>
  <c r="O391" i="24"/>
  <c r="O392" i="24"/>
  <c r="O393" i="24"/>
  <c r="O394" i="24"/>
  <c r="O395" i="24"/>
  <c r="O396" i="24"/>
  <c r="O397" i="24"/>
  <c r="O398" i="24"/>
  <c r="O399" i="24"/>
  <c r="O400" i="24"/>
  <c r="O401" i="24"/>
  <c r="O402" i="24"/>
  <c r="O403" i="24"/>
  <c r="O404" i="24"/>
  <c r="O405" i="24"/>
  <c r="O406" i="24"/>
  <c r="O407" i="24"/>
  <c r="O408" i="24"/>
  <c r="O409" i="24"/>
  <c r="O410" i="24"/>
  <c r="O411" i="24"/>
  <c r="O412" i="24"/>
  <c r="O413" i="24"/>
  <c r="O414" i="24"/>
  <c r="O415" i="24"/>
  <c r="O416" i="24"/>
  <c r="O417" i="24"/>
  <c r="O418" i="24"/>
  <c r="O419" i="24"/>
  <c r="O420" i="24"/>
  <c r="O421" i="24"/>
  <c r="O422" i="24"/>
  <c r="O423" i="24"/>
  <c r="O424" i="24"/>
  <c r="O425" i="24"/>
  <c r="O426" i="24"/>
  <c r="O427" i="24"/>
  <c r="O428" i="24"/>
  <c r="O429" i="24"/>
  <c r="O430" i="24"/>
  <c r="O431" i="24"/>
  <c r="O432" i="24"/>
  <c r="O433" i="24"/>
  <c r="O434" i="24"/>
  <c r="O435" i="24"/>
  <c r="O436" i="24"/>
  <c r="O437" i="24"/>
  <c r="O438" i="24"/>
  <c r="O439" i="24"/>
  <c r="O440" i="24"/>
  <c r="O441" i="24"/>
  <c r="O442" i="24"/>
  <c r="O443" i="24"/>
  <c r="O444" i="24"/>
  <c r="O445" i="24"/>
  <c r="O446" i="24"/>
  <c r="O447" i="24"/>
  <c r="O448" i="24"/>
  <c r="O449" i="24"/>
  <c r="O450" i="24"/>
  <c r="O451" i="24"/>
  <c r="O452" i="24"/>
  <c r="O453" i="24"/>
  <c r="O454" i="24"/>
  <c r="O455" i="24"/>
  <c r="O456" i="24"/>
  <c r="O457" i="24"/>
  <c r="O458" i="24"/>
  <c r="O459" i="24"/>
  <c r="O460" i="24"/>
  <c r="O461" i="24"/>
  <c r="O462" i="24"/>
  <c r="O463" i="24"/>
  <c r="O464" i="24"/>
  <c r="O465" i="24"/>
  <c r="O466" i="24"/>
  <c r="O467" i="24"/>
  <c r="O468" i="24"/>
  <c r="O469" i="24"/>
  <c r="O470" i="24"/>
  <c r="O471" i="24"/>
  <c r="O472" i="24"/>
  <c r="O473" i="24"/>
  <c r="O474" i="24"/>
  <c r="O475" i="24"/>
  <c r="O476" i="24"/>
  <c r="O477" i="24"/>
  <c r="O478" i="24"/>
  <c r="O479" i="24"/>
  <c r="O480" i="24"/>
  <c r="O481" i="24"/>
  <c r="O482" i="24"/>
  <c r="O483" i="24"/>
  <c r="O484" i="24"/>
  <c r="O485" i="24"/>
  <c r="O486" i="24"/>
  <c r="O487" i="24"/>
  <c r="O488" i="24"/>
  <c r="O489" i="24"/>
  <c r="O490" i="24"/>
  <c r="O491" i="24"/>
  <c r="O492" i="24"/>
  <c r="O493" i="24"/>
  <c r="O494" i="24"/>
  <c r="O495" i="24"/>
  <c r="O496" i="24"/>
  <c r="O497" i="24"/>
  <c r="O498" i="24"/>
  <c r="O499" i="24"/>
  <c r="O500" i="24"/>
  <c r="O501" i="24"/>
  <c r="O502" i="24"/>
  <c r="O503" i="24"/>
  <c r="O504" i="24"/>
  <c r="O505" i="24"/>
  <c r="O506" i="24"/>
  <c r="O507" i="24"/>
  <c r="O508" i="24"/>
  <c r="O509" i="24"/>
  <c r="O510" i="24"/>
  <c r="O511" i="24"/>
  <c r="O512" i="24"/>
  <c r="O513" i="24"/>
  <c r="O514" i="24"/>
  <c r="O515" i="24"/>
  <c r="O516" i="24"/>
  <c r="O517" i="24"/>
  <c r="O518" i="24"/>
  <c r="O519" i="24"/>
  <c r="O520" i="24"/>
  <c r="O521" i="24"/>
  <c r="O522" i="24"/>
  <c r="O523" i="24"/>
  <c r="O524" i="24"/>
  <c r="O525" i="24"/>
  <c r="O526" i="24"/>
  <c r="O527" i="24"/>
  <c r="O528" i="24"/>
  <c r="O529" i="24"/>
  <c r="O530" i="24"/>
  <c r="O531" i="24"/>
  <c r="O532" i="24"/>
  <c r="O533" i="24"/>
  <c r="O534" i="24"/>
  <c r="O535" i="24"/>
  <c r="O536" i="24"/>
  <c r="O537" i="24"/>
  <c r="O538" i="24"/>
  <c r="O539" i="24"/>
  <c r="O540" i="24"/>
  <c r="O541" i="24"/>
  <c r="O542" i="24"/>
  <c r="O543" i="24"/>
  <c r="O544" i="24"/>
  <c r="O545" i="24"/>
  <c r="O546" i="24"/>
  <c r="O547" i="24"/>
  <c r="O548" i="24"/>
  <c r="O549" i="24"/>
  <c r="O550" i="24"/>
  <c r="O551" i="24"/>
  <c r="O552" i="24"/>
  <c r="O553" i="24"/>
  <c r="O554" i="24"/>
  <c r="O555" i="24"/>
  <c r="O556" i="24"/>
  <c r="O557" i="24"/>
  <c r="O558" i="24"/>
  <c r="O559" i="24"/>
  <c r="O560" i="24"/>
  <c r="O561" i="24"/>
  <c r="O562" i="24"/>
  <c r="O563" i="24"/>
  <c r="O564" i="24"/>
  <c r="O565" i="24"/>
  <c r="O566" i="24"/>
  <c r="O567" i="24"/>
  <c r="O568" i="24"/>
  <c r="O569" i="24"/>
  <c r="O570" i="24"/>
  <c r="O571" i="24"/>
  <c r="O572" i="24"/>
  <c r="O573" i="24"/>
  <c r="O574" i="24"/>
  <c r="O575" i="24"/>
  <c r="O576" i="24"/>
  <c r="O577" i="24"/>
  <c r="O578" i="24"/>
  <c r="O579" i="24"/>
  <c r="O580" i="24"/>
  <c r="O581" i="24"/>
  <c r="O582" i="24"/>
  <c r="O583" i="24"/>
  <c r="O584" i="24"/>
  <c r="O585" i="24"/>
  <c r="O586" i="24"/>
  <c r="O587" i="24"/>
  <c r="O588" i="24"/>
  <c r="O589" i="24"/>
  <c r="O590" i="24"/>
  <c r="O591" i="24"/>
  <c r="O592" i="24"/>
  <c r="O593" i="24"/>
  <c r="O594" i="24"/>
  <c r="O595" i="24"/>
  <c r="O596" i="24"/>
  <c r="O597" i="24"/>
  <c r="O598" i="24"/>
  <c r="O599" i="24"/>
  <c r="O600" i="24"/>
  <c r="O601" i="24"/>
  <c r="O602" i="24"/>
  <c r="O603" i="24"/>
  <c r="O604" i="24"/>
  <c r="O605" i="24"/>
  <c r="O606" i="24"/>
  <c r="O607" i="24"/>
  <c r="O608" i="24"/>
  <c r="O609" i="24"/>
  <c r="O610" i="24"/>
  <c r="O611" i="24"/>
  <c r="O612" i="24"/>
  <c r="O613" i="24"/>
  <c r="O614" i="24"/>
  <c r="O615" i="24"/>
  <c r="O616" i="24"/>
  <c r="O617" i="24"/>
  <c r="O618" i="24"/>
  <c r="O619" i="24"/>
  <c r="O620" i="24"/>
  <c r="O621" i="24"/>
  <c r="O622" i="24"/>
  <c r="O623" i="24"/>
  <c r="O624" i="24"/>
  <c r="O625" i="24"/>
  <c r="O626" i="24"/>
  <c r="O627" i="24"/>
  <c r="O628" i="24"/>
  <c r="O629" i="24"/>
  <c r="O630" i="24"/>
  <c r="O631" i="24"/>
  <c r="O632" i="24"/>
  <c r="O633" i="24"/>
  <c r="O634" i="24"/>
  <c r="O635" i="24"/>
  <c r="O636" i="24"/>
  <c r="O637" i="24"/>
  <c r="O638" i="24"/>
  <c r="O639" i="24"/>
  <c r="O640" i="24"/>
  <c r="O641" i="24"/>
  <c r="O642" i="24"/>
  <c r="O643" i="24"/>
  <c r="O644" i="24"/>
  <c r="O645" i="24"/>
  <c r="O646" i="24"/>
  <c r="O647" i="24"/>
  <c r="O648" i="24"/>
  <c r="O649" i="24"/>
  <c r="O650" i="24"/>
  <c r="O651" i="24"/>
  <c r="O652" i="24"/>
  <c r="O653" i="24"/>
  <c r="O654" i="24"/>
  <c r="O655" i="24"/>
  <c r="O656" i="24"/>
  <c r="O657" i="24"/>
  <c r="O658" i="24"/>
  <c r="O659" i="24"/>
  <c r="O660" i="24"/>
  <c r="O661" i="24"/>
  <c r="O832" i="24"/>
  <c r="O833" i="24"/>
  <c r="O834" i="24"/>
  <c r="O835" i="24"/>
  <c r="O836" i="24"/>
  <c r="O837" i="24"/>
  <c r="O838" i="24"/>
  <c r="O839" i="24"/>
  <c r="O840" i="24"/>
  <c r="O841" i="24"/>
  <c r="O842" i="24"/>
  <c r="O843" i="24"/>
  <c r="O844" i="24"/>
  <c r="O845" i="24"/>
  <c r="O846" i="24"/>
  <c r="O847" i="24"/>
  <c r="O848" i="24"/>
  <c r="O849" i="24"/>
  <c r="O850" i="24"/>
  <c r="O851" i="24"/>
  <c r="O852" i="24"/>
  <c r="O853" i="24"/>
  <c r="O854" i="24"/>
  <c r="O855" i="24"/>
  <c r="O856" i="24"/>
  <c r="O857" i="24"/>
  <c r="O858" i="24"/>
  <c r="O859" i="24"/>
  <c r="O860" i="24"/>
  <c r="O861" i="24"/>
  <c r="O862" i="24"/>
  <c r="O863" i="24"/>
  <c r="O864" i="24"/>
  <c r="O865" i="24"/>
  <c r="O866" i="24"/>
  <c r="O867" i="24"/>
  <c r="O868" i="24"/>
  <c r="O869" i="24"/>
  <c r="O870" i="24"/>
  <c r="O871" i="24"/>
  <c r="O872" i="24"/>
  <c r="O873" i="24"/>
  <c r="O874" i="24"/>
  <c r="O875" i="24"/>
  <c r="O876" i="24"/>
  <c r="O877" i="24"/>
  <c r="O878" i="24"/>
  <c r="O879" i="24"/>
  <c r="O880" i="24"/>
  <c r="O881" i="24"/>
  <c r="O882" i="24"/>
  <c r="O883" i="24"/>
  <c r="O884" i="24"/>
  <c r="O885" i="24"/>
  <c r="O886" i="24"/>
  <c r="O887" i="24"/>
  <c r="O888" i="24"/>
  <c r="O889" i="24"/>
  <c r="O890" i="24"/>
  <c r="O891" i="24"/>
  <c r="O892" i="24"/>
  <c r="O893" i="24"/>
  <c r="O894" i="24"/>
  <c r="O895" i="24"/>
  <c r="O896" i="24"/>
  <c r="O897" i="24"/>
  <c r="O898" i="24"/>
  <c r="O899" i="24"/>
  <c r="O900" i="24"/>
  <c r="O901" i="24"/>
  <c r="O902" i="24"/>
  <c r="O903" i="24"/>
  <c r="O904" i="24"/>
  <c r="O905" i="24"/>
  <c r="O906" i="24"/>
  <c r="O907" i="24"/>
  <c r="O908" i="24"/>
  <c r="O909" i="24"/>
  <c r="O910" i="24"/>
  <c r="O911" i="24"/>
  <c r="O912" i="24"/>
  <c r="O913" i="24"/>
  <c r="O914" i="24"/>
  <c r="O915" i="24"/>
  <c r="O916" i="24"/>
  <c r="O917" i="24"/>
  <c r="O918" i="24"/>
  <c r="O919" i="24"/>
  <c r="O920" i="24"/>
  <c r="O921" i="24"/>
  <c r="O922" i="24"/>
  <c r="O923" i="24"/>
  <c r="O924" i="24"/>
  <c r="O925" i="24"/>
  <c r="O926" i="24"/>
  <c r="O927" i="24"/>
  <c r="O928" i="24"/>
  <c r="O929" i="24"/>
  <c r="O930" i="24"/>
  <c r="O931" i="24"/>
  <c r="O932" i="24"/>
  <c r="O933" i="24"/>
  <c r="O934" i="24"/>
  <c r="O935" i="24"/>
  <c r="O936" i="24"/>
  <c r="O937" i="24"/>
  <c r="O938" i="24"/>
  <c r="O939" i="24"/>
  <c r="O940" i="24"/>
  <c r="O941" i="24"/>
  <c r="O942" i="24"/>
  <c r="O943" i="24"/>
  <c r="O944" i="24"/>
  <c r="O945" i="24"/>
  <c r="O946" i="24"/>
  <c r="O947" i="24"/>
  <c r="O948" i="24"/>
  <c r="O949" i="24"/>
  <c r="O950" i="24"/>
  <c r="O951" i="24"/>
  <c r="O952" i="24"/>
  <c r="O953" i="24"/>
  <c r="O954" i="24"/>
  <c r="O955" i="24"/>
  <c r="O956" i="24"/>
  <c r="O957" i="24"/>
  <c r="O958" i="24"/>
  <c r="O959" i="24"/>
  <c r="O960" i="24"/>
  <c r="O961" i="24"/>
  <c r="O962" i="24"/>
  <c r="O963" i="24"/>
  <c r="O964" i="24"/>
  <c r="O965" i="24"/>
  <c r="O966" i="24"/>
  <c r="O967" i="24"/>
  <c r="O968" i="24"/>
  <c r="O969" i="24"/>
  <c r="O970" i="24"/>
  <c r="O971" i="24"/>
  <c r="O972" i="24"/>
  <c r="O973" i="24"/>
  <c r="O974" i="24"/>
  <c r="O975" i="24"/>
  <c r="O976" i="24"/>
  <c r="O977" i="24"/>
  <c r="O978" i="24"/>
  <c r="O979" i="24"/>
  <c r="O980" i="24"/>
  <c r="O981" i="24"/>
  <c r="O982" i="24"/>
  <c r="O983" i="24"/>
  <c r="O984" i="24"/>
  <c r="O985" i="24"/>
  <c r="O986" i="24"/>
  <c r="O987" i="24"/>
  <c r="O988" i="24"/>
  <c r="O989" i="24"/>
  <c r="O990" i="24"/>
  <c r="O991" i="24"/>
  <c r="O992" i="24"/>
  <c r="O993" i="24"/>
  <c r="O994" i="24"/>
  <c r="O995" i="24"/>
  <c r="O996" i="24"/>
  <c r="O997" i="24"/>
  <c r="O998" i="24"/>
  <c r="O999" i="24"/>
  <c r="O1000" i="24"/>
  <c r="O1001" i="24"/>
  <c r="O1002" i="24"/>
  <c r="O1003" i="24"/>
  <c r="O1004" i="24"/>
  <c r="O1005" i="24"/>
  <c r="O1006" i="24"/>
  <c r="O1007" i="24"/>
  <c r="O1008" i="24"/>
  <c r="O1009" i="24"/>
  <c r="O1010" i="24"/>
  <c r="O1011" i="24"/>
  <c r="O1012" i="24"/>
  <c r="O1013" i="24"/>
  <c r="O1014" i="24"/>
  <c r="O1015" i="24"/>
  <c r="O1016" i="24"/>
  <c r="O1017" i="24"/>
  <c r="O1018" i="24"/>
  <c r="O1019" i="24"/>
  <c r="O1020" i="24"/>
  <c r="O1021" i="24"/>
  <c r="O1022" i="24"/>
  <c r="O1023" i="24"/>
  <c r="O1024" i="24"/>
  <c r="O1025" i="24"/>
  <c r="O1026" i="24"/>
  <c r="O1027" i="24"/>
  <c r="O1028" i="24"/>
  <c r="O1029" i="24"/>
  <c r="O1030" i="24"/>
  <c r="O1031" i="24"/>
  <c r="O1032" i="24"/>
  <c r="O1033" i="24"/>
  <c r="O1034" i="24"/>
  <c r="O1035" i="24"/>
  <c r="O1036" i="24"/>
  <c r="O1037" i="24"/>
  <c r="O1038" i="24"/>
  <c r="O1039" i="24"/>
  <c r="O1040" i="24"/>
  <c r="O1041" i="24"/>
  <c r="O1042" i="24"/>
  <c r="O1043" i="24"/>
  <c r="O1044" i="24"/>
  <c r="O1045" i="24"/>
  <c r="O1046" i="24"/>
  <c r="O1047" i="24"/>
  <c r="O1048" i="24"/>
  <c r="O1049" i="24"/>
  <c r="O1050" i="24"/>
  <c r="O1051" i="24"/>
  <c r="O1052" i="24"/>
  <c r="O1053" i="24"/>
  <c r="O1054" i="24"/>
  <c r="O1055" i="24"/>
  <c r="O1056" i="24"/>
  <c r="O1057" i="24"/>
  <c r="O1058" i="24"/>
  <c r="O1059" i="24"/>
  <c r="O1060" i="24"/>
  <c r="O1061" i="24"/>
  <c r="O1062" i="24"/>
  <c r="O1063" i="24"/>
  <c r="O1064" i="24"/>
  <c r="O1065" i="24"/>
  <c r="O1066" i="24"/>
  <c r="O1067" i="24"/>
  <c r="O1068" i="24"/>
  <c r="O1069" i="24"/>
  <c r="O1070" i="24"/>
  <c r="O1071" i="24"/>
  <c r="O1072" i="24"/>
  <c r="O1073" i="24"/>
  <c r="O1074" i="24"/>
  <c r="O1075" i="24"/>
  <c r="O1076" i="24"/>
  <c r="O1077" i="24"/>
  <c r="O1078" i="24"/>
  <c r="O1079" i="24"/>
  <c r="O1080" i="24"/>
  <c r="O1081" i="24"/>
  <c r="O1082" i="24"/>
  <c r="O1083" i="24"/>
  <c r="O1084" i="24"/>
  <c r="O1085" i="24"/>
  <c r="O1086" i="24"/>
  <c r="O1087" i="24"/>
  <c r="O1088" i="24"/>
  <c r="O1089" i="24"/>
  <c r="O1090" i="24"/>
  <c r="O1091" i="24"/>
  <c r="O1092" i="24"/>
  <c r="O1093" i="24"/>
  <c r="O1094" i="24"/>
  <c r="O1095" i="24"/>
  <c r="O1096" i="24"/>
  <c r="O1097" i="24"/>
  <c r="O1098" i="24"/>
  <c r="O1099" i="24"/>
  <c r="O1100" i="24"/>
  <c r="O1101" i="24"/>
  <c r="O1102" i="24"/>
  <c r="O1103" i="24"/>
  <c r="O1104" i="24"/>
  <c r="O1105" i="24"/>
  <c r="O1106" i="24"/>
  <c r="O1107" i="24"/>
  <c r="O1108" i="24"/>
  <c r="O1109" i="24"/>
  <c r="O1110" i="24"/>
  <c r="O1111" i="24"/>
  <c r="O1112" i="24"/>
  <c r="O1113" i="24"/>
  <c r="O1114" i="24"/>
  <c r="O1115" i="24"/>
  <c r="O1116" i="24"/>
  <c r="O1117" i="24"/>
  <c r="O1118" i="24"/>
  <c r="O1119" i="24"/>
  <c r="O1120" i="24"/>
  <c r="O1121" i="24"/>
  <c r="O1122" i="24"/>
  <c r="O1123" i="24"/>
  <c r="O1124" i="24"/>
  <c r="O1125" i="24"/>
  <c r="O1126" i="24"/>
  <c r="O1127" i="24"/>
  <c r="O1128" i="24"/>
  <c r="O1129" i="24"/>
  <c r="O1130" i="24"/>
  <c r="O1131" i="24"/>
  <c r="O1132" i="24"/>
  <c r="O1133" i="24"/>
  <c r="O1134" i="24"/>
  <c r="O1135" i="24"/>
  <c r="O1136" i="24"/>
  <c r="O1137" i="24"/>
  <c r="O1138" i="24"/>
  <c r="O1139" i="24"/>
  <c r="O1140" i="24"/>
  <c r="O1141" i="24"/>
  <c r="O1142" i="24"/>
  <c r="O1143" i="24"/>
  <c r="O1144" i="24"/>
  <c r="O1145" i="24"/>
  <c r="O1146" i="24"/>
  <c r="O1147" i="24"/>
  <c r="O1148" i="24"/>
  <c r="O1149" i="24"/>
  <c r="O1150" i="24"/>
  <c r="O1151" i="24"/>
  <c r="O1152" i="24"/>
  <c r="O1153" i="24"/>
  <c r="O1154" i="24"/>
  <c r="O1155" i="24"/>
  <c r="O1156" i="24"/>
  <c r="O1157" i="24"/>
  <c r="O1158" i="24"/>
  <c r="O1159" i="24"/>
  <c r="O1160" i="24"/>
  <c r="O1161" i="24"/>
  <c r="O1162" i="24"/>
  <c r="O1163" i="24"/>
  <c r="O1164" i="24"/>
  <c r="O1165" i="24"/>
  <c r="O1166" i="24"/>
  <c r="O1167" i="24"/>
  <c r="O1168" i="24"/>
  <c r="O1169" i="24"/>
  <c r="O1170" i="24"/>
  <c r="O1171" i="24"/>
  <c r="O1172" i="24"/>
  <c r="O1173" i="24"/>
  <c r="O1174" i="24"/>
  <c r="O1175" i="24"/>
  <c r="O1176" i="24"/>
  <c r="O1177" i="24"/>
  <c r="O1178" i="24"/>
  <c r="O1179" i="24"/>
  <c r="O1180" i="24"/>
  <c r="O1181" i="24"/>
  <c r="O1182" i="24"/>
  <c r="O1183" i="24"/>
  <c r="O1184" i="24"/>
  <c r="O1185" i="24"/>
  <c r="O1186" i="24"/>
  <c r="O1187" i="24"/>
  <c r="O1188" i="24"/>
  <c r="O1189" i="24"/>
  <c r="O1190" i="24"/>
  <c r="O1191" i="24"/>
  <c r="O1192" i="24"/>
  <c r="O1193" i="24"/>
  <c r="O1194" i="24"/>
  <c r="O1195" i="24"/>
  <c r="O1196" i="24"/>
  <c r="O1197" i="24"/>
  <c r="O1198" i="24"/>
  <c r="O1199" i="24"/>
  <c r="O1200" i="24"/>
  <c r="O1201" i="24"/>
  <c r="O1202" i="24"/>
  <c r="O1203" i="24"/>
  <c r="O1204" i="24"/>
  <c r="O1205" i="24"/>
  <c r="O1206" i="24"/>
  <c r="O1207" i="24"/>
  <c r="O1208" i="24"/>
  <c r="O1209" i="24"/>
  <c r="O1210" i="24"/>
  <c r="O1211" i="24"/>
  <c r="O1212" i="24"/>
  <c r="O1213" i="24"/>
  <c r="O1214" i="24"/>
  <c r="O1215" i="24"/>
  <c r="O1216" i="24"/>
  <c r="O1217" i="24"/>
  <c r="O1218" i="24"/>
  <c r="O1219" i="24"/>
  <c r="O1220" i="24"/>
  <c r="O1221" i="24"/>
  <c r="O1222" i="24"/>
  <c r="O1223" i="24"/>
  <c r="O1224" i="24"/>
  <c r="O1225" i="24"/>
  <c r="O1226" i="24"/>
  <c r="O1227" i="24"/>
  <c r="O1228" i="24"/>
  <c r="O1229" i="24"/>
  <c r="O1230" i="24"/>
  <c r="O1231" i="24"/>
  <c r="O1232" i="24"/>
  <c r="O1233" i="24"/>
  <c r="O1234" i="24"/>
  <c r="O1235" i="24"/>
  <c r="O1236" i="24"/>
  <c r="O1237" i="24"/>
  <c r="O1238" i="24"/>
  <c r="O1239" i="24"/>
  <c r="O1240" i="24"/>
  <c r="O1241" i="24"/>
  <c r="O1242" i="24"/>
  <c r="O1243" i="24"/>
  <c r="O1244" i="24"/>
  <c r="O1245" i="24"/>
  <c r="O1246" i="24"/>
  <c r="O1247" i="24"/>
  <c r="O1248" i="24"/>
  <c r="O1249" i="24"/>
  <c r="O1250" i="24"/>
  <c r="O1251" i="24"/>
  <c r="O1252" i="24"/>
  <c r="O1253" i="24"/>
  <c r="O1254" i="24"/>
  <c r="O1255" i="24"/>
  <c r="O1256" i="24"/>
  <c r="O1257" i="24"/>
  <c r="O1258" i="24"/>
  <c r="O1259" i="24"/>
  <c r="O1260" i="24"/>
  <c r="O1261" i="24"/>
  <c r="O1262" i="24"/>
  <c r="O1263" i="24"/>
  <c r="O1264" i="24"/>
  <c r="O1265" i="24"/>
  <c r="O1266" i="24"/>
  <c r="O1267" i="24"/>
  <c r="O1268" i="24"/>
  <c r="O1269" i="24"/>
  <c r="O1270" i="24"/>
  <c r="O1271" i="24"/>
  <c r="O1272" i="24"/>
  <c r="O1273" i="24"/>
  <c r="O1274" i="24"/>
  <c r="O1275" i="24"/>
  <c r="O1276" i="24"/>
  <c r="O1277" i="24"/>
  <c r="O1278" i="24"/>
  <c r="O1279" i="24"/>
  <c r="O1280" i="24"/>
  <c r="O1281" i="24"/>
  <c r="O1282" i="24"/>
  <c r="O1283" i="24"/>
  <c r="O1284" i="24"/>
  <c r="O1285" i="24"/>
  <c r="O1286" i="24"/>
  <c r="O1287" i="24"/>
  <c r="O1288" i="24"/>
  <c r="O1289" i="24"/>
  <c r="O1290" i="24"/>
  <c r="O1291" i="24"/>
  <c r="O1292" i="24"/>
  <c r="O1293" i="24"/>
  <c r="O1294" i="24"/>
  <c r="O1295" i="24"/>
  <c r="O1296" i="24"/>
  <c r="O1297" i="24"/>
  <c r="O1298" i="24"/>
  <c r="O1299" i="24"/>
  <c r="O1300" i="24"/>
  <c r="O1301" i="24"/>
  <c r="O1302" i="24"/>
  <c r="O1303" i="24"/>
  <c r="O1304" i="24"/>
  <c r="O1305" i="24"/>
  <c r="O1306" i="24"/>
  <c r="O1307" i="24"/>
  <c r="O1308" i="24"/>
  <c r="O1309" i="24"/>
  <c r="O1310" i="24"/>
  <c r="O1311" i="24"/>
  <c r="O1312" i="24"/>
  <c r="O1313" i="24"/>
  <c r="O1314" i="24"/>
  <c r="O1315" i="24"/>
  <c r="O1316" i="24"/>
  <c r="O1317" i="24"/>
  <c r="O1318" i="24"/>
  <c r="O1319" i="24"/>
  <c r="O1320" i="24"/>
  <c r="O1321" i="24"/>
  <c r="O1322" i="24"/>
  <c r="O1323" i="24"/>
  <c r="O1324" i="24"/>
  <c r="O1325" i="24"/>
  <c r="O1326" i="24"/>
  <c r="O1327" i="24"/>
  <c r="O1328" i="24"/>
  <c r="O1329" i="24"/>
  <c r="O1330" i="24"/>
  <c r="O1331" i="24"/>
  <c r="O1332" i="24"/>
  <c r="O1333" i="24"/>
  <c r="O1334" i="24"/>
  <c r="O1335" i="24"/>
  <c r="O1336" i="24"/>
  <c r="O1337" i="24"/>
  <c r="O1338" i="24"/>
  <c r="O1339" i="24"/>
  <c r="O1340" i="24"/>
  <c r="O1341" i="24"/>
  <c r="O1342" i="24"/>
  <c r="O1343" i="24"/>
  <c r="O663" i="24"/>
  <c r="O665" i="24"/>
  <c r="O667" i="24"/>
  <c r="O669" i="24"/>
  <c r="O671" i="24"/>
  <c r="O673" i="24"/>
  <c r="O675" i="24"/>
  <c r="O677" i="24"/>
  <c r="O679" i="24"/>
  <c r="O681" i="24"/>
  <c r="O683" i="24"/>
  <c r="O685" i="24"/>
  <c r="O687" i="24"/>
  <c r="O689" i="24"/>
  <c r="O691" i="24"/>
  <c r="O693" i="24"/>
  <c r="O695" i="24"/>
  <c r="O697" i="24"/>
  <c r="O699" i="24"/>
  <c r="O701" i="24"/>
  <c r="O703" i="24"/>
  <c r="O705" i="24"/>
  <c r="O707" i="24"/>
  <c r="O709" i="24"/>
  <c r="O711" i="24"/>
  <c r="O713" i="24"/>
  <c r="O715" i="24"/>
  <c r="O717" i="24"/>
  <c r="O719" i="24"/>
  <c r="O721" i="24"/>
  <c r="O723" i="24"/>
  <c r="O725" i="24"/>
  <c r="O727" i="24"/>
  <c r="O729" i="24"/>
  <c r="O731" i="24"/>
  <c r="O733" i="24"/>
  <c r="O735" i="24"/>
  <c r="O737" i="24"/>
  <c r="O739" i="24"/>
  <c r="O741" i="24"/>
  <c r="O743" i="24"/>
  <c r="O745" i="24"/>
  <c r="O747" i="24"/>
  <c r="O749" i="24"/>
  <c r="O751" i="24"/>
  <c r="O753" i="24"/>
  <c r="O755" i="24"/>
  <c r="O757" i="24"/>
  <c r="O759" i="24"/>
  <c r="O761" i="24"/>
  <c r="O763" i="24"/>
  <c r="O765" i="24"/>
  <c r="O767" i="24"/>
  <c r="O769" i="24"/>
  <c r="O771" i="24"/>
  <c r="O773" i="24"/>
  <c r="O775" i="24"/>
  <c r="O777" i="24"/>
  <c r="O779" i="24"/>
  <c r="O781" i="24"/>
  <c r="O783" i="24"/>
  <c r="O785" i="24"/>
  <c r="O787" i="24"/>
  <c r="O789" i="24"/>
  <c r="O791" i="24"/>
  <c r="O793" i="24"/>
  <c r="O795" i="24"/>
  <c r="O797" i="24"/>
  <c r="O799" i="24"/>
  <c r="O801" i="24"/>
  <c r="O803" i="24"/>
  <c r="O805" i="24"/>
  <c r="O807" i="24"/>
  <c r="O809" i="24"/>
  <c r="O811" i="24"/>
  <c r="O813" i="24"/>
  <c r="O815" i="24"/>
  <c r="O817" i="24"/>
  <c r="O819" i="24"/>
  <c r="O821" i="24"/>
  <c r="O823" i="24"/>
  <c r="O825" i="24"/>
  <c r="O827" i="24"/>
  <c r="O829" i="24"/>
  <c r="O831" i="24"/>
  <c r="O1344" i="24"/>
  <c r="O1345" i="24"/>
  <c r="O1346" i="24"/>
  <c r="O1347" i="24"/>
  <c r="O1348" i="24"/>
  <c r="O1349" i="24"/>
  <c r="O1350" i="24"/>
  <c r="O1351" i="24"/>
  <c r="O1352" i="24"/>
  <c r="O1353" i="24"/>
  <c r="O1354" i="24"/>
  <c r="O1355" i="24"/>
  <c r="O1356" i="24"/>
  <c r="O1357" i="24"/>
  <c r="O1358" i="24"/>
  <c r="O1359" i="24"/>
  <c r="O1360" i="24"/>
  <c r="O1361" i="24"/>
  <c r="O1362" i="24"/>
  <c r="O1363" i="24"/>
  <c r="O1364" i="24"/>
  <c r="O1365" i="24"/>
  <c r="O1366" i="24"/>
  <c r="O1367" i="24"/>
  <c r="O1368" i="24"/>
  <c r="O1369" i="24"/>
  <c r="O1370" i="24"/>
  <c r="O1371" i="24"/>
  <c r="O1372" i="24"/>
  <c r="O1373" i="24"/>
  <c r="O1374" i="24"/>
  <c r="O1375" i="24"/>
  <c r="O1376" i="24"/>
  <c r="O1377" i="24"/>
  <c r="O1378" i="24"/>
  <c r="O1379" i="24"/>
  <c r="O1380" i="24"/>
  <c r="O1381" i="24"/>
  <c r="O1382" i="24"/>
  <c r="O1383" i="24"/>
  <c r="O1384" i="24"/>
  <c r="O1385" i="24"/>
  <c r="O1386" i="24"/>
  <c r="O1387" i="24"/>
  <c r="O1388" i="24"/>
  <c r="O1389" i="24"/>
  <c r="O1390" i="24"/>
  <c r="O1391" i="24"/>
  <c r="O1392" i="24"/>
  <c r="O1393" i="24"/>
  <c r="O1394" i="24"/>
  <c r="O1395" i="24"/>
  <c r="O1396" i="24"/>
  <c r="O1397" i="24"/>
  <c r="O1398" i="24"/>
  <c r="O1399" i="24"/>
  <c r="O1400" i="24"/>
  <c r="O1401" i="24"/>
  <c r="O1402" i="24"/>
  <c r="O1403" i="24"/>
  <c r="O1404" i="24"/>
  <c r="O1405" i="24"/>
  <c r="O1406" i="24"/>
  <c r="O1407" i="24"/>
  <c r="O1408" i="24"/>
  <c r="O1409" i="24"/>
  <c r="O1410" i="24"/>
  <c r="O1411" i="24"/>
  <c r="O1412" i="24"/>
  <c r="O1413" i="24"/>
  <c r="O1414" i="24"/>
  <c r="O1415" i="24"/>
  <c r="O1416" i="24"/>
  <c r="O1417" i="24"/>
  <c r="O1418" i="24"/>
  <c r="O1419" i="24"/>
  <c r="O1420" i="24"/>
  <c r="O1421" i="24"/>
  <c r="O1422" i="24"/>
  <c r="O1423" i="24"/>
  <c r="O1424" i="24"/>
  <c r="O1425" i="24"/>
  <c r="O1426" i="24"/>
  <c r="O1427" i="24"/>
  <c r="O1428" i="24"/>
  <c r="O1429" i="24"/>
  <c r="O1430" i="24"/>
  <c r="O1431" i="24"/>
  <c r="O1432" i="24"/>
  <c r="O1433" i="24"/>
  <c r="O1434" i="24"/>
  <c r="O1435" i="24"/>
  <c r="O1436" i="24"/>
  <c r="O1437" i="24"/>
  <c r="O1438" i="24"/>
  <c r="O1439" i="24"/>
  <c r="O1440" i="24"/>
  <c r="O1441" i="24"/>
  <c r="O1442" i="24"/>
  <c r="O1443" i="24"/>
  <c r="O1444" i="24"/>
  <c r="O1445" i="24"/>
  <c r="O1446" i="24"/>
  <c r="O1447" i="24"/>
  <c r="O1448" i="24"/>
  <c r="O1449" i="24"/>
  <c r="O1450" i="24"/>
  <c r="O1451" i="24"/>
  <c r="O1452" i="24"/>
  <c r="O1453" i="24"/>
  <c r="O1454" i="24"/>
  <c r="O1455" i="24"/>
  <c r="O1456" i="24"/>
  <c r="O1457" i="24"/>
  <c r="O1458" i="24"/>
  <c r="O1459" i="24"/>
  <c r="O1460" i="24"/>
  <c r="O1461" i="24"/>
  <c r="O1462" i="24"/>
  <c r="O1463" i="24"/>
  <c r="O1464" i="24"/>
  <c r="O1465" i="24"/>
  <c r="O1466" i="24"/>
  <c r="O1467" i="24"/>
  <c r="O1468" i="24"/>
  <c r="O1469" i="24"/>
  <c r="O1470" i="24"/>
  <c r="O1471" i="24"/>
  <c r="O1472" i="24"/>
  <c r="O1473" i="24"/>
  <c r="O1474" i="24"/>
  <c r="O1475" i="24"/>
  <c r="O1476" i="24"/>
  <c r="O1477" i="24"/>
  <c r="O1478" i="24"/>
  <c r="O1479" i="24"/>
  <c r="O1480" i="24"/>
  <c r="O1481" i="24"/>
  <c r="O1482" i="24"/>
  <c r="O1483" i="24"/>
  <c r="O1484" i="24"/>
  <c r="O1485" i="24"/>
  <c r="O1486" i="24"/>
  <c r="O1487" i="24"/>
  <c r="O1488" i="24"/>
  <c r="O1489" i="24"/>
  <c r="O1490" i="24"/>
  <c r="O1491" i="24"/>
  <c r="O1492" i="24"/>
  <c r="O1493" i="24"/>
  <c r="O1494" i="24"/>
  <c r="O1495" i="24"/>
  <c r="O1496" i="24"/>
  <c r="O1497" i="24"/>
  <c r="O1498" i="24"/>
  <c r="O1499" i="24"/>
  <c r="O1500" i="24"/>
  <c r="O1501" i="24"/>
  <c r="O1502" i="24"/>
  <c r="O1503" i="24"/>
  <c r="O1504" i="24"/>
  <c r="O1505" i="24"/>
  <c r="O1506" i="24"/>
  <c r="O1507" i="24"/>
  <c r="O1508" i="24"/>
  <c r="O1509" i="24"/>
  <c r="O1510" i="24"/>
  <c r="O1511" i="24"/>
  <c r="O1512" i="24"/>
  <c r="O1513" i="24"/>
  <c r="O1514" i="24"/>
  <c r="O1515" i="24"/>
  <c r="O1516" i="24"/>
  <c r="O1517" i="24"/>
  <c r="O1518" i="24"/>
  <c r="O1519" i="24"/>
  <c r="O1520" i="24"/>
  <c r="O1521" i="24"/>
  <c r="O1522" i="24"/>
  <c r="O1523" i="24"/>
  <c r="O1524" i="24"/>
  <c r="O1525" i="24"/>
  <c r="O1526" i="24"/>
  <c r="O1527" i="24"/>
  <c r="O1528" i="24"/>
  <c r="O1529" i="24"/>
  <c r="O1530" i="24"/>
  <c r="O1531" i="24"/>
  <c r="O1532" i="24"/>
  <c r="O1533" i="24"/>
  <c r="O1534" i="24"/>
  <c r="O1535" i="24"/>
  <c r="O1536" i="24"/>
  <c r="O1537" i="24"/>
  <c r="O1538" i="24"/>
  <c r="O1539" i="24"/>
  <c r="O1540" i="24"/>
  <c r="O1541" i="24"/>
  <c r="O1542" i="24"/>
  <c r="O1543" i="24"/>
  <c r="O1544" i="24"/>
  <c r="O1545" i="24"/>
  <c r="O1546" i="24"/>
  <c r="O1547" i="24"/>
  <c r="O1548" i="24"/>
  <c r="O1549" i="24"/>
  <c r="O1550" i="24"/>
  <c r="O1551" i="24"/>
  <c r="O1552" i="24"/>
  <c r="O1553" i="24"/>
  <c r="O1554" i="24"/>
  <c r="O1555" i="24"/>
  <c r="O1556" i="24"/>
  <c r="O1557" i="24"/>
  <c r="O1558" i="24"/>
  <c r="O1559" i="24"/>
  <c r="O1560" i="24"/>
  <c r="O1561" i="24"/>
  <c r="O1562" i="24"/>
  <c r="O1563" i="24"/>
  <c r="O1564" i="24"/>
  <c r="O1565" i="24"/>
  <c r="O1566" i="24"/>
  <c r="O1567" i="24"/>
  <c r="O1568" i="24"/>
  <c r="O1569" i="24"/>
  <c r="O1570" i="24"/>
  <c r="O1571" i="24"/>
  <c r="O1572" i="24"/>
  <c r="O1573" i="24"/>
  <c r="O1574" i="24"/>
  <c r="O1575" i="24"/>
  <c r="O1576" i="24"/>
  <c r="O1577" i="24"/>
  <c r="O1578" i="24"/>
  <c r="O1579" i="24"/>
  <c r="O1580" i="24"/>
  <c r="O1581" i="24"/>
  <c r="O1582" i="24"/>
  <c r="O1583" i="24"/>
  <c r="O1584" i="24"/>
  <c r="O1585" i="24"/>
  <c r="O1586" i="24"/>
  <c r="O1587" i="24"/>
  <c r="O1588" i="24"/>
  <c r="O1589" i="24"/>
  <c r="O1590" i="24"/>
  <c r="O1591" i="24"/>
  <c r="O1592" i="24"/>
  <c r="O1593" i="24"/>
  <c r="O1594" i="24"/>
  <c r="O1595" i="24"/>
  <c r="O1596" i="24"/>
  <c r="O1597" i="24"/>
  <c r="O1598" i="24"/>
  <c r="O1599" i="24"/>
  <c r="O1600" i="24"/>
  <c r="O1601" i="24"/>
  <c r="O1602" i="24"/>
  <c r="O1603" i="24"/>
  <c r="O1604" i="24"/>
  <c r="O1605" i="24"/>
  <c r="O1606" i="24"/>
  <c r="O1607" i="24"/>
  <c r="O1608" i="24"/>
  <c r="O1609" i="24"/>
  <c r="O1610" i="24"/>
  <c r="O1611" i="24"/>
  <c r="O1612" i="24"/>
  <c r="O1613" i="24"/>
  <c r="O1614" i="24"/>
  <c r="O1615" i="24"/>
  <c r="O1616" i="24"/>
  <c r="O1617" i="24"/>
  <c r="O1618" i="24"/>
  <c r="O1619" i="24"/>
  <c r="O1620" i="24"/>
  <c r="O1621" i="24"/>
  <c r="O1622" i="24"/>
  <c r="O1623" i="24"/>
  <c r="O1624" i="24"/>
  <c r="O1625" i="24"/>
  <c r="O1626" i="24"/>
  <c r="O1627" i="24"/>
  <c r="O1628" i="24"/>
  <c r="O1629" i="24"/>
  <c r="O1630" i="24"/>
  <c r="O1631" i="24"/>
  <c r="O1632" i="24"/>
  <c r="O1633" i="24"/>
  <c r="O1634" i="24"/>
  <c r="O1635" i="24"/>
  <c r="O1636" i="24"/>
  <c r="O1637" i="24"/>
  <c r="O1638" i="24"/>
  <c r="O1639" i="24"/>
  <c r="O1640" i="24"/>
  <c r="O1641" i="24"/>
  <c r="O1642" i="24"/>
  <c r="O1643" i="24"/>
  <c r="O1644" i="24"/>
  <c r="O1645" i="24"/>
  <c r="O1646" i="24"/>
  <c r="O1647" i="24"/>
  <c r="O1648" i="24"/>
  <c r="O1649" i="24"/>
  <c r="O1650" i="24"/>
  <c r="O1651" i="24"/>
  <c r="O1652" i="24"/>
  <c r="O1653" i="24"/>
  <c r="O1654" i="24"/>
  <c r="O1655" i="24"/>
  <c r="O1656" i="24"/>
  <c r="O1657" i="24"/>
  <c r="O1658" i="24"/>
  <c r="O1659" i="24"/>
  <c r="O1660" i="24"/>
  <c r="O1661" i="24"/>
  <c r="O1662" i="24"/>
  <c r="O1663" i="24"/>
  <c r="O1664" i="24"/>
  <c r="O1665" i="24"/>
  <c r="O1666" i="24"/>
  <c r="O1667" i="24"/>
  <c r="O1668" i="24"/>
  <c r="O1669" i="24"/>
  <c r="O1670" i="24"/>
  <c r="O1671" i="24"/>
  <c r="O1672" i="24"/>
  <c r="O1673" i="24"/>
  <c r="O1674" i="24"/>
  <c r="O1675" i="24"/>
  <c r="O1676" i="24"/>
  <c r="O1677" i="24"/>
  <c r="O1678" i="24"/>
  <c r="O1679" i="24"/>
  <c r="O1680" i="24"/>
  <c r="O1681" i="24"/>
  <c r="O1682" i="24"/>
  <c r="O1683" i="24"/>
  <c r="O1684" i="24"/>
  <c r="O662" i="24"/>
  <c r="O666" i="24"/>
  <c r="O670" i="24"/>
  <c r="O674" i="24"/>
  <c r="O678" i="24"/>
  <c r="O682" i="24"/>
  <c r="O686" i="24"/>
  <c r="O690" i="24"/>
  <c r="O694" i="24"/>
  <c r="O698" i="24"/>
  <c r="O702" i="24"/>
  <c r="O706" i="24"/>
  <c r="O710" i="24"/>
  <c r="O714" i="24"/>
  <c r="O718" i="24"/>
  <c r="O722" i="24"/>
  <c r="O726" i="24"/>
  <c r="O730" i="24"/>
  <c r="O734" i="24"/>
  <c r="O738" i="24"/>
  <c r="O742" i="24"/>
  <c r="O746" i="24"/>
  <c r="O750" i="24"/>
  <c r="O754" i="24"/>
  <c r="O758" i="24"/>
  <c r="O762" i="24"/>
  <c r="O766" i="24"/>
  <c r="O770" i="24"/>
  <c r="O774" i="24"/>
  <c r="O778" i="24"/>
  <c r="O782" i="24"/>
  <c r="O786" i="24"/>
  <c r="O790" i="24"/>
  <c r="O794" i="24"/>
  <c r="O798" i="24"/>
  <c r="O802" i="24"/>
  <c r="O806" i="24"/>
  <c r="O810" i="24"/>
  <c r="O814" i="24"/>
  <c r="O818" i="24"/>
  <c r="O822" i="24"/>
  <c r="O826" i="24"/>
  <c r="O830" i="24"/>
  <c r="O1685" i="24"/>
  <c r="O1686" i="24"/>
  <c r="O1687" i="24"/>
  <c r="O1688" i="24"/>
  <c r="O1689" i="24"/>
  <c r="O1690" i="24"/>
  <c r="O1691" i="24"/>
  <c r="O1692" i="24"/>
  <c r="O1693" i="24"/>
  <c r="O1694" i="24"/>
  <c r="O1695" i="24"/>
  <c r="O1696" i="24"/>
  <c r="O1697" i="24"/>
  <c r="O1698" i="24"/>
  <c r="O1699" i="24"/>
  <c r="O1700" i="24"/>
  <c r="O1701" i="24"/>
  <c r="O1702" i="24"/>
  <c r="O1703" i="24"/>
  <c r="O1704" i="24"/>
  <c r="O1705" i="24"/>
  <c r="O1706" i="24"/>
  <c r="O1707" i="24"/>
  <c r="O1708" i="24"/>
  <c r="O1709" i="24"/>
  <c r="O1710" i="24"/>
  <c r="O1711" i="24"/>
  <c r="O1712" i="24"/>
  <c r="O1713" i="24"/>
  <c r="O1714" i="24"/>
  <c r="O1715" i="24"/>
  <c r="O1716" i="24"/>
  <c r="O1717" i="24"/>
  <c r="O1718" i="24"/>
  <c r="O1719" i="24"/>
  <c r="O1720" i="24"/>
  <c r="O1721" i="24"/>
  <c r="O1722" i="24"/>
  <c r="O1723" i="24"/>
  <c r="O1724" i="24"/>
  <c r="O1725" i="24"/>
  <c r="O1726" i="24"/>
  <c r="O1727" i="24"/>
  <c r="O1728" i="24"/>
  <c r="O1729" i="24"/>
  <c r="O1730" i="24"/>
  <c r="O1731" i="24"/>
  <c r="O1732" i="24"/>
  <c r="O1733" i="24"/>
  <c r="O1734" i="24"/>
  <c r="O1735" i="24"/>
  <c r="O1736" i="24"/>
  <c r="O1737" i="24"/>
  <c r="O1738" i="24"/>
  <c r="O1739" i="24"/>
  <c r="O1740" i="24"/>
  <c r="O1741" i="24"/>
  <c r="O1742" i="24"/>
  <c r="O1743" i="24"/>
  <c r="O1744" i="24"/>
  <c r="O1745" i="24"/>
  <c r="O1746" i="24"/>
  <c r="O1747" i="24"/>
  <c r="O1748" i="24"/>
  <c r="O1749" i="24"/>
  <c r="O1750" i="24"/>
  <c r="O1751" i="24"/>
  <c r="O1752" i="24"/>
  <c r="O1753" i="24"/>
  <c r="O1754" i="24"/>
  <c r="O1755" i="24"/>
  <c r="O1756" i="24"/>
  <c r="O1757" i="24"/>
  <c r="O1758" i="24"/>
  <c r="O1759" i="24"/>
  <c r="O1760" i="24"/>
  <c r="O1761" i="24"/>
  <c r="O1762" i="24"/>
  <c r="O1763" i="24"/>
  <c r="O1764" i="24"/>
  <c r="O1765" i="24"/>
  <c r="O1766" i="24"/>
  <c r="O1767" i="24"/>
  <c r="O1768" i="24"/>
  <c r="O1769" i="24"/>
  <c r="O1770" i="24"/>
  <c r="O1771" i="24"/>
  <c r="O1772" i="24"/>
  <c r="O1773" i="24"/>
  <c r="O1774" i="24"/>
  <c r="O1775" i="24"/>
  <c r="O1776" i="24"/>
  <c r="O1777" i="24"/>
  <c r="O1778" i="24"/>
  <c r="O1779" i="24"/>
  <c r="O1780" i="24"/>
  <c r="O1781" i="24"/>
  <c r="O1782" i="24"/>
  <c r="O1783" i="24"/>
  <c r="O1784" i="24"/>
  <c r="O1785" i="24"/>
  <c r="O1786" i="24"/>
  <c r="O1787" i="24"/>
  <c r="O1788" i="24"/>
  <c r="O1789" i="24"/>
  <c r="O1790" i="24"/>
  <c r="O1791" i="24"/>
  <c r="O1792" i="24"/>
  <c r="O1793" i="24"/>
  <c r="O1794" i="24"/>
  <c r="O1795" i="24"/>
  <c r="O1796" i="24"/>
  <c r="O1797" i="24"/>
  <c r="O1798" i="24"/>
  <c r="O1799" i="24"/>
  <c r="O1800" i="24"/>
  <c r="O1801" i="24"/>
  <c r="O1802" i="24"/>
  <c r="O1803" i="24"/>
  <c r="O1804" i="24"/>
  <c r="O1805" i="24"/>
  <c r="O1806" i="24"/>
  <c r="O1807" i="24"/>
  <c r="O1808" i="24"/>
  <c r="O1809" i="24"/>
  <c r="O1810" i="24"/>
  <c r="O1811" i="24"/>
  <c r="O1812" i="24"/>
  <c r="O1813" i="24"/>
  <c r="O1814" i="24"/>
  <c r="O1815" i="24"/>
  <c r="O1816" i="24"/>
  <c r="O1817" i="24"/>
  <c r="O1818" i="24"/>
  <c r="O1819" i="24"/>
  <c r="O1820" i="24"/>
  <c r="O1821" i="24"/>
  <c r="O1822" i="24"/>
  <c r="O1823" i="24"/>
  <c r="O1824" i="24"/>
  <c r="O1825" i="24"/>
  <c r="O1826" i="24"/>
  <c r="O1827" i="24"/>
  <c r="O1828" i="24"/>
  <c r="O1829" i="24"/>
  <c r="O1830" i="24"/>
  <c r="O1831" i="24"/>
  <c r="O1832" i="24"/>
  <c r="O1833" i="24"/>
  <c r="O1834" i="24"/>
  <c r="O1835" i="24"/>
  <c r="O1836" i="24"/>
  <c r="O1837" i="24"/>
  <c r="O1838" i="24"/>
  <c r="O1839" i="24"/>
  <c r="O1840" i="24"/>
  <c r="O1841" i="24"/>
  <c r="O1842" i="24"/>
  <c r="O1843" i="24"/>
  <c r="O1844" i="24"/>
  <c r="O1845" i="24"/>
  <c r="O1846" i="24"/>
  <c r="O1847" i="24"/>
  <c r="O1848" i="24"/>
  <c r="O1849" i="24"/>
  <c r="O1850" i="24"/>
  <c r="O1851" i="24"/>
  <c r="O1852" i="24"/>
  <c r="O1853" i="24"/>
  <c r="O1854" i="24"/>
  <c r="O1855" i="24"/>
  <c r="O1856" i="24"/>
  <c r="O1857" i="24"/>
  <c r="O1858" i="24"/>
  <c r="O1859" i="24"/>
  <c r="O1860" i="24"/>
  <c r="O1861" i="24"/>
  <c r="O1862" i="24"/>
  <c r="O1863" i="24"/>
  <c r="O1864" i="24"/>
  <c r="O1865" i="24"/>
  <c r="O1866" i="24"/>
  <c r="O1867" i="24"/>
  <c r="O1868" i="24"/>
  <c r="O1869" i="24"/>
  <c r="O1870" i="24"/>
  <c r="O1871" i="24"/>
  <c r="O1872" i="24"/>
  <c r="O1873" i="24"/>
  <c r="O1874" i="24"/>
  <c r="O1875" i="24"/>
  <c r="O1876" i="24"/>
  <c r="O1877" i="24"/>
  <c r="O1878" i="24"/>
  <c r="O1879" i="24"/>
  <c r="O1880" i="24"/>
  <c r="O1881" i="24"/>
  <c r="O1882" i="24"/>
  <c r="O1883" i="24"/>
  <c r="O1884" i="24"/>
  <c r="O1885" i="24"/>
  <c r="O1886" i="24"/>
  <c r="O1887" i="24"/>
  <c r="O1888" i="24"/>
  <c r="O1889" i="24"/>
  <c r="O1890" i="24"/>
  <c r="O1891" i="24"/>
  <c r="O1892" i="24"/>
  <c r="O1893" i="24"/>
  <c r="O1894" i="24"/>
  <c r="O1895" i="24"/>
  <c r="O1896" i="24"/>
  <c r="O1897" i="24"/>
  <c r="O1898" i="24"/>
  <c r="O1899" i="24"/>
  <c r="O1900" i="24"/>
  <c r="O1901" i="24"/>
  <c r="O1902" i="24"/>
  <c r="O1903" i="24"/>
  <c r="O1904" i="24"/>
  <c r="O1905" i="24"/>
  <c r="O1906" i="24"/>
  <c r="O1907" i="24"/>
  <c r="O1908" i="24"/>
  <c r="O1909" i="24"/>
  <c r="O1910" i="24"/>
  <c r="O1911" i="24"/>
  <c r="O1912" i="24"/>
  <c r="O1913" i="24"/>
  <c r="O1914" i="24"/>
  <c r="O1915" i="24"/>
  <c r="O1916" i="24"/>
  <c r="O1917" i="24"/>
  <c r="O1918" i="24"/>
  <c r="O1919" i="24"/>
  <c r="O1920" i="24"/>
  <c r="O1921" i="24"/>
  <c r="O1922" i="24"/>
  <c r="O1923" i="24"/>
  <c r="O1924" i="24"/>
  <c r="O1925" i="24"/>
  <c r="O1926" i="24"/>
  <c r="O1927" i="24"/>
  <c r="O1928" i="24"/>
  <c r="O1929" i="24"/>
  <c r="O1930" i="24"/>
  <c r="O1931" i="24"/>
  <c r="O1932" i="24"/>
  <c r="O1933" i="24"/>
  <c r="O1934" i="24"/>
  <c r="O1935" i="24"/>
  <c r="O1936" i="24"/>
  <c r="O1937" i="24"/>
  <c r="O1938" i="24"/>
  <c r="O1939" i="24"/>
  <c r="O1940" i="24"/>
  <c r="O1941" i="24"/>
  <c r="O1942" i="24"/>
  <c r="O1943" i="24"/>
  <c r="O1944" i="24"/>
  <c r="O1945" i="24"/>
  <c r="O1946" i="24"/>
  <c r="O1947" i="24"/>
  <c r="O1948" i="24"/>
  <c r="O1949" i="24"/>
  <c r="O1950" i="24"/>
  <c r="O1951" i="24"/>
  <c r="O1952" i="24"/>
  <c r="O1953" i="24"/>
  <c r="O1954" i="24"/>
  <c r="O1955" i="24"/>
  <c r="O1956" i="24"/>
  <c r="O1957" i="24"/>
  <c r="O1958" i="24"/>
  <c r="O1959" i="24"/>
  <c r="O1960" i="24"/>
  <c r="O1961" i="24"/>
  <c r="O1962" i="24"/>
  <c r="O1963" i="24"/>
  <c r="O1964" i="24"/>
  <c r="O1965" i="24"/>
  <c r="O1966" i="24"/>
  <c r="O1967" i="24"/>
  <c r="O1968" i="24"/>
  <c r="O1969" i="24"/>
  <c r="O1970" i="24"/>
  <c r="O1971" i="24"/>
  <c r="O1972" i="24"/>
  <c r="O1973" i="24"/>
  <c r="O1974" i="24"/>
  <c r="O1975" i="24"/>
  <c r="O1976" i="24"/>
  <c r="O1977" i="24"/>
  <c r="O1978" i="24"/>
  <c r="O1979" i="24"/>
  <c r="O1980" i="24"/>
  <c r="O1981" i="24"/>
  <c r="O1982" i="24"/>
  <c r="O1983" i="24"/>
  <c r="O1984" i="24"/>
  <c r="O1985" i="24"/>
  <c r="O1986" i="24"/>
  <c r="O1987" i="24"/>
  <c r="O1988" i="24"/>
  <c r="O1989" i="24"/>
  <c r="O1990" i="24"/>
  <c r="O1991" i="24"/>
  <c r="O1992" i="24"/>
  <c r="O1993" i="24"/>
  <c r="O1994" i="24"/>
  <c r="O1995" i="24"/>
  <c r="O1996" i="24"/>
  <c r="O1997" i="24"/>
  <c r="O1998" i="24"/>
  <c r="O1999" i="24"/>
  <c r="O2000" i="24"/>
  <c r="O2001" i="24"/>
  <c r="O2002" i="24"/>
  <c r="O2003" i="24"/>
  <c r="O2004" i="24"/>
  <c r="O2005" i="24"/>
  <c r="O2006" i="24"/>
  <c r="O2007" i="24"/>
  <c r="O2008" i="24"/>
  <c r="O2009" i="24"/>
  <c r="O2010" i="24"/>
  <c r="O2011" i="24"/>
  <c r="O2012" i="24"/>
  <c r="O2013" i="24"/>
  <c r="O2014" i="24"/>
  <c r="O2015" i="24"/>
  <c r="O2016" i="24"/>
  <c r="O2017" i="24"/>
  <c r="O2018" i="24"/>
  <c r="O2019" i="24"/>
  <c r="O2020" i="24"/>
  <c r="O2021" i="24"/>
  <c r="O2022" i="24"/>
  <c r="O2023" i="24"/>
  <c r="O2024" i="24"/>
  <c r="O2025" i="24"/>
  <c r="O2026" i="24"/>
  <c r="O2027" i="24"/>
  <c r="O2028" i="24"/>
  <c r="O2029" i="24"/>
  <c r="O2030" i="24"/>
  <c r="O2031" i="24"/>
  <c r="O2032" i="24"/>
  <c r="O2033" i="24"/>
  <c r="O2034" i="24"/>
  <c r="O2035" i="24"/>
  <c r="O2036" i="24"/>
  <c r="O2037" i="24"/>
  <c r="O2038" i="24"/>
  <c r="O2039" i="24"/>
  <c r="O2040" i="24"/>
  <c r="O2041" i="24"/>
  <c r="O2042" i="24"/>
  <c r="O2043" i="24"/>
  <c r="O2044" i="24"/>
  <c r="O2045" i="24"/>
  <c r="O2046" i="24"/>
  <c r="O2047" i="24"/>
  <c r="O2048" i="24"/>
  <c r="O2049" i="24"/>
  <c r="O2050" i="24"/>
  <c r="O2051" i="24"/>
  <c r="O2052" i="24"/>
  <c r="O2053" i="24"/>
  <c r="O2054" i="24"/>
  <c r="O2055" i="24"/>
  <c r="O2056" i="24"/>
  <c r="O2057" i="24"/>
  <c r="O2058" i="24"/>
  <c r="O2059" i="24"/>
  <c r="O2060" i="24"/>
  <c r="O2061" i="24"/>
  <c r="O2062" i="24"/>
  <c r="O2063" i="24"/>
  <c r="O2064" i="24"/>
  <c r="O2065" i="24"/>
  <c r="O2066" i="24"/>
  <c r="O2067" i="24"/>
  <c r="O2068" i="24"/>
  <c r="O2069" i="24"/>
  <c r="O2070" i="24"/>
  <c r="O2071" i="24"/>
  <c r="O2072" i="24"/>
  <c r="O2073" i="24"/>
  <c r="O2074" i="24"/>
  <c r="O2075" i="24"/>
  <c r="O2076" i="24"/>
  <c r="O2077" i="24"/>
  <c r="O2078" i="24"/>
  <c r="O2079" i="24"/>
  <c r="O2080" i="24"/>
  <c r="O2081" i="24"/>
  <c r="O2082" i="24"/>
  <c r="O2083" i="24"/>
  <c r="O2084" i="24"/>
  <c r="O2085" i="24"/>
  <c r="O2086" i="24"/>
  <c r="O2087" i="24"/>
  <c r="O2088" i="24"/>
  <c r="O2089" i="24"/>
  <c r="O2090" i="24"/>
  <c r="O2091" i="24"/>
  <c r="O2092" i="24"/>
  <c r="O2093" i="24"/>
  <c r="O2094" i="24"/>
  <c r="O2095" i="24"/>
  <c r="O2096" i="24"/>
  <c r="O2097" i="24"/>
  <c r="O2098" i="24"/>
  <c r="O2099" i="24"/>
  <c r="O2100" i="24"/>
  <c r="O2101" i="24"/>
  <c r="O2102" i="24"/>
  <c r="O2103" i="24"/>
  <c r="O2104" i="24"/>
  <c r="O2105" i="24"/>
  <c r="O2106" i="24"/>
  <c r="O2107" i="24"/>
  <c r="O2108" i="24"/>
  <c r="O2109" i="24"/>
  <c r="O2110" i="24"/>
  <c r="O2111" i="24"/>
  <c r="O2112" i="24"/>
  <c r="O2113" i="24"/>
  <c r="O2114" i="24"/>
  <c r="O2115" i="24"/>
  <c r="O2116" i="24"/>
  <c r="O2117" i="24"/>
  <c r="O2118" i="24"/>
  <c r="O2119" i="24"/>
  <c r="O2120" i="24"/>
  <c r="O2121" i="24"/>
  <c r="O2122" i="24"/>
  <c r="O2123" i="24"/>
  <c r="O2124" i="24"/>
  <c r="O2125" i="24"/>
  <c r="O2126" i="24"/>
  <c r="O2127" i="24"/>
  <c r="O2128" i="24"/>
  <c r="O2129" i="24"/>
  <c r="O2130" i="24"/>
  <c r="O2131" i="24"/>
  <c r="O2132" i="24"/>
  <c r="O2133" i="24"/>
  <c r="O2134" i="24"/>
  <c r="O2135" i="24"/>
  <c r="O2136" i="24"/>
  <c r="O2137" i="24"/>
  <c r="O2138" i="24"/>
  <c r="O2139" i="24"/>
  <c r="O2140" i="24"/>
  <c r="O2141" i="24"/>
  <c r="O2142" i="24"/>
  <c r="O2143" i="24"/>
  <c r="O2144" i="24"/>
  <c r="O2145" i="24"/>
  <c r="O2146" i="24"/>
  <c r="O2147" i="24"/>
  <c r="O2148" i="24"/>
  <c r="O2149" i="24"/>
  <c r="O2150" i="24"/>
  <c r="O2151" i="24"/>
  <c r="O2152" i="24"/>
  <c r="O2153" i="24"/>
  <c r="O2154" i="24"/>
  <c r="O2155" i="24"/>
  <c r="O2156" i="24"/>
  <c r="O2157" i="24"/>
  <c r="O2158" i="24"/>
  <c r="O2159" i="24"/>
  <c r="O2160" i="24"/>
  <c r="O2161" i="24"/>
  <c r="O2162" i="24"/>
  <c r="O2163" i="24"/>
  <c r="O2164" i="24"/>
  <c r="O2165" i="24"/>
  <c r="O2166" i="24"/>
  <c r="O2167" i="24"/>
  <c r="O2168" i="24"/>
  <c r="O2169" i="24"/>
  <c r="O2170" i="24"/>
  <c r="O2171" i="24"/>
  <c r="O2172" i="24"/>
  <c r="O2173" i="24"/>
  <c r="O2174" i="24"/>
  <c r="O2175" i="24"/>
  <c r="O2176" i="24"/>
  <c r="O2177" i="24"/>
  <c r="O2178" i="24"/>
  <c r="O2179" i="24"/>
  <c r="O2180" i="24"/>
  <c r="O2181" i="24"/>
  <c r="O2182" i="24"/>
  <c r="O2183" i="24"/>
  <c r="O2184" i="24"/>
  <c r="O2185" i="24"/>
  <c r="O2186" i="24"/>
  <c r="O2187" i="24"/>
  <c r="O2188" i="24"/>
  <c r="O2189" i="24"/>
  <c r="O2190" i="24"/>
  <c r="O2191" i="24"/>
  <c r="O2192" i="24"/>
  <c r="O2193" i="24"/>
  <c r="O2194" i="24"/>
  <c r="O2195" i="24"/>
  <c r="O2196" i="24"/>
  <c r="O2197" i="24"/>
  <c r="O2198" i="24"/>
  <c r="O2199" i="24"/>
  <c r="O2200" i="24"/>
  <c r="O2201" i="24"/>
  <c r="O2202" i="24"/>
  <c r="O2203" i="24"/>
  <c r="O2204" i="24"/>
  <c r="O2205" i="24"/>
  <c r="O2206" i="24"/>
  <c r="O2207" i="24"/>
  <c r="O2208" i="24"/>
  <c r="O2209" i="24"/>
  <c r="O2210" i="24"/>
  <c r="O2211" i="24"/>
  <c r="O2212" i="24"/>
  <c r="O2213" i="24"/>
  <c r="O2214" i="24"/>
  <c r="O2215" i="24"/>
  <c r="O2216" i="24"/>
  <c r="O2217" i="24"/>
  <c r="O2218" i="24"/>
  <c r="O2219" i="24"/>
  <c r="O2220" i="24"/>
  <c r="O2221" i="24"/>
  <c r="O2222" i="24"/>
  <c r="O2223" i="24"/>
  <c r="O2224" i="24"/>
  <c r="O2225" i="24"/>
  <c r="O2226" i="24"/>
  <c r="O2227" i="24"/>
  <c r="O2228" i="24"/>
  <c r="O2229" i="24"/>
  <c r="O2230" i="24"/>
  <c r="O2231" i="24"/>
  <c r="O2232" i="24"/>
  <c r="O2233" i="24"/>
  <c r="O2234" i="24"/>
  <c r="O2235" i="24"/>
  <c r="O2236" i="24"/>
  <c r="O2237" i="24"/>
  <c r="O2238" i="24"/>
  <c r="O2239" i="24"/>
  <c r="O2240" i="24"/>
  <c r="O2241" i="24"/>
  <c r="O2242" i="24"/>
  <c r="O2243" i="24"/>
  <c r="O2244" i="24"/>
  <c r="O2245" i="24"/>
  <c r="O2246" i="24"/>
  <c r="O2247" i="24"/>
  <c r="O2248" i="24"/>
  <c r="O2249" i="24"/>
  <c r="O2250" i="24"/>
  <c r="O2251" i="24"/>
  <c r="O2252" i="24"/>
  <c r="O2253" i="24"/>
  <c r="O2254" i="24"/>
  <c r="O2255" i="24"/>
  <c r="O2256" i="24"/>
  <c r="O2257" i="24"/>
  <c r="O2258" i="24"/>
  <c r="O2259" i="24"/>
  <c r="O2260" i="24"/>
  <c r="O2261" i="24"/>
  <c r="O2262" i="24"/>
  <c r="O2263" i="24"/>
  <c r="O2264" i="24"/>
  <c r="O2265" i="24"/>
  <c r="O2266" i="24"/>
  <c r="O2267" i="24"/>
  <c r="O2268" i="24"/>
  <c r="O2269" i="24"/>
  <c r="O2270" i="24"/>
  <c r="O2271" i="24"/>
  <c r="O2272" i="24"/>
  <c r="O2273" i="24"/>
  <c r="O2274" i="24"/>
  <c r="O2275" i="24"/>
  <c r="O2276" i="24"/>
  <c r="O2277" i="24"/>
  <c r="O2278" i="24"/>
  <c r="O2279" i="24"/>
  <c r="O2280" i="24"/>
  <c r="O2281" i="24"/>
  <c r="O2282" i="24"/>
  <c r="O2283" i="24"/>
  <c r="O2284" i="24"/>
  <c r="O2285" i="24"/>
  <c r="O2286" i="24"/>
  <c r="O2287" i="24"/>
  <c r="O2288" i="24"/>
  <c r="O2289" i="24"/>
  <c r="O2290" i="24"/>
  <c r="O2291" i="24"/>
  <c r="O2292" i="24"/>
  <c r="O2293" i="24"/>
  <c r="O2294" i="24"/>
  <c r="O2295" i="24"/>
  <c r="O2296" i="24"/>
  <c r="O2297" i="24"/>
  <c r="O2298" i="24"/>
  <c r="O2299" i="24"/>
  <c r="O2300" i="24"/>
  <c r="O2301" i="24"/>
  <c r="O2302" i="24"/>
  <c r="O2303" i="24"/>
  <c r="O2304" i="24"/>
  <c r="O2305" i="24"/>
  <c r="O2306" i="24"/>
  <c r="O2307" i="24"/>
  <c r="O2308" i="24"/>
  <c r="O2309" i="24"/>
  <c r="O2310" i="24"/>
  <c r="O2311" i="24"/>
  <c r="O2312" i="24"/>
  <c r="O2313" i="24"/>
  <c r="O2314" i="24"/>
  <c r="O2315" i="24"/>
  <c r="O2316" i="24"/>
  <c r="O2317" i="24"/>
  <c r="O2318" i="24"/>
  <c r="O2319" i="24"/>
  <c r="O2320" i="24"/>
  <c r="O2321" i="24"/>
  <c r="O2322" i="24"/>
  <c r="O2323" i="24"/>
  <c r="O2324" i="24"/>
  <c r="O2325" i="24"/>
  <c r="O2326" i="24"/>
  <c r="O2327" i="24"/>
  <c r="O2328" i="24"/>
  <c r="O2329" i="24"/>
  <c r="O2330" i="24"/>
  <c r="O2331" i="24"/>
  <c r="O2332" i="24"/>
  <c r="O2333" i="24"/>
  <c r="O2334" i="24"/>
  <c r="O2335" i="24"/>
  <c r="O2336" i="24"/>
  <c r="O2337" i="24"/>
  <c r="O2338" i="24"/>
  <c r="O2339" i="24"/>
  <c r="O2340" i="24"/>
  <c r="O2341" i="24"/>
  <c r="O2342" i="24"/>
  <c r="O2343" i="24"/>
  <c r="O2344" i="24"/>
  <c r="O2345" i="24"/>
  <c r="O2346" i="24"/>
  <c r="O2347" i="24"/>
  <c r="O2348" i="24"/>
  <c r="O2349" i="24"/>
  <c r="O2350" i="24"/>
  <c r="O2351" i="24"/>
  <c r="O2352" i="24"/>
  <c r="O2353" i="24"/>
  <c r="O2354" i="24"/>
  <c r="O2355" i="24"/>
  <c r="O2356" i="24"/>
  <c r="O2357" i="24"/>
  <c r="O2358" i="24"/>
  <c r="O2359" i="24"/>
  <c r="O2360" i="24"/>
  <c r="O2361" i="24"/>
  <c r="O2362" i="24"/>
  <c r="O2363" i="24"/>
  <c r="O2364" i="24"/>
  <c r="O2365" i="24"/>
  <c r="O2366" i="24"/>
  <c r="O2367" i="24"/>
  <c r="O2368" i="24"/>
  <c r="O2369" i="24"/>
  <c r="O2370" i="24"/>
  <c r="O2371" i="24"/>
  <c r="O2372" i="24"/>
  <c r="O2373" i="24"/>
  <c r="O2374" i="24"/>
  <c r="O2375" i="24"/>
  <c r="O2376" i="24"/>
  <c r="O2377" i="24"/>
  <c r="O2378" i="24"/>
  <c r="O2379" i="24"/>
  <c r="O2380" i="24"/>
  <c r="O2381" i="24"/>
  <c r="O2382" i="24"/>
  <c r="O2383" i="24"/>
  <c r="O2384" i="24"/>
  <c r="O2385" i="24"/>
  <c r="O2386" i="24"/>
  <c r="O2387" i="24"/>
  <c r="O2388" i="24"/>
  <c r="O2389" i="24"/>
  <c r="O2390" i="24"/>
  <c r="O2391" i="24"/>
  <c r="O2392" i="24"/>
  <c r="O2393" i="24"/>
  <c r="O2394" i="24"/>
  <c r="O2395" i="24"/>
  <c r="O2396" i="24"/>
  <c r="O2397" i="24"/>
  <c r="O2398" i="24"/>
  <c r="O2399" i="24"/>
  <c r="O2400" i="24"/>
  <c r="O2401" i="24"/>
  <c r="O2402" i="24"/>
  <c r="O2403" i="24"/>
  <c r="O2404" i="24"/>
  <c r="O2405" i="24"/>
  <c r="O2406" i="24"/>
  <c r="O2407" i="24"/>
  <c r="O2408" i="24"/>
  <c r="O2409" i="24"/>
  <c r="O2410" i="24"/>
  <c r="O2411" i="24"/>
  <c r="O2412" i="24"/>
  <c r="O2413" i="24"/>
  <c r="O2414" i="24"/>
  <c r="O2415" i="24"/>
  <c r="O2416" i="24"/>
  <c r="O2417" i="24"/>
  <c r="O2418" i="24"/>
  <c r="O2419" i="24"/>
  <c r="O2420" i="24"/>
  <c r="O2421" i="24"/>
  <c r="O2422" i="24"/>
  <c r="O2423" i="24"/>
  <c r="O2424" i="24"/>
  <c r="O2425" i="24"/>
  <c r="O2426" i="24"/>
  <c r="O2427" i="24"/>
  <c r="O2428" i="24"/>
  <c r="O2429" i="24"/>
  <c r="O2430" i="24"/>
  <c r="O2431" i="24"/>
  <c r="O2432" i="24"/>
  <c r="O2433" i="24"/>
  <c r="O2434" i="24"/>
  <c r="O2435" i="24"/>
  <c r="O2436" i="24"/>
  <c r="O2437" i="24"/>
  <c r="O2438" i="24"/>
  <c r="O2439" i="24"/>
  <c r="O2440" i="24"/>
  <c r="O2441" i="24"/>
  <c r="O2442" i="24"/>
  <c r="O2443" i="24"/>
  <c r="O2444" i="24"/>
  <c r="O2445" i="24"/>
  <c r="O2446" i="24"/>
  <c r="O2447" i="24"/>
  <c r="O2448" i="24"/>
  <c r="O2449" i="24"/>
  <c r="O2450" i="24"/>
  <c r="O2451" i="24"/>
  <c r="O2452" i="24"/>
  <c r="O2453" i="24"/>
  <c r="O2454" i="24"/>
  <c r="O2455" i="24"/>
  <c r="O2456" i="24"/>
  <c r="O2457" i="24"/>
  <c r="O2458" i="24"/>
  <c r="O2459" i="24"/>
  <c r="O2460" i="24"/>
  <c r="O2461" i="24"/>
  <c r="O2462" i="24"/>
  <c r="O2463" i="24"/>
  <c r="O2464" i="24"/>
  <c r="O2465" i="24"/>
  <c r="O2466" i="24"/>
  <c r="O2467" i="24"/>
  <c r="O2468" i="24"/>
  <c r="O2469" i="24"/>
  <c r="O2470" i="24"/>
  <c r="O2471" i="24"/>
  <c r="O2472" i="24"/>
  <c r="O2473" i="24"/>
  <c r="O2474" i="24"/>
  <c r="O2475" i="24"/>
  <c r="O2476" i="24"/>
  <c r="O2477" i="24"/>
  <c r="O2478" i="24"/>
  <c r="O2479" i="24"/>
  <c r="O2480" i="24"/>
  <c r="O2481" i="24"/>
  <c r="O2482" i="24"/>
  <c r="O2483" i="24"/>
  <c r="O2484" i="24"/>
  <c r="O2485" i="24"/>
  <c r="O2486" i="24"/>
  <c r="O2487" i="24"/>
  <c r="O2488" i="24"/>
  <c r="O2489" i="24"/>
  <c r="O2490" i="24"/>
  <c r="O2491" i="24"/>
  <c r="O2492" i="24"/>
  <c r="O2493" i="24"/>
  <c r="O2494" i="24"/>
  <c r="O2495" i="24"/>
  <c r="O2496" i="24"/>
  <c r="O2497" i="24"/>
  <c r="O2498" i="24"/>
  <c r="O2499" i="24"/>
  <c r="O2500" i="24"/>
  <c r="O2501" i="24"/>
  <c r="O2502" i="24"/>
  <c r="O2503" i="24"/>
  <c r="O2504" i="24"/>
  <c r="O2505" i="24"/>
  <c r="O2506" i="24"/>
  <c r="O2507" i="24"/>
  <c r="O2508" i="24"/>
  <c r="O2509" i="24"/>
  <c r="O2510" i="24"/>
  <c r="O2511" i="24"/>
  <c r="O2512" i="24"/>
  <c r="O2513" i="24"/>
  <c r="O2514" i="24"/>
  <c r="O2515" i="24"/>
  <c r="O2516" i="24"/>
  <c r="O2517" i="24"/>
  <c r="O2518" i="24"/>
  <c r="O2519" i="24"/>
  <c r="O2520" i="24"/>
  <c r="O2521" i="24"/>
  <c r="O2522" i="24"/>
  <c r="O2523" i="24"/>
  <c r="O2524" i="24"/>
  <c r="O2525" i="24"/>
  <c r="O2526" i="24"/>
  <c r="O2527" i="24"/>
  <c r="O2528" i="24"/>
  <c r="O2529" i="24"/>
  <c r="O2530" i="24"/>
  <c r="O2531" i="24"/>
  <c r="O2532" i="24"/>
  <c r="O2533" i="24"/>
  <c r="O2534" i="24"/>
  <c r="O2535" i="24"/>
  <c r="O2536" i="24"/>
  <c r="O2537" i="24"/>
  <c r="O2538" i="24"/>
  <c r="O2539" i="24"/>
  <c r="O2540" i="24"/>
  <c r="O2541" i="24"/>
  <c r="O2542" i="24"/>
  <c r="O2543" i="24"/>
  <c r="O2544" i="24"/>
  <c r="O2545" i="24"/>
  <c r="O2546" i="24"/>
  <c r="O2547" i="24"/>
  <c r="O2548" i="24"/>
  <c r="O2549" i="24"/>
  <c r="O2550" i="24"/>
  <c r="O2551" i="24"/>
  <c r="O2552" i="24"/>
  <c r="O2553" i="24"/>
  <c r="O2554" i="24"/>
  <c r="O2555" i="24"/>
  <c r="O2556" i="24"/>
  <c r="O2557" i="24"/>
  <c r="O2558" i="24"/>
  <c r="O2559" i="24"/>
  <c r="O2560" i="24"/>
  <c r="O2561" i="24"/>
  <c r="O2562" i="24"/>
  <c r="O2563" i="24"/>
  <c r="O2564" i="24"/>
  <c r="O2565" i="24"/>
  <c r="O2566" i="24"/>
  <c r="O2567" i="24"/>
  <c r="O2568" i="24"/>
  <c r="O2569" i="24"/>
  <c r="O2570" i="24"/>
  <c r="O2571" i="24"/>
  <c r="O2572" i="24"/>
  <c r="O2573" i="24"/>
  <c r="O2574" i="24"/>
  <c r="O2575" i="24"/>
  <c r="O2576" i="24"/>
  <c r="O2577" i="24"/>
  <c r="O2578" i="24"/>
  <c r="O2579" i="24"/>
  <c r="O2580" i="24"/>
  <c r="O2581" i="24"/>
  <c r="O2582" i="24"/>
  <c r="O2583" i="24"/>
  <c r="O2584" i="24"/>
  <c r="O2585" i="24"/>
  <c r="O2586" i="24"/>
  <c r="O2587" i="24"/>
  <c r="O2588" i="24"/>
  <c r="O2589" i="24"/>
  <c r="O2590" i="24"/>
  <c r="O2591" i="24"/>
  <c r="O2592" i="24"/>
  <c r="O2593" i="24"/>
  <c r="O2594" i="24"/>
  <c r="O2595" i="24"/>
  <c r="O2596" i="24"/>
  <c r="O2597" i="24"/>
  <c r="O2598" i="24"/>
  <c r="O2599" i="24"/>
  <c r="O2600" i="24"/>
  <c r="O2601" i="24"/>
  <c r="O2602" i="24"/>
  <c r="O2603" i="24"/>
  <c r="O2604" i="24"/>
  <c r="O2605" i="24"/>
  <c r="O2606" i="24"/>
  <c r="O2607" i="24"/>
  <c r="O2608" i="24"/>
  <c r="O2609" i="24"/>
  <c r="O2610" i="24"/>
  <c r="O2611" i="24"/>
  <c r="O2612" i="24"/>
  <c r="O2613" i="24"/>
  <c r="O2614" i="24"/>
  <c r="O2615" i="24"/>
  <c r="O2616" i="24"/>
  <c r="O2617" i="24"/>
  <c r="O2618" i="24"/>
  <c r="O2619" i="24"/>
  <c r="O2620" i="24"/>
  <c r="O2621" i="24"/>
  <c r="O2622" i="24"/>
  <c r="O2623" i="24"/>
  <c r="O2624" i="24"/>
  <c r="O2625" i="24"/>
  <c r="O2626" i="24"/>
  <c r="O2627" i="24"/>
  <c r="O2628" i="24"/>
  <c r="O2629" i="24"/>
  <c r="O2630" i="24"/>
  <c r="O2631" i="24"/>
  <c r="O2632" i="24"/>
  <c r="O2633" i="24"/>
  <c r="O2634" i="24"/>
  <c r="O2635" i="24"/>
  <c r="O2636" i="24"/>
  <c r="O2637" i="24"/>
  <c r="O2638" i="24"/>
  <c r="O2639" i="24"/>
  <c r="O2640" i="24"/>
  <c r="O2641" i="24"/>
  <c r="O2642" i="24"/>
  <c r="O2643" i="24"/>
  <c r="O2644" i="24"/>
  <c r="O2645" i="24"/>
  <c r="O2646" i="24"/>
  <c r="O2647" i="24"/>
  <c r="O2648" i="24"/>
  <c r="O2649" i="24"/>
  <c r="O2650" i="24"/>
  <c r="O2651" i="24"/>
  <c r="O2652" i="24"/>
  <c r="O2653" i="24"/>
  <c r="O2654" i="24"/>
  <c r="O2655" i="24"/>
  <c r="O2656" i="24"/>
  <c r="O2657" i="24"/>
  <c r="O2658" i="24"/>
  <c r="O2659" i="24"/>
  <c r="O2660" i="24"/>
  <c r="O2661" i="24"/>
  <c r="O2662" i="24"/>
  <c r="O2663" i="24"/>
  <c r="O2664" i="24"/>
  <c r="O2665" i="24"/>
  <c r="O2666" i="24"/>
  <c r="O2667" i="24"/>
  <c r="O2668" i="24"/>
  <c r="O2669" i="24"/>
  <c r="O2670" i="24"/>
  <c r="O2671" i="24"/>
  <c r="O2672" i="24"/>
  <c r="O2673" i="24"/>
  <c r="O2674" i="24"/>
  <c r="O2675" i="24"/>
  <c r="O2676" i="24"/>
  <c r="O2677" i="24"/>
  <c r="O2678" i="24"/>
  <c r="O2679" i="24"/>
  <c r="O2680" i="24"/>
  <c r="O2681" i="24"/>
  <c r="O2682" i="24"/>
  <c r="O2683" i="24"/>
  <c r="O2684" i="24"/>
  <c r="O2685" i="24"/>
  <c r="O2686" i="24"/>
  <c r="O2687" i="24"/>
  <c r="O2688" i="24"/>
  <c r="O2689" i="24"/>
  <c r="O2690" i="24"/>
  <c r="O2691" i="24"/>
  <c r="O2692" i="24"/>
  <c r="O2693" i="24"/>
  <c r="O2694" i="24"/>
  <c r="O2695" i="24"/>
  <c r="O2696" i="24"/>
  <c r="O2697" i="24"/>
  <c r="O2698" i="24"/>
  <c r="O2699" i="24"/>
  <c r="O2700" i="24"/>
  <c r="O2701" i="24"/>
  <c r="O2702" i="24"/>
  <c r="O2703" i="24"/>
  <c r="O2704" i="24"/>
  <c r="O2705" i="24"/>
  <c r="O2706" i="24"/>
  <c r="O2707" i="24"/>
  <c r="O2708" i="24"/>
  <c r="O668" i="24"/>
  <c r="O676" i="24"/>
  <c r="O684" i="24"/>
  <c r="O692" i="24"/>
  <c r="O700" i="24"/>
  <c r="O708" i="24"/>
  <c r="O716" i="24"/>
  <c r="O724" i="24"/>
  <c r="O732" i="24"/>
  <c r="O740" i="24"/>
  <c r="O748" i="24"/>
  <c r="O756" i="24"/>
  <c r="O764" i="24"/>
  <c r="O772" i="24"/>
  <c r="O780" i="24"/>
  <c r="O788" i="24"/>
  <c r="O796" i="24"/>
  <c r="O804" i="24"/>
  <c r="O812" i="24"/>
  <c r="O820" i="24"/>
  <c r="O828" i="24"/>
  <c r="O3" i="24"/>
  <c r="O664" i="24"/>
  <c r="O672" i="24"/>
  <c r="O680" i="24"/>
  <c r="O688" i="24"/>
  <c r="O696" i="24"/>
  <c r="O704" i="24"/>
  <c r="O712" i="24"/>
  <c r="O720" i="24"/>
  <c r="O728" i="24"/>
  <c r="O736" i="24"/>
  <c r="O744" i="24"/>
  <c r="O752" i="24"/>
  <c r="O760" i="24"/>
  <c r="O768" i="24"/>
  <c r="O776" i="24"/>
  <c r="O784" i="24"/>
  <c r="O792" i="24"/>
  <c r="O800" i="24"/>
  <c r="O808" i="24"/>
  <c r="O816" i="24"/>
  <c r="O824" i="24"/>
  <c r="O2709" i="24"/>
  <c r="O2710" i="24"/>
  <c r="O2711" i="24"/>
  <c r="O2712" i="24"/>
  <c r="O2713" i="24"/>
  <c r="O2714" i="24"/>
  <c r="O2715" i="24"/>
  <c r="O2716" i="24"/>
  <c r="O2717" i="24"/>
  <c r="O2718" i="24"/>
  <c r="O2719" i="24"/>
  <c r="O2720" i="24"/>
  <c r="O2721" i="24"/>
  <c r="O2722" i="24"/>
  <c r="O2723" i="24"/>
  <c r="O2724" i="24"/>
  <c r="O2725" i="24"/>
  <c r="O2726" i="24"/>
  <c r="O2727" i="24"/>
  <c r="O2728" i="24"/>
  <c r="O2729" i="24"/>
  <c r="O2730" i="24"/>
  <c r="O2731" i="24"/>
  <c r="O2732" i="24"/>
  <c r="O2733" i="24"/>
  <c r="O2734" i="24"/>
  <c r="O2735" i="24"/>
  <c r="O2736" i="24"/>
  <c r="O2737" i="24"/>
  <c r="O2738" i="24"/>
  <c r="O2739" i="24"/>
  <c r="O2740" i="24"/>
  <c r="O2741" i="24"/>
  <c r="O2742" i="24"/>
  <c r="O2743" i="24"/>
  <c r="O2744" i="24"/>
  <c r="O2745" i="24"/>
  <c r="O2746" i="24"/>
  <c r="O2747" i="24"/>
  <c r="O2748" i="24"/>
  <c r="O2749" i="24"/>
  <c r="O2750" i="24"/>
  <c r="O2751" i="24"/>
  <c r="O2752" i="24"/>
  <c r="O2753" i="24"/>
  <c r="O2754" i="24"/>
  <c r="O2755" i="24"/>
  <c r="O2756" i="24"/>
  <c r="O2757" i="24"/>
  <c r="O2758" i="24"/>
  <c r="O2759" i="24"/>
  <c r="O2760" i="24"/>
  <c r="O2761" i="24"/>
  <c r="O2762" i="24"/>
  <c r="O2763" i="24"/>
  <c r="O2764" i="24"/>
  <c r="O2765" i="24"/>
  <c r="O2766" i="24"/>
  <c r="O2767" i="24"/>
  <c r="O2768" i="24"/>
  <c r="O2769" i="24"/>
  <c r="O2770" i="24"/>
  <c r="O2771" i="24"/>
  <c r="O2772" i="24"/>
  <c r="O2773" i="24"/>
  <c r="O2774" i="24"/>
  <c r="O2775" i="24"/>
  <c r="O2776" i="24"/>
  <c r="O2777" i="24"/>
  <c r="O2778" i="24"/>
  <c r="O2779" i="24"/>
  <c r="O2780" i="24"/>
  <c r="O2781" i="24"/>
  <c r="O2782" i="24"/>
  <c r="O2783" i="24"/>
  <c r="O2784" i="24"/>
  <c r="O2785" i="24"/>
  <c r="O2786" i="24"/>
  <c r="O2787" i="24"/>
  <c r="O2788" i="24"/>
  <c r="O2789" i="24"/>
  <c r="O2790" i="24"/>
  <c r="O2791" i="24"/>
  <c r="O2792" i="24"/>
  <c r="O2793" i="24"/>
  <c r="O2794" i="24"/>
  <c r="O2795" i="24"/>
  <c r="O2796" i="24"/>
  <c r="O2797" i="24"/>
  <c r="O2798" i="24"/>
  <c r="O2799" i="24"/>
  <c r="O2800" i="24"/>
  <c r="O2801" i="24"/>
  <c r="O2802" i="24"/>
  <c r="O2803" i="24"/>
  <c r="O2804" i="24"/>
  <c r="O2805" i="24"/>
  <c r="O2806" i="24"/>
  <c r="O2807" i="24"/>
  <c r="O2808" i="24"/>
  <c r="O2809" i="24"/>
  <c r="O2810" i="24"/>
  <c r="O2811" i="24"/>
  <c r="O2812" i="24"/>
  <c r="O2813" i="24"/>
  <c r="O2814" i="24"/>
  <c r="O2815" i="24"/>
  <c r="O2816" i="24"/>
  <c r="O2817" i="24"/>
  <c r="O2818" i="24"/>
  <c r="O2819" i="24"/>
  <c r="O2820" i="24"/>
  <c r="O2821" i="24"/>
  <c r="O2822" i="24"/>
  <c r="O2823" i="24"/>
  <c r="O2824" i="24"/>
  <c r="O2825" i="24"/>
  <c r="O2826" i="24"/>
  <c r="O2827" i="24"/>
  <c r="O2828" i="24"/>
  <c r="O2829" i="24"/>
  <c r="O2830" i="24"/>
  <c r="O2831" i="24"/>
  <c r="O2832" i="24"/>
  <c r="O2833" i="24"/>
  <c r="O2834" i="24"/>
  <c r="O2835" i="24"/>
  <c r="O2836" i="24"/>
  <c r="O2837" i="24"/>
  <c r="O2838" i="24"/>
  <c r="O2839" i="24"/>
  <c r="O2840" i="24"/>
  <c r="O2841" i="24"/>
  <c r="O2842" i="24"/>
  <c r="O2843" i="24"/>
  <c r="O2844" i="24"/>
  <c r="O2845" i="24"/>
  <c r="O2846" i="24"/>
  <c r="O2847" i="24"/>
  <c r="O2848" i="24"/>
  <c r="O2849" i="24"/>
  <c r="O2850" i="24"/>
  <c r="O2851" i="24"/>
  <c r="O2852" i="24"/>
  <c r="O2853" i="24"/>
  <c r="O2854" i="24"/>
  <c r="O2855" i="24"/>
  <c r="O2856" i="24"/>
  <c r="O2857" i="24"/>
  <c r="O2858" i="24"/>
  <c r="O2859" i="24"/>
  <c r="O2860" i="24"/>
  <c r="O2861" i="24"/>
  <c r="O2862" i="24"/>
  <c r="O2863" i="24"/>
  <c r="O2864" i="24"/>
  <c r="O2865" i="24"/>
  <c r="O2866" i="24"/>
  <c r="O2867" i="24"/>
  <c r="O2868" i="24"/>
  <c r="O2869" i="24"/>
  <c r="O2870" i="24"/>
  <c r="O2871" i="24"/>
  <c r="O2872" i="24"/>
  <c r="O2873" i="24"/>
  <c r="O2874" i="24"/>
  <c r="O2875" i="24"/>
  <c r="O2876" i="24"/>
  <c r="O2877" i="24"/>
  <c r="O2878" i="24"/>
  <c r="O2879" i="24"/>
  <c r="O2880" i="24"/>
  <c r="O2881" i="24"/>
  <c r="O2882" i="24"/>
  <c r="O2883" i="24"/>
  <c r="O2884" i="24"/>
  <c r="O2885" i="24"/>
  <c r="O2886" i="24"/>
  <c r="O2887" i="24"/>
  <c r="O2888" i="24"/>
  <c r="O2889" i="24"/>
  <c r="O2890" i="24"/>
  <c r="O2891" i="24"/>
  <c r="O2892" i="24"/>
  <c r="O2893" i="24"/>
  <c r="O2894" i="24"/>
  <c r="O2895" i="24"/>
  <c r="O2896" i="24"/>
  <c r="O2897" i="24"/>
  <c r="O2898" i="24"/>
  <c r="O2899" i="24"/>
  <c r="O2900" i="24"/>
  <c r="O2901" i="24"/>
  <c r="O2902" i="24"/>
  <c r="O2903" i="24"/>
  <c r="O2904" i="24"/>
  <c r="O2905" i="24"/>
  <c r="O2906" i="24"/>
  <c r="O2907" i="24"/>
  <c r="O2908" i="24"/>
  <c r="O2909" i="24"/>
  <c r="O2910" i="24"/>
  <c r="O2911" i="24"/>
  <c r="O2912" i="24"/>
  <c r="O2913" i="24"/>
  <c r="O2914" i="24"/>
  <c r="O2915" i="24"/>
  <c r="O2916" i="24"/>
  <c r="O2917" i="24"/>
  <c r="O2918" i="24"/>
  <c r="O2919" i="24"/>
  <c r="O2920" i="24"/>
  <c r="O2921" i="24"/>
  <c r="O2922" i="24"/>
  <c r="O2923" i="24"/>
  <c r="O2924" i="24"/>
  <c r="O2925" i="24"/>
  <c r="O2926" i="24"/>
  <c r="O2927" i="24"/>
  <c r="O2928" i="24"/>
  <c r="O2929" i="24"/>
  <c r="O2930" i="24"/>
  <c r="O2931" i="24"/>
  <c r="O2932" i="24"/>
  <c r="O2933" i="24"/>
  <c r="O2934" i="24"/>
  <c r="O2935" i="24"/>
  <c r="O2936" i="24"/>
  <c r="O2937" i="24"/>
  <c r="O2938" i="24"/>
  <c r="O2939" i="24"/>
  <c r="O2940" i="24"/>
  <c r="O2941" i="24"/>
  <c r="O2942" i="24"/>
  <c r="O2943" i="24"/>
  <c r="O2944" i="24"/>
  <c r="O2945" i="24"/>
  <c r="O2946" i="24"/>
  <c r="O2947" i="24"/>
  <c r="O2948" i="24"/>
  <c r="O2949" i="24"/>
  <c r="O2950" i="24"/>
  <c r="O2951" i="24"/>
  <c r="O2952" i="24"/>
  <c r="O2953" i="24"/>
  <c r="O2954" i="24"/>
  <c r="O2955" i="24"/>
  <c r="O2956" i="24"/>
  <c r="O2957" i="24"/>
  <c r="O2958" i="24"/>
  <c r="O2959" i="24"/>
  <c r="O2960" i="24"/>
  <c r="O2961" i="24"/>
  <c r="O2962" i="24"/>
  <c r="O2963" i="24"/>
  <c r="O2964" i="24"/>
  <c r="O2965" i="24"/>
  <c r="O2966" i="24"/>
  <c r="O2967" i="24"/>
  <c r="O2968" i="24"/>
  <c r="O2969" i="24"/>
  <c r="O2970" i="24"/>
  <c r="O2971" i="24"/>
  <c r="O2972" i="24"/>
  <c r="O2973" i="24"/>
  <c r="O2974" i="24"/>
  <c r="O2975" i="24"/>
  <c r="O2976" i="24"/>
  <c r="O2977" i="24"/>
  <c r="O2978" i="24"/>
  <c r="O2979" i="24"/>
  <c r="O2980" i="24"/>
  <c r="O2981" i="24"/>
  <c r="O2982" i="24"/>
  <c r="O2983" i="24"/>
  <c r="O2984" i="24"/>
  <c r="O2985" i="24"/>
  <c r="O2986" i="24"/>
  <c r="O2987" i="24"/>
  <c r="O2988" i="24"/>
  <c r="O2989" i="24"/>
  <c r="O2990" i="24"/>
  <c r="O2991" i="24"/>
  <c r="O2992" i="24"/>
  <c r="O2993" i="24"/>
  <c r="O2994" i="24"/>
  <c r="O2995" i="24"/>
  <c r="O2996" i="24"/>
  <c r="O2997" i="24"/>
  <c r="O2998" i="24"/>
  <c r="O2999" i="24"/>
  <c r="O3000" i="24"/>
  <c r="O3001" i="24"/>
  <c r="O3002" i="24"/>
  <c r="I3" i="24"/>
  <c r="I4" i="24" s="1"/>
  <c r="H3" i="24"/>
  <c r="H4" i="24" s="1"/>
  <c r="G3" i="24"/>
  <c r="G4" i="24" s="1"/>
  <c r="M4" i="24" l="1"/>
  <c r="M5" i="24"/>
  <c r="R5" i="24" s="1"/>
  <c r="M6" i="24"/>
  <c r="M7" i="24"/>
  <c r="R7" i="24" s="1"/>
  <c r="M8" i="24"/>
  <c r="M9" i="24"/>
  <c r="R9" i="24" s="1"/>
  <c r="M10" i="24"/>
  <c r="M11" i="24"/>
  <c r="R11" i="24" s="1"/>
  <c r="M12" i="24"/>
  <c r="M13" i="24"/>
  <c r="R13" i="24" s="1"/>
  <c r="M14" i="24"/>
  <c r="M15" i="24"/>
  <c r="R15" i="24" s="1"/>
  <c r="M16" i="24"/>
  <c r="M17" i="24"/>
  <c r="R17" i="24" s="1"/>
  <c r="M18" i="24"/>
  <c r="M19" i="24"/>
  <c r="R19" i="24" s="1"/>
  <c r="M20" i="24"/>
  <c r="M21" i="24"/>
  <c r="R21" i="24" s="1"/>
  <c r="M22" i="24"/>
  <c r="M23" i="24"/>
  <c r="R23" i="24" s="1"/>
  <c r="M24" i="24"/>
  <c r="M25" i="24"/>
  <c r="R25" i="24" s="1"/>
  <c r="M26" i="24"/>
  <c r="M27" i="24"/>
  <c r="R27" i="24" s="1"/>
  <c r="M28" i="24"/>
  <c r="M29" i="24"/>
  <c r="R29" i="24" s="1"/>
  <c r="M30" i="24"/>
  <c r="M31" i="24"/>
  <c r="R31" i="24" s="1"/>
  <c r="M32" i="24"/>
  <c r="M33" i="24"/>
  <c r="R33" i="24" s="1"/>
  <c r="M34" i="24"/>
  <c r="M35" i="24"/>
  <c r="R35" i="24" s="1"/>
  <c r="M36" i="24"/>
  <c r="M37" i="24"/>
  <c r="R37" i="24" s="1"/>
  <c r="M38" i="24"/>
  <c r="M39" i="24"/>
  <c r="R39" i="24" s="1"/>
  <c r="M40" i="24"/>
  <c r="M41" i="24"/>
  <c r="R41" i="24" s="1"/>
  <c r="M42" i="24"/>
  <c r="M43" i="24"/>
  <c r="R43" i="24" s="1"/>
  <c r="M44" i="24"/>
  <c r="M45" i="24"/>
  <c r="R45" i="24" s="1"/>
  <c r="M46" i="24"/>
  <c r="M47" i="24"/>
  <c r="R47" i="24" s="1"/>
  <c r="M48" i="24"/>
  <c r="M49" i="24"/>
  <c r="R49" i="24" s="1"/>
  <c r="M50" i="24"/>
  <c r="M51" i="24"/>
  <c r="R51" i="24" s="1"/>
  <c r="M52" i="24"/>
  <c r="M53" i="24"/>
  <c r="R53" i="24" s="1"/>
  <c r="M54" i="24"/>
  <c r="M55" i="24"/>
  <c r="R55" i="24" s="1"/>
  <c r="M56" i="24"/>
  <c r="M57" i="24"/>
  <c r="R57" i="24" s="1"/>
  <c r="M58" i="24"/>
  <c r="M59" i="24"/>
  <c r="R59" i="24" s="1"/>
  <c r="M60" i="24"/>
  <c r="M61" i="24"/>
  <c r="R61" i="24" s="1"/>
  <c r="M62" i="24"/>
  <c r="M63" i="24"/>
  <c r="R63" i="24" s="1"/>
  <c r="M64" i="24"/>
  <c r="M65" i="24"/>
  <c r="R65" i="24" s="1"/>
  <c r="M66" i="24"/>
  <c r="M67" i="24"/>
  <c r="R67" i="24" s="1"/>
  <c r="M68" i="24"/>
  <c r="M69" i="24"/>
  <c r="R69" i="24" s="1"/>
  <c r="M70" i="24"/>
  <c r="M71" i="24"/>
  <c r="R71" i="24" s="1"/>
  <c r="M72" i="24"/>
  <c r="M73" i="24"/>
  <c r="R73" i="24" s="1"/>
  <c r="M74" i="24"/>
  <c r="M75" i="24"/>
  <c r="R75" i="24" s="1"/>
  <c r="M76" i="24"/>
  <c r="M77" i="24"/>
  <c r="R77" i="24" s="1"/>
  <c r="M78" i="24"/>
  <c r="M79" i="24"/>
  <c r="R79" i="24" s="1"/>
  <c r="M80" i="24"/>
  <c r="M81" i="24"/>
  <c r="R81" i="24" s="1"/>
  <c r="M82" i="24"/>
  <c r="M83" i="24"/>
  <c r="R83" i="24" s="1"/>
  <c r="M84" i="24"/>
  <c r="M85" i="24"/>
  <c r="R85" i="24" s="1"/>
  <c r="M86" i="24"/>
  <c r="M87" i="24"/>
  <c r="R87" i="24" s="1"/>
  <c r="M88" i="24"/>
  <c r="M89" i="24"/>
  <c r="R89" i="24" s="1"/>
  <c r="M90" i="24"/>
  <c r="M91" i="24"/>
  <c r="R91" i="24" s="1"/>
  <c r="M92" i="24"/>
  <c r="M93" i="24"/>
  <c r="R93" i="24" s="1"/>
  <c r="M94" i="24"/>
  <c r="M95" i="24"/>
  <c r="R95" i="24" s="1"/>
  <c r="M96" i="24"/>
  <c r="M97" i="24"/>
  <c r="R97" i="24" s="1"/>
  <c r="M98" i="24"/>
  <c r="M99" i="24"/>
  <c r="R99" i="24" s="1"/>
  <c r="M100" i="24"/>
  <c r="M101" i="24"/>
  <c r="R101" i="24" s="1"/>
  <c r="M102" i="24"/>
  <c r="M103" i="24"/>
  <c r="R103" i="24" s="1"/>
  <c r="M104" i="24"/>
  <c r="M105" i="24"/>
  <c r="R105" i="24" s="1"/>
  <c r="M106" i="24"/>
  <c r="M107" i="24"/>
  <c r="R107" i="24" s="1"/>
  <c r="M108" i="24"/>
  <c r="M109" i="24"/>
  <c r="R109" i="24" s="1"/>
  <c r="M110" i="24"/>
  <c r="M111" i="24"/>
  <c r="R111" i="24" s="1"/>
  <c r="M112" i="24"/>
  <c r="M113" i="24"/>
  <c r="R113" i="24" s="1"/>
  <c r="M114" i="24"/>
  <c r="M115" i="24"/>
  <c r="R115" i="24" s="1"/>
  <c r="M116" i="24"/>
  <c r="M117" i="24"/>
  <c r="R117" i="24" s="1"/>
  <c r="M118" i="24"/>
  <c r="M119" i="24"/>
  <c r="R119" i="24" s="1"/>
  <c r="M120" i="24"/>
  <c r="M121" i="24"/>
  <c r="R121" i="24" s="1"/>
  <c r="M122" i="24"/>
  <c r="M123" i="24"/>
  <c r="R123" i="24" s="1"/>
  <c r="M124" i="24"/>
  <c r="M125" i="24"/>
  <c r="R125" i="24" s="1"/>
  <c r="M126" i="24"/>
  <c r="M127" i="24"/>
  <c r="R127" i="24" s="1"/>
  <c r="M128" i="24"/>
  <c r="M129" i="24"/>
  <c r="R129" i="24" s="1"/>
  <c r="M130" i="24"/>
  <c r="M131" i="24"/>
  <c r="R131" i="24" s="1"/>
  <c r="M132" i="24"/>
  <c r="M133" i="24"/>
  <c r="R133" i="24" s="1"/>
  <c r="M134" i="24"/>
  <c r="M135" i="24"/>
  <c r="R135" i="24" s="1"/>
  <c r="M136" i="24"/>
  <c r="M137" i="24"/>
  <c r="R137" i="24" s="1"/>
  <c r="M138" i="24"/>
  <c r="M139" i="24"/>
  <c r="R139" i="24" s="1"/>
  <c r="M140" i="24"/>
  <c r="M141" i="24"/>
  <c r="R141" i="24" s="1"/>
  <c r="M142" i="24"/>
  <c r="M143" i="24"/>
  <c r="R143" i="24" s="1"/>
  <c r="M144" i="24"/>
  <c r="M145" i="24"/>
  <c r="R145" i="24" s="1"/>
  <c r="M146" i="24"/>
  <c r="M147" i="24"/>
  <c r="R147" i="24" s="1"/>
  <c r="M148" i="24"/>
  <c r="M149" i="24"/>
  <c r="R149" i="24" s="1"/>
  <c r="M150" i="24"/>
  <c r="M193" i="24"/>
  <c r="R193" i="24" s="1"/>
  <c r="M194" i="24"/>
  <c r="M195" i="24"/>
  <c r="R195" i="24" s="1"/>
  <c r="M196" i="24"/>
  <c r="M197" i="24"/>
  <c r="R197" i="24" s="1"/>
  <c r="M198" i="24"/>
  <c r="M199" i="24"/>
  <c r="R199" i="24" s="1"/>
  <c r="M200" i="24"/>
  <c r="M201" i="24"/>
  <c r="R201" i="24" s="1"/>
  <c r="M202" i="24"/>
  <c r="M203" i="24"/>
  <c r="R203" i="24" s="1"/>
  <c r="M204" i="24"/>
  <c r="M205" i="24"/>
  <c r="R205" i="24" s="1"/>
  <c r="M206" i="24"/>
  <c r="M207" i="24"/>
  <c r="R207" i="24" s="1"/>
  <c r="M208" i="24"/>
  <c r="M209" i="24"/>
  <c r="R209" i="24" s="1"/>
  <c r="M210" i="24"/>
  <c r="M211" i="24"/>
  <c r="R211" i="24" s="1"/>
  <c r="M212" i="24"/>
  <c r="M213" i="24"/>
  <c r="R213" i="24" s="1"/>
  <c r="M214" i="24"/>
  <c r="M215" i="24"/>
  <c r="R215" i="24" s="1"/>
  <c r="M216" i="24"/>
  <c r="M217" i="24"/>
  <c r="R217" i="24" s="1"/>
  <c r="M218" i="24"/>
  <c r="M219" i="24"/>
  <c r="R219" i="24" s="1"/>
  <c r="M220" i="24"/>
  <c r="M221" i="24"/>
  <c r="R221" i="24" s="1"/>
  <c r="M222" i="24"/>
  <c r="M223" i="24"/>
  <c r="R223" i="24" s="1"/>
  <c r="M224" i="24"/>
  <c r="M225" i="24"/>
  <c r="R225" i="24" s="1"/>
  <c r="M226" i="24"/>
  <c r="M227" i="24"/>
  <c r="R227" i="24" s="1"/>
  <c r="M228" i="24"/>
  <c r="M229" i="24"/>
  <c r="R229" i="24" s="1"/>
  <c r="M230" i="24"/>
  <c r="M231" i="24"/>
  <c r="R231" i="24" s="1"/>
  <c r="M232" i="24"/>
  <c r="M233" i="24"/>
  <c r="R233" i="24" s="1"/>
  <c r="M234" i="24"/>
  <c r="M235" i="24"/>
  <c r="R235" i="24" s="1"/>
  <c r="M236" i="24"/>
  <c r="M237" i="24"/>
  <c r="R237" i="24" s="1"/>
  <c r="M238" i="24"/>
  <c r="M239" i="24"/>
  <c r="R239" i="24" s="1"/>
  <c r="M240" i="24"/>
  <c r="M241" i="24"/>
  <c r="R241" i="24" s="1"/>
  <c r="M242" i="24"/>
  <c r="M243" i="24"/>
  <c r="R243" i="24" s="1"/>
  <c r="M244" i="24"/>
  <c r="M245" i="24"/>
  <c r="R245" i="24" s="1"/>
  <c r="M246" i="24"/>
  <c r="M247" i="24"/>
  <c r="R247" i="24" s="1"/>
  <c r="M248" i="24"/>
  <c r="M249" i="24"/>
  <c r="R249" i="24" s="1"/>
  <c r="M250" i="24"/>
  <c r="M251" i="24"/>
  <c r="R251" i="24" s="1"/>
  <c r="M252" i="24"/>
  <c r="M253" i="24"/>
  <c r="R253" i="24" s="1"/>
  <c r="M254" i="24"/>
  <c r="M255" i="24"/>
  <c r="R255" i="24" s="1"/>
  <c r="M256" i="24"/>
  <c r="M257" i="24"/>
  <c r="R257" i="24" s="1"/>
  <c r="M258" i="24"/>
  <c r="M259" i="24"/>
  <c r="R259" i="24" s="1"/>
  <c r="M260" i="24"/>
  <c r="M261" i="24"/>
  <c r="R261" i="24" s="1"/>
  <c r="M262" i="24"/>
  <c r="M263" i="24"/>
  <c r="R263" i="24" s="1"/>
  <c r="M264" i="24"/>
  <c r="M265" i="24"/>
  <c r="R265" i="24" s="1"/>
  <c r="M266" i="24"/>
  <c r="M267" i="24"/>
  <c r="R267" i="24" s="1"/>
  <c r="M268" i="24"/>
  <c r="M269" i="24"/>
  <c r="R269" i="24" s="1"/>
  <c r="M270" i="24"/>
  <c r="M271" i="24"/>
  <c r="R271" i="24" s="1"/>
  <c r="M272" i="24"/>
  <c r="M273" i="24"/>
  <c r="R273" i="24" s="1"/>
  <c r="M274" i="24"/>
  <c r="M275" i="24"/>
  <c r="R275" i="24" s="1"/>
  <c r="M276" i="24"/>
  <c r="M277" i="24"/>
  <c r="R277" i="24" s="1"/>
  <c r="M278" i="24"/>
  <c r="M279" i="24"/>
  <c r="R279" i="24" s="1"/>
  <c r="M280" i="24"/>
  <c r="M281" i="24"/>
  <c r="R281" i="24" s="1"/>
  <c r="M282" i="24"/>
  <c r="M283" i="24"/>
  <c r="R283" i="24" s="1"/>
  <c r="M284" i="24"/>
  <c r="M285" i="24"/>
  <c r="R285" i="24" s="1"/>
  <c r="M286" i="24"/>
  <c r="M287" i="24"/>
  <c r="R287" i="24" s="1"/>
  <c r="M288" i="24"/>
  <c r="M289" i="24"/>
  <c r="R289" i="24" s="1"/>
  <c r="M290" i="24"/>
  <c r="M291" i="24"/>
  <c r="R291" i="24" s="1"/>
  <c r="M292" i="24"/>
  <c r="M293" i="24"/>
  <c r="R293" i="24" s="1"/>
  <c r="M294" i="24"/>
  <c r="M295" i="24"/>
  <c r="R295" i="24" s="1"/>
  <c r="M296" i="24"/>
  <c r="M297" i="24"/>
  <c r="R297" i="24" s="1"/>
  <c r="M298" i="24"/>
  <c r="M299" i="24"/>
  <c r="R299" i="24" s="1"/>
  <c r="M300" i="24"/>
  <c r="M301" i="24"/>
  <c r="R301" i="24" s="1"/>
  <c r="M302" i="24"/>
  <c r="M303" i="24"/>
  <c r="R303" i="24" s="1"/>
  <c r="M304" i="24"/>
  <c r="M305" i="24"/>
  <c r="R305" i="24" s="1"/>
  <c r="M306" i="24"/>
  <c r="M307" i="24"/>
  <c r="R307" i="24" s="1"/>
  <c r="M308" i="24"/>
  <c r="M309" i="24"/>
  <c r="R309" i="24" s="1"/>
  <c r="M310" i="24"/>
  <c r="M311" i="24"/>
  <c r="R311" i="24" s="1"/>
  <c r="M312" i="24"/>
  <c r="M313" i="24"/>
  <c r="R313" i="24" s="1"/>
  <c r="M314" i="24"/>
  <c r="M315" i="24"/>
  <c r="R315" i="24" s="1"/>
  <c r="M316" i="24"/>
  <c r="M317" i="24"/>
  <c r="R317" i="24" s="1"/>
  <c r="M318" i="24"/>
  <c r="M319" i="24"/>
  <c r="R319" i="24" s="1"/>
  <c r="M320" i="24"/>
  <c r="M152" i="24"/>
  <c r="R152" i="24" s="1"/>
  <c r="M154" i="24"/>
  <c r="M156" i="24"/>
  <c r="R156" i="24" s="1"/>
  <c r="M158" i="24"/>
  <c r="M160" i="24"/>
  <c r="R160" i="24" s="1"/>
  <c r="M162" i="24"/>
  <c r="M164" i="24"/>
  <c r="R164" i="24" s="1"/>
  <c r="M166" i="24"/>
  <c r="M168" i="24"/>
  <c r="R168" i="24" s="1"/>
  <c r="M170" i="24"/>
  <c r="M172" i="24"/>
  <c r="R172" i="24" s="1"/>
  <c r="M174" i="24"/>
  <c r="M176" i="24"/>
  <c r="R176" i="24" s="1"/>
  <c r="M178" i="24"/>
  <c r="M180" i="24"/>
  <c r="R180" i="24" s="1"/>
  <c r="M182" i="24"/>
  <c r="M184" i="24"/>
  <c r="R184" i="24" s="1"/>
  <c r="M186" i="24"/>
  <c r="M188" i="24"/>
  <c r="R188" i="24" s="1"/>
  <c r="M190" i="24"/>
  <c r="M192" i="24"/>
  <c r="R192" i="24" s="1"/>
  <c r="M321" i="24"/>
  <c r="M322" i="24"/>
  <c r="R322" i="24" s="1"/>
  <c r="M323" i="24"/>
  <c r="M324" i="24"/>
  <c r="R324" i="24" s="1"/>
  <c r="M325" i="24"/>
  <c r="M326" i="24"/>
  <c r="R326" i="24" s="1"/>
  <c r="M327" i="24"/>
  <c r="M328" i="24"/>
  <c r="R328" i="24" s="1"/>
  <c r="M329" i="24"/>
  <c r="M330" i="24"/>
  <c r="R330" i="24" s="1"/>
  <c r="M331" i="24"/>
  <c r="M332" i="24"/>
  <c r="R332" i="24" s="1"/>
  <c r="M333" i="24"/>
  <c r="M334" i="24"/>
  <c r="R334" i="24" s="1"/>
  <c r="M335" i="24"/>
  <c r="M336" i="24"/>
  <c r="R336" i="24" s="1"/>
  <c r="M337" i="24"/>
  <c r="M338" i="24"/>
  <c r="R338" i="24" s="1"/>
  <c r="M339" i="24"/>
  <c r="M340" i="24"/>
  <c r="R340" i="24" s="1"/>
  <c r="M341" i="24"/>
  <c r="M342" i="24"/>
  <c r="R342" i="24" s="1"/>
  <c r="M343" i="24"/>
  <c r="M344" i="24"/>
  <c r="R344" i="24" s="1"/>
  <c r="M345" i="24"/>
  <c r="M346" i="24"/>
  <c r="R346" i="24" s="1"/>
  <c r="M347" i="24"/>
  <c r="M348" i="24"/>
  <c r="R348" i="24" s="1"/>
  <c r="M349" i="24"/>
  <c r="M350" i="24"/>
  <c r="R350" i="24" s="1"/>
  <c r="M351" i="24"/>
  <c r="M352" i="24"/>
  <c r="R352" i="24" s="1"/>
  <c r="M353" i="24"/>
  <c r="M354" i="24"/>
  <c r="R354" i="24" s="1"/>
  <c r="M355" i="24"/>
  <c r="M356" i="24"/>
  <c r="R356" i="24" s="1"/>
  <c r="M357" i="24"/>
  <c r="M358" i="24"/>
  <c r="R358" i="24" s="1"/>
  <c r="M359" i="24"/>
  <c r="M360" i="24"/>
  <c r="R360" i="24" s="1"/>
  <c r="M361" i="24"/>
  <c r="M362" i="24"/>
  <c r="R362" i="24" s="1"/>
  <c r="M363" i="24"/>
  <c r="M364" i="24"/>
  <c r="R364" i="24" s="1"/>
  <c r="M365" i="24"/>
  <c r="M366" i="24"/>
  <c r="R366" i="24" s="1"/>
  <c r="M367" i="24"/>
  <c r="M368" i="24"/>
  <c r="R368" i="24" s="1"/>
  <c r="M369" i="24"/>
  <c r="M370" i="24"/>
  <c r="R370" i="24" s="1"/>
  <c r="M371" i="24"/>
  <c r="M372" i="24"/>
  <c r="R372" i="24" s="1"/>
  <c r="M373" i="24"/>
  <c r="M374" i="24"/>
  <c r="R374" i="24" s="1"/>
  <c r="M375" i="24"/>
  <c r="M376" i="24"/>
  <c r="R376" i="24" s="1"/>
  <c r="M377" i="24"/>
  <c r="M378" i="24"/>
  <c r="R378" i="24" s="1"/>
  <c r="M379" i="24"/>
  <c r="M380" i="24"/>
  <c r="R380" i="24" s="1"/>
  <c r="M381" i="24"/>
  <c r="M382" i="24"/>
  <c r="R382" i="24" s="1"/>
  <c r="M383" i="24"/>
  <c r="M384" i="24"/>
  <c r="R384" i="24" s="1"/>
  <c r="M385" i="24"/>
  <c r="M386" i="24"/>
  <c r="R386" i="24" s="1"/>
  <c r="M387" i="24"/>
  <c r="M388" i="24"/>
  <c r="R388" i="24" s="1"/>
  <c r="M389" i="24"/>
  <c r="M390" i="24"/>
  <c r="R390" i="24" s="1"/>
  <c r="M391" i="24"/>
  <c r="M392" i="24"/>
  <c r="R392" i="24" s="1"/>
  <c r="M393" i="24"/>
  <c r="M394" i="24"/>
  <c r="R394" i="24" s="1"/>
  <c r="M395" i="24"/>
  <c r="M396" i="24"/>
  <c r="R396" i="24" s="1"/>
  <c r="M397" i="24"/>
  <c r="M398" i="24"/>
  <c r="R398" i="24" s="1"/>
  <c r="M399" i="24"/>
  <c r="M400" i="24"/>
  <c r="R400" i="24" s="1"/>
  <c r="M401" i="24"/>
  <c r="M402" i="24"/>
  <c r="R402" i="24" s="1"/>
  <c r="M403" i="24"/>
  <c r="M404" i="24"/>
  <c r="R404" i="24" s="1"/>
  <c r="M405" i="24"/>
  <c r="M151" i="24"/>
  <c r="R151" i="24" s="1"/>
  <c r="M155" i="24"/>
  <c r="M159" i="24"/>
  <c r="R159" i="24" s="1"/>
  <c r="M163" i="24"/>
  <c r="M167" i="24"/>
  <c r="R167" i="24" s="1"/>
  <c r="M171" i="24"/>
  <c r="M175" i="24"/>
  <c r="R175" i="24" s="1"/>
  <c r="M179" i="24"/>
  <c r="M183" i="24"/>
  <c r="R183" i="24" s="1"/>
  <c r="M187" i="24"/>
  <c r="M191" i="24"/>
  <c r="R191" i="24" s="1"/>
  <c r="M406" i="24"/>
  <c r="M407" i="24"/>
  <c r="R407" i="24" s="1"/>
  <c r="M408" i="24"/>
  <c r="M409" i="24"/>
  <c r="R409" i="24" s="1"/>
  <c r="M410" i="24"/>
  <c r="M411" i="24"/>
  <c r="R411" i="24" s="1"/>
  <c r="M412" i="24"/>
  <c r="M413" i="24"/>
  <c r="R413" i="24" s="1"/>
  <c r="M414" i="24"/>
  <c r="M415" i="24"/>
  <c r="R415" i="24" s="1"/>
  <c r="M416" i="24"/>
  <c r="M417" i="24"/>
  <c r="R417" i="24" s="1"/>
  <c r="M418" i="24"/>
  <c r="M419" i="24"/>
  <c r="R419" i="24" s="1"/>
  <c r="M420" i="24"/>
  <c r="M421" i="24"/>
  <c r="R421" i="24" s="1"/>
  <c r="M422" i="24"/>
  <c r="M423" i="24"/>
  <c r="R423" i="24" s="1"/>
  <c r="M424" i="24"/>
  <c r="M425" i="24"/>
  <c r="R425" i="24" s="1"/>
  <c r="M426" i="24"/>
  <c r="M427" i="24"/>
  <c r="R427" i="24" s="1"/>
  <c r="M428" i="24"/>
  <c r="M429" i="24"/>
  <c r="R429" i="24" s="1"/>
  <c r="M430" i="24"/>
  <c r="M431" i="24"/>
  <c r="R431" i="24" s="1"/>
  <c r="M432" i="24"/>
  <c r="M433" i="24"/>
  <c r="R433" i="24" s="1"/>
  <c r="M434" i="24"/>
  <c r="M435" i="24"/>
  <c r="R435" i="24" s="1"/>
  <c r="M436" i="24"/>
  <c r="M437" i="24"/>
  <c r="R437" i="24" s="1"/>
  <c r="M438" i="24"/>
  <c r="M439" i="24"/>
  <c r="R439" i="24" s="1"/>
  <c r="M440" i="24"/>
  <c r="M441" i="24"/>
  <c r="R441" i="24" s="1"/>
  <c r="M442" i="24"/>
  <c r="M443" i="24"/>
  <c r="R443" i="24" s="1"/>
  <c r="M444" i="24"/>
  <c r="M445" i="24"/>
  <c r="R445" i="24" s="1"/>
  <c r="M446" i="24"/>
  <c r="M447" i="24"/>
  <c r="R447" i="24" s="1"/>
  <c r="M448" i="24"/>
  <c r="M449" i="24"/>
  <c r="R449" i="24" s="1"/>
  <c r="M450" i="24"/>
  <c r="M451" i="24"/>
  <c r="R451" i="24" s="1"/>
  <c r="M452" i="24"/>
  <c r="M453" i="24"/>
  <c r="R453" i="24" s="1"/>
  <c r="M454" i="24"/>
  <c r="M455" i="24"/>
  <c r="R455" i="24" s="1"/>
  <c r="M456" i="24"/>
  <c r="M457" i="24"/>
  <c r="R457" i="24" s="1"/>
  <c r="M458" i="24"/>
  <c r="M459" i="24"/>
  <c r="R459" i="24" s="1"/>
  <c r="M460" i="24"/>
  <c r="M461" i="24"/>
  <c r="R461" i="24" s="1"/>
  <c r="M462" i="24"/>
  <c r="M463" i="24"/>
  <c r="R463" i="24" s="1"/>
  <c r="M464" i="24"/>
  <c r="M465" i="24"/>
  <c r="R465" i="24" s="1"/>
  <c r="M466" i="24"/>
  <c r="M467" i="24"/>
  <c r="R467" i="24" s="1"/>
  <c r="M468" i="24"/>
  <c r="M469" i="24"/>
  <c r="R469" i="24" s="1"/>
  <c r="M470" i="24"/>
  <c r="M471" i="24"/>
  <c r="R471" i="24" s="1"/>
  <c r="M472" i="24"/>
  <c r="M473" i="24"/>
  <c r="R473" i="24" s="1"/>
  <c r="M474" i="24"/>
  <c r="M475" i="24"/>
  <c r="R475" i="24" s="1"/>
  <c r="M476" i="24"/>
  <c r="M477" i="24"/>
  <c r="R477" i="24" s="1"/>
  <c r="M478" i="24"/>
  <c r="M479" i="24"/>
  <c r="R479" i="24" s="1"/>
  <c r="M480" i="24"/>
  <c r="M481" i="24"/>
  <c r="R481" i="24" s="1"/>
  <c r="M482" i="24"/>
  <c r="M483" i="24"/>
  <c r="R483" i="24" s="1"/>
  <c r="M484" i="24"/>
  <c r="M485" i="24"/>
  <c r="R485" i="24" s="1"/>
  <c r="M486" i="24"/>
  <c r="M487" i="24"/>
  <c r="R487" i="24" s="1"/>
  <c r="M488" i="24"/>
  <c r="M489" i="24"/>
  <c r="R489" i="24" s="1"/>
  <c r="M490" i="24"/>
  <c r="M491" i="24"/>
  <c r="R491" i="24" s="1"/>
  <c r="M492" i="24"/>
  <c r="M493" i="24"/>
  <c r="R493" i="24" s="1"/>
  <c r="M494" i="24"/>
  <c r="M495" i="24"/>
  <c r="R495" i="24" s="1"/>
  <c r="M496" i="24"/>
  <c r="M497" i="24"/>
  <c r="R497" i="24" s="1"/>
  <c r="M498" i="24"/>
  <c r="M499" i="24"/>
  <c r="R499" i="24" s="1"/>
  <c r="M500" i="24"/>
  <c r="M501" i="24"/>
  <c r="R501" i="24" s="1"/>
  <c r="M502" i="24"/>
  <c r="M503" i="24"/>
  <c r="R503" i="24" s="1"/>
  <c r="M504" i="24"/>
  <c r="M505" i="24"/>
  <c r="R505" i="24" s="1"/>
  <c r="M506" i="24"/>
  <c r="M507" i="24"/>
  <c r="R507" i="24" s="1"/>
  <c r="M508" i="24"/>
  <c r="M509" i="24"/>
  <c r="R509" i="24" s="1"/>
  <c r="M510" i="24"/>
  <c r="M511" i="24"/>
  <c r="R511" i="24" s="1"/>
  <c r="M512" i="24"/>
  <c r="M513" i="24"/>
  <c r="R513" i="24" s="1"/>
  <c r="M514" i="24"/>
  <c r="M515" i="24"/>
  <c r="R515" i="24" s="1"/>
  <c r="M516" i="24"/>
  <c r="M517" i="24"/>
  <c r="R517" i="24" s="1"/>
  <c r="M518" i="24"/>
  <c r="M519" i="24"/>
  <c r="R519" i="24" s="1"/>
  <c r="M520" i="24"/>
  <c r="M521" i="24"/>
  <c r="R521" i="24" s="1"/>
  <c r="M522" i="24"/>
  <c r="M523" i="24"/>
  <c r="R523" i="24" s="1"/>
  <c r="M524" i="24"/>
  <c r="M525" i="24"/>
  <c r="R525" i="24" s="1"/>
  <c r="M526" i="24"/>
  <c r="M527" i="24"/>
  <c r="R527" i="24" s="1"/>
  <c r="M528" i="24"/>
  <c r="M529" i="24"/>
  <c r="R529" i="24" s="1"/>
  <c r="M530" i="24"/>
  <c r="M531" i="24"/>
  <c r="R531" i="24" s="1"/>
  <c r="M532" i="24"/>
  <c r="M533" i="24"/>
  <c r="R533" i="24" s="1"/>
  <c r="M534" i="24"/>
  <c r="M535" i="24"/>
  <c r="R535" i="24" s="1"/>
  <c r="M536" i="24"/>
  <c r="M537" i="24"/>
  <c r="R537" i="24" s="1"/>
  <c r="M538" i="24"/>
  <c r="M539" i="24"/>
  <c r="R539" i="24" s="1"/>
  <c r="M540" i="24"/>
  <c r="M541" i="24"/>
  <c r="R541" i="24" s="1"/>
  <c r="M542" i="24"/>
  <c r="M543" i="24"/>
  <c r="R543" i="24" s="1"/>
  <c r="M544" i="24"/>
  <c r="M545" i="24"/>
  <c r="R545" i="24" s="1"/>
  <c r="M546" i="24"/>
  <c r="M547" i="24"/>
  <c r="R547" i="24" s="1"/>
  <c r="M548" i="24"/>
  <c r="M549" i="24"/>
  <c r="R549" i="24" s="1"/>
  <c r="M550" i="24"/>
  <c r="M551" i="24"/>
  <c r="R551" i="24" s="1"/>
  <c r="M552" i="24"/>
  <c r="M553" i="24"/>
  <c r="R553" i="24" s="1"/>
  <c r="M554" i="24"/>
  <c r="M555" i="24"/>
  <c r="R555" i="24" s="1"/>
  <c r="M556" i="24"/>
  <c r="M557" i="24"/>
  <c r="R557" i="24" s="1"/>
  <c r="M558" i="24"/>
  <c r="M559" i="24"/>
  <c r="R559" i="24" s="1"/>
  <c r="M560" i="24"/>
  <c r="M561" i="24"/>
  <c r="R561" i="24" s="1"/>
  <c r="M562" i="24"/>
  <c r="M563" i="24"/>
  <c r="R563" i="24" s="1"/>
  <c r="M564" i="24"/>
  <c r="M565" i="24"/>
  <c r="R565" i="24" s="1"/>
  <c r="M566" i="24"/>
  <c r="M567" i="24"/>
  <c r="R567" i="24" s="1"/>
  <c r="M568" i="24"/>
  <c r="M569" i="24"/>
  <c r="R569" i="24" s="1"/>
  <c r="M570" i="24"/>
  <c r="M571" i="24"/>
  <c r="R571" i="24" s="1"/>
  <c r="M572" i="24"/>
  <c r="M573" i="24"/>
  <c r="R573" i="24" s="1"/>
  <c r="M574" i="24"/>
  <c r="M575" i="24"/>
  <c r="R575" i="24" s="1"/>
  <c r="M576" i="24"/>
  <c r="M577" i="24"/>
  <c r="R577" i="24" s="1"/>
  <c r="M578" i="24"/>
  <c r="M579" i="24"/>
  <c r="R579" i="24" s="1"/>
  <c r="M580" i="24"/>
  <c r="M581" i="24"/>
  <c r="R581" i="24" s="1"/>
  <c r="M582" i="24"/>
  <c r="M583" i="24"/>
  <c r="R583" i="24" s="1"/>
  <c r="M584" i="24"/>
  <c r="M585" i="24"/>
  <c r="R585" i="24" s="1"/>
  <c r="M586" i="24"/>
  <c r="M587" i="24"/>
  <c r="R587" i="24" s="1"/>
  <c r="M588" i="24"/>
  <c r="M589" i="24"/>
  <c r="R589" i="24" s="1"/>
  <c r="M590" i="24"/>
  <c r="M591" i="24"/>
  <c r="R591" i="24" s="1"/>
  <c r="M592" i="24"/>
  <c r="M593" i="24"/>
  <c r="R593" i="24" s="1"/>
  <c r="M594" i="24"/>
  <c r="M595" i="24"/>
  <c r="R595" i="24" s="1"/>
  <c r="M596" i="24"/>
  <c r="M597" i="24"/>
  <c r="R597" i="24" s="1"/>
  <c r="M598" i="24"/>
  <c r="M599" i="24"/>
  <c r="R599" i="24" s="1"/>
  <c r="M600" i="24"/>
  <c r="M601" i="24"/>
  <c r="R601" i="24" s="1"/>
  <c r="M602" i="24"/>
  <c r="M603" i="24"/>
  <c r="R603" i="24" s="1"/>
  <c r="M604" i="24"/>
  <c r="M605" i="24"/>
  <c r="R605" i="24" s="1"/>
  <c r="M606" i="24"/>
  <c r="M607" i="24"/>
  <c r="R607" i="24" s="1"/>
  <c r="M608" i="24"/>
  <c r="M609" i="24"/>
  <c r="R609" i="24" s="1"/>
  <c r="M610" i="24"/>
  <c r="M611" i="24"/>
  <c r="R611" i="24" s="1"/>
  <c r="M612" i="24"/>
  <c r="M613" i="24"/>
  <c r="R613" i="24" s="1"/>
  <c r="M614" i="24"/>
  <c r="M615" i="24"/>
  <c r="R615" i="24" s="1"/>
  <c r="M616" i="24"/>
  <c r="M617" i="24"/>
  <c r="R617" i="24" s="1"/>
  <c r="M618" i="24"/>
  <c r="M619" i="24"/>
  <c r="R619" i="24" s="1"/>
  <c r="M620" i="24"/>
  <c r="M621" i="24"/>
  <c r="R621" i="24" s="1"/>
  <c r="M622" i="24"/>
  <c r="M623" i="24"/>
  <c r="R623" i="24" s="1"/>
  <c r="M624" i="24"/>
  <c r="M625" i="24"/>
  <c r="R625" i="24" s="1"/>
  <c r="M626" i="24"/>
  <c r="M627" i="24"/>
  <c r="R627" i="24" s="1"/>
  <c r="M628" i="24"/>
  <c r="M629" i="24"/>
  <c r="R629" i="24" s="1"/>
  <c r="M630" i="24"/>
  <c r="M631" i="24"/>
  <c r="R631" i="24" s="1"/>
  <c r="M632" i="24"/>
  <c r="M633" i="24"/>
  <c r="R633" i="24" s="1"/>
  <c r="M634" i="24"/>
  <c r="M635" i="24"/>
  <c r="R635" i="24" s="1"/>
  <c r="M636" i="24"/>
  <c r="M637" i="24"/>
  <c r="R637" i="24" s="1"/>
  <c r="M638" i="24"/>
  <c r="M639" i="24"/>
  <c r="R639" i="24" s="1"/>
  <c r="M640" i="24"/>
  <c r="M641" i="24"/>
  <c r="R641" i="24" s="1"/>
  <c r="M642" i="24"/>
  <c r="M643" i="24"/>
  <c r="R643" i="24" s="1"/>
  <c r="M644" i="24"/>
  <c r="M645" i="24"/>
  <c r="R645" i="24" s="1"/>
  <c r="M646" i="24"/>
  <c r="M647" i="24"/>
  <c r="R647" i="24" s="1"/>
  <c r="M648" i="24"/>
  <c r="M649" i="24"/>
  <c r="R649" i="24" s="1"/>
  <c r="M650" i="24"/>
  <c r="M651" i="24"/>
  <c r="R651" i="24" s="1"/>
  <c r="M652" i="24"/>
  <c r="M653" i="24"/>
  <c r="R653" i="24" s="1"/>
  <c r="M654" i="24"/>
  <c r="M655" i="24"/>
  <c r="R655" i="24" s="1"/>
  <c r="M656" i="24"/>
  <c r="M657" i="24"/>
  <c r="R657" i="24" s="1"/>
  <c r="M658" i="24"/>
  <c r="M659" i="24"/>
  <c r="R659" i="24" s="1"/>
  <c r="M660" i="24"/>
  <c r="M661" i="24"/>
  <c r="R661" i="24" s="1"/>
  <c r="M157" i="24"/>
  <c r="M165" i="24"/>
  <c r="R165" i="24" s="1"/>
  <c r="M173" i="24"/>
  <c r="M181" i="24"/>
  <c r="R181" i="24" s="1"/>
  <c r="M189" i="24"/>
  <c r="M153" i="24"/>
  <c r="R153" i="24" s="1"/>
  <c r="M169" i="24"/>
  <c r="M185" i="24"/>
  <c r="R185" i="24" s="1"/>
  <c r="M662" i="24"/>
  <c r="M663" i="24"/>
  <c r="R663" i="24" s="1"/>
  <c r="M664" i="24"/>
  <c r="M665" i="24"/>
  <c r="R665" i="24" s="1"/>
  <c r="M666" i="24"/>
  <c r="M667" i="24"/>
  <c r="R667" i="24" s="1"/>
  <c r="M668" i="24"/>
  <c r="M669" i="24"/>
  <c r="R669" i="24" s="1"/>
  <c r="M670" i="24"/>
  <c r="M671" i="24"/>
  <c r="R671" i="24" s="1"/>
  <c r="M672" i="24"/>
  <c r="M673" i="24"/>
  <c r="R673" i="24" s="1"/>
  <c r="M674" i="24"/>
  <c r="M675" i="24"/>
  <c r="R675" i="24" s="1"/>
  <c r="M676" i="24"/>
  <c r="M677" i="24"/>
  <c r="R677" i="24" s="1"/>
  <c r="M678" i="24"/>
  <c r="M679" i="24"/>
  <c r="R679" i="24" s="1"/>
  <c r="M680" i="24"/>
  <c r="M681" i="24"/>
  <c r="R681" i="24" s="1"/>
  <c r="M682" i="24"/>
  <c r="M683" i="24"/>
  <c r="R683" i="24" s="1"/>
  <c r="M684" i="24"/>
  <c r="M685" i="24"/>
  <c r="R685" i="24" s="1"/>
  <c r="M686" i="24"/>
  <c r="M687" i="24"/>
  <c r="R687" i="24" s="1"/>
  <c r="M688" i="24"/>
  <c r="M689" i="24"/>
  <c r="R689" i="24" s="1"/>
  <c r="M690" i="24"/>
  <c r="M691" i="24"/>
  <c r="R691" i="24" s="1"/>
  <c r="M692" i="24"/>
  <c r="M693" i="24"/>
  <c r="R693" i="24" s="1"/>
  <c r="M694" i="24"/>
  <c r="M695" i="24"/>
  <c r="R695" i="24" s="1"/>
  <c r="M696" i="24"/>
  <c r="M697" i="24"/>
  <c r="R697" i="24" s="1"/>
  <c r="M698" i="24"/>
  <c r="M699" i="24"/>
  <c r="R699" i="24" s="1"/>
  <c r="M700" i="24"/>
  <c r="M701" i="24"/>
  <c r="R701" i="24" s="1"/>
  <c r="M702" i="24"/>
  <c r="M703" i="24"/>
  <c r="R703" i="24" s="1"/>
  <c r="M704" i="24"/>
  <c r="M705" i="24"/>
  <c r="R705" i="24" s="1"/>
  <c r="M706" i="24"/>
  <c r="M707" i="24"/>
  <c r="R707" i="24" s="1"/>
  <c r="M708" i="24"/>
  <c r="M709" i="24"/>
  <c r="R709" i="24" s="1"/>
  <c r="M710" i="24"/>
  <c r="M711" i="24"/>
  <c r="R711" i="24" s="1"/>
  <c r="M712" i="24"/>
  <c r="M713" i="24"/>
  <c r="R713" i="24" s="1"/>
  <c r="M714" i="24"/>
  <c r="M715" i="24"/>
  <c r="R715" i="24" s="1"/>
  <c r="M716" i="24"/>
  <c r="M717" i="24"/>
  <c r="R717" i="24" s="1"/>
  <c r="M718" i="24"/>
  <c r="M719" i="24"/>
  <c r="R719" i="24" s="1"/>
  <c r="M720" i="24"/>
  <c r="M721" i="24"/>
  <c r="R721" i="24" s="1"/>
  <c r="M722" i="24"/>
  <c r="M723" i="24"/>
  <c r="R723" i="24" s="1"/>
  <c r="M724" i="24"/>
  <c r="M725" i="24"/>
  <c r="R725" i="24" s="1"/>
  <c r="M726" i="24"/>
  <c r="M727" i="24"/>
  <c r="R727" i="24" s="1"/>
  <c r="M728" i="24"/>
  <c r="M729" i="24"/>
  <c r="R729" i="24" s="1"/>
  <c r="M730" i="24"/>
  <c r="M731" i="24"/>
  <c r="R731" i="24" s="1"/>
  <c r="M732" i="24"/>
  <c r="M733" i="24"/>
  <c r="R733" i="24" s="1"/>
  <c r="M734" i="24"/>
  <c r="M735" i="24"/>
  <c r="R735" i="24" s="1"/>
  <c r="M736" i="24"/>
  <c r="M737" i="24"/>
  <c r="R737" i="24" s="1"/>
  <c r="M738" i="24"/>
  <c r="M739" i="24"/>
  <c r="R739" i="24" s="1"/>
  <c r="M740" i="24"/>
  <c r="M741" i="24"/>
  <c r="R741" i="24" s="1"/>
  <c r="M742" i="24"/>
  <c r="M743" i="24"/>
  <c r="R743" i="24" s="1"/>
  <c r="M744" i="24"/>
  <c r="M745" i="24"/>
  <c r="R745" i="24" s="1"/>
  <c r="M746" i="24"/>
  <c r="M747" i="24"/>
  <c r="R747" i="24" s="1"/>
  <c r="M748" i="24"/>
  <c r="M749" i="24"/>
  <c r="R749" i="24" s="1"/>
  <c r="M750" i="24"/>
  <c r="M751" i="24"/>
  <c r="R751" i="24" s="1"/>
  <c r="M752" i="24"/>
  <c r="M753" i="24"/>
  <c r="R753" i="24" s="1"/>
  <c r="M754" i="24"/>
  <c r="M755" i="24"/>
  <c r="R755" i="24" s="1"/>
  <c r="M756" i="24"/>
  <c r="M757" i="24"/>
  <c r="R757" i="24" s="1"/>
  <c r="M758" i="24"/>
  <c r="M759" i="24"/>
  <c r="R759" i="24" s="1"/>
  <c r="M760" i="24"/>
  <c r="M761" i="24"/>
  <c r="R761" i="24" s="1"/>
  <c r="M762" i="24"/>
  <c r="M763" i="24"/>
  <c r="R763" i="24" s="1"/>
  <c r="M764" i="24"/>
  <c r="M765" i="24"/>
  <c r="R765" i="24" s="1"/>
  <c r="M766" i="24"/>
  <c r="M767" i="24"/>
  <c r="R767" i="24" s="1"/>
  <c r="M768" i="24"/>
  <c r="M769" i="24"/>
  <c r="R769" i="24" s="1"/>
  <c r="M770" i="24"/>
  <c r="M771" i="24"/>
  <c r="R771" i="24" s="1"/>
  <c r="M772" i="24"/>
  <c r="M773" i="24"/>
  <c r="R773" i="24" s="1"/>
  <c r="M774" i="24"/>
  <c r="M775" i="24"/>
  <c r="R775" i="24" s="1"/>
  <c r="M776" i="24"/>
  <c r="M777" i="24"/>
  <c r="R777" i="24" s="1"/>
  <c r="M778" i="24"/>
  <c r="M779" i="24"/>
  <c r="R779" i="24" s="1"/>
  <c r="M780" i="24"/>
  <c r="M781" i="24"/>
  <c r="R781" i="24" s="1"/>
  <c r="M782" i="24"/>
  <c r="M783" i="24"/>
  <c r="R783" i="24" s="1"/>
  <c r="M784" i="24"/>
  <c r="M785" i="24"/>
  <c r="R785" i="24" s="1"/>
  <c r="M786" i="24"/>
  <c r="M787" i="24"/>
  <c r="R787" i="24" s="1"/>
  <c r="M788" i="24"/>
  <c r="M789" i="24"/>
  <c r="R789" i="24" s="1"/>
  <c r="M790" i="24"/>
  <c r="M791" i="24"/>
  <c r="R791" i="24" s="1"/>
  <c r="M792" i="24"/>
  <c r="M793" i="24"/>
  <c r="R793" i="24" s="1"/>
  <c r="M794" i="24"/>
  <c r="M795" i="24"/>
  <c r="R795" i="24" s="1"/>
  <c r="M796" i="24"/>
  <c r="M797" i="24"/>
  <c r="R797" i="24" s="1"/>
  <c r="M798" i="24"/>
  <c r="M799" i="24"/>
  <c r="R799" i="24" s="1"/>
  <c r="M800" i="24"/>
  <c r="M801" i="24"/>
  <c r="R801" i="24" s="1"/>
  <c r="M802" i="24"/>
  <c r="M803" i="24"/>
  <c r="R803" i="24" s="1"/>
  <c r="M804" i="24"/>
  <c r="M805" i="24"/>
  <c r="R805" i="24" s="1"/>
  <c r="M806" i="24"/>
  <c r="M807" i="24"/>
  <c r="R807" i="24" s="1"/>
  <c r="M808" i="24"/>
  <c r="M809" i="24"/>
  <c r="R809" i="24" s="1"/>
  <c r="M810" i="24"/>
  <c r="M811" i="24"/>
  <c r="R811" i="24" s="1"/>
  <c r="M812" i="24"/>
  <c r="M813" i="24"/>
  <c r="R813" i="24" s="1"/>
  <c r="M814" i="24"/>
  <c r="M815" i="24"/>
  <c r="R815" i="24" s="1"/>
  <c r="M816" i="24"/>
  <c r="M817" i="24"/>
  <c r="R817" i="24" s="1"/>
  <c r="M818" i="24"/>
  <c r="M819" i="24"/>
  <c r="R819" i="24" s="1"/>
  <c r="M820" i="24"/>
  <c r="M821" i="24"/>
  <c r="R821" i="24" s="1"/>
  <c r="M822" i="24"/>
  <c r="M823" i="24"/>
  <c r="R823" i="24" s="1"/>
  <c r="M824" i="24"/>
  <c r="M825" i="24"/>
  <c r="R825" i="24" s="1"/>
  <c r="M826" i="24"/>
  <c r="M827" i="24"/>
  <c r="R827" i="24" s="1"/>
  <c r="M828" i="24"/>
  <c r="M829" i="24"/>
  <c r="R829" i="24" s="1"/>
  <c r="M830" i="24"/>
  <c r="M831" i="24"/>
  <c r="R831" i="24" s="1"/>
  <c r="M832" i="24"/>
  <c r="M833" i="24"/>
  <c r="R833" i="24" s="1"/>
  <c r="M834" i="24"/>
  <c r="M835" i="24"/>
  <c r="R835" i="24" s="1"/>
  <c r="M836" i="24"/>
  <c r="M837" i="24"/>
  <c r="R837" i="24" s="1"/>
  <c r="M838" i="24"/>
  <c r="M839" i="24"/>
  <c r="R839" i="24" s="1"/>
  <c r="M840" i="24"/>
  <c r="M841" i="24"/>
  <c r="R841" i="24" s="1"/>
  <c r="M842" i="24"/>
  <c r="M843" i="24"/>
  <c r="R843" i="24" s="1"/>
  <c r="M844" i="24"/>
  <c r="M845" i="24"/>
  <c r="R845" i="24" s="1"/>
  <c r="M846" i="24"/>
  <c r="M847" i="24"/>
  <c r="R847" i="24" s="1"/>
  <c r="M848" i="24"/>
  <c r="M849" i="24"/>
  <c r="R849" i="24" s="1"/>
  <c r="M850" i="24"/>
  <c r="M851" i="24"/>
  <c r="R851" i="24" s="1"/>
  <c r="M852" i="24"/>
  <c r="M853" i="24"/>
  <c r="R853" i="24" s="1"/>
  <c r="M854" i="24"/>
  <c r="M855" i="24"/>
  <c r="R855" i="24" s="1"/>
  <c r="M856" i="24"/>
  <c r="M857" i="24"/>
  <c r="R857" i="24" s="1"/>
  <c r="M858" i="24"/>
  <c r="M859" i="24"/>
  <c r="R859" i="24" s="1"/>
  <c r="M860" i="24"/>
  <c r="M861" i="24"/>
  <c r="R861" i="24" s="1"/>
  <c r="M862" i="24"/>
  <c r="M863" i="24"/>
  <c r="R863" i="24" s="1"/>
  <c r="M864" i="24"/>
  <c r="M865" i="24"/>
  <c r="R865" i="24" s="1"/>
  <c r="M866" i="24"/>
  <c r="M867" i="24"/>
  <c r="R867" i="24" s="1"/>
  <c r="M868" i="24"/>
  <c r="M869" i="24"/>
  <c r="R869" i="24" s="1"/>
  <c r="M870" i="24"/>
  <c r="M871" i="24"/>
  <c r="R871" i="24" s="1"/>
  <c r="M872" i="24"/>
  <c r="M873" i="24"/>
  <c r="R873" i="24" s="1"/>
  <c r="M874" i="24"/>
  <c r="M875" i="24"/>
  <c r="R875" i="24" s="1"/>
  <c r="M876" i="24"/>
  <c r="M877" i="24"/>
  <c r="R877" i="24" s="1"/>
  <c r="M878" i="24"/>
  <c r="M879" i="24"/>
  <c r="R879" i="24" s="1"/>
  <c r="M880" i="24"/>
  <c r="M881" i="24"/>
  <c r="R881" i="24" s="1"/>
  <c r="M882" i="24"/>
  <c r="M883" i="24"/>
  <c r="R883" i="24" s="1"/>
  <c r="M884" i="24"/>
  <c r="M885" i="24"/>
  <c r="R885" i="24" s="1"/>
  <c r="M886" i="24"/>
  <c r="M887" i="24"/>
  <c r="R887" i="24" s="1"/>
  <c r="M888" i="24"/>
  <c r="M889" i="24"/>
  <c r="R889" i="24" s="1"/>
  <c r="M890" i="24"/>
  <c r="M891" i="24"/>
  <c r="R891" i="24" s="1"/>
  <c r="M892" i="24"/>
  <c r="M893" i="24"/>
  <c r="R893" i="24" s="1"/>
  <c r="M894" i="24"/>
  <c r="M895" i="24"/>
  <c r="R895" i="24" s="1"/>
  <c r="M896" i="24"/>
  <c r="M897" i="24"/>
  <c r="R897" i="24" s="1"/>
  <c r="M898" i="24"/>
  <c r="M899" i="24"/>
  <c r="R899" i="24" s="1"/>
  <c r="M900" i="24"/>
  <c r="M901" i="24"/>
  <c r="R901" i="24" s="1"/>
  <c r="M902" i="24"/>
  <c r="M903" i="24"/>
  <c r="R903" i="24" s="1"/>
  <c r="M904" i="24"/>
  <c r="M905" i="24"/>
  <c r="R905" i="24" s="1"/>
  <c r="M906" i="24"/>
  <c r="M907" i="24"/>
  <c r="R907" i="24" s="1"/>
  <c r="M908" i="24"/>
  <c r="M909" i="24"/>
  <c r="R909" i="24" s="1"/>
  <c r="M910" i="24"/>
  <c r="M911" i="24"/>
  <c r="R911" i="24" s="1"/>
  <c r="M912" i="24"/>
  <c r="M913" i="24"/>
  <c r="R913" i="24" s="1"/>
  <c r="M914" i="24"/>
  <c r="M915" i="24"/>
  <c r="R915" i="24" s="1"/>
  <c r="M916" i="24"/>
  <c r="M917" i="24"/>
  <c r="R917" i="24" s="1"/>
  <c r="M918" i="24"/>
  <c r="M919" i="24"/>
  <c r="R919" i="24" s="1"/>
  <c r="M920" i="24"/>
  <c r="M921" i="24"/>
  <c r="R921" i="24" s="1"/>
  <c r="M922" i="24"/>
  <c r="M923" i="24"/>
  <c r="R923" i="24" s="1"/>
  <c r="M924" i="24"/>
  <c r="M925" i="24"/>
  <c r="R925" i="24" s="1"/>
  <c r="M926" i="24"/>
  <c r="M927" i="24"/>
  <c r="R927" i="24" s="1"/>
  <c r="M928" i="24"/>
  <c r="M929" i="24"/>
  <c r="R929" i="24" s="1"/>
  <c r="M930" i="24"/>
  <c r="M931" i="24"/>
  <c r="R931" i="24" s="1"/>
  <c r="M932" i="24"/>
  <c r="M933" i="24"/>
  <c r="R933" i="24" s="1"/>
  <c r="M934" i="24"/>
  <c r="M935" i="24"/>
  <c r="R935" i="24" s="1"/>
  <c r="M936" i="24"/>
  <c r="M937" i="24"/>
  <c r="R937" i="24" s="1"/>
  <c r="M938" i="24"/>
  <c r="M939" i="24"/>
  <c r="R939" i="24" s="1"/>
  <c r="M940" i="24"/>
  <c r="M941" i="24"/>
  <c r="R941" i="24" s="1"/>
  <c r="M942" i="24"/>
  <c r="M943" i="24"/>
  <c r="R943" i="24" s="1"/>
  <c r="M944" i="24"/>
  <c r="M945" i="24"/>
  <c r="R945" i="24" s="1"/>
  <c r="M946" i="24"/>
  <c r="M947" i="24"/>
  <c r="R947" i="24" s="1"/>
  <c r="M948" i="24"/>
  <c r="M949" i="24"/>
  <c r="R949" i="24" s="1"/>
  <c r="M950" i="24"/>
  <c r="M951" i="24"/>
  <c r="R951" i="24" s="1"/>
  <c r="M952" i="24"/>
  <c r="M953" i="24"/>
  <c r="R953" i="24" s="1"/>
  <c r="M954" i="24"/>
  <c r="M955" i="24"/>
  <c r="R955" i="24" s="1"/>
  <c r="M956" i="24"/>
  <c r="M957" i="24"/>
  <c r="R957" i="24" s="1"/>
  <c r="M958" i="24"/>
  <c r="M959" i="24"/>
  <c r="R959" i="24" s="1"/>
  <c r="M960" i="24"/>
  <c r="M961" i="24"/>
  <c r="R961" i="24" s="1"/>
  <c r="M962" i="24"/>
  <c r="M963" i="24"/>
  <c r="R963" i="24" s="1"/>
  <c r="M964" i="24"/>
  <c r="M965" i="24"/>
  <c r="R965" i="24" s="1"/>
  <c r="M966" i="24"/>
  <c r="M967" i="24"/>
  <c r="R967" i="24" s="1"/>
  <c r="M968" i="24"/>
  <c r="M969" i="24"/>
  <c r="R969" i="24" s="1"/>
  <c r="M970" i="24"/>
  <c r="M971" i="24"/>
  <c r="R971" i="24" s="1"/>
  <c r="M972" i="24"/>
  <c r="M973" i="24"/>
  <c r="R973" i="24" s="1"/>
  <c r="M974" i="24"/>
  <c r="M975" i="24"/>
  <c r="R975" i="24" s="1"/>
  <c r="M976" i="24"/>
  <c r="M977" i="24"/>
  <c r="R977" i="24" s="1"/>
  <c r="M978" i="24"/>
  <c r="M979" i="24"/>
  <c r="R979" i="24" s="1"/>
  <c r="M980" i="24"/>
  <c r="M981" i="24"/>
  <c r="R981" i="24" s="1"/>
  <c r="M982" i="24"/>
  <c r="M983" i="24"/>
  <c r="R983" i="24" s="1"/>
  <c r="M984" i="24"/>
  <c r="M985" i="24"/>
  <c r="R985" i="24" s="1"/>
  <c r="M986" i="24"/>
  <c r="M987" i="24"/>
  <c r="R987" i="24" s="1"/>
  <c r="M988" i="24"/>
  <c r="M989" i="24"/>
  <c r="R989" i="24" s="1"/>
  <c r="M990" i="24"/>
  <c r="M991" i="24"/>
  <c r="R991" i="24" s="1"/>
  <c r="M992" i="24"/>
  <c r="M993" i="24"/>
  <c r="R993" i="24" s="1"/>
  <c r="M994" i="24"/>
  <c r="M995" i="24"/>
  <c r="R995" i="24" s="1"/>
  <c r="M996" i="24"/>
  <c r="M997" i="24"/>
  <c r="R997" i="24" s="1"/>
  <c r="M998" i="24"/>
  <c r="M999" i="24"/>
  <c r="R999" i="24" s="1"/>
  <c r="M1000" i="24"/>
  <c r="M1001" i="24"/>
  <c r="R1001" i="24" s="1"/>
  <c r="M1002" i="24"/>
  <c r="M1003" i="24"/>
  <c r="R1003" i="24" s="1"/>
  <c r="M1004" i="24"/>
  <c r="M1005" i="24"/>
  <c r="R1005" i="24" s="1"/>
  <c r="M1006" i="24"/>
  <c r="M1007" i="24"/>
  <c r="R1007" i="24" s="1"/>
  <c r="M1008" i="24"/>
  <c r="M1009" i="24"/>
  <c r="R1009" i="24" s="1"/>
  <c r="M1010" i="24"/>
  <c r="M1011" i="24"/>
  <c r="R1011" i="24" s="1"/>
  <c r="M1012" i="24"/>
  <c r="M1013" i="24"/>
  <c r="R1013" i="24" s="1"/>
  <c r="M1014" i="24"/>
  <c r="M1015" i="24"/>
  <c r="R1015" i="24" s="1"/>
  <c r="M1016" i="24"/>
  <c r="M1017" i="24"/>
  <c r="R1017" i="24" s="1"/>
  <c r="M1018" i="24"/>
  <c r="M1019" i="24"/>
  <c r="R1019" i="24" s="1"/>
  <c r="M1020" i="24"/>
  <c r="M1021" i="24"/>
  <c r="R1021" i="24" s="1"/>
  <c r="M1022" i="24"/>
  <c r="M1023" i="24"/>
  <c r="R1023" i="24" s="1"/>
  <c r="M1024" i="24"/>
  <c r="M1025" i="24"/>
  <c r="R1025" i="24" s="1"/>
  <c r="M1026" i="24"/>
  <c r="M1027" i="24"/>
  <c r="R1027" i="24" s="1"/>
  <c r="M1028" i="24"/>
  <c r="M1029" i="24"/>
  <c r="R1029" i="24" s="1"/>
  <c r="M1030" i="24"/>
  <c r="M1031" i="24"/>
  <c r="R1031" i="24" s="1"/>
  <c r="M1032" i="24"/>
  <c r="M1033" i="24"/>
  <c r="R1033" i="24" s="1"/>
  <c r="M1034" i="24"/>
  <c r="M1035" i="24"/>
  <c r="R1035" i="24" s="1"/>
  <c r="M1036" i="24"/>
  <c r="M1037" i="24"/>
  <c r="R1037" i="24" s="1"/>
  <c r="M1038" i="24"/>
  <c r="M1039" i="24"/>
  <c r="R1039" i="24" s="1"/>
  <c r="M1040" i="24"/>
  <c r="M1041" i="24"/>
  <c r="R1041" i="24" s="1"/>
  <c r="M1042" i="24"/>
  <c r="M1043" i="24"/>
  <c r="R1043" i="24" s="1"/>
  <c r="M1044" i="24"/>
  <c r="M1045" i="24"/>
  <c r="R1045" i="24" s="1"/>
  <c r="M1046" i="24"/>
  <c r="M1047" i="24"/>
  <c r="R1047" i="24" s="1"/>
  <c r="M1048" i="24"/>
  <c r="M1049" i="24"/>
  <c r="R1049" i="24" s="1"/>
  <c r="M1050" i="24"/>
  <c r="M1051" i="24"/>
  <c r="R1051" i="24" s="1"/>
  <c r="M1052" i="24"/>
  <c r="M1053" i="24"/>
  <c r="R1053" i="24" s="1"/>
  <c r="M1054" i="24"/>
  <c r="M1055" i="24"/>
  <c r="R1055" i="24" s="1"/>
  <c r="M1056" i="24"/>
  <c r="M1057" i="24"/>
  <c r="R1057" i="24" s="1"/>
  <c r="M1058" i="24"/>
  <c r="M1059" i="24"/>
  <c r="R1059" i="24" s="1"/>
  <c r="M1060" i="24"/>
  <c r="M1061" i="24"/>
  <c r="R1061" i="24" s="1"/>
  <c r="M1062" i="24"/>
  <c r="M1063" i="24"/>
  <c r="R1063" i="24" s="1"/>
  <c r="M1064" i="24"/>
  <c r="M1065" i="24"/>
  <c r="R1065" i="24" s="1"/>
  <c r="M1066" i="24"/>
  <c r="M1067" i="24"/>
  <c r="R1067" i="24" s="1"/>
  <c r="M1068" i="24"/>
  <c r="M1069" i="24"/>
  <c r="R1069" i="24" s="1"/>
  <c r="M1070" i="24"/>
  <c r="M1071" i="24"/>
  <c r="R1071" i="24" s="1"/>
  <c r="M1072" i="24"/>
  <c r="M1073" i="24"/>
  <c r="R1073" i="24" s="1"/>
  <c r="M1074" i="24"/>
  <c r="M1075" i="24"/>
  <c r="R1075" i="24" s="1"/>
  <c r="M1076" i="24"/>
  <c r="M1077" i="24"/>
  <c r="R1077" i="24" s="1"/>
  <c r="M1078" i="24"/>
  <c r="M1079" i="24"/>
  <c r="R1079" i="24" s="1"/>
  <c r="M1080" i="24"/>
  <c r="M1081" i="24"/>
  <c r="R1081" i="24" s="1"/>
  <c r="M1082" i="24"/>
  <c r="M1083" i="24"/>
  <c r="R1083" i="24" s="1"/>
  <c r="M1084" i="24"/>
  <c r="M1085" i="24"/>
  <c r="R1085" i="24" s="1"/>
  <c r="M1086" i="24"/>
  <c r="M1087" i="24"/>
  <c r="R1087" i="24" s="1"/>
  <c r="M1088" i="24"/>
  <c r="M1089" i="24"/>
  <c r="R1089" i="24" s="1"/>
  <c r="M1090" i="24"/>
  <c r="M1091" i="24"/>
  <c r="R1091" i="24" s="1"/>
  <c r="M1092" i="24"/>
  <c r="M1093" i="24"/>
  <c r="R1093" i="24" s="1"/>
  <c r="M1094" i="24"/>
  <c r="M1095" i="24"/>
  <c r="R1095" i="24" s="1"/>
  <c r="M1096" i="24"/>
  <c r="M1097" i="24"/>
  <c r="R1097" i="24" s="1"/>
  <c r="M1098" i="24"/>
  <c r="M1099" i="24"/>
  <c r="R1099" i="24" s="1"/>
  <c r="M1100" i="24"/>
  <c r="M1101" i="24"/>
  <c r="R1101" i="24" s="1"/>
  <c r="M1102" i="24"/>
  <c r="M1103" i="24"/>
  <c r="R1103" i="24" s="1"/>
  <c r="M1104" i="24"/>
  <c r="M1105" i="24"/>
  <c r="R1105" i="24" s="1"/>
  <c r="M1106" i="24"/>
  <c r="M1107" i="24"/>
  <c r="R1107" i="24" s="1"/>
  <c r="M1108" i="24"/>
  <c r="M1109" i="24"/>
  <c r="R1109" i="24" s="1"/>
  <c r="M1110" i="24"/>
  <c r="M1111" i="24"/>
  <c r="R1111" i="24" s="1"/>
  <c r="M1112" i="24"/>
  <c r="M1113" i="24"/>
  <c r="R1113" i="24" s="1"/>
  <c r="M1114" i="24"/>
  <c r="M1115" i="24"/>
  <c r="R1115" i="24" s="1"/>
  <c r="M1116" i="24"/>
  <c r="M1117" i="24"/>
  <c r="R1117" i="24" s="1"/>
  <c r="M1118" i="24"/>
  <c r="M1119" i="24"/>
  <c r="R1119" i="24" s="1"/>
  <c r="M1120" i="24"/>
  <c r="M1121" i="24"/>
  <c r="R1121" i="24" s="1"/>
  <c r="M1122" i="24"/>
  <c r="M1123" i="24"/>
  <c r="R1123" i="24" s="1"/>
  <c r="M1124" i="24"/>
  <c r="M1125" i="24"/>
  <c r="R1125" i="24" s="1"/>
  <c r="M1126" i="24"/>
  <c r="M1127" i="24"/>
  <c r="R1127" i="24" s="1"/>
  <c r="M1128" i="24"/>
  <c r="M1129" i="24"/>
  <c r="R1129" i="24" s="1"/>
  <c r="M1130" i="24"/>
  <c r="M1131" i="24"/>
  <c r="R1131" i="24" s="1"/>
  <c r="M1132" i="24"/>
  <c r="M1133" i="24"/>
  <c r="R1133" i="24" s="1"/>
  <c r="M1134" i="24"/>
  <c r="M1135" i="24"/>
  <c r="R1135" i="24" s="1"/>
  <c r="M1136" i="24"/>
  <c r="M1137" i="24"/>
  <c r="R1137" i="24" s="1"/>
  <c r="M1138" i="24"/>
  <c r="M1139" i="24"/>
  <c r="R1139" i="24" s="1"/>
  <c r="M1140" i="24"/>
  <c r="M1141" i="24"/>
  <c r="R1141" i="24" s="1"/>
  <c r="M1142" i="24"/>
  <c r="M1143" i="24"/>
  <c r="R1143" i="24" s="1"/>
  <c r="M1144" i="24"/>
  <c r="M1145" i="24"/>
  <c r="R1145" i="24" s="1"/>
  <c r="M1146" i="24"/>
  <c r="M1147" i="24"/>
  <c r="R1147" i="24" s="1"/>
  <c r="M1148" i="24"/>
  <c r="M1149" i="24"/>
  <c r="R1149" i="24" s="1"/>
  <c r="M1150" i="24"/>
  <c r="M1151" i="24"/>
  <c r="R1151" i="24" s="1"/>
  <c r="M1152" i="24"/>
  <c r="M1153" i="24"/>
  <c r="R1153" i="24" s="1"/>
  <c r="M1154" i="24"/>
  <c r="M1155" i="24"/>
  <c r="R1155" i="24" s="1"/>
  <c r="M1156" i="24"/>
  <c r="M1157" i="24"/>
  <c r="R1157" i="24" s="1"/>
  <c r="M1158" i="24"/>
  <c r="M1159" i="24"/>
  <c r="R1159" i="24" s="1"/>
  <c r="M1160" i="24"/>
  <c r="M1161" i="24"/>
  <c r="R1161" i="24" s="1"/>
  <c r="M1162" i="24"/>
  <c r="M1163" i="24"/>
  <c r="R1163" i="24" s="1"/>
  <c r="M1164" i="24"/>
  <c r="M1165" i="24"/>
  <c r="R1165" i="24" s="1"/>
  <c r="M1166" i="24"/>
  <c r="M1167" i="24"/>
  <c r="R1167" i="24" s="1"/>
  <c r="M1168" i="24"/>
  <c r="M1169" i="24"/>
  <c r="R1169" i="24" s="1"/>
  <c r="M1170" i="24"/>
  <c r="M1171" i="24"/>
  <c r="R1171" i="24" s="1"/>
  <c r="M1172" i="24"/>
  <c r="M1173" i="24"/>
  <c r="R1173" i="24" s="1"/>
  <c r="M1174" i="24"/>
  <c r="M1175" i="24"/>
  <c r="R1175" i="24" s="1"/>
  <c r="M1176" i="24"/>
  <c r="M1177" i="24"/>
  <c r="R1177" i="24" s="1"/>
  <c r="M1178" i="24"/>
  <c r="M1179" i="24"/>
  <c r="R1179" i="24" s="1"/>
  <c r="M1180" i="24"/>
  <c r="M1181" i="24"/>
  <c r="R1181" i="24" s="1"/>
  <c r="M1182" i="24"/>
  <c r="M1183" i="24"/>
  <c r="R1183" i="24" s="1"/>
  <c r="M1184" i="24"/>
  <c r="M1185" i="24"/>
  <c r="R1185" i="24" s="1"/>
  <c r="M1186" i="24"/>
  <c r="M1187" i="24"/>
  <c r="R1187" i="24" s="1"/>
  <c r="M1188" i="24"/>
  <c r="M1189" i="24"/>
  <c r="R1189" i="24" s="1"/>
  <c r="M1190" i="24"/>
  <c r="M1191" i="24"/>
  <c r="R1191" i="24" s="1"/>
  <c r="M1192" i="24"/>
  <c r="M1193" i="24"/>
  <c r="R1193" i="24" s="1"/>
  <c r="M1194" i="24"/>
  <c r="M1195" i="24"/>
  <c r="R1195" i="24" s="1"/>
  <c r="M1196" i="24"/>
  <c r="M1197" i="24"/>
  <c r="R1197" i="24" s="1"/>
  <c r="M1198" i="24"/>
  <c r="M1199" i="24"/>
  <c r="R1199" i="24" s="1"/>
  <c r="M1200" i="24"/>
  <c r="M1201" i="24"/>
  <c r="R1201" i="24" s="1"/>
  <c r="M1202" i="24"/>
  <c r="M1203" i="24"/>
  <c r="R1203" i="24" s="1"/>
  <c r="M1204" i="24"/>
  <c r="M1205" i="24"/>
  <c r="R1205" i="24" s="1"/>
  <c r="M1206" i="24"/>
  <c r="M1207" i="24"/>
  <c r="R1207" i="24" s="1"/>
  <c r="M1208" i="24"/>
  <c r="M1209" i="24"/>
  <c r="R1209" i="24" s="1"/>
  <c r="M1210" i="24"/>
  <c r="M1211" i="24"/>
  <c r="R1211" i="24" s="1"/>
  <c r="M1212" i="24"/>
  <c r="M1213" i="24"/>
  <c r="R1213" i="24" s="1"/>
  <c r="M1214" i="24"/>
  <c r="M1215" i="24"/>
  <c r="R1215" i="24" s="1"/>
  <c r="M1216" i="24"/>
  <c r="M1217" i="24"/>
  <c r="R1217" i="24" s="1"/>
  <c r="M1218" i="24"/>
  <c r="M1219" i="24"/>
  <c r="R1219" i="24" s="1"/>
  <c r="M1220" i="24"/>
  <c r="M1221" i="24"/>
  <c r="R1221" i="24" s="1"/>
  <c r="M1222" i="24"/>
  <c r="M1223" i="24"/>
  <c r="R1223" i="24" s="1"/>
  <c r="M1224" i="24"/>
  <c r="M1225" i="24"/>
  <c r="R1225" i="24" s="1"/>
  <c r="M1226" i="24"/>
  <c r="M1227" i="24"/>
  <c r="R1227" i="24" s="1"/>
  <c r="M1228" i="24"/>
  <c r="M1229" i="24"/>
  <c r="R1229" i="24" s="1"/>
  <c r="M1230" i="24"/>
  <c r="M1231" i="24"/>
  <c r="R1231" i="24" s="1"/>
  <c r="M1232" i="24"/>
  <c r="M1233" i="24"/>
  <c r="R1233" i="24" s="1"/>
  <c r="M1234" i="24"/>
  <c r="M1235" i="24"/>
  <c r="R1235" i="24" s="1"/>
  <c r="M1236" i="24"/>
  <c r="M1237" i="24"/>
  <c r="R1237" i="24" s="1"/>
  <c r="M1238" i="24"/>
  <c r="M1239" i="24"/>
  <c r="R1239" i="24" s="1"/>
  <c r="M1240" i="24"/>
  <c r="M1241" i="24"/>
  <c r="R1241" i="24" s="1"/>
  <c r="M1242" i="24"/>
  <c r="M1243" i="24"/>
  <c r="R1243" i="24" s="1"/>
  <c r="M1244" i="24"/>
  <c r="M1245" i="24"/>
  <c r="R1245" i="24" s="1"/>
  <c r="M1246" i="24"/>
  <c r="M1247" i="24"/>
  <c r="R1247" i="24" s="1"/>
  <c r="M1248" i="24"/>
  <c r="M1249" i="24"/>
  <c r="R1249" i="24" s="1"/>
  <c r="M1250" i="24"/>
  <c r="M1251" i="24"/>
  <c r="R1251" i="24" s="1"/>
  <c r="M1252" i="24"/>
  <c r="M1253" i="24"/>
  <c r="R1253" i="24" s="1"/>
  <c r="M1254" i="24"/>
  <c r="M1255" i="24"/>
  <c r="R1255" i="24" s="1"/>
  <c r="M1256" i="24"/>
  <c r="M1257" i="24"/>
  <c r="R1257" i="24" s="1"/>
  <c r="M1258" i="24"/>
  <c r="M1259" i="24"/>
  <c r="R1259" i="24" s="1"/>
  <c r="M1260" i="24"/>
  <c r="M1261" i="24"/>
  <c r="R1261" i="24" s="1"/>
  <c r="M1262" i="24"/>
  <c r="M1263" i="24"/>
  <c r="R1263" i="24" s="1"/>
  <c r="M1264" i="24"/>
  <c r="M1265" i="24"/>
  <c r="R1265" i="24" s="1"/>
  <c r="M1266" i="24"/>
  <c r="M1267" i="24"/>
  <c r="R1267" i="24" s="1"/>
  <c r="M1268" i="24"/>
  <c r="M1269" i="24"/>
  <c r="R1269" i="24" s="1"/>
  <c r="M1270" i="24"/>
  <c r="M1271" i="24"/>
  <c r="R1271" i="24" s="1"/>
  <c r="M1272" i="24"/>
  <c r="M1273" i="24"/>
  <c r="R1273" i="24" s="1"/>
  <c r="M1274" i="24"/>
  <c r="M1275" i="24"/>
  <c r="R1275" i="24" s="1"/>
  <c r="M1276" i="24"/>
  <c r="M1277" i="24"/>
  <c r="R1277" i="24" s="1"/>
  <c r="M1278" i="24"/>
  <c r="M1279" i="24"/>
  <c r="R1279" i="24" s="1"/>
  <c r="M1280" i="24"/>
  <c r="M1281" i="24"/>
  <c r="R1281" i="24" s="1"/>
  <c r="M1282" i="24"/>
  <c r="M1283" i="24"/>
  <c r="R1283" i="24" s="1"/>
  <c r="M1284" i="24"/>
  <c r="M1285" i="24"/>
  <c r="R1285" i="24" s="1"/>
  <c r="M1286" i="24"/>
  <c r="M1287" i="24"/>
  <c r="R1287" i="24" s="1"/>
  <c r="M1288" i="24"/>
  <c r="M1289" i="24"/>
  <c r="R1289" i="24" s="1"/>
  <c r="M1290" i="24"/>
  <c r="M1291" i="24"/>
  <c r="R1291" i="24" s="1"/>
  <c r="M1292" i="24"/>
  <c r="M1293" i="24"/>
  <c r="R1293" i="24" s="1"/>
  <c r="M1294" i="24"/>
  <c r="M1295" i="24"/>
  <c r="R1295" i="24" s="1"/>
  <c r="M1296" i="24"/>
  <c r="M1297" i="24"/>
  <c r="R1297" i="24" s="1"/>
  <c r="M1298" i="24"/>
  <c r="M1299" i="24"/>
  <c r="R1299" i="24" s="1"/>
  <c r="M1300" i="24"/>
  <c r="M1301" i="24"/>
  <c r="R1301" i="24" s="1"/>
  <c r="M1302" i="24"/>
  <c r="M1303" i="24"/>
  <c r="R1303" i="24" s="1"/>
  <c r="M1304" i="24"/>
  <c r="M1305" i="24"/>
  <c r="R1305" i="24" s="1"/>
  <c r="M1306" i="24"/>
  <c r="M1307" i="24"/>
  <c r="R1307" i="24" s="1"/>
  <c r="M1308" i="24"/>
  <c r="M1309" i="24"/>
  <c r="R1309" i="24" s="1"/>
  <c r="M1310" i="24"/>
  <c r="M1311" i="24"/>
  <c r="R1311" i="24" s="1"/>
  <c r="M1312" i="24"/>
  <c r="M1313" i="24"/>
  <c r="R1313" i="24" s="1"/>
  <c r="M1314" i="24"/>
  <c r="M1315" i="24"/>
  <c r="R1315" i="24" s="1"/>
  <c r="M1316" i="24"/>
  <c r="M1317" i="24"/>
  <c r="R1317" i="24" s="1"/>
  <c r="M1318" i="24"/>
  <c r="M1319" i="24"/>
  <c r="R1319" i="24" s="1"/>
  <c r="M1320" i="24"/>
  <c r="M1321" i="24"/>
  <c r="R1321" i="24" s="1"/>
  <c r="M1322" i="24"/>
  <c r="M1323" i="24"/>
  <c r="R1323" i="24" s="1"/>
  <c r="M1324" i="24"/>
  <c r="M1325" i="24"/>
  <c r="R1325" i="24" s="1"/>
  <c r="M1326" i="24"/>
  <c r="M1327" i="24"/>
  <c r="R1327" i="24" s="1"/>
  <c r="M1328" i="24"/>
  <c r="M1329" i="24"/>
  <c r="R1329" i="24" s="1"/>
  <c r="M1330" i="24"/>
  <c r="M1331" i="24"/>
  <c r="R1331" i="24" s="1"/>
  <c r="M1332" i="24"/>
  <c r="M1333" i="24"/>
  <c r="R1333" i="24" s="1"/>
  <c r="M1334" i="24"/>
  <c r="M1335" i="24"/>
  <c r="R1335" i="24" s="1"/>
  <c r="M1336" i="24"/>
  <c r="M1337" i="24"/>
  <c r="R1337" i="24" s="1"/>
  <c r="M1338" i="24"/>
  <c r="M1339" i="24"/>
  <c r="R1339" i="24" s="1"/>
  <c r="M1340" i="24"/>
  <c r="M1341" i="24"/>
  <c r="R1341" i="24" s="1"/>
  <c r="M1342" i="24"/>
  <c r="M1343" i="24"/>
  <c r="R1343" i="24" s="1"/>
  <c r="M1344" i="24"/>
  <c r="M177" i="24"/>
  <c r="R177" i="24" s="1"/>
  <c r="M1345" i="24"/>
  <c r="M1346" i="24"/>
  <c r="R1346" i="24" s="1"/>
  <c r="M1347" i="24"/>
  <c r="M1348" i="24"/>
  <c r="R1348" i="24" s="1"/>
  <c r="M1349" i="24"/>
  <c r="M1350" i="24"/>
  <c r="R1350" i="24" s="1"/>
  <c r="M1351" i="24"/>
  <c r="M1352" i="24"/>
  <c r="R1352" i="24" s="1"/>
  <c r="M1353" i="24"/>
  <c r="M1354" i="24"/>
  <c r="R1354" i="24" s="1"/>
  <c r="M1355" i="24"/>
  <c r="M1356" i="24"/>
  <c r="R1356" i="24" s="1"/>
  <c r="M1357" i="24"/>
  <c r="M1358" i="24"/>
  <c r="R1358" i="24" s="1"/>
  <c r="M1359" i="24"/>
  <c r="M1360" i="24"/>
  <c r="R1360" i="24" s="1"/>
  <c r="M1361" i="24"/>
  <c r="M1362" i="24"/>
  <c r="R1362" i="24" s="1"/>
  <c r="M1363" i="24"/>
  <c r="M1364" i="24"/>
  <c r="R1364" i="24" s="1"/>
  <c r="M1365" i="24"/>
  <c r="M1366" i="24"/>
  <c r="R1366" i="24" s="1"/>
  <c r="M1367" i="24"/>
  <c r="M1368" i="24"/>
  <c r="R1368" i="24" s="1"/>
  <c r="M1369" i="24"/>
  <c r="M1370" i="24"/>
  <c r="R1370" i="24" s="1"/>
  <c r="M1371" i="24"/>
  <c r="M1372" i="24"/>
  <c r="R1372" i="24" s="1"/>
  <c r="M1373" i="24"/>
  <c r="M1374" i="24"/>
  <c r="R1374" i="24" s="1"/>
  <c r="M1375" i="24"/>
  <c r="M1376" i="24"/>
  <c r="R1376" i="24" s="1"/>
  <c r="M1377" i="24"/>
  <c r="M1378" i="24"/>
  <c r="R1378" i="24" s="1"/>
  <c r="M1379" i="24"/>
  <c r="M1380" i="24"/>
  <c r="R1380" i="24" s="1"/>
  <c r="M1381" i="24"/>
  <c r="M1382" i="24"/>
  <c r="R1382" i="24" s="1"/>
  <c r="M1383" i="24"/>
  <c r="M1384" i="24"/>
  <c r="R1384" i="24" s="1"/>
  <c r="M1385" i="24"/>
  <c r="M1386" i="24"/>
  <c r="R1386" i="24" s="1"/>
  <c r="M1387" i="24"/>
  <c r="M1388" i="24"/>
  <c r="R1388" i="24" s="1"/>
  <c r="M1389" i="24"/>
  <c r="M1390" i="24"/>
  <c r="R1390" i="24" s="1"/>
  <c r="M1391" i="24"/>
  <c r="M1392" i="24"/>
  <c r="R1392" i="24" s="1"/>
  <c r="M1393" i="24"/>
  <c r="M1394" i="24"/>
  <c r="R1394" i="24" s="1"/>
  <c r="M1395" i="24"/>
  <c r="M1396" i="24"/>
  <c r="R1396" i="24" s="1"/>
  <c r="M1397" i="24"/>
  <c r="M1398" i="24"/>
  <c r="R1398" i="24" s="1"/>
  <c r="M1399" i="24"/>
  <c r="M1400" i="24"/>
  <c r="R1400" i="24" s="1"/>
  <c r="M1401" i="24"/>
  <c r="M1402" i="24"/>
  <c r="R1402" i="24" s="1"/>
  <c r="M1403" i="24"/>
  <c r="M1404" i="24"/>
  <c r="R1404" i="24" s="1"/>
  <c r="M1405" i="24"/>
  <c r="M1406" i="24"/>
  <c r="R1406" i="24" s="1"/>
  <c r="M1407" i="24"/>
  <c r="M1408" i="24"/>
  <c r="R1408" i="24" s="1"/>
  <c r="M1409" i="24"/>
  <c r="M1410" i="24"/>
  <c r="R1410" i="24" s="1"/>
  <c r="M1411" i="24"/>
  <c r="M1412" i="24"/>
  <c r="R1412" i="24" s="1"/>
  <c r="M1413" i="24"/>
  <c r="M1414" i="24"/>
  <c r="R1414" i="24" s="1"/>
  <c r="M1415" i="24"/>
  <c r="M1416" i="24"/>
  <c r="R1416" i="24" s="1"/>
  <c r="M1417" i="24"/>
  <c r="M1418" i="24"/>
  <c r="R1418" i="24" s="1"/>
  <c r="M1419" i="24"/>
  <c r="M1420" i="24"/>
  <c r="R1420" i="24" s="1"/>
  <c r="M1421" i="24"/>
  <c r="M1422" i="24"/>
  <c r="R1422" i="24" s="1"/>
  <c r="M1423" i="24"/>
  <c r="M1424" i="24"/>
  <c r="R1424" i="24" s="1"/>
  <c r="M1425" i="24"/>
  <c r="M1426" i="24"/>
  <c r="R1426" i="24" s="1"/>
  <c r="M1427" i="24"/>
  <c r="M1428" i="24"/>
  <c r="R1428" i="24" s="1"/>
  <c r="M1429" i="24"/>
  <c r="M1430" i="24"/>
  <c r="R1430" i="24" s="1"/>
  <c r="M1431" i="24"/>
  <c r="M1432" i="24"/>
  <c r="R1432" i="24" s="1"/>
  <c r="M1433" i="24"/>
  <c r="M1434" i="24"/>
  <c r="R1434" i="24" s="1"/>
  <c r="M1435" i="24"/>
  <c r="M1436" i="24"/>
  <c r="R1436" i="24" s="1"/>
  <c r="M1437" i="24"/>
  <c r="M1438" i="24"/>
  <c r="R1438" i="24" s="1"/>
  <c r="M1439" i="24"/>
  <c r="M1440" i="24"/>
  <c r="R1440" i="24" s="1"/>
  <c r="M1441" i="24"/>
  <c r="M1442" i="24"/>
  <c r="R1442" i="24" s="1"/>
  <c r="M1443" i="24"/>
  <c r="M1444" i="24"/>
  <c r="R1444" i="24" s="1"/>
  <c r="M1445" i="24"/>
  <c r="M1446" i="24"/>
  <c r="R1446" i="24" s="1"/>
  <c r="M1447" i="24"/>
  <c r="M1448" i="24"/>
  <c r="R1448" i="24" s="1"/>
  <c r="M1449" i="24"/>
  <c r="M1450" i="24"/>
  <c r="R1450" i="24" s="1"/>
  <c r="M1451" i="24"/>
  <c r="M1452" i="24"/>
  <c r="R1452" i="24" s="1"/>
  <c r="M1453" i="24"/>
  <c r="M1454" i="24"/>
  <c r="R1454" i="24" s="1"/>
  <c r="M1455" i="24"/>
  <c r="M1456" i="24"/>
  <c r="R1456" i="24" s="1"/>
  <c r="M1457" i="24"/>
  <c r="M1458" i="24"/>
  <c r="R1458" i="24" s="1"/>
  <c r="M1459" i="24"/>
  <c r="M1460" i="24"/>
  <c r="R1460" i="24" s="1"/>
  <c r="M1461" i="24"/>
  <c r="M1462" i="24"/>
  <c r="R1462" i="24" s="1"/>
  <c r="M1463" i="24"/>
  <c r="M1464" i="24"/>
  <c r="R1464" i="24" s="1"/>
  <c r="M1465" i="24"/>
  <c r="M1466" i="24"/>
  <c r="R1466" i="24" s="1"/>
  <c r="M1467" i="24"/>
  <c r="M1468" i="24"/>
  <c r="R1468" i="24" s="1"/>
  <c r="M1469" i="24"/>
  <c r="M1470" i="24"/>
  <c r="R1470" i="24" s="1"/>
  <c r="M1471" i="24"/>
  <c r="M1472" i="24"/>
  <c r="R1472" i="24" s="1"/>
  <c r="M1473" i="24"/>
  <c r="M1474" i="24"/>
  <c r="R1474" i="24" s="1"/>
  <c r="M1475" i="24"/>
  <c r="M1476" i="24"/>
  <c r="R1476" i="24" s="1"/>
  <c r="M1477" i="24"/>
  <c r="M1478" i="24"/>
  <c r="R1478" i="24" s="1"/>
  <c r="M1479" i="24"/>
  <c r="M1480" i="24"/>
  <c r="R1480" i="24" s="1"/>
  <c r="M1481" i="24"/>
  <c r="M1482" i="24"/>
  <c r="R1482" i="24" s="1"/>
  <c r="M1483" i="24"/>
  <c r="M1484" i="24"/>
  <c r="R1484" i="24" s="1"/>
  <c r="M1485" i="24"/>
  <c r="M1486" i="24"/>
  <c r="R1486" i="24" s="1"/>
  <c r="M1487" i="24"/>
  <c r="M1488" i="24"/>
  <c r="R1488" i="24" s="1"/>
  <c r="M1489" i="24"/>
  <c r="M1490" i="24"/>
  <c r="R1490" i="24" s="1"/>
  <c r="M1491" i="24"/>
  <c r="M1492" i="24"/>
  <c r="R1492" i="24" s="1"/>
  <c r="M1493" i="24"/>
  <c r="M1494" i="24"/>
  <c r="R1494" i="24" s="1"/>
  <c r="M1495" i="24"/>
  <c r="M1496" i="24"/>
  <c r="R1496" i="24" s="1"/>
  <c r="M1497" i="24"/>
  <c r="M1498" i="24"/>
  <c r="R1498" i="24" s="1"/>
  <c r="M1499" i="24"/>
  <c r="M1500" i="24"/>
  <c r="R1500" i="24" s="1"/>
  <c r="M1501" i="24"/>
  <c r="M1502" i="24"/>
  <c r="R1502" i="24" s="1"/>
  <c r="M1503" i="24"/>
  <c r="M1504" i="24"/>
  <c r="R1504" i="24" s="1"/>
  <c r="M1505" i="24"/>
  <c r="M1506" i="24"/>
  <c r="R1506" i="24" s="1"/>
  <c r="M1507" i="24"/>
  <c r="M1508" i="24"/>
  <c r="R1508" i="24" s="1"/>
  <c r="M1509" i="24"/>
  <c r="M1510" i="24"/>
  <c r="R1510" i="24" s="1"/>
  <c r="M1511" i="24"/>
  <c r="M1512" i="24"/>
  <c r="R1512" i="24" s="1"/>
  <c r="M1513" i="24"/>
  <c r="M1514" i="24"/>
  <c r="R1514" i="24" s="1"/>
  <c r="M1515" i="24"/>
  <c r="M1516" i="24"/>
  <c r="R1516" i="24" s="1"/>
  <c r="M1517" i="24"/>
  <c r="M1518" i="24"/>
  <c r="R1518" i="24" s="1"/>
  <c r="M1519" i="24"/>
  <c r="M1520" i="24"/>
  <c r="R1520" i="24" s="1"/>
  <c r="M1521" i="24"/>
  <c r="M1522" i="24"/>
  <c r="R1522" i="24" s="1"/>
  <c r="M1523" i="24"/>
  <c r="M1524" i="24"/>
  <c r="R1524" i="24" s="1"/>
  <c r="M1525" i="24"/>
  <c r="M1526" i="24"/>
  <c r="R1526" i="24" s="1"/>
  <c r="M1527" i="24"/>
  <c r="M1528" i="24"/>
  <c r="R1528" i="24" s="1"/>
  <c r="M1529" i="24"/>
  <c r="M1530" i="24"/>
  <c r="R1530" i="24" s="1"/>
  <c r="M1531" i="24"/>
  <c r="M1532" i="24"/>
  <c r="R1532" i="24" s="1"/>
  <c r="M1533" i="24"/>
  <c r="M1534" i="24"/>
  <c r="R1534" i="24" s="1"/>
  <c r="M1535" i="24"/>
  <c r="M1536" i="24"/>
  <c r="R1536" i="24" s="1"/>
  <c r="M1537" i="24"/>
  <c r="M1538" i="24"/>
  <c r="R1538" i="24" s="1"/>
  <c r="M1539" i="24"/>
  <c r="M1540" i="24"/>
  <c r="R1540" i="24" s="1"/>
  <c r="M1541" i="24"/>
  <c r="M1542" i="24"/>
  <c r="R1542" i="24" s="1"/>
  <c r="M1543" i="24"/>
  <c r="M1544" i="24"/>
  <c r="R1544" i="24" s="1"/>
  <c r="M1545" i="24"/>
  <c r="M1546" i="24"/>
  <c r="R1546" i="24" s="1"/>
  <c r="M1547" i="24"/>
  <c r="M1548" i="24"/>
  <c r="R1548" i="24" s="1"/>
  <c r="M1549" i="24"/>
  <c r="M1550" i="24"/>
  <c r="R1550" i="24" s="1"/>
  <c r="M1551" i="24"/>
  <c r="M1552" i="24"/>
  <c r="R1552" i="24" s="1"/>
  <c r="M1553" i="24"/>
  <c r="M1554" i="24"/>
  <c r="R1554" i="24" s="1"/>
  <c r="M1555" i="24"/>
  <c r="M1556" i="24"/>
  <c r="R1556" i="24" s="1"/>
  <c r="M1557" i="24"/>
  <c r="M1558" i="24"/>
  <c r="R1558" i="24" s="1"/>
  <c r="M1559" i="24"/>
  <c r="M1560" i="24"/>
  <c r="R1560" i="24" s="1"/>
  <c r="M1561" i="24"/>
  <c r="M1562" i="24"/>
  <c r="R1562" i="24" s="1"/>
  <c r="M1563" i="24"/>
  <c r="M1564" i="24"/>
  <c r="R1564" i="24" s="1"/>
  <c r="M1565" i="24"/>
  <c r="M1566" i="24"/>
  <c r="R1566" i="24" s="1"/>
  <c r="M1567" i="24"/>
  <c r="M1568" i="24"/>
  <c r="R1568" i="24" s="1"/>
  <c r="M1569" i="24"/>
  <c r="M1570" i="24"/>
  <c r="R1570" i="24" s="1"/>
  <c r="M1571" i="24"/>
  <c r="M1572" i="24"/>
  <c r="R1572" i="24" s="1"/>
  <c r="M1573" i="24"/>
  <c r="M1574" i="24"/>
  <c r="R1574" i="24" s="1"/>
  <c r="M1575" i="24"/>
  <c r="M1576" i="24"/>
  <c r="R1576" i="24" s="1"/>
  <c r="M1577" i="24"/>
  <c r="M1578" i="24"/>
  <c r="R1578" i="24" s="1"/>
  <c r="M1579" i="24"/>
  <c r="M1580" i="24"/>
  <c r="R1580" i="24" s="1"/>
  <c r="M1581" i="24"/>
  <c r="M1582" i="24"/>
  <c r="R1582" i="24" s="1"/>
  <c r="M1583" i="24"/>
  <c r="M1584" i="24"/>
  <c r="R1584" i="24" s="1"/>
  <c r="M1585" i="24"/>
  <c r="M1586" i="24"/>
  <c r="R1586" i="24" s="1"/>
  <c r="M1587" i="24"/>
  <c r="M1588" i="24"/>
  <c r="R1588" i="24" s="1"/>
  <c r="M1589" i="24"/>
  <c r="M1590" i="24"/>
  <c r="R1590" i="24" s="1"/>
  <c r="M1591" i="24"/>
  <c r="M1592" i="24"/>
  <c r="R1592" i="24" s="1"/>
  <c r="M1593" i="24"/>
  <c r="M1594" i="24"/>
  <c r="R1594" i="24" s="1"/>
  <c r="M1595" i="24"/>
  <c r="M1596" i="24"/>
  <c r="R1596" i="24" s="1"/>
  <c r="M1597" i="24"/>
  <c r="M1598" i="24"/>
  <c r="R1598" i="24" s="1"/>
  <c r="M1599" i="24"/>
  <c r="M1600" i="24"/>
  <c r="R1600" i="24" s="1"/>
  <c r="M1601" i="24"/>
  <c r="M1602" i="24"/>
  <c r="R1602" i="24" s="1"/>
  <c r="M1603" i="24"/>
  <c r="M1604" i="24"/>
  <c r="R1604" i="24" s="1"/>
  <c r="M1605" i="24"/>
  <c r="M1606" i="24"/>
  <c r="R1606" i="24" s="1"/>
  <c r="M1607" i="24"/>
  <c r="M1608" i="24"/>
  <c r="R1608" i="24" s="1"/>
  <c r="M1609" i="24"/>
  <c r="M1610" i="24"/>
  <c r="R1610" i="24" s="1"/>
  <c r="M1611" i="24"/>
  <c r="M1612" i="24"/>
  <c r="R1612" i="24" s="1"/>
  <c r="M1613" i="24"/>
  <c r="M1614" i="24"/>
  <c r="R1614" i="24" s="1"/>
  <c r="M1615" i="24"/>
  <c r="M1616" i="24"/>
  <c r="R1616" i="24" s="1"/>
  <c r="M1617" i="24"/>
  <c r="M1618" i="24"/>
  <c r="R1618" i="24" s="1"/>
  <c r="M1619" i="24"/>
  <c r="M1620" i="24"/>
  <c r="R1620" i="24" s="1"/>
  <c r="M1621" i="24"/>
  <c r="M1622" i="24"/>
  <c r="R1622" i="24" s="1"/>
  <c r="M1623" i="24"/>
  <c r="M1624" i="24"/>
  <c r="R1624" i="24" s="1"/>
  <c r="M1625" i="24"/>
  <c r="M1626" i="24"/>
  <c r="R1626" i="24" s="1"/>
  <c r="M1627" i="24"/>
  <c r="M1628" i="24"/>
  <c r="R1628" i="24" s="1"/>
  <c r="M1629" i="24"/>
  <c r="M1630" i="24"/>
  <c r="R1630" i="24" s="1"/>
  <c r="M1631" i="24"/>
  <c r="M1632" i="24"/>
  <c r="R1632" i="24" s="1"/>
  <c r="M1633" i="24"/>
  <c r="M1634" i="24"/>
  <c r="R1634" i="24" s="1"/>
  <c r="M1635" i="24"/>
  <c r="M1636" i="24"/>
  <c r="R1636" i="24" s="1"/>
  <c r="M1637" i="24"/>
  <c r="M1638" i="24"/>
  <c r="R1638" i="24" s="1"/>
  <c r="M1639" i="24"/>
  <c r="M1640" i="24"/>
  <c r="R1640" i="24" s="1"/>
  <c r="M1641" i="24"/>
  <c r="M1642" i="24"/>
  <c r="R1642" i="24" s="1"/>
  <c r="M1643" i="24"/>
  <c r="M1644" i="24"/>
  <c r="R1644" i="24" s="1"/>
  <c r="M1645" i="24"/>
  <c r="M1646" i="24"/>
  <c r="R1646" i="24" s="1"/>
  <c r="M1647" i="24"/>
  <c r="M1648" i="24"/>
  <c r="R1648" i="24" s="1"/>
  <c r="M1649" i="24"/>
  <c r="M1650" i="24"/>
  <c r="R1650" i="24" s="1"/>
  <c r="M1651" i="24"/>
  <c r="M1652" i="24"/>
  <c r="R1652" i="24" s="1"/>
  <c r="M1653" i="24"/>
  <c r="M1654" i="24"/>
  <c r="R1654" i="24" s="1"/>
  <c r="M1655" i="24"/>
  <c r="M1656" i="24"/>
  <c r="R1656" i="24" s="1"/>
  <c r="M1657" i="24"/>
  <c r="M1658" i="24"/>
  <c r="R1658" i="24" s="1"/>
  <c r="M1659" i="24"/>
  <c r="M1660" i="24"/>
  <c r="R1660" i="24" s="1"/>
  <c r="M1661" i="24"/>
  <c r="M1662" i="24"/>
  <c r="R1662" i="24" s="1"/>
  <c r="M1663" i="24"/>
  <c r="M1664" i="24"/>
  <c r="R1664" i="24" s="1"/>
  <c r="M1665" i="24"/>
  <c r="M1666" i="24"/>
  <c r="R1666" i="24" s="1"/>
  <c r="M1667" i="24"/>
  <c r="M1668" i="24"/>
  <c r="R1668" i="24" s="1"/>
  <c r="M1669" i="24"/>
  <c r="M1670" i="24"/>
  <c r="R1670" i="24" s="1"/>
  <c r="M1671" i="24"/>
  <c r="M1672" i="24"/>
  <c r="R1672" i="24" s="1"/>
  <c r="M1673" i="24"/>
  <c r="M1674" i="24"/>
  <c r="R1674" i="24" s="1"/>
  <c r="M1675" i="24"/>
  <c r="M1676" i="24"/>
  <c r="R1676" i="24" s="1"/>
  <c r="M1677" i="24"/>
  <c r="M1678" i="24"/>
  <c r="R1678" i="24" s="1"/>
  <c r="M1679" i="24"/>
  <c r="M1680" i="24"/>
  <c r="R1680" i="24" s="1"/>
  <c r="M1681" i="24"/>
  <c r="M1682" i="24"/>
  <c r="R1682" i="24" s="1"/>
  <c r="M1683" i="24"/>
  <c r="M1684" i="24"/>
  <c r="R1684" i="24" s="1"/>
  <c r="M1685" i="24"/>
  <c r="M161" i="24"/>
  <c r="R161" i="24" s="1"/>
  <c r="M1686" i="24"/>
  <c r="M1687" i="24"/>
  <c r="R1687" i="24" s="1"/>
  <c r="M1688" i="24"/>
  <c r="M1689" i="24"/>
  <c r="R1689" i="24" s="1"/>
  <c r="M1690" i="24"/>
  <c r="M1691" i="24"/>
  <c r="R1691" i="24" s="1"/>
  <c r="M1692" i="24"/>
  <c r="M1693" i="24"/>
  <c r="R1693" i="24" s="1"/>
  <c r="M1694" i="24"/>
  <c r="M1695" i="24"/>
  <c r="R1695" i="24" s="1"/>
  <c r="M1696" i="24"/>
  <c r="M1697" i="24"/>
  <c r="R1697" i="24" s="1"/>
  <c r="M1698" i="24"/>
  <c r="M1699" i="24"/>
  <c r="R1699" i="24" s="1"/>
  <c r="M1700" i="24"/>
  <c r="M1701" i="24"/>
  <c r="R1701" i="24" s="1"/>
  <c r="M1702" i="24"/>
  <c r="M1703" i="24"/>
  <c r="R1703" i="24" s="1"/>
  <c r="M1704" i="24"/>
  <c r="M1705" i="24"/>
  <c r="R1705" i="24" s="1"/>
  <c r="M1706" i="24"/>
  <c r="M1707" i="24"/>
  <c r="R1707" i="24" s="1"/>
  <c r="M1708" i="24"/>
  <c r="M1709" i="24"/>
  <c r="R1709" i="24" s="1"/>
  <c r="M1710" i="24"/>
  <c r="M1711" i="24"/>
  <c r="R1711" i="24" s="1"/>
  <c r="M1712" i="24"/>
  <c r="M1713" i="24"/>
  <c r="R1713" i="24" s="1"/>
  <c r="M1714" i="24"/>
  <c r="M1715" i="24"/>
  <c r="R1715" i="24" s="1"/>
  <c r="M1716" i="24"/>
  <c r="M1717" i="24"/>
  <c r="R1717" i="24" s="1"/>
  <c r="M1718" i="24"/>
  <c r="M1719" i="24"/>
  <c r="R1719" i="24" s="1"/>
  <c r="M1720" i="24"/>
  <c r="M1721" i="24"/>
  <c r="R1721" i="24" s="1"/>
  <c r="M1722" i="24"/>
  <c r="M1723" i="24"/>
  <c r="R1723" i="24" s="1"/>
  <c r="M1724" i="24"/>
  <c r="M1725" i="24"/>
  <c r="R1725" i="24" s="1"/>
  <c r="M1726" i="24"/>
  <c r="M1727" i="24"/>
  <c r="R1727" i="24" s="1"/>
  <c r="M1728" i="24"/>
  <c r="M1729" i="24"/>
  <c r="R1729" i="24" s="1"/>
  <c r="M1730" i="24"/>
  <c r="M1731" i="24"/>
  <c r="R1731" i="24" s="1"/>
  <c r="M1732" i="24"/>
  <c r="M1733" i="24"/>
  <c r="R1733" i="24" s="1"/>
  <c r="M1734" i="24"/>
  <c r="M1735" i="24"/>
  <c r="R1735" i="24" s="1"/>
  <c r="M1736" i="24"/>
  <c r="M1737" i="24"/>
  <c r="R1737" i="24" s="1"/>
  <c r="M1738" i="24"/>
  <c r="M1739" i="24"/>
  <c r="R1739" i="24" s="1"/>
  <c r="M1740" i="24"/>
  <c r="M1741" i="24"/>
  <c r="R1741" i="24" s="1"/>
  <c r="M1742" i="24"/>
  <c r="M1743" i="24"/>
  <c r="R1743" i="24" s="1"/>
  <c r="M1744" i="24"/>
  <c r="M1745" i="24"/>
  <c r="R1745" i="24" s="1"/>
  <c r="M1746" i="24"/>
  <c r="M1747" i="24"/>
  <c r="R1747" i="24" s="1"/>
  <c r="M1748" i="24"/>
  <c r="M1749" i="24"/>
  <c r="R1749" i="24" s="1"/>
  <c r="M1750" i="24"/>
  <c r="M1751" i="24"/>
  <c r="R1751" i="24" s="1"/>
  <c r="M1752" i="24"/>
  <c r="M1753" i="24"/>
  <c r="R1753" i="24" s="1"/>
  <c r="M1754" i="24"/>
  <c r="M1755" i="24"/>
  <c r="R1755" i="24" s="1"/>
  <c r="M1756" i="24"/>
  <c r="M1757" i="24"/>
  <c r="R1757" i="24" s="1"/>
  <c r="M1758" i="24"/>
  <c r="M1759" i="24"/>
  <c r="R1759" i="24" s="1"/>
  <c r="M1760" i="24"/>
  <c r="M1761" i="24"/>
  <c r="R1761" i="24" s="1"/>
  <c r="M1762" i="24"/>
  <c r="M1763" i="24"/>
  <c r="R1763" i="24" s="1"/>
  <c r="M1764" i="24"/>
  <c r="M1765" i="24"/>
  <c r="R1765" i="24" s="1"/>
  <c r="M1766" i="24"/>
  <c r="M1767" i="24"/>
  <c r="R1767" i="24" s="1"/>
  <c r="M1768" i="24"/>
  <c r="M1769" i="24"/>
  <c r="R1769" i="24" s="1"/>
  <c r="M1770" i="24"/>
  <c r="M1771" i="24"/>
  <c r="R1771" i="24" s="1"/>
  <c r="M1772" i="24"/>
  <c r="M1773" i="24"/>
  <c r="R1773" i="24" s="1"/>
  <c r="M1774" i="24"/>
  <c r="M1775" i="24"/>
  <c r="R1775" i="24" s="1"/>
  <c r="M1776" i="24"/>
  <c r="M1777" i="24"/>
  <c r="R1777" i="24" s="1"/>
  <c r="M1778" i="24"/>
  <c r="M1779" i="24"/>
  <c r="R1779" i="24" s="1"/>
  <c r="M1780" i="24"/>
  <c r="M1781" i="24"/>
  <c r="R1781" i="24" s="1"/>
  <c r="M1782" i="24"/>
  <c r="M1783" i="24"/>
  <c r="R1783" i="24" s="1"/>
  <c r="M1784" i="24"/>
  <c r="M1785" i="24"/>
  <c r="R1785" i="24" s="1"/>
  <c r="M1786" i="24"/>
  <c r="M1787" i="24"/>
  <c r="R1787" i="24" s="1"/>
  <c r="M1788" i="24"/>
  <c r="M1789" i="24"/>
  <c r="R1789" i="24" s="1"/>
  <c r="M1790" i="24"/>
  <c r="M1791" i="24"/>
  <c r="R1791" i="24" s="1"/>
  <c r="M1792" i="24"/>
  <c r="M1793" i="24"/>
  <c r="R1793" i="24" s="1"/>
  <c r="M1794" i="24"/>
  <c r="M1795" i="24"/>
  <c r="R1795" i="24" s="1"/>
  <c r="M1796" i="24"/>
  <c r="M1797" i="24"/>
  <c r="R1797" i="24" s="1"/>
  <c r="M1798" i="24"/>
  <c r="M1799" i="24"/>
  <c r="M1800" i="24"/>
  <c r="M1801" i="24"/>
  <c r="M1802" i="24"/>
  <c r="M1803" i="24"/>
  <c r="M1804" i="24"/>
  <c r="M1805" i="24"/>
  <c r="M1806" i="24"/>
  <c r="M1807" i="24"/>
  <c r="M1808" i="24"/>
  <c r="M1809" i="24"/>
  <c r="M1810" i="24"/>
  <c r="M1811" i="24"/>
  <c r="M1812" i="24"/>
  <c r="M1813" i="24"/>
  <c r="M1814" i="24"/>
  <c r="M1815" i="24"/>
  <c r="M1816" i="24"/>
  <c r="M1817" i="24"/>
  <c r="M1818" i="24"/>
  <c r="M1819" i="24"/>
  <c r="M1820" i="24"/>
  <c r="M1821" i="24"/>
  <c r="M1822" i="24"/>
  <c r="M1823" i="24"/>
  <c r="M1824" i="24"/>
  <c r="M1825" i="24"/>
  <c r="M1826" i="24"/>
  <c r="M1827" i="24"/>
  <c r="M1828" i="24"/>
  <c r="M1829" i="24"/>
  <c r="M1830" i="24"/>
  <c r="M1831" i="24"/>
  <c r="M1832" i="24"/>
  <c r="M1833" i="24"/>
  <c r="M1834" i="24"/>
  <c r="M1835" i="24"/>
  <c r="M1836" i="24"/>
  <c r="M1837" i="24"/>
  <c r="M1838" i="24"/>
  <c r="M1839" i="24"/>
  <c r="M1840" i="24"/>
  <c r="M1841" i="24"/>
  <c r="M1842" i="24"/>
  <c r="M1843" i="24"/>
  <c r="M1844" i="24"/>
  <c r="M1845" i="24"/>
  <c r="M1846" i="24"/>
  <c r="M1847" i="24"/>
  <c r="M1848" i="24"/>
  <c r="M1849" i="24"/>
  <c r="M1850" i="24"/>
  <c r="M1851" i="24"/>
  <c r="M1852" i="24"/>
  <c r="M1853" i="24"/>
  <c r="M1854" i="24"/>
  <c r="M1855" i="24"/>
  <c r="M1856" i="24"/>
  <c r="M1857" i="24"/>
  <c r="M1858" i="24"/>
  <c r="M1859" i="24"/>
  <c r="M1860" i="24"/>
  <c r="M1861" i="24"/>
  <c r="M1862" i="24"/>
  <c r="M1863" i="24"/>
  <c r="M1864" i="24"/>
  <c r="M1865" i="24"/>
  <c r="M1866" i="24"/>
  <c r="M1867" i="24"/>
  <c r="M1868" i="24"/>
  <c r="M1869" i="24"/>
  <c r="M1870" i="24"/>
  <c r="M1871" i="24"/>
  <c r="M1872" i="24"/>
  <c r="M1873" i="24"/>
  <c r="M1874" i="24"/>
  <c r="M1875" i="24"/>
  <c r="M1876" i="24"/>
  <c r="M1877" i="24"/>
  <c r="M1878" i="24"/>
  <c r="M1879" i="24"/>
  <c r="M1880" i="24"/>
  <c r="M1881" i="24"/>
  <c r="M1882" i="24"/>
  <c r="M1883" i="24"/>
  <c r="M1884" i="24"/>
  <c r="M1885" i="24"/>
  <c r="M1886" i="24"/>
  <c r="M1887" i="24"/>
  <c r="M1888" i="24"/>
  <c r="M1889" i="24"/>
  <c r="M1890" i="24"/>
  <c r="M1891" i="24"/>
  <c r="M1892" i="24"/>
  <c r="M1893" i="24"/>
  <c r="M1894" i="24"/>
  <c r="M1895" i="24"/>
  <c r="M1896" i="24"/>
  <c r="M1897" i="24"/>
  <c r="M1898" i="24"/>
  <c r="M1899" i="24"/>
  <c r="M1900" i="24"/>
  <c r="M1901" i="24"/>
  <c r="M1902" i="24"/>
  <c r="M1903" i="24"/>
  <c r="M1904" i="24"/>
  <c r="M1905" i="24"/>
  <c r="M1906" i="24"/>
  <c r="M1907" i="24"/>
  <c r="M1908" i="24"/>
  <c r="M1909" i="24"/>
  <c r="M1910" i="24"/>
  <c r="M1911" i="24"/>
  <c r="M1912" i="24"/>
  <c r="M1913" i="24"/>
  <c r="M1914" i="24"/>
  <c r="M1915" i="24"/>
  <c r="M1916" i="24"/>
  <c r="M1917" i="24"/>
  <c r="M1918" i="24"/>
  <c r="M1919" i="24"/>
  <c r="M1920" i="24"/>
  <c r="M1921" i="24"/>
  <c r="M1922" i="24"/>
  <c r="M1923" i="24"/>
  <c r="M1924" i="24"/>
  <c r="M1925" i="24"/>
  <c r="M1926" i="24"/>
  <c r="M1927" i="24"/>
  <c r="M1928" i="24"/>
  <c r="M1929" i="24"/>
  <c r="M1930" i="24"/>
  <c r="M1931" i="24"/>
  <c r="M1932" i="24"/>
  <c r="M1933" i="24"/>
  <c r="M1934" i="24"/>
  <c r="M1935" i="24"/>
  <c r="M1936" i="24"/>
  <c r="M1937" i="24"/>
  <c r="M1938" i="24"/>
  <c r="M1939" i="24"/>
  <c r="M1940" i="24"/>
  <c r="M1941" i="24"/>
  <c r="M1942" i="24"/>
  <c r="M1943" i="24"/>
  <c r="M1944" i="24"/>
  <c r="M1945" i="24"/>
  <c r="M1946" i="24"/>
  <c r="M1947" i="24"/>
  <c r="M1948" i="24"/>
  <c r="M1949" i="24"/>
  <c r="M1950" i="24"/>
  <c r="M1951" i="24"/>
  <c r="M1952" i="24"/>
  <c r="M1953" i="24"/>
  <c r="M1954" i="24"/>
  <c r="M1955" i="24"/>
  <c r="M1956" i="24"/>
  <c r="M1957" i="24"/>
  <c r="M1958" i="24"/>
  <c r="M1959" i="24"/>
  <c r="M1960" i="24"/>
  <c r="M1961" i="24"/>
  <c r="M1962" i="24"/>
  <c r="M1963" i="24"/>
  <c r="M1964" i="24"/>
  <c r="M1965" i="24"/>
  <c r="M1966" i="24"/>
  <c r="M1967" i="24"/>
  <c r="M1968" i="24"/>
  <c r="M1969" i="24"/>
  <c r="M1970" i="24"/>
  <c r="M1971" i="24"/>
  <c r="M1972" i="24"/>
  <c r="M1973" i="24"/>
  <c r="M1974" i="24"/>
  <c r="M1975" i="24"/>
  <c r="M1976" i="24"/>
  <c r="M1977" i="24"/>
  <c r="M1978" i="24"/>
  <c r="M1979" i="24"/>
  <c r="M1980" i="24"/>
  <c r="M1981" i="24"/>
  <c r="M1982" i="24"/>
  <c r="M1983" i="24"/>
  <c r="M1984" i="24"/>
  <c r="M1985" i="24"/>
  <c r="M1986" i="24"/>
  <c r="M1987" i="24"/>
  <c r="M1988" i="24"/>
  <c r="M1989" i="24"/>
  <c r="M1990" i="24"/>
  <c r="M1991" i="24"/>
  <c r="M1992" i="24"/>
  <c r="M1993" i="24"/>
  <c r="M1994" i="24"/>
  <c r="M1995" i="24"/>
  <c r="M1996" i="24"/>
  <c r="M1997" i="24"/>
  <c r="M1998" i="24"/>
  <c r="M1999" i="24"/>
  <c r="M2000" i="24"/>
  <c r="M2001" i="24"/>
  <c r="M2002" i="24"/>
  <c r="M2003" i="24"/>
  <c r="M2004" i="24"/>
  <c r="M2005" i="24"/>
  <c r="M2006" i="24"/>
  <c r="M2007" i="24"/>
  <c r="M2008" i="24"/>
  <c r="M2009" i="24"/>
  <c r="M2010" i="24"/>
  <c r="M2011" i="24"/>
  <c r="M2012" i="24"/>
  <c r="M2013" i="24"/>
  <c r="M2014" i="24"/>
  <c r="M2015" i="24"/>
  <c r="M2016" i="24"/>
  <c r="M2017" i="24"/>
  <c r="M2018" i="24"/>
  <c r="M2019" i="24"/>
  <c r="M2020" i="24"/>
  <c r="M2021" i="24"/>
  <c r="M2022" i="24"/>
  <c r="M2023" i="24"/>
  <c r="M2024" i="24"/>
  <c r="M2025" i="24"/>
  <c r="M2026" i="24"/>
  <c r="M2027" i="24"/>
  <c r="M2028" i="24"/>
  <c r="M2029" i="24"/>
  <c r="M2030" i="24"/>
  <c r="M2031" i="24"/>
  <c r="M2032" i="24"/>
  <c r="M2033" i="24"/>
  <c r="M2034" i="24"/>
  <c r="M2035" i="24"/>
  <c r="M2036" i="24"/>
  <c r="M2037" i="24"/>
  <c r="M2038" i="24"/>
  <c r="M2039" i="24"/>
  <c r="M2040" i="24"/>
  <c r="M2041" i="24"/>
  <c r="M2042" i="24"/>
  <c r="M2043" i="24"/>
  <c r="M2044" i="24"/>
  <c r="M2045" i="24"/>
  <c r="M2046" i="24"/>
  <c r="M2047" i="24"/>
  <c r="M2048" i="24"/>
  <c r="M2049" i="24"/>
  <c r="M2050" i="24"/>
  <c r="M2051" i="24"/>
  <c r="M2052" i="24"/>
  <c r="M2053" i="24"/>
  <c r="M2054" i="24"/>
  <c r="M2055" i="24"/>
  <c r="M2056" i="24"/>
  <c r="M2057" i="24"/>
  <c r="M2058" i="24"/>
  <c r="M2059" i="24"/>
  <c r="M2060" i="24"/>
  <c r="M2061" i="24"/>
  <c r="M2062" i="24"/>
  <c r="M2063" i="24"/>
  <c r="M2064" i="24"/>
  <c r="M2065" i="24"/>
  <c r="M2066" i="24"/>
  <c r="M2067" i="24"/>
  <c r="M2068" i="24"/>
  <c r="M2069" i="24"/>
  <c r="M2070" i="24"/>
  <c r="M2071" i="24"/>
  <c r="M2072" i="24"/>
  <c r="M2073" i="24"/>
  <c r="M2074" i="24"/>
  <c r="M2075" i="24"/>
  <c r="M2076" i="24"/>
  <c r="M2077" i="24"/>
  <c r="M2078" i="24"/>
  <c r="M2079" i="24"/>
  <c r="M2080" i="24"/>
  <c r="M2081" i="24"/>
  <c r="M2082" i="24"/>
  <c r="M2083" i="24"/>
  <c r="M2084" i="24"/>
  <c r="M2085" i="24"/>
  <c r="M2086" i="24"/>
  <c r="M2087" i="24"/>
  <c r="M2088" i="24"/>
  <c r="M2089" i="24"/>
  <c r="M2090" i="24"/>
  <c r="M2091" i="24"/>
  <c r="M2092" i="24"/>
  <c r="M2093" i="24"/>
  <c r="M2094" i="24"/>
  <c r="M2095" i="24"/>
  <c r="M2096" i="24"/>
  <c r="M2097" i="24"/>
  <c r="M2098" i="24"/>
  <c r="M2099" i="24"/>
  <c r="M2100" i="24"/>
  <c r="M2101" i="24"/>
  <c r="M2102" i="24"/>
  <c r="M2103" i="24"/>
  <c r="M2104" i="24"/>
  <c r="M2105" i="24"/>
  <c r="M2106" i="24"/>
  <c r="M2107" i="24"/>
  <c r="M2108" i="24"/>
  <c r="M2109" i="24"/>
  <c r="M2110" i="24"/>
  <c r="M2111" i="24"/>
  <c r="M2112" i="24"/>
  <c r="M2113" i="24"/>
  <c r="M2114" i="24"/>
  <c r="M2115" i="24"/>
  <c r="M2116" i="24"/>
  <c r="M2117" i="24"/>
  <c r="M2118" i="24"/>
  <c r="M2119" i="24"/>
  <c r="M2120" i="24"/>
  <c r="M2121" i="24"/>
  <c r="M2122" i="24"/>
  <c r="M2123" i="24"/>
  <c r="M2124" i="24"/>
  <c r="M2125" i="24"/>
  <c r="M2126" i="24"/>
  <c r="M2127" i="24"/>
  <c r="M2128" i="24"/>
  <c r="M2129" i="24"/>
  <c r="M2130" i="24"/>
  <c r="M2131" i="24"/>
  <c r="M2132" i="24"/>
  <c r="M2133" i="24"/>
  <c r="M2134" i="24"/>
  <c r="M2135" i="24"/>
  <c r="M2136" i="24"/>
  <c r="M2137" i="24"/>
  <c r="M2138" i="24"/>
  <c r="M2139" i="24"/>
  <c r="M2140" i="24"/>
  <c r="M2141" i="24"/>
  <c r="M2142" i="24"/>
  <c r="M2143" i="24"/>
  <c r="M2144" i="24"/>
  <c r="M2145" i="24"/>
  <c r="M2146" i="24"/>
  <c r="M2147" i="24"/>
  <c r="M2148" i="24"/>
  <c r="M2149" i="24"/>
  <c r="M2150" i="24"/>
  <c r="M2151" i="24"/>
  <c r="M2152" i="24"/>
  <c r="M2153" i="24"/>
  <c r="M2154" i="24"/>
  <c r="M2155" i="24"/>
  <c r="M2156" i="24"/>
  <c r="M2157" i="24"/>
  <c r="M2158" i="24"/>
  <c r="M2159" i="24"/>
  <c r="M2160" i="24"/>
  <c r="M2161" i="24"/>
  <c r="M2162" i="24"/>
  <c r="M2163" i="24"/>
  <c r="M2164" i="24"/>
  <c r="M2165" i="24"/>
  <c r="M2166" i="24"/>
  <c r="M2167" i="24"/>
  <c r="M2168" i="24"/>
  <c r="M2169" i="24"/>
  <c r="M2170" i="24"/>
  <c r="M2171" i="24"/>
  <c r="M2172" i="24"/>
  <c r="M2173" i="24"/>
  <c r="M2174" i="24"/>
  <c r="M2175" i="24"/>
  <c r="M2176" i="24"/>
  <c r="M2177" i="24"/>
  <c r="M2178" i="24"/>
  <c r="M2179" i="24"/>
  <c r="M2180" i="24"/>
  <c r="M2181" i="24"/>
  <c r="M2182" i="24"/>
  <c r="M2183" i="24"/>
  <c r="M2184" i="24"/>
  <c r="M2185" i="24"/>
  <c r="M2186" i="24"/>
  <c r="M2187" i="24"/>
  <c r="M2188" i="24"/>
  <c r="M2189" i="24"/>
  <c r="M2190" i="24"/>
  <c r="M2191" i="24"/>
  <c r="M2192" i="24"/>
  <c r="M2193" i="24"/>
  <c r="M2194" i="24"/>
  <c r="M2195" i="24"/>
  <c r="M2196" i="24"/>
  <c r="M2197" i="24"/>
  <c r="M2198" i="24"/>
  <c r="M2199" i="24"/>
  <c r="M2200" i="24"/>
  <c r="M2201" i="24"/>
  <c r="M2202" i="24"/>
  <c r="M2203" i="24"/>
  <c r="M2204" i="24"/>
  <c r="M2205" i="24"/>
  <c r="M2206" i="24"/>
  <c r="M2207" i="24"/>
  <c r="M2208" i="24"/>
  <c r="M2209" i="24"/>
  <c r="M2210" i="24"/>
  <c r="M2211" i="24"/>
  <c r="M2212" i="24"/>
  <c r="M2213" i="24"/>
  <c r="M2214" i="24"/>
  <c r="M2215" i="24"/>
  <c r="M2216" i="24"/>
  <c r="M2217" i="24"/>
  <c r="M2218" i="24"/>
  <c r="M2219" i="24"/>
  <c r="M2220" i="24"/>
  <c r="M2221" i="24"/>
  <c r="M2222" i="24"/>
  <c r="M2223" i="24"/>
  <c r="M2224" i="24"/>
  <c r="M2225" i="24"/>
  <c r="M2226" i="24"/>
  <c r="M2227" i="24"/>
  <c r="M2228" i="24"/>
  <c r="M2229" i="24"/>
  <c r="M2230" i="24"/>
  <c r="M2231" i="24"/>
  <c r="M2232" i="24"/>
  <c r="M2233" i="24"/>
  <c r="M2234" i="24"/>
  <c r="M2235" i="24"/>
  <c r="M2236" i="24"/>
  <c r="M2237" i="24"/>
  <c r="M2238" i="24"/>
  <c r="M2239" i="24"/>
  <c r="M2240" i="24"/>
  <c r="M2241" i="24"/>
  <c r="M2242" i="24"/>
  <c r="M2243" i="24"/>
  <c r="M2244" i="24"/>
  <c r="M2245" i="24"/>
  <c r="M2246" i="24"/>
  <c r="M2247" i="24"/>
  <c r="M2248" i="24"/>
  <c r="M2249" i="24"/>
  <c r="M2250" i="24"/>
  <c r="M2251" i="24"/>
  <c r="M2252" i="24"/>
  <c r="M2253" i="24"/>
  <c r="M2254" i="24"/>
  <c r="M2255" i="24"/>
  <c r="M2256" i="24"/>
  <c r="M2257" i="24"/>
  <c r="M2258" i="24"/>
  <c r="M2259" i="24"/>
  <c r="M2260" i="24"/>
  <c r="M2261" i="24"/>
  <c r="M2262" i="24"/>
  <c r="M2263" i="24"/>
  <c r="M2264" i="24"/>
  <c r="M2265" i="24"/>
  <c r="M2266" i="24"/>
  <c r="M2267" i="24"/>
  <c r="M2268" i="24"/>
  <c r="M2269" i="24"/>
  <c r="M2270" i="24"/>
  <c r="M2271" i="24"/>
  <c r="M2272" i="24"/>
  <c r="M2273" i="24"/>
  <c r="M2274" i="24"/>
  <c r="M2275" i="24"/>
  <c r="M2276" i="24"/>
  <c r="M2277" i="24"/>
  <c r="M2278" i="24"/>
  <c r="M2279" i="24"/>
  <c r="M2280" i="24"/>
  <c r="M2281" i="24"/>
  <c r="M2282" i="24"/>
  <c r="M2283" i="24"/>
  <c r="M2284" i="24"/>
  <c r="M2285" i="24"/>
  <c r="M2286" i="24"/>
  <c r="M2287" i="24"/>
  <c r="M2288" i="24"/>
  <c r="M2289" i="24"/>
  <c r="M2290" i="24"/>
  <c r="M2291" i="24"/>
  <c r="M2292" i="24"/>
  <c r="M2293" i="24"/>
  <c r="M2294" i="24"/>
  <c r="M2295" i="24"/>
  <c r="M2296" i="24"/>
  <c r="M2297" i="24"/>
  <c r="M2298" i="24"/>
  <c r="M2299" i="24"/>
  <c r="M2300" i="24"/>
  <c r="M2301" i="24"/>
  <c r="M2302" i="24"/>
  <c r="M2303" i="24"/>
  <c r="M2304" i="24"/>
  <c r="M2305" i="24"/>
  <c r="M2306" i="24"/>
  <c r="M2307" i="24"/>
  <c r="M2308" i="24"/>
  <c r="M2309" i="24"/>
  <c r="M2310" i="24"/>
  <c r="M2311" i="24"/>
  <c r="M2312" i="24"/>
  <c r="M2313" i="24"/>
  <c r="M2314" i="24"/>
  <c r="M2315" i="24"/>
  <c r="M2316" i="24"/>
  <c r="M2317" i="24"/>
  <c r="M2318" i="24"/>
  <c r="M2319" i="24"/>
  <c r="M2320" i="24"/>
  <c r="M2321" i="24"/>
  <c r="M2322" i="24"/>
  <c r="M2323" i="24"/>
  <c r="M2324" i="24"/>
  <c r="M2325" i="24"/>
  <c r="M2326" i="24"/>
  <c r="M2327" i="24"/>
  <c r="M2328" i="24"/>
  <c r="M2329" i="24"/>
  <c r="M2330" i="24"/>
  <c r="M2331" i="24"/>
  <c r="M2332" i="24"/>
  <c r="M2333" i="24"/>
  <c r="M2334" i="24"/>
  <c r="M2335" i="24"/>
  <c r="M2336" i="24"/>
  <c r="M2337" i="24"/>
  <c r="M2338" i="24"/>
  <c r="M2339" i="24"/>
  <c r="M2340" i="24"/>
  <c r="M2341" i="24"/>
  <c r="M2342" i="24"/>
  <c r="M2343" i="24"/>
  <c r="M2344" i="24"/>
  <c r="M2345" i="24"/>
  <c r="M2346" i="24"/>
  <c r="M2347" i="24"/>
  <c r="M2348" i="24"/>
  <c r="M2349" i="24"/>
  <c r="M2350" i="24"/>
  <c r="M2351" i="24"/>
  <c r="M2352" i="24"/>
  <c r="M2353" i="24"/>
  <c r="M2354" i="24"/>
  <c r="M2355" i="24"/>
  <c r="M2356" i="24"/>
  <c r="M2357" i="24"/>
  <c r="M2358" i="24"/>
  <c r="M2359" i="24"/>
  <c r="M2360" i="24"/>
  <c r="M2361" i="24"/>
  <c r="M2362" i="24"/>
  <c r="M2363" i="24"/>
  <c r="M2364" i="24"/>
  <c r="M2365" i="24"/>
  <c r="M2366" i="24"/>
  <c r="M2367" i="24"/>
  <c r="M2368" i="24"/>
  <c r="M2369" i="24"/>
  <c r="M2370" i="24"/>
  <c r="M2371" i="24"/>
  <c r="M2372" i="24"/>
  <c r="M2373" i="24"/>
  <c r="M2374" i="24"/>
  <c r="M2375" i="24"/>
  <c r="M2376" i="24"/>
  <c r="M2377" i="24"/>
  <c r="M2378" i="24"/>
  <c r="M2379" i="24"/>
  <c r="M2380" i="24"/>
  <c r="M2381" i="24"/>
  <c r="M2382" i="24"/>
  <c r="M2383" i="24"/>
  <c r="M2384" i="24"/>
  <c r="M2385" i="24"/>
  <c r="M2386" i="24"/>
  <c r="M2387" i="24"/>
  <c r="M2388" i="24"/>
  <c r="M2389" i="24"/>
  <c r="M2390" i="24"/>
  <c r="M2391" i="24"/>
  <c r="M2392" i="24"/>
  <c r="M2393" i="24"/>
  <c r="M2394" i="24"/>
  <c r="M2395" i="24"/>
  <c r="M2396" i="24"/>
  <c r="M2397" i="24"/>
  <c r="M2398" i="24"/>
  <c r="M2399" i="24"/>
  <c r="M2400" i="24"/>
  <c r="M2401" i="24"/>
  <c r="M2402" i="24"/>
  <c r="M2403" i="24"/>
  <c r="M2404" i="24"/>
  <c r="M2405" i="24"/>
  <c r="M2406" i="24"/>
  <c r="M2407" i="24"/>
  <c r="M2408" i="24"/>
  <c r="M2409" i="24"/>
  <c r="M2410" i="24"/>
  <c r="M2411" i="24"/>
  <c r="M2412" i="24"/>
  <c r="M2413" i="24"/>
  <c r="M2414" i="24"/>
  <c r="M2415" i="24"/>
  <c r="M2416" i="24"/>
  <c r="M2417" i="24"/>
  <c r="M2418" i="24"/>
  <c r="M2419" i="24"/>
  <c r="M2420" i="24"/>
  <c r="M2421" i="24"/>
  <c r="M2422" i="24"/>
  <c r="M2423" i="24"/>
  <c r="M2424" i="24"/>
  <c r="M2425" i="24"/>
  <c r="M2426" i="24"/>
  <c r="M2427" i="24"/>
  <c r="M2428" i="24"/>
  <c r="M2429" i="24"/>
  <c r="M2430" i="24"/>
  <c r="M2431" i="24"/>
  <c r="M2432" i="24"/>
  <c r="M2433" i="24"/>
  <c r="M2434" i="24"/>
  <c r="M2435" i="24"/>
  <c r="M2436" i="24"/>
  <c r="M2437" i="24"/>
  <c r="M2438" i="24"/>
  <c r="M2439" i="24"/>
  <c r="M2440" i="24"/>
  <c r="M2441" i="24"/>
  <c r="M2442" i="24"/>
  <c r="M2443" i="24"/>
  <c r="M2444" i="24"/>
  <c r="M2445" i="24"/>
  <c r="M2446" i="24"/>
  <c r="M2447" i="24"/>
  <c r="M2448" i="24"/>
  <c r="M2449" i="24"/>
  <c r="M2450" i="24"/>
  <c r="M2451" i="24"/>
  <c r="M2452" i="24"/>
  <c r="M2453" i="24"/>
  <c r="M2454" i="24"/>
  <c r="M2455" i="24"/>
  <c r="M2456" i="24"/>
  <c r="M2457" i="24"/>
  <c r="M2458" i="24"/>
  <c r="M2459" i="24"/>
  <c r="M2460" i="24"/>
  <c r="M2461" i="24"/>
  <c r="M2462" i="24"/>
  <c r="M2463" i="24"/>
  <c r="M2464" i="24"/>
  <c r="M2465" i="24"/>
  <c r="M2466" i="24"/>
  <c r="M2467" i="24"/>
  <c r="M2468" i="24"/>
  <c r="M2469" i="24"/>
  <c r="M2470" i="24"/>
  <c r="M2471" i="24"/>
  <c r="M2472" i="24"/>
  <c r="M2473" i="24"/>
  <c r="M2474" i="24"/>
  <c r="M2475" i="24"/>
  <c r="M2476" i="24"/>
  <c r="M2477" i="24"/>
  <c r="M2478" i="24"/>
  <c r="M2479" i="24"/>
  <c r="M2480" i="24"/>
  <c r="M2481" i="24"/>
  <c r="R2481" i="24" s="1"/>
  <c r="M2482" i="24"/>
  <c r="M2483" i="24"/>
  <c r="R2483" i="24" s="1"/>
  <c r="M2484" i="24"/>
  <c r="M2485" i="24"/>
  <c r="R2485" i="24" s="1"/>
  <c r="M2486" i="24"/>
  <c r="M2487" i="24"/>
  <c r="R2487" i="24" s="1"/>
  <c r="M2488" i="24"/>
  <c r="M2489" i="24"/>
  <c r="R2489" i="24" s="1"/>
  <c r="M2490" i="24"/>
  <c r="M2491" i="24"/>
  <c r="R2491" i="24" s="1"/>
  <c r="M2492" i="24"/>
  <c r="M2493" i="24"/>
  <c r="R2493" i="24" s="1"/>
  <c r="M2494" i="24"/>
  <c r="M2495" i="24"/>
  <c r="R2495" i="24" s="1"/>
  <c r="M2496" i="24"/>
  <c r="M2497" i="24"/>
  <c r="R2497" i="24" s="1"/>
  <c r="M2498" i="24"/>
  <c r="M2499" i="24"/>
  <c r="R2499" i="24" s="1"/>
  <c r="M2500" i="24"/>
  <c r="M2501" i="24"/>
  <c r="R2501" i="24" s="1"/>
  <c r="M2502" i="24"/>
  <c r="M2503" i="24"/>
  <c r="R2503" i="24" s="1"/>
  <c r="M2504" i="24"/>
  <c r="M2505" i="24"/>
  <c r="R2505" i="24" s="1"/>
  <c r="M2506" i="24"/>
  <c r="M2507" i="24"/>
  <c r="R2507" i="24" s="1"/>
  <c r="M2508" i="24"/>
  <c r="M2509" i="24"/>
  <c r="R2509" i="24" s="1"/>
  <c r="M2510" i="24"/>
  <c r="M2511" i="24"/>
  <c r="R2511" i="24" s="1"/>
  <c r="M2512" i="24"/>
  <c r="M2513" i="24"/>
  <c r="R2513" i="24" s="1"/>
  <c r="M2514" i="24"/>
  <c r="M2515" i="24"/>
  <c r="R2515" i="24" s="1"/>
  <c r="M2516" i="24"/>
  <c r="M2517" i="24"/>
  <c r="R2517" i="24" s="1"/>
  <c r="M2518" i="24"/>
  <c r="M2519" i="24"/>
  <c r="R2519" i="24" s="1"/>
  <c r="M2520" i="24"/>
  <c r="M2521" i="24"/>
  <c r="R2521" i="24" s="1"/>
  <c r="M2522" i="24"/>
  <c r="M2523" i="24"/>
  <c r="R2523" i="24" s="1"/>
  <c r="M2524" i="24"/>
  <c r="M2525" i="24"/>
  <c r="R2525" i="24" s="1"/>
  <c r="M2526" i="24"/>
  <c r="M2527" i="24"/>
  <c r="R2527" i="24" s="1"/>
  <c r="M2528" i="24"/>
  <c r="M2529" i="24"/>
  <c r="R2529" i="24" s="1"/>
  <c r="M2530" i="24"/>
  <c r="M2531" i="24"/>
  <c r="R2531" i="24" s="1"/>
  <c r="M2532" i="24"/>
  <c r="M2533" i="24"/>
  <c r="R2533" i="24" s="1"/>
  <c r="M2534" i="24"/>
  <c r="M2535" i="24"/>
  <c r="R2535" i="24" s="1"/>
  <c r="M2536" i="24"/>
  <c r="M2537" i="24"/>
  <c r="R2537" i="24" s="1"/>
  <c r="M2538" i="24"/>
  <c r="M2539" i="24"/>
  <c r="R2539" i="24" s="1"/>
  <c r="M2540" i="24"/>
  <c r="M2541" i="24"/>
  <c r="R2541" i="24" s="1"/>
  <c r="M2542" i="24"/>
  <c r="M2543" i="24"/>
  <c r="R2543" i="24" s="1"/>
  <c r="M2544" i="24"/>
  <c r="M2545" i="24"/>
  <c r="R2545" i="24" s="1"/>
  <c r="M2546" i="24"/>
  <c r="M2547" i="24"/>
  <c r="R2547" i="24" s="1"/>
  <c r="M2548" i="24"/>
  <c r="M2549" i="24"/>
  <c r="R2549" i="24" s="1"/>
  <c r="M2550" i="24"/>
  <c r="M2551" i="24"/>
  <c r="R2551" i="24" s="1"/>
  <c r="M2552" i="24"/>
  <c r="M2553" i="24"/>
  <c r="R2553" i="24" s="1"/>
  <c r="M2554" i="24"/>
  <c r="M2555" i="24"/>
  <c r="R2555" i="24" s="1"/>
  <c r="M2556" i="24"/>
  <c r="M2557" i="24"/>
  <c r="R2557" i="24" s="1"/>
  <c r="M2558" i="24"/>
  <c r="M2559" i="24"/>
  <c r="R2559" i="24" s="1"/>
  <c r="M2560" i="24"/>
  <c r="M2561" i="24"/>
  <c r="R2561" i="24" s="1"/>
  <c r="M2562" i="24"/>
  <c r="M2563" i="24"/>
  <c r="R2563" i="24" s="1"/>
  <c r="M2564" i="24"/>
  <c r="M2565" i="24"/>
  <c r="R2565" i="24" s="1"/>
  <c r="M2566" i="24"/>
  <c r="M2567" i="24"/>
  <c r="R2567" i="24" s="1"/>
  <c r="M2568" i="24"/>
  <c r="M2569" i="24"/>
  <c r="R2569" i="24" s="1"/>
  <c r="M2570" i="24"/>
  <c r="M2571" i="24"/>
  <c r="R2571" i="24" s="1"/>
  <c r="M2572" i="24"/>
  <c r="M2573" i="24"/>
  <c r="R2573" i="24" s="1"/>
  <c r="M2574" i="24"/>
  <c r="M2575" i="24"/>
  <c r="R2575" i="24" s="1"/>
  <c r="M2576" i="24"/>
  <c r="M2577" i="24"/>
  <c r="R2577" i="24" s="1"/>
  <c r="M2578" i="24"/>
  <c r="M2579" i="24"/>
  <c r="R2579" i="24" s="1"/>
  <c r="M2580" i="24"/>
  <c r="M2581" i="24"/>
  <c r="R2581" i="24" s="1"/>
  <c r="M2582" i="24"/>
  <c r="M2583" i="24"/>
  <c r="R2583" i="24" s="1"/>
  <c r="M2584" i="24"/>
  <c r="M2585" i="24"/>
  <c r="R2585" i="24" s="1"/>
  <c r="M2586" i="24"/>
  <c r="M2587" i="24"/>
  <c r="R2587" i="24" s="1"/>
  <c r="M2588" i="24"/>
  <c r="M2589" i="24"/>
  <c r="R2589" i="24" s="1"/>
  <c r="M2590" i="24"/>
  <c r="M2591" i="24"/>
  <c r="R2591" i="24" s="1"/>
  <c r="M2592" i="24"/>
  <c r="M2593" i="24"/>
  <c r="R2593" i="24" s="1"/>
  <c r="M2594" i="24"/>
  <c r="M2595" i="24"/>
  <c r="R2595" i="24" s="1"/>
  <c r="M2596" i="24"/>
  <c r="M2597" i="24"/>
  <c r="R2597" i="24" s="1"/>
  <c r="M2598" i="24"/>
  <c r="M2599" i="24"/>
  <c r="R2599" i="24" s="1"/>
  <c r="M2600" i="24"/>
  <c r="M2601" i="24"/>
  <c r="R2601" i="24" s="1"/>
  <c r="M2602" i="24"/>
  <c r="M2603" i="24"/>
  <c r="R2603" i="24" s="1"/>
  <c r="M2604" i="24"/>
  <c r="M2605" i="24"/>
  <c r="R2605" i="24" s="1"/>
  <c r="M2606" i="24"/>
  <c r="M2607" i="24"/>
  <c r="R2607" i="24" s="1"/>
  <c r="M2608" i="24"/>
  <c r="M2609" i="24"/>
  <c r="R2609" i="24" s="1"/>
  <c r="M2610" i="24"/>
  <c r="M2611" i="24"/>
  <c r="R2611" i="24" s="1"/>
  <c r="M2612" i="24"/>
  <c r="M2613" i="24"/>
  <c r="R2613" i="24" s="1"/>
  <c r="M2614" i="24"/>
  <c r="M2615" i="24"/>
  <c r="R2615" i="24" s="1"/>
  <c r="M2616" i="24"/>
  <c r="M2617" i="24"/>
  <c r="R2617" i="24" s="1"/>
  <c r="M2618" i="24"/>
  <c r="M2619" i="24"/>
  <c r="R2619" i="24" s="1"/>
  <c r="M2620" i="24"/>
  <c r="M2621" i="24"/>
  <c r="R2621" i="24" s="1"/>
  <c r="M2622" i="24"/>
  <c r="M2623" i="24"/>
  <c r="R2623" i="24" s="1"/>
  <c r="M2624" i="24"/>
  <c r="M2625" i="24"/>
  <c r="R2625" i="24" s="1"/>
  <c r="M2626" i="24"/>
  <c r="M2627" i="24"/>
  <c r="R2627" i="24" s="1"/>
  <c r="M2628" i="24"/>
  <c r="M2629" i="24"/>
  <c r="R2629" i="24" s="1"/>
  <c r="M2630" i="24"/>
  <c r="M2631" i="24"/>
  <c r="R2631" i="24" s="1"/>
  <c r="M2632" i="24"/>
  <c r="M2633" i="24"/>
  <c r="R2633" i="24" s="1"/>
  <c r="M2634" i="24"/>
  <c r="M2635" i="24"/>
  <c r="R2635" i="24" s="1"/>
  <c r="M2636" i="24"/>
  <c r="M2637" i="24"/>
  <c r="R2637" i="24" s="1"/>
  <c r="M2638" i="24"/>
  <c r="M2639" i="24"/>
  <c r="R2639" i="24" s="1"/>
  <c r="M2640" i="24"/>
  <c r="M2641" i="24"/>
  <c r="R2641" i="24" s="1"/>
  <c r="M2642" i="24"/>
  <c r="M2643" i="24"/>
  <c r="R2643" i="24" s="1"/>
  <c r="M2644" i="24"/>
  <c r="M2645" i="24"/>
  <c r="R2645" i="24" s="1"/>
  <c r="M2646" i="24"/>
  <c r="M2647" i="24"/>
  <c r="R2647" i="24" s="1"/>
  <c r="M2648" i="24"/>
  <c r="M2649" i="24"/>
  <c r="R2649" i="24" s="1"/>
  <c r="M2650" i="24"/>
  <c r="M2651" i="24"/>
  <c r="R2651" i="24" s="1"/>
  <c r="M2652" i="24"/>
  <c r="M2653" i="24"/>
  <c r="R2653" i="24" s="1"/>
  <c r="M2654" i="24"/>
  <c r="M2655" i="24"/>
  <c r="R2655" i="24" s="1"/>
  <c r="M2656" i="24"/>
  <c r="M2657" i="24"/>
  <c r="R2657" i="24" s="1"/>
  <c r="M2658" i="24"/>
  <c r="M2659" i="24"/>
  <c r="R2659" i="24" s="1"/>
  <c r="M2660" i="24"/>
  <c r="M2661" i="24"/>
  <c r="R2661" i="24" s="1"/>
  <c r="M2662" i="24"/>
  <c r="M2663" i="24"/>
  <c r="R2663" i="24" s="1"/>
  <c r="M2664" i="24"/>
  <c r="M2665" i="24"/>
  <c r="R2665" i="24" s="1"/>
  <c r="M2666" i="24"/>
  <c r="M2667" i="24"/>
  <c r="R2667" i="24" s="1"/>
  <c r="M2668" i="24"/>
  <c r="M2669" i="24"/>
  <c r="R2669" i="24" s="1"/>
  <c r="M2670" i="24"/>
  <c r="M2671" i="24"/>
  <c r="R2671" i="24" s="1"/>
  <c r="M2672" i="24"/>
  <c r="M2673" i="24"/>
  <c r="R2673" i="24" s="1"/>
  <c r="M2674" i="24"/>
  <c r="M2675" i="24"/>
  <c r="R2675" i="24" s="1"/>
  <c r="M2676" i="24"/>
  <c r="M2677" i="24"/>
  <c r="R2677" i="24" s="1"/>
  <c r="M2678" i="24"/>
  <c r="M2679" i="24"/>
  <c r="R2679" i="24" s="1"/>
  <c r="M2680" i="24"/>
  <c r="M2681" i="24"/>
  <c r="R2681" i="24" s="1"/>
  <c r="M2682" i="24"/>
  <c r="M2683" i="24"/>
  <c r="R2683" i="24" s="1"/>
  <c r="M2684" i="24"/>
  <c r="M2685" i="24"/>
  <c r="R2685" i="24" s="1"/>
  <c r="M2686" i="24"/>
  <c r="M2687" i="24"/>
  <c r="R2687" i="24" s="1"/>
  <c r="M2688" i="24"/>
  <c r="M2689" i="24"/>
  <c r="R2689" i="24" s="1"/>
  <c r="M2690" i="24"/>
  <c r="M2691" i="24"/>
  <c r="R2691" i="24" s="1"/>
  <c r="M2692" i="24"/>
  <c r="M2693" i="24"/>
  <c r="R2693" i="24" s="1"/>
  <c r="M2694" i="24"/>
  <c r="M2695" i="24"/>
  <c r="R2695" i="24" s="1"/>
  <c r="M2696" i="24"/>
  <c r="M2697" i="24"/>
  <c r="R2697" i="24" s="1"/>
  <c r="M2698" i="24"/>
  <c r="M2699" i="24"/>
  <c r="R2699" i="24" s="1"/>
  <c r="M2700" i="24"/>
  <c r="M2701" i="24"/>
  <c r="R2701" i="24" s="1"/>
  <c r="M2702" i="24"/>
  <c r="M2703" i="24"/>
  <c r="R2703" i="24" s="1"/>
  <c r="M2704" i="24"/>
  <c r="M2705" i="24"/>
  <c r="R2705" i="24" s="1"/>
  <c r="M2706" i="24"/>
  <c r="M2707" i="24"/>
  <c r="R2707" i="24" s="1"/>
  <c r="M2708" i="24"/>
  <c r="M2709" i="24"/>
  <c r="R2709" i="24" s="1"/>
  <c r="M3" i="24"/>
  <c r="M2710" i="24"/>
  <c r="R2710" i="24" s="1"/>
  <c r="M2711" i="24"/>
  <c r="M2712" i="24"/>
  <c r="R2712" i="24" s="1"/>
  <c r="M2713" i="24"/>
  <c r="M2714" i="24"/>
  <c r="R2714" i="24" s="1"/>
  <c r="M2715" i="24"/>
  <c r="M2716" i="24"/>
  <c r="R2716" i="24" s="1"/>
  <c r="M2717" i="24"/>
  <c r="M2718" i="24"/>
  <c r="R2718" i="24" s="1"/>
  <c r="M2719" i="24"/>
  <c r="M2720" i="24"/>
  <c r="R2720" i="24" s="1"/>
  <c r="M2721" i="24"/>
  <c r="M2722" i="24"/>
  <c r="R2722" i="24" s="1"/>
  <c r="M2723" i="24"/>
  <c r="M2724" i="24"/>
  <c r="R2724" i="24" s="1"/>
  <c r="M2725" i="24"/>
  <c r="M2726" i="24"/>
  <c r="R2726" i="24" s="1"/>
  <c r="M2727" i="24"/>
  <c r="M2728" i="24"/>
  <c r="R2728" i="24" s="1"/>
  <c r="M2729" i="24"/>
  <c r="M2730" i="24"/>
  <c r="R2730" i="24" s="1"/>
  <c r="M2731" i="24"/>
  <c r="M2732" i="24"/>
  <c r="R2732" i="24" s="1"/>
  <c r="M2733" i="24"/>
  <c r="M2734" i="24"/>
  <c r="R2734" i="24" s="1"/>
  <c r="M2735" i="24"/>
  <c r="M2736" i="24"/>
  <c r="R2736" i="24" s="1"/>
  <c r="M2737" i="24"/>
  <c r="M2738" i="24"/>
  <c r="R2738" i="24" s="1"/>
  <c r="M2739" i="24"/>
  <c r="M2740" i="24"/>
  <c r="R2740" i="24" s="1"/>
  <c r="M2741" i="24"/>
  <c r="M2742" i="24"/>
  <c r="R2742" i="24" s="1"/>
  <c r="M2743" i="24"/>
  <c r="M2744" i="24"/>
  <c r="R2744" i="24" s="1"/>
  <c r="M2745" i="24"/>
  <c r="M2746" i="24"/>
  <c r="R2746" i="24" s="1"/>
  <c r="M2747" i="24"/>
  <c r="M2748" i="24"/>
  <c r="R2748" i="24" s="1"/>
  <c r="M2749" i="24"/>
  <c r="M2750" i="24"/>
  <c r="R2750" i="24" s="1"/>
  <c r="M2751" i="24"/>
  <c r="M2752" i="24"/>
  <c r="R2752" i="24" s="1"/>
  <c r="M2753" i="24"/>
  <c r="M2754" i="24"/>
  <c r="R2754" i="24" s="1"/>
  <c r="M2755" i="24"/>
  <c r="M2756" i="24"/>
  <c r="R2756" i="24" s="1"/>
  <c r="M2757" i="24"/>
  <c r="M2758" i="24"/>
  <c r="R2758" i="24" s="1"/>
  <c r="M2759" i="24"/>
  <c r="M2760" i="24"/>
  <c r="R2760" i="24" s="1"/>
  <c r="M2761" i="24"/>
  <c r="M2762" i="24"/>
  <c r="R2762" i="24" s="1"/>
  <c r="M2763" i="24"/>
  <c r="M2764" i="24"/>
  <c r="R2764" i="24" s="1"/>
  <c r="M2765" i="24"/>
  <c r="M2766" i="24"/>
  <c r="R2766" i="24" s="1"/>
  <c r="M2767" i="24"/>
  <c r="M2768" i="24"/>
  <c r="R2768" i="24" s="1"/>
  <c r="M2769" i="24"/>
  <c r="M2770" i="24"/>
  <c r="R2770" i="24" s="1"/>
  <c r="M2771" i="24"/>
  <c r="M2772" i="24"/>
  <c r="R2772" i="24" s="1"/>
  <c r="M2773" i="24"/>
  <c r="M2774" i="24"/>
  <c r="R2774" i="24" s="1"/>
  <c r="M2775" i="24"/>
  <c r="M2776" i="24"/>
  <c r="R2776" i="24" s="1"/>
  <c r="M2777" i="24"/>
  <c r="M2778" i="24"/>
  <c r="R2778" i="24" s="1"/>
  <c r="M2779" i="24"/>
  <c r="M2780" i="24"/>
  <c r="R2780" i="24" s="1"/>
  <c r="M2781" i="24"/>
  <c r="M2782" i="24"/>
  <c r="R2782" i="24" s="1"/>
  <c r="M2783" i="24"/>
  <c r="M2784" i="24"/>
  <c r="R2784" i="24" s="1"/>
  <c r="M2785" i="24"/>
  <c r="M2786" i="24"/>
  <c r="R2786" i="24" s="1"/>
  <c r="M2787" i="24"/>
  <c r="M2788" i="24"/>
  <c r="R2788" i="24" s="1"/>
  <c r="M2789" i="24"/>
  <c r="M2790" i="24"/>
  <c r="R2790" i="24" s="1"/>
  <c r="M2791" i="24"/>
  <c r="M2792" i="24"/>
  <c r="R2792" i="24" s="1"/>
  <c r="M2793" i="24"/>
  <c r="M2794" i="24"/>
  <c r="R2794" i="24" s="1"/>
  <c r="M2795" i="24"/>
  <c r="M2796" i="24"/>
  <c r="R2796" i="24" s="1"/>
  <c r="M2797" i="24"/>
  <c r="M2798" i="24"/>
  <c r="R2798" i="24" s="1"/>
  <c r="M2799" i="24"/>
  <c r="M2800" i="24"/>
  <c r="R2800" i="24" s="1"/>
  <c r="M2801" i="24"/>
  <c r="M2802" i="24"/>
  <c r="R2802" i="24" s="1"/>
  <c r="M2803" i="24"/>
  <c r="M2804" i="24"/>
  <c r="R2804" i="24" s="1"/>
  <c r="M2805" i="24"/>
  <c r="M2806" i="24"/>
  <c r="R2806" i="24" s="1"/>
  <c r="M2807" i="24"/>
  <c r="M2808" i="24"/>
  <c r="R2808" i="24" s="1"/>
  <c r="M2809" i="24"/>
  <c r="M2810" i="24"/>
  <c r="R2810" i="24" s="1"/>
  <c r="M2811" i="24"/>
  <c r="M2812" i="24"/>
  <c r="R2812" i="24" s="1"/>
  <c r="M2813" i="24"/>
  <c r="M2814" i="24"/>
  <c r="R2814" i="24" s="1"/>
  <c r="M2815" i="24"/>
  <c r="M2816" i="24"/>
  <c r="R2816" i="24" s="1"/>
  <c r="M2817" i="24"/>
  <c r="M2818" i="24"/>
  <c r="R2818" i="24" s="1"/>
  <c r="M2819" i="24"/>
  <c r="M2820" i="24"/>
  <c r="R2820" i="24" s="1"/>
  <c r="M2821" i="24"/>
  <c r="M2822" i="24"/>
  <c r="R2822" i="24" s="1"/>
  <c r="M2823" i="24"/>
  <c r="M2824" i="24"/>
  <c r="R2824" i="24" s="1"/>
  <c r="M2825" i="24"/>
  <c r="M2826" i="24"/>
  <c r="R2826" i="24" s="1"/>
  <c r="M2827" i="24"/>
  <c r="M2828" i="24"/>
  <c r="R2828" i="24" s="1"/>
  <c r="M2829" i="24"/>
  <c r="M2830" i="24"/>
  <c r="R2830" i="24" s="1"/>
  <c r="M2831" i="24"/>
  <c r="M2832" i="24"/>
  <c r="R2832" i="24" s="1"/>
  <c r="M2833" i="24"/>
  <c r="M2834" i="24"/>
  <c r="R2834" i="24" s="1"/>
  <c r="M2835" i="24"/>
  <c r="M2836" i="24"/>
  <c r="R2836" i="24" s="1"/>
  <c r="M2837" i="24"/>
  <c r="M2838" i="24"/>
  <c r="R2838" i="24" s="1"/>
  <c r="M2839" i="24"/>
  <c r="M2840" i="24"/>
  <c r="R2840" i="24" s="1"/>
  <c r="M2841" i="24"/>
  <c r="M2842" i="24"/>
  <c r="R2842" i="24" s="1"/>
  <c r="M2843" i="24"/>
  <c r="M2844" i="24"/>
  <c r="R2844" i="24" s="1"/>
  <c r="M2845" i="24"/>
  <c r="M2846" i="24"/>
  <c r="R2846" i="24" s="1"/>
  <c r="M2847" i="24"/>
  <c r="M2848" i="24"/>
  <c r="R2848" i="24" s="1"/>
  <c r="M2849" i="24"/>
  <c r="M2850" i="24"/>
  <c r="R2850" i="24" s="1"/>
  <c r="M2851" i="24"/>
  <c r="M2852" i="24"/>
  <c r="R2852" i="24" s="1"/>
  <c r="M2853" i="24"/>
  <c r="M2854" i="24"/>
  <c r="R2854" i="24" s="1"/>
  <c r="M2855" i="24"/>
  <c r="M2856" i="24"/>
  <c r="R2856" i="24" s="1"/>
  <c r="M2857" i="24"/>
  <c r="M2858" i="24"/>
  <c r="R2858" i="24" s="1"/>
  <c r="M2859" i="24"/>
  <c r="M2860" i="24"/>
  <c r="R2860" i="24" s="1"/>
  <c r="M2861" i="24"/>
  <c r="M2862" i="24"/>
  <c r="R2862" i="24" s="1"/>
  <c r="M2863" i="24"/>
  <c r="M2864" i="24"/>
  <c r="R2864" i="24" s="1"/>
  <c r="M2865" i="24"/>
  <c r="M2866" i="24"/>
  <c r="R2866" i="24" s="1"/>
  <c r="M2867" i="24"/>
  <c r="M2868" i="24"/>
  <c r="R2868" i="24" s="1"/>
  <c r="M2869" i="24"/>
  <c r="M2870" i="24"/>
  <c r="R2870" i="24" s="1"/>
  <c r="M2871" i="24"/>
  <c r="M2872" i="24"/>
  <c r="R2872" i="24" s="1"/>
  <c r="M2873" i="24"/>
  <c r="M2874" i="24"/>
  <c r="R2874" i="24" s="1"/>
  <c r="M2875" i="24"/>
  <c r="M2876" i="24"/>
  <c r="R2876" i="24" s="1"/>
  <c r="M2877" i="24"/>
  <c r="M2878" i="24"/>
  <c r="R2878" i="24" s="1"/>
  <c r="M2879" i="24"/>
  <c r="M2880" i="24"/>
  <c r="R2880" i="24" s="1"/>
  <c r="M2881" i="24"/>
  <c r="M2882" i="24"/>
  <c r="R2882" i="24" s="1"/>
  <c r="M2883" i="24"/>
  <c r="M2884" i="24"/>
  <c r="R2884" i="24" s="1"/>
  <c r="M2885" i="24"/>
  <c r="M2886" i="24"/>
  <c r="R2886" i="24" s="1"/>
  <c r="M2887" i="24"/>
  <c r="M2888" i="24"/>
  <c r="R2888" i="24" s="1"/>
  <c r="M2889" i="24"/>
  <c r="M2890" i="24"/>
  <c r="R2890" i="24" s="1"/>
  <c r="M2891" i="24"/>
  <c r="M2892" i="24"/>
  <c r="R2892" i="24" s="1"/>
  <c r="M2893" i="24"/>
  <c r="M2894" i="24"/>
  <c r="R2894" i="24" s="1"/>
  <c r="M2895" i="24"/>
  <c r="M2896" i="24"/>
  <c r="R2896" i="24" s="1"/>
  <c r="M2897" i="24"/>
  <c r="M2898" i="24"/>
  <c r="R2898" i="24" s="1"/>
  <c r="M2899" i="24"/>
  <c r="M2900" i="24"/>
  <c r="R2900" i="24" s="1"/>
  <c r="M2901" i="24"/>
  <c r="M2902" i="24"/>
  <c r="R2902" i="24" s="1"/>
  <c r="M2903" i="24"/>
  <c r="M2904" i="24"/>
  <c r="R2904" i="24" s="1"/>
  <c r="M2905" i="24"/>
  <c r="M2906" i="24"/>
  <c r="R2906" i="24" s="1"/>
  <c r="M2907" i="24"/>
  <c r="M2908" i="24"/>
  <c r="R2908" i="24" s="1"/>
  <c r="M2909" i="24"/>
  <c r="M2910" i="24"/>
  <c r="R2910" i="24" s="1"/>
  <c r="M2911" i="24"/>
  <c r="M2912" i="24"/>
  <c r="R2912" i="24" s="1"/>
  <c r="M2913" i="24"/>
  <c r="M2914" i="24"/>
  <c r="R2914" i="24" s="1"/>
  <c r="M2915" i="24"/>
  <c r="M2916" i="24"/>
  <c r="R2916" i="24" s="1"/>
  <c r="M2917" i="24"/>
  <c r="M2918" i="24"/>
  <c r="R2918" i="24" s="1"/>
  <c r="M2919" i="24"/>
  <c r="M2920" i="24"/>
  <c r="R2920" i="24" s="1"/>
  <c r="M2921" i="24"/>
  <c r="M2922" i="24"/>
  <c r="R2922" i="24" s="1"/>
  <c r="M2923" i="24"/>
  <c r="M2924" i="24"/>
  <c r="R2924" i="24" s="1"/>
  <c r="M2925" i="24"/>
  <c r="M2926" i="24"/>
  <c r="R2926" i="24" s="1"/>
  <c r="M2927" i="24"/>
  <c r="M2928" i="24"/>
  <c r="R2928" i="24" s="1"/>
  <c r="M2929" i="24"/>
  <c r="M2930" i="24"/>
  <c r="R2930" i="24" s="1"/>
  <c r="M2931" i="24"/>
  <c r="M2932" i="24"/>
  <c r="R2932" i="24" s="1"/>
  <c r="M2933" i="24"/>
  <c r="M2934" i="24"/>
  <c r="R2934" i="24" s="1"/>
  <c r="M2935" i="24"/>
  <c r="M2936" i="24"/>
  <c r="R2936" i="24" s="1"/>
  <c r="M2937" i="24"/>
  <c r="M2938" i="24"/>
  <c r="R2938" i="24" s="1"/>
  <c r="M2939" i="24"/>
  <c r="M2940" i="24"/>
  <c r="R2940" i="24" s="1"/>
  <c r="M2941" i="24"/>
  <c r="M2942" i="24"/>
  <c r="R2942" i="24" s="1"/>
  <c r="M2943" i="24"/>
  <c r="M2944" i="24"/>
  <c r="R2944" i="24" s="1"/>
  <c r="M2945" i="24"/>
  <c r="M2946" i="24"/>
  <c r="R2946" i="24" s="1"/>
  <c r="M2947" i="24"/>
  <c r="M2948" i="24"/>
  <c r="R2948" i="24" s="1"/>
  <c r="M2949" i="24"/>
  <c r="M2950" i="24"/>
  <c r="R2950" i="24" s="1"/>
  <c r="M2951" i="24"/>
  <c r="M2952" i="24"/>
  <c r="R2952" i="24" s="1"/>
  <c r="M2953" i="24"/>
  <c r="M2954" i="24"/>
  <c r="R2954" i="24" s="1"/>
  <c r="M2955" i="24"/>
  <c r="M2956" i="24"/>
  <c r="R2956" i="24" s="1"/>
  <c r="M2957" i="24"/>
  <c r="M2958" i="24"/>
  <c r="R2958" i="24" s="1"/>
  <c r="M2959" i="24"/>
  <c r="M2960" i="24"/>
  <c r="R2960" i="24" s="1"/>
  <c r="M2961" i="24"/>
  <c r="M2962" i="24"/>
  <c r="R2962" i="24" s="1"/>
  <c r="M2963" i="24"/>
  <c r="M2964" i="24"/>
  <c r="R2964" i="24" s="1"/>
  <c r="M2965" i="24"/>
  <c r="M2966" i="24"/>
  <c r="R2966" i="24" s="1"/>
  <c r="M2967" i="24"/>
  <c r="M2968" i="24"/>
  <c r="R2968" i="24" s="1"/>
  <c r="M2969" i="24"/>
  <c r="M2970" i="24"/>
  <c r="R2970" i="24" s="1"/>
  <c r="M2971" i="24"/>
  <c r="M2972" i="24"/>
  <c r="R2972" i="24" s="1"/>
  <c r="M2973" i="24"/>
  <c r="M2974" i="24"/>
  <c r="R2974" i="24" s="1"/>
  <c r="M2975" i="24"/>
  <c r="M2976" i="24"/>
  <c r="R2976" i="24" s="1"/>
  <c r="M2977" i="24"/>
  <c r="M2978" i="24"/>
  <c r="R2978" i="24" s="1"/>
  <c r="M2979" i="24"/>
  <c r="M2980" i="24"/>
  <c r="R2980" i="24" s="1"/>
  <c r="M2981" i="24"/>
  <c r="M2982" i="24"/>
  <c r="R2982" i="24" s="1"/>
  <c r="M2983" i="24"/>
  <c r="M2984" i="24"/>
  <c r="R2984" i="24" s="1"/>
  <c r="M2985" i="24"/>
  <c r="M2986" i="24"/>
  <c r="R2986" i="24" s="1"/>
  <c r="M2987" i="24"/>
  <c r="M2988" i="24"/>
  <c r="R2988" i="24" s="1"/>
  <c r="M2989" i="24"/>
  <c r="M2990" i="24"/>
  <c r="R2990" i="24" s="1"/>
  <c r="M2991" i="24"/>
  <c r="M2992" i="24"/>
  <c r="R2992" i="24" s="1"/>
  <c r="M2993" i="24"/>
  <c r="M2994" i="24"/>
  <c r="R2994" i="24" s="1"/>
  <c r="M2995" i="24"/>
  <c r="M2996" i="24"/>
  <c r="R2996" i="24" s="1"/>
  <c r="M2997" i="24"/>
  <c r="M2998" i="24"/>
  <c r="R2998" i="24" s="1"/>
  <c r="M2999" i="24"/>
  <c r="M3000" i="24"/>
  <c r="R3000" i="24" s="1"/>
  <c r="M3001" i="24"/>
  <c r="M3002" i="24"/>
  <c r="R3002" i="24" s="1"/>
  <c r="L4" i="24"/>
  <c r="L5" i="24"/>
  <c r="Q5" i="24" s="1"/>
  <c r="L6" i="24"/>
  <c r="L7" i="24"/>
  <c r="Q7" i="24" s="1"/>
  <c r="L8" i="24"/>
  <c r="L9" i="24"/>
  <c r="Q9" i="24" s="1"/>
  <c r="L10" i="24"/>
  <c r="L11" i="24"/>
  <c r="Q11" i="24" s="1"/>
  <c r="L12" i="24"/>
  <c r="L13" i="24"/>
  <c r="Q13" i="24" s="1"/>
  <c r="L14" i="24"/>
  <c r="L15" i="24"/>
  <c r="Q15" i="24" s="1"/>
  <c r="L16" i="24"/>
  <c r="L17" i="24"/>
  <c r="Q17" i="24" s="1"/>
  <c r="L18" i="24"/>
  <c r="L19" i="24"/>
  <c r="Q19" i="24" s="1"/>
  <c r="L20" i="24"/>
  <c r="L21" i="24"/>
  <c r="Q21" i="24" s="1"/>
  <c r="L22" i="24"/>
  <c r="L23" i="24"/>
  <c r="Q23" i="24" s="1"/>
  <c r="L24" i="24"/>
  <c r="L25" i="24"/>
  <c r="Q25" i="24" s="1"/>
  <c r="L26" i="24"/>
  <c r="L27" i="24"/>
  <c r="Q27" i="24" s="1"/>
  <c r="L28" i="24"/>
  <c r="L29" i="24"/>
  <c r="Q29" i="24" s="1"/>
  <c r="L30" i="24"/>
  <c r="L31" i="24"/>
  <c r="Q31" i="24" s="1"/>
  <c r="L32" i="24"/>
  <c r="L33" i="24"/>
  <c r="Q33" i="24" s="1"/>
  <c r="L34" i="24"/>
  <c r="L35" i="24"/>
  <c r="Q35" i="24" s="1"/>
  <c r="L36" i="24"/>
  <c r="L37" i="24"/>
  <c r="Q37" i="24" s="1"/>
  <c r="L38" i="24"/>
  <c r="L39" i="24"/>
  <c r="Q39" i="24" s="1"/>
  <c r="L40" i="24"/>
  <c r="L41" i="24"/>
  <c r="Q41" i="24" s="1"/>
  <c r="L42" i="24"/>
  <c r="L43" i="24"/>
  <c r="Q43" i="24" s="1"/>
  <c r="L44" i="24"/>
  <c r="L45" i="24"/>
  <c r="Q45" i="24" s="1"/>
  <c r="L46" i="24"/>
  <c r="L47" i="24"/>
  <c r="Q47" i="24" s="1"/>
  <c r="L48" i="24"/>
  <c r="L49" i="24"/>
  <c r="Q49" i="24" s="1"/>
  <c r="L50" i="24"/>
  <c r="L51" i="24"/>
  <c r="Q51" i="24" s="1"/>
  <c r="L52" i="24"/>
  <c r="L53" i="24"/>
  <c r="Q53" i="24" s="1"/>
  <c r="L54" i="24"/>
  <c r="L55" i="24"/>
  <c r="Q55" i="24" s="1"/>
  <c r="L56" i="24"/>
  <c r="L57" i="24"/>
  <c r="Q57" i="24" s="1"/>
  <c r="L58" i="24"/>
  <c r="L59" i="24"/>
  <c r="Q59" i="24" s="1"/>
  <c r="L60" i="24"/>
  <c r="L61" i="24"/>
  <c r="Q61" i="24" s="1"/>
  <c r="L62" i="24"/>
  <c r="L63" i="24"/>
  <c r="Q63" i="24" s="1"/>
  <c r="L64" i="24"/>
  <c r="L65" i="24"/>
  <c r="Q65" i="24" s="1"/>
  <c r="L66" i="24"/>
  <c r="L67" i="24"/>
  <c r="Q67" i="24" s="1"/>
  <c r="L68" i="24"/>
  <c r="L69" i="24"/>
  <c r="Q69" i="24" s="1"/>
  <c r="L70" i="24"/>
  <c r="L71" i="24"/>
  <c r="Q71" i="24" s="1"/>
  <c r="L72" i="24"/>
  <c r="L73" i="24"/>
  <c r="Q73" i="24" s="1"/>
  <c r="L74" i="24"/>
  <c r="L75" i="24"/>
  <c r="Q75" i="24" s="1"/>
  <c r="L76" i="24"/>
  <c r="L77" i="24"/>
  <c r="Q77" i="24" s="1"/>
  <c r="L78" i="24"/>
  <c r="L79" i="24"/>
  <c r="Q79" i="24" s="1"/>
  <c r="L80" i="24"/>
  <c r="L81" i="24"/>
  <c r="Q81" i="24" s="1"/>
  <c r="L82" i="24"/>
  <c r="L83" i="24"/>
  <c r="Q83" i="24" s="1"/>
  <c r="L84" i="24"/>
  <c r="L85" i="24"/>
  <c r="Q85" i="24" s="1"/>
  <c r="L86" i="24"/>
  <c r="L151" i="24"/>
  <c r="Q151" i="24" s="1"/>
  <c r="L152" i="24"/>
  <c r="L153" i="24"/>
  <c r="Q153" i="24" s="1"/>
  <c r="L154" i="24"/>
  <c r="L155" i="24"/>
  <c r="Q155" i="24" s="1"/>
  <c r="L156" i="24"/>
  <c r="L157" i="24"/>
  <c r="Q157" i="24" s="1"/>
  <c r="L158" i="24"/>
  <c r="L159" i="24"/>
  <c r="Q159" i="24" s="1"/>
  <c r="L160" i="24"/>
  <c r="L161" i="24"/>
  <c r="Q161" i="24" s="1"/>
  <c r="L162" i="24"/>
  <c r="L163" i="24"/>
  <c r="Q163" i="24" s="1"/>
  <c r="L164" i="24"/>
  <c r="L165" i="24"/>
  <c r="Q165" i="24" s="1"/>
  <c r="L166" i="24"/>
  <c r="L167" i="24"/>
  <c r="Q167" i="24" s="1"/>
  <c r="L168" i="24"/>
  <c r="L169" i="24"/>
  <c r="Q169" i="24" s="1"/>
  <c r="L170" i="24"/>
  <c r="L171" i="24"/>
  <c r="Q171" i="24" s="1"/>
  <c r="L172" i="24"/>
  <c r="L173" i="24"/>
  <c r="Q173" i="24" s="1"/>
  <c r="L174" i="24"/>
  <c r="L175" i="24"/>
  <c r="Q175" i="24" s="1"/>
  <c r="L176" i="24"/>
  <c r="L177" i="24"/>
  <c r="Q177" i="24" s="1"/>
  <c r="L178" i="24"/>
  <c r="L179" i="24"/>
  <c r="Q179" i="24" s="1"/>
  <c r="L180" i="24"/>
  <c r="L181" i="24"/>
  <c r="Q181" i="24" s="1"/>
  <c r="L182" i="24"/>
  <c r="L183" i="24"/>
  <c r="Q183" i="24" s="1"/>
  <c r="L184" i="24"/>
  <c r="L185" i="24"/>
  <c r="Q185" i="24" s="1"/>
  <c r="L186" i="24"/>
  <c r="L187" i="24"/>
  <c r="Q187" i="24" s="1"/>
  <c r="L188" i="24"/>
  <c r="L189" i="24"/>
  <c r="Q189" i="24" s="1"/>
  <c r="L190" i="24"/>
  <c r="L191" i="24"/>
  <c r="Q191" i="24" s="1"/>
  <c r="L192" i="24"/>
  <c r="L87" i="24"/>
  <c r="Q87" i="24" s="1"/>
  <c r="L89" i="24"/>
  <c r="L91" i="24"/>
  <c r="Q91" i="24" s="1"/>
  <c r="L93" i="24"/>
  <c r="L95" i="24"/>
  <c r="Q95" i="24" s="1"/>
  <c r="L97" i="24"/>
  <c r="L99" i="24"/>
  <c r="Q99" i="24" s="1"/>
  <c r="L101" i="24"/>
  <c r="L103" i="24"/>
  <c r="Q103" i="24" s="1"/>
  <c r="L105" i="24"/>
  <c r="L107" i="24"/>
  <c r="Q107" i="24" s="1"/>
  <c r="L109" i="24"/>
  <c r="L111" i="24"/>
  <c r="Q111" i="24" s="1"/>
  <c r="L113" i="24"/>
  <c r="L115" i="24"/>
  <c r="Q115" i="24" s="1"/>
  <c r="L117" i="24"/>
  <c r="L119" i="24"/>
  <c r="Q119" i="24" s="1"/>
  <c r="L121" i="24"/>
  <c r="L123" i="24"/>
  <c r="Q123" i="24" s="1"/>
  <c r="L125" i="24"/>
  <c r="L127" i="24"/>
  <c r="Q127" i="24" s="1"/>
  <c r="L129" i="24"/>
  <c r="L131" i="24"/>
  <c r="Q131" i="24" s="1"/>
  <c r="L133" i="24"/>
  <c r="L135" i="24"/>
  <c r="Q135" i="24" s="1"/>
  <c r="L137" i="24"/>
  <c r="L139" i="24"/>
  <c r="Q139" i="24" s="1"/>
  <c r="L141" i="24"/>
  <c r="L143" i="24"/>
  <c r="Q143" i="24" s="1"/>
  <c r="L145" i="24"/>
  <c r="L147" i="24"/>
  <c r="Q147" i="24" s="1"/>
  <c r="L149" i="24"/>
  <c r="L90" i="24"/>
  <c r="Q90" i="24" s="1"/>
  <c r="L94" i="24"/>
  <c r="L98" i="24"/>
  <c r="Q98" i="24" s="1"/>
  <c r="L102" i="24"/>
  <c r="L106" i="24"/>
  <c r="Q106" i="24" s="1"/>
  <c r="L110" i="24"/>
  <c r="L114" i="24"/>
  <c r="Q114" i="24" s="1"/>
  <c r="L118" i="24"/>
  <c r="L122" i="24"/>
  <c r="Q122" i="24" s="1"/>
  <c r="L126" i="24"/>
  <c r="L130" i="24"/>
  <c r="Q130" i="24" s="1"/>
  <c r="L134" i="24"/>
  <c r="L138" i="24"/>
  <c r="Q138" i="24" s="1"/>
  <c r="L142" i="24"/>
  <c r="L146" i="24"/>
  <c r="Q146" i="24" s="1"/>
  <c r="L150" i="24"/>
  <c r="L88" i="24"/>
  <c r="Q88" i="24" s="1"/>
  <c r="L96" i="24"/>
  <c r="L104" i="24"/>
  <c r="Q104" i="24" s="1"/>
  <c r="L112" i="24"/>
  <c r="L120" i="24"/>
  <c r="Q120" i="24" s="1"/>
  <c r="L128" i="24"/>
  <c r="L136" i="24"/>
  <c r="Q136" i="24" s="1"/>
  <c r="L144" i="24"/>
  <c r="L194" i="24"/>
  <c r="Q194" i="24" s="1"/>
  <c r="L196" i="24"/>
  <c r="L198" i="24"/>
  <c r="Q198" i="24" s="1"/>
  <c r="L200" i="24"/>
  <c r="L202" i="24"/>
  <c r="Q202" i="24" s="1"/>
  <c r="L204" i="24"/>
  <c r="L206" i="24"/>
  <c r="Q206" i="24" s="1"/>
  <c r="L208" i="24"/>
  <c r="L210" i="24"/>
  <c r="Q210" i="24" s="1"/>
  <c r="L212" i="24"/>
  <c r="L214" i="24"/>
  <c r="Q214" i="24" s="1"/>
  <c r="L216" i="24"/>
  <c r="L218" i="24"/>
  <c r="Q218" i="24" s="1"/>
  <c r="L220" i="24"/>
  <c r="L222" i="24"/>
  <c r="Q222" i="24" s="1"/>
  <c r="L224" i="24"/>
  <c r="L226" i="24"/>
  <c r="Q226" i="24" s="1"/>
  <c r="L228" i="24"/>
  <c r="L230" i="24"/>
  <c r="Q230" i="24" s="1"/>
  <c r="L232" i="24"/>
  <c r="L234" i="24"/>
  <c r="Q234" i="24" s="1"/>
  <c r="L236" i="24"/>
  <c r="L238" i="24"/>
  <c r="Q238" i="24" s="1"/>
  <c r="L240" i="24"/>
  <c r="L242" i="24"/>
  <c r="Q242" i="24" s="1"/>
  <c r="L244" i="24"/>
  <c r="L246" i="24"/>
  <c r="Q246" i="24" s="1"/>
  <c r="L248" i="24"/>
  <c r="L250" i="24"/>
  <c r="Q250" i="24" s="1"/>
  <c r="L252" i="24"/>
  <c r="L254" i="24"/>
  <c r="Q254" i="24" s="1"/>
  <c r="L256" i="24"/>
  <c r="L258" i="24"/>
  <c r="Q258" i="24" s="1"/>
  <c r="L260" i="24"/>
  <c r="L262" i="24"/>
  <c r="Q262" i="24" s="1"/>
  <c r="L264" i="24"/>
  <c r="L266" i="24"/>
  <c r="Q266" i="24" s="1"/>
  <c r="L268" i="24"/>
  <c r="L270" i="24"/>
  <c r="Q270" i="24" s="1"/>
  <c r="L272" i="24"/>
  <c r="L274" i="24"/>
  <c r="Q274" i="24" s="1"/>
  <c r="L276" i="24"/>
  <c r="L278" i="24"/>
  <c r="Q278" i="24" s="1"/>
  <c r="L280" i="24"/>
  <c r="L282" i="24"/>
  <c r="Q282" i="24" s="1"/>
  <c r="L284" i="24"/>
  <c r="L286" i="24"/>
  <c r="Q286" i="24" s="1"/>
  <c r="L288" i="24"/>
  <c r="L290" i="24"/>
  <c r="Q290" i="24" s="1"/>
  <c r="L292" i="24"/>
  <c r="L294" i="24"/>
  <c r="Q294" i="24" s="1"/>
  <c r="L296" i="24"/>
  <c r="L298" i="24"/>
  <c r="Q298" i="24" s="1"/>
  <c r="L300" i="24"/>
  <c r="L302" i="24"/>
  <c r="Q302" i="24" s="1"/>
  <c r="L304" i="24"/>
  <c r="L306" i="24"/>
  <c r="Q306" i="24" s="1"/>
  <c r="L308" i="24"/>
  <c r="L310" i="24"/>
  <c r="Q310" i="24" s="1"/>
  <c r="L312" i="24"/>
  <c r="L314" i="24"/>
  <c r="Q314" i="24" s="1"/>
  <c r="L316" i="24"/>
  <c r="L318" i="24"/>
  <c r="Q318" i="24" s="1"/>
  <c r="L320" i="24"/>
  <c r="L100" i="24"/>
  <c r="Q100" i="24" s="1"/>
  <c r="L116" i="24"/>
  <c r="L132" i="24"/>
  <c r="Q132" i="24" s="1"/>
  <c r="L148" i="24"/>
  <c r="L195" i="24"/>
  <c r="Q195" i="24" s="1"/>
  <c r="L199" i="24"/>
  <c r="L203" i="24"/>
  <c r="Q203" i="24" s="1"/>
  <c r="L207" i="24"/>
  <c r="L211" i="24"/>
  <c r="Q211" i="24" s="1"/>
  <c r="L215" i="24"/>
  <c r="L219" i="24"/>
  <c r="Q219" i="24" s="1"/>
  <c r="L223" i="24"/>
  <c r="L227" i="24"/>
  <c r="Q227" i="24" s="1"/>
  <c r="L231" i="24"/>
  <c r="L235" i="24"/>
  <c r="Q235" i="24" s="1"/>
  <c r="L239" i="24"/>
  <c r="L243" i="24"/>
  <c r="Q243" i="24" s="1"/>
  <c r="L247" i="24"/>
  <c r="L251" i="24"/>
  <c r="Q251" i="24" s="1"/>
  <c r="L255" i="24"/>
  <c r="L259" i="24"/>
  <c r="Q259" i="24" s="1"/>
  <c r="L263" i="24"/>
  <c r="L267" i="24"/>
  <c r="Q267" i="24" s="1"/>
  <c r="L271" i="24"/>
  <c r="L275" i="24"/>
  <c r="Q275" i="24" s="1"/>
  <c r="L279" i="24"/>
  <c r="L283" i="24"/>
  <c r="Q283" i="24" s="1"/>
  <c r="L287" i="24"/>
  <c r="L291" i="24"/>
  <c r="Q291" i="24" s="1"/>
  <c r="L295" i="24"/>
  <c r="L299" i="24"/>
  <c r="Q299" i="24" s="1"/>
  <c r="L303" i="24"/>
  <c r="L307" i="24"/>
  <c r="Q307" i="24" s="1"/>
  <c r="L311" i="24"/>
  <c r="L315" i="24"/>
  <c r="Q315" i="24" s="1"/>
  <c r="L319" i="24"/>
  <c r="L322" i="24"/>
  <c r="Q322" i="24" s="1"/>
  <c r="L324" i="24"/>
  <c r="L326" i="24"/>
  <c r="Q326" i="24" s="1"/>
  <c r="L328" i="24"/>
  <c r="L330" i="24"/>
  <c r="Q330" i="24" s="1"/>
  <c r="L332" i="24"/>
  <c r="L334" i="24"/>
  <c r="Q334" i="24" s="1"/>
  <c r="L336" i="24"/>
  <c r="L338" i="24"/>
  <c r="Q338" i="24" s="1"/>
  <c r="L340" i="24"/>
  <c r="L342" i="24"/>
  <c r="Q342" i="24" s="1"/>
  <c r="L344" i="24"/>
  <c r="L346" i="24"/>
  <c r="Q346" i="24" s="1"/>
  <c r="L348" i="24"/>
  <c r="L350" i="24"/>
  <c r="Q350" i="24" s="1"/>
  <c r="L352" i="24"/>
  <c r="L354" i="24"/>
  <c r="Q354" i="24" s="1"/>
  <c r="L356" i="24"/>
  <c r="L358" i="24"/>
  <c r="Q358" i="24" s="1"/>
  <c r="L360" i="24"/>
  <c r="L362" i="24"/>
  <c r="Q362" i="24" s="1"/>
  <c r="L364" i="24"/>
  <c r="L366" i="24"/>
  <c r="Q366" i="24" s="1"/>
  <c r="L368" i="24"/>
  <c r="L370" i="24"/>
  <c r="Q370" i="24" s="1"/>
  <c r="L372" i="24"/>
  <c r="L374" i="24"/>
  <c r="Q374" i="24" s="1"/>
  <c r="L376" i="24"/>
  <c r="L378" i="24"/>
  <c r="Q378" i="24" s="1"/>
  <c r="L380" i="24"/>
  <c r="L382" i="24"/>
  <c r="Q382" i="24" s="1"/>
  <c r="L384" i="24"/>
  <c r="L386" i="24"/>
  <c r="Q386" i="24" s="1"/>
  <c r="L388" i="24"/>
  <c r="L390" i="24"/>
  <c r="Q390" i="24" s="1"/>
  <c r="L392" i="24"/>
  <c r="L394" i="24"/>
  <c r="Q394" i="24" s="1"/>
  <c r="L396" i="24"/>
  <c r="L398" i="24"/>
  <c r="Q398" i="24" s="1"/>
  <c r="L400" i="24"/>
  <c r="L402" i="24"/>
  <c r="Q402" i="24" s="1"/>
  <c r="L404" i="24"/>
  <c r="L406" i="24"/>
  <c r="Q406" i="24" s="1"/>
  <c r="L407" i="24"/>
  <c r="L408" i="24"/>
  <c r="Q408" i="24" s="1"/>
  <c r="L409" i="24"/>
  <c r="L410" i="24"/>
  <c r="Q410" i="24" s="1"/>
  <c r="L411" i="24"/>
  <c r="L412" i="24"/>
  <c r="Q412" i="24" s="1"/>
  <c r="L413" i="24"/>
  <c r="L414" i="24"/>
  <c r="Q414" i="24" s="1"/>
  <c r="L415" i="24"/>
  <c r="L416" i="24"/>
  <c r="Q416" i="24" s="1"/>
  <c r="L417" i="24"/>
  <c r="L418" i="24"/>
  <c r="Q418" i="24" s="1"/>
  <c r="L419" i="24"/>
  <c r="L420" i="24"/>
  <c r="Q420" i="24" s="1"/>
  <c r="L421" i="24"/>
  <c r="L422" i="24"/>
  <c r="Q422" i="24" s="1"/>
  <c r="L423" i="24"/>
  <c r="L424" i="24"/>
  <c r="Q424" i="24" s="1"/>
  <c r="L425" i="24"/>
  <c r="L426" i="24"/>
  <c r="Q426" i="24" s="1"/>
  <c r="L427" i="24"/>
  <c r="L428" i="24"/>
  <c r="Q428" i="24" s="1"/>
  <c r="L429" i="24"/>
  <c r="L430" i="24"/>
  <c r="Q430" i="24" s="1"/>
  <c r="L431" i="24"/>
  <c r="L432" i="24"/>
  <c r="Q432" i="24" s="1"/>
  <c r="L433" i="24"/>
  <c r="L434" i="24"/>
  <c r="Q434" i="24" s="1"/>
  <c r="L435" i="24"/>
  <c r="L436" i="24"/>
  <c r="Q436" i="24" s="1"/>
  <c r="L437" i="24"/>
  <c r="L438" i="24"/>
  <c r="Q438" i="24" s="1"/>
  <c r="L439" i="24"/>
  <c r="L440" i="24"/>
  <c r="Q440" i="24" s="1"/>
  <c r="L441" i="24"/>
  <c r="L442" i="24"/>
  <c r="Q442" i="24" s="1"/>
  <c r="L443" i="24"/>
  <c r="L444" i="24"/>
  <c r="Q444" i="24" s="1"/>
  <c r="L445" i="24"/>
  <c r="L446" i="24"/>
  <c r="Q446" i="24" s="1"/>
  <c r="L447" i="24"/>
  <c r="L448" i="24"/>
  <c r="Q448" i="24" s="1"/>
  <c r="L449" i="24"/>
  <c r="L450" i="24"/>
  <c r="Q450" i="24" s="1"/>
  <c r="L451" i="24"/>
  <c r="L452" i="24"/>
  <c r="Q452" i="24" s="1"/>
  <c r="L453" i="24"/>
  <c r="L454" i="24"/>
  <c r="Q454" i="24" s="1"/>
  <c r="L455" i="24"/>
  <c r="L456" i="24"/>
  <c r="Q456" i="24" s="1"/>
  <c r="L457" i="24"/>
  <c r="L458" i="24"/>
  <c r="Q458" i="24" s="1"/>
  <c r="L459" i="24"/>
  <c r="L460" i="24"/>
  <c r="Q460" i="24" s="1"/>
  <c r="L461" i="24"/>
  <c r="L462" i="24"/>
  <c r="Q462" i="24" s="1"/>
  <c r="L463" i="24"/>
  <c r="L464" i="24"/>
  <c r="Q464" i="24" s="1"/>
  <c r="L465" i="24"/>
  <c r="L466" i="24"/>
  <c r="Q466" i="24" s="1"/>
  <c r="L467" i="24"/>
  <c r="L468" i="24"/>
  <c r="Q468" i="24" s="1"/>
  <c r="L469" i="24"/>
  <c r="L470" i="24"/>
  <c r="Q470" i="24" s="1"/>
  <c r="L471" i="24"/>
  <c r="L472" i="24"/>
  <c r="Q472" i="24" s="1"/>
  <c r="L473" i="24"/>
  <c r="L474" i="24"/>
  <c r="Q474" i="24" s="1"/>
  <c r="L475" i="24"/>
  <c r="L476" i="24"/>
  <c r="Q476" i="24" s="1"/>
  <c r="L477" i="24"/>
  <c r="L478" i="24"/>
  <c r="Q478" i="24" s="1"/>
  <c r="L479" i="24"/>
  <c r="L480" i="24"/>
  <c r="Q480" i="24" s="1"/>
  <c r="L481" i="24"/>
  <c r="L482" i="24"/>
  <c r="Q482" i="24" s="1"/>
  <c r="L483" i="24"/>
  <c r="L484" i="24"/>
  <c r="Q484" i="24" s="1"/>
  <c r="L485" i="24"/>
  <c r="L486" i="24"/>
  <c r="Q486" i="24" s="1"/>
  <c r="L487" i="24"/>
  <c r="L488" i="24"/>
  <c r="Q488" i="24" s="1"/>
  <c r="L489" i="24"/>
  <c r="L490" i="24"/>
  <c r="Q490" i="24" s="1"/>
  <c r="L491" i="24"/>
  <c r="L492" i="24"/>
  <c r="Q492" i="24" s="1"/>
  <c r="L493" i="24"/>
  <c r="L494" i="24"/>
  <c r="Q494" i="24" s="1"/>
  <c r="L495" i="24"/>
  <c r="L496" i="24"/>
  <c r="Q496" i="24" s="1"/>
  <c r="L497" i="24"/>
  <c r="L498" i="24"/>
  <c r="Q498" i="24" s="1"/>
  <c r="L499" i="24"/>
  <c r="L500" i="24"/>
  <c r="Q500" i="24" s="1"/>
  <c r="L501" i="24"/>
  <c r="L502" i="24"/>
  <c r="Q502" i="24" s="1"/>
  <c r="L503" i="24"/>
  <c r="L504" i="24"/>
  <c r="Q504" i="24" s="1"/>
  <c r="L505" i="24"/>
  <c r="L506" i="24"/>
  <c r="Q506" i="24" s="1"/>
  <c r="L507" i="24"/>
  <c r="L508" i="24"/>
  <c r="Q508" i="24" s="1"/>
  <c r="L509" i="24"/>
  <c r="L510" i="24"/>
  <c r="Q510" i="24" s="1"/>
  <c r="L511" i="24"/>
  <c r="L512" i="24"/>
  <c r="Q512" i="24" s="1"/>
  <c r="L513" i="24"/>
  <c r="L514" i="24"/>
  <c r="Q514" i="24" s="1"/>
  <c r="L515" i="24"/>
  <c r="L516" i="24"/>
  <c r="Q516" i="24" s="1"/>
  <c r="L517" i="24"/>
  <c r="L518" i="24"/>
  <c r="Q518" i="24" s="1"/>
  <c r="L519" i="24"/>
  <c r="L520" i="24"/>
  <c r="Q520" i="24" s="1"/>
  <c r="L521" i="24"/>
  <c r="L522" i="24"/>
  <c r="Q522" i="24" s="1"/>
  <c r="L523" i="24"/>
  <c r="L524" i="24"/>
  <c r="Q524" i="24" s="1"/>
  <c r="L525" i="24"/>
  <c r="L526" i="24"/>
  <c r="Q526" i="24" s="1"/>
  <c r="L527" i="24"/>
  <c r="L528" i="24"/>
  <c r="Q528" i="24" s="1"/>
  <c r="L529" i="24"/>
  <c r="L530" i="24"/>
  <c r="Q530" i="24" s="1"/>
  <c r="L531" i="24"/>
  <c r="L532" i="24"/>
  <c r="Q532" i="24" s="1"/>
  <c r="L533" i="24"/>
  <c r="L534" i="24"/>
  <c r="Q534" i="24" s="1"/>
  <c r="L535" i="24"/>
  <c r="L536" i="24"/>
  <c r="Q536" i="24" s="1"/>
  <c r="L537" i="24"/>
  <c r="L538" i="24"/>
  <c r="Q538" i="24" s="1"/>
  <c r="L539" i="24"/>
  <c r="L540" i="24"/>
  <c r="Q540" i="24" s="1"/>
  <c r="L541" i="24"/>
  <c r="L542" i="24"/>
  <c r="Q542" i="24" s="1"/>
  <c r="L543" i="24"/>
  <c r="L544" i="24"/>
  <c r="Q544" i="24" s="1"/>
  <c r="L545" i="24"/>
  <c r="L546" i="24"/>
  <c r="Q546" i="24" s="1"/>
  <c r="L547" i="24"/>
  <c r="L548" i="24"/>
  <c r="Q548" i="24" s="1"/>
  <c r="L549" i="24"/>
  <c r="L550" i="24"/>
  <c r="Q550" i="24" s="1"/>
  <c r="L551" i="24"/>
  <c r="L552" i="24"/>
  <c r="Q552" i="24" s="1"/>
  <c r="L553" i="24"/>
  <c r="L554" i="24"/>
  <c r="Q554" i="24" s="1"/>
  <c r="L555" i="24"/>
  <c r="L556" i="24"/>
  <c r="Q556" i="24" s="1"/>
  <c r="L557" i="24"/>
  <c r="L558" i="24"/>
  <c r="Q558" i="24" s="1"/>
  <c r="L559" i="24"/>
  <c r="L560" i="24"/>
  <c r="Q560" i="24" s="1"/>
  <c r="L561" i="24"/>
  <c r="L562" i="24"/>
  <c r="Q562" i="24" s="1"/>
  <c r="L563" i="24"/>
  <c r="L564" i="24"/>
  <c r="Q564" i="24" s="1"/>
  <c r="L565" i="24"/>
  <c r="L566" i="24"/>
  <c r="Q566" i="24" s="1"/>
  <c r="L567" i="24"/>
  <c r="L568" i="24"/>
  <c r="Q568" i="24" s="1"/>
  <c r="L569" i="24"/>
  <c r="L570" i="24"/>
  <c r="Q570" i="24" s="1"/>
  <c r="L571" i="24"/>
  <c r="L572" i="24"/>
  <c r="Q572" i="24" s="1"/>
  <c r="L573" i="24"/>
  <c r="L574" i="24"/>
  <c r="Q574" i="24" s="1"/>
  <c r="L575" i="24"/>
  <c r="L576" i="24"/>
  <c r="Q576" i="24" s="1"/>
  <c r="L577" i="24"/>
  <c r="L578" i="24"/>
  <c r="Q578" i="24" s="1"/>
  <c r="L579" i="24"/>
  <c r="L580" i="24"/>
  <c r="Q580" i="24" s="1"/>
  <c r="L581" i="24"/>
  <c r="L582" i="24"/>
  <c r="Q582" i="24" s="1"/>
  <c r="L583" i="24"/>
  <c r="L584" i="24"/>
  <c r="Q584" i="24" s="1"/>
  <c r="L585" i="24"/>
  <c r="L586" i="24"/>
  <c r="Q586" i="24" s="1"/>
  <c r="L587" i="24"/>
  <c r="L588" i="24"/>
  <c r="Q588" i="24" s="1"/>
  <c r="L589" i="24"/>
  <c r="L590" i="24"/>
  <c r="Q590" i="24" s="1"/>
  <c r="L591" i="24"/>
  <c r="L592" i="24"/>
  <c r="Q592" i="24" s="1"/>
  <c r="L593" i="24"/>
  <c r="L594" i="24"/>
  <c r="Q594" i="24" s="1"/>
  <c r="L595" i="24"/>
  <c r="L596" i="24"/>
  <c r="Q596" i="24" s="1"/>
  <c r="L597" i="24"/>
  <c r="L598" i="24"/>
  <c r="Q598" i="24" s="1"/>
  <c r="L599" i="24"/>
  <c r="L600" i="24"/>
  <c r="Q600" i="24" s="1"/>
  <c r="L601" i="24"/>
  <c r="L602" i="24"/>
  <c r="Q602" i="24" s="1"/>
  <c r="L603" i="24"/>
  <c r="L604" i="24"/>
  <c r="Q604" i="24" s="1"/>
  <c r="L605" i="24"/>
  <c r="L606" i="24"/>
  <c r="Q606" i="24" s="1"/>
  <c r="L607" i="24"/>
  <c r="L608" i="24"/>
  <c r="Q608" i="24" s="1"/>
  <c r="L609" i="24"/>
  <c r="L610" i="24"/>
  <c r="Q610" i="24" s="1"/>
  <c r="L611" i="24"/>
  <c r="L612" i="24"/>
  <c r="L613" i="24"/>
  <c r="L614" i="24"/>
  <c r="Q614" i="24" s="1"/>
  <c r="L615" i="24"/>
  <c r="L616" i="24"/>
  <c r="Q616" i="24" s="1"/>
  <c r="L617" i="24"/>
  <c r="L618" i="24"/>
  <c r="Q618" i="24" s="1"/>
  <c r="L619" i="24"/>
  <c r="L620" i="24"/>
  <c r="Q620" i="24" s="1"/>
  <c r="L621" i="24"/>
  <c r="L622" i="24"/>
  <c r="Q622" i="24" s="1"/>
  <c r="L623" i="24"/>
  <c r="L624" i="24"/>
  <c r="Q624" i="24" s="1"/>
  <c r="L625" i="24"/>
  <c r="L626" i="24"/>
  <c r="Q626" i="24" s="1"/>
  <c r="L627" i="24"/>
  <c r="L628" i="24"/>
  <c r="Q628" i="24" s="1"/>
  <c r="L629" i="24"/>
  <c r="L630" i="24"/>
  <c r="Q630" i="24" s="1"/>
  <c r="L631" i="24"/>
  <c r="L632" i="24"/>
  <c r="Q632" i="24" s="1"/>
  <c r="L633" i="24"/>
  <c r="L634" i="24"/>
  <c r="Q634" i="24" s="1"/>
  <c r="L635" i="24"/>
  <c r="L636" i="24"/>
  <c r="Q636" i="24" s="1"/>
  <c r="L637" i="24"/>
  <c r="L638" i="24"/>
  <c r="Q638" i="24" s="1"/>
  <c r="L639" i="24"/>
  <c r="L640" i="24"/>
  <c r="Q640" i="24" s="1"/>
  <c r="L641" i="24"/>
  <c r="L642" i="24"/>
  <c r="Q642" i="24" s="1"/>
  <c r="L643" i="24"/>
  <c r="L644" i="24"/>
  <c r="Q644" i="24" s="1"/>
  <c r="L645" i="24"/>
  <c r="L646" i="24"/>
  <c r="Q646" i="24" s="1"/>
  <c r="L647" i="24"/>
  <c r="L648" i="24"/>
  <c r="Q648" i="24" s="1"/>
  <c r="L649" i="24"/>
  <c r="L650" i="24"/>
  <c r="Q650" i="24" s="1"/>
  <c r="L651" i="24"/>
  <c r="L652" i="24"/>
  <c r="Q652" i="24" s="1"/>
  <c r="L653" i="24"/>
  <c r="L654" i="24"/>
  <c r="Q654" i="24" s="1"/>
  <c r="L655" i="24"/>
  <c r="L656" i="24"/>
  <c r="Q656" i="24" s="1"/>
  <c r="L657" i="24"/>
  <c r="L658" i="24"/>
  <c r="Q658" i="24" s="1"/>
  <c r="L659" i="24"/>
  <c r="L660" i="24"/>
  <c r="Q660" i="24" s="1"/>
  <c r="L661" i="24"/>
  <c r="L662" i="24"/>
  <c r="Q662" i="24" s="1"/>
  <c r="L663" i="24"/>
  <c r="L664" i="24"/>
  <c r="Q664" i="24" s="1"/>
  <c r="L665" i="24"/>
  <c r="L666" i="24"/>
  <c r="Q666" i="24" s="1"/>
  <c r="L667" i="24"/>
  <c r="L668" i="24"/>
  <c r="Q668" i="24" s="1"/>
  <c r="L669" i="24"/>
  <c r="L670" i="24"/>
  <c r="Q670" i="24" s="1"/>
  <c r="L671" i="24"/>
  <c r="L672" i="24"/>
  <c r="Q672" i="24" s="1"/>
  <c r="L673" i="24"/>
  <c r="L674" i="24"/>
  <c r="L675" i="24"/>
  <c r="L676" i="24"/>
  <c r="Q676" i="24" s="1"/>
  <c r="L677" i="24"/>
  <c r="L678" i="24"/>
  <c r="Q678" i="24" s="1"/>
  <c r="L679" i="24"/>
  <c r="L680" i="24"/>
  <c r="Q680" i="24" s="1"/>
  <c r="L681" i="24"/>
  <c r="L682" i="24"/>
  <c r="Q682" i="24" s="1"/>
  <c r="L683" i="24"/>
  <c r="L684" i="24"/>
  <c r="Q684" i="24" s="1"/>
  <c r="L685" i="24"/>
  <c r="L686" i="24"/>
  <c r="Q686" i="24" s="1"/>
  <c r="L687" i="24"/>
  <c r="L688" i="24"/>
  <c r="Q688" i="24" s="1"/>
  <c r="L689" i="24"/>
  <c r="L690" i="24"/>
  <c r="Q690" i="24" s="1"/>
  <c r="L691" i="24"/>
  <c r="L692" i="24"/>
  <c r="Q692" i="24" s="1"/>
  <c r="L693" i="24"/>
  <c r="L694" i="24"/>
  <c r="Q694" i="24" s="1"/>
  <c r="L695" i="24"/>
  <c r="L696" i="24"/>
  <c r="Q696" i="24" s="1"/>
  <c r="L697" i="24"/>
  <c r="L698" i="24"/>
  <c r="Q698" i="24" s="1"/>
  <c r="L699" i="24"/>
  <c r="L700" i="24"/>
  <c r="Q700" i="24" s="1"/>
  <c r="L701" i="24"/>
  <c r="L702" i="24"/>
  <c r="Q702" i="24" s="1"/>
  <c r="L703" i="24"/>
  <c r="L704" i="24"/>
  <c r="Q704" i="24" s="1"/>
  <c r="L705" i="24"/>
  <c r="L706" i="24"/>
  <c r="L707" i="24"/>
  <c r="L708" i="24"/>
  <c r="Q708" i="24" s="1"/>
  <c r="L709" i="24"/>
  <c r="L710" i="24"/>
  <c r="Q710" i="24" s="1"/>
  <c r="L711" i="24"/>
  <c r="L712" i="24"/>
  <c r="Q712" i="24" s="1"/>
  <c r="L713" i="24"/>
  <c r="L714" i="24"/>
  <c r="Q714" i="24" s="1"/>
  <c r="L715" i="24"/>
  <c r="L716" i="24"/>
  <c r="Q716" i="24" s="1"/>
  <c r="L717" i="24"/>
  <c r="L718" i="24"/>
  <c r="Q718" i="24" s="1"/>
  <c r="L719" i="24"/>
  <c r="L720" i="24"/>
  <c r="Q720" i="24" s="1"/>
  <c r="L721" i="24"/>
  <c r="L722" i="24"/>
  <c r="Q722" i="24" s="1"/>
  <c r="L723" i="24"/>
  <c r="L724" i="24"/>
  <c r="Q724" i="24" s="1"/>
  <c r="L725" i="24"/>
  <c r="L726" i="24"/>
  <c r="Q726" i="24" s="1"/>
  <c r="L727" i="24"/>
  <c r="L728" i="24"/>
  <c r="Q728" i="24" s="1"/>
  <c r="L729" i="24"/>
  <c r="L730" i="24"/>
  <c r="Q730" i="24" s="1"/>
  <c r="L731" i="24"/>
  <c r="L732" i="24"/>
  <c r="Q732" i="24" s="1"/>
  <c r="L733" i="24"/>
  <c r="L734" i="24"/>
  <c r="Q734" i="24" s="1"/>
  <c r="L735" i="24"/>
  <c r="L736" i="24"/>
  <c r="Q736" i="24" s="1"/>
  <c r="L737" i="24"/>
  <c r="L738" i="24"/>
  <c r="L739" i="24"/>
  <c r="L740" i="24"/>
  <c r="Q740" i="24" s="1"/>
  <c r="L741" i="24"/>
  <c r="L742" i="24"/>
  <c r="Q742" i="24" s="1"/>
  <c r="L743" i="24"/>
  <c r="L744" i="24"/>
  <c r="Q744" i="24" s="1"/>
  <c r="L745" i="24"/>
  <c r="L746" i="24"/>
  <c r="Q746" i="24" s="1"/>
  <c r="L747" i="24"/>
  <c r="L748" i="24"/>
  <c r="Q748" i="24" s="1"/>
  <c r="L749" i="24"/>
  <c r="L750" i="24"/>
  <c r="Q750" i="24" s="1"/>
  <c r="L751" i="24"/>
  <c r="L752" i="24"/>
  <c r="Q752" i="24" s="1"/>
  <c r="L753" i="24"/>
  <c r="L754" i="24"/>
  <c r="Q754" i="24" s="1"/>
  <c r="L755" i="24"/>
  <c r="L756" i="24"/>
  <c r="Q756" i="24" s="1"/>
  <c r="L757" i="24"/>
  <c r="L758" i="24"/>
  <c r="Q758" i="24" s="1"/>
  <c r="L759" i="24"/>
  <c r="L760" i="24"/>
  <c r="Q760" i="24" s="1"/>
  <c r="L761" i="24"/>
  <c r="L762" i="24"/>
  <c r="Q762" i="24" s="1"/>
  <c r="L763" i="24"/>
  <c r="L764" i="24"/>
  <c r="Q764" i="24" s="1"/>
  <c r="L765" i="24"/>
  <c r="L766" i="24"/>
  <c r="Q766" i="24" s="1"/>
  <c r="L767" i="24"/>
  <c r="L768" i="24"/>
  <c r="Q768" i="24" s="1"/>
  <c r="L769" i="24"/>
  <c r="L770" i="24"/>
  <c r="L771" i="24"/>
  <c r="L772" i="24"/>
  <c r="Q772" i="24" s="1"/>
  <c r="L773" i="24"/>
  <c r="L774" i="24"/>
  <c r="L775" i="24"/>
  <c r="L776" i="24"/>
  <c r="Q776" i="24" s="1"/>
  <c r="L777" i="24"/>
  <c r="L778" i="24"/>
  <c r="Q778" i="24" s="1"/>
  <c r="L779" i="24"/>
  <c r="L780" i="24"/>
  <c r="Q780" i="24" s="1"/>
  <c r="L781" i="24"/>
  <c r="L782" i="24"/>
  <c r="Q782" i="24" s="1"/>
  <c r="L783" i="24"/>
  <c r="L784" i="24"/>
  <c r="Q784" i="24" s="1"/>
  <c r="L785" i="24"/>
  <c r="L786" i="24"/>
  <c r="Q786" i="24" s="1"/>
  <c r="L787" i="24"/>
  <c r="L788" i="24"/>
  <c r="Q788" i="24" s="1"/>
  <c r="L789" i="24"/>
  <c r="L790" i="24"/>
  <c r="L791" i="24"/>
  <c r="L792" i="24"/>
  <c r="Q792" i="24" s="1"/>
  <c r="L793" i="24"/>
  <c r="L794" i="24"/>
  <c r="Q794" i="24" s="1"/>
  <c r="L795" i="24"/>
  <c r="L796" i="24"/>
  <c r="Q796" i="24" s="1"/>
  <c r="L797" i="24"/>
  <c r="L798" i="24"/>
  <c r="Q798" i="24" s="1"/>
  <c r="L799" i="24"/>
  <c r="L800" i="24"/>
  <c r="Q800" i="24" s="1"/>
  <c r="L801" i="24"/>
  <c r="L802" i="24"/>
  <c r="Q802" i="24" s="1"/>
  <c r="L803" i="24"/>
  <c r="L804" i="24"/>
  <c r="Q804" i="24" s="1"/>
  <c r="L805" i="24"/>
  <c r="L806" i="24"/>
  <c r="L807" i="24"/>
  <c r="L808" i="24"/>
  <c r="Q808" i="24" s="1"/>
  <c r="L809" i="24"/>
  <c r="L810" i="24"/>
  <c r="Q810" i="24" s="1"/>
  <c r="L811" i="24"/>
  <c r="L812" i="24"/>
  <c r="Q812" i="24" s="1"/>
  <c r="L813" i="24"/>
  <c r="L814" i="24"/>
  <c r="Q814" i="24" s="1"/>
  <c r="L815" i="24"/>
  <c r="L816" i="24"/>
  <c r="Q816" i="24" s="1"/>
  <c r="L817" i="24"/>
  <c r="L818" i="24"/>
  <c r="Q818" i="24" s="1"/>
  <c r="L819" i="24"/>
  <c r="L820" i="24"/>
  <c r="Q820" i="24" s="1"/>
  <c r="L821" i="24"/>
  <c r="L822" i="24"/>
  <c r="L823" i="24"/>
  <c r="L824" i="24"/>
  <c r="Q824" i="24" s="1"/>
  <c r="L825" i="24"/>
  <c r="L826" i="24"/>
  <c r="Q826" i="24" s="1"/>
  <c r="L827" i="24"/>
  <c r="L828" i="24"/>
  <c r="Q828" i="24" s="1"/>
  <c r="L829" i="24"/>
  <c r="L830" i="24"/>
  <c r="Q830" i="24" s="1"/>
  <c r="L831" i="24"/>
  <c r="L832" i="24"/>
  <c r="Q832" i="24" s="1"/>
  <c r="L92" i="24"/>
  <c r="L124" i="24"/>
  <c r="Q124" i="24" s="1"/>
  <c r="L197" i="24"/>
  <c r="L205" i="24"/>
  <c r="Q205" i="24" s="1"/>
  <c r="L213" i="24"/>
  <c r="L221" i="24"/>
  <c r="Q221" i="24" s="1"/>
  <c r="L229" i="24"/>
  <c r="L237" i="24"/>
  <c r="Q237" i="24" s="1"/>
  <c r="L245" i="24"/>
  <c r="L253" i="24"/>
  <c r="Q253" i="24" s="1"/>
  <c r="L261" i="24"/>
  <c r="L269" i="24"/>
  <c r="Q269" i="24" s="1"/>
  <c r="L277" i="24"/>
  <c r="L285" i="24"/>
  <c r="Q285" i="24" s="1"/>
  <c r="L293" i="24"/>
  <c r="L301" i="24"/>
  <c r="Q301" i="24" s="1"/>
  <c r="L309" i="24"/>
  <c r="L317" i="24"/>
  <c r="Q317" i="24" s="1"/>
  <c r="L323" i="24"/>
  <c r="L327" i="24"/>
  <c r="Q327" i="24" s="1"/>
  <c r="L331" i="24"/>
  <c r="L335" i="24"/>
  <c r="Q335" i="24" s="1"/>
  <c r="L339" i="24"/>
  <c r="L343" i="24"/>
  <c r="Q343" i="24" s="1"/>
  <c r="L347" i="24"/>
  <c r="L351" i="24"/>
  <c r="Q351" i="24" s="1"/>
  <c r="L355" i="24"/>
  <c r="L359" i="24"/>
  <c r="Q359" i="24" s="1"/>
  <c r="L363" i="24"/>
  <c r="L367" i="24"/>
  <c r="Q367" i="24" s="1"/>
  <c r="L371" i="24"/>
  <c r="L375" i="24"/>
  <c r="Q375" i="24" s="1"/>
  <c r="L379" i="24"/>
  <c r="L383" i="24"/>
  <c r="Q383" i="24" s="1"/>
  <c r="L387" i="24"/>
  <c r="L391" i="24"/>
  <c r="Q391" i="24" s="1"/>
  <c r="L395" i="24"/>
  <c r="L399" i="24"/>
  <c r="Q399" i="24" s="1"/>
  <c r="L403" i="24"/>
  <c r="L140" i="24"/>
  <c r="Q140" i="24" s="1"/>
  <c r="L201" i="24"/>
  <c r="L217" i="24"/>
  <c r="Q217" i="24" s="1"/>
  <c r="L233" i="24"/>
  <c r="L249" i="24"/>
  <c r="Q249" i="24" s="1"/>
  <c r="L265" i="24"/>
  <c r="L281" i="24"/>
  <c r="Q281" i="24" s="1"/>
  <c r="L297" i="24"/>
  <c r="L313" i="24"/>
  <c r="Q313" i="24" s="1"/>
  <c r="L325" i="24"/>
  <c r="L333" i="24"/>
  <c r="Q333" i="24" s="1"/>
  <c r="L341" i="24"/>
  <c r="L349" i="24"/>
  <c r="Q349" i="24" s="1"/>
  <c r="L357" i="24"/>
  <c r="L365" i="24"/>
  <c r="Q365" i="24" s="1"/>
  <c r="L373" i="24"/>
  <c r="L381" i="24"/>
  <c r="Q381" i="24" s="1"/>
  <c r="L389" i="24"/>
  <c r="L397" i="24"/>
  <c r="Q397" i="24" s="1"/>
  <c r="L405" i="24"/>
  <c r="L833" i="24"/>
  <c r="Q833" i="24" s="1"/>
  <c r="L834" i="24"/>
  <c r="L835" i="24"/>
  <c r="Q835" i="24" s="1"/>
  <c r="L836" i="24"/>
  <c r="L837" i="24"/>
  <c r="Q837" i="24" s="1"/>
  <c r="L838" i="24"/>
  <c r="L839" i="24"/>
  <c r="Q839" i="24" s="1"/>
  <c r="L840" i="24"/>
  <c r="L841" i="24"/>
  <c r="Q841" i="24" s="1"/>
  <c r="L842" i="24"/>
  <c r="L843" i="24"/>
  <c r="Q843" i="24" s="1"/>
  <c r="L844" i="24"/>
  <c r="L845" i="24"/>
  <c r="Q845" i="24" s="1"/>
  <c r="L846" i="24"/>
  <c r="L847" i="24"/>
  <c r="Q847" i="24" s="1"/>
  <c r="L848" i="24"/>
  <c r="L849" i="24"/>
  <c r="L850" i="24"/>
  <c r="L851" i="24"/>
  <c r="L852" i="24"/>
  <c r="L853" i="24"/>
  <c r="L854" i="24"/>
  <c r="L855" i="24"/>
  <c r="Q855" i="24" s="1"/>
  <c r="L856" i="24"/>
  <c r="L857" i="24"/>
  <c r="Q857" i="24" s="1"/>
  <c r="L858" i="24"/>
  <c r="L859" i="24"/>
  <c r="Q859" i="24" s="1"/>
  <c r="L860" i="24"/>
  <c r="L861" i="24"/>
  <c r="Q861" i="24" s="1"/>
  <c r="L862" i="24"/>
  <c r="L863" i="24"/>
  <c r="Q863" i="24" s="1"/>
  <c r="L864" i="24"/>
  <c r="L865" i="24"/>
  <c r="L866" i="24"/>
  <c r="L867" i="24"/>
  <c r="L868" i="24"/>
  <c r="L869" i="24"/>
  <c r="L870" i="24"/>
  <c r="L871" i="24"/>
  <c r="Q871" i="24" s="1"/>
  <c r="L872" i="24"/>
  <c r="L873" i="24"/>
  <c r="Q873" i="24" s="1"/>
  <c r="L874" i="24"/>
  <c r="L875" i="24"/>
  <c r="Q875" i="24" s="1"/>
  <c r="L876" i="24"/>
  <c r="L877" i="24"/>
  <c r="Q877" i="24" s="1"/>
  <c r="L878" i="24"/>
  <c r="L879" i="24"/>
  <c r="Q879" i="24" s="1"/>
  <c r="L880" i="24"/>
  <c r="L881" i="24"/>
  <c r="L882" i="24"/>
  <c r="L883" i="24"/>
  <c r="L884" i="24"/>
  <c r="L885" i="24"/>
  <c r="L886" i="24"/>
  <c r="L887" i="24"/>
  <c r="Q887" i="24" s="1"/>
  <c r="L888" i="24"/>
  <c r="L889" i="24"/>
  <c r="Q889" i="24" s="1"/>
  <c r="L890" i="24"/>
  <c r="L891" i="24"/>
  <c r="Q891" i="24" s="1"/>
  <c r="L892" i="24"/>
  <c r="L893" i="24"/>
  <c r="Q893" i="24" s="1"/>
  <c r="L894" i="24"/>
  <c r="L895" i="24"/>
  <c r="Q895" i="24" s="1"/>
  <c r="L896" i="24"/>
  <c r="L897" i="24"/>
  <c r="L898" i="24"/>
  <c r="L899" i="24"/>
  <c r="L900" i="24"/>
  <c r="L901" i="24"/>
  <c r="L902" i="24"/>
  <c r="L903" i="24"/>
  <c r="Q903" i="24" s="1"/>
  <c r="L904" i="24"/>
  <c r="L905" i="24"/>
  <c r="Q905" i="24" s="1"/>
  <c r="L906" i="24"/>
  <c r="L907" i="24"/>
  <c r="Q907" i="24" s="1"/>
  <c r="L908" i="24"/>
  <c r="L909" i="24"/>
  <c r="Q909" i="24" s="1"/>
  <c r="L910" i="24"/>
  <c r="L911" i="24"/>
  <c r="Q911" i="24" s="1"/>
  <c r="L912" i="24"/>
  <c r="L913" i="24"/>
  <c r="L914" i="24"/>
  <c r="L915" i="24"/>
  <c r="L916" i="24"/>
  <c r="L917" i="24"/>
  <c r="L918" i="24"/>
  <c r="L919" i="24"/>
  <c r="Q919" i="24" s="1"/>
  <c r="L920" i="24"/>
  <c r="L921" i="24"/>
  <c r="Q921" i="24" s="1"/>
  <c r="L922" i="24"/>
  <c r="L923" i="24"/>
  <c r="Q923" i="24" s="1"/>
  <c r="L924" i="24"/>
  <c r="L925" i="24"/>
  <c r="Q925" i="24" s="1"/>
  <c r="L926" i="24"/>
  <c r="L927" i="24"/>
  <c r="Q927" i="24" s="1"/>
  <c r="L928" i="24"/>
  <c r="L929" i="24"/>
  <c r="Q929" i="24" s="1"/>
  <c r="L930" i="24"/>
  <c r="L931" i="24"/>
  <c r="Q931" i="24" s="1"/>
  <c r="L932" i="24"/>
  <c r="L933" i="24"/>
  <c r="Q933" i="24" s="1"/>
  <c r="L934" i="24"/>
  <c r="L935" i="24"/>
  <c r="Q935" i="24" s="1"/>
  <c r="L936" i="24"/>
  <c r="L937" i="24"/>
  <c r="Q937" i="24" s="1"/>
  <c r="L938" i="24"/>
  <c r="L939" i="24"/>
  <c r="Q939" i="24" s="1"/>
  <c r="L940" i="24"/>
  <c r="L941" i="24"/>
  <c r="Q941" i="24" s="1"/>
  <c r="L942" i="24"/>
  <c r="L943" i="24"/>
  <c r="Q943" i="24" s="1"/>
  <c r="L944" i="24"/>
  <c r="L945" i="24"/>
  <c r="Q945" i="24" s="1"/>
  <c r="L946" i="24"/>
  <c r="L947" i="24"/>
  <c r="Q947" i="24" s="1"/>
  <c r="L948" i="24"/>
  <c r="L949" i="24"/>
  <c r="Q949" i="24" s="1"/>
  <c r="L950" i="24"/>
  <c r="L951" i="24"/>
  <c r="Q951" i="24" s="1"/>
  <c r="L952" i="24"/>
  <c r="L953" i="24"/>
  <c r="Q953" i="24" s="1"/>
  <c r="L954" i="24"/>
  <c r="L955" i="24"/>
  <c r="Q955" i="24" s="1"/>
  <c r="L956" i="24"/>
  <c r="L957" i="24"/>
  <c r="Q957" i="24" s="1"/>
  <c r="L958" i="24"/>
  <c r="L959" i="24"/>
  <c r="Q959" i="24" s="1"/>
  <c r="L960" i="24"/>
  <c r="L961" i="24"/>
  <c r="Q961" i="24" s="1"/>
  <c r="L962" i="24"/>
  <c r="L963" i="24"/>
  <c r="Q963" i="24" s="1"/>
  <c r="L964" i="24"/>
  <c r="L965" i="24"/>
  <c r="Q965" i="24" s="1"/>
  <c r="L966" i="24"/>
  <c r="L967" i="24"/>
  <c r="Q967" i="24" s="1"/>
  <c r="L968" i="24"/>
  <c r="L969" i="24"/>
  <c r="Q969" i="24" s="1"/>
  <c r="L970" i="24"/>
  <c r="L971" i="24"/>
  <c r="Q971" i="24" s="1"/>
  <c r="L972" i="24"/>
  <c r="L973" i="24"/>
  <c r="Q973" i="24" s="1"/>
  <c r="L974" i="24"/>
  <c r="L975" i="24"/>
  <c r="Q975" i="24" s="1"/>
  <c r="L976" i="24"/>
  <c r="L977" i="24"/>
  <c r="Q977" i="24" s="1"/>
  <c r="L978" i="24"/>
  <c r="L979" i="24"/>
  <c r="Q979" i="24" s="1"/>
  <c r="L980" i="24"/>
  <c r="L981" i="24"/>
  <c r="Q981" i="24" s="1"/>
  <c r="L982" i="24"/>
  <c r="L983" i="24"/>
  <c r="Q983" i="24" s="1"/>
  <c r="L984" i="24"/>
  <c r="L985" i="24"/>
  <c r="Q985" i="24" s="1"/>
  <c r="L986" i="24"/>
  <c r="L987" i="24"/>
  <c r="Q987" i="24" s="1"/>
  <c r="L988" i="24"/>
  <c r="L989" i="24"/>
  <c r="Q989" i="24" s="1"/>
  <c r="L990" i="24"/>
  <c r="L991" i="24"/>
  <c r="Q991" i="24" s="1"/>
  <c r="L992" i="24"/>
  <c r="L993" i="24"/>
  <c r="Q993" i="24" s="1"/>
  <c r="L994" i="24"/>
  <c r="L995" i="24"/>
  <c r="Q995" i="24" s="1"/>
  <c r="L996" i="24"/>
  <c r="L997" i="24"/>
  <c r="Q997" i="24" s="1"/>
  <c r="L998" i="24"/>
  <c r="L999" i="24"/>
  <c r="Q999" i="24" s="1"/>
  <c r="L1000" i="24"/>
  <c r="L1001" i="24"/>
  <c r="Q1001" i="24" s="1"/>
  <c r="L1002" i="24"/>
  <c r="L1003" i="24"/>
  <c r="Q1003" i="24" s="1"/>
  <c r="L1004" i="24"/>
  <c r="L1005" i="24"/>
  <c r="Q1005" i="24" s="1"/>
  <c r="L1006" i="24"/>
  <c r="L1007" i="24"/>
  <c r="Q1007" i="24" s="1"/>
  <c r="L1008" i="24"/>
  <c r="L1009" i="24"/>
  <c r="Q1009" i="24" s="1"/>
  <c r="L1010" i="24"/>
  <c r="L1011" i="24"/>
  <c r="Q1011" i="24" s="1"/>
  <c r="L1012" i="24"/>
  <c r="L1013" i="24"/>
  <c r="Q1013" i="24" s="1"/>
  <c r="L1014" i="24"/>
  <c r="L1015" i="24"/>
  <c r="Q1015" i="24" s="1"/>
  <c r="L1016" i="24"/>
  <c r="L1017" i="24"/>
  <c r="Q1017" i="24" s="1"/>
  <c r="L1018" i="24"/>
  <c r="L1019" i="24"/>
  <c r="Q1019" i="24" s="1"/>
  <c r="L1020" i="24"/>
  <c r="L1021" i="24"/>
  <c r="Q1021" i="24" s="1"/>
  <c r="L1022" i="24"/>
  <c r="L1023" i="24"/>
  <c r="Q1023" i="24" s="1"/>
  <c r="L1024" i="24"/>
  <c r="L1025" i="24"/>
  <c r="Q1025" i="24" s="1"/>
  <c r="L1026" i="24"/>
  <c r="L1027" i="24"/>
  <c r="Q1027" i="24" s="1"/>
  <c r="L1028" i="24"/>
  <c r="L1029" i="24"/>
  <c r="Q1029" i="24" s="1"/>
  <c r="L1030" i="24"/>
  <c r="L1031" i="24"/>
  <c r="Q1031" i="24" s="1"/>
  <c r="L1032" i="24"/>
  <c r="L1033" i="24"/>
  <c r="Q1033" i="24" s="1"/>
  <c r="L1034" i="24"/>
  <c r="L1035" i="24"/>
  <c r="Q1035" i="24" s="1"/>
  <c r="L1036" i="24"/>
  <c r="L1037" i="24"/>
  <c r="Q1037" i="24" s="1"/>
  <c r="L1038" i="24"/>
  <c r="L1039" i="24"/>
  <c r="Q1039" i="24" s="1"/>
  <c r="L1040" i="24"/>
  <c r="L1041" i="24"/>
  <c r="Q1041" i="24" s="1"/>
  <c r="L1042" i="24"/>
  <c r="L1043" i="24"/>
  <c r="Q1043" i="24" s="1"/>
  <c r="L1044" i="24"/>
  <c r="L1045" i="24"/>
  <c r="Q1045" i="24" s="1"/>
  <c r="L1046" i="24"/>
  <c r="L1047" i="24"/>
  <c r="Q1047" i="24" s="1"/>
  <c r="L1048" i="24"/>
  <c r="L1049" i="24"/>
  <c r="Q1049" i="24" s="1"/>
  <c r="L1050" i="24"/>
  <c r="L1051" i="24"/>
  <c r="Q1051" i="24" s="1"/>
  <c r="L1052" i="24"/>
  <c r="L1053" i="24"/>
  <c r="Q1053" i="24" s="1"/>
  <c r="L1054" i="24"/>
  <c r="L1055" i="24"/>
  <c r="Q1055" i="24" s="1"/>
  <c r="L1056" i="24"/>
  <c r="L1057" i="24"/>
  <c r="Q1057" i="24" s="1"/>
  <c r="L1058" i="24"/>
  <c r="L1059" i="24"/>
  <c r="Q1059" i="24" s="1"/>
  <c r="L1060" i="24"/>
  <c r="L1061" i="24"/>
  <c r="Q1061" i="24" s="1"/>
  <c r="L1062" i="24"/>
  <c r="L1063" i="24"/>
  <c r="Q1063" i="24" s="1"/>
  <c r="L1064" i="24"/>
  <c r="L1065" i="24"/>
  <c r="Q1065" i="24" s="1"/>
  <c r="L1066" i="24"/>
  <c r="L1067" i="24"/>
  <c r="Q1067" i="24" s="1"/>
  <c r="L1068" i="24"/>
  <c r="L1069" i="24"/>
  <c r="Q1069" i="24" s="1"/>
  <c r="L1070" i="24"/>
  <c r="L1071" i="24"/>
  <c r="Q1071" i="24" s="1"/>
  <c r="L1072" i="24"/>
  <c r="L1073" i="24"/>
  <c r="Q1073" i="24" s="1"/>
  <c r="L1074" i="24"/>
  <c r="L1075" i="24"/>
  <c r="Q1075" i="24" s="1"/>
  <c r="L1076" i="24"/>
  <c r="L1077" i="24"/>
  <c r="Q1077" i="24" s="1"/>
  <c r="L1078" i="24"/>
  <c r="L1079" i="24"/>
  <c r="Q1079" i="24" s="1"/>
  <c r="L1080" i="24"/>
  <c r="L1081" i="24"/>
  <c r="Q1081" i="24" s="1"/>
  <c r="L1082" i="24"/>
  <c r="L1083" i="24"/>
  <c r="Q1083" i="24" s="1"/>
  <c r="L1084" i="24"/>
  <c r="L1085" i="24"/>
  <c r="Q1085" i="24" s="1"/>
  <c r="L1086" i="24"/>
  <c r="L1087" i="24"/>
  <c r="Q1087" i="24" s="1"/>
  <c r="L1088" i="24"/>
  <c r="L1089" i="24"/>
  <c r="Q1089" i="24" s="1"/>
  <c r="L1090" i="24"/>
  <c r="L1091" i="24"/>
  <c r="Q1091" i="24" s="1"/>
  <c r="L1092" i="24"/>
  <c r="L1093" i="24"/>
  <c r="Q1093" i="24" s="1"/>
  <c r="L1094" i="24"/>
  <c r="L1095" i="24"/>
  <c r="Q1095" i="24" s="1"/>
  <c r="L1096" i="24"/>
  <c r="L1097" i="24"/>
  <c r="Q1097" i="24" s="1"/>
  <c r="L1098" i="24"/>
  <c r="L1099" i="24"/>
  <c r="Q1099" i="24" s="1"/>
  <c r="L1100" i="24"/>
  <c r="L1101" i="24"/>
  <c r="Q1101" i="24" s="1"/>
  <c r="L1102" i="24"/>
  <c r="L1103" i="24"/>
  <c r="Q1103" i="24" s="1"/>
  <c r="L1104" i="24"/>
  <c r="L1105" i="24"/>
  <c r="Q1105" i="24" s="1"/>
  <c r="L1106" i="24"/>
  <c r="L1107" i="24"/>
  <c r="Q1107" i="24" s="1"/>
  <c r="L1108" i="24"/>
  <c r="L1109" i="24"/>
  <c r="Q1109" i="24" s="1"/>
  <c r="L1110" i="24"/>
  <c r="L1111" i="24"/>
  <c r="Q1111" i="24" s="1"/>
  <c r="L1112" i="24"/>
  <c r="L1113" i="24"/>
  <c r="Q1113" i="24" s="1"/>
  <c r="L1114" i="24"/>
  <c r="L1115" i="24"/>
  <c r="Q1115" i="24" s="1"/>
  <c r="L1116" i="24"/>
  <c r="L1117" i="24"/>
  <c r="Q1117" i="24" s="1"/>
  <c r="L1118" i="24"/>
  <c r="L1119" i="24"/>
  <c r="Q1119" i="24" s="1"/>
  <c r="L1120" i="24"/>
  <c r="L1121" i="24"/>
  <c r="Q1121" i="24" s="1"/>
  <c r="L1122" i="24"/>
  <c r="L1123" i="24"/>
  <c r="Q1123" i="24" s="1"/>
  <c r="L1124" i="24"/>
  <c r="L1125" i="24"/>
  <c r="Q1125" i="24" s="1"/>
  <c r="L1126" i="24"/>
  <c r="L1127" i="24"/>
  <c r="Q1127" i="24" s="1"/>
  <c r="L1128" i="24"/>
  <c r="L1129" i="24"/>
  <c r="Q1129" i="24" s="1"/>
  <c r="L1130" i="24"/>
  <c r="L1131" i="24"/>
  <c r="Q1131" i="24" s="1"/>
  <c r="L1132" i="24"/>
  <c r="L1133" i="24"/>
  <c r="Q1133" i="24" s="1"/>
  <c r="L1134" i="24"/>
  <c r="L1135" i="24"/>
  <c r="Q1135" i="24" s="1"/>
  <c r="L1136" i="24"/>
  <c r="L1137" i="24"/>
  <c r="Q1137" i="24" s="1"/>
  <c r="L1138" i="24"/>
  <c r="L1139" i="24"/>
  <c r="Q1139" i="24" s="1"/>
  <c r="L1140" i="24"/>
  <c r="L1141" i="24"/>
  <c r="Q1141" i="24" s="1"/>
  <c r="L1142" i="24"/>
  <c r="L1143" i="24"/>
  <c r="Q1143" i="24" s="1"/>
  <c r="L1144" i="24"/>
  <c r="L1145" i="24"/>
  <c r="Q1145" i="24" s="1"/>
  <c r="L1146" i="24"/>
  <c r="L1147" i="24"/>
  <c r="Q1147" i="24" s="1"/>
  <c r="L1148" i="24"/>
  <c r="L1149" i="24"/>
  <c r="Q1149" i="24" s="1"/>
  <c r="L1150" i="24"/>
  <c r="L1151" i="24"/>
  <c r="Q1151" i="24" s="1"/>
  <c r="L1152" i="24"/>
  <c r="L1153" i="24"/>
  <c r="Q1153" i="24" s="1"/>
  <c r="L1154" i="24"/>
  <c r="L1155" i="24"/>
  <c r="Q1155" i="24" s="1"/>
  <c r="L1156" i="24"/>
  <c r="L1157" i="24"/>
  <c r="Q1157" i="24" s="1"/>
  <c r="L1158" i="24"/>
  <c r="L1159" i="24"/>
  <c r="Q1159" i="24" s="1"/>
  <c r="L1160" i="24"/>
  <c r="L1161" i="24"/>
  <c r="Q1161" i="24" s="1"/>
  <c r="L1162" i="24"/>
  <c r="L1163" i="24"/>
  <c r="Q1163" i="24" s="1"/>
  <c r="L1164" i="24"/>
  <c r="L1165" i="24"/>
  <c r="Q1165" i="24" s="1"/>
  <c r="L1166" i="24"/>
  <c r="L1167" i="24"/>
  <c r="Q1167" i="24" s="1"/>
  <c r="L1168" i="24"/>
  <c r="L1169" i="24"/>
  <c r="Q1169" i="24" s="1"/>
  <c r="L1170" i="24"/>
  <c r="L1171" i="24"/>
  <c r="Q1171" i="24" s="1"/>
  <c r="L1172" i="24"/>
  <c r="L1173" i="24"/>
  <c r="Q1173" i="24" s="1"/>
  <c r="L1174" i="24"/>
  <c r="L1175" i="24"/>
  <c r="Q1175" i="24" s="1"/>
  <c r="L1176" i="24"/>
  <c r="L1177" i="24"/>
  <c r="Q1177" i="24" s="1"/>
  <c r="L1178" i="24"/>
  <c r="L1179" i="24"/>
  <c r="Q1179" i="24" s="1"/>
  <c r="L1180" i="24"/>
  <c r="L1181" i="24"/>
  <c r="Q1181" i="24" s="1"/>
  <c r="L1182" i="24"/>
  <c r="L1183" i="24"/>
  <c r="Q1183" i="24" s="1"/>
  <c r="L1184" i="24"/>
  <c r="L1185" i="24"/>
  <c r="Q1185" i="24" s="1"/>
  <c r="L1186" i="24"/>
  <c r="L1187" i="24"/>
  <c r="Q1187" i="24" s="1"/>
  <c r="L1188" i="24"/>
  <c r="L1189" i="24"/>
  <c r="Q1189" i="24" s="1"/>
  <c r="L1190" i="24"/>
  <c r="L1191" i="24"/>
  <c r="Q1191" i="24" s="1"/>
  <c r="L1192" i="24"/>
  <c r="L1193" i="24"/>
  <c r="Q1193" i="24" s="1"/>
  <c r="L1194" i="24"/>
  <c r="L1195" i="24"/>
  <c r="Q1195" i="24" s="1"/>
  <c r="L1196" i="24"/>
  <c r="L1197" i="24"/>
  <c r="Q1197" i="24" s="1"/>
  <c r="L1198" i="24"/>
  <c r="L1199" i="24"/>
  <c r="Q1199" i="24" s="1"/>
  <c r="L1200" i="24"/>
  <c r="L1201" i="24"/>
  <c r="Q1201" i="24" s="1"/>
  <c r="L1202" i="24"/>
  <c r="L1203" i="24"/>
  <c r="Q1203" i="24" s="1"/>
  <c r="L1204" i="24"/>
  <c r="L1205" i="24"/>
  <c r="Q1205" i="24" s="1"/>
  <c r="L1206" i="24"/>
  <c r="L1207" i="24"/>
  <c r="Q1207" i="24" s="1"/>
  <c r="L1208" i="24"/>
  <c r="L1209" i="24"/>
  <c r="Q1209" i="24" s="1"/>
  <c r="L1210" i="24"/>
  <c r="L1211" i="24"/>
  <c r="Q1211" i="24" s="1"/>
  <c r="L1212" i="24"/>
  <c r="L1213" i="24"/>
  <c r="Q1213" i="24" s="1"/>
  <c r="L1214" i="24"/>
  <c r="L1215" i="24"/>
  <c r="Q1215" i="24" s="1"/>
  <c r="L1216" i="24"/>
  <c r="L1217" i="24"/>
  <c r="Q1217" i="24" s="1"/>
  <c r="L1218" i="24"/>
  <c r="L1219" i="24"/>
  <c r="Q1219" i="24" s="1"/>
  <c r="L1220" i="24"/>
  <c r="L1221" i="24"/>
  <c r="Q1221" i="24" s="1"/>
  <c r="L1222" i="24"/>
  <c r="L1223" i="24"/>
  <c r="Q1223" i="24" s="1"/>
  <c r="L1224" i="24"/>
  <c r="L1225" i="24"/>
  <c r="Q1225" i="24" s="1"/>
  <c r="L1226" i="24"/>
  <c r="L1227" i="24"/>
  <c r="Q1227" i="24" s="1"/>
  <c r="L1228" i="24"/>
  <c r="L1229" i="24"/>
  <c r="Q1229" i="24" s="1"/>
  <c r="L1230" i="24"/>
  <c r="L1231" i="24"/>
  <c r="Q1231" i="24" s="1"/>
  <c r="L1232" i="24"/>
  <c r="L1233" i="24"/>
  <c r="Q1233" i="24" s="1"/>
  <c r="L1234" i="24"/>
  <c r="L1235" i="24"/>
  <c r="Q1235" i="24" s="1"/>
  <c r="L1236" i="24"/>
  <c r="L1237" i="24"/>
  <c r="Q1237" i="24" s="1"/>
  <c r="L1238" i="24"/>
  <c r="L1239" i="24"/>
  <c r="Q1239" i="24" s="1"/>
  <c r="L1240" i="24"/>
  <c r="L1241" i="24"/>
  <c r="Q1241" i="24" s="1"/>
  <c r="L1242" i="24"/>
  <c r="L1243" i="24"/>
  <c r="Q1243" i="24" s="1"/>
  <c r="L1244" i="24"/>
  <c r="L1245" i="24"/>
  <c r="Q1245" i="24" s="1"/>
  <c r="L1246" i="24"/>
  <c r="L1247" i="24"/>
  <c r="Q1247" i="24" s="1"/>
  <c r="L1248" i="24"/>
  <c r="L1249" i="24"/>
  <c r="Q1249" i="24" s="1"/>
  <c r="L1250" i="24"/>
  <c r="L1251" i="24"/>
  <c r="Q1251" i="24" s="1"/>
  <c r="L1252" i="24"/>
  <c r="L1253" i="24"/>
  <c r="Q1253" i="24" s="1"/>
  <c r="L1254" i="24"/>
  <c r="L1255" i="24"/>
  <c r="Q1255" i="24" s="1"/>
  <c r="L1256" i="24"/>
  <c r="L1257" i="24"/>
  <c r="Q1257" i="24" s="1"/>
  <c r="L1258" i="24"/>
  <c r="L1259" i="24"/>
  <c r="Q1259" i="24" s="1"/>
  <c r="L1260" i="24"/>
  <c r="L1261" i="24"/>
  <c r="Q1261" i="24" s="1"/>
  <c r="L1262" i="24"/>
  <c r="L1263" i="24"/>
  <c r="Q1263" i="24" s="1"/>
  <c r="L1264" i="24"/>
  <c r="L1265" i="24"/>
  <c r="Q1265" i="24" s="1"/>
  <c r="L1266" i="24"/>
  <c r="L1267" i="24"/>
  <c r="Q1267" i="24" s="1"/>
  <c r="L1268" i="24"/>
  <c r="L1269" i="24"/>
  <c r="Q1269" i="24" s="1"/>
  <c r="L1270" i="24"/>
  <c r="L1271" i="24"/>
  <c r="Q1271" i="24" s="1"/>
  <c r="L1272" i="24"/>
  <c r="L1273" i="24"/>
  <c r="Q1273" i="24" s="1"/>
  <c r="L1274" i="24"/>
  <c r="L1275" i="24"/>
  <c r="Q1275" i="24" s="1"/>
  <c r="L1276" i="24"/>
  <c r="L1277" i="24"/>
  <c r="Q1277" i="24" s="1"/>
  <c r="L1278" i="24"/>
  <c r="L1279" i="24"/>
  <c r="Q1279" i="24" s="1"/>
  <c r="L1280" i="24"/>
  <c r="L1281" i="24"/>
  <c r="Q1281" i="24" s="1"/>
  <c r="L1282" i="24"/>
  <c r="L1283" i="24"/>
  <c r="Q1283" i="24" s="1"/>
  <c r="L1284" i="24"/>
  <c r="L1285" i="24"/>
  <c r="Q1285" i="24" s="1"/>
  <c r="L1286" i="24"/>
  <c r="L1287" i="24"/>
  <c r="Q1287" i="24" s="1"/>
  <c r="L1288" i="24"/>
  <c r="L1289" i="24"/>
  <c r="Q1289" i="24" s="1"/>
  <c r="L1290" i="24"/>
  <c r="L1291" i="24"/>
  <c r="Q1291" i="24" s="1"/>
  <c r="L1292" i="24"/>
  <c r="L1293" i="24"/>
  <c r="Q1293" i="24" s="1"/>
  <c r="L1294" i="24"/>
  <c r="L1295" i="24"/>
  <c r="Q1295" i="24" s="1"/>
  <c r="L1296" i="24"/>
  <c r="L1297" i="24"/>
  <c r="Q1297" i="24" s="1"/>
  <c r="L1298" i="24"/>
  <c r="L1299" i="24"/>
  <c r="Q1299" i="24" s="1"/>
  <c r="L1300" i="24"/>
  <c r="L1301" i="24"/>
  <c r="Q1301" i="24" s="1"/>
  <c r="L1302" i="24"/>
  <c r="L1303" i="24"/>
  <c r="Q1303" i="24" s="1"/>
  <c r="L1304" i="24"/>
  <c r="L1305" i="24"/>
  <c r="Q1305" i="24" s="1"/>
  <c r="L1306" i="24"/>
  <c r="L1307" i="24"/>
  <c r="Q1307" i="24" s="1"/>
  <c r="L1308" i="24"/>
  <c r="L1309" i="24"/>
  <c r="Q1309" i="24" s="1"/>
  <c r="L1310" i="24"/>
  <c r="L1311" i="24"/>
  <c r="Q1311" i="24" s="1"/>
  <c r="L1312" i="24"/>
  <c r="L1313" i="24"/>
  <c r="Q1313" i="24" s="1"/>
  <c r="L1314" i="24"/>
  <c r="L1315" i="24"/>
  <c r="Q1315" i="24" s="1"/>
  <c r="L1316" i="24"/>
  <c r="L1317" i="24"/>
  <c r="Q1317" i="24" s="1"/>
  <c r="L1318" i="24"/>
  <c r="L1319" i="24"/>
  <c r="Q1319" i="24" s="1"/>
  <c r="L1320" i="24"/>
  <c r="L1321" i="24"/>
  <c r="Q1321" i="24" s="1"/>
  <c r="L1322" i="24"/>
  <c r="L1323" i="24"/>
  <c r="Q1323" i="24" s="1"/>
  <c r="L1324" i="24"/>
  <c r="L1325" i="24"/>
  <c r="Q1325" i="24" s="1"/>
  <c r="L1326" i="24"/>
  <c r="L1327" i="24"/>
  <c r="Q1327" i="24" s="1"/>
  <c r="L1328" i="24"/>
  <c r="L1329" i="24"/>
  <c r="Q1329" i="24" s="1"/>
  <c r="L1330" i="24"/>
  <c r="L1331" i="24"/>
  <c r="Q1331" i="24" s="1"/>
  <c r="L1332" i="24"/>
  <c r="L1333" i="24"/>
  <c r="Q1333" i="24" s="1"/>
  <c r="L1334" i="24"/>
  <c r="L1335" i="24"/>
  <c r="Q1335" i="24" s="1"/>
  <c r="L1336" i="24"/>
  <c r="L1337" i="24"/>
  <c r="Q1337" i="24" s="1"/>
  <c r="L1338" i="24"/>
  <c r="L1339" i="24"/>
  <c r="Q1339" i="24" s="1"/>
  <c r="L1340" i="24"/>
  <c r="L1341" i="24"/>
  <c r="Q1341" i="24" s="1"/>
  <c r="L1342" i="24"/>
  <c r="L1343" i="24"/>
  <c r="Q1343" i="24" s="1"/>
  <c r="L1344" i="24"/>
  <c r="L209" i="24"/>
  <c r="Q209" i="24" s="1"/>
  <c r="L241" i="24"/>
  <c r="L273" i="24"/>
  <c r="Q273" i="24" s="1"/>
  <c r="L305" i="24"/>
  <c r="L329" i="24"/>
  <c r="Q329" i="24" s="1"/>
  <c r="L345" i="24"/>
  <c r="L361" i="24"/>
  <c r="Q361" i="24" s="1"/>
  <c r="L377" i="24"/>
  <c r="L393" i="24"/>
  <c r="Q393" i="24" s="1"/>
  <c r="L1345" i="24"/>
  <c r="L1346" i="24"/>
  <c r="Q1346" i="24" s="1"/>
  <c r="L1347" i="24"/>
  <c r="L1348" i="24"/>
  <c r="Q1348" i="24" s="1"/>
  <c r="L1349" i="24"/>
  <c r="L1350" i="24"/>
  <c r="Q1350" i="24" s="1"/>
  <c r="L1351" i="24"/>
  <c r="L1352" i="24"/>
  <c r="Q1352" i="24" s="1"/>
  <c r="L1353" i="24"/>
  <c r="L1354" i="24"/>
  <c r="Q1354" i="24" s="1"/>
  <c r="L1355" i="24"/>
  <c r="L1356" i="24"/>
  <c r="Q1356" i="24" s="1"/>
  <c r="L1357" i="24"/>
  <c r="L1358" i="24"/>
  <c r="Q1358" i="24" s="1"/>
  <c r="L1359" i="24"/>
  <c r="L1360" i="24"/>
  <c r="Q1360" i="24" s="1"/>
  <c r="L1361" i="24"/>
  <c r="L1362" i="24"/>
  <c r="Q1362" i="24" s="1"/>
  <c r="L1363" i="24"/>
  <c r="L1364" i="24"/>
  <c r="Q1364" i="24" s="1"/>
  <c r="L1365" i="24"/>
  <c r="L1366" i="24"/>
  <c r="Q1366" i="24" s="1"/>
  <c r="L1367" i="24"/>
  <c r="L1368" i="24"/>
  <c r="Q1368" i="24" s="1"/>
  <c r="L1369" i="24"/>
  <c r="L1370" i="24"/>
  <c r="Q1370" i="24" s="1"/>
  <c r="L1371" i="24"/>
  <c r="L1372" i="24"/>
  <c r="Q1372" i="24" s="1"/>
  <c r="L1373" i="24"/>
  <c r="L1374" i="24"/>
  <c r="Q1374" i="24" s="1"/>
  <c r="L1375" i="24"/>
  <c r="L1376" i="24"/>
  <c r="Q1376" i="24" s="1"/>
  <c r="L1377" i="24"/>
  <c r="L1378" i="24"/>
  <c r="Q1378" i="24" s="1"/>
  <c r="L1379" i="24"/>
  <c r="L1380" i="24"/>
  <c r="Q1380" i="24" s="1"/>
  <c r="L1381" i="24"/>
  <c r="L1382" i="24"/>
  <c r="Q1382" i="24" s="1"/>
  <c r="L1383" i="24"/>
  <c r="L1384" i="24"/>
  <c r="Q1384" i="24" s="1"/>
  <c r="L1385" i="24"/>
  <c r="L1386" i="24"/>
  <c r="Q1386" i="24" s="1"/>
  <c r="L1387" i="24"/>
  <c r="L1388" i="24"/>
  <c r="Q1388" i="24" s="1"/>
  <c r="L1389" i="24"/>
  <c r="L1390" i="24"/>
  <c r="Q1390" i="24" s="1"/>
  <c r="L1391" i="24"/>
  <c r="L1392" i="24"/>
  <c r="Q1392" i="24" s="1"/>
  <c r="L1393" i="24"/>
  <c r="L1394" i="24"/>
  <c r="Q1394" i="24" s="1"/>
  <c r="L1395" i="24"/>
  <c r="L1396" i="24"/>
  <c r="Q1396" i="24" s="1"/>
  <c r="L1397" i="24"/>
  <c r="L1398" i="24"/>
  <c r="Q1398" i="24" s="1"/>
  <c r="L1399" i="24"/>
  <c r="L1400" i="24"/>
  <c r="Q1400" i="24" s="1"/>
  <c r="L1401" i="24"/>
  <c r="L1402" i="24"/>
  <c r="Q1402" i="24" s="1"/>
  <c r="L1403" i="24"/>
  <c r="L1404" i="24"/>
  <c r="Q1404" i="24" s="1"/>
  <c r="L1405" i="24"/>
  <c r="L1406" i="24"/>
  <c r="Q1406" i="24" s="1"/>
  <c r="L1407" i="24"/>
  <c r="L1408" i="24"/>
  <c r="Q1408" i="24" s="1"/>
  <c r="L1409" i="24"/>
  <c r="L1410" i="24"/>
  <c r="Q1410" i="24" s="1"/>
  <c r="L1411" i="24"/>
  <c r="L1412" i="24"/>
  <c r="Q1412" i="24" s="1"/>
  <c r="L1413" i="24"/>
  <c r="L1414" i="24"/>
  <c r="Q1414" i="24" s="1"/>
  <c r="L1415" i="24"/>
  <c r="L1416" i="24"/>
  <c r="Q1416" i="24" s="1"/>
  <c r="L1417" i="24"/>
  <c r="L1418" i="24"/>
  <c r="Q1418" i="24" s="1"/>
  <c r="L1419" i="24"/>
  <c r="L1420" i="24"/>
  <c r="Q1420" i="24" s="1"/>
  <c r="L1421" i="24"/>
  <c r="L1422" i="24"/>
  <c r="Q1422" i="24" s="1"/>
  <c r="L1423" i="24"/>
  <c r="L1424" i="24"/>
  <c r="Q1424" i="24" s="1"/>
  <c r="L1425" i="24"/>
  <c r="L1426" i="24"/>
  <c r="Q1426" i="24" s="1"/>
  <c r="L1427" i="24"/>
  <c r="L1428" i="24"/>
  <c r="Q1428" i="24" s="1"/>
  <c r="L1429" i="24"/>
  <c r="L1430" i="24"/>
  <c r="Q1430" i="24" s="1"/>
  <c r="L1431" i="24"/>
  <c r="L1432" i="24"/>
  <c r="Q1432" i="24" s="1"/>
  <c r="L1433" i="24"/>
  <c r="L1434" i="24"/>
  <c r="Q1434" i="24" s="1"/>
  <c r="L1435" i="24"/>
  <c r="L1436" i="24"/>
  <c r="Q1436" i="24" s="1"/>
  <c r="L1437" i="24"/>
  <c r="L1438" i="24"/>
  <c r="Q1438" i="24" s="1"/>
  <c r="L1439" i="24"/>
  <c r="L1440" i="24"/>
  <c r="Q1440" i="24" s="1"/>
  <c r="L1441" i="24"/>
  <c r="L1442" i="24"/>
  <c r="Q1442" i="24" s="1"/>
  <c r="L1443" i="24"/>
  <c r="L1444" i="24"/>
  <c r="Q1444" i="24" s="1"/>
  <c r="L1445" i="24"/>
  <c r="L1446" i="24"/>
  <c r="Q1446" i="24" s="1"/>
  <c r="L1447" i="24"/>
  <c r="L1448" i="24"/>
  <c r="Q1448" i="24" s="1"/>
  <c r="L1449" i="24"/>
  <c r="L1450" i="24"/>
  <c r="Q1450" i="24" s="1"/>
  <c r="L1451" i="24"/>
  <c r="L1452" i="24"/>
  <c r="Q1452" i="24" s="1"/>
  <c r="L1453" i="24"/>
  <c r="L1454" i="24"/>
  <c r="Q1454" i="24" s="1"/>
  <c r="L1455" i="24"/>
  <c r="L1456" i="24"/>
  <c r="Q1456" i="24" s="1"/>
  <c r="L1457" i="24"/>
  <c r="L1458" i="24"/>
  <c r="Q1458" i="24" s="1"/>
  <c r="L1459" i="24"/>
  <c r="L1460" i="24"/>
  <c r="Q1460" i="24" s="1"/>
  <c r="L1461" i="24"/>
  <c r="L1462" i="24"/>
  <c r="Q1462" i="24" s="1"/>
  <c r="L1463" i="24"/>
  <c r="L1464" i="24"/>
  <c r="Q1464" i="24" s="1"/>
  <c r="L1465" i="24"/>
  <c r="L1466" i="24"/>
  <c r="Q1466" i="24" s="1"/>
  <c r="L1467" i="24"/>
  <c r="L1468" i="24"/>
  <c r="Q1468" i="24" s="1"/>
  <c r="L1469" i="24"/>
  <c r="L1470" i="24"/>
  <c r="Q1470" i="24" s="1"/>
  <c r="L1471" i="24"/>
  <c r="L1472" i="24"/>
  <c r="Q1472" i="24" s="1"/>
  <c r="L1473" i="24"/>
  <c r="L1474" i="24"/>
  <c r="Q1474" i="24" s="1"/>
  <c r="L1475" i="24"/>
  <c r="L1476" i="24"/>
  <c r="Q1476" i="24" s="1"/>
  <c r="L1477" i="24"/>
  <c r="L1478" i="24"/>
  <c r="Q1478" i="24" s="1"/>
  <c r="L1479" i="24"/>
  <c r="L1480" i="24"/>
  <c r="Q1480" i="24" s="1"/>
  <c r="L1481" i="24"/>
  <c r="L1482" i="24"/>
  <c r="Q1482" i="24" s="1"/>
  <c r="L1483" i="24"/>
  <c r="L1484" i="24"/>
  <c r="Q1484" i="24" s="1"/>
  <c r="L1485" i="24"/>
  <c r="L1486" i="24"/>
  <c r="Q1486" i="24" s="1"/>
  <c r="L1487" i="24"/>
  <c r="L1488" i="24"/>
  <c r="Q1488" i="24" s="1"/>
  <c r="L1489" i="24"/>
  <c r="L1490" i="24"/>
  <c r="Q1490" i="24" s="1"/>
  <c r="L1491" i="24"/>
  <c r="L1492" i="24"/>
  <c r="Q1492" i="24" s="1"/>
  <c r="L1493" i="24"/>
  <c r="L1494" i="24"/>
  <c r="Q1494" i="24" s="1"/>
  <c r="L1495" i="24"/>
  <c r="L1496" i="24"/>
  <c r="Q1496" i="24" s="1"/>
  <c r="L1497" i="24"/>
  <c r="L1498" i="24"/>
  <c r="Q1498" i="24" s="1"/>
  <c r="L1499" i="24"/>
  <c r="L1500" i="24"/>
  <c r="Q1500" i="24" s="1"/>
  <c r="L1501" i="24"/>
  <c r="L1502" i="24"/>
  <c r="Q1502" i="24" s="1"/>
  <c r="L1503" i="24"/>
  <c r="L1504" i="24"/>
  <c r="Q1504" i="24" s="1"/>
  <c r="L1505" i="24"/>
  <c r="L1506" i="24"/>
  <c r="Q1506" i="24" s="1"/>
  <c r="L1507" i="24"/>
  <c r="L1508" i="24"/>
  <c r="Q1508" i="24" s="1"/>
  <c r="L1509" i="24"/>
  <c r="L1510" i="24"/>
  <c r="Q1510" i="24" s="1"/>
  <c r="L1511" i="24"/>
  <c r="L1512" i="24"/>
  <c r="Q1512" i="24" s="1"/>
  <c r="L1513" i="24"/>
  <c r="L1514" i="24"/>
  <c r="Q1514" i="24" s="1"/>
  <c r="L1515" i="24"/>
  <c r="L1516" i="24"/>
  <c r="Q1516" i="24" s="1"/>
  <c r="L1517" i="24"/>
  <c r="L1518" i="24"/>
  <c r="Q1518" i="24" s="1"/>
  <c r="L1519" i="24"/>
  <c r="L1520" i="24"/>
  <c r="Q1520" i="24" s="1"/>
  <c r="L1521" i="24"/>
  <c r="L1522" i="24"/>
  <c r="Q1522" i="24" s="1"/>
  <c r="L1523" i="24"/>
  <c r="L1524" i="24"/>
  <c r="Q1524" i="24" s="1"/>
  <c r="L1525" i="24"/>
  <c r="L1526" i="24"/>
  <c r="Q1526" i="24" s="1"/>
  <c r="L1527" i="24"/>
  <c r="L1528" i="24"/>
  <c r="Q1528" i="24" s="1"/>
  <c r="L1529" i="24"/>
  <c r="L1530" i="24"/>
  <c r="Q1530" i="24" s="1"/>
  <c r="L1531" i="24"/>
  <c r="L1532" i="24"/>
  <c r="Q1532" i="24" s="1"/>
  <c r="L1533" i="24"/>
  <c r="L1534" i="24"/>
  <c r="Q1534" i="24" s="1"/>
  <c r="L1535" i="24"/>
  <c r="L1536" i="24"/>
  <c r="Q1536" i="24" s="1"/>
  <c r="L1537" i="24"/>
  <c r="L1538" i="24"/>
  <c r="Q1538" i="24" s="1"/>
  <c r="L1539" i="24"/>
  <c r="L1540" i="24"/>
  <c r="Q1540" i="24" s="1"/>
  <c r="L1541" i="24"/>
  <c r="L1542" i="24"/>
  <c r="Q1542" i="24" s="1"/>
  <c r="L1543" i="24"/>
  <c r="L1544" i="24"/>
  <c r="Q1544" i="24" s="1"/>
  <c r="L1545" i="24"/>
  <c r="L1546" i="24"/>
  <c r="Q1546" i="24" s="1"/>
  <c r="L1547" i="24"/>
  <c r="L1548" i="24"/>
  <c r="Q1548" i="24" s="1"/>
  <c r="L1549" i="24"/>
  <c r="L1550" i="24"/>
  <c r="Q1550" i="24" s="1"/>
  <c r="L1551" i="24"/>
  <c r="L1552" i="24"/>
  <c r="Q1552" i="24" s="1"/>
  <c r="L1553" i="24"/>
  <c r="L1554" i="24"/>
  <c r="Q1554" i="24" s="1"/>
  <c r="L1555" i="24"/>
  <c r="L1556" i="24"/>
  <c r="Q1556" i="24" s="1"/>
  <c r="L1557" i="24"/>
  <c r="L1558" i="24"/>
  <c r="Q1558" i="24" s="1"/>
  <c r="L1559" i="24"/>
  <c r="L1560" i="24"/>
  <c r="Q1560" i="24" s="1"/>
  <c r="L1561" i="24"/>
  <c r="L1562" i="24"/>
  <c r="Q1562" i="24" s="1"/>
  <c r="L1563" i="24"/>
  <c r="L1564" i="24"/>
  <c r="Q1564" i="24" s="1"/>
  <c r="L1565" i="24"/>
  <c r="L1566" i="24"/>
  <c r="Q1566" i="24" s="1"/>
  <c r="L1567" i="24"/>
  <c r="L1568" i="24"/>
  <c r="Q1568" i="24" s="1"/>
  <c r="L1569" i="24"/>
  <c r="L1570" i="24"/>
  <c r="Q1570" i="24" s="1"/>
  <c r="L1571" i="24"/>
  <c r="L1572" i="24"/>
  <c r="Q1572" i="24" s="1"/>
  <c r="L1573" i="24"/>
  <c r="L1574" i="24"/>
  <c r="Q1574" i="24" s="1"/>
  <c r="L1575" i="24"/>
  <c r="L1576" i="24"/>
  <c r="Q1576" i="24" s="1"/>
  <c r="L1577" i="24"/>
  <c r="L1578" i="24"/>
  <c r="Q1578" i="24" s="1"/>
  <c r="L1579" i="24"/>
  <c r="L1580" i="24"/>
  <c r="Q1580" i="24" s="1"/>
  <c r="L1581" i="24"/>
  <c r="L1582" i="24"/>
  <c r="Q1582" i="24" s="1"/>
  <c r="L1583" i="24"/>
  <c r="L1584" i="24"/>
  <c r="Q1584" i="24" s="1"/>
  <c r="L1585" i="24"/>
  <c r="L1586" i="24"/>
  <c r="Q1586" i="24" s="1"/>
  <c r="L1587" i="24"/>
  <c r="L1588" i="24"/>
  <c r="Q1588" i="24" s="1"/>
  <c r="L1589" i="24"/>
  <c r="L1590" i="24"/>
  <c r="Q1590" i="24" s="1"/>
  <c r="L1591" i="24"/>
  <c r="L1592" i="24"/>
  <c r="Q1592" i="24" s="1"/>
  <c r="L1593" i="24"/>
  <c r="L1594" i="24"/>
  <c r="Q1594" i="24" s="1"/>
  <c r="L1595" i="24"/>
  <c r="L1596" i="24"/>
  <c r="Q1596" i="24" s="1"/>
  <c r="L1597" i="24"/>
  <c r="L1598" i="24"/>
  <c r="Q1598" i="24" s="1"/>
  <c r="L1599" i="24"/>
  <c r="L1600" i="24"/>
  <c r="Q1600" i="24" s="1"/>
  <c r="L1601" i="24"/>
  <c r="L1602" i="24"/>
  <c r="Q1602" i="24" s="1"/>
  <c r="L1603" i="24"/>
  <c r="L1604" i="24"/>
  <c r="Q1604" i="24" s="1"/>
  <c r="L1605" i="24"/>
  <c r="L1606" i="24"/>
  <c r="Q1606" i="24" s="1"/>
  <c r="L1607" i="24"/>
  <c r="L1608" i="24"/>
  <c r="Q1608" i="24" s="1"/>
  <c r="L1609" i="24"/>
  <c r="L1610" i="24"/>
  <c r="Q1610" i="24" s="1"/>
  <c r="L1611" i="24"/>
  <c r="L1612" i="24"/>
  <c r="Q1612" i="24" s="1"/>
  <c r="L1613" i="24"/>
  <c r="L1614" i="24"/>
  <c r="Q1614" i="24" s="1"/>
  <c r="L1615" i="24"/>
  <c r="L1616" i="24"/>
  <c r="Q1616" i="24" s="1"/>
  <c r="L1617" i="24"/>
  <c r="L1618" i="24"/>
  <c r="Q1618" i="24" s="1"/>
  <c r="L1619" i="24"/>
  <c r="L1620" i="24"/>
  <c r="Q1620" i="24" s="1"/>
  <c r="L1621" i="24"/>
  <c r="L1622" i="24"/>
  <c r="Q1622" i="24" s="1"/>
  <c r="L1623" i="24"/>
  <c r="L1624" i="24"/>
  <c r="Q1624" i="24" s="1"/>
  <c r="L1625" i="24"/>
  <c r="L1626" i="24"/>
  <c r="Q1626" i="24" s="1"/>
  <c r="L1627" i="24"/>
  <c r="L1628" i="24"/>
  <c r="Q1628" i="24" s="1"/>
  <c r="L1629" i="24"/>
  <c r="L1630" i="24"/>
  <c r="Q1630" i="24" s="1"/>
  <c r="L1631" i="24"/>
  <c r="L1632" i="24"/>
  <c r="Q1632" i="24" s="1"/>
  <c r="L1633" i="24"/>
  <c r="L1634" i="24"/>
  <c r="Q1634" i="24" s="1"/>
  <c r="L1635" i="24"/>
  <c r="L1636" i="24"/>
  <c r="Q1636" i="24" s="1"/>
  <c r="L1637" i="24"/>
  <c r="L1638" i="24"/>
  <c r="Q1638" i="24" s="1"/>
  <c r="L1639" i="24"/>
  <c r="L1640" i="24"/>
  <c r="Q1640" i="24" s="1"/>
  <c r="L1641" i="24"/>
  <c r="L1642" i="24"/>
  <c r="Q1642" i="24" s="1"/>
  <c r="L1643" i="24"/>
  <c r="L1644" i="24"/>
  <c r="Q1644" i="24" s="1"/>
  <c r="L1645" i="24"/>
  <c r="L1646" i="24"/>
  <c r="Q1646" i="24" s="1"/>
  <c r="L1647" i="24"/>
  <c r="L1648" i="24"/>
  <c r="Q1648" i="24" s="1"/>
  <c r="L1649" i="24"/>
  <c r="L1650" i="24"/>
  <c r="Q1650" i="24" s="1"/>
  <c r="L1651" i="24"/>
  <c r="L1652" i="24"/>
  <c r="Q1652" i="24" s="1"/>
  <c r="L1653" i="24"/>
  <c r="L1654" i="24"/>
  <c r="Q1654" i="24" s="1"/>
  <c r="L1655" i="24"/>
  <c r="L1656" i="24"/>
  <c r="Q1656" i="24" s="1"/>
  <c r="L1657" i="24"/>
  <c r="L1658" i="24"/>
  <c r="Q1658" i="24" s="1"/>
  <c r="L1659" i="24"/>
  <c r="L1660" i="24"/>
  <c r="Q1660" i="24" s="1"/>
  <c r="L1661" i="24"/>
  <c r="L1662" i="24"/>
  <c r="Q1662" i="24" s="1"/>
  <c r="L1663" i="24"/>
  <c r="L1664" i="24"/>
  <c r="Q1664" i="24" s="1"/>
  <c r="L1665" i="24"/>
  <c r="L1666" i="24"/>
  <c r="Q1666" i="24" s="1"/>
  <c r="L1667" i="24"/>
  <c r="L1668" i="24"/>
  <c r="Q1668" i="24" s="1"/>
  <c r="L1669" i="24"/>
  <c r="L1670" i="24"/>
  <c r="Q1670" i="24" s="1"/>
  <c r="L1671" i="24"/>
  <c r="L1672" i="24"/>
  <c r="Q1672" i="24" s="1"/>
  <c r="L1673" i="24"/>
  <c r="L1674" i="24"/>
  <c r="Q1674" i="24" s="1"/>
  <c r="L1675" i="24"/>
  <c r="L1676" i="24"/>
  <c r="Q1676" i="24" s="1"/>
  <c r="L1677" i="24"/>
  <c r="L1678" i="24"/>
  <c r="Q1678" i="24" s="1"/>
  <c r="L1679" i="24"/>
  <c r="L1680" i="24"/>
  <c r="Q1680" i="24" s="1"/>
  <c r="L1681" i="24"/>
  <c r="L1682" i="24"/>
  <c r="Q1682" i="24" s="1"/>
  <c r="L1683" i="24"/>
  <c r="L1684" i="24"/>
  <c r="Q1684" i="24" s="1"/>
  <c r="L1685" i="24"/>
  <c r="L108" i="24"/>
  <c r="Q108" i="24" s="1"/>
  <c r="L225" i="24"/>
  <c r="L289" i="24"/>
  <c r="Q289" i="24" s="1"/>
  <c r="L337" i="24"/>
  <c r="L369" i="24"/>
  <c r="Q369" i="24" s="1"/>
  <c r="L401" i="24"/>
  <c r="L2710" i="24"/>
  <c r="Q2710" i="24" s="1"/>
  <c r="L2711" i="24"/>
  <c r="L2712" i="24"/>
  <c r="Q2712" i="24" s="1"/>
  <c r="L2713" i="24"/>
  <c r="L2714" i="24"/>
  <c r="Q2714" i="24" s="1"/>
  <c r="L2715" i="24"/>
  <c r="L2716" i="24"/>
  <c r="Q2716" i="24" s="1"/>
  <c r="L2717" i="24"/>
  <c r="L2718" i="24"/>
  <c r="Q2718" i="24" s="1"/>
  <c r="L2719" i="24"/>
  <c r="L2720" i="24"/>
  <c r="Q2720" i="24" s="1"/>
  <c r="L2721" i="24"/>
  <c r="L2722" i="24"/>
  <c r="Q2722" i="24" s="1"/>
  <c r="L2723" i="24"/>
  <c r="L2724" i="24"/>
  <c r="Q2724" i="24" s="1"/>
  <c r="L2725" i="24"/>
  <c r="L2726" i="24"/>
  <c r="Q2726" i="24" s="1"/>
  <c r="L2727" i="24"/>
  <c r="L2728" i="24"/>
  <c r="Q2728" i="24" s="1"/>
  <c r="L2729" i="24"/>
  <c r="L2730" i="24"/>
  <c r="Q2730" i="24" s="1"/>
  <c r="L2731" i="24"/>
  <c r="L2732" i="24"/>
  <c r="Q2732" i="24" s="1"/>
  <c r="L2733" i="24"/>
  <c r="L2734" i="24"/>
  <c r="Q2734" i="24" s="1"/>
  <c r="L2735" i="24"/>
  <c r="L2736" i="24"/>
  <c r="Q2736" i="24" s="1"/>
  <c r="L2737" i="24"/>
  <c r="L2738" i="24"/>
  <c r="Q2738" i="24" s="1"/>
  <c r="L2739" i="24"/>
  <c r="L2740" i="24"/>
  <c r="Q2740" i="24" s="1"/>
  <c r="L2741" i="24"/>
  <c r="L2742" i="24"/>
  <c r="Q2742" i="24" s="1"/>
  <c r="L2743" i="24"/>
  <c r="L2744" i="24"/>
  <c r="Q2744" i="24" s="1"/>
  <c r="L2745" i="24"/>
  <c r="L2746" i="24"/>
  <c r="Q2746" i="24" s="1"/>
  <c r="L2747" i="24"/>
  <c r="L2748" i="24"/>
  <c r="Q2748" i="24" s="1"/>
  <c r="L2749" i="24"/>
  <c r="L2750" i="24"/>
  <c r="Q2750" i="24" s="1"/>
  <c r="L2751" i="24"/>
  <c r="L2752" i="24"/>
  <c r="Q2752" i="24" s="1"/>
  <c r="L2753" i="24"/>
  <c r="L2754" i="24"/>
  <c r="Q2754" i="24" s="1"/>
  <c r="L2755" i="24"/>
  <c r="L2756" i="24"/>
  <c r="Q2756" i="24" s="1"/>
  <c r="L2757" i="24"/>
  <c r="L2758" i="24"/>
  <c r="Q2758" i="24" s="1"/>
  <c r="L2759" i="24"/>
  <c r="L2760" i="24"/>
  <c r="Q2760" i="24" s="1"/>
  <c r="L2761" i="24"/>
  <c r="L2762" i="24"/>
  <c r="Q2762" i="24" s="1"/>
  <c r="L2763" i="24"/>
  <c r="L2764" i="24"/>
  <c r="Q2764" i="24" s="1"/>
  <c r="L2765" i="24"/>
  <c r="L2766" i="24"/>
  <c r="Q2766" i="24" s="1"/>
  <c r="L2767" i="24"/>
  <c r="L2768" i="24"/>
  <c r="Q2768" i="24" s="1"/>
  <c r="L2769" i="24"/>
  <c r="L2770" i="24"/>
  <c r="Q2770" i="24" s="1"/>
  <c r="L2771" i="24"/>
  <c r="L2772" i="24"/>
  <c r="Q2772" i="24" s="1"/>
  <c r="L2773" i="24"/>
  <c r="L2774" i="24"/>
  <c r="Q2774" i="24" s="1"/>
  <c r="L2775" i="24"/>
  <c r="L2776" i="24"/>
  <c r="Q2776" i="24" s="1"/>
  <c r="L2777" i="24"/>
  <c r="L2778" i="24"/>
  <c r="Q2778" i="24" s="1"/>
  <c r="L2779" i="24"/>
  <c r="L2780" i="24"/>
  <c r="Q2780" i="24" s="1"/>
  <c r="L2781" i="24"/>
  <c r="L2782" i="24"/>
  <c r="Q2782" i="24" s="1"/>
  <c r="L2783" i="24"/>
  <c r="L2784" i="24"/>
  <c r="Q2784" i="24" s="1"/>
  <c r="L2785" i="24"/>
  <c r="L2786" i="24"/>
  <c r="Q2786" i="24" s="1"/>
  <c r="L2787" i="24"/>
  <c r="L2788" i="24"/>
  <c r="Q2788" i="24" s="1"/>
  <c r="L2789" i="24"/>
  <c r="L2790" i="24"/>
  <c r="Q2790" i="24" s="1"/>
  <c r="L2791" i="24"/>
  <c r="L2792" i="24"/>
  <c r="Q2792" i="24" s="1"/>
  <c r="L2793" i="24"/>
  <c r="L2794" i="24"/>
  <c r="Q2794" i="24" s="1"/>
  <c r="L2795" i="24"/>
  <c r="L2796" i="24"/>
  <c r="Q2796" i="24" s="1"/>
  <c r="L2797" i="24"/>
  <c r="L2798" i="24"/>
  <c r="Q2798" i="24" s="1"/>
  <c r="L2799" i="24"/>
  <c r="L2800" i="24"/>
  <c r="Q2800" i="24" s="1"/>
  <c r="L2801" i="24"/>
  <c r="L2802" i="24"/>
  <c r="Q2802" i="24" s="1"/>
  <c r="L2803" i="24"/>
  <c r="L2804" i="24"/>
  <c r="Q2804" i="24" s="1"/>
  <c r="L2805" i="24"/>
  <c r="L2806" i="24"/>
  <c r="Q2806" i="24" s="1"/>
  <c r="L2807" i="24"/>
  <c r="L2808" i="24"/>
  <c r="Q2808" i="24" s="1"/>
  <c r="L2809" i="24"/>
  <c r="L2810" i="24"/>
  <c r="Q2810" i="24" s="1"/>
  <c r="L2811" i="24"/>
  <c r="L2812" i="24"/>
  <c r="Q2812" i="24" s="1"/>
  <c r="L2813" i="24"/>
  <c r="L2814" i="24"/>
  <c r="Q2814" i="24" s="1"/>
  <c r="L2815" i="24"/>
  <c r="L2816" i="24"/>
  <c r="Q2816" i="24" s="1"/>
  <c r="L2817" i="24"/>
  <c r="L2818" i="24"/>
  <c r="Q2818" i="24" s="1"/>
  <c r="L2819" i="24"/>
  <c r="L2820" i="24"/>
  <c r="Q2820" i="24" s="1"/>
  <c r="L2821" i="24"/>
  <c r="L2822" i="24"/>
  <c r="Q2822" i="24" s="1"/>
  <c r="L2823" i="24"/>
  <c r="L2824" i="24"/>
  <c r="Q2824" i="24" s="1"/>
  <c r="L2825" i="24"/>
  <c r="L2826" i="24"/>
  <c r="Q2826" i="24" s="1"/>
  <c r="L2827" i="24"/>
  <c r="L2828" i="24"/>
  <c r="Q2828" i="24" s="1"/>
  <c r="L2829" i="24"/>
  <c r="L2830" i="24"/>
  <c r="Q2830" i="24" s="1"/>
  <c r="L2831" i="24"/>
  <c r="L2832" i="24"/>
  <c r="Q2832" i="24" s="1"/>
  <c r="L2833" i="24"/>
  <c r="L2834" i="24"/>
  <c r="Q2834" i="24" s="1"/>
  <c r="L2835" i="24"/>
  <c r="L2836" i="24"/>
  <c r="Q2836" i="24" s="1"/>
  <c r="L2837" i="24"/>
  <c r="L2838" i="24"/>
  <c r="Q2838" i="24" s="1"/>
  <c r="L2839" i="24"/>
  <c r="L2840" i="24"/>
  <c r="Q2840" i="24" s="1"/>
  <c r="L2841" i="24"/>
  <c r="L2842" i="24"/>
  <c r="Q2842" i="24" s="1"/>
  <c r="L2843" i="24"/>
  <c r="L2844" i="24"/>
  <c r="Q2844" i="24" s="1"/>
  <c r="L2845" i="24"/>
  <c r="L2846" i="24"/>
  <c r="Q2846" i="24" s="1"/>
  <c r="L2847" i="24"/>
  <c r="L2848" i="24"/>
  <c r="Q2848" i="24" s="1"/>
  <c r="L2849" i="24"/>
  <c r="L2850" i="24"/>
  <c r="Q2850" i="24" s="1"/>
  <c r="L2851" i="24"/>
  <c r="L2852" i="24"/>
  <c r="Q2852" i="24" s="1"/>
  <c r="L2853" i="24"/>
  <c r="L2854" i="24"/>
  <c r="Q2854" i="24" s="1"/>
  <c r="L2855" i="24"/>
  <c r="L2856" i="24"/>
  <c r="Q2856" i="24" s="1"/>
  <c r="L2857" i="24"/>
  <c r="L2858" i="24"/>
  <c r="Q2858" i="24" s="1"/>
  <c r="L2859" i="24"/>
  <c r="L2860" i="24"/>
  <c r="Q2860" i="24" s="1"/>
  <c r="L2861" i="24"/>
  <c r="L2862" i="24"/>
  <c r="Q2862" i="24" s="1"/>
  <c r="L2863" i="24"/>
  <c r="L2864" i="24"/>
  <c r="Q2864" i="24" s="1"/>
  <c r="L2865" i="24"/>
  <c r="L2866" i="24"/>
  <c r="Q2866" i="24" s="1"/>
  <c r="L2867" i="24"/>
  <c r="L2868" i="24"/>
  <c r="Q2868" i="24" s="1"/>
  <c r="L2869" i="24"/>
  <c r="L2870" i="24"/>
  <c r="Q2870" i="24" s="1"/>
  <c r="L2871" i="24"/>
  <c r="L2872" i="24"/>
  <c r="Q2872" i="24" s="1"/>
  <c r="L2873" i="24"/>
  <c r="L2874" i="24"/>
  <c r="Q2874" i="24" s="1"/>
  <c r="L2875" i="24"/>
  <c r="L2876" i="24"/>
  <c r="Q2876" i="24" s="1"/>
  <c r="L2877" i="24"/>
  <c r="L2878" i="24"/>
  <c r="Q2878" i="24" s="1"/>
  <c r="L2879" i="24"/>
  <c r="L2880" i="24"/>
  <c r="Q2880" i="24" s="1"/>
  <c r="L2881" i="24"/>
  <c r="L2882" i="24"/>
  <c r="Q2882" i="24" s="1"/>
  <c r="L2883" i="24"/>
  <c r="L2884" i="24"/>
  <c r="Q2884" i="24" s="1"/>
  <c r="L2885" i="24"/>
  <c r="L2886" i="24"/>
  <c r="Q2886" i="24" s="1"/>
  <c r="L2887" i="24"/>
  <c r="L2888" i="24"/>
  <c r="Q2888" i="24" s="1"/>
  <c r="L2889" i="24"/>
  <c r="L2890" i="24"/>
  <c r="Q2890" i="24" s="1"/>
  <c r="L2891" i="24"/>
  <c r="L2892" i="24"/>
  <c r="Q2892" i="24" s="1"/>
  <c r="L2893" i="24"/>
  <c r="L2894" i="24"/>
  <c r="Q2894" i="24" s="1"/>
  <c r="L2895" i="24"/>
  <c r="L2896" i="24"/>
  <c r="Q2896" i="24" s="1"/>
  <c r="L2897" i="24"/>
  <c r="L2898" i="24"/>
  <c r="Q2898" i="24" s="1"/>
  <c r="L2899" i="24"/>
  <c r="L2900" i="24"/>
  <c r="Q2900" i="24" s="1"/>
  <c r="L2901" i="24"/>
  <c r="L2902" i="24"/>
  <c r="Q2902" i="24" s="1"/>
  <c r="L2903" i="24"/>
  <c r="L2904" i="24"/>
  <c r="Q2904" i="24" s="1"/>
  <c r="L2905" i="24"/>
  <c r="L2906" i="24"/>
  <c r="Q2906" i="24" s="1"/>
  <c r="L2907" i="24"/>
  <c r="L2908" i="24"/>
  <c r="Q2908" i="24" s="1"/>
  <c r="L2909" i="24"/>
  <c r="L2910" i="24"/>
  <c r="Q2910" i="24" s="1"/>
  <c r="L2911" i="24"/>
  <c r="L2912" i="24"/>
  <c r="Q2912" i="24" s="1"/>
  <c r="L2913" i="24"/>
  <c r="L2914" i="24"/>
  <c r="Q2914" i="24" s="1"/>
  <c r="L2915" i="24"/>
  <c r="L2916" i="24"/>
  <c r="Q2916" i="24" s="1"/>
  <c r="L2917" i="24"/>
  <c r="L2918" i="24"/>
  <c r="Q2918" i="24" s="1"/>
  <c r="L2919" i="24"/>
  <c r="L2920" i="24"/>
  <c r="Q2920" i="24" s="1"/>
  <c r="L2921" i="24"/>
  <c r="L2922" i="24"/>
  <c r="Q2922" i="24" s="1"/>
  <c r="L2923" i="24"/>
  <c r="L2924" i="24"/>
  <c r="Q2924" i="24" s="1"/>
  <c r="L2925" i="24"/>
  <c r="L2926" i="24"/>
  <c r="Q2926" i="24" s="1"/>
  <c r="L2927" i="24"/>
  <c r="L2928" i="24"/>
  <c r="Q2928" i="24" s="1"/>
  <c r="L2929" i="24"/>
  <c r="L2930" i="24"/>
  <c r="Q2930" i="24" s="1"/>
  <c r="L2931" i="24"/>
  <c r="L2932" i="24"/>
  <c r="Q2932" i="24" s="1"/>
  <c r="L2933" i="24"/>
  <c r="L2934" i="24"/>
  <c r="Q2934" i="24" s="1"/>
  <c r="L2935" i="24"/>
  <c r="L2936" i="24"/>
  <c r="Q2936" i="24" s="1"/>
  <c r="L2937" i="24"/>
  <c r="L2938" i="24"/>
  <c r="Q2938" i="24" s="1"/>
  <c r="L2939" i="24"/>
  <c r="L2940" i="24"/>
  <c r="Q2940" i="24" s="1"/>
  <c r="L2941" i="24"/>
  <c r="L2942" i="24"/>
  <c r="Q2942" i="24" s="1"/>
  <c r="L2943" i="24"/>
  <c r="L2944" i="24"/>
  <c r="Q2944" i="24" s="1"/>
  <c r="L2945" i="24"/>
  <c r="L2946" i="24"/>
  <c r="Q2946" i="24" s="1"/>
  <c r="L2947" i="24"/>
  <c r="L2948" i="24"/>
  <c r="Q2948" i="24" s="1"/>
  <c r="L2949" i="24"/>
  <c r="L2950" i="24"/>
  <c r="Q2950" i="24" s="1"/>
  <c r="L2951" i="24"/>
  <c r="L2952" i="24"/>
  <c r="Q2952" i="24" s="1"/>
  <c r="L2953" i="24"/>
  <c r="L2954" i="24"/>
  <c r="Q2954" i="24" s="1"/>
  <c r="L2955" i="24"/>
  <c r="L2956" i="24"/>
  <c r="Q2956" i="24" s="1"/>
  <c r="L2957" i="24"/>
  <c r="L2958" i="24"/>
  <c r="Q2958" i="24" s="1"/>
  <c r="L2959" i="24"/>
  <c r="L2960" i="24"/>
  <c r="Q2960" i="24" s="1"/>
  <c r="L2961" i="24"/>
  <c r="L2962" i="24"/>
  <c r="Q2962" i="24" s="1"/>
  <c r="L2963" i="24"/>
  <c r="L2964" i="24"/>
  <c r="Q2964" i="24" s="1"/>
  <c r="L2965" i="24"/>
  <c r="L2966" i="24"/>
  <c r="Q2966" i="24" s="1"/>
  <c r="L2967" i="24"/>
  <c r="L2968" i="24"/>
  <c r="Q2968" i="24" s="1"/>
  <c r="L2969" i="24"/>
  <c r="L2970" i="24"/>
  <c r="Q2970" i="24" s="1"/>
  <c r="L2971" i="24"/>
  <c r="L2972" i="24"/>
  <c r="Q2972" i="24" s="1"/>
  <c r="L2973" i="24"/>
  <c r="L2974" i="24"/>
  <c r="Q2974" i="24" s="1"/>
  <c r="L2975" i="24"/>
  <c r="L2976" i="24"/>
  <c r="Q2976" i="24" s="1"/>
  <c r="L2977" i="24"/>
  <c r="L2978" i="24"/>
  <c r="Q2978" i="24" s="1"/>
  <c r="L2979" i="24"/>
  <c r="L2980" i="24"/>
  <c r="Q2980" i="24" s="1"/>
  <c r="L2981" i="24"/>
  <c r="L2982" i="24"/>
  <c r="Q2982" i="24" s="1"/>
  <c r="L2983" i="24"/>
  <c r="L2984" i="24"/>
  <c r="Q2984" i="24" s="1"/>
  <c r="L2985" i="24"/>
  <c r="L2986" i="24"/>
  <c r="Q2986" i="24" s="1"/>
  <c r="L2987" i="24"/>
  <c r="L2988" i="24"/>
  <c r="Q2988" i="24" s="1"/>
  <c r="L2989" i="24"/>
  <c r="L2990" i="24"/>
  <c r="Q2990" i="24" s="1"/>
  <c r="L2991" i="24"/>
  <c r="L2992" i="24"/>
  <c r="Q2992" i="24" s="1"/>
  <c r="L2993" i="24"/>
  <c r="L2994" i="24"/>
  <c r="Q2994" i="24" s="1"/>
  <c r="L2995" i="24"/>
  <c r="L2996" i="24"/>
  <c r="Q2996" i="24" s="1"/>
  <c r="L2997" i="24"/>
  <c r="L2998" i="24"/>
  <c r="Q2998" i="24" s="1"/>
  <c r="L2999" i="24"/>
  <c r="L3000" i="24"/>
  <c r="Q3000" i="24" s="1"/>
  <c r="L3001" i="24"/>
  <c r="L3002" i="24"/>
  <c r="Q3002" i="24" s="1"/>
  <c r="L193" i="24"/>
  <c r="L257" i="24"/>
  <c r="Q257" i="24" s="1"/>
  <c r="L321" i="24"/>
  <c r="L353" i="24"/>
  <c r="Q353" i="24" s="1"/>
  <c r="L385" i="24"/>
  <c r="L1686" i="24"/>
  <c r="Q1686" i="24" s="1"/>
  <c r="L1687" i="24"/>
  <c r="L1688" i="24"/>
  <c r="Q1688" i="24" s="1"/>
  <c r="L1689" i="24"/>
  <c r="L1690" i="24"/>
  <c r="Q1690" i="24" s="1"/>
  <c r="L1691" i="24"/>
  <c r="L1692" i="24"/>
  <c r="Q1692" i="24" s="1"/>
  <c r="L1693" i="24"/>
  <c r="L1694" i="24"/>
  <c r="Q1694" i="24" s="1"/>
  <c r="L1695" i="24"/>
  <c r="L1696" i="24"/>
  <c r="Q1696" i="24" s="1"/>
  <c r="L1697" i="24"/>
  <c r="L1698" i="24"/>
  <c r="Q1698" i="24" s="1"/>
  <c r="L1699" i="24"/>
  <c r="L1700" i="24"/>
  <c r="Q1700" i="24" s="1"/>
  <c r="L1701" i="24"/>
  <c r="L1702" i="24"/>
  <c r="Q1702" i="24" s="1"/>
  <c r="L1703" i="24"/>
  <c r="L1704" i="24"/>
  <c r="Q1704" i="24" s="1"/>
  <c r="L1705" i="24"/>
  <c r="L1706" i="24"/>
  <c r="Q1706" i="24" s="1"/>
  <c r="L1707" i="24"/>
  <c r="L1708" i="24"/>
  <c r="Q1708" i="24" s="1"/>
  <c r="L1709" i="24"/>
  <c r="L1710" i="24"/>
  <c r="Q1710" i="24" s="1"/>
  <c r="L1711" i="24"/>
  <c r="L1712" i="24"/>
  <c r="Q1712" i="24" s="1"/>
  <c r="L1713" i="24"/>
  <c r="L1714" i="24"/>
  <c r="Q1714" i="24" s="1"/>
  <c r="L1715" i="24"/>
  <c r="L1716" i="24"/>
  <c r="Q1716" i="24" s="1"/>
  <c r="L1717" i="24"/>
  <c r="L1718" i="24"/>
  <c r="Q1718" i="24" s="1"/>
  <c r="L1719" i="24"/>
  <c r="L1720" i="24"/>
  <c r="Q1720" i="24" s="1"/>
  <c r="L1721" i="24"/>
  <c r="L1722" i="24"/>
  <c r="Q1722" i="24" s="1"/>
  <c r="L1723" i="24"/>
  <c r="L1724" i="24"/>
  <c r="Q1724" i="24" s="1"/>
  <c r="L1725" i="24"/>
  <c r="L1726" i="24"/>
  <c r="Q1726" i="24" s="1"/>
  <c r="L1727" i="24"/>
  <c r="L1728" i="24"/>
  <c r="Q1728" i="24" s="1"/>
  <c r="L1729" i="24"/>
  <c r="L1730" i="24"/>
  <c r="Q1730" i="24" s="1"/>
  <c r="L1731" i="24"/>
  <c r="L1732" i="24"/>
  <c r="Q1732" i="24" s="1"/>
  <c r="L1733" i="24"/>
  <c r="L1734" i="24"/>
  <c r="Q1734" i="24" s="1"/>
  <c r="L1735" i="24"/>
  <c r="L1736" i="24"/>
  <c r="Q1736" i="24" s="1"/>
  <c r="L1737" i="24"/>
  <c r="L1738" i="24"/>
  <c r="Q1738" i="24" s="1"/>
  <c r="L1739" i="24"/>
  <c r="L1740" i="24"/>
  <c r="Q1740" i="24" s="1"/>
  <c r="L1741" i="24"/>
  <c r="L1742" i="24"/>
  <c r="Q1742" i="24" s="1"/>
  <c r="L1743" i="24"/>
  <c r="L1744" i="24"/>
  <c r="Q1744" i="24" s="1"/>
  <c r="L1745" i="24"/>
  <c r="L1746" i="24"/>
  <c r="Q1746" i="24" s="1"/>
  <c r="L1747" i="24"/>
  <c r="L1748" i="24"/>
  <c r="Q1748" i="24" s="1"/>
  <c r="L1749" i="24"/>
  <c r="L1750" i="24"/>
  <c r="Q1750" i="24" s="1"/>
  <c r="L1751" i="24"/>
  <c r="L1752" i="24"/>
  <c r="Q1752" i="24" s="1"/>
  <c r="L1753" i="24"/>
  <c r="L1754" i="24"/>
  <c r="Q1754" i="24" s="1"/>
  <c r="L1755" i="24"/>
  <c r="L1756" i="24"/>
  <c r="Q1756" i="24" s="1"/>
  <c r="L1757" i="24"/>
  <c r="L1758" i="24"/>
  <c r="Q1758" i="24" s="1"/>
  <c r="L1759" i="24"/>
  <c r="L1760" i="24"/>
  <c r="Q1760" i="24" s="1"/>
  <c r="L1761" i="24"/>
  <c r="L1762" i="24"/>
  <c r="Q1762" i="24" s="1"/>
  <c r="L1763" i="24"/>
  <c r="L1764" i="24"/>
  <c r="Q1764" i="24" s="1"/>
  <c r="L1765" i="24"/>
  <c r="L1766" i="24"/>
  <c r="Q1766" i="24" s="1"/>
  <c r="L1767" i="24"/>
  <c r="L1768" i="24"/>
  <c r="Q1768" i="24" s="1"/>
  <c r="L1769" i="24"/>
  <c r="L1770" i="24"/>
  <c r="Q1770" i="24" s="1"/>
  <c r="L1771" i="24"/>
  <c r="L1772" i="24"/>
  <c r="Q1772" i="24" s="1"/>
  <c r="L1773" i="24"/>
  <c r="L1774" i="24"/>
  <c r="Q1774" i="24" s="1"/>
  <c r="L1775" i="24"/>
  <c r="L1776" i="24"/>
  <c r="Q1776" i="24" s="1"/>
  <c r="L1777" i="24"/>
  <c r="L1778" i="24"/>
  <c r="Q1778" i="24" s="1"/>
  <c r="L1779" i="24"/>
  <c r="L1780" i="24"/>
  <c r="Q1780" i="24" s="1"/>
  <c r="L1781" i="24"/>
  <c r="L1782" i="24"/>
  <c r="Q1782" i="24" s="1"/>
  <c r="L1783" i="24"/>
  <c r="L1784" i="24"/>
  <c r="Q1784" i="24" s="1"/>
  <c r="L1785" i="24"/>
  <c r="L1786" i="24"/>
  <c r="Q1786" i="24" s="1"/>
  <c r="L1787" i="24"/>
  <c r="L1788" i="24"/>
  <c r="Q1788" i="24" s="1"/>
  <c r="L1789" i="24"/>
  <c r="L1790" i="24"/>
  <c r="Q1790" i="24" s="1"/>
  <c r="L1791" i="24"/>
  <c r="L1792" i="24"/>
  <c r="Q1792" i="24" s="1"/>
  <c r="L1793" i="24"/>
  <c r="L1794" i="24"/>
  <c r="Q1794" i="24" s="1"/>
  <c r="L1795" i="24"/>
  <c r="L1796" i="24"/>
  <c r="Q1796" i="24" s="1"/>
  <c r="L1797" i="24"/>
  <c r="L1798" i="24"/>
  <c r="L1799" i="24"/>
  <c r="L1800" i="24"/>
  <c r="L1801" i="24"/>
  <c r="L1802" i="24"/>
  <c r="L1803" i="24"/>
  <c r="L1804" i="24"/>
  <c r="L1805" i="24"/>
  <c r="L1806" i="24"/>
  <c r="L1807" i="24"/>
  <c r="L1808" i="24"/>
  <c r="L1809" i="24"/>
  <c r="L1810" i="24"/>
  <c r="L1811" i="24"/>
  <c r="L1812" i="24"/>
  <c r="L1813" i="24"/>
  <c r="L1814" i="24"/>
  <c r="L1815" i="24"/>
  <c r="L1816" i="24"/>
  <c r="L1817" i="24"/>
  <c r="L1818" i="24"/>
  <c r="L1819" i="24"/>
  <c r="L1820" i="24"/>
  <c r="L1821" i="24"/>
  <c r="L1822" i="24"/>
  <c r="L1823" i="24"/>
  <c r="L1824" i="24"/>
  <c r="L1825" i="24"/>
  <c r="L1826" i="24"/>
  <c r="L1827" i="24"/>
  <c r="L1828" i="24"/>
  <c r="L1829" i="24"/>
  <c r="L1830" i="24"/>
  <c r="L1831" i="24"/>
  <c r="L1832" i="24"/>
  <c r="L1833" i="24"/>
  <c r="L1834" i="24"/>
  <c r="L1835" i="24"/>
  <c r="L1836" i="24"/>
  <c r="L1837" i="24"/>
  <c r="L1838" i="24"/>
  <c r="L1839" i="24"/>
  <c r="L1840" i="24"/>
  <c r="L1841" i="24"/>
  <c r="L1842" i="24"/>
  <c r="L1843" i="24"/>
  <c r="L1844" i="24"/>
  <c r="L1845" i="24"/>
  <c r="L1846" i="24"/>
  <c r="L1847" i="24"/>
  <c r="L1848" i="24"/>
  <c r="L1849" i="24"/>
  <c r="L1850" i="24"/>
  <c r="L1851" i="24"/>
  <c r="L1852" i="24"/>
  <c r="L1853" i="24"/>
  <c r="L1854" i="24"/>
  <c r="L1855" i="24"/>
  <c r="L1856" i="24"/>
  <c r="L1857" i="24"/>
  <c r="L1858" i="24"/>
  <c r="L1859" i="24"/>
  <c r="L1860" i="24"/>
  <c r="L1861" i="24"/>
  <c r="L1862" i="24"/>
  <c r="L1863" i="24"/>
  <c r="L1864" i="24"/>
  <c r="L1865" i="24"/>
  <c r="L1866" i="24"/>
  <c r="L1867" i="24"/>
  <c r="L1868" i="24"/>
  <c r="L1869" i="24"/>
  <c r="L1870" i="24"/>
  <c r="L1871" i="24"/>
  <c r="L1872" i="24"/>
  <c r="L1873" i="24"/>
  <c r="L1874" i="24"/>
  <c r="L1875" i="24"/>
  <c r="L1876" i="24"/>
  <c r="L1877" i="24"/>
  <c r="L1878" i="24"/>
  <c r="L1879" i="24"/>
  <c r="L1880" i="24"/>
  <c r="L1881" i="24"/>
  <c r="L1882" i="24"/>
  <c r="L1883" i="24"/>
  <c r="L1884" i="24"/>
  <c r="L1885" i="24"/>
  <c r="L1886" i="24"/>
  <c r="L1887" i="24"/>
  <c r="L1888" i="24"/>
  <c r="L1889" i="24"/>
  <c r="L1890" i="24"/>
  <c r="L1891" i="24"/>
  <c r="L1892" i="24"/>
  <c r="L1893" i="24"/>
  <c r="L1894" i="24"/>
  <c r="L1895" i="24"/>
  <c r="L1896" i="24"/>
  <c r="L1897" i="24"/>
  <c r="L1898" i="24"/>
  <c r="L1899" i="24"/>
  <c r="L1900" i="24"/>
  <c r="L1901" i="24"/>
  <c r="L1902" i="24"/>
  <c r="L1903" i="24"/>
  <c r="L1904" i="24"/>
  <c r="L1905" i="24"/>
  <c r="L1906" i="24"/>
  <c r="L1907" i="24"/>
  <c r="L1908" i="24"/>
  <c r="L1909" i="24"/>
  <c r="L1910" i="24"/>
  <c r="L1911" i="24"/>
  <c r="L1912" i="24"/>
  <c r="L1913" i="24"/>
  <c r="L1914" i="24"/>
  <c r="L1915" i="24"/>
  <c r="L1916" i="24"/>
  <c r="L1917" i="24"/>
  <c r="L1918" i="24"/>
  <c r="L1919" i="24"/>
  <c r="L1920" i="24"/>
  <c r="L1921" i="24"/>
  <c r="L1922" i="24"/>
  <c r="L1923" i="24"/>
  <c r="L1924" i="24"/>
  <c r="L1925" i="24"/>
  <c r="L1926" i="24"/>
  <c r="L1927" i="24"/>
  <c r="L1928" i="24"/>
  <c r="L1929" i="24"/>
  <c r="L1930" i="24"/>
  <c r="L1931" i="24"/>
  <c r="L1932" i="24"/>
  <c r="L1933" i="24"/>
  <c r="L1934" i="24"/>
  <c r="L1935" i="24"/>
  <c r="L1936" i="24"/>
  <c r="L1937" i="24"/>
  <c r="L1938" i="24"/>
  <c r="L1939" i="24"/>
  <c r="L1940" i="24"/>
  <c r="L1941" i="24"/>
  <c r="L1942" i="24"/>
  <c r="L1943" i="24"/>
  <c r="L1944" i="24"/>
  <c r="L1945" i="24"/>
  <c r="L1946" i="24"/>
  <c r="L1947" i="24"/>
  <c r="L1948" i="24"/>
  <c r="L1949" i="24"/>
  <c r="L1950" i="24"/>
  <c r="L1951" i="24"/>
  <c r="L1952" i="24"/>
  <c r="L1953" i="24"/>
  <c r="L1954" i="24"/>
  <c r="L1955" i="24"/>
  <c r="L1956" i="24"/>
  <c r="L1957" i="24"/>
  <c r="L1958" i="24"/>
  <c r="L1959" i="24"/>
  <c r="L1960" i="24"/>
  <c r="L1961" i="24"/>
  <c r="L1962" i="24"/>
  <c r="L1963" i="24"/>
  <c r="L1964" i="24"/>
  <c r="L1965" i="24"/>
  <c r="L1966" i="24"/>
  <c r="L1967" i="24"/>
  <c r="L1968" i="24"/>
  <c r="L1969" i="24"/>
  <c r="L1970" i="24"/>
  <c r="L1971" i="24"/>
  <c r="L1972" i="24"/>
  <c r="L1973" i="24"/>
  <c r="L1974" i="24"/>
  <c r="L1975" i="24"/>
  <c r="L1976" i="24"/>
  <c r="L1977" i="24"/>
  <c r="L1978" i="24"/>
  <c r="L1979" i="24"/>
  <c r="L1980" i="24"/>
  <c r="L1981" i="24"/>
  <c r="L1982" i="24"/>
  <c r="L1983" i="24"/>
  <c r="L1984" i="24"/>
  <c r="L1985" i="24"/>
  <c r="L1986" i="24"/>
  <c r="L1987" i="24"/>
  <c r="L1988" i="24"/>
  <c r="L1989" i="24"/>
  <c r="L1990" i="24"/>
  <c r="L1991" i="24"/>
  <c r="L1992" i="24"/>
  <c r="L1993" i="24"/>
  <c r="L1994" i="24"/>
  <c r="L1995" i="24"/>
  <c r="L1996" i="24"/>
  <c r="L1997" i="24"/>
  <c r="L1998" i="24"/>
  <c r="L1999" i="24"/>
  <c r="L2000" i="24"/>
  <c r="L2001" i="24"/>
  <c r="L2002" i="24"/>
  <c r="L2003" i="24"/>
  <c r="L2004" i="24"/>
  <c r="L2005" i="24"/>
  <c r="L2006" i="24"/>
  <c r="L2007" i="24"/>
  <c r="L2008" i="24"/>
  <c r="L2009" i="24"/>
  <c r="L2010" i="24"/>
  <c r="L2011" i="24"/>
  <c r="L2012" i="24"/>
  <c r="L2013" i="24"/>
  <c r="L2014" i="24"/>
  <c r="L2015" i="24"/>
  <c r="L2016" i="24"/>
  <c r="L2017" i="24"/>
  <c r="L2018" i="24"/>
  <c r="L2019" i="24"/>
  <c r="L2020" i="24"/>
  <c r="L2021" i="24"/>
  <c r="L2022" i="24"/>
  <c r="L2023" i="24"/>
  <c r="L2024" i="24"/>
  <c r="L2025" i="24"/>
  <c r="L2026" i="24"/>
  <c r="L2027" i="24"/>
  <c r="L2028" i="24"/>
  <c r="L2029" i="24"/>
  <c r="L2030" i="24"/>
  <c r="L2031" i="24"/>
  <c r="L2032" i="24"/>
  <c r="L2033" i="24"/>
  <c r="L2034" i="24"/>
  <c r="L2035" i="24"/>
  <c r="L2036" i="24"/>
  <c r="L2037" i="24"/>
  <c r="L2038" i="24"/>
  <c r="L2039" i="24"/>
  <c r="L2040" i="24"/>
  <c r="L2041" i="24"/>
  <c r="L2042" i="24"/>
  <c r="L2043" i="24"/>
  <c r="L2044" i="24"/>
  <c r="L2045" i="24"/>
  <c r="L2046" i="24"/>
  <c r="L2047" i="24"/>
  <c r="L2048" i="24"/>
  <c r="L2049" i="24"/>
  <c r="L2050" i="24"/>
  <c r="L2051" i="24"/>
  <c r="L2052" i="24"/>
  <c r="L2053" i="24"/>
  <c r="L2054" i="24"/>
  <c r="L2055" i="24"/>
  <c r="L2056" i="24"/>
  <c r="L2057" i="24"/>
  <c r="L2058" i="24"/>
  <c r="L2059" i="24"/>
  <c r="L2060" i="24"/>
  <c r="L2061" i="24"/>
  <c r="L2062" i="24"/>
  <c r="L2063" i="24"/>
  <c r="L2064" i="24"/>
  <c r="L2065" i="24"/>
  <c r="L2066" i="24"/>
  <c r="L2067" i="24"/>
  <c r="L2068" i="24"/>
  <c r="L2069" i="24"/>
  <c r="L2070" i="24"/>
  <c r="L2071" i="24"/>
  <c r="L2072" i="24"/>
  <c r="L2073" i="24"/>
  <c r="L2074" i="24"/>
  <c r="L2075" i="24"/>
  <c r="L2076" i="24"/>
  <c r="L2077" i="24"/>
  <c r="L2078" i="24"/>
  <c r="L2079" i="24"/>
  <c r="L2080" i="24"/>
  <c r="L2081" i="24"/>
  <c r="L2082" i="24"/>
  <c r="L2083" i="24"/>
  <c r="L2084" i="24"/>
  <c r="L2085" i="24"/>
  <c r="L2086" i="24"/>
  <c r="L2087" i="24"/>
  <c r="L2088" i="24"/>
  <c r="L2089" i="24"/>
  <c r="L2090" i="24"/>
  <c r="L2091" i="24"/>
  <c r="L2092" i="24"/>
  <c r="L2093" i="24"/>
  <c r="L2094" i="24"/>
  <c r="L2095" i="24"/>
  <c r="L2096" i="24"/>
  <c r="L2097" i="24"/>
  <c r="L2098" i="24"/>
  <c r="L2099" i="24"/>
  <c r="L2100" i="24"/>
  <c r="L2101" i="24"/>
  <c r="L2102" i="24"/>
  <c r="L2103" i="24"/>
  <c r="L2104" i="24"/>
  <c r="L2105" i="24"/>
  <c r="L2106" i="24"/>
  <c r="L2107" i="24"/>
  <c r="L2108" i="24"/>
  <c r="L2109" i="24"/>
  <c r="L2110" i="24"/>
  <c r="L2111" i="24"/>
  <c r="L2112" i="24"/>
  <c r="L2113" i="24"/>
  <c r="L2114" i="24"/>
  <c r="L2115" i="24"/>
  <c r="L2116" i="24"/>
  <c r="L2117" i="24"/>
  <c r="L2118" i="24"/>
  <c r="L2119" i="24"/>
  <c r="L2120" i="24"/>
  <c r="L2122" i="24"/>
  <c r="L2124" i="24"/>
  <c r="L2126" i="24"/>
  <c r="L2128" i="24"/>
  <c r="L2130" i="24"/>
  <c r="L2132" i="24"/>
  <c r="L2134" i="24"/>
  <c r="L2136" i="24"/>
  <c r="L2138" i="24"/>
  <c r="L2140" i="24"/>
  <c r="L2142" i="24"/>
  <c r="L2144" i="24"/>
  <c r="L2146" i="24"/>
  <c r="L2148" i="24"/>
  <c r="L2150" i="24"/>
  <c r="L2152" i="24"/>
  <c r="L2154" i="24"/>
  <c r="L2156" i="24"/>
  <c r="L2158" i="24"/>
  <c r="L2160" i="24"/>
  <c r="L2162" i="24"/>
  <c r="L2164" i="24"/>
  <c r="L2166" i="24"/>
  <c r="L2168" i="24"/>
  <c r="L2170" i="24"/>
  <c r="L2172" i="24"/>
  <c r="L2174" i="24"/>
  <c r="L2176" i="24"/>
  <c r="L2178" i="24"/>
  <c r="L2180" i="24"/>
  <c r="L2182" i="24"/>
  <c r="L2184" i="24"/>
  <c r="L2186" i="24"/>
  <c r="L2188" i="24"/>
  <c r="L2190" i="24"/>
  <c r="L2192" i="24"/>
  <c r="L2194" i="24"/>
  <c r="L2196" i="24"/>
  <c r="L2198" i="24"/>
  <c r="L2200" i="24"/>
  <c r="L2202" i="24"/>
  <c r="L2204" i="24"/>
  <c r="L2206" i="24"/>
  <c r="L2208" i="24"/>
  <c r="L2210" i="24"/>
  <c r="L2212" i="24"/>
  <c r="L2214" i="24"/>
  <c r="L2216" i="24"/>
  <c r="L2218" i="24"/>
  <c r="L2220" i="24"/>
  <c r="L2222" i="24"/>
  <c r="L2224" i="24"/>
  <c r="L2226" i="24"/>
  <c r="L2228" i="24"/>
  <c r="L2230" i="24"/>
  <c r="L2232" i="24"/>
  <c r="L2234" i="24"/>
  <c r="L2236" i="24"/>
  <c r="L2238" i="24"/>
  <c r="L2240" i="24"/>
  <c r="L2242" i="24"/>
  <c r="L2244" i="24"/>
  <c r="L2246" i="24"/>
  <c r="L2248" i="24"/>
  <c r="L2250" i="24"/>
  <c r="L2252" i="24"/>
  <c r="L2254" i="24"/>
  <c r="L2256" i="24"/>
  <c r="L2258" i="24"/>
  <c r="L2260" i="24"/>
  <c r="L2262" i="24"/>
  <c r="L2264" i="24"/>
  <c r="L2266" i="24"/>
  <c r="L2268" i="24"/>
  <c r="L2270" i="24"/>
  <c r="L2272" i="24"/>
  <c r="L2274" i="24"/>
  <c r="L2276" i="24"/>
  <c r="L2278" i="24"/>
  <c r="L2280" i="24"/>
  <c r="L2282" i="24"/>
  <c r="L2284" i="24"/>
  <c r="L2286" i="24"/>
  <c r="L2288" i="24"/>
  <c r="L2290" i="24"/>
  <c r="L2292" i="24"/>
  <c r="L2294" i="24"/>
  <c r="L2296" i="24"/>
  <c r="L2298" i="24"/>
  <c r="L2300" i="24"/>
  <c r="L2302" i="24"/>
  <c r="L2304" i="24"/>
  <c r="L2306" i="24"/>
  <c r="L2308" i="24"/>
  <c r="L2310" i="24"/>
  <c r="L2312" i="24"/>
  <c r="L2314" i="24"/>
  <c r="L2316" i="24"/>
  <c r="L2318" i="24"/>
  <c r="L2320" i="24"/>
  <c r="L2322" i="24"/>
  <c r="L2324" i="24"/>
  <c r="L2326" i="24"/>
  <c r="L2328" i="24"/>
  <c r="L2330" i="24"/>
  <c r="L2332" i="24"/>
  <c r="L2334" i="24"/>
  <c r="L2336" i="24"/>
  <c r="L2338" i="24"/>
  <c r="L2340" i="24"/>
  <c r="L2342" i="24"/>
  <c r="L2344" i="24"/>
  <c r="L2346" i="24"/>
  <c r="L2348" i="24"/>
  <c r="L2350" i="24"/>
  <c r="L2352" i="24"/>
  <c r="L2354" i="24"/>
  <c r="L2356" i="24"/>
  <c r="L2358" i="24"/>
  <c r="L2360" i="24"/>
  <c r="L2362" i="24"/>
  <c r="L2364" i="24"/>
  <c r="L2366" i="24"/>
  <c r="L2368" i="24"/>
  <c r="L2370" i="24"/>
  <c r="L2372" i="24"/>
  <c r="L2374" i="24"/>
  <c r="L2376" i="24"/>
  <c r="L2378" i="24"/>
  <c r="L2380" i="24"/>
  <c r="L2382" i="24"/>
  <c r="L2384" i="24"/>
  <c r="L2386" i="24"/>
  <c r="L2388" i="24"/>
  <c r="L2390" i="24"/>
  <c r="L2392" i="24"/>
  <c r="L2394" i="24"/>
  <c r="L2396" i="24"/>
  <c r="L2398" i="24"/>
  <c r="L2400" i="24"/>
  <c r="L2402" i="24"/>
  <c r="L2404" i="24"/>
  <c r="L2406" i="24"/>
  <c r="L2408" i="24"/>
  <c r="L2410" i="24"/>
  <c r="L2412" i="24"/>
  <c r="L2414" i="24"/>
  <c r="L2416" i="24"/>
  <c r="L2418" i="24"/>
  <c r="L2420" i="24"/>
  <c r="L2422" i="24"/>
  <c r="L2424" i="24"/>
  <c r="L2426" i="24"/>
  <c r="L2428" i="24"/>
  <c r="L2430" i="24"/>
  <c r="L2432" i="24"/>
  <c r="L2434" i="24"/>
  <c r="L2436" i="24"/>
  <c r="L2438" i="24"/>
  <c r="L2440" i="24"/>
  <c r="L2442" i="24"/>
  <c r="L2444" i="24"/>
  <c r="L2446" i="24"/>
  <c r="L2448" i="24"/>
  <c r="L2450" i="24"/>
  <c r="L2452" i="24"/>
  <c r="L2454" i="24"/>
  <c r="L2456" i="24"/>
  <c r="L2458" i="24"/>
  <c r="L2460" i="24"/>
  <c r="L2462" i="24"/>
  <c r="L2464" i="24"/>
  <c r="L2466" i="24"/>
  <c r="L2468" i="24"/>
  <c r="L2470" i="24"/>
  <c r="L2472" i="24"/>
  <c r="L2474" i="24"/>
  <c r="L2476" i="24"/>
  <c r="L2478" i="24"/>
  <c r="L2480" i="24"/>
  <c r="L2482" i="24"/>
  <c r="L2484" i="24"/>
  <c r="Q2484" i="24" s="1"/>
  <c r="L2486" i="24"/>
  <c r="L2488" i="24"/>
  <c r="Q2488" i="24" s="1"/>
  <c r="L2490" i="24"/>
  <c r="L2492" i="24"/>
  <c r="Q2492" i="24" s="1"/>
  <c r="L2494" i="24"/>
  <c r="L2496" i="24"/>
  <c r="Q2496" i="24" s="1"/>
  <c r="L2498" i="24"/>
  <c r="L2500" i="24"/>
  <c r="Q2500" i="24" s="1"/>
  <c r="L2502" i="24"/>
  <c r="L2504" i="24"/>
  <c r="Q2504" i="24" s="1"/>
  <c r="L2506" i="24"/>
  <c r="L2508" i="24"/>
  <c r="Q2508" i="24" s="1"/>
  <c r="L2510" i="24"/>
  <c r="L2512" i="24"/>
  <c r="Q2512" i="24" s="1"/>
  <c r="L2514" i="24"/>
  <c r="L2516" i="24"/>
  <c r="Q2516" i="24" s="1"/>
  <c r="L2518" i="24"/>
  <c r="L2520" i="24"/>
  <c r="Q2520" i="24" s="1"/>
  <c r="L2522" i="24"/>
  <c r="L2524" i="24"/>
  <c r="Q2524" i="24" s="1"/>
  <c r="L2526" i="24"/>
  <c r="L2528" i="24"/>
  <c r="Q2528" i="24" s="1"/>
  <c r="L2530" i="24"/>
  <c r="L2532" i="24"/>
  <c r="Q2532" i="24" s="1"/>
  <c r="L2534" i="24"/>
  <c r="L2536" i="24"/>
  <c r="Q2536" i="24" s="1"/>
  <c r="L2538" i="24"/>
  <c r="L2540" i="24"/>
  <c r="Q2540" i="24" s="1"/>
  <c r="L2542" i="24"/>
  <c r="L2544" i="24"/>
  <c r="Q2544" i="24" s="1"/>
  <c r="L2546" i="24"/>
  <c r="L2548" i="24"/>
  <c r="Q2548" i="24" s="1"/>
  <c r="L2550" i="24"/>
  <c r="L2552" i="24"/>
  <c r="Q2552" i="24" s="1"/>
  <c r="L2554" i="24"/>
  <c r="L2556" i="24"/>
  <c r="Q2556" i="24" s="1"/>
  <c r="L2558" i="24"/>
  <c r="L2560" i="24"/>
  <c r="Q2560" i="24" s="1"/>
  <c r="L2562" i="24"/>
  <c r="L2564" i="24"/>
  <c r="Q2564" i="24" s="1"/>
  <c r="L2566" i="24"/>
  <c r="L2568" i="24"/>
  <c r="Q2568" i="24" s="1"/>
  <c r="L2570" i="24"/>
  <c r="L2572" i="24"/>
  <c r="Q2572" i="24" s="1"/>
  <c r="L2574" i="24"/>
  <c r="L2576" i="24"/>
  <c r="Q2576" i="24" s="1"/>
  <c r="L2578" i="24"/>
  <c r="L2580" i="24"/>
  <c r="Q2580" i="24" s="1"/>
  <c r="L2582" i="24"/>
  <c r="L2584" i="24"/>
  <c r="Q2584" i="24" s="1"/>
  <c r="L2586" i="24"/>
  <c r="L2588" i="24"/>
  <c r="Q2588" i="24" s="1"/>
  <c r="L2590" i="24"/>
  <c r="L2592" i="24"/>
  <c r="Q2592" i="24" s="1"/>
  <c r="L2594" i="24"/>
  <c r="L2596" i="24"/>
  <c r="Q2596" i="24" s="1"/>
  <c r="L2598" i="24"/>
  <c r="L2600" i="24"/>
  <c r="Q2600" i="24" s="1"/>
  <c r="L2602" i="24"/>
  <c r="L2604" i="24"/>
  <c r="Q2604" i="24" s="1"/>
  <c r="L2606" i="24"/>
  <c r="L2608" i="24"/>
  <c r="Q2608" i="24" s="1"/>
  <c r="L2610" i="24"/>
  <c r="L2612" i="24"/>
  <c r="Q2612" i="24" s="1"/>
  <c r="L2614" i="24"/>
  <c r="L2616" i="24"/>
  <c r="Q2616" i="24" s="1"/>
  <c r="L2618" i="24"/>
  <c r="L2620" i="24"/>
  <c r="Q2620" i="24" s="1"/>
  <c r="L2622" i="24"/>
  <c r="L2624" i="24"/>
  <c r="Q2624" i="24" s="1"/>
  <c r="L2626" i="24"/>
  <c r="L2628" i="24"/>
  <c r="Q2628" i="24" s="1"/>
  <c r="L2630" i="24"/>
  <c r="L2632" i="24"/>
  <c r="Q2632" i="24" s="1"/>
  <c r="L2634" i="24"/>
  <c r="L2636" i="24"/>
  <c r="Q2636" i="24" s="1"/>
  <c r="L2638" i="24"/>
  <c r="L2640" i="24"/>
  <c r="Q2640" i="24" s="1"/>
  <c r="L2642" i="24"/>
  <c r="L2644" i="24"/>
  <c r="Q2644" i="24" s="1"/>
  <c r="L2646" i="24"/>
  <c r="L2648" i="24"/>
  <c r="Q2648" i="24" s="1"/>
  <c r="L2650" i="24"/>
  <c r="L2652" i="24"/>
  <c r="Q2652" i="24" s="1"/>
  <c r="L2654" i="24"/>
  <c r="L2656" i="24"/>
  <c r="Q2656" i="24" s="1"/>
  <c r="L2658" i="24"/>
  <c r="L2660" i="24"/>
  <c r="Q2660" i="24" s="1"/>
  <c r="L2662" i="24"/>
  <c r="L2664" i="24"/>
  <c r="Q2664" i="24" s="1"/>
  <c r="L2666" i="24"/>
  <c r="L2668" i="24"/>
  <c r="Q2668" i="24" s="1"/>
  <c r="L2670" i="24"/>
  <c r="L2672" i="24"/>
  <c r="Q2672" i="24" s="1"/>
  <c r="L2674" i="24"/>
  <c r="L2676" i="24"/>
  <c r="Q2676" i="24" s="1"/>
  <c r="L2678" i="24"/>
  <c r="L2680" i="24"/>
  <c r="Q2680" i="24" s="1"/>
  <c r="L2682" i="24"/>
  <c r="L2684" i="24"/>
  <c r="Q2684" i="24" s="1"/>
  <c r="L2686" i="24"/>
  <c r="L2688" i="24"/>
  <c r="Q2688" i="24" s="1"/>
  <c r="L2690" i="24"/>
  <c r="L2692" i="24"/>
  <c r="Q2692" i="24" s="1"/>
  <c r="L2694" i="24"/>
  <c r="L2696" i="24"/>
  <c r="Q2696" i="24" s="1"/>
  <c r="L2698" i="24"/>
  <c r="L2700" i="24"/>
  <c r="Q2700" i="24" s="1"/>
  <c r="L2702" i="24"/>
  <c r="L2704" i="24"/>
  <c r="Q2704" i="24" s="1"/>
  <c r="L2706" i="24"/>
  <c r="L2708" i="24"/>
  <c r="Q2708" i="24" s="1"/>
  <c r="L3" i="24"/>
  <c r="L2121" i="24"/>
  <c r="L2123" i="24"/>
  <c r="L2125" i="24"/>
  <c r="L2127" i="24"/>
  <c r="L2129" i="24"/>
  <c r="L2131" i="24"/>
  <c r="L2133" i="24"/>
  <c r="L2135" i="24"/>
  <c r="L2137" i="24"/>
  <c r="L2139" i="24"/>
  <c r="L2141" i="24"/>
  <c r="L2143" i="24"/>
  <c r="L2145" i="24"/>
  <c r="L2147" i="24"/>
  <c r="L2149" i="24"/>
  <c r="L2151" i="24"/>
  <c r="L2153" i="24"/>
  <c r="L2155" i="24"/>
  <c r="L2157" i="24"/>
  <c r="L2159" i="24"/>
  <c r="L2161" i="24"/>
  <c r="L2163" i="24"/>
  <c r="L2165" i="24"/>
  <c r="L2167" i="24"/>
  <c r="L2169" i="24"/>
  <c r="L2171" i="24"/>
  <c r="L2173" i="24"/>
  <c r="L2175" i="24"/>
  <c r="L2177" i="24"/>
  <c r="L2179" i="24"/>
  <c r="L2181" i="24"/>
  <c r="L2183" i="24"/>
  <c r="L2185" i="24"/>
  <c r="L2187" i="24"/>
  <c r="L2189" i="24"/>
  <c r="L2191" i="24"/>
  <c r="L2193" i="24"/>
  <c r="L2195" i="24"/>
  <c r="L2197" i="24"/>
  <c r="L2199" i="24"/>
  <c r="L2201" i="24"/>
  <c r="L2203" i="24"/>
  <c r="L2205" i="24"/>
  <c r="L2207" i="24"/>
  <c r="L2209" i="24"/>
  <c r="L2211" i="24"/>
  <c r="L2213" i="24"/>
  <c r="L2215" i="24"/>
  <c r="L2217" i="24"/>
  <c r="L2219" i="24"/>
  <c r="L2221" i="24"/>
  <c r="L2223" i="24"/>
  <c r="L2225" i="24"/>
  <c r="L2227" i="24"/>
  <c r="L2229" i="24"/>
  <c r="L2231" i="24"/>
  <c r="L2233" i="24"/>
  <c r="L2235" i="24"/>
  <c r="L2237" i="24"/>
  <c r="L2239" i="24"/>
  <c r="L2241" i="24"/>
  <c r="L2243" i="24"/>
  <c r="L2245" i="24"/>
  <c r="L2247" i="24"/>
  <c r="L2249" i="24"/>
  <c r="L2251" i="24"/>
  <c r="L2253" i="24"/>
  <c r="L2255" i="24"/>
  <c r="L2257" i="24"/>
  <c r="L2259" i="24"/>
  <c r="L2261" i="24"/>
  <c r="L2263" i="24"/>
  <c r="L2265" i="24"/>
  <c r="L2267" i="24"/>
  <c r="L2269" i="24"/>
  <c r="L2271" i="24"/>
  <c r="L2273" i="24"/>
  <c r="L2275" i="24"/>
  <c r="L2277" i="24"/>
  <c r="L2279" i="24"/>
  <c r="L2281" i="24"/>
  <c r="L2283" i="24"/>
  <c r="L2285" i="24"/>
  <c r="L2287" i="24"/>
  <c r="L2289" i="24"/>
  <c r="L2291" i="24"/>
  <c r="L2293" i="24"/>
  <c r="L2295" i="24"/>
  <c r="L2297" i="24"/>
  <c r="L2299" i="24"/>
  <c r="L2301" i="24"/>
  <c r="L2303" i="24"/>
  <c r="L2305" i="24"/>
  <c r="L2307" i="24"/>
  <c r="L2309" i="24"/>
  <c r="L2311" i="24"/>
  <c r="L2313" i="24"/>
  <c r="L2315" i="24"/>
  <c r="L2317" i="24"/>
  <c r="L2319" i="24"/>
  <c r="L2321" i="24"/>
  <c r="L2323" i="24"/>
  <c r="L2325" i="24"/>
  <c r="L2327" i="24"/>
  <c r="L2329" i="24"/>
  <c r="L2331" i="24"/>
  <c r="L2333" i="24"/>
  <c r="L2335" i="24"/>
  <c r="L2337" i="24"/>
  <c r="L2339" i="24"/>
  <c r="L2341" i="24"/>
  <c r="L2343" i="24"/>
  <c r="L2345" i="24"/>
  <c r="L2347" i="24"/>
  <c r="L2349" i="24"/>
  <c r="L2351" i="24"/>
  <c r="L2353" i="24"/>
  <c r="L2355" i="24"/>
  <c r="L2357" i="24"/>
  <c r="L2359" i="24"/>
  <c r="L2361" i="24"/>
  <c r="L2363" i="24"/>
  <c r="L2365" i="24"/>
  <c r="L2367" i="24"/>
  <c r="L2369" i="24"/>
  <c r="L2371" i="24"/>
  <c r="L2373" i="24"/>
  <c r="L2375" i="24"/>
  <c r="L2377" i="24"/>
  <c r="L2379" i="24"/>
  <c r="L2381" i="24"/>
  <c r="L2383" i="24"/>
  <c r="L2385" i="24"/>
  <c r="L2387" i="24"/>
  <c r="L2389" i="24"/>
  <c r="L2391" i="24"/>
  <c r="L2393" i="24"/>
  <c r="L2395" i="24"/>
  <c r="L2397" i="24"/>
  <c r="L2399" i="24"/>
  <c r="L2401" i="24"/>
  <c r="L2403" i="24"/>
  <c r="L2405" i="24"/>
  <c r="L2407" i="24"/>
  <c r="L2409" i="24"/>
  <c r="L2411" i="24"/>
  <c r="L2413" i="24"/>
  <c r="L2415" i="24"/>
  <c r="L2417" i="24"/>
  <c r="L2419" i="24"/>
  <c r="L2421" i="24"/>
  <c r="L2423" i="24"/>
  <c r="L2425" i="24"/>
  <c r="L2427" i="24"/>
  <c r="L2429" i="24"/>
  <c r="L2431" i="24"/>
  <c r="L2433" i="24"/>
  <c r="L2435" i="24"/>
  <c r="L2437" i="24"/>
  <c r="L2439" i="24"/>
  <c r="L2441" i="24"/>
  <c r="L2443" i="24"/>
  <c r="L2445" i="24"/>
  <c r="L2447" i="24"/>
  <c r="L2449" i="24"/>
  <c r="L2451" i="24"/>
  <c r="L2453" i="24"/>
  <c r="L2455" i="24"/>
  <c r="L2457" i="24"/>
  <c r="L2459" i="24"/>
  <c r="L2461" i="24"/>
  <c r="L2463" i="24"/>
  <c r="L2465" i="24"/>
  <c r="L2467" i="24"/>
  <c r="L2469" i="24"/>
  <c r="L2471" i="24"/>
  <c r="L2473" i="24"/>
  <c r="L2475" i="24"/>
  <c r="L2477" i="24"/>
  <c r="L2479" i="24"/>
  <c r="L2481" i="24"/>
  <c r="Q2481" i="24" s="1"/>
  <c r="L2483" i="24"/>
  <c r="L2485" i="24"/>
  <c r="Q2485" i="24" s="1"/>
  <c r="L2487" i="24"/>
  <c r="L2489" i="24"/>
  <c r="Q2489" i="24" s="1"/>
  <c r="L2491" i="24"/>
  <c r="L2493" i="24"/>
  <c r="Q2493" i="24" s="1"/>
  <c r="L2495" i="24"/>
  <c r="L2497" i="24"/>
  <c r="Q2497" i="24" s="1"/>
  <c r="L2499" i="24"/>
  <c r="L2501" i="24"/>
  <c r="Q2501" i="24" s="1"/>
  <c r="L2503" i="24"/>
  <c r="L2505" i="24"/>
  <c r="Q2505" i="24" s="1"/>
  <c r="L2507" i="24"/>
  <c r="L2509" i="24"/>
  <c r="Q2509" i="24" s="1"/>
  <c r="L2511" i="24"/>
  <c r="L2513" i="24"/>
  <c r="Q2513" i="24" s="1"/>
  <c r="L2515" i="24"/>
  <c r="L2517" i="24"/>
  <c r="Q2517" i="24" s="1"/>
  <c r="L2519" i="24"/>
  <c r="L2521" i="24"/>
  <c r="Q2521" i="24" s="1"/>
  <c r="L2523" i="24"/>
  <c r="L2525" i="24"/>
  <c r="Q2525" i="24" s="1"/>
  <c r="L2527" i="24"/>
  <c r="L2529" i="24"/>
  <c r="Q2529" i="24" s="1"/>
  <c r="L2531" i="24"/>
  <c r="L2533" i="24"/>
  <c r="Q2533" i="24" s="1"/>
  <c r="L2535" i="24"/>
  <c r="L2537" i="24"/>
  <c r="Q2537" i="24" s="1"/>
  <c r="L2539" i="24"/>
  <c r="L2541" i="24"/>
  <c r="Q2541" i="24" s="1"/>
  <c r="L2543" i="24"/>
  <c r="L2545" i="24"/>
  <c r="Q2545" i="24" s="1"/>
  <c r="L2547" i="24"/>
  <c r="L2549" i="24"/>
  <c r="Q2549" i="24" s="1"/>
  <c r="L2551" i="24"/>
  <c r="L2553" i="24"/>
  <c r="Q2553" i="24" s="1"/>
  <c r="L2555" i="24"/>
  <c r="L2557" i="24"/>
  <c r="Q2557" i="24" s="1"/>
  <c r="L2559" i="24"/>
  <c r="L2561" i="24"/>
  <c r="Q2561" i="24" s="1"/>
  <c r="L2563" i="24"/>
  <c r="L2565" i="24"/>
  <c r="Q2565" i="24" s="1"/>
  <c r="L2567" i="24"/>
  <c r="L2569" i="24"/>
  <c r="Q2569" i="24" s="1"/>
  <c r="L2571" i="24"/>
  <c r="L2573" i="24"/>
  <c r="Q2573" i="24" s="1"/>
  <c r="L2575" i="24"/>
  <c r="L2577" i="24"/>
  <c r="Q2577" i="24" s="1"/>
  <c r="L2579" i="24"/>
  <c r="L2581" i="24"/>
  <c r="Q2581" i="24" s="1"/>
  <c r="L2583" i="24"/>
  <c r="L2585" i="24"/>
  <c r="Q2585" i="24" s="1"/>
  <c r="L2587" i="24"/>
  <c r="L2589" i="24"/>
  <c r="Q2589" i="24" s="1"/>
  <c r="L2591" i="24"/>
  <c r="L2593" i="24"/>
  <c r="Q2593" i="24" s="1"/>
  <c r="L2595" i="24"/>
  <c r="L2597" i="24"/>
  <c r="Q2597" i="24" s="1"/>
  <c r="L2599" i="24"/>
  <c r="L2601" i="24"/>
  <c r="Q2601" i="24" s="1"/>
  <c r="L2603" i="24"/>
  <c r="L2605" i="24"/>
  <c r="Q2605" i="24" s="1"/>
  <c r="L2607" i="24"/>
  <c r="L2609" i="24"/>
  <c r="Q2609" i="24" s="1"/>
  <c r="L2611" i="24"/>
  <c r="L2613" i="24"/>
  <c r="Q2613" i="24" s="1"/>
  <c r="L2615" i="24"/>
  <c r="L2617" i="24"/>
  <c r="Q2617" i="24" s="1"/>
  <c r="L2619" i="24"/>
  <c r="L2621" i="24"/>
  <c r="Q2621" i="24" s="1"/>
  <c r="L2623" i="24"/>
  <c r="L2625" i="24"/>
  <c r="Q2625" i="24" s="1"/>
  <c r="L2627" i="24"/>
  <c r="L2629" i="24"/>
  <c r="Q2629" i="24" s="1"/>
  <c r="L2631" i="24"/>
  <c r="L2633" i="24"/>
  <c r="Q2633" i="24" s="1"/>
  <c r="L2635" i="24"/>
  <c r="L2637" i="24"/>
  <c r="Q2637" i="24" s="1"/>
  <c r="L2639" i="24"/>
  <c r="L2641" i="24"/>
  <c r="Q2641" i="24" s="1"/>
  <c r="L2643" i="24"/>
  <c r="L2645" i="24"/>
  <c r="Q2645" i="24" s="1"/>
  <c r="L2647" i="24"/>
  <c r="L2649" i="24"/>
  <c r="Q2649" i="24" s="1"/>
  <c r="L2651" i="24"/>
  <c r="L2653" i="24"/>
  <c r="Q2653" i="24" s="1"/>
  <c r="L2655" i="24"/>
  <c r="L2657" i="24"/>
  <c r="Q2657" i="24" s="1"/>
  <c r="L2659" i="24"/>
  <c r="L2661" i="24"/>
  <c r="Q2661" i="24" s="1"/>
  <c r="L2663" i="24"/>
  <c r="L2665" i="24"/>
  <c r="Q2665" i="24" s="1"/>
  <c r="L2667" i="24"/>
  <c r="L2669" i="24"/>
  <c r="Q2669" i="24" s="1"/>
  <c r="L2671" i="24"/>
  <c r="L2673" i="24"/>
  <c r="Q2673" i="24" s="1"/>
  <c r="L2675" i="24"/>
  <c r="L2677" i="24"/>
  <c r="Q2677" i="24" s="1"/>
  <c r="L2679" i="24"/>
  <c r="L2681" i="24"/>
  <c r="Q2681" i="24" s="1"/>
  <c r="L2683" i="24"/>
  <c r="L2685" i="24"/>
  <c r="Q2685" i="24" s="1"/>
  <c r="L2687" i="24"/>
  <c r="L2689" i="24"/>
  <c r="Q2689" i="24" s="1"/>
  <c r="L2691" i="24"/>
  <c r="L2693" i="24"/>
  <c r="Q2693" i="24" s="1"/>
  <c r="L2695" i="24"/>
  <c r="L2697" i="24"/>
  <c r="Q2697" i="24" s="1"/>
  <c r="L2699" i="24"/>
  <c r="L2701" i="24"/>
  <c r="Q2701" i="24" s="1"/>
  <c r="L2703" i="24"/>
  <c r="L2705" i="24"/>
  <c r="Q2705" i="24" s="1"/>
  <c r="L2707" i="24"/>
  <c r="L2709" i="24"/>
  <c r="Q2709" i="24" s="1"/>
  <c r="N4" i="24"/>
  <c r="N5" i="24"/>
  <c r="S5" i="24" s="1"/>
  <c r="N6" i="24"/>
  <c r="N7" i="24"/>
  <c r="S7" i="24" s="1"/>
  <c r="N8" i="24"/>
  <c r="N9" i="24"/>
  <c r="S9" i="24" s="1"/>
  <c r="N10" i="24"/>
  <c r="N11" i="24"/>
  <c r="S11" i="24" s="1"/>
  <c r="N12" i="24"/>
  <c r="N13" i="24"/>
  <c r="S13" i="24" s="1"/>
  <c r="N14" i="24"/>
  <c r="N15" i="24"/>
  <c r="S15" i="24" s="1"/>
  <c r="N16" i="24"/>
  <c r="N17" i="24"/>
  <c r="S17" i="24" s="1"/>
  <c r="N18" i="24"/>
  <c r="N19" i="24"/>
  <c r="S19" i="24" s="1"/>
  <c r="N20" i="24"/>
  <c r="N21" i="24"/>
  <c r="S21" i="24" s="1"/>
  <c r="N22" i="24"/>
  <c r="N23" i="24"/>
  <c r="S23" i="24" s="1"/>
  <c r="N24" i="24"/>
  <c r="N25" i="24"/>
  <c r="S25" i="24" s="1"/>
  <c r="N26" i="24"/>
  <c r="N27" i="24"/>
  <c r="S27" i="24" s="1"/>
  <c r="N28" i="24"/>
  <c r="N29" i="24"/>
  <c r="S29" i="24" s="1"/>
  <c r="N30" i="24"/>
  <c r="N31" i="24"/>
  <c r="S31" i="24" s="1"/>
  <c r="N32" i="24"/>
  <c r="N33" i="24"/>
  <c r="S33" i="24" s="1"/>
  <c r="N34" i="24"/>
  <c r="N35" i="24"/>
  <c r="S35" i="24" s="1"/>
  <c r="N36" i="24"/>
  <c r="N37" i="24"/>
  <c r="S37" i="24" s="1"/>
  <c r="N38" i="24"/>
  <c r="N39" i="24"/>
  <c r="S39" i="24" s="1"/>
  <c r="N40" i="24"/>
  <c r="N41" i="24"/>
  <c r="S41" i="24" s="1"/>
  <c r="N43" i="24"/>
  <c r="N45" i="24"/>
  <c r="S45" i="24" s="1"/>
  <c r="N42" i="24"/>
  <c r="N46" i="24"/>
  <c r="S46" i="24" s="1"/>
  <c r="N48" i="24"/>
  <c r="N50" i="24"/>
  <c r="S50" i="24" s="1"/>
  <c r="N52" i="24"/>
  <c r="N54" i="24"/>
  <c r="S54" i="24" s="1"/>
  <c r="N56" i="24"/>
  <c r="N58" i="24"/>
  <c r="S58" i="24" s="1"/>
  <c r="N60" i="24"/>
  <c r="N62" i="24"/>
  <c r="S62" i="24" s="1"/>
  <c r="N64" i="24"/>
  <c r="N66" i="24"/>
  <c r="S66" i="24" s="1"/>
  <c r="N68" i="24"/>
  <c r="N70" i="24"/>
  <c r="S70" i="24" s="1"/>
  <c r="N72" i="24"/>
  <c r="N74" i="24"/>
  <c r="S74" i="24" s="1"/>
  <c r="N76" i="24"/>
  <c r="N78" i="24"/>
  <c r="S78" i="24" s="1"/>
  <c r="N80" i="24"/>
  <c r="N82" i="24"/>
  <c r="S82" i="24" s="1"/>
  <c r="N84" i="24"/>
  <c r="N86" i="24"/>
  <c r="S86" i="24" s="1"/>
  <c r="N87" i="24"/>
  <c r="N88" i="24"/>
  <c r="S88" i="24" s="1"/>
  <c r="N89" i="24"/>
  <c r="N90" i="24"/>
  <c r="S90" i="24" s="1"/>
  <c r="N91" i="24"/>
  <c r="N92" i="24"/>
  <c r="S92" i="24" s="1"/>
  <c r="N93" i="24"/>
  <c r="N94" i="24"/>
  <c r="S94" i="24" s="1"/>
  <c r="N95" i="24"/>
  <c r="N96" i="24"/>
  <c r="S96" i="24" s="1"/>
  <c r="N97" i="24"/>
  <c r="N98" i="24"/>
  <c r="S98" i="24" s="1"/>
  <c r="N99" i="24"/>
  <c r="N100" i="24"/>
  <c r="S100" i="24" s="1"/>
  <c r="N101" i="24"/>
  <c r="N102" i="24"/>
  <c r="S102" i="24" s="1"/>
  <c r="N103" i="24"/>
  <c r="N104" i="24"/>
  <c r="S104" i="24" s="1"/>
  <c r="N105" i="24"/>
  <c r="N106" i="24"/>
  <c r="S106" i="24" s="1"/>
  <c r="N107" i="24"/>
  <c r="N108" i="24"/>
  <c r="S108" i="24" s="1"/>
  <c r="N109" i="24"/>
  <c r="N110" i="24"/>
  <c r="S110" i="24" s="1"/>
  <c r="N111" i="24"/>
  <c r="N112" i="24"/>
  <c r="S112" i="24" s="1"/>
  <c r="N113" i="24"/>
  <c r="N114" i="24"/>
  <c r="S114" i="24" s="1"/>
  <c r="N115" i="24"/>
  <c r="N116" i="24"/>
  <c r="S116" i="24" s="1"/>
  <c r="N117" i="24"/>
  <c r="N118" i="24"/>
  <c r="S118" i="24" s="1"/>
  <c r="N119" i="24"/>
  <c r="N120" i="24"/>
  <c r="S120" i="24" s="1"/>
  <c r="N121" i="24"/>
  <c r="N122" i="24"/>
  <c r="S122" i="24" s="1"/>
  <c r="N123" i="24"/>
  <c r="N124" i="24"/>
  <c r="S124" i="24" s="1"/>
  <c r="N125" i="24"/>
  <c r="N126" i="24"/>
  <c r="S126" i="24" s="1"/>
  <c r="N127" i="24"/>
  <c r="N128" i="24"/>
  <c r="S128" i="24" s="1"/>
  <c r="N129" i="24"/>
  <c r="N130" i="24"/>
  <c r="S130" i="24" s="1"/>
  <c r="N131" i="24"/>
  <c r="N132" i="24"/>
  <c r="S132" i="24" s="1"/>
  <c r="N133" i="24"/>
  <c r="N134" i="24"/>
  <c r="S134" i="24" s="1"/>
  <c r="N135" i="24"/>
  <c r="N136" i="24"/>
  <c r="S136" i="24" s="1"/>
  <c r="N137" i="24"/>
  <c r="N138" i="24"/>
  <c r="S138" i="24" s="1"/>
  <c r="N139" i="24"/>
  <c r="N140" i="24"/>
  <c r="S140" i="24" s="1"/>
  <c r="N141" i="24"/>
  <c r="N142" i="24"/>
  <c r="S142" i="24" s="1"/>
  <c r="N143" i="24"/>
  <c r="N144" i="24"/>
  <c r="S144" i="24" s="1"/>
  <c r="N145" i="24"/>
  <c r="N146" i="24"/>
  <c r="S146" i="24" s="1"/>
  <c r="N147" i="24"/>
  <c r="N148" i="24"/>
  <c r="S148" i="24" s="1"/>
  <c r="N149" i="24"/>
  <c r="N150" i="24"/>
  <c r="S150" i="24" s="1"/>
  <c r="N151" i="24"/>
  <c r="N152" i="24"/>
  <c r="S152" i="24" s="1"/>
  <c r="N153" i="24"/>
  <c r="N154" i="24"/>
  <c r="S154" i="24" s="1"/>
  <c r="N155" i="24"/>
  <c r="N156" i="24"/>
  <c r="S156" i="24" s="1"/>
  <c r="N157" i="24"/>
  <c r="N158" i="24"/>
  <c r="S158" i="24" s="1"/>
  <c r="N159" i="24"/>
  <c r="N160" i="24"/>
  <c r="S160" i="24" s="1"/>
  <c r="N161" i="24"/>
  <c r="N162" i="24"/>
  <c r="S162" i="24" s="1"/>
  <c r="N163" i="24"/>
  <c r="N164" i="24"/>
  <c r="S164" i="24" s="1"/>
  <c r="N165" i="24"/>
  <c r="N166" i="24"/>
  <c r="S166" i="24" s="1"/>
  <c r="N167" i="24"/>
  <c r="N168" i="24"/>
  <c r="S168" i="24" s="1"/>
  <c r="N169" i="24"/>
  <c r="N170" i="24"/>
  <c r="S170" i="24" s="1"/>
  <c r="N171" i="24"/>
  <c r="N172" i="24"/>
  <c r="S172" i="24" s="1"/>
  <c r="N173" i="24"/>
  <c r="N174" i="24"/>
  <c r="S174" i="24" s="1"/>
  <c r="N175" i="24"/>
  <c r="N176" i="24"/>
  <c r="S176" i="24" s="1"/>
  <c r="N177" i="24"/>
  <c r="N178" i="24"/>
  <c r="S178" i="24" s="1"/>
  <c r="N179" i="24"/>
  <c r="N180" i="24"/>
  <c r="S180" i="24" s="1"/>
  <c r="N181" i="24"/>
  <c r="N182" i="24"/>
  <c r="S182" i="24" s="1"/>
  <c r="N183" i="24"/>
  <c r="N184" i="24"/>
  <c r="S184" i="24" s="1"/>
  <c r="N185" i="24"/>
  <c r="N186" i="24"/>
  <c r="S186" i="24" s="1"/>
  <c r="N187" i="24"/>
  <c r="N188" i="24"/>
  <c r="S188" i="24" s="1"/>
  <c r="N189" i="24"/>
  <c r="N190" i="24"/>
  <c r="S190" i="24" s="1"/>
  <c r="N191" i="24"/>
  <c r="N192" i="24"/>
  <c r="S192" i="24" s="1"/>
  <c r="N47" i="24"/>
  <c r="N51" i="24"/>
  <c r="S51" i="24" s="1"/>
  <c r="N55" i="24"/>
  <c r="N59" i="24"/>
  <c r="S59" i="24" s="1"/>
  <c r="N63" i="24"/>
  <c r="N67" i="24"/>
  <c r="S67" i="24" s="1"/>
  <c r="N71" i="24"/>
  <c r="N75" i="24"/>
  <c r="S75" i="24" s="1"/>
  <c r="N79" i="24"/>
  <c r="N83" i="24"/>
  <c r="S83" i="24" s="1"/>
  <c r="N44" i="24"/>
  <c r="N53" i="24"/>
  <c r="S53" i="24" s="1"/>
  <c r="N61" i="24"/>
  <c r="N69" i="24"/>
  <c r="S69" i="24" s="1"/>
  <c r="N77" i="24"/>
  <c r="N85" i="24"/>
  <c r="S85" i="24" s="1"/>
  <c r="N193" i="24"/>
  <c r="N194" i="24"/>
  <c r="S194" i="24" s="1"/>
  <c r="N195" i="24"/>
  <c r="N196" i="24"/>
  <c r="S196" i="24" s="1"/>
  <c r="N197" i="24"/>
  <c r="N198" i="24"/>
  <c r="S198" i="24" s="1"/>
  <c r="N199" i="24"/>
  <c r="N200" i="24"/>
  <c r="S200" i="24" s="1"/>
  <c r="N201" i="24"/>
  <c r="N202" i="24"/>
  <c r="S202" i="24" s="1"/>
  <c r="N203" i="24"/>
  <c r="N204" i="24"/>
  <c r="S204" i="24" s="1"/>
  <c r="N205" i="24"/>
  <c r="N206" i="24"/>
  <c r="S206" i="24" s="1"/>
  <c r="N207" i="24"/>
  <c r="N208" i="24"/>
  <c r="S208" i="24" s="1"/>
  <c r="N209" i="24"/>
  <c r="N210" i="24"/>
  <c r="S210" i="24" s="1"/>
  <c r="N211" i="24"/>
  <c r="N212" i="24"/>
  <c r="S212" i="24" s="1"/>
  <c r="N213" i="24"/>
  <c r="N214" i="24"/>
  <c r="S214" i="24" s="1"/>
  <c r="N215" i="24"/>
  <c r="N216" i="24"/>
  <c r="S216" i="24" s="1"/>
  <c r="N217" i="24"/>
  <c r="N218" i="24"/>
  <c r="S218" i="24" s="1"/>
  <c r="N219" i="24"/>
  <c r="N220" i="24"/>
  <c r="S220" i="24" s="1"/>
  <c r="N221" i="24"/>
  <c r="N222" i="24"/>
  <c r="S222" i="24" s="1"/>
  <c r="N223" i="24"/>
  <c r="N224" i="24"/>
  <c r="S224" i="24" s="1"/>
  <c r="N225" i="24"/>
  <c r="N226" i="24"/>
  <c r="S226" i="24" s="1"/>
  <c r="N227" i="24"/>
  <c r="N228" i="24"/>
  <c r="S228" i="24" s="1"/>
  <c r="N229" i="24"/>
  <c r="N230" i="24"/>
  <c r="S230" i="24" s="1"/>
  <c r="N231" i="24"/>
  <c r="N232" i="24"/>
  <c r="S232" i="24" s="1"/>
  <c r="N233" i="24"/>
  <c r="N234" i="24"/>
  <c r="S234" i="24" s="1"/>
  <c r="N235" i="24"/>
  <c r="N236" i="24"/>
  <c r="S236" i="24" s="1"/>
  <c r="N237" i="24"/>
  <c r="N238" i="24"/>
  <c r="S238" i="24" s="1"/>
  <c r="N239" i="24"/>
  <c r="N240" i="24"/>
  <c r="S240" i="24" s="1"/>
  <c r="N241" i="24"/>
  <c r="N242" i="24"/>
  <c r="S242" i="24" s="1"/>
  <c r="N243" i="24"/>
  <c r="N244" i="24"/>
  <c r="S244" i="24" s="1"/>
  <c r="N245" i="24"/>
  <c r="N246" i="24"/>
  <c r="S246" i="24" s="1"/>
  <c r="N247" i="24"/>
  <c r="N248" i="24"/>
  <c r="S248" i="24" s="1"/>
  <c r="N249" i="24"/>
  <c r="N250" i="24"/>
  <c r="S250" i="24" s="1"/>
  <c r="N251" i="24"/>
  <c r="N252" i="24"/>
  <c r="S252" i="24" s="1"/>
  <c r="N253" i="24"/>
  <c r="N254" i="24"/>
  <c r="S254" i="24" s="1"/>
  <c r="N255" i="24"/>
  <c r="N256" i="24"/>
  <c r="S256" i="24" s="1"/>
  <c r="N257" i="24"/>
  <c r="N258" i="24"/>
  <c r="S258" i="24" s="1"/>
  <c r="N259" i="24"/>
  <c r="N260" i="24"/>
  <c r="S260" i="24" s="1"/>
  <c r="N261" i="24"/>
  <c r="N262" i="24"/>
  <c r="S262" i="24" s="1"/>
  <c r="N263" i="24"/>
  <c r="N264" i="24"/>
  <c r="S264" i="24" s="1"/>
  <c r="N265" i="24"/>
  <c r="N266" i="24"/>
  <c r="S266" i="24" s="1"/>
  <c r="N267" i="24"/>
  <c r="N268" i="24"/>
  <c r="S268" i="24" s="1"/>
  <c r="N269" i="24"/>
  <c r="N270" i="24"/>
  <c r="S270" i="24" s="1"/>
  <c r="N271" i="24"/>
  <c r="N272" i="24"/>
  <c r="S272" i="24" s="1"/>
  <c r="N273" i="24"/>
  <c r="N274" i="24"/>
  <c r="S274" i="24" s="1"/>
  <c r="N275" i="24"/>
  <c r="N276" i="24"/>
  <c r="S276" i="24" s="1"/>
  <c r="N277" i="24"/>
  <c r="N278" i="24"/>
  <c r="S278" i="24" s="1"/>
  <c r="N279" i="24"/>
  <c r="N280" i="24"/>
  <c r="S280" i="24" s="1"/>
  <c r="N281" i="24"/>
  <c r="N282" i="24"/>
  <c r="S282" i="24" s="1"/>
  <c r="N283" i="24"/>
  <c r="N284" i="24"/>
  <c r="S284" i="24" s="1"/>
  <c r="N285" i="24"/>
  <c r="N286" i="24"/>
  <c r="S286" i="24" s="1"/>
  <c r="N287" i="24"/>
  <c r="N288" i="24"/>
  <c r="S288" i="24" s="1"/>
  <c r="N289" i="24"/>
  <c r="N290" i="24"/>
  <c r="S290" i="24" s="1"/>
  <c r="N291" i="24"/>
  <c r="N292" i="24"/>
  <c r="S292" i="24" s="1"/>
  <c r="N293" i="24"/>
  <c r="N294" i="24"/>
  <c r="S294" i="24" s="1"/>
  <c r="N295" i="24"/>
  <c r="N296" i="24"/>
  <c r="S296" i="24" s="1"/>
  <c r="N297" i="24"/>
  <c r="N298" i="24"/>
  <c r="S298" i="24" s="1"/>
  <c r="N299" i="24"/>
  <c r="N300" i="24"/>
  <c r="S300" i="24" s="1"/>
  <c r="N301" i="24"/>
  <c r="N302" i="24"/>
  <c r="S302" i="24" s="1"/>
  <c r="N303" i="24"/>
  <c r="N304" i="24"/>
  <c r="S304" i="24" s="1"/>
  <c r="N305" i="24"/>
  <c r="N306" i="24"/>
  <c r="S306" i="24" s="1"/>
  <c r="N307" i="24"/>
  <c r="N308" i="24"/>
  <c r="S308" i="24" s="1"/>
  <c r="N309" i="24"/>
  <c r="N310" i="24"/>
  <c r="S310" i="24" s="1"/>
  <c r="N311" i="24"/>
  <c r="N312" i="24"/>
  <c r="S312" i="24" s="1"/>
  <c r="N313" i="24"/>
  <c r="N314" i="24"/>
  <c r="S314" i="24" s="1"/>
  <c r="N315" i="24"/>
  <c r="N316" i="24"/>
  <c r="S316" i="24" s="1"/>
  <c r="N317" i="24"/>
  <c r="N318" i="24"/>
  <c r="S318" i="24" s="1"/>
  <c r="N319" i="24"/>
  <c r="N320" i="24"/>
  <c r="S320" i="24" s="1"/>
  <c r="N57" i="24"/>
  <c r="N73" i="24"/>
  <c r="S73" i="24" s="1"/>
  <c r="N321" i="24"/>
  <c r="N322" i="24"/>
  <c r="S322" i="24" s="1"/>
  <c r="N323" i="24"/>
  <c r="N324" i="24"/>
  <c r="S324" i="24" s="1"/>
  <c r="N325" i="24"/>
  <c r="N326" i="24"/>
  <c r="S326" i="24" s="1"/>
  <c r="N327" i="24"/>
  <c r="N328" i="24"/>
  <c r="S328" i="24" s="1"/>
  <c r="N329" i="24"/>
  <c r="N330" i="24"/>
  <c r="S330" i="24" s="1"/>
  <c r="N331" i="24"/>
  <c r="N332" i="24"/>
  <c r="S332" i="24" s="1"/>
  <c r="N333" i="24"/>
  <c r="N334" i="24"/>
  <c r="S334" i="24" s="1"/>
  <c r="N335" i="24"/>
  <c r="N336" i="24"/>
  <c r="S336" i="24" s="1"/>
  <c r="N337" i="24"/>
  <c r="N338" i="24"/>
  <c r="S338" i="24" s="1"/>
  <c r="N339" i="24"/>
  <c r="N340" i="24"/>
  <c r="S340" i="24" s="1"/>
  <c r="N341" i="24"/>
  <c r="N342" i="24"/>
  <c r="S342" i="24" s="1"/>
  <c r="N343" i="24"/>
  <c r="N344" i="24"/>
  <c r="S344" i="24" s="1"/>
  <c r="N345" i="24"/>
  <c r="N346" i="24"/>
  <c r="S346" i="24" s="1"/>
  <c r="N347" i="24"/>
  <c r="N348" i="24"/>
  <c r="S348" i="24" s="1"/>
  <c r="N349" i="24"/>
  <c r="N350" i="24"/>
  <c r="S350" i="24" s="1"/>
  <c r="N351" i="24"/>
  <c r="N352" i="24"/>
  <c r="S352" i="24" s="1"/>
  <c r="N353" i="24"/>
  <c r="N354" i="24"/>
  <c r="S354" i="24" s="1"/>
  <c r="N355" i="24"/>
  <c r="N356" i="24"/>
  <c r="S356" i="24" s="1"/>
  <c r="N357" i="24"/>
  <c r="N358" i="24"/>
  <c r="S358" i="24" s="1"/>
  <c r="N359" i="24"/>
  <c r="N360" i="24"/>
  <c r="S360" i="24" s="1"/>
  <c r="N361" i="24"/>
  <c r="N362" i="24"/>
  <c r="S362" i="24" s="1"/>
  <c r="N363" i="24"/>
  <c r="N364" i="24"/>
  <c r="S364" i="24" s="1"/>
  <c r="N365" i="24"/>
  <c r="N366" i="24"/>
  <c r="S366" i="24" s="1"/>
  <c r="N367" i="24"/>
  <c r="N368" i="24"/>
  <c r="S368" i="24" s="1"/>
  <c r="N369" i="24"/>
  <c r="N370" i="24"/>
  <c r="S370" i="24" s="1"/>
  <c r="N371" i="24"/>
  <c r="N372" i="24"/>
  <c r="S372" i="24" s="1"/>
  <c r="N373" i="24"/>
  <c r="N374" i="24"/>
  <c r="S374" i="24" s="1"/>
  <c r="N375" i="24"/>
  <c r="N376" i="24"/>
  <c r="S376" i="24" s="1"/>
  <c r="N377" i="24"/>
  <c r="N378" i="24"/>
  <c r="S378" i="24" s="1"/>
  <c r="N379" i="24"/>
  <c r="N380" i="24"/>
  <c r="S380" i="24" s="1"/>
  <c r="N381" i="24"/>
  <c r="N382" i="24"/>
  <c r="S382" i="24" s="1"/>
  <c r="N383" i="24"/>
  <c r="N384" i="24"/>
  <c r="S384" i="24" s="1"/>
  <c r="N385" i="24"/>
  <c r="N386" i="24"/>
  <c r="S386" i="24" s="1"/>
  <c r="N387" i="24"/>
  <c r="N388" i="24"/>
  <c r="S388" i="24" s="1"/>
  <c r="N389" i="24"/>
  <c r="N390" i="24"/>
  <c r="S390" i="24" s="1"/>
  <c r="N391" i="24"/>
  <c r="N392" i="24"/>
  <c r="S392" i="24" s="1"/>
  <c r="N393" i="24"/>
  <c r="N394" i="24"/>
  <c r="S394" i="24" s="1"/>
  <c r="N395" i="24"/>
  <c r="N396" i="24"/>
  <c r="S396" i="24" s="1"/>
  <c r="N397" i="24"/>
  <c r="N398" i="24"/>
  <c r="S398" i="24" s="1"/>
  <c r="N399" i="24"/>
  <c r="N400" i="24"/>
  <c r="S400" i="24" s="1"/>
  <c r="N401" i="24"/>
  <c r="N402" i="24"/>
  <c r="S402" i="24" s="1"/>
  <c r="N403" i="24"/>
  <c r="N404" i="24"/>
  <c r="S404" i="24" s="1"/>
  <c r="N405" i="24"/>
  <c r="N49" i="24"/>
  <c r="S49" i="24" s="1"/>
  <c r="N81" i="24"/>
  <c r="N662" i="24"/>
  <c r="S662" i="24" s="1"/>
  <c r="N663" i="24"/>
  <c r="N664" i="24"/>
  <c r="S664" i="24" s="1"/>
  <c r="N665" i="24"/>
  <c r="N666" i="24"/>
  <c r="S666" i="24" s="1"/>
  <c r="N667" i="24"/>
  <c r="N668" i="24"/>
  <c r="S668" i="24" s="1"/>
  <c r="N669" i="24"/>
  <c r="N670" i="24"/>
  <c r="S670" i="24" s="1"/>
  <c r="N671" i="24"/>
  <c r="N672" i="24"/>
  <c r="S672" i="24" s="1"/>
  <c r="N673" i="24"/>
  <c r="N674" i="24"/>
  <c r="S674" i="24" s="1"/>
  <c r="N675" i="24"/>
  <c r="N676" i="24"/>
  <c r="S676" i="24" s="1"/>
  <c r="N677" i="24"/>
  <c r="N678" i="24"/>
  <c r="S678" i="24" s="1"/>
  <c r="N679" i="24"/>
  <c r="N680" i="24"/>
  <c r="S680" i="24" s="1"/>
  <c r="N681" i="24"/>
  <c r="N682" i="24"/>
  <c r="S682" i="24" s="1"/>
  <c r="N683" i="24"/>
  <c r="N684" i="24"/>
  <c r="S684" i="24" s="1"/>
  <c r="N685" i="24"/>
  <c r="N686" i="24"/>
  <c r="S686" i="24" s="1"/>
  <c r="N687" i="24"/>
  <c r="N688" i="24"/>
  <c r="S688" i="24" s="1"/>
  <c r="N689" i="24"/>
  <c r="N690" i="24"/>
  <c r="S690" i="24" s="1"/>
  <c r="N691" i="24"/>
  <c r="N692" i="24"/>
  <c r="S692" i="24" s="1"/>
  <c r="N693" i="24"/>
  <c r="N694" i="24"/>
  <c r="S694" i="24" s="1"/>
  <c r="N695" i="24"/>
  <c r="N696" i="24"/>
  <c r="S696" i="24" s="1"/>
  <c r="N697" i="24"/>
  <c r="N698" i="24"/>
  <c r="S698" i="24" s="1"/>
  <c r="N699" i="24"/>
  <c r="N700" i="24"/>
  <c r="S700" i="24" s="1"/>
  <c r="N701" i="24"/>
  <c r="N702" i="24"/>
  <c r="S702" i="24" s="1"/>
  <c r="N703" i="24"/>
  <c r="N704" i="24"/>
  <c r="S704" i="24" s="1"/>
  <c r="N705" i="24"/>
  <c r="N706" i="24"/>
  <c r="S706" i="24" s="1"/>
  <c r="N707" i="24"/>
  <c r="N708" i="24"/>
  <c r="S708" i="24" s="1"/>
  <c r="N709" i="24"/>
  <c r="N710" i="24"/>
  <c r="S710" i="24" s="1"/>
  <c r="N711" i="24"/>
  <c r="N712" i="24"/>
  <c r="S712" i="24" s="1"/>
  <c r="N713" i="24"/>
  <c r="N714" i="24"/>
  <c r="S714" i="24" s="1"/>
  <c r="N715" i="24"/>
  <c r="N716" i="24"/>
  <c r="S716" i="24" s="1"/>
  <c r="N717" i="24"/>
  <c r="N718" i="24"/>
  <c r="S718" i="24" s="1"/>
  <c r="N719" i="24"/>
  <c r="N720" i="24"/>
  <c r="S720" i="24" s="1"/>
  <c r="N721" i="24"/>
  <c r="N722" i="24"/>
  <c r="S722" i="24" s="1"/>
  <c r="N723" i="24"/>
  <c r="N724" i="24"/>
  <c r="S724" i="24" s="1"/>
  <c r="N725" i="24"/>
  <c r="N726" i="24"/>
  <c r="S726" i="24" s="1"/>
  <c r="N727" i="24"/>
  <c r="N728" i="24"/>
  <c r="S728" i="24" s="1"/>
  <c r="N729" i="24"/>
  <c r="N730" i="24"/>
  <c r="S730" i="24" s="1"/>
  <c r="N731" i="24"/>
  <c r="N732" i="24"/>
  <c r="S732" i="24" s="1"/>
  <c r="N733" i="24"/>
  <c r="N734" i="24"/>
  <c r="S734" i="24" s="1"/>
  <c r="N735" i="24"/>
  <c r="N736" i="24"/>
  <c r="S736" i="24" s="1"/>
  <c r="N737" i="24"/>
  <c r="N738" i="24"/>
  <c r="S738" i="24" s="1"/>
  <c r="N739" i="24"/>
  <c r="N740" i="24"/>
  <c r="S740" i="24" s="1"/>
  <c r="N741" i="24"/>
  <c r="N742" i="24"/>
  <c r="S742" i="24" s="1"/>
  <c r="N743" i="24"/>
  <c r="N744" i="24"/>
  <c r="S744" i="24" s="1"/>
  <c r="N745" i="24"/>
  <c r="N746" i="24"/>
  <c r="S746" i="24" s="1"/>
  <c r="N747" i="24"/>
  <c r="N748" i="24"/>
  <c r="S748" i="24" s="1"/>
  <c r="N749" i="24"/>
  <c r="N750" i="24"/>
  <c r="S750" i="24" s="1"/>
  <c r="N751" i="24"/>
  <c r="N752" i="24"/>
  <c r="S752" i="24" s="1"/>
  <c r="N753" i="24"/>
  <c r="N754" i="24"/>
  <c r="S754" i="24" s="1"/>
  <c r="N755" i="24"/>
  <c r="N756" i="24"/>
  <c r="S756" i="24" s="1"/>
  <c r="N757" i="24"/>
  <c r="N758" i="24"/>
  <c r="S758" i="24" s="1"/>
  <c r="N759" i="24"/>
  <c r="N760" i="24"/>
  <c r="S760" i="24" s="1"/>
  <c r="N761" i="24"/>
  <c r="N762" i="24"/>
  <c r="S762" i="24" s="1"/>
  <c r="N763" i="24"/>
  <c r="N764" i="24"/>
  <c r="S764" i="24" s="1"/>
  <c r="N765" i="24"/>
  <c r="N766" i="24"/>
  <c r="S766" i="24" s="1"/>
  <c r="N767" i="24"/>
  <c r="N768" i="24"/>
  <c r="S768" i="24" s="1"/>
  <c r="N769" i="24"/>
  <c r="N770" i="24"/>
  <c r="S770" i="24" s="1"/>
  <c r="N771" i="24"/>
  <c r="N772" i="24"/>
  <c r="S772" i="24" s="1"/>
  <c r="N773" i="24"/>
  <c r="N774" i="24"/>
  <c r="S774" i="24" s="1"/>
  <c r="N775" i="24"/>
  <c r="N776" i="24"/>
  <c r="S776" i="24" s="1"/>
  <c r="N777" i="24"/>
  <c r="N778" i="24"/>
  <c r="S778" i="24" s="1"/>
  <c r="N779" i="24"/>
  <c r="N780" i="24"/>
  <c r="S780" i="24" s="1"/>
  <c r="N781" i="24"/>
  <c r="N782" i="24"/>
  <c r="S782" i="24" s="1"/>
  <c r="N783" i="24"/>
  <c r="N784" i="24"/>
  <c r="S784" i="24" s="1"/>
  <c r="N785" i="24"/>
  <c r="N786" i="24"/>
  <c r="S786" i="24" s="1"/>
  <c r="N787" i="24"/>
  <c r="N788" i="24"/>
  <c r="S788" i="24" s="1"/>
  <c r="N789" i="24"/>
  <c r="N790" i="24"/>
  <c r="S790" i="24" s="1"/>
  <c r="N791" i="24"/>
  <c r="N792" i="24"/>
  <c r="S792" i="24" s="1"/>
  <c r="N793" i="24"/>
  <c r="N794" i="24"/>
  <c r="S794" i="24" s="1"/>
  <c r="N795" i="24"/>
  <c r="N796" i="24"/>
  <c r="S796" i="24" s="1"/>
  <c r="N797" i="24"/>
  <c r="N798" i="24"/>
  <c r="S798" i="24" s="1"/>
  <c r="N799" i="24"/>
  <c r="N800" i="24"/>
  <c r="S800" i="24" s="1"/>
  <c r="N801" i="24"/>
  <c r="N802" i="24"/>
  <c r="S802" i="24" s="1"/>
  <c r="N803" i="24"/>
  <c r="N804" i="24"/>
  <c r="S804" i="24" s="1"/>
  <c r="N805" i="24"/>
  <c r="N806" i="24"/>
  <c r="S806" i="24" s="1"/>
  <c r="N807" i="24"/>
  <c r="N808" i="24"/>
  <c r="S808" i="24" s="1"/>
  <c r="N809" i="24"/>
  <c r="N810" i="24"/>
  <c r="S810" i="24" s="1"/>
  <c r="N811" i="24"/>
  <c r="N812" i="24"/>
  <c r="S812" i="24" s="1"/>
  <c r="N813" i="24"/>
  <c r="N814" i="24"/>
  <c r="S814" i="24" s="1"/>
  <c r="N815" i="24"/>
  <c r="N816" i="24"/>
  <c r="S816" i="24" s="1"/>
  <c r="N817" i="24"/>
  <c r="N818" i="24"/>
  <c r="S818" i="24" s="1"/>
  <c r="N819" i="24"/>
  <c r="N820" i="24"/>
  <c r="S820" i="24" s="1"/>
  <c r="N821" i="24"/>
  <c r="N822" i="24"/>
  <c r="S822" i="24" s="1"/>
  <c r="N823" i="24"/>
  <c r="N824" i="24"/>
  <c r="S824" i="24" s="1"/>
  <c r="N825" i="24"/>
  <c r="N826" i="24"/>
  <c r="S826" i="24" s="1"/>
  <c r="N827" i="24"/>
  <c r="N828" i="24"/>
  <c r="S828" i="24" s="1"/>
  <c r="N829" i="24"/>
  <c r="N830" i="24"/>
  <c r="S830" i="24" s="1"/>
  <c r="N831" i="24"/>
  <c r="N406" i="24"/>
  <c r="S406" i="24" s="1"/>
  <c r="N408" i="24"/>
  <c r="N410" i="24"/>
  <c r="S410" i="24" s="1"/>
  <c r="N412" i="24"/>
  <c r="N414" i="24"/>
  <c r="S414" i="24" s="1"/>
  <c r="N416" i="24"/>
  <c r="N418" i="24"/>
  <c r="S418" i="24" s="1"/>
  <c r="N420" i="24"/>
  <c r="N422" i="24"/>
  <c r="S422" i="24" s="1"/>
  <c r="N424" i="24"/>
  <c r="N426" i="24"/>
  <c r="S426" i="24" s="1"/>
  <c r="N428" i="24"/>
  <c r="N430" i="24"/>
  <c r="S430" i="24" s="1"/>
  <c r="N432" i="24"/>
  <c r="N434" i="24"/>
  <c r="S434" i="24" s="1"/>
  <c r="N436" i="24"/>
  <c r="N438" i="24"/>
  <c r="S438" i="24" s="1"/>
  <c r="N440" i="24"/>
  <c r="N442" i="24"/>
  <c r="S442" i="24" s="1"/>
  <c r="N444" i="24"/>
  <c r="N446" i="24"/>
  <c r="S446" i="24" s="1"/>
  <c r="N448" i="24"/>
  <c r="N450" i="24"/>
  <c r="S450" i="24" s="1"/>
  <c r="N452" i="24"/>
  <c r="N454" i="24"/>
  <c r="S454" i="24" s="1"/>
  <c r="N456" i="24"/>
  <c r="N458" i="24"/>
  <c r="S458" i="24" s="1"/>
  <c r="N460" i="24"/>
  <c r="N462" i="24"/>
  <c r="S462" i="24" s="1"/>
  <c r="N464" i="24"/>
  <c r="N466" i="24"/>
  <c r="S466" i="24" s="1"/>
  <c r="N468" i="24"/>
  <c r="N470" i="24"/>
  <c r="S470" i="24" s="1"/>
  <c r="N472" i="24"/>
  <c r="N474" i="24"/>
  <c r="S474" i="24" s="1"/>
  <c r="N476" i="24"/>
  <c r="N478" i="24"/>
  <c r="S478" i="24" s="1"/>
  <c r="N480" i="24"/>
  <c r="N482" i="24"/>
  <c r="S482" i="24" s="1"/>
  <c r="N484" i="24"/>
  <c r="N486" i="24"/>
  <c r="S486" i="24" s="1"/>
  <c r="N488" i="24"/>
  <c r="N490" i="24"/>
  <c r="S490" i="24" s="1"/>
  <c r="N492" i="24"/>
  <c r="N494" i="24"/>
  <c r="S494" i="24" s="1"/>
  <c r="N496" i="24"/>
  <c r="N498" i="24"/>
  <c r="S498" i="24" s="1"/>
  <c r="N500" i="24"/>
  <c r="N502" i="24"/>
  <c r="S502" i="24" s="1"/>
  <c r="N504" i="24"/>
  <c r="N506" i="24"/>
  <c r="S506" i="24" s="1"/>
  <c r="N508" i="24"/>
  <c r="N510" i="24"/>
  <c r="S510" i="24" s="1"/>
  <c r="N512" i="24"/>
  <c r="N514" i="24"/>
  <c r="S514" i="24" s="1"/>
  <c r="N516" i="24"/>
  <c r="N518" i="24"/>
  <c r="S518" i="24" s="1"/>
  <c r="N520" i="24"/>
  <c r="N522" i="24"/>
  <c r="S522" i="24" s="1"/>
  <c r="N524" i="24"/>
  <c r="N526" i="24"/>
  <c r="S526" i="24" s="1"/>
  <c r="N528" i="24"/>
  <c r="N530" i="24"/>
  <c r="S530" i="24" s="1"/>
  <c r="N532" i="24"/>
  <c r="N534" i="24"/>
  <c r="S534" i="24" s="1"/>
  <c r="N536" i="24"/>
  <c r="N538" i="24"/>
  <c r="S538" i="24" s="1"/>
  <c r="N540" i="24"/>
  <c r="N542" i="24"/>
  <c r="S542" i="24" s="1"/>
  <c r="N544" i="24"/>
  <c r="N546" i="24"/>
  <c r="S546" i="24" s="1"/>
  <c r="N548" i="24"/>
  <c r="N550" i="24"/>
  <c r="S550" i="24" s="1"/>
  <c r="N552" i="24"/>
  <c r="N554" i="24"/>
  <c r="S554" i="24" s="1"/>
  <c r="N556" i="24"/>
  <c r="N558" i="24"/>
  <c r="S558" i="24" s="1"/>
  <c r="N560" i="24"/>
  <c r="N562" i="24"/>
  <c r="S562" i="24" s="1"/>
  <c r="N564" i="24"/>
  <c r="N566" i="24"/>
  <c r="S566" i="24" s="1"/>
  <c r="N568" i="24"/>
  <c r="N570" i="24"/>
  <c r="S570" i="24" s="1"/>
  <c r="N572" i="24"/>
  <c r="N574" i="24"/>
  <c r="S574" i="24" s="1"/>
  <c r="N576" i="24"/>
  <c r="N578" i="24"/>
  <c r="S578" i="24" s="1"/>
  <c r="N580" i="24"/>
  <c r="N582" i="24"/>
  <c r="S582" i="24" s="1"/>
  <c r="N584" i="24"/>
  <c r="N586" i="24"/>
  <c r="S586" i="24" s="1"/>
  <c r="N588" i="24"/>
  <c r="N590" i="24"/>
  <c r="S590" i="24" s="1"/>
  <c r="N592" i="24"/>
  <c r="N594" i="24"/>
  <c r="S594" i="24" s="1"/>
  <c r="N596" i="24"/>
  <c r="N598" i="24"/>
  <c r="S598" i="24" s="1"/>
  <c r="N600" i="24"/>
  <c r="N602" i="24"/>
  <c r="S602" i="24" s="1"/>
  <c r="N604" i="24"/>
  <c r="N606" i="24"/>
  <c r="S606" i="24" s="1"/>
  <c r="N608" i="24"/>
  <c r="N610" i="24"/>
  <c r="S610" i="24" s="1"/>
  <c r="N612" i="24"/>
  <c r="N614" i="24"/>
  <c r="S614" i="24" s="1"/>
  <c r="N616" i="24"/>
  <c r="N618" i="24"/>
  <c r="S618" i="24" s="1"/>
  <c r="N620" i="24"/>
  <c r="N622" i="24"/>
  <c r="S622" i="24" s="1"/>
  <c r="N624" i="24"/>
  <c r="N626" i="24"/>
  <c r="S626" i="24" s="1"/>
  <c r="N628" i="24"/>
  <c r="N630" i="24"/>
  <c r="S630" i="24" s="1"/>
  <c r="N632" i="24"/>
  <c r="N634" i="24"/>
  <c r="S634" i="24" s="1"/>
  <c r="N636" i="24"/>
  <c r="N638" i="24"/>
  <c r="S638" i="24" s="1"/>
  <c r="N640" i="24"/>
  <c r="N642" i="24"/>
  <c r="S642" i="24" s="1"/>
  <c r="N644" i="24"/>
  <c r="N646" i="24"/>
  <c r="S646" i="24" s="1"/>
  <c r="N648" i="24"/>
  <c r="N650" i="24"/>
  <c r="S650" i="24" s="1"/>
  <c r="N652" i="24"/>
  <c r="N654" i="24"/>
  <c r="S654" i="24" s="1"/>
  <c r="N656" i="24"/>
  <c r="N658" i="24"/>
  <c r="S658" i="24" s="1"/>
  <c r="N660" i="24"/>
  <c r="N65" i="24"/>
  <c r="S65" i="24" s="1"/>
  <c r="N409" i="24"/>
  <c r="N413" i="24"/>
  <c r="S413" i="24" s="1"/>
  <c r="N417" i="24"/>
  <c r="N421" i="24"/>
  <c r="S421" i="24" s="1"/>
  <c r="N425" i="24"/>
  <c r="N429" i="24"/>
  <c r="S429" i="24" s="1"/>
  <c r="N433" i="24"/>
  <c r="N437" i="24"/>
  <c r="S437" i="24" s="1"/>
  <c r="N441" i="24"/>
  <c r="N445" i="24"/>
  <c r="S445" i="24" s="1"/>
  <c r="N449" i="24"/>
  <c r="N453" i="24"/>
  <c r="S453" i="24" s="1"/>
  <c r="N457" i="24"/>
  <c r="N461" i="24"/>
  <c r="S461" i="24" s="1"/>
  <c r="N465" i="24"/>
  <c r="N469" i="24"/>
  <c r="S469" i="24" s="1"/>
  <c r="N473" i="24"/>
  <c r="N477" i="24"/>
  <c r="S477" i="24" s="1"/>
  <c r="N481" i="24"/>
  <c r="N485" i="24"/>
  <c r="S485" i="24" s="1"/>
  <c r="N489" i="24"/>
  <c r="N493" i="24"/>
  <c r="S493" i="24" s="1"/>
  <c r="N497" i="24"/>
  <c r="N501" i="24"/>
  <c r="S501" i="24" s="1"/>
  <c r="N505" i="24"/>
  <c r="N509" i="24"/>
  <c r="S509" i="24" s="1"/>
  <c r="N513" i="24"/>
  <c r="N517" i="24"/>
  <c r="S517" i="24" s="1"/>
  <c r="N521" i="24"/>
  <c r="N525" i="24"/>
  <c r="S525" i="24" s="1"/>
  <c r="N529" i="24"/>
  <c r="N533" i="24"/>
  <c r="S533" i="24" s="1"/>
  <c r="N537" i="24"/>
  <c r="N541" i="24"/>
  <c r="S541" i="24" s="1"/>
  <c r="N545" i="24"/>
  <c r="N549" i="24"/>
  <c r="S549" i="24" s="1"/>
  <c r="N553" i="24"/>
  <c r="N557" i="24"/>
  <c r="S557" i="24" s="1"/>
  <c r="N561" i="24"/>
  <c r="N565" i="24"/>
  <c r="S565" i="24" s="1"/>
  <c r="N569" i="24"/>
  <c r="N573" i="24"/>
  <c r="S573" i="24" s="1"/>
  <c r="N577" i="24"/>
  <c r="N581" i="24"/>
  <c r="S581" i="24" s="1"/>
  <c r="N585" i="24"/>
  <c r="N589" i="24"/>
  <c r="S589" i="24" s="1"/>
  <c r="N593" i="24"/>
  <c r="N597" i="24"/>
  <c r="S597" i="24" s="1"/>
  <c r="N601" i="24"/>
  <c r="N605" i="24"/>
  <c r="S605" i="24" s="1"/>
  <c r="N609" i="24"/>
  <c r="N613" i="24"/>
  <c r="S613" i="24" s="1"/>
  <c r="N617" i="24"/>
  <c r="N621" i="24"/>
  <c r="S621" i="24" s="1"/>
  <c r="N625" i="24"/>
  <c r="N629" i="24"/>
  <c r="S629" i="24" s="1"/>
  <c r="N633" i="24"/>
  <c r="N637" i="24"/>
  <c r="S637" i="24" s="1"/>
  <c r="N641" i="24"/>
  <c r="N645" i="24"/>
  <c r="S645" i="24" s="1"/>
  <c r="N649" i="24"/>
  <c r="N653" i="24"/>
  <c r="S653" i="24" s="1"/>
  <c r="N657" i="24"/>
  <c r="N661" i="24"/>
  <c r="S661" i="24" s="1"/>
  <c r="N407" i="24"/>
  <c r="N415" i="24"/>
  <c r="S415" i="24" s="1"/>
  <c r="N423" i="24"/>
  <c r="N431" i="24"/>
  <c r="S431" i="24" s="1"/>
  <c r="N439" i="24"/>
  <c r="N447" i="24"/>
  <c r="S447" i="24" s="1"/>
  <c r="N455" i="24"/>
  <c r="N463" i="24"/>
  <c r="S463" i="24" s="1"/>
  <c r="N471" i="24"/>
  <c r="N479" i="24"/>
  <c r="S479" i="24" s="1"/>
  <c r="N487" i="24"/>
  <c r="N495" i="24"/>
  <c r="S495" i="24" s="1"/>
  <c r="N503" i="24"/>
  <c r="N511" i="24"/>
  <c r="S511" i="24" s="1"/>
  <c r="N519" i="24"/>
  <c r="N527" i="24"/>
  <c r="S527" i="24" s="1"/>
  <c r="N535" i="24"/>
  <c r="N543" i="24"/>
  <c r="S543" i="24" s="1"/>
  <c r="N551" i="24"/>
  <c r="N559" i="24"/>
  <c r="S559" i="24" s="1"/>
  <c r="N567" i="24"/>
  <c r="N575" i="24"/>
  <c r="S575" i="24" s="1"/>
  <c r="N583" i="24"/>
  <c r="N591" i="24"/>
  <c r="S591" i="24" s="1"/>
  <c r="N599" i="24"/>
  <c r="N607" i="24"/>
  <c r="S607" i="24" s="1"/>
  <c r="N615" i="24"/>
  <c r="N623" i="24"/>
  <c r="S623" i="24" s="1"/>
  <c r="N631" i="24"/>
  <c r="N639" i="24"/>
  <c r="S639" i="24" s="1"/>
  <c r="N647" i="24"/>
  <c r="N655" i="24"/>
  <c r="S655" i="24" s="1"/>
  <c r="N833" i="24"/>
  <c r="N835" i="24"/>
  <c r="S835" i="24" s="1"/>
  <c r="N837" i="24"/>
  <c r="N839" i="24"/>
  <c r="S839" i="24" s="1"/>
  <c r="N841" i="24"/>
  <c r="N843" i="24"/>
  <c r="S843" i="24" s="1"/>
  <c r="N845" i="24"/>
  <c r="N847" i="24"/>
  <c r="S847" i="24" s="1"/>
  <c r="N849" i="24"/>
  <c r="N851" i="24"/>
  <c r="S851" i="24" s="1"/>
  <c r="N853" i="24"/>
  <c r="N855" i="24"/>
  <c r="S855" i="24" s="1"/>
  <c r="N857" i="24"/>
  <c r="N859" i="24"/>
  <c r="S859" i="24" s="1"/>
  <c r="N861" i="24"/>
  <c r="N863" i="24"/>
  <c r="S863" i="24" s="1"/>
  <c r="N865" i="24"/>
  <c r="N867" i="24"/>
  <c r="S867" i="24" s="1"/>
  <c r="N869" i="24"/>
  <c r="N871" i="24"/>
  <c r="S871" i="24" s="1"/>
  <c r="N873" i="24"/>
  <c r="N875" i="24"/>
  <c r="S875" i="24" s="1"/>
  <c r="N877" i="24"/>
  <c r="N879" i="24"/>
  <c r="S879" i="24" s="1"/>
  <c r="N881" i="24"/>
  <c r="N883" i="24"/>
  <c r="S883" i="24" s="1"/>
  <c r="N885" i="24"/>
  <c r="N887" i="24"/>
  <c r="S887" i="24" s="1"/>
  <c r="N889" i="24"/>
  <c r="N891" i="24"/>
  <c r="S891" i="24" s="1"/>
  <c r="N893" i="24"/>
  <c r="N895" i="24"/>
  <c r="S895" i="24" s="1"/>
  <c r="N897" i="24"/>
  <c r="N899" i="24"/>
  <c r="S899" i="24" s="1"/>
  <c r="N901" i="24"/>
  <c r="N903" i="24"/>
  <c r="S903" i="24" s="1"/>
  <c r="N905" i="24"/>
  <c r="N907" i="24"/>
  <c r="S907" i="24" s="1"/>
  <c r="N909" i="24"/>
  <c r="N911" i="24"/>
  <c r="S911" i="24" s="1"/>
  <c r="N913" i="24"/>
  <c r="N915" i="24"/>
  <c r="S915" i="24" s="1"/>
  <c r="N917" i="24"/>
  <c r="N919" i="24"/>
  <c r="S919" i="24" s="1"/>
  <c r="N921" i="24"/>
  <c r="N923" i="24"/>
  <c r="S923" i="24" s="1"/>
  <c r="N925" i="24"/>
  <c r="N927" i="24"/>
  <c r="S927" i="24" s="1"/>
  <c r="N929" i="24"/>
  <c r="N931" i="24"/>
  <c r="S931" i="24" s="1"/>
  <c r="N933" i="24"/>
  <c r="N935" i="24"/>
  <c r="S935" i="24" s="1"/>
  <c r="N937" i="24"/>
  <c r="N939" i="24"/>
  <c r="S939" i="24" s="1"/>
  <c r="N941" i="24"/>
  <c r="N943" i="24"/>
  <c r="S943" i="24" s="1"/>
  <c r="N945" i="24"/>
  <c r="N947" i="24"/>
  <c r="S947" i="24" s="1"/>
  <c r="N949" i="24"/>
  <c r="N951" i="24"/>
  <c r="S951" i="24" s="1"/>
  <c r="N953" i="24"/>
  <c r="N955" i="24"/>
  <c r="S955" i="24" s="1"/>
  <c r="N957" i="24"/>
  <c r="N959" i="24"/>
  <c r="S959" i="24" s="1"/>
  <c r="N961" i="24"/>
  <c r="N963" i="24"/>
  <c r="S963" i="24" s="1"/>
  <c r="N965" i="24"/>
  <c r="N967" i="24"/>
  <c r="S967" i="24" s="1"/>
  <c r="N969" i="24"/>
  <c r="N971" i="24"/>
  <c r="S971" i="24" s="1"/>
  <c r="N973" i="24"/>
  <c r="N975" i="24"/>
  <c r="S975" i="24" s="1"/>
  <c r="N977" i="24"/>
  <c r="N979" i="24"/>
  <c r="S979" i="24" s="1"/>
  <c r="N981" i="24"/>
  <c r="N983" i="24"/>
  <c r="S983" i="24" s="1"/>
  <c r="N985" i="24"/>
  <c r="N987" i="24"/>
  <c r="S987" i="24" s="1"/>
  <c r="N989" i="24"/>
  <c r="N991" i="24"/>
  <c r="S991" i="24" s="1"/>
  <c r="N993" i="24"/>
  <c r="N995" i="24"/>
  <c r="S995" i="24" s="1"/>
  <c r="N997" i="24"/>
  <c r="N999" i="24"/>
  <c r="S999" i="24" s="1"/>
  <c r="N1001" i="24"/>
  <c r="N1003" i="24"/>
  <c r="S1003" i="24" s="1"/>
  <c r="N1005" i="24"/>
  <c r="N1007" i="24"/>
  <c r="S1007" i="24" s="1"/>
  <c r="N1009" i="24"/>
  <c r="N1011" i="24"/>
  <c r="S1011" i="24" s="1"/>
  <c r="N1013" i="24"/>
  <c r="N1015" i="24"/>
  <c r="S1015" i="24" s="1"/>
  <c r="N1017" i="24"/>
  <c r="N1019" i="24"/>
  <c r="S1019" i="24" s="1"/>
  <c r="N1021" i="24"/>
  <c r="N1023" i="24"/>
  <c r="S1023" i="24" s="1"/>
  <c r="N1025" i="24"/>
  <c r="N1027" i="24"/>
  <c r="S1027" i="24" s="1"/>
  <c r="N1029" i="24"/>
  <c r="N1031" i="24"/>
  <c r="S1031" i="24" s="1"/>
  <c r="N1033" i="24"/>
  <c r="N1035" i="24"/>
  <c r="S1035" i="24" s="1"/>
  <c r="N1037" i="24"/>
  <c r="N1039" i="24"/>
  <c r="S1039" i="24" s="1"/>
  <c r="N1041" i="24"/>
  <c r="N1043" i="24"/>
  <c r="S1043" i="24" s="1"/>
  <c r="N1045" i="24"/>
  <c r="N1047" i="24"/>
  <c r="S1047" i="24" s="1"/>
  <c r="N1049" i="24"/>
  <c r="N1051" i="24"/>
  <c r="S1051" i="24" s="1"/>
  <c r="N1053" i="24"/>
  <c r="N1055" i="24"/>
  <c r="S1055" i="24" s="1"/>
  <c r="N1057" i="24"/>
  <c r="N1059" i="24"/>
  <c r="S1059" i="24" s="1"/>
  <c r="N1061" i="24"/>
  <c r="N1063" i="24"/>
  <c r="S1063" i="24" s="1"/>
  <c r="N1065" i="24"/>
  <c r="N1067" i="24"/>
  <c r="S1067" i="24" s="1"/>
  <c r="N1069" i="24"/>
  <c r="N1071" i="24"/>
  <c r="S1071" i="24" s="1"/>
  <c r="N1073" i="24"/>
  <c r="N1075" i="24"/>
  <c r="S1075" i="24" s="1"/>
  <c r="N1077" i="24"/>
  <c r="N1079" i="24"/>
  <c r="S1079" i="24" s="1"/>
  <c r="N1081" i="24"/>
  <c r="N1083" i="24"/>
  <c r="S1083" i="24" s="1"/>
  <c r="N1085" i="24"/>
  <c r="N1087" i="24"/>
  <c r="S1087" i="24" s="1"/>
  <c r="N1089" i="24"/>
  <c r="N1091" i="24"/>
  <c r="S1091" i="24" s="1"/>
  <c r="N1093" i="24"/>
  <c r="N1095" i="24"/>
  <c r="S1095" i="24" s="1"/>
  <c r="N1097" i="24"/>
  <c r="N1099" i="24"/>
  <c r="S1099" i="24" s="1"/>
  <c r="N1101" i="24"/>
  <c r="N1103" i="24"/>
  <c r="S1103" i="24" s="1"/>
  <c r="N1105" i="24"/>
  <c r="N1107" i="24"/>
  <c r="S1107" i="24" s="1"/>
  <c r="N1109" i="24"/>
  <c r="N1111" i="24"/>
  <c r="S1111" i="24" s="1"/>
  <c r="N1113" i="24"/>
  <c r="N1115" i="24"/>
  <c r="S1115" i="24" s="1"/>
  <c r="N1117" i="24"/>
  <c r="N1119" i="24"/>
  <c r="S1119" i="24" s="1"/>
  <c r="N1121" i="24"/>
  <c r="N1123" i="24"/>
  <c r="S1123" i="24" s="1"/>
  <c r="N1125" i="24"/>
  <c r="N1127" i="24"/>
  <c r="S1127" i="24" s="1"/>
  <c r="N1129" i="24"/>
  <c r="N1131" i="24"/>
  <c r="S1131" i="24" s="1"/>
  <c r="N1133" i="24"/>
  <c r="N1135" i="24"/>
  <c r="S1135" i="24" s="1"/>
  <c r="N1137" i="24"/>
  <c r="N1139" i="24"/>
  <c r="S1139" i="24" s="1"/>
  <c r="N1141" i="24"/>
  <c r="N1143" i="24"/>
  <c r="S1143" i="24" s="1"/>
  <c r="N1145" i="24"/>
  <c r="N1147" i="24"/>
  <c r="S1147" i="24" s="1"/>
  <c r="N1149" i="24"/>
  <c r="N1151" i="24"/>
  <c r="S1151" i="24" s="1"/>
  <c r="N1153" i="24"/>
  <c r="N1155" i="24"/>
  <c r="S1155" i="24" s="1"/>
  <c r="N1157" i="24"/>
  <c r="N1159" i="24"/>
  <c r="S1159" i="24" s="1"/>
  <c r="N1161" i="24"/>
  <c r="N1163" i="24"/>
  <c r="S1163" i="24" s="1"/>
  <c r="N1165" i="24"/>
  <c r="N1167" i="24"/>
  <c r="S1167" i="24" s="1"/>
  <c r="N1169" i="24"/>
  <c r="N1171" i="24"/>
  <c r="S1171" i="24" s="1"/>
  <c r="N1173" i="24"/>
  <c r="N1175" i="24"/>
  <c r="S1175" i="24" s="1"/>
  <c r="N1177" i="24"/>
  <c r="N1179" i="24"/>
  <c r="S1179" i="24" s="1"/>
  <c r="N1181" i="24"/>
  <c r="N1183" i="24"/>
  <c r="N1185" i="24"/>
  <c r="N1187" i="24"/>
  <c r="N1189" i="24"/>
  <c r="N1191" i="24"/>
  <c r="N1193" i="24"/>
  <c r="N1195" i="24"/>
  <c r="N1197" i="24"/>
  <c r="N1199" i="24"/>
  <c r="N1201" i="24"/>
  <c r="N1203" i="24"/>
  <c r="N1205" i="24"/>
  <c r="N1207" i="24"/>
  <c r="N1209" i="24"/>
  <c r="N1211" i="24"/>
  <c r="N1213" i="24"/>
  <c r="N1215" i="24"/>
  <c r="N1217" i="24"/>
  <c r="N1219" i="24"/>
  <c r="N1221" i="24"/>
  <c r="N1223" i="24"/>
  <c r="N1225" i="24"/>
  <c r="N1227" i="24"/>
  <c r="N1229" i="24"/>
  <c r="N1231" i="24"/>
  <c r="N1233" i="24"/>
  <c r="N1235" i="24"/>
  <c r="N1237" i="24"/>
  <c r="N1239" i="24"/>
  <c r="N1241" i="24"/>
  <c r="N1243" i="24"/>
  <c r="N1245" i="24"/>
  <c r="N1247" i="24"/>
  <c r="N1249" i="24"/>
  <c r="N1251" i="24"/>
  <c r="N1253" i="24"/>
  <c r="N1255" i="24"/>
  <c r="N1257" i="24"/>
  <c r="N1259" i="24"/>
  <c r="N1261" i="24"/>
  <c r="N1263" i="24"/>
  <c r="N1265" i="24"/>
  <c r="N1267" i="24"/>
  <c r="N1269" i="24"/>
  <c r="N1271" i="24"/>
  <c r="N1273" i="24"/>
  <c r="N1275" i="24"/>
  <c r="N1277" i="24"/>
  <c r="N1279" i="24"/>
  <c r="N1281" i="24"/>
  <c r="N1283" i="24"/>
  <c r="N1285" i="24"/>
  <c r="N1287" i="24"/>
  <c r="N1289" i="24"/>
  <c r="N1291" i="24"/>
  <c r="N1293" i="24"/>
  <c r="N1295" i="24"/>
  <c r="N1297" i="24"/>
  <c r="N1299" i="24"/>
  <c r="N1301" i="24"/>
  <c r="N1303" i="24"/>
  <c r="N1305" i="24"/>
  <c r="N1307" i="24"/>
  <c r="N1309" i="24"/>
  <c r="N1311" i="24"/>
  <c r="N1313" i="24"/>
  <c r="N1315" i="24"/>
  <c r="N1317" i="24"/>
  <c r="N1319" i="24"/>
  <c r="N1321" i="24"/>
  <c r="N1323" i="24"/>
  <c r="N1325" i="24"/>
  <c r="N1327" i="24"/>
  <c r="N1329" i="24"/>
  <c r="N1331" i="24"/>
  <c r="N1333" i="24"/>
  <c r="N1335" i="24"/>
  <c r="N1337" i="24"/>
  <c r="N1339" i="24"/>
  <c r="N1341" i="24"/>
  <c r="N1343" i="24"/>
  <c r="N419" i="24"/>
  <c r="N435" i="24"/>
  <c r="S435" i="24" s="1"/>
  <c r="N451" i="24"/>
  <c r="N467" i="24"/>
  <c r="S467" i="24" s="1"/>
  <c r="N483" i="24"/>
  <c r="N499" i="24"/>
  <c r="S499" i="24" s="1"/>
  <c r="N515" i="24"/>
  <c r="N531" i="24"/>
  <c r="S531" i="24" s="1"/>
  <c r="N547" i="24"/>
  <c r="N563" i="24"/>
  <c r="S563" i="24" s="1"/>
  <c r="N579" i="24"/>
  <c r="N595" i="24"/>
  <c r="S595" i="24" s="1"/>
  <c r="N611" i="24"/>
  <c r="N627" i="24"/>
  <c r="S627" i="24" s="1"/>
  <c r="N643" i="24"/>
  <c r="N659" i="24"/>
  <c r="S659" i="24" s="1"/>
  <c r="N834" i="24"/>
  <c r="N838" i="24"/>
  <c r="S838" i="24" s="1"/>
  <c r="N842" i="24"/>
  <c r="N846" i="24"/>
  <c r="S846" i="24" s="1"/>
  <c r="N850" i="24"/>
  <c r="N854" i="24"/>
  <c r="S854" i="24" s="1"/>
  <c r="N858" i="24"/>
  <c r="N862" i="24"/>
  <c r="S862" i="24" s="1"/>
  <c r="N866" i="24"/>
  <c r="N870" i="24"/>
  <c r="S870" i="24" s="1"/>
  <c r="N874" i="24"/>
  <c r="N878" i="24"/>
  <c r="S878" i="24" s="1"/>
  <c r="N882" i="24"/>
  <c r="N886" i="24"/>
  <c r="S886" i="24" s="1"/>
  <c r="N890" i="24"/>
  <c r="N894" i="24"/>
  <c r="S894" i="24" s="1"/>
  <c r="N898" i="24"/>
  <c r="N902" i="24"/>
  <c r="S902" i="24" s="1"/>
  <c r="N906" i="24"/>
  <c r="N910" i="24"/>
  <c r="S910" i="24" s="1"/>
  <c r="N914" i="24"/>
  <c r="N918" i="24"/>
  <c r="S918" i="24" s="1"/>
  <c r="N922" i="24"/>
  <c r="N926" i="24"/>
  <c r="N930" i="24"/>
  <c r="N934" i="24"/>
  <c r="N938" i="24"/>
  <c r="N942" i="24"/>
  <c r="N946" i="24"/>
  <c r="N950" i="24"/>
  <c r="N954" i="24"/>
  <c r="N958" i="24"/>
  <c r="N962" i="24"/>
  <c r="N966" i="24"/>
  <c r="N970" i="24"/>
  <c r="N974" i="24"/>
  <c r="N978" i="24"/>
  <c r="N982" i="24"/>
  <c r="N986" i="24"/>
  <c r="N990" i="24"/>
  <c r="N994" i="24"/>
  <c r="N998" i="24"/>
  <c r="N1002" i="24"/>
  <c r="N1006" i="24"/>
  <c r="N1010" i="24"/>
  <c r="N1014" i="24"/>
  <c r="N1018" i="24"/>
  <c r="N1022" i="24"/>
  <c r="N1026" i="24"/>
  <c r="N1030" i="24"/>
  <c r="N1034" i="24"/>
  <c r="N1038" i="24"/>
  <c r="N1042" i="24"/>
  <c r="N1046" i="24"/>
  <c r="N1050" i="24"/>
  <c r="N1054" i="24"/>
  <c r="N1058" i="24"/>
  <c r="N1062" i="24"/>
  <c r="N1066" i="24"/>
  <c r="N1070" i="24"/>
  <c r="N1074" i="24"/>
  <c r="N1078" i="24"/>
  <c r="N1082" i="24"/>
  <c r="N1086" i="24"/>
  <c r="N1090" i="24"/>
  <c r="N1094" i="24"/>
  <c r="N1098" i="24"/>
  <c r="N1102" i="24"/>
  <c r="N1106" i="24"/>
  <c r="N1110" i="24"/>
  <c r="N1114" i="24"/>
  <c r="N1118" i="24"/>
  <c r="N1122" i="24"/>
  <c r="N1126" i="24"/>
  <c r="N1130" i="24"/>
  <c r="N1134" i="24"/>
  <c r="N1138" i="24"/>
  <c r="N1142" i="24"/>
  <c r="N1146" i="24"/>
  <c r="N1150" i="24"/>
  <c r="N1154" i="24"/>
  <c r="N1158" i="24"/>
  <c r="N1162" i="24"/>
  <c r="N1166" i="24"/>
  <c r="N1170" i="24"/>
  <c r="N1174" i="24"/>
  <c r="N1178" i="24"/>
  <c r="N1182" i="24"/>
  <c r="N1186" i="24"/>
  <c r="N1190" i="24"/>
  <c r="N1194" i="24"/>
  <c r="N1198" i="24"/>
  <c r="N1202" i="24"/>
  <c r="N1206" i="24"/>
  <c r="N1210" i="24"/>
  <c r="N1214" i="24"/>
  <c r="N1218" i="24"/>
  <c r="N1222" i="24"/>
  <c r="N1226" i="24"/>
  <c r="N1230" i="24"/>
  <c r="N1234" i="24"/>
  <c r="N1238" i="24"/>
  <c r="N1242" i="24"/>
  <c r="N1246" i="24"/>
  <c r="N1250" i="24"/>
  <c r="N1254" i="24"/>
  <c r="N1258" i="24"/>
  <c r="N1262" i="24"/>
  <c r="N1266" i="24"/>
  <c r="N1270" i="24"/>
  <c r="N1274" i="24"/>
  <c r="N1278" i="24"/>
  <c r="N1282" i="24"/>
  <c r="N1286" i="24"/>
  <c r="N1290" i="24"/>
  <c r="N1294" i="24"/>
  <c r="N1298" i="24"/>
  <c r="N1302" i="24"/>
  <c r="N1306" i="24"/>
  <c r="N1310" i="24"/>
  <c r="N1314" i="24"/>
  <c r="N1318" i="24"/>
  <c r="N1322" i="24"/>
  <c r="N1326" i="24"/>
  <c r="N1330" i="24"/>
  <c r="N1334" i="24"/>
  <c r="N1338" i="24"/>
  <c r="N1342" i="24"/>
  <c r="N1345" i="24"/>
  <c r="N1347" i="24"/>
  <c r="N1349" i="24"/>
  <c r="N1351" i="24"/>
  <c r="N1353" i="24"/>
  <c r="N1355" i="24"/>
  <c r="N1357" i="24"/>
  <c r="N1359" i="24"/>
  <c r="N1361" i="24"/>
  <c r="N1363" i="24"/>
  <c r="N1365" i="24"/>
  <c r="N1367" i="24"/>
  <c r="N1369" i="24"/>
  <c r="N1371" i="24"/>
  <c r="N1373" i="24"/>
  <c r="N1375" i="24"/>
  <c r="N1377" i="24"/>
  <c r="N1379" i="24"/>
  <c r="N1381" i="24"/>
  <c r="N1383" i="24"/>
  <c r="N1385" i="24"/>
  <c r="N1387" i="24"/>
  <c r="N1389" i="24"/>
  <c r="N1391" i="24"/>
  <c r="N1393" i="24"/>
  <c r="N1395" i="24"/>
  <c r="N1397" i="24"/>
  <c r="N1399" i="24"/>
  <c r="N1401" i="24"/>
  <c r="N1403" i="24"/>
  <c r="N1405" i="24"/>
  <c r="N1407" i="24"/>
  <c r="N1409" i="24"/>
  <c r="N1411" i="24"/>
  <c r="N1413" i="24"/>
  <c r="N1415" i="24"/>
  <c r="N1417" i="24"/>
  <c r="N1419" i="24"/>
  <c r="N1421" i="24"/>
  <c r="N1423" i="24"/>
  <c r="N1425" i="24"/>
  <c r="N1427" i="24"/>
  <c r="N1429" i="24"/>
  <c r="N1431" i="24"/>
  <c r="N1433" i="24"/>
  <c r="N1435" i="24"/>
  <c r="N1437" i="24"/>
  <c r="N1439" i="24"/>
  <c r="N1441" i="24"/>
  <c r="N1443" i="24"/>
  <c r="N1445" i="24"/>
  <c r="N1447" i="24"/>
  <c r="N1449" i="24"/>
  <c r="N1451" i="24"/>
  <c r="N1453" i="24"/>
  <c r="N1455" i="24"/>
  <c r="N1457" i="24"/>
  <c r="N1459" i="24"/>
  <c r="N1461" i="24"/>
  <c r="N1463" i="24"/>
  <c r="N1465" i="24"/>
  <c r="N1467" i="24"/>
  <c r="N1469" i="24"/>
  <c r="N1471" i="24"/>
  <c r="N1473" i="24"/>
  <c r="N1475" i="24"/>
  <c r="N1477" i="24"/>
  <c r="N1479" i="24"/>
  <c r="N1481" i="24"/>
  <c r="N1483" i="24"/>
  <c r="N1485" i="24"/>
  <c r="N1487" i="24"/>
  <c r="N1489" i="24"/>
  <c r="N1491" i="24"/>
  <c r="N1493" i="24"/>
  <c r="N1495" i="24"/>
  <c r="N1497" i="24"/>
  <c r="N1499" i="24"/>
  <c r="N1501" i="24"/>
  <c r="N1503" i="24"/>
  <c r="N1505" i="24"/>
  <c r="N1507" i="24"/>
  <c r="N1509" i="24"/>
  <c r="N1511" i="24"/>
  <c r="N1513" i="24"/>
  <c r="N1515" i="24"/>
  <c r="N1517" i="24"/>
  <c r="N1519" i="24"/>
  <c r="N1521" i="24"/>
  <c r="N1523" i="24"/>
  <c r="N1525" i="24"/>
  <c r="N1527" i="24"/>
  <c r="N1529" i="24"/>
  <c r="N1531" i="24"/>
  <c r="N1533" i="24"/>
  <c r="N1535" i="24"/>
  <c r="N1537" i="24"/>
  <c r="N1539" i="24"/>
  <c r="N1541" i="24"/>
  <c r="N1543" i="24"/>
  <c r="N1545" i="24"/>
  <c r="N1547" i="24"/>
  <c r="N1549" i="24"/>
  <c r="N1551" i="24"/>
  <c r="N1553" i="24"/>
  <c r="N1555" i="24"/>
  <c r="N1557" i="24"/>
  <c r="N1559" i="24"/>
  <c r="N1561" i="24"/>
  <c r="N1563" i="24"/>
  <c r="N1565" i="24"/>
  <c r="N1567" i="24"/>
  <c r="N1569" i="24"/>
  <c r="N1571" i="24"/>
  <c r="N1573" i="24"/>
  <c r="N1575" i="24"/>
  <c r="N1577" i="24"/>
  <c r="N1579" i="24"/>
  <c r="N1581" i="24"/>
  <c r="N1583" i="24"/>
  <c r="N1585" i="24"/>
  <c r="N1587" i="24"/>
  <c r="N1589" i="24"/>
  <c r="N1591" i="24"/>
  <c r="N1593" i="24"/>
  <c r="N1595" i="24"/>
  <c r="N1597" i="24"/>
  <c r="N1599" i="24"/>
  <c r="N1601" i="24"/>
  <c r="N1603" i="24"/>
  <c r="N1605" i="24"/>
  <c r="N1607" i="24"/>
  <c r="N1609" i="24"/>
  <c r="N1611" i="24"/>
  <c r="N1613" i="24"/>
  <c r="N1615" i="24"/>
  <c r="N1617" i="24"/>
  <c r="N1619" i="24"/>
  <c r="N1621" i="24"/>
  <c r="N1623" i="24"/>
  <c r="N1625" i="24"/>
  <c r="N1627" i="24"/>
  <c r="N1629" i="24"/>
  <c r="N1631" i="24"/>
  <c r="N1633" i="24"/>
  <c r="N1635" i="24"/>
  <c r="N1637" i="24"/>
  <c r="N1639" i="24"/>
  <c r="N1641" i="24"/>
  <c r="N1643" i="24"/>
  <c r="N1645" i="24"/>
  <c r="N1647" i="24"/>
  <c r="N1649" i="24"/>
  <c r="N1651" i="24"/>
  <c r="N1653" i="24"/>
  <c r="N1655" i="24"/>
  <c r="N1657" i="24"/>
  <c r="N1659" i="24"/>
  <c r="N1661" i="24"/>
  <c r="N1663" i="24"/>
  <c r="N1665" i="24"/>
  <c r="N1667" i="24"/>
  <c r="N1669" i="24"/>
  <c r="N1671" i="24"/>
  <c r="N1673" i="24"/>
  <c r="N1675" i="24"/>
  <c r="N1677" i="24"/>
  <c r="N1679" i="24"/>
  <c r="N1681" i="24"/>
  <c r="N1683" i="24"/>
  <c r="N1685" i="24"/>
  <c r="N1686" i="24"/>
  <c r="N1687" i="24"/>
  <c r="N1688" i="24"/>
  <c r="N1689" i="24"/>
  <c r="N1690" i="24"/>
  <c r="N1691" i="24"/>
  <c r="N1692" i="24"/>
  <c r="N1693" i="24"/>
  <c r="N1694" i="24"/>
  <c r="N1695" i="24"/>
  <c r="N1696" i="24"/>
  <c r="N1697" i="24"/>
  <c r="N1698" i="24"/>
  <c r="N1699" i="24"/>
  <c r="N1700" i="24"/>
  <c r="N1701" i="24"/>
  <c r="N1702" i="24"/>
  <c r="N1703" i="24"/>
  <c r="N1704" i="24"/>
  <c r="N1705" i="24"/>
  <c r="N1706" i="24"/>
  <c r="N1707" i="24"/>
  <c r="N1708" i="24"/>
  <c r="N1709" i="24"/>
  <c r="N1710" i="24"/>
  <c r="N1711" i="24"/>
  <c r="N1712" i="24"/>
  <c r="N1713" i="24"/>
  <c r="N1714" i="24"/>
  <c r="N1715" i="24"/>
  <c r="N1716" i="24"/>
  <c r="N1717" i="24"/>
  <c r="N1718" i="24"/>
  <c r="N1719" i="24"/>
  <c r="N1720" i="24"/>
  <c r="N1721" i="24"/>
  <c r="N1722" i="24"/>
  <c r="N1723" i="24"/>
  <c r="N1724" i="24"/>
  <c r="N1725" i="24"/>
  <c r="N1726" i="24"/>
  <c r="N1727" i="24"/>
  <c r="N1728" i="24"/>
  <c r="N1729" i="24"/>
  <c r="N1730" i="24"/>
  <c r="N1731" i="24"/>
  <c r="N1732" i="24"/>
  <c r="N1733" i="24"/>
  <c r="N1734" i="24"/>
  <c r="N1735" i="24"/>
  <c r="N1736" i="24"/>
  <c r="N1737" i="24"/>
  <c r="N1738" i="24"/>
  <c r="N1739" i="24"/>
  <c r="N1740" i="24"/>
  <c r="N1741" i="24"/>
  <c r="N1742" i="24"/>
  <c r="N1743" i="24"/>
  <c r="N1744" i="24"/>
  <c r="N1745" i="24"/>
  <c r="N1746" i="24"/>
  <c r="N1747" i="24"/>
  <c r="N1748" i="24"/>
  <c r="N1749" i="24"/>
  <c r="N1750" i="24"/>
  <c r="N1751" i="24"/>
  <c r="N1752" i="24"/>
  <c r="N1753" i="24"/>
  <c r="N1754" i="24"/>
  <c r="N1755" i="24"/>
  <c r="N1756" i="24"/>
  <c r="N1757" i="24"/>
  <c r="N1758" i="24"/>
  <c r="N1759" i="24"/>
  <c r="N1760" i="24"/>
  <c r="N1761" i="24"/>
  <c r="N1762" i="24"/>
  <c r="N1763" i="24"/>
  <c r="N1764" i="24"/>
  <c r="N1765" i="24"/>
  <c r="N1766" i="24"/>
  <c r="N1767" i="24"/>
  <c r="N1768" i="24"/>
  <c r="N1769" i="24"/>
  <c r="N1770" i="24"/>
  <c r="N1771" i="24"/>
  <c r="N1772" i="24"/>
  <c r="N1773" i="24"/>
  <c r="N1774" i="24"/>
  <c r="N1775" i="24"/>
  <c r="N1776" i="24"/>
  <c r="N1777" i="24"/>
  <c r="N1778" i="24"/>
  <c r="N1779" i="24"/>
  <c r="N1780" i="24"/>
  <c r="N1781" i="24"/>
  <c r="N1782" i="24"/>
  <c r="N1783" i="24"/>
  <c r="N1784" i="24"/>
  <c r="N1785" i="24"/>
  <c r="N1786" i="24"/>
  <c r="N1787" i="24"/>
  <c r="N1788" i="24"/>
  <c r="N1789" i="24"/>
  <c r="N1790" i="24"/>
  <c r="N1791" i="24"/>
  <c r="N1792" i="24"/>
  <c r="N1793" i="24"/>
  <c r="N1794" i="24"/>
  <c r="N1795" i="24"/>
  <c r="N1796" i="24"/>
  <c r="N1797" i="24"/>
  <c r="N1798" i="24"/>
  <c r="S1798" i="24" s="1"/>
  <c r="N1799" i="24"/>
  <c r="N1800" i="24"/>
  <c r="S1800" i="24" s="1"/>
  <c r="N1801" i="24"/>
  <c r="N1802" i="24"/>
  <c r="S1802" i="24" s="1"/>
  <c r="N1803" i="24"/>
  <c r="N1804" i="24"/>
  <c r="S1804" i="24" s="1"/>
  <c r="N1805" i="24"/>
  <c r="N1806" i="24"/>
  <c r="S1806" i="24" s="1"/>
  <c r="N1807" i="24"/>
  <c r="N1808" i="24"/>
  <c r="S1808" i="24" s="1"/>
  <c r="N1809" i="24"/>
  <c r="N1810" i="24"/>
  <c r="S1810" i="24" s="1"/>
  <c r="N1811" i="24"/>
  <c r="N1812" i="24"/>
  <c r="S1812" i="24" s="1"/>
  <c r="N1813" i="24"/>
  <c r="N1814" i="24"/>
  <c r="S1814" i="24" s="1"/>
  <c r="N1815" i="24"/>
  <c r="N1816" i="24"/>
  <c r="S1816" i="24" s="1"/>
  <c r="N1817" i="24"/>
  <c r="N1818" i="24"/>
  <c r="S1818" i="24" s="1"/>
  <c r="N1819" i="24"/>
  <c r="N1820" i="24"/>
  <c r="S1820" i="24" s="1"/>
  <c r="N1821" i="24"/>
  <c r="N1822" i="24"/>
  <c r="S1822" i="24" s="1"/>
  <c r="N1823" i="24"/>
  <c r="N1824" i="24"/>
  <c r="S1824" i="24" s="1"/>
  <c r="N1825" i="24"/>
  <c r="N1826" i="24"/>
  <c r="S1826" i="24" s="1"/>
  <c r="N1827" i="24"/>
  <c r="N1828" i="24"/>
  <c r="S1828" i="24" s="1"/>
  <c r="N1829" i="24"/>
  <c r="N1830" i="24"/>
  <c r="S1830" i="24" s="1"/>
  <c r="N1831" i="24"/>
  <c r="N1832" i="24"/>
  <c r="S1832" i="24" s="1"/>
  <c r="N1833" i="24"/>
  <c r="N1834" i="24"/>
  <c r="S1834" i="24" s="1"/>
  <c r="N1835" i="24"/>
  <c r="N1836" i="24"/>
  <c r="S1836" i="24" s="1"/>
  <c r="N1837" i="24"/>
  <c r="N1838" i="24"/>
  <c r="S1838" i="24" s="1"/>
  <c r="N1839" i="24"/>
  <c r="N1840" i="24"/>
  <c r="S1840" i="24" s="1"/>
  <c r="N1841" i="24"/>
  <c r="N1842" i="24"/>
  <c r="S1842" i="24" s="1"/>
  <c r="N1843" i="24"/>
  <c r="N1844" i="24"/>
  <c r="S1844" i="24" s="1"/>
  <c r="N1845" i="24"/>
  <c r="N1846" i="24"/>
  <c r="S1846" i="24" s="1"/>
  <c r="N1847" i="24"/>
  <c r="N1848" i="24"/>
  <c r="S1848" i="24" s="1"/>
  <c r="N1849" i="24"/>
  <c r="N1850" i="24"/>
  <c r="S1850" i="24" s="1"/>
  <c r="N1851" i="24"/>
  <c r="N1852" i="24"/>
  <c r="S1852" i="24" s="1"/>
  <c r="N1853" i="24"/>
  <c r="N1854" i="24"/>
  <c r="S1854" i="24" s="1"/>
  <c r="N1855" i="24"/>
  <c r="N1856" i="24"/>
  <c r="S1856" i="24" s="1"/>
  <c r="N1857" i="24"/>
  <c r="N1858" i="24"/>
  <c r="S1858" i="24" s="1"/>
  <c r="N1859" i="24"/>
  <c r="N1860" i="24"/>
  <c r="S1860" i="24" s="1"/>
  <c r="N1861" i="24"/>
  <c r="N1862" i="24"/>
  <c r="S1862" i="24" s="1"/>
  <c r="N1863" i="24"/>
  <c r="N1864" i="24"/>
  <c r="S1864" i="24" s="1"/>
  <c r="N1865" i="24"/>
  <c r="N1866" i="24"/>
  <c r="S1866" i="24" s="1"/>
  <c r="N1867" i="24"/>
  <c r="N1868" i="24"/>
  <c r="S1868" i="24" s="1"/>
  <c r="N1869" i="24"/>
  <c r="N1870" i="24"/>
  <c r="S1870" i="24" s="1"/>
  <c r="N1871" i="24"/>
  <c r="N1872" i="24"/>
  <c r="S1872" i="24" s="1"/>
  <c r="N1873" i="24"/>
  <c r="N1874" i="24"/>
  <c r="S1874" i="24" s="1"/>
  <c r="N1875" i="24"/>
  <c r="N1876" i="24"/>
  <c r="S1876" i="24" s="1"/>
  <c r="N1877" i="24"/>
  <c r="N1878" i="24"/>
  <c r="S1878" i="24" s="1"/>
  <c r="N1879" i="24"/>
  <c r="N1880" i="24"/>
  <c r="S1880" i="24" s="1"/>
  <c r="N1881" i="24"/>
  <c r="N1882" i="24"/>
  <c r="S1882" i="24" s="1"/>
  <c r="N1883" i="24"/>
  <c r="N1884" i="24"/>
  <c r="S1884" i="24" s="1"/>
  <c r="N1885" i="24"/>
  <c r="N1886" i="24"/>
  <c r="S1886" i="24" s="1"/>
  <c r="N1887" i="24"/>
  <c r="N1888" i="24"/>
  <c r="S1888" i="24" s="1"/>
  <c r="N1889" i="24"/>
  <c r="N1890" i="24"/>
  <c r="S1890" i="24" s="1"/>
  <c r="N1891" i="24"/>
  <c r="N1892" i="24"/>
  <c r="S1892" i="24" s="1"/>
  <c r="N1893" i="24"/>
  <c r="N1894" i="24"/>
  <c r="S1894" i="24" s="1"/>
  <c r="N1895" i="24"/>
  <c r="N1896" i="24"/>
  <c r="S1896" i="24" s="1"/>
  <c r="N1897" i="24"/>
  <c r="N1898" i="24"/>
  <c r="S1898" i="24" s="1"/>
  <c r="N1899" i="24"/>
  <c r="N1900" i="24"/>
  <c r="S1900" i="24" s="1"/>
  <c r="N1901" i="24"/>
  <c r="N1902" i="24"/>
  <c r="S1902" i="24" s="1"/>
  <c r="N1903" i="24"/>
  <c r="N1904" i="24"/>
  <c r="S1904" i="24" s="1"/>
  <c r="N1905" i="24"/>
  <c r="N1906" i="24"/>
  <c r="S1906" i="24" s="1"/>
  <c r="N1907" i="24"/>
  <c r="N1908" i="24"/>
  <c r="S1908" i="24" s="1"/>
  <c r="N1909" i="24"/>
  <c r="N1910" i="24"/>
  <c r="S1910" i="24" s="1"/>
  <c r="N1911" i="24"/>
  <c r="N1912" i="24"/>
  <c r="S1912" i="24" s="1"/>
  <c r="N1913" i="24"/>
  <c r="N1914" i="24"/>
  <c r="S1914" i="24" s="1"/>
  <c r="N1915" i="24"/>
  <c r="N1916" i="24"/>
  <c r="S1916" i="24" s="1"/>
  <c r="N1917" i="24"/>
  <c r="N1918" i="24"/>
  <c r="S1918" i="24" s="1"/>
  <c r="N1919" i="24"/>
  <c r="N1920" i="24"/>
  <c r="S1920" i="24" s="1"/>
  <c r="N1921" i="24"/>
  <c r="N1922" i="24"/>
  <c r="S1922" i="24" s="1"/>
  <c r="N1923" i="24"/>
  <c r="N1924" i="24"/>
  <c r="S1924" i="24" s="1"/>
  <c r="N1925" i="24"/>
  <c r="N1926" i="24"/>
  <c r="S1926" i="24" s="1"/>
  <c r="N1927" i="24"/>
  <c r="N1928" i="24"/>
  <c r="S1928" i="24" s="1"/>
  <c r="N1929" i="24"/>
  <c r="N1930" i="24"/>
  <c r="S1930" i="24" s="1"/>
  <c r="N1931" i="24"/>
  <c r="N1932" i="24"/>
  <c r="S1932" i="24" s="1"/>
  <c r="N1933" i="24"/>
  <c r="N1934" i="24"/>
  <c r="S1934" i="24" s="1"/>
  <c r="N1935" i="24"/>
  <c r="N1936" i="24"/>
  <c r="S1936" i="24" s="1"/>
  <c r="N1937" i="24"/>
  <c r="N1938" i="24"/>
  <c r="S1938" i="24" s="1"/>
  <c r="N1939" i="24"/>
  <c r="N1940" i="24"/>
  <c r="S1940" i="24" s="1"/>
  <c r="N1941" i="24"/>
  <c r="N1942" i="24"/>
  <c r="S1942" i="24" s="1"/>
  <c r="N1943" i="24"/>
  <c r="N1944" i="24"/>
  <c r="S1944" i="24" s="1"/>
  <c r="N1945" i="24"/>
  <c r="N1946" i="24"/>
  <c r="S1946" i="24" s="1"/>
  <c r="N1947" i="24"/>
  <c r="N1948" i="24"/>
  <c r="S1948" i="24" s="1"/>
  <c r="N1949" i="24"/>
  <c r="N1950" i="24"/>
  <c r="S1950" i="24" s="1"/>
  <c r="N1951" i="24"/>
  <c r="N1952" i="24"/>
  <c r="S1952" i="24" s="1"/>
  <c r="N1953" i="24"/>
  <c r="N1954" i="24"/>
  <c r="S1954" i="24" s="1"/>
  <c r="N1955" i="24"/>
  <c r="N1956" i="24"/>
  <c r="S1956" i="24" s="1"/>
  <c r="N1957" i="24"/>
  <c r="N1958" i="24"/>
  <c r="S1958" i="24" s="1"/>
  <c r="N1959" i="24"/>
  <c r="N1960" i="24"/>
  <c r="S1960" i="24" s="1"/>
  <c r="N1961" i="24"/>
  <c r="N1962" i="24"/>
  <c r="S1962" i="24" s="1"/>
  <c r="N1963" i="24"/>
  <c r="N1964" i="24"/>
  <c r="S1964" i="24" s="1"/>
  <c r="N1965" i="24"/>
  <c r="N1966" i="24"/>
  <c r="S1966" i="24" s="1"/>
  <c r="N1967" i="24"/>
  <c r="N1968" i="24"/>
  <c r="S1968" i="24" s="1"/>
  <c r="N1969" i="24"/>
  <c r="N1970" i="24"/>
  <c r="S1970" i="24" s="1"/>
  <c r="N1971" i="24"/>
  <c r="N1972" i="24"/>
  <c r="S1972" i="24" s="1"/>
  <c r="N1973" i="24"/>
  <c r="N1974" i="24"/>
  <c r="S1974" i="24" s="1"/>
  <c r="N1975" i="24"/>
  <c r="N1976" i="24"/>
  <c r="S1976" i="24" s="1"/>
  <c r="N1977" i="24"/>
  <c r="N1978" i="24"/>
  <c r="S1978" i="24" s="1"/>
  <c r="N1979" i="24"/>
  <c r="N1980" i="24"/>
  <c r="S1980" i="24" s="1"/>
  <c r="N1981" i="24"/>
  <c r="N1982" i="24"/>
  <c r="S1982" i="24" s="1"/>
  <c r="N1983" i="24"/>
  <c r="N1984" i="24"/>
  <c r="S1984" i="24" s="1"/>
  <c r="N1985" i="24"/>
  <c r="N1986" i="24"/>
  <c r="S1986" i="24" s="1"/>
  <c r="N1987" i="24"/>
  <c r="N1988" i="24"/>
  <c r="S1988" i="24" s="1"/>
  <c r="N1989" i="24"/>
  <c r="N1990" i="24"/>
  <c r="S1990" i="24" s="1"/>
  <c r="N1991" i="24"/>
  <c r="N1992" i="24"/>
  <c r="S1992" i="24" s="1"/>
  <c r="N1993" i="24"/>
  <c r="N1994" i="24"/>
  <c r="S1994" i="24" s="1"/>
  <c r="N1995" i="24"/>
  <c r="N1996" i="24"/>
  <c r="S1996" i="24" s="1"/>
  <c r="N1997" i="24"/>
  <c r="N1998" i="24"/>
  <c r="S1998" i="24" s="1"/>
  <c r="N1999" i="24"/>
  <c r="N2000" i="24"/>
  <c r="S2000" i="24" s="1"/>
  <c r="N2001" i="24"/>
  <c r="N2002" i="24"/>
  <c r="S2002" i="24" s="1"/>
  <c r="N2003" i="24"/>
  <c r="N2004" i="24"/>
  <c r="S2004" i="24" s="1"/>
  <c r="N2005" i="24"/>
  <c r="N2006" i="24"/>
  <c r="S2006" i="24" s="1"/>
  <c r="N2007" i="24"/>
  <c r="N2008" i="24"/>
  <c r="S2008" i="24" s="1"/>
  <c r="N2009" i="24"/>
  <c r="N2010" i="24"/>
  <c r="S2010" i="24" s="1"/>
  <c r="N2011" i="24"/>
  <c r="N2012" i="24"/>
  <c r="S2012" i="24" s="1"/>
  <c r="N2013" i="24"/>
  <c r="N2014" i="24"/>
  <c r="S2014" i="24" s="1"/>
  <c r="N2015" i="24"/>
  <c r="N2016" i="24"/>
  <c r="S2016" i="24" s="1"/>
  <c r="N2017" i="24"/>
  <c r="N2018" i="24"/>
  <c r="S2018" i="24" s="1"/>
  <c r="N2019" i="24"/>
  <c r="N2020" i="24"/>
  <c r="S2020" i="24" s="1"/>
  <c r="N2021" i="24"/>
  <c r="N2022" i="24"/>
  <c r="S2022" i="24" s="1"/>
  <c r="N2023" i="24"/>
  <c r="N2024" i="24"/>
  <c r="S2024" i="24" s="1"/>
  <c r="N2025" i="24"/>
  <c r="N2026" i="24"/>
  <c r="S2026" i="24" s="1"/>
  <c r="N2027" i="24"/>
  <c r="N2028" i="24"/>
  <c r="S2028" i="24" s="1"/>
  <c r="N2029" i="24"/>
  <c r="N2030" i="24"/>
  <c r="S2030" i="24" s="1"/>
  <c r="N2031" i="24"/>
  <c r="N2032" i="24"/>
  <c r="S2032" i="24" s="1"/>
  <c r="N2033" i="24"/>
  <c r="N2034" i="24"/>
  <c r="S2034" i="24" s="1"/>
  <c r="N2035" i="24"/>
  <c r="N2036" i="24"/>
  <c r="S2036" i="24" s="1"/>
  <c r="N2037" i="24"/>
  <c r="N2038" i="24"/>
  <c r="S2038" i="24" s="1"/>
  <c r="N2039" i="24"/>
  <c r="N2040" i="24"/>
  <c r="S2040" i="24" s="1"/>
  <c r="N2041" i="24"/>
  <c r="N2042" i="24"/>
  <c r="S2042" i="24" s="1"/>
  <c r="N2043" i="24"/>
  <c r="N2044" i="24"/>
  <c r="S2044" i="24" s="1"/>
  <c r="N2045" i="24"/>
  <c r="N2046" i="24"/>
  <c r="S2046" i="24" s="1"/>
  <c r="N2047" i="24"/>
  <c r="N2048" i="24"/>
  <c r="S2048" i="24" s="1"/>
  <c r="N2049" i="24"/>
  <c r="N2050" i="24"/>
  <c r="S2050" i="24" s="1"/>
  <c r="N2051" i="24"/>
  <c r="N2052" i="24"/>
  <c r="S2052" i="24" s="1"/>
  <c r="N2053" i="24"/>
  <c r="N2054" i="24"/>
  <c r="S2054" i="24" s="1"/>
  <c r="N2055" i="24"/>
  <c r="N2056" i="24"/>
  <c r="S2056" i="24" s="1"/>
  <c r="N2057" i="24"/>
  <c r="N2058" i="24"/>
  <c r="S2058" i="24" s="1"/>
  <c r="N2059" i="24"/>
  <c r="N2060" i="24"/>
  <c r="S2060" i="24" s="1"/>
  <c r="N2061" i="24"/>
  <c r="N2062" i="24"/>
  <c r="S2062" i="24" s="1"/>
  <c r="N2063" i="24"/>
  <c r="N2064" i="24"/>
  <c r="S2064" i="24" s="1"/>
  <c r="N2065" i="24"/>
  <c r="N2066" i="24"/>
  <c r="S2066" i="24" s="1"/>
  <c r="N2067" i="24"/>
  <c r="N2068" i="24"/>
  <c r="S2068" i="24" s="1"/>
  <c r="N2069" i="24"/>
  <c r="N2070" i="24"/>
  <c r="S2070" i="24" s="1"/>
  <c r="N2071" i="24"/>
  <c r="N2072" i="24"/>
  <c r="S2072" i="24" s="1"/>
  <c r="N2073" i="24"/>
  <c r="N2074" i="24"/>
  <c r="S2074" i="24" s="1"/>
  <c r="N2075" i="24"/>
  <c r="N2076" i="24"/>
  <c r="S2076" i="24" s="1"/>
  <c r="N2077" i="24"/>
  <c r="N2078" i="24"/>
  <c r="S2078" i="24" s="1"/>
  <c r="N2079" i="24"/>
  <c r="N2080" i="24"/>
  <c r="S2080" i="24" s="1"/>
  <c r="N2081" i="24"/>
  <c r="N2082" i="24"/>
  <c r="S2082" i="24" s="1"/>
  <c r="N2083" i="24"/>
  <c r="N2084" i="24"/>
  <c r="S2084" i="24" s="1"/>
  <c r="N2085" i="24"/>
  <c r="N2086" i="24"/>
  <c r="S2086" i="24" s="1"/>
  <c r="N2087" i="24"/>
  <c r="N2088" i="24"/>
  <c r="S2088" i="24" s="1"/>
  <c r="N2089" i="24"/>
  <c r="N2090" i="24"/>
  <c r="S2090" i="24" s="1"/>
  <c r="N2091" i="24"/>
  <c r="N2092" i="24"/>
  <c r="S2092" i="24" s="1"/>
  <c r="N2093" i="24"/>
  <c r="N2094" i="24"/>
  <c r="S2094" i="24" s="1"/>
  <c r="N2095" i="24"/>
  <c r="N2096" i="24"/>
  <c r="S2096" i="24" s="1"/>
  <c r="N2097" i="24"/>
  <c r="N2098" i="24"/>
  <c r="S2098" i="24" s="1"/>
  <c r="N2099" i="24"/>
  <c r="N2100" i="24"/>
  <c r="S2100" i="24" s="1"/>
  <c r="N2101" i="24"/>
  <c r="N2102" i="24"/>
  <c r="S2102" i="24" s="1"/>
  <c r="N2103" i="24"/>
  <c r="N2104" i="24"/>
  <c r="S2104" i="24" s="1"/>
  <c r="N2105" i="24"/>
  <c r="N2106" i="24"/>
  <c r="S2106" i="24" s="1"/>
  <c r="N2107" i="24"/>
  <c r="N2108" i="24"/>
  <c r="S2108" i="24" s="1"/>
  <c r="N2109" i="24"/>
  <c r="N2110" i="24"/>
  <c r="S2110" i="24" s="1"/>
  <c r="N2111" i="24"/>
  <c r="N2112" i="24"/>
  <c r="S2112" i="24" s="1"/>
  <c r="N2113" i="24"/>
  <c r="N2114" i="24"/>
  <c r="S2114" i="24" s="1"/>
  <c r="N2115" i="24"/>
  <c r="N2116" i="24"/>
  <c r="S2116" i="24" s="1"/>
  <c r="N2117" i="24"/>
  <c r="N2118" i="24"/>
  <c r="S2118" i="24" s="1"/>
  <c r="N2119" i="24"/>
  <c r="N2120" i="24"/>
  <c r="S2120" i="24" s="1"/>
  <c r="N2121" i="24"/>
  <c r="N2122" i="24"/>
  <c r="S2122" i="24" s="1"/>
  <c r="N2123" i="24"/>
  <c r="N2124" i="24"/>
  <c r="S2124" i="24" s="1"/>
  <c r="N2125" i="24"/>
  <c r="N2126" i="24"/>
  <c r="S2126" i="24" s="1"/>
  <c r="N2127" i="24"/>
  <c r="N2128" i="24"/>
  <c r="S2128" i="24" s="1"/>
  <c r="N2129" i="24"/>
  <c r="N2130" i="24"/>
  <c r="S2130" i="24" s="1"/>
  <c r="N2131" i="24"/>
  <c r="N2132" i="24"/>
  <c r="S2132" i="24" s="1"/>
  <c r="N2133" i="24"/>
  <c r="N2134" i="24"/>
  <c r="S2134" i="24" s="1"/>
  <c r="N2135" i="24"/>
  <c r="N2136" i="24"/>
  <c r="S2136" i="24" s="1"/>
  <c r="N2137" i="24"/>
  <c r="N2138" i="24"/>
  <c r="S2138" i="24" s="1"/>
  <c r="N2139" i="24"/>
  <c r="N2140" i="24"/>
  <c r="S2140" i="24" s="1"/>
  <c r="N2141" i="24"/>
  <c r="N2142" i="24"/>
  <c r="S2142" i="24" s="1"/>
  <c r="N2143" i="24"/>
  <c r="N2144" i="24"/>
  <c r="S2144" i="24" s="1"/>
  <c r="N2145" i="24"/>
  <c r="N2146" i="24"/>
  <c r="S2146" i="24" s="1"/>
  <c r="N2147" i="24"/>
  <c r="N2148" i="24"/>
  <c r="S2148" i="24" s="1"/>
  <c r="N2149" i="24"/>
  <c r="N2150" i="24"/>
  <c r="S2150" i="24" s="1"/>
  <c r="N2151" i="24"/>
  <c r="N2152" i="24"/>
  <c r="S2152" i="24" s="1"/>
  <c r="N2153" i="24"/>
  <c r="N2154" i="24"/>
  <c r="S2154" i="24" s="1"/>
  <c r="N2155" i="24"/>
  <c r="N2156" i="24"/>
  <c r="S2156" i="24" s="1"/>
  <c r="N2157" i="24"/>
  <c r="N2158" i="24"/>
  <c r="S2158" i="24" s="1"/>
  <c r="N2159" i="24"/>
  <c r="N2160" i="24"/>
  <c r="S2160" i="24" s="1"/>
  <c r="N2161" i="24"/>
  <c r="N2162" i="24"/>
  <c r="S2162" i="24" s="1"/>
  <c r="N2163" i="24"/>
  <c r="N2164" i="24"/>
  <c r="S2164" i="24" s="1"/>
  <c r="N2165" i="24"/>
  <c r="N2166" i="24"/>
  <c r="S2166" i="24" s="1"/>
  <c r="N2167" i="24"/>
  <c r="N2168" i="24"/>
  <c r="S2168" i="24" s="1"/>
  <c r="N2169" i="24"/>
  <c r="N2170" i="24"/>
  <c r="S2170" i="24" s="1"/>
  <c r="N2171" i="24"/>
  <c r="N2172" i="24"/>
  <c r="S2172" i="24" s="1"/>
  <c r="N2173" i="24"/>
  <c r="N2174" i="24"/>
  <c r="S2174" i="24" s="1"/>
  <c r="N2175" i="24"/>
  <c r="N2176" i="24"/>
  <c r="S2176" i="24" s="1"/>
  <c r="N2177" i="24"/>
  <c r="N2178" i="24"/>
  <c r="S2178" i="24" s="1"/>
  <c r="N2179" i="24"/>
  <c r="N2180" i="24"/>
  <c r="S2180" i="24" s="1"/>
  <c r="N2181" i="24"/>
  <c r="N2182" i="24"/>
  <c r="S2182" i="24" s="1"/>
  <c r="N2183" i="24"/>
  <c r="N2184" i="24"/>
  <c r="S2184" i="24" s="1"/>
  <c r="N2185" i="24"/>
  <c r="N2186" i="24"/>
  <c r="S2186" i="24" s="1"/>
  <c r="N2187" i="24"/>
  <c r="N2188" i="24"/>
  <c r="S2188" i="24" s="1"/>
  <c r="N2189" i="24"/>
  <c r="N2190" i="24"/>
  <c r="S2190" i="24" s="1"/>
  <c r="N2191" i="24"/>
  <c r="N2192" i="24"/>
  <c r="S2192" i="24" s="1"/>
  <c r="N2193" i="24"/>
  <c r="N2194" i="24"/>
  <c r="S2194" i="24" s="1"/>
  <c r="N2195" i="24"/>
  <c r="N2196" i="24"/>
  <c r="S2196" i="24" s="1"/>
  <c r="N2197" i="24"/>
  <c r="N2198" i="24"/>
  <c r="S2198" i="24" s="1"/>
  <c r="N2199" i="24"/>
  <c r="N2200" i="24"/>
  <c r="S2200" i="24" s="1"/>
  <c r="N2201" i="24"/>
  <c r="N2202" i="24"/>
  <c r="S2202" i="24" s="1"/>
  <c r="N2203" i="24"/>
  <c r="N2204" i="24"/>
  <c r="S2204" i="24" s="1"/>
  <c r="N2205" i="24"/>
  <c r="N2206" i="24"/>
  <c r="S2206" i="24" s="1"/>
  <c r="N2207" i="24"/>
  <c r="N2208" i="24"/>
  <c r="S2208" i="24" s="1"/>
  <c r="N2209" i="24"/>
  <c r="N2210" i="24"/>
  <c r="S2210" i="24" s="1"/>
  <c r="N2211" i="24"/>
  <c r="N2212" i="24"/>
  <c r="S2212" i="24" s="1"/>
  <c r="N2213" i="24"/>
  <c r="N2214" i="24"/>
  <c r="S2214" i="24" s="1"/>
  <c r="N2215" i="24"/>
  <c r="N2216" i="24"/>
  <c r="S2216" i="24" s="1"/>
  <c r="N2217" i="24"/>
  <c r="N2218" i="24"/>
  <c r="S2218" i="24" s="1"/>
  <c r="N2219" i="24"/>
  <c r="N2220" i="24"/>
  <c r="S2220" i="24" s="1"/>
  <c r="N2221" i="24"/>
  <c r="N2222" i="24"/>
  <c r="S2222" i="24" s="1"/>
  <c r="N2223" i="24"/>
  <c r="N2224" i="24"/>
  <c r="S2224" i="24" s="1"/>
  <c r="N2225" i="24"/>
  <c r="N2226" i="24"/>
  <c r="S2226" i="24" s="1"/>
  <c r="N2227" i="24"/>
  <c r="N2228" i="24"/>
  <c r="S2228" i="24" s="1"/>
  <c r="N2229" i="24"/>
  <c r="N2230" i="24"/>
  <c r="S2230" i="24" s="1"/>
  <c r="N2231" i="24"/>
  <c r="N2232" i="24"/>
  <c r="S2232" i="24" s="1"/>
  <c r="N2233" i="24"/>
  <c r="N2234" i="24"/>
  <c r="S2234" i="24" s="1"/>
  <c r="N2235" i="24"/>
  <c r="N2236" i="24"/>
  <c r="S2236" i="24" s="1"/>
  <c r="N2237" i="24"/>
  <c r="N2238" i="24"/>
  <c r="S2238" i="24" s="1"/>
  <c r="N2239" i="24"/>
  <c r="N2240" i="24"/>
  <c r="S2240" i="24" s="1"/>
  <c r="N2241" i="24"/>
  <c r="N2242" i="24"/>
  <c r="S2242" i="24" s="1"/>
  <c r="N2243" i="24"/>
  <c r="N2244" i="24"/>
  <c r="S2244" i="24" s="1"/>
  <c r="N2245" i="24"/>
  <c r="N2246" i="24"/>
  <c r="S2246" i="24" s="1"/>
  <c r="N2247" i="24"/>
  <c r="N2248" i="24"/>
  <c r="S2248" i="24" s="1"/>
  <c r="N2249" i="24"/>
  <c r="N2250" i="24"/>
  <c r="S2250" i="24" s="1"/>
  <c r="N2251" i="24"/>
  <c r="N2252" i="24"/>
  <c r="S2252" i="24" s="1"/>
  <c r="N2253" i="24"/>
  <c r="N2254" i="24"/>
  <c r="S2254" i="24" s="1"/>
  <c r="N2255" i="24"/>
  <c r="N2256" i="24"/>
  <c r="S2256" i="24" s="1"/>
  <c r="N2257" i="24"/>
  <c r="N2258" i="24"/>
  <c r="S2258" i="24" s="1"/>
  <c r="N2259" i="24"/>
  <c r="N2260" i="24"/>
  <c r="S2260" i="24" s="1"/>
  <c r="N2261" i="24"/>
  <c r="N2262" i="24"/>
  <c r="S2262" i="24" s="1"/>
  <c r="N2263" i="24"/>
  <c r="N2264" i="24"/>
  <c r="S2264" i="24" s="1"/>
  <c r="N2265" i="24"/>
  <c r="N2266" i="24"/>
  <c r="S2266" i="24" s="1"/>
  <c r="N2267" i="24"/>
  <c r="N2268" i="24"/>
  <c r="S2268" i="24" s="1"/>
  <c r="N2269" i="24"/>
  <c r="N2270" i="24"/>
  <c r="S2270" i="24" s="1"/>
  <c r="N2271" i="24"/>
  <c r="N2272" i="24"/>
  <c r="S2272" i="24" s="1"/>
  <c r="N2273" i="24"/>
  <c r="N2274" i="24"/>
  <c r="S2274" i="24" s="1"/>
  <c r="N2275" i="24"/>
  <c r="N2276" i="24"/>
  <c r="S2276" i="24" s="1"/>
  <c r="N2277" i="24"/>
  <c r="N2278" i="24"/>
  <c r="S2278" i="24" s="1"/>
  <c r="N2279" i="24"/>
  <c r="N2280" i="24"/>
  <c r="S2280" i="24" s="1"/>
  <c r="N2281" i="24"/>
  <c r="N2282" i="24"/>
  <c r="S2282" i="24" s="1"/>
  <c r="N2283" i="24"/>
  <c r="N2284" i="24"/>
  <c r="S2284" i="24" s="1"/>
  <c r="N2285" i="24"/>
  <c r="N2286" i="24"/>
  <c r="S2286" i="24" s="1"/>
  <c r="N2287" i="24"/>
  <c r="N2288" i="24"/>
  <c r="S2288" i="24" s="1"/>
  <c r="N2289" i="24"/>
  <c r="N2290" i="24"/>
  <c r="S2290" i="24" s="1"/>
  <c r="N2291" i="24"/>
  <c r="N2292" i="24"/>
  <c r="S2292" i="24" s="1"/>
  <c r="N2293" i="24"/>
  <c r="N2294" i="24"/>
  <c r="S2294" i="24" s="1"/>
  <c r="N2295" i="24"/>
  <c r="N2296" i="24"/>
  <c r="S2296" i="24" s="1"/>
  <c r="N2297" i="24"/>
  <c r="N2298" i="24"/>
  <c r="S2298" i="24" s="1"/>
  <c r="N2299" i="24"/>
  <c r="N2300" i="24"/>
  <c r="S2300" i="24" s="1"/>
  <c r="N2301" i="24"/>
  <c r="N2302" i="24"/>
  <c r="S2302" i="24" s="1"/>
  <c r="N2303" i="24"/>
  <c r="N2304" i="24"/>
  <c r="S2304" i="24" s="1"/>
  <c r="N2305" i="24"/>
  <c r="N2306" i="24"/>
  <c r="S2306" i="24" s="1"/>
  <c r="N2307" i="24"/>
  <c r="N2308" i="24"/>
  <c r="S2308" i="24" s="1"/>
  <c r="N2309" i="24"/>
  <c r="N2310" i="24"/>
  <c r="S2310" i="24" s="1"/>
  <c r="N2311" i="24"/>
  <c r="N2312" i="24"/>
  <c r="S2312" i="24" s="1"/>
  <c r="N2313" i="24"/>
  <c r="N2314" i="24"/>
  <c r="S2314" i="24" s="1"/>
  <c r="N2315" i="24"/>
  <c r="N2316" i="24"/>
  <c r="S2316" i="24" s="1"/>
  <c r="N2317" i="24"/>
  <c r="N2318" i="24"/>
  <c r="S2318" i="24" s="1"/>
  <c r="N2319" i="24"/>
  <c r="N2320" i="24"/>
  <c r="S2320" i="24" s="1"/>
  <c r="N2321" i="24"/>
  <c r="N2322" i="24"/>
  <c r="S2322" i="24" s="1"/>
  <c r="N2323" i="24"/>
  <c r="N2324" i="24"/>
  <c r="S2324" i="24" s="1"/>
  <c r="N2325" i="24"/>
  <c r="N2326" i="24"/>
  <c r="S2326" i="24" s="1"/>
  <c r="N2327" i="24"/>
  <c r="N2328" i="24"/>
  <c r="S2328" i="24" s="1"/>
  <c r="N2329" i="24"/>
  <c r="N2330" i="24"/>
  <c r="S2330" i="24" s="1"/>
  <c r="N2331" i="24"/>
  <c r="N2332" i="24"/>
  <c r="S2332" i="24" s="1"/>
  <c r="N2333" i="24"/>
  <c r="N2334" i="24"/>
  <c r="S2334" i="24" s="1"/>
  <c r="N2335" i="24"/>
  <c r="N2336" i="24"/>
  <c r="S2336" i="24" s="1"/>
  <c r="N2337" i="24"/>
  <c r="N2338" i="24"/>
  <c r="S2338" i="24" s="1"/>
  <c r="N2339" i="24"/>
  <c r="N2340" i="24"/>
  <c r="S2340" i="24" s="1"/>
  <c r="N2341" i="24"/>
  <c r="N2342" i="24"/>
  <c r="S2342" i="24" s="1"/>
  <c r="N2343" i="24"/>
  <c r="N2344" i="24"/>
  <c r="S2344" i="24" s="1"/>
  <c r="N2345" i="24"/>
  <c r="N2346" i="24"/>
  <c r="S2346" i="24" s="1"/>
  <c r="N2347" i="24"/>
  <c r="N2348" i="24"/>
  <c r="S2348" i="24" s="1"/>
  <c r="N2349" i="24"/>
  <c r="N2350" i="24"/>
  <c r="S2350" i="24" s="1"/>
  <c r="N2351" i="24"/>
  <c r="N2352" i="24"/>
  <c r="S2352" i="24" s="1"/>
  <c r="N2353" i="24"/>
  <c r="N2354" i="24"/>
  <c r="S2354" i="24" s="1"/>
  <c r="N2355" i="24"/>
  <c r="N2356" i="24"/>
  <c r="S2356" i="24" s="1"/>
  <c r="N2357" i="24"/>
  <c r="N2358" i="24"/>
  <c r="S2358" i="24" s="1"/>
  <c r="N2359" i="24"/>
  <c r="N2360" i="24"/>
  <c r="S2360" i="24" s="1"/>
  <c r="N2361" i="24"/>
  <c r="N2362" i="24"/>
  <c r="S2362" i="24" s="1"/>
  <c r="N2363" i="24"/>
  <c r="N2364" i="24"/>
  <c r="S2364" i="24" s="1"/>
  <c r="N2365" i="24"/>
  <c r="N2366" i="24"/>
  <c r="S2366" i="24" s="1"/>
  <c r="N2367" i="24"/>
  <c r="N2368" i="24"/>
  <c r="S2368" i="24" s="1"/>
  <c r="N2369" i="24"/>
  <c r="N2370" i="24"/>
  <c r="S2370" i="24" s="1"/>
  <c r="N2371" i="24"/>
  <c r="N2372" i="24"/>
  <c r="S2372" i="24" s="1"/>
  <c r="N2373" i="24"/>
  <c r="N2374" i="24"/>
  <c r="S2374" i="24" s="1"/>
  <c r="N2375" i="24"/>
  <c r="N2376" i="24"/>
  <c r="S2376" i="24" s="1"/>
  <c r="N2377" i="24"/>
  <c r="N2378" i="24"/>
  <c r="S2378" i="24" s="1"/>
  <c r="N2379" i="24"/>
  <c r="N2380" i="24"/>
  <c r="S2380" i="24" s="1"/>
  <c r="N2381" i="24"/>
  <c r="N2382" i="24"/>
  <c r="S2382" i="24" s="1"/>
  <c r="N2383" i="24"/>
  <c r="N2384" i="24"/>
  <c r="S2384" i="24" s="1"/>
  <c r="N2385" i="24"/>
  <c r="N2386" i="24"/>
  <c r="S2386" i="24" s="1"/>
  <c r="N2387" i="24"/>
  <c r="N2388" i="24"/>
  <c r="S2388" i="24" s="1"/>
  <c r="N2389" i="24"/>
  <c r="N2390" i="24"/>
  <c r="S2390" i="24" s="1"/>
  <c r="N2391" i="24"/>
  <c r="N2392" i="24"/>
  <c r="S2392" i="24" s="1"/>
  <c r="N2393" i="24"/>
  <c r="N2394" i="24"/>
  <c r="S2394" i="24" s="1"/>
  <c r="N2395" i="24"/>
  <c r="N2396" i="24"/>
  <c r="S2396" i="24" s="1"/>
  <c r="N2397" i="24"/>
  <c r="N2398" i="24"/>
  <c r="S2398" i="24" s="1"/>
  <c r="N2399" i="24"/>
  <c r="N2400" i="24"/>
  <c r="S2400" i="24" s="1"/>
  <c r="N2401" i="24"/>
  <c r="N2402" i="24"/>
  <c r="S2402" i="24" s="1"/>
  <c r="N2403" i="24"/>
  <c r="N2404" i="24"/>
  <c r="S2404" i="24" s="1"/>
  <c r="N2405" i="24"/>
  <c r="N2406" i="24"/>
  <c r="S2406" i="24" s="1"/>
  <c r="N2407" i="24"/>
  <c r="N2408" i="24"/>
  <c r="S2408" i="24" s="1"/>
  <c r="N2409" i="24"/>
  <c r="N2410" i="24"/>
  <c r="S2410" i="24" s="1"/>
  <c r="N2411" i="24"/>
  <c r="N2412" i="24"/>
  <c r="S2412" i="24" s="1"/>
  <c r="N2413" i="24"/>
  <c r="N2414" i="24"/>
  <c r="S2414" i="24" s="1"/>
  <c r="N2415" i="24"/>
  <c r="N2416" i="24"/>
  <c r="S2416" i="24" s="1"/>
  <c r="N2417" i="24"/>
  <c r="N2418" i="24"/>
  <c r="S2418" i="24" s="1"/>
  <c r="N2419" i="24"/>
  <c r="N2420" i="24"/>
  <c r="S2420" i="24" s="1"/>
  <c r="N2421" i="24"/>
  <c r="N2422" i="24"/>
  <c r="S2422" i="24" s="1"/>
  <c r="N2423" i="24"/>
  <c r="N2424" i="24"/>
  <c r="S2424" i="24" s="1"/>
  <c r="N2425" i="24"/>
  <c r="N2426" i="24"/>
  <c r="S2426" i="24" s="1"/>
  <c r="N2427" i="24"/>
  <c r="N2428" i="24"/>
  <c r="S2428" i="24" s="1"/>
  <c r="N2429" i="24"/>
  <c r="N2430" i="24"/>
  <c r="S2430" i="24" s="1"/>
  <c r="N2431" i="24"/>
  <c r="N2432" i="24"/>
  <c r="S2432" i="24" s="1"/>
  <c r="N2433" i="24"/>
  <c r="N2434" i="24"/>
  <c r="S2434" i="24" s="1"/>
  <c r="N2435" i="24"/>
  <c r="N2436" i="24"/>
  <c r="S2436" i="24" s="1"/>
  <c r="N2437" i="24"/>
  <c r="N2438" i="24"/>
  <c r="S2438" i="24" s="1"/>
  <c r="N2439" i="24"/>
  <c r="N2440" i="24"/>
  <c r="S2440" i="24" s="1"/>
  <c r="N2441" i="24"/>
  <c r="N2442" i="24"/>
  <c r="S2442" i="24" s="1"/>
  <c r="N2443" i="24"/>
  <c r="N2444" i="24"/>
  <c r="S2444" i="24" s="1"/>
  <c r="N2445" i="24"/>
  <c r="N2446" i="24"/>
  <c r="S2446" i="24" s="1"/>
  <c r="N2447" i="24"/>
  <c r="N2448" i="24"/>
  <c r="S2448" i="24" s="1"/>
  <c r="N2449" i="24"/>
  <c r="N2450" i="24"/>
  <c r="S2450" i="24" s="1"/>
  <c r="N2451" i="24"/>
  <c r="N2452" i="24"/>
  <c r="S2452" i="24" s="1"/>
  <c r="N2453" i="24"/>
  <c r="N2454" i="24"/>
  <c r="S2454" i="24" s="1"/>
  <c r="N2455" i="24"/>
  <c r="N2456" i="24"/>
  <c r="S2456" i="24" s="1"/>
  <c r="N2457" i="24"/>
  <c r="N2458" i="24"/>
  <c r="S2458" i="24" s="1"/>
  <c r="N2459" i="24"/>
  <c r="N2460" i="24"/>
  <c r="S2460" i="24" s="1"/>
  <c r="N2461" i="24"/>
  <c r="N2462" i="24"/>
  <c r="S2462" i="24" s="1"/>
  <c r="N2463" i="24"/>
  <c r="N2464" i="24"/>
  <c r="S2464" i="24" s="1"/>
  <c r="N2465" i="24"/>
  <c r="N2466" i="24"/>
  <c r="S2466" i="24" s="1"/>
  <c r="N2467" i="24"/>
  <c r="N2468" i="24"/>
  <c r="S2468" i="24" s="1"/>
  <c r="N2469" i="24"/>
  <c r="N2470" i="24"/>
  <c r="S2470" i="24" s="1"/>
  <c r="N2471" i="24"/>
  <c r="N2472" i="24"/>
  <c r="S2472" i="24" s="1"/>
  <c r="N2473" i="24"/>
  <c r="N2474" i="24"/>
  <c r="S2474" i="24" s="1"/>
  <c r="N2475" i="24"/>
  <c r="N2476" i="24"/>
  <c r="S2476" i="24" s="1"/>
  <c r="N2477" i="24"/>
  <c r="N2478" i="24"/>
  <c r="S2478" i="24" s="1"/>
  <c r="N2479" i="24"/>
  <c r="N2480" i="24"/>
  <c r="N2481" i="24"/>
  <c r="N2482" i="24"/>
  <c r="N2483" i="24"/>
  <c r="N2484" i="24"/>
  <c r="N2485" i="24"/>
  <c r="N2486" i="24"/>
  <c r="N2487" i="24"/>
  <c r="N2488" i="24"/>
  <c r="N2489" i="24"/>
  <c r="N2490" i="24"/>
  <c r="N2491" i="24"/>
  <c r="N2492" i="24"/>
  <c r="N2493" i="24"/>
  <c r="N2494" i="24"/>
  <c r="N2495" i="24"/>
  <c r="N2496" i="24"/>
  <c r="N2497" i="24"/>
  <c r="N2498" i="24"/>
  <c r="N2499" i="24"/>
  <c r="N2500" i="24"/>
  <c r="N2501" i="24"/>
  <c r="N2502" i="24"/>
  <c r="N2503" i="24"/>
  <c r="N2504" i="24"/>
  <c r="N2505" i="24"/>
  <c r="N2506" i="24"/>
  <c r="N2507" i="24"/>
  <c r="N2508" i="24"/>
  <c r="N2509" i="24"/>
  <c r="N2510" i="24"/>
  <c r="N2511" i="24"/>
  <c r="N2512" i="24"/>
  <c r="N2513" i="24"/>
  <c r="N2514" i="24"/>
  <c r="N2515" i="24"/>
  <c r="N2516" i="24"/>
  <c r="N2517" i="24"/>
  <c r="N2518" i="24"/>
  <c r="N2519" i="24"/>
  <c r="N2520" i="24"/>
  <c r="N2521" i="24"/>
  <c r="N2522" i="24"/>
  <c r="N2523" i="24"/>
  <c r="N2524" i="24"/>
  <c r="N2525" i="24"/>
  <c r="N2526" i="24"/>
  <c r="N2527" i="24"/>
  <c r="N2528" i="24"/>
  <c r="N2529" i="24"/>
  <c r="N2530" i="24"/>
  <c r="N2531" i="24"/>
  <c r="N2532" i="24"/>
  <c r="N2533" i="24"/>
  <c r="N2534" i="24"/>
  <c r="N2535" i="24"/>
  <c r="N2536" i="24"/>
  <c r="N2537" i="24"/>
  <c r="N2538" i="24"/>
  <c r="N2539" i="24"/>
  <c r="N2540" i="24"/>
  <c r="N2541" i="24"/>
  <c r="N2542" i="24"/>
  <c r="N2543" i="24"/>
  <c r="N2544" i="24"/>
  <c r="N2545" i="24"/>
  <c r="N2546" i="24"/>
  <c r="N2547" i="24"/>
  <c r="N2548" i="24"/>
  <c r="N2549" i="24"/>
  <c r="N2550" i="24"/>
  <c r="N2551" i="24"/>
  <c r="N2552" i="24"/>
  <c r="N2553" i="24"/>
  <c r="N2554" i="24"/>
  <c r="N2555" i="24"/>
  <c r="N2556" i="24"/>
  <c r="N2557" i="24"/>
  <c r="N2558" i="24"/>
  <c r="N2559" i="24"/>
  <c r="N2560" i="24"/>
  <c r="N2561" i="24"/>
  <c r="N2562" i="24"/>
  <c r="N2563" i="24"/>
  <c r="N2564" i="24"/>
  <c r="N2565" i="24"/>
  <c r="N2566" i="24"/>
  <c r="N2567" i="24"/>
  <c r="N2568" i="24"/>
  <c r="N2569" i="24"/>
  <c r="N2570" i="24"/>
  <c r="N2571" i="24"/>
  <c r="N2572" i="24"/>
  <c r="N2573" i="24"/>
  <c r="N2574" i="24"/>
  <c r="N2575" i="24"/>
  <c r="N2576" i="24"/>
  <c r="N2577" i="24"/>
  <c r="N2578" i="24"/>
  <c r="N2579" i="24"/>
  <c r="N2580" i="24"/>
  <c r="N2581" i="24"/>
  <c r="N2582" i="24"/>
  <c r="N2583" i="24"/>
  <c r="N2584" i="24"/>
  <c r="N2585" i="24"/>
  <c r="N2586" i="24"/>
  <c r="N2587" i="24"/>
  <c r="N2588" i="24"/>
  <c r="N2589" i="24"/>
  <c r="N2590" i="24"/>
  <c r="N2591" i="24"/>
  <c r="N2592" i="24"/>
  <c r="N2593" i="24"/>
  <c r="N2594" i="24"/>
  <c r="N2595" i="24"/>
  <c r="N2596" i="24"/>
  <c r="N2597" i="24"/>
  <c r="N2598" i="24"/>
  <c r="N2599" i="24"/>
  <c r="N2600" i="24"/>
  <c r="N2601" i="24"/>
  <c r="N2602" i="24"/>
  <c r="N2603" i="24"/>
  <c r="N2604" i="24"/>
  <c r="N2605" i="24"/>
  <c r="N2606" i="24"/>
  <c r="N2607" i="24"/>
  <c r="N2608" i="24"/>
  <c r="N2609" i="24"/>
  <c r="N2610" i="24"/>
  <c r="N2611" i="24"/>
  <c r="N2612" i="24"/>
  <c r="N2613" i="24"/>
  <c r="N2614" i="24"/>
  <c r="N2615" i="24"/>
  <c r="N2616" i="24"/>
  <c r="N2617" i="24"/>
  <c r="N2618" i="24"/>
  <c r="N2619" i="24"/>
  <c r="N2620" i="24"/>
  <c r="N2621" i="24"/>
  <c r="N2622" i="24"/>
  <c r="N2623" i="24"/>
  <c r="N2624" i="24"/>
  <c r="N2625" i="24"/>
  <c r="N2626" i="24"/>
  <c r="N2627" i="24"/>
  <c r="N2628" i="24"/>
  <c r="N2629" i="24"/>
  <c r="N2630" i="24"/>
  <c r="N2631" i="24"/>
  <c r="N2632" i="24"/>
  <c r="N2633" i="24"/>
  <c r="N2634" i="24"/>
  <c r="N2635" i="24"/>
  <c r="N2636" i="24"/>
  <c r="N2637" i="24"/>
  <c r="N2638" i="24"/>
  <c r="N2639" i="24"/>
  <c r="N2640" i="24"/>
  <c r="N2641" i="24"/>
  <c r="N2642" i="24"/>
  <c r="N2643" i="24"/>
  <c r="N2644" i="24"/>
  <c r="N2645" i="24"/>
  <c r="N2646" i="24"/>
  <c r="N2647" i="24"/>
  <c r="N2648" i="24"/>
  <c r="N2649" i="24"/>
  <c r="N2650" i="24"/>
  <c r="N2651" i="24"/>
  <c r="N2652" i="24"/>
  <c r="N2653" i="24"/>
  <c r="N2654" i="24"/>
  <c r="N2655" i="24"/>
  <c r="N2656" i="24"/>
  <c r="N2657" i="24"/>
  <c r="N2658" i="24"/>
  <c r="N2659" i="24"/>
  <c r="N2660" i="24"/>
  <c r="N2661" i="24"/>
  <c r="N2662" i="24"/>
  <c r="N2663" i="24"/>
  <c r="N2664" i="24"/>
  <c r="N2665" i="24"/>
  <c r="N2666" i="24"/>
  <c r="N2667" i="24"/>
  <c r="N2668" i="24"/>
  <c r="N2669" i="24"/>
  <c r="N2670" i="24"/>
  <c r="N2671" i="24"/>
  <c r="N2672" i="24"/>
  <c r="N2673" i="24"/>
  <c r="N2674" i="24"/>
  <c r="N2675" i="24"/>
  <c r="N2676" i="24"/>
  <c r="N2677" i="24"/>
  <c r="N2678" i="24"/>
  <c r="N2679" i="24"/>
  <c r="N2680" i="24"/>
  <c r="N2681" i="24"/>
  <c r="N2682" i="24"/>
  <c r="N2683" i="24"/>
  <c r="N2684" i="24"/>
  <c r="N2685" i="24"/>
  <c r="N2686" i="24"/>
  <c r="N2687" i="24"/>
  <c r="N2688" i="24"/>
  <c r="N2689" i="24"/>
  <c r="N2690" i="24"/>
  <c r="N2691" i="24"/>
  <c r="N2692" i="24"/>
  <c r="N2693" i="24"/>
  <c r="N2694" i="24"/>
  <c r="N2695" i="24"/>
  <c r="N2696" i="24"/>
  <c r="N2697" i="24"/>
  <c r="N2698" i="24"/>
  <c r="N2699" i="24"/>
  <c r="N2700" i="24"/>
  <c r="N2701" i="24"/>
  <c r="N2702" i="24"/>
  <c r="N2703" i="24"/>
  <c r="N2704" i="24"/>
  <c r="N2705" i="24"/>
  <c r="N2706" i="24"/>
  <c r="N2707" i="24"/>
  <c r="N2708" i="24"/>
  <c r="N2709" i="24"/>
  <c r="N2710" i="24"/>
  <c r="N2711" i="24"/>
  <c r="N2712" i="24"/>
  <c r="N2713" i="24"/>
  <c r="N2714" i="24"/>
  <c r="N2715" i="24"/>
  <c r="N2716" i="24"/>
  <c r="N2717" i="24"/>
  <c r="N2718" i="24"/>
  <c r="N2719" i="24"/>
  <c r="N2720" i="24"/>
  <c r="N2721" i="24"/>
  <c r="N2722" i="24"/>
  <c r="N2723" i="24"/>
  <c r="N2724" i="24"/>
  <c r="N2725" i="24"/>
  <c r="N2726" i="24"/>
  <c r="N2727" i="24"/>
  <c r="N2728" i="24"/>
  <c r="N2729" i="24"/>
  <c r="N2730" i="24"/>
  <c r="N2731" i="24"/>
  <c r="N2732" i="24"/>
  <c r="N2733" i="24"/>
  <c r="N2734" i="24"/>
  <c r="N2735" i="24"/>
  <c r="N2736" i="24"/>
  <c r="N2737" i="24"/>
  <c r="N2738" i="24"/>
  <c r="N2739" i="24"/>
  <c r="N2740" i="24"/>
  <c r="N2741" i="24"/>
  <c r="N2742" i="24"/>
  <c r="N2743" i="24"/>
  <c r="N2744" i="24"/>
  <c r="N2745" i="24"/>
  <c r="N2746" i="24"/>
  <c r="N2747" i="24"/>
  <c r="N2748" i="24"/>
  <c r="N2749" i="24"/>
  <c r="N2750" i="24"/>
  <c r="N2751" i="24"/>
  <c r="N2752" i="24"/>
  <c r="N2753" i="24"/>
  <c r="N2754" i="24"/>
  <c r="N2755" i="24"/>
  <c r="N2756" i="24"/>
  <c r="N2757" i="24"/>
  <c r="N2758" i="24"/>
  <c r="N2759" i="24"/>
  <c r="N2760" i="24"/>
  <c r="N2761" i="24"/>
  <c r="N2762" i="24"/>
  <c r="N2763" i="24"/>
  <c r="N2764" i="24"/>
  <c r="N2765" i="24"/>
  <c r="N2766" i="24"/>
  <c r="N2767" i="24"/>
  <c r="N2768" i="24"/>
  <c r="N2769" i="24"/>
  <c r="N2770" i="24"/>
  <c r="N2771" i="24"/>
  <c r="N2772" i="24"/>
  <c r="N2773" i="24"/>
  <c r="N2774" i="24"/>
  <c r="N2775" i="24"/>
  <c r="N2776" i="24"/>
  <c r="N2777" i="24"/>
  <c r="N2778" i="24"/>
  <c r="N2779" i="24"/>
  <c r="N2780" i="24"/>
  <c r="N2781" i="24"/>
  <c r="N2782" i="24"/>
  <c r="N2783" i="24"/>
  <c r="N2784" i="24"/>
  <c r="N2785" i="24"/>
  <c r="N2786" i="24"/>
  <c r="N2787" i="24"/>
  <c r="N2788" i="24"/>
  <c r="N2789" i="24"/>
  <c r="N2790" i="24"/>
  <c r="N2791" i="24"/>
  <c r="N2792" i="24"/>
  <c r="N2793" i="24"/>
  <c r="N2794" i="24"/>
  <c r="N2795" i="24"/>
  <c r="N2796" i="24"/>
  <c r="N2797" i="24"/>
  <c r="N2798" i="24"/>
  <c r="N2799" i="24"/>
  <c r="N2800" i="24"/>
  <c r="N2801" i="24"/>
  <c r="N2802" i="24"/>
  <c r="N2803" i="24"/>
  <c r="N2804" i="24"/>
  <c r="N2805" i="24"/>
  <c r="N2806" i="24"/>
  <c r="N2807" i="24"/>
  <c r="N2808" i="24"/>
  <c r="N2809" i="24"/>
  <c r="N2810" i="24"/>
  <c r="N2811" i="24"/>
  <c r="N2812" i="24"/>
  <c r="N2813" i="24"/>
  <c r="N2814" i="24"/>
  <c r="N2815" i="24"/>
  <c r="N2816" i="24"/>
  <c r="N2817" i="24"/>
  <c r="N2818" i="24"/>
  <c r="N2819" i="24"/>
  <c r="N2820" i="24"/>
  <c r="N2821" i="24"/>
  <c r="N2822" i="24"/>
  <c r="N2823" i="24"/>
  <c r="N2824" i="24"/>
  <c r="N2825" i="24"/>
  <c r="N2826" i="24"/>
  <c r="N2827" i="24"/>
  <c r="N2828" i="24"/>
  <c r="N2829" i="24"/>
  <c r="N2830" i="24"/>
  <c r="N2831" i="24"/>
  <c r="N2832" i="24"/>
  <c r="N2833" i="24"/>
  <c r="N2834" i="24"/>
  <c r="N2835" i="24"/>
  <c r="N2836" i="24"/>
  <c r="N2837" i="24"/>
  <c r="N2838" i="24"/>
  <c r="N2839" i="24"/>
  <c r="N2840" i="24"/>
  <c r="N2841" i="24"/>
  <c r="N2842" i="24"/>
  <c r="N2843" i="24"/>
  <c r="N2844" i="24"/>
  <c r="N2845" i="24"/>
  <c r="N2846" i="24"/>
  <c r="N2847" i="24"/>
  <c r="N2848" i="24"/>
  <c r="N2849" i="24"/>
  <c r="N2850" i="24"/>
  <c r="N2851" i="24"/>
  <c r="N2852" i="24"/>
  <c r="N2853" i="24"/>
  <c r="N2854" i="24"/>
  <c r="N2855" i="24"/>
  <c r="N2856" i="24"/>
  <c r="N2857" i="24"/>
  <c r="N2858" i="24"/>
  <c r="N2859" i="24"/>
  <c r="N2860" i="24"/>
  <c r="N2861" i="24"/>
  <c r="N2862" i="24"/>
  <c r="N2863" i="24"/>
  <c r="N2864" i="24"/>
  <c r="N2865" i="24"/>
  <c r="N2866" i="24"/>
  <c r="N2867" i="24"/>
  <c r="N2868" i="24"/>
  <c r="N2869" i="24"/>
  <c r="N2870" i="24"/>
  <c r="N2871" i="24"/>
  <c r="N2872" i="24"/>
  <c r="N2873" i="24"/>
  <c r="N2874" i="24"/>
  <c r="N2875" i="24"/>
  <c r="N2876" i="24"/>
  <c r="N2877" i="24"/>
  <c r="N2878" i="24"/>
  <c r="N2879" i="24"/>
  <c r="N2880" i="24"/>
  <c r="N2881" i="24"/>
  <c r="N2882" i="24"/>
  <c r="N2883" i="24"/>
  <c r="N2884" i="24"/>
  <c r="N2885" i="24"/>
  <c r="N2886" i="24"/>
  <c r="N2887" i="24"/>
  <c r="N2888" i="24"/>
  <c r="N2889" i="24"/>
  <c r="N2890" i="24"/>
  <c r="N2891" i="24"/>
  <c r="N2892" i="24"/>
  <c r="N2893" i="24"/>
  <c r="N2894" i="24"/>
  <c r="N2895" i="24"/>
  <c r="N2896" i="24"/>
  <c r="N2897" i="24"/>
  <c r="N2898" i="24"/>
  <c r="N2899" i="24"/>
  <c r="N2900" i="24"/>
  <c r="N2901" i="24"/>
  <c r="N2902" i="24"/>
  <c r="N2903" i="24"/>
  <c r="N2904" i="24"/>
  <c r="N2905" i="24"/>
  <c r="N2906" i="24"/>
  <c r="N2907" i="24"/>
  <c r="N2908" i="24"/>
  <c r="N2909" i="24"/>
  <c r="N2910" i="24"/>
  <c r="N2911" i="24"/>
  <c r="N2912" i="24"/>
  <c r="N2913" i="24"/>
  <c r="N2914" i="24"/>
  <c r="N2915" i="24"/>
  <c r="N2916" i="24"/>
  <c r="N2917" i="24"/>
  <c r="N2918" i="24"/>
  <c r="N2919" i="24"/>
  <c r="N2920" i="24"/>
  <c r="N2921" i="24"/>
  <c r="N2922" i="24"/>
  <c r="N2923" i="24"/>
  <c r="N2924" i="24"/>
  <c r="N2925" i="24"/>
  <c r="N2926" i="24"/>
  <c r="N2927" i="24"/>
  <c r="N2928" i="24"/>
  <c r="N2929" i="24"/>
  <c r="N2930" i="24"/>
  <c r="N2931" i="24"/>
  <c r="N2932" i="24"/>
  <c r="N2933" i="24"/>
  <c r="N2934" i="24"/>
  <c r="N2935" i="24"/>
  <c r="N2936" i="24"/>
  <c r="N2937" i="24"/>
  <c r="N2938" i="24"/>
  <c r="N2939" i="24"/>
  <c r="N2940" i="24"/>
  <c r="N2941" i="24"/>
  <c r="N2942" i="24"/>
  <c r="N2943" i="24"/>
  <c r="N2944" i="24"/>
  <c r="N2945" i="24"/>
  <c r="N2946" i="24"/>
  <c r="N2947" i="24"/>
  <c r="N2948" i="24"/>
  <c r="N2949" i="24"/>
  <c r="N2950" i="24"/>
  <c r="N2951" i="24"/>
  <c r="N2952" i="24"/>
  <c r="N2953" i="24"/>
  <c r="N2954" i="24"/>
  <c r="N2955" i="24"/>
  <c r="N2956" i="24"/>
  <c r="N2957" i="24"/>
  <c r="N2958" i="24"/>
  <c r="N2959" i="24"/>
  <c r="N2960" i="24"/>
  <c r="N2961" i="24"/>
  <c r="N2962" i="24"/>
  <c r="N2963" i="24"/>
  <c r="N2964" i="24"/>
  <c r="N2965" i="24"/>
  <c r="N2966" i="24"/>
  <c r="N2967" i="24"/>
  <c r="N2968" i="24"/>
  <c r="N2969" i="24"/>
  <c r="N2970" i="24"/>
  <c r="N2971" i="24"/>
  <c r="N2972" i="24"/>
  <c r="N2973" i="24"/>
  <c r="N2974" i="24"/>
  <c r="N2975" i="24"/>
  <c r="N2976" i="24"/>
  <c r="N2977" i="24"/>
  <c r="N2978" i="24"/>
  <c r="N2979" i="24"/>
  <c r="N2980" i="24"/>
  <c r="N2981" i="24"/>
  <c r="N2982" i="24"/>
  <c r="N2983" i="24"/>
  <c r="N2984" i="24"/>
  <c r="N2985" i="24"/>
  <c r="N2986" i="24"/>
  <c r="N2987" i="24"/>
  <c r="N2988" i="24"/>
  <c r="N2989" i="24"/>
  <c r="N2990" i="24"/>
  <c r="N2991" i="24"/>
  <c r="N2992" i="24"/>
  <c r="N2993" i="24"/>
  <c r="N2994" i="24"/>
  <c r="N2995" i="24"/>
  <c r="N2996" i="24"/>
  <c r="N2997" i="24"/>
  <c r="N2998" i="24"/>
  <c r="N2999" i="24"/>
  <c r="N3000" i="24"/>
  <c r="N3001" i="24"/>
  <c r="N3002" i="24"/>
  <c r="N411" i="24"/>
  <c r="N427" i="24"/>
  <c r="S427" i="24" s="1"/>
  <c r="N443" i="24"/>
  <c r="N459" i="24"/>
  <c r="S459" i="24" s="1"/>
  <c r="N475" i="24"/>
  <c r="N491" i="24"/>
  <c r="S491" i="24" s="1"/>
  <c r="N507" i="24"/>
  <c r="N523" i="24"/>
  <c r="S523" i="24" s="1"/>
  <c r="N539" i="24"/>
  <c r="N555" i="24"/>
  <c r="S555" i="24" s="1"/>
  <c r="N571" i="24"/>
  <c r="N587" i="24"/>
  <c r="S587" i="24" s="1"/>
  <c r="N603" i="24"/>
  <c r="N619" i="24"/>
  <c r="S619" i="24" s="1"/>
  <c r="N635" i="24"/>
  <c r="N651" i="24"/>
  <c r="S651" i="24" s="1"/>
  <c r="N832" i="24"/>
  <c r="N836" i="24"/>
  <c r="S836" i="24" s="1"/>
  <c r="N840" i="24"/>
  <c r="N844" i="24"/>
  <c r="S844" i="24" s="1"/>
  <c r="N848" i="24"/>
  <c r="N852" i="24"/>
  <c r="S852" i="24" s="1"/>
  <c r="N856" i="24"/>
  <c r="N860" i="24"/>
  <c r="S860" i="24" s="1"/>
  <c r="N864" i="24"/>
  <c r="N868" i="24"/>
  <c r="S868" i="24" s="1"/>
  <c r="N872" i="24"/>
  <c r="N876" i="24"/>
  <c r="S876" i="24" s="1"/>
  <c r="N880" i="24"/>
  <c r="N884" i="24"/>
  <c r="S884" i="24" s="1"/>
  <c r="N888" i="24"/>
  <c r="N892" i="24"/>
  <c r="S892" i="24" s="1"/>
  <c r="N896" i="24"/>
  <c r="N900" i="24"/>
  <c r="S900" i="24" s="1"/>
  <c r="N904" i="24"/>
  <c r="N908" i="24"/>
  <c r="S908" i="24" s="1"/>
  <c r="N912" i="24"/>
  <c r="N916" i="24"/>
  <c r="S916" i="24" s="1"/>
  <c r="N920" i="24"/>
  <c r="N924" i="24"/>
  <c r="S924" i="24" s="1"/>
  <c r="N928" i="24"/>
  <c r="N932" i="24"/>
  <c r="S932" i="24" s="1"/>
  <c r="N936" i="24"/>
  <c r="N940" i="24"/>
  <c r="S940" i="24" s="1"/>
  <c r="N944" i="24"/>
  <c r="N948" i="24"/>
  <c r="S948" i="24" s="1"/>
  <c r="N952" i="24"/>
  <c r="N956" i="24"/>
  <c r="S956" i="24" s="1"/>
  <c r="N960" i="24"/>
  <c r="N964" i="24"/>
  <c r="S964" i="24" s="1"/>
  <c r="N968" i="24"/>
  <c r="N972" i="24"/>
  <c r="S972" i="24" s="1"/>
  <c r="N976" i="24"/>
  <c r="N980" i="24"/>
  <c r="S980" i="24" s="1"/>
  <c r="N984" i="24"/>
  <c r="N988" i="24"/>
  <c r="S988" i="24" s="1"/>
  <c r="N992" i="24"/>
  <c r="N996" i="24"/>
  <c r="S996" i="24" s="1"/>
  <c r="N1000" i="24"/>
  <c r="N1004" i="24"/>
  <c r="S1004" i="24" s="1"/>
  <c r="N1008" i="24"/>
  <c r="N1012" i="24"/>
  <c r="S1012" i="24" s="1"/>
  <c r="N1016" i="24"/>
  <c r="N1020" i="24"/>
  <c r="S1020" i="24" s="1"/>
  <c r="N1024" i="24"/>
  <c r="N1028" i="24"/>
  <c r="S1028" i="24" s="1"/>
  <c r="N1032" i="24"/>
  <c r="N1036" i="24"/>
  <c r="S1036" i="24" s="1"/>
  <c r="N1040" i="24"/>
  <c r="N1044" i="24"/>
  <c r="S1044" i="24" s="1"/>
  <c r="N1048" i="24"/>
  <c r="N1052" i="24"/>
  <c r="S1052" i="24" s="1"/>
  <c r="N1056" i="24"/>
  <c r="N1060" i="24"/>
  <c r="S1060" i="24" s="1"/>
  <c r="N1064" i="24"/>
  <c r="N1068" i="24"/>
  <c r="S1068" i="24" s="1"/>
  <c r="N1072" i="24"/>
  <c r="N1076" i="24"/>
  <c r="S1076" i="24" s="1"/>
  <c r="N1080" i="24"/>
  <c r="N1084" i="24"/>
  <c r="S1084" i="24" s="1"/>
  <c r="N1088" i="24"/>
  <c r="N1092" i="24"/>
  <c r="S1092" i="24" s="1"/>
  <c r="N1096" i="24"/>
  <c r="N1100" i="24"/>
  <c r="S1100" i="24" s="1"/>
  <c r="N1104" i="24"/>
  <c r="N1108" i="24"/>
  <c r="S1108" i="24" s="1"/>
  <c r="N1112" i="24"/>
  <c r="N1116" i="24"/>
  <c r="S1116" i="24" s="1"/>
  <c r="N1120" i="24"/>
  <c r="N1124" i="24"/>
  <c r="S1124" i="24" s="1"/>
  <c r="N1128" i="24"/>
  <c r="N1132" i="24"/>
  <c r="S1132" i="24" s="1"/>
  <c r="N1136" i="24"/>
  <c r="N1140" i="24"/>
  <c r="S1140" i="24" s="1"/>
  <c r="N1144" i="24"/>
  <c r="N1148" i="24"/>
  <c r="S1148" i="24" s="1"/>
  <c r="N1152" i="24"/>
  <c r="N1156" i="24"/>
  <c r="S1156" i="24" s="1"/>
  <c r="N1160" i="24"/>
  <c r="N1164" i="24"/>
  <c r="S1164" i="24" s="1"/>
  <c r="N1168" i="24"/>
  <c r="N1172" i="24"/>
  <c r="S1172" i="24" s="1"/>
  <c r="N1176" i="24"/>
  <c r="N1180" i="24"/>
  <c r="S1180" i="24" s="1"/>
  <c r="N1184" i="24"/>
  <c r="N1188" i="24"/>
  <c r="N1192" i="24"/>
  <c r="N1196" i="24"/>
  <c r="N1200" i="24"/>
  <c r="N1204" i="24"/>
  <c r="N1208" i="24"/>
  <c r="N1212" i="24"/>
  <c r="N1216" i="24"/>
  <c r="N1220" i="24"/>
  <c r="N1224" i="24"/>
  <c r="N1228" i="24"/>
  <c r="N1232" i="24"/>
  <c r="N1236" i="24"/>
  <c r="N1240" i="24"/>
  <c r="N1244" i="24"/>
  <c r="N1248" i="24"/>
  <c r="N1252" i="24"/>
  <c r="N1256" i="24"/>
  <c r="N1260" i="24"/>
  <c r="N1264" i="24"/>
  <c r="N1268" i="24"/>
  <c r="N1272" i="24"/>
  <c r="N1276" i="24"/>
  <c r="N1280" i="24"/>
  <c r="N1284" i="24"/>
  <c r="N1288" i="24"/>
  <c r="N1292" i="24"/>
  <c r="N1296" i="24"/>
  <c r="N1300" i="24"/>
  <c r="N1304" i="24"/>
  <c r="N1308" i="24"/>
  <c r="N1312" i="24"/>
  <c r="N1316" i="24"/>
  <c r="N1320" i="24"/>
  <c r="N1324" i="24"/>
  <c r="N1328" i="24"/>
  <c r="N1332" i="24"/>
  <c r="N1336" i="24"/>
  <c r="N1340" i="24"/>
  <c r="N1344" i="24"/>
  <c r="N1346" i="24"/>
  <c r="N1348" i="24"/>
  <c r="N1350" i="24"/>
  <c r="N1352" i="24"/>
  <c r="N1354" i="24"/>
  <c r="N1356" i="24"/>
  <c r="N1358" i="24"/>
  <c r="N1360" i="24"/>
  <c r="N1362" i="24"/>
  <c r="N1364" i="24"/>
  <c r="N1366" i="24"/>
  <c r="N1368" i="24"/>
  <c r="N1370" i="24"/>
  <c r="N1372" i="24"/>
  <c r="N1374" i="24"/>
  <c r="N1376" i="24"/>
  <c r="N1378" i="24"/>
  <c r="N1380" i="24"/>
  <c r="N1382" i="24"/>
  <c r="N1384" i="24"/>
  <c r="N1386" i="24"/>
  <c r="N1388" i="24"/>
  <c r="N1390" i="24"/>
  <c r="N1392" i="24"/>
  <c r="N1394" i="24"/>
  <c r="N1396" i="24"/>
  <c r="N1398" i="24"/>
  <c r="N1400" i="24"/>
  <c r="N1402" i="24"/>
  <c r="N1404" i="24"/>
  <c r="N1406" i="24"/>
  <c r="N1408" i="24"/>
  <c r="N1410" i="24"/>
  <c r="N1412" i="24"/>
  <c r="N1414" i="24"/>
  <c r="N1416" i="24"/>
  <c r="N1418" i="24"/>
  <c r="N1420" i="24"/>
  <c r="N1422" i="24"/>
  <c r="N1424" i="24"/>
  <c r="N1426" i="24"/>
  <c r="N1428" i="24"/>
  <c r="N1430" i="24"/>
  <c r="N1432" i="24"/>
  <c r="N1434" i="24"/>
  <c r="N1436" i="24"/>
  <c r="N1438" i="24"/>
  <c r="N1440" i="24"/>
  <c r="N1442" i="24"/>
  <c r="N1444" i="24"/>
  <c r="N1446" i="24"/>
  <c r="N1448" i="24"/>
  <c r="N1450" i="24"/>
  <c r="N1452" i="24"/>
  <c r="N1454" i="24"/>
  <c r="N1456" i="24"/>
  <c r="N1458" i="24"/>
  <c r="N1460" i="24"/>
  <c r="N1462" i="24"/>
  <c r="N1464" i="24"/>
  <c r="N1466" i="24"/>
  <c r="N1468" i="24"/>
  <c r="N1470" i="24"/>
  <c r="N1472" i="24"/>
  <c r="N1474" i="24"/>
  <c r="N1476" i="24"/>
  <c r="N1478" i="24"/>
  <c r="N1480" i="24"/>
  <c r="N1482" i="24"/>
  <c r="N1484" i="24"/>
  <c r="N1486" i="24"/>
  <c r="N1488" i="24"/>
  <c r="N1490" i="24"/>
  <c r="N1492" i="24"/>
  <c r="N1494" i="24"/>
  <c r="N1496" i="24"/>
  <c r="N1498" i="24"/>
  <c r="N1500" i="24"/>
  <c r="N1502" i="24"/>
  <c r="N1504" i="24"/>
  <c r="N1506" i="24"/>
  <c r="N1508" i="24"/>
  <c r="N1510" i="24"/>
  <c r="N1512" i="24"/>
  <c r="N1514" i="24"/>
  <c r="N1516" i="24"/>
  <c r="N1518" i="24"/>
  <c r="N1520" i="24"/>
  <c r="N1522" i="24"/>
  <c r="N1524" i="24"/>
  <c r="N1526" i="24"/>
  <c r="N1528" i="24"/>
  <c r="N1530" i="24"/>
  <c r="N1532" i="24"/>
  <c r="N1534" i="24"/>
  <c r="N1536" i="24"/>
  <c r="N1538" i="24"/>
  <c r="N1540" i="24"/>
  <c r="N1542" i="24"/>
  <c r="N1544" i="24"/>
  <c r="N1546" i="24"/>
  <c r="N1548" i="24"/>
  <c r="N1550" i="24"/>
  <c r="N1552" i="24"/>
  <c r="N1554" i="24"/>
  <c r="N1556" i="24"/>
  <c r="N1558" i="24"/>
  <c r="N1560" i="24"/>
  <c r="N1562" i="24"/>
  <c r="N1564" i="24"/>
  <c r="N1566" i="24"/>
  <c r="N1568" i="24"/>
  <c r="N1570" i="24"/>
  <c r="N1572" i="24"/>
  <c r="N1574" i="24"/>
  <c r="N1576" i="24"/>
  <c r="N1578" i="24"/>
  <c r="N1580" i="24"/>
  <c r="N1582" i="24"/>
  <c r="N1584" i="24"/>
  <c r="N1586" i="24"/>
  <c r="N1588" i="24"/>
  <c r="N1590" i="24"/>
  <c r="N1592" i="24"/>
  <c r="N1594" i="24"/>
  <c r="N1596" i="24"/>
  <c r="N1598" i="24"/>
  <c r="N1600" i="24"/>
  <c r="N1602" i="24"/>
  <c r="N1604" i="24"/>
  <c r="N1606" i="24"/>
  <c r="N1608" i="24"/>
  <c r="N1610" i="24"/>
  <c r="N1612" i="24"/>
  <c r="N1614" i="24"/>
  <c r="N1616" i="24"/>
  <c r="N1618" i="24"/>
  <c r="N1620" i="24"/>
  <c r="N1622" i="24"/>
  <c r="N1624" i="24"/>
  <c r="N1626" i="24"/>
  <c r="N1628" i="24"/>
  <c r="N1630" i="24"/>
  <c r="N1632" i="24"/>
  <c r="N1634" i="24"/>
  <c r="N1636" i="24"/>
  <c r="N1638" i="24"/>
  <c r="N1640" i="24"/>
  <c r="N1642" i="24"/>
  <c r="N1644" i="24"/>
  <c r="N1646" i="24"/>
  <c r="N1648" i="24"/>
  <c r="N1650" i="24"/>
  <c r="N1652" i="24"/>
  <c r="N1654" i="24"/>
  <c r="N1656" i="24"/>
  <c r="N1658" i="24"/>
  <c r="N1660" i="24"/>
  <c r="N1662" i="24"/>
  <c r="N1664" i="24"/>
  <c r="N1666" i="24"/>
  <c r="N1668" i="24"/>
  <c r="N1670" i="24"/>
  <c r="N1672" i="24"/>
  <c r="N1674" i="24"/>
  <c r="N1676" i="24"/>
  <c r="N1678" i="24"/>
  <c r="N1680" i="24"/>
  <c r="N1682" i="24"/>
  <c r="N1684" i="24"/>
  <c r="N3" i="24"/>
  <c r="Q4" i="24"/>
  <c r="S4" i="24"/>
  <c r="Q6" i="24"/>
  <c r="S6" i="24"/>
  <c r="Q8" i="24"/>
  <c r="S8" i="24"/>
  <c r="Q10" i="24"/>
  <c r="S10" i="24"/>
  <c r="Q12" i="24"/>
  <c r="S12" i="24"/>
  <c r="Q14" i="24"/>
  <c r="S14" i="24"/>
  <c r="Q16" i="24"/>
  <c r="S16" i="24"/>
  <c r="Q18" i="24"/>
  <c r="S18" i="24"/>
  <c r="Q20" i="24"/>
  <c r="S20" i="24"/>
  <c r="Q22" i="24"/>
  <c r="S22" i="24"/>
  <c r="Q24" i="24"/>
  <c r="S24" i="24"/>
  <c r="Q26" i="24"/>
  <c r="S26" i="24"/>
  <c r="Q28" i="24"/>
  <c r="S28" i="24"/>
  <c r="Q30" i="24"/>
  <c r="S30" i="24"/>
  <c r="Q32" i="24"/>
  <c r="S32" i="24"/>
  <c r="Q34" i="24"/>
  <c r="S34" i="24"/>
  <c r="Q36" i="24"/>
  <c r="S36" i="24"/>
  <c r="Q38" i="24"/>
  <c r="S38" i="24"/>
  <c r="Q40" i="24"/>
  <c r="S40" i="24"/>
  <c r="Q42" i="24"/>
  <c r="S42" i="24"/>
  <c r="S43" i="24"/>
  <c r="Q44" i="24"/>
  <c r="S44" i="24"/>
  <c r="Q46" i="24"/>
  <c r="T4" i="24"/>
  <c r="T5" i="24"/>
  <c r="T6" i="24"/>
  <c r="T7" i="24"/>
  <c r="T8" i="24"/>
  <c r="T9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S47" i="24"/>
  <c r="Q48" i="24"/>
  <c r="S48" i="24"/>
  <c r="Q50" i="24"/>
  <c r="Q52" i="24"/>
  <c r="S52" i="24"/>
  <c r="Q54" i="24"/>
  <c r="S55" i="24"/>
  <c r="Q56" i="24"/>
  <c r="S56" i="24"/>
  <c r="S57" i="24"/>
  <c r="Q58" i="24"/>
  <c r="Q60" i="24"/>
  <c r="S60" i="24"/>
  <c r="S61" i="24"/>
  <c r="Q62" i="24"/>
  <c r="S63" i="24"/>
  <c r="Q64" i="24"/>
  <c r="S64" i="24"/>
  <c r="Q66" i="24"/>
  <c r="R4" i="24"/>
  <c r="R6" i="24"/>
  <c r="R8" i="24"/>
  <c r="R10" i="24"/>
  <c r="R12" i="24"/>
  <c r="R14" i="24"/>
  <c r="R16" i="24"/>
  <c r="R18" i="24"/>
  <c r="R20" i="24"/>
  <c r="R22" i="24"/>
  <c r="R24" i="24"/>
  <c r="R26" i="24"/>
  <c r="R28" i="24"/>
  <c r="R30" i="24"/>
  <c r="R32" i="24"/>
  <c r="R34" i="24"/>
  <c r="R36" i="24"/>
  <c r="R38" i="24"/>
  <c r="R40" i="24"/>
  <c r="R42" i="24"/>
  <c r="R44" i="24"/>
  <c r="R46" i="24"/>
  <c r="R48" i="24"/>
  <c r="R50" i="24"/>
  <c r="R52" i="24"/>
  <c r="R54" i="24"/>
  <c r="R56" i="24"/>
  <c r="R58" i="24"/>
  <c r="R60" i="24"/>
  <c r="R62" i="24"/>
  <c r="R64" i="24"/>
  <c r="R66" i="24"/>
  <c r="Q68" i="24"/>
  <c r="S68" i="24"/>
  <c r="Q70" i="24"/>
  <c r="S71" i="24"/>
  <c r="Q72" i="24"/>
  <c r="S72" i="24"/>
  <c r="Q74" i="24"/>
  <c r="Q76" i="24"/>
  <c r="S76" i="24"/>
  <c r="S77" i="24"/>
  <c r="Q78" i="24"/>
  <c r="S79" i="24"/>
  <c r="Q80" i="24"/>
  <c r="S80" i="24"/>
  <c r="S81" i="24"/>
  <c r="Q82" i="24"/>
  <c r="Q84" i="24"/>
  <c r="S84" i="24"/>
  <c r="Q86" i="24"/>
  <c r="S87" i="24"/>
  <c r="Q89" i="24"/>
  <c r="S89" i="24"/>
  <c r="S91" i="24"/>
  <c r="Q92" i="24"/>
  <c r="Q93" i="24"/>
  <c r="S93" i="24"/>
  <c r="Q94" i="24"/>
  <c r="S95" i="24"/>
  <c r="Q96" i="24"/>
  <c r="Q97" i="24"/>
  <c r="S97" i="24"/>
  <c r="S99" i="24"/>
  <c r="Q101" i="24"/>
  <c r="S101" i="24"/>
  <c r="Q102" i="24"/>
  <c r="S103" i="24"/>
  <c r="Q105" i="24"/>
  <c r="S105" i="24"/>
  <c r="S107" i="24"/>
  <c r="Q109" i="24"/>
  <c r="S109" i="24"/>
  <c r="Q110" i="24"/>
  <c r="S111" i="24"/>
  <c r="Q112" i="24"/>
  <c r="Q113" i="24"/>
  <c r="S113" i="24"/>
  <c r="S115" i="24"/>
  <c r="Q116" i="24"/>
  <c r="Q117" i="24"/>
  <c r="S117" i="24"/>
  <c r="Q118" i="24"/>
  <c r="S119" i="24"/>
  <c r="Q121" i="24"/>
  <c r="S121" i="24"/>
  <c r="S123" i="24"/>
  <c r="Q125" i="24"/>
  <c r="S125" i="24"/>
  <c r="Q126" i="24"/>
  <c r="S127" i="24"/>
  <c r="Q128" i="24"/>
  <c r="Q129" i="24"/>
  <c r="S129" i="24"/>
  <c r="T47" i="24"/>
  <c r="T49" i="24"/>
  <c r="T51" i="24"/>
  <c r="T53" i="24"/>
  <c r="T55" i="24"/>
  <c r="T57" i="24"/>
  <c r="T59" i="24"/>
  <c r="T61" i="24"/>
  <c r="T63" i="24"/>
  <c r="T65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5" i="24"/>
  <c r="T86" i="24"/>
  <c r="T87" i="24"/>
  <c r="T88" i="24"/>
  <c r="T89" i="24"/>
  <c r="T90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S131" i="24"/>
  <c r="Q133" i="24"/>
  <c r="S133" i="24"/>
  <c r="Q134" i="24"/>
  <c r="S135" i="24"/>
  <c r="Q137" i="24"/>
  <c r="S137" i="24"/>
  <c r="S139" i="24"/>
  <c r="Q141" i="24"/>
  <c r="S141" i="24"/>
  <c r="Q142" i="24"/>
  <c r="S143" i="24"/>
  <c r="Q144" i="24"/>
  <c r="Q145" i="24"/>
  <c r="S145" i="24"/>
  <c r="S147" i="24"/>
  <c r="Q148" i="24"/>
  <c r="Q149" i="24"/>
  <c r="S149" i="24"/>
  <c r="Q150" i="24"/>
  <c r="T46" i="24"/>
  <c r="T48" i="24"/>
  <c r="T50" i="24"/>
  <c r="T52" i="24"/>
  <c r="T54" i="24"/>
  <c r="T56" i="24"/>
  <c r="T58" i="24"/>
  <c r="T60" i="24"/>
  <c r="T62" i="24"/>
  <c r="T64" i="24"/>
  <c r="T66" i="24"/>
  <c r="R68" i="24"/>
  <c r="R70" i="24"/>
  <c r="R72" i="24"/>
  <c r="R74" i="24"/>
  <c r="R76" i="24"/>
  <c r="R78" i="24"/>
  <c r="R80" i="24"/>
  <c r="R82" i="24"/>
  <c r="R84" i="24"/>
  <c r="R86" i="24"/>
  <c r="R88" i="24"/>
  <c r="R90" i="24"/>
  <c r="R92" i="24"/>
  <c r="R94" i="24"/>
  <c r="R96" i="24"/>
  <c r="R98" i="24"/>
  <c r="R100" i="24"/>
  <c r="R102" i="24"/>
  <c r="R104" i="24"/>
  <c r="R106" i="24"/>
  <c r="R108" i="24"/>
  <c r="R110" i="24"/>
  <c r="R112" i="24"/>
  <c r="R114" i="24"/>
  <c r="R116" i="24"/>
  <c r="R118" i="24"/>
  <c r="R120" i="24"/>
  <c r="R122" i="24"/>
  <c r="R124" i="24"/>
  <c r="R126" i="24"/>
  <c r="R128" i="24"/>
  <c r="R130" i="24"/>
  <c r="T131" i="24"/>
  <c r="R132" i="24"/>
  <c r="T132" i="24"/>
  <c r="T133" i="24"/>
  <c r="R134" i="24"/>
  <c r="T134" i="24"/>
  <c r="T135" i="24"/>
  <c r="R136" i="24"/>
  <c r="T136" i="24"/>
  <c r="T137" i="24"/>
  <c r="R138" i="24"/>
  <c r="T138" i="24"/>
  <c r="T139" i="24"/>
  <c r="R140" i="24"/>
  <c r="T140" i="24"/>
  <c r="T141" i="24"/>
  <c r="R142" i="24"/>
  <c r="T142" i="24"/>
  <c r="T143" i="24"/>
  <c r="R144" i="24"/>
  <c r="T144" i="24"/>
  <c r="T145" i="24"/>
  <c r="R146" i="24"/>
  <c r="T146" i="24"/>
  <c r="T147" i="24"/>
  <c r="R148" i="24"/>
  <c r="T148" i="24"/>
  <c r="T149" i="24"/>
  <c r="R150" i="24"/>
  <c r="T150" i="24"/>
  <c r="T151" i="24"/>
  <c r="T152" i="24"/>
  <c r="T153" i="24"/>
  <c r="R154" i="24"/>
  <c r="T154" i="24"/>
  <c r="R155" i="24"/>
  <c r="T155" i="24"/>
  <c r="T156" i="24"/>
  <c r="R157" i="24"/>
  <c r="T157" i="24"/>
  <c r="R158" i="24"/>
  <c r="T158" i="24"/>
  <c r="T159" i="24"/>
  <c r="T160" i="24"/>
  <c r="T161" i="24"/>
  <c r="R162" i="24"/>
  <c r="T162" i="24"/>
  <c r="R163" i="24"/>
  <c r="T163" i="24"/>
  <c r="T164" i="24"/>
  <c r="T165" i="24"/>
  <c r="R166" i="24"/>
  <c r="T166" i="24"/>
  <c r="T167" i="24"/>
  <c r="T168" i="24"/>
  <c r="R169" i="24"/>
  <c r="T169" i="24"/>
  <c r="R170" i="24"/>
  <c r="T170" i="24"/>
  <c r="R171" i="24"/>
  <c r="T171" i="24"/>
  <c r="T172" i="24"/>
  <c r="R173" i="24"/>
  <c r="T173" i="24"/>
  <c r="S151" i="24"/>
  <c r="S153" i="24"/>
  <c r="S155" i="24"/>
  <c r="S157" i="24"/>
  <c r="S159" i="24"/>
  <c r="S161" i="24"/>
  <c r="S163" i="24"/>
  <c r="S165" i="24"/>
  <c r="S167" i="24"/>
  <c r="S169" i="24"/>
  <c r="S171" i="24"/>
  <c r="S173" i="24"/>
  <c r="R174" i="24"/>
  <c r="T174" i="24"/>
  <c r="T175" i="24"/>
  <c r="T176" i="24"/>
  <c r="T177" i="24"/>
  <c r="R178" i="24"/>
  <c r="T178" i="24"/>
  <c r="R179" i="24"/>
  <c r="T179" i="24"/>
  <c r="T180" i="24"/>
  <c r="T181" i="24"/>
  <c r="R182" i="24"/>
  <c r="T182" i="24"/>
  <c r="T183" i="24"/>
  <c r="T184" i="24"/>
  <c r="T185" i="24"/>
  <c r="R186" i="24"/>
  <c r="T186" i="24"/>
  <c r="R187" i="24"/>
  <c r="T187" i="24"/>
  <c r="T188" i="24"/>
  <c r="R189" i="24"/>
  <c r="T189" i="24"/>
  <c r="R190" i="24"/>
  <c r="T190" i="24"/>
  <c r="T191" i="24"/>
  <c r="T192" i="24"/>
  <c r="T193" i="24"/>
  <c r="R194" i="24"/>
  <c r="T194" i="24"/>
  <c r="T195" i="24"/>
  <c r="R196" i="24"/>
  <c r="T196" i="24"/>
  <c r="T197" i="24"/>
  <c r="R198" i="24"/>
  <c r="T198" i="24"/>
  <c r="T199" i="24"/>
  <c r="R200" i="24"/>
  <c r="T200" i="24"/>
  <c r="T201" i="24"/>
  <c r="R202" i="24"/>
  <c r="T202" i="24"/>
  <c r="T203" i="24"/>
  <c r="R204" i="24"/>
  <c r="T204" i="24"/>
  <c r="T205" i="24"/>
  <c r="R206" i="24"/>
  <c r="T206" i="24"/>
  <c r="T207" i="24"/>
  <c r="R208" i="24"/>
  <c r="T208" i="24"/>
  <c r="T209" i="24"/>
  <c r="R210" i="24"/>
  <c r="T210" i="24"/>
  <c r="T211" i="24"/>
  <c r="R212" i="24"/>
  <c r="T212" i="24"/>
  <c r="T213" i="24"/>
  <c r="R214" i="24"/>
  <c r="T214" i="24"/>
  <c r="T215" i="24"/>
  <c r="R216" i="24"/>
  <c r="T216" i="24"/>
  <c r="T217" i="24"/>
  <c r="R218" i="24"/>
  <c r="T218" i="24"/>
  <c r="T219" i="24"/>
  <c r="R220" i="24"/>
  <c r="T220" i="24"/>
  <c r="T221" i="24"/>
  <c r="R222" i="24"/>
  <c r="T222" i="24"/>
  <c r="T223" i="24"/>
  <c r="R224" i="24"/>
  <c r="T224" i="24"/>
  <c r="T225" i="24"/>
  <c r="R226" i="24"/>
  <c r="T226" i="24"/>
  <c r="T227" i="24"/>
  <c r="R228" i="24"/>
  <c r="T228" i="24"/>
  <c r="T229" i="24"/>
  <c r="R230" i="24"/>
  <c r="T230" i="24"/>
  <c r="T231" i="24"/>
  <c r="R232" i="24"/>
  <c r="T232" i="24"/>
  <c r="T233" i="24"/>
  <c r="R234" i="24"/>
  <c r="T234" i="24"/>
  <c r="T235" i="24"/>
  <c r="R236" i="24"/>
  <c r="T236" i="24"/>
  <c r="T237" i="24"/>
  <c r="R238" i="24"/>
  <c r="T238" i="24"/>
  <c r="T239" i="24"/>
  <c r="R240" i="24"/>
  <c r="T240" i="24"/>
  <c r="T241" i="24"/>
  <c r="R242" i="24"/>
  <c r="T242" i="24"/>
  <c r="T243" i="24"/>
  <c r="R244" i="24"/>
  <c r="T244" i="24"/>
  <c r="T245" i="24"/>
  <c r="R246" i="24"/>
  <c r="T246" i="24"/>
  <c r="T247" i="24"/>
  <c r="R248" i="24"/>
  <c r="T248" i="24"/>
  <c r="T249" i="24"/>
  <c r="R250" i="24"/>
  <c r="T250" i="24"/>
  <c r="T251" i="24"/>
  <c r="R252" i="24"/>
  <c r="T252" i="24"/>
  <c r="T253" i="24"/>
  <c r="R254" i="24"/>
  <c r="T254" i="24"/>
  <c r="T255" i="24"/>
  <c r="R256" i="24"/>
  <c r="T256" i="24"/>
  <c r="T257" i="24"/>
  <c r="R258" i="24"/>
  <c r="T258" i="24"/>
  <c r="T259" i="24"/>
  <c r="R260" i="24"/>
  <c r="T260" i="24"/>
  <c r="T261" i="24"/>
  <c r="R262" i="24"/>
  <c r="T262" i="24"/>
  <c r="T263" i="24"/>
  <c r="R264" i="24"/>
  <c r="T264" i="24"/>
  <c r="T265" i="24"/>
  <c r="R266" i="24"/>
  <c r="T266" i="24"/>
  <c r="T267" i="24"/>
  <c r="R268" i="24"/>
  <c r="T268" i="24"/>
  <c r="T269" i="24"/>
  <c r="R270" i="24"/>
  <c r="T270" i="24"/>
  <c r="T271" i="24"/>
  <c r="R272" i="24"/>
  <c r="T272" i="24"/>
  <c r="T273" i="24"/>
  <c r="R274" i="24"/>
  <c r="T274" i="24"/>
  <c r="T275" i="24"/>
  <c r="R276" i="24"/>
  <c r="T276" i="24"/>
  <c r="T277" i="24"/>
  <c r="R278" i="24"/>
  <c r="T278" i="24"/>
  <c r="T279" i="24"/>
  <c r="R280" i="24"/>
  <c r="T280" i="24"/>
  <c r="T281" i="24"/>
  <c r="R282" i="24"/>
  <c r="T282" i="24"/>
  <c r="T283" i="24"/>
  <c r="R284" i="24"/>
  <c r="T284" i="24"/>
  <c r="T285" i="24"/>
  <c r="R286" i="24"/>
  <c r="T286" i="24"/>
  <c r="T287" i="24"/>
  <c r="R288" i="24"/>
  <c r="T288" i="24"/>
  <c r="T289" i="24"/>
  <c r="R290" i="24"/>
  <c r="T290" i="24"/>
  <c r="T291" i="24"/>
  <c r="R292" i="24"/>
  <c r="T292" i="24"/>
  <c r="T293" i="24"/>
  <c r="R294" i="24"/>
  <c r="T294" i="24"/>
  <c r="T295" i="24"/>
  <c r="R296" i="24"/>
  <c r="T296" i="24"/>
  <c r="T297" i="24"/>
  <c r="R298" i="24"/>
  <c r="T298" i="24"/>
  <c r="T299" i="24"/>
  <c r="R300" i="24"/>
  <c r="T300" i="24"/>
  <c r="T301" i="24"/>
  <c r="R302" i="24"/>
  <c r="T302" i="24"/>
  <c r="T303" i="24"/>
  <c r="R304" i="24"/>
  <c r="T304" i="24"/>
  <c r="T305" i="24"/>
  <c r="R306" i="24"/>
  <c r="T306" i="24"/>
  <c r="T307" i="24"/>
  <c r="R308" i="24"/>
  <c r="T308" i="24"/>
  <c r="T309" i="24"/>
  <c r="R310" i="24"/>
  <c r="T310" i="24"/>
  <c r="T311" i="24"/>
  <c r="R312" i="24"/>
  <c r="T312" i="24"/>
  <c r="T313" i="24"/>
  <c r="R314" i="24"/>
  <c r="T314" i="24"/>
  <c r="T315" i="24"/>
  <c r="R316" i="24"/>
  <c r="T316" i="24"/>
  <c r="T317" i="24"/>
  <c r="R318" i="24"/>
  <c r="T318" i="24"/>
  <c r="T319" i="24"/>
  <c r="R320" i="24"/>
  <c r="T320" i="24"/>
  <c r="R321" i="24"/>
  <c r="T321" i="24"/>
  <c r="T322" i="24"/>
  <c r="R323" i="24"/>
  <c r="T323" i="24"/>
  <c r="T324" i="24"/>
  <c r="R325" i="24"/>
  <c r="T325" i="24"/>
  <c r="T326" i="24"/>
  <c r="R327" i="24"/>
  <c r="T327" i="24"/>
  <c r="T328" i="24"/>
  <c r="R329" i="24"/>
  <c r="T329" i="24"/>
  <c r="T330" i="24"/>
  <c r="R331" i="24"/>
  <c r="T331" i="24"/>
  <c r="T332" i="24"/>
  <c r="S175" i="24"/>
  <c r="S177" i="24"/>
  <c r="S179" i="24"/>
  <c r="S181" i="24"/>
  <c r="S183" i="24"/>
  <c r="S185" i="24"/>
  <c r="S187" i="24"/>
  <c r="S189" i="24"/>
  <c r="S191" i="24"/>
  <c r="S193" i="24"/>
  <c r="S195" i="24"/>
  <c r="S197" i="24"/>
  <c r="S199" i="24"/>
  <c r="S201" i="24"/>
  <c r="S203" i="24"/>
  <c r="S205" i="24"/>
  <c r="S207" i="24"/>
  <c r="S209" i="24"/>
  <c r="S211" i="24"/>
  <c r="S213" i="24"/>
  <c r="S215" i="24"/>
  <c r="S217" i="24"/>
  <c r="S219" i="24"/>
  <c r="S221" i="24"/>
  <c r="S223" i="24"/>
  <c r="S225" i="24"/>
  <c r="S227" i="24"/>
  <c r="S229" i="24"/>
  <c r="S231" i="24"/>
  <c r="S233" i="24"/>
  <c r="S235" i="24"/>
  <c r="S237" i="24"/>
  <c r="S239" i="24"/>
  <c r="S241" i="24"/>
  <c r="S243" i="24"/>
  <c r="S245" i="24"/>
  <c r="S247" i="24"/>
  <c r="S249" i="24"/>
  <c r="S251" i="24"/>
  <c r="S253" i="24"/>
  <c r="S255" i="24"/>
  <c r="S257" i="24"/>
  <c r="S259" i="24"/>
  <c r="S261" i="24"/>
  <c r="S263" i="24"/>
  <c r="S265" i="24"/>
  <c r="S267" i="24"/>
  <c r="S269" i="24"/>
  <c r="S271" i="24"/>
  <c r="S273" i="24"/>
  <c r="S275" i="24"/>
  <c r="S277" i="24"/>
  <c r="S279" i="24"/>
  <c r="S281" i="24"/>
  <c r="S283" i="24"/>
  <c r="S285" i="24"/>
  <c r="S287" i="24"/>
  <c r="S289" i="24"/>
  <c r="S291" i="24"/>
  <c r="S293" i="24"/>
  <c r="S295" i="24"/>
  <c r="S297" i="24"/>
  <c r="S299" i="24"/>
  <c r="S301" i="24"/>
  <c r="S303" i="24"/>
  <c r="S305" i="24"/>
  <c r="S307" i="24"/>
  <c r="S309" i="24"/>
  <c r="S311" i="24"/>
  <c r="S313" i="24"/>
  <c r="S315" i="24"/>
  <c r="S317" i="24"/>
  <c r="S319" i="24"/>
  <c r="S321" i="24"/>
  <c r="S323" i="24"/>
  <c r="S325" i="24"/>
  <c r="S327" i="24"/>
  <c r="S329" i="24"/>
  <c r="S331" i="24"/>
  <c r="R333" i="24"/>
  <c r="T333" i="24"/>
  <c r="T334" i="24"/>
  <c r="R335" i="24"/>
  <c r="T335" i="24"/>
  <c r="T336" i="24"/>
  <c r="R337" i="24"/>
  <c r="T337" i="24"/>
  <c r="T338" i="24"/>
  <c r="R339" i="24"/>
  <c r="T339" i="24"/>
  <c r="T340" i="24"/>
  <c r="R341" i="24"/>
  <c r="T341" i="24"/>
  <c r="T342" i="24"/>
  <c r="R343" i="24"/>
  <c r="T343" i="24"/>
  <c r="T344" i="24"/>
  <c r="R345" i="24"/>
  <c r="T345" i="24"/>
  <c r="T346" i="24"/>
  <c r="R347" i="24"/>
  <c r="T347" i="24"/>
  <c r="T348" i="24"/>
  <c r="R349" i="24"/>
  <c r="T349" i="24"/>
  <c r="T350" i="24"/>
  <c r="R351" i="24"/>
  <c r="T351" i="24"/>
  <c r="T352" i="24"/>
  <c r="R353" i="24"/>
  <c r="T353" i="24"/>
  <c r="T354" i="24"/>
  <c r="R355" i="24"/>
  <c r="T355" i="24"/>
  <c r="T356" i="24"/>
  <c r="R357" i="24"/>
  <c r="T357" i="24"/>
  <c r="T358" i="24"/>
  <c r="R359" i="24"/>
  <c r="T359" i="24"/>
  <c r="T360" i="24"/>
  <c r="R361" i="24"/>
  <c r="T361" i="24"/>
  <c r="T362" i="24"/>
  <c r="R363" i="24"/>
  <c r="T363" i="24"/>
  <c r="T364" i="24"/>
  <c r="R365" i="24"/>
  <c r="T365" i="24"/>
  <c r="T366" i="24"/>
  <c r="R367" i="24"/>
  <c r="T367" i="24"/>
  <c r="T368" i="24"/>
  <c r="R369" i="24"/>
  <c r="T369" i="24"/>
  <c r="T370" i="24"/>
  <c r="R371" i="24"/>
  <c r="T371" i="24"/>
  <c r="T372" i="24"/>
  <c r="R373" i="24"/>
  <c r="T373" i="24"/>
  <c r="T374" i="24"/>
  <c r="R375" i="24"/>
  <c r="T375" i="24"/>
  <c r="T376" i="24"/>
  <c r="R377" i="24"/>
  <c r="T377" i="24"/>
  <c r="T378" i="24"/>
  <c r="R379" i="24"/>
  <c r="T379" i="24"/>
  <c r="T380" i="24"/>
  <c r="R381" i="24"/>
  <c r="T381" i="24"/>
  <c r="T382" i="24"/>
  <c r="R383" i="24"/>
  <c r="T383" i="24"/>
  <c r="T384" i="24"/>
  <c r="R385" i="24"/>
  <c r="T385" i="24"/>
  <c r="T386" i="24"/>
  <c r="R387" i="24"/>
  <c r="T387" i="24"/>
  <c r="T388" i="24"/>
  <c r="R389" i="24"/>
  <c r="T389" i="24"/>
  <c r="T390" i="24"/>
  <c r="R391" i="24"/>
  <c r="T391" i="24"/>
  <c r="T392" i="24"/>
  <c r="R393" i="24"/>
  <c r="T393" i="24"/>
  <c r="T394" i="24"/>
  <c r="R395" i="24"/>
  <c r="T395" i="24"/>
  <c r="T396" i="24"/>
  <c r="R397" i="24"/>
  <c r="T397" i="24"/>
  <c r="T398" i="24"/>
  <c r="R399" i="24"/>
  <c r="T399" i="24"/>
  <c r="T400" i="24"/>
  <c r="R401" i="24"/>
  <c r="T401" i="24"/>
  <c r="T402" i="24"/>
  <c r="R403" i="24"/>
  <c r="T403" i="24"/>
  <c r="T404" i="24"/>
  <c r="R405" i="24"/>
  <c r="T405" i="24"/>
  <c r="R406" i="24"/>
  <c r="T406" i="24"/>
  <c r="T407" i="24"/>
  <c r="R408" i="24"/>
  <c r="T408" i="24"/>
  <c r="T409" i="24"/>
  <c r="R410" i="24"/>
  <c r="T410" i="24"/>
  <c r="T411" i="24"/>
  <c r="R412" i="24"/>
  <c r="T412" i="24"/>
  <c r="T413" i="24"/>
  <c r="R414" i="24"/>
  <c r="T414" i="24"/>
  <c r="T415" i="24"/>
  <c r="R416" i="24"/>
  <c r="T416" i="24"/>
  <c r="T417" i="24"/>
  <c r="Q152" i="24"/>
  <c r="Q154" i="24"/>
  <c r="Q156" i="24"/>
  <c r="Q158" i="24"/>
  <c r="Q160" i="24"/>
  <c r="Q162" i="24"/>
  <c r="Q164" i="24"/>
  <c r="Q166" i="24"/>
  <c r="Q168" i="24"/>
  <c r="Q170" i="24"/>
  <c r="Q172" i="24"/>
  <c r="Q174" i="24"/>
  <c r="Q176" i="24"/>
  <c r="Q178" i="24"/>
  <c r="Q180" i="24"/>
  <c r="Q182" i="24"/>
  <c r="Q184" i="24"/>
  <c r="Q186" i="24"/>
  <c r="Q188" i="24"/>
  <c r="Q190" i="24"/>
  <c r="Q192" i="24"/>
  <c r="Q193" i="24"/>
  <c r="Q196" i="24"/>
  <c r="Q197" i="24"/>
  <c r="Q199" i="24"/>
  <c r="Q200" i="24"/>
  <c r="Q201" i="24"/>
  <c r="Q204" i="24"/>
  <c r="Q207" i="24"/>
  <c r="Q208" i="24"/>
  <c r="Q212" i="24"/>
  <c r="Q213" i="24"/>
  <c r="Q215" i="24"/>
  <c r="Q216" i="24"/>
  <c r="Q220" i="24"/>
  <c r="Q223" i="24"/>
  <c r="Q224" i="24"/>
  <c r="Q225" i="24"/>
  <c r="Q228" i="24"/>
  <c r="Q229" i="24"/>
  <c r="Q231" i="24"/>
  <c r="Q232" i="24"/>
  <c r="Q233" i="24"/>
  <c r="Q236" i="24"/>
  <c r="Q239" i="24"/>
  <c r="Q240" i="24"/>
  <c r="Q241" i="24"/>
  <c r="Q244" i="24"/>
  <c r="Q245" i="24"/>
  <c r="Q247" i="24"/>
  <c r="Q248" i="24"/>
  <c r="Q252" i="24"/>
  <c r="Q255" i="24"/>
  <c r="Q256" i="24"/>
  <c r="Q260" i="24"/>
  <c r="Q261" i="24"/>
  <c r="Q263" i="24"/>
  <c r="Q264" i="24"/>
  <c r="Q265" i="24"/>
  <c r="Q268" i="24"/>
  <c r="Q271" i="24"/>
  <c r="Q272" i="24"/>
  <c r="Q276" i="24"/>
  <c r="Q277" i="24"/>
  <c r="Q279" i="24"/>
  <c r="Q280" i="24"/>
  <c r="Q284" i="24"/>
  <c r="Q287" i="24"/>
  <c r="Q288" i="24"/>
  <c r="Q292" i="24"/>
  <c r="Q293" i="24"/>
  <c r="Q295" i="24"/>
  <c r="Q296" i="24"/>
  <c r="Q297" i="24"/>
  <c r="Q300" i="24"/>
  <c r="Q303" i="24"/>
  <c r="Q304" i="24"/>
  <c r="Q305" i="24"/>
  <c r="Q308" i="24"/>
  <c r="Q309" i="24"/>
  <c r="Q311" i="24"/>
  <c r="Q312" i="24"/>
  <c r="Q316" i="24"/>
  <c r="Q319" i="24"/>
  <c r="Q320" i="24"/>
  <c r="Q321" i="24"/>
  <c r="Q323" i="24"/>
  <c r="Q324" i="24"/>
  <c r="Q325" i="24"/>
  <c r="Q328" i="24"/>
  <c r="Q331" i="24"/>
  <c r="Q332" i="24"/>
  <c r="S333" i="24"/>
  <c r="S335" i="24"/>
  <c r="Q336" i="24"/>
  <c r="Q337" i="24"/>
  <c r="S337" i="24"/>
  <c r="Q339" i="24"/>
  <c r="S339" i="24"/>
  <c r="Q340" i="24"/>
  <c r="Q341" i="24"/>
  <c r="S341" i="24"/>
  <c r="S343" i="24"/>
  <c r="Q344" i="24"/>
  <c r="Q345" i="24"/>
  <c r="S345" i="24"/>
  <c r="Q347" i="24"/>
  <c r="S347" i="24"/>
  <c r="Q348" i="24"/>
  <c r="S349" i="24"/>
  <c r="S351" i="24"/>
  <c r="Q352" i="24"/>
  <c r="S353" i="24"/>
  <c r="Q355" i="24"/>
  <c r="S355" i="24"/>
  <c r="Q356" i="24"/>
  <c r="Q357" i="24"/>
  <c r="S357" i="24"/>
  <c r="S359" i="24"/>
  <c r="Q360" i="24"/>
  <c r="S361" i="24"/>
  <c r="Q363" i="24"/>
  <c r="S363" i="24"/>
  <c r="Q364" i="24"/>
  <c r="S365" i="24"/>
  <c r="S367" i="24"/>
  <c r="Q368" i="24"/>
  <c r="S369" i="24"/>
  <c r="Q371" i="24"/>
  <c r="S371" i="24"/>
  <c r="Q372" i="24"/>
  <c r="Q373" i="24"/>
  <c r="S373" i="24"/>
  <c r="S375" i="24"/>
  <c r="Q376" i="24"/>
  <c r="Q377" i="24"/>
  <c r="S377" i="24"/>
  <c r="Q379" i="24"/>
  <c r="S379" i="24"/>
  <c r="Q380" i="24"/>
  <c r="S381" i="24"/>
  <c r="S383" i="24"/>
  <c r="Q384" i="24"/>
  <c r="Q385" i="24"/>
  <c r="S385" i="24"/>
  <c r="Q387" i="24"/>
  <c r="S387" i="24"/>
  <c r="Q388" i="24"/>
  <c r="Q389" i="24"/>
  <c r="S389" i="24"/>
  <c r="S391" i="24"/>
  <c r="Q392" i="24"/>
  <c r="S393" i="24"/>
  <c r="Q395" i="24"/>
  <c r="S395" i="24"/>
  <c r="Q396" i="24"/>
  <c r="S397" i="24"/>
  <c r="S399" i="24"/>
  <c r="Q400" i="24"/>
  <c r="Q401" i="24"/>
  <c r="S401" i="24"/>
  <c r="Q403" i="24"/>
  <c r="S403" i="24"/>
  <c r="Q404" i="24"/>
  <c r="Q405" i="24"/>
  <c r="S405" i="24"/>
  <c r="Q407" i="24"/>
  <c r="S407" i="24"/>
  <c r="S408" i="24"/>
  <c r="Q409" i="24"/>
  <c r="S409" i="24"/>
  <c r="Q411" i="24"/>
  <c r="S411" i="24"/>
  <c r="S412" i="24"/>
  <c r="Q413" i="24"/>
  <c r="Q415" i="24"/>
  <c r="S416" i="24"/>
  <c r="Q417" i="24"/>
  <c r="S417" i="24"/>
  <c r="Q419" i="24"/>
  <c r="S419" i="24"/>
  <c r="S420" i="24"/>
  <c r="Q421" i="24"/>
  <c r="Q423" i="24"/>
  <c r="S423" i="24"/>
  <c r="S424" i="24"/>
  <c r="Q425" i="24"/>
  <c r="S425" i="24"/>
  <c r="Q427" i="24"/>
  <c r="S428" i="24"/>
  <c r="Q429" i="24"/>
  <c r="Q431" i="24"/>
  <c r="S432" i="24"/>
  <c r="Q433" i="24"/>
  <c r="S433" i="24"/>
  <c r="Q435" i="24"/>
  <c r="S436" i="24"/>
  <c r="Q437" i="24"/>
  <c r="Q439" i="24"/>
  <c r="S439" i="24"/>
  <c r="S440" i="24"/>
  <c r="Q441" i="24"/>
  <c r="S441" i="24"/>
  <c r="Q443" i="24"/>
  <c r="S443" i="24"/>
  <c r="S444" i="24"/>
  <c r="Q445" i="24"/>
  <c r="Q447" i="24"/>
  <c r="R418" i="24"/>
  <c r="R420" i="24"/>
  <c r="R422" i="24"/>
  <c r="R424" i="24"/>
  <c r="R426" i="24"/>
  <c r="R428" i="24"/>
  <c r="R430" i="24"/>
  <c r="R432" i="24"/>
  <c r="R434" i="24"/>
  <c r="R436" i="24"/>
  <c r="R438" i="24"/>
  <c r="R440" i="24"/>
  <c r="R442" i="24"/>
  <c r="R444" i="24"/>
  <c r="R446" i="24"/>
  <c r="T447" i="24"/>
  <c r="R448" i="24"/>
  <c r="T448" i="24"/>
  <c r="T449" i="24"/>
  <c r="R450" i="24"/>
  <c r="T450" i="24"/>
  <c r="T451" i="24"/>
  <c r="R452" i="24"/>
  <c r="T452" i="24"/>
  <c r="T453" i="24"/>
  <c r="R454" i="24"/>
  <c r="T454" i="24"/>
  <c r="T455" i="24"/>
  <c r="R456" i="24"/>
  <c r="T456" i="24"/>
  <c r="T457" i="24"/>
  <c r="R458" i="24"/>
  <c r="T458" i="24"/>
  <c r="T459" i="24"/>
  <c r="R460" i="24"/>
  <c r="T460" i="24"/>
  <c r="T461" i="24"/>
  <c r="R462" i="24"/>
  <c r="T462" i="24"/>
  <c r="T463" i="24"/>
  <c r="R464" i="24"/>
  <c r="T464" i="24"/>
  <c r="T465" i="24"/>
  <c r="R466" i="24"/>
  <c r="T466" i="24"/>
  <c r="T467" i="24"/>
  <c r="R468" i="24"/>
  <c r="T468" i="24"/>
  <c r="T469" i="24"/>
  <c r="R470" i="24"/>
  <c r="T470" i="24"/>
  <c r="T471" i="24"/>
  <c r="R472" i="24"/>
  <c r="T472" i="24"/>
  <c r="T473" i="24"/>
  <c r="R474" i="24"/>
  <c r="T474" i="24"/>
  <c r="T475" i="24"/>
  <c r="R476" i="24"/>
  <c r="T476" i="24"/>
  <c r="T477" i="24"/>
  <c r="R478" i="24"/>
  <c r="T478" i="24"/>
  <c r="T479" i="24"/>
  <c r="R480" i="24"/>
  <c r="T480" i="24"/>
  <c r="T481" i="24"/>
  <c r="R482" i="24"/>
  <c r="T482" i="24"/>
  <c r="T483" i="24"/>
  <c r="R484" i="24"/>
  <c r="T484" i="24"/>
  <c r="T485" i="24"/>
  <c r="R486" i="24"/>
  <c r="T486" i="24"/>
  <c r="T487" i="24"/>
  <c r="R488" i="24"/>
  <c r="T488" i="24"/>
  <c r="T489" i="24"/>
  <c r="R490" i="24"/>
  <c r="T490" i="24"/>
  <c r="T491" i="24"/>
  <c r="R492" i="24"/>
  <c r="T492" i="24"/>
  <c r="T493" i="24"/>
  <c r="R494" i="24"/>
  <c r="T494" i="24"/>
  <c r="T495" i="24"/>
  <c r="R496" i="24"/>
  <c r="T496" i="24"/>
  <c r="T497" i="24"/>
  <c r="R498" i="24"/>
  <c r="T498" i="24"/>
  <c r="T499" i="24"/>
  <c r="R500" i="24"/>
  <c r="T500" i="24"/>
  <c r="T501" i="24"/>
  <c r="R502" i="24"/>
  <c r="T502" i="24"/>
  <c r="T503" i="24"/>
  <c r="R504" i="24"/>
  <c r="T504" i="24"/>
  <c r="T505" i="24"/>
  <c r="R506" i="24"/>
  <c r="T506" i="24"/>
  <c r="T507" i="24"/>
  <c r="R508" i="24"/>
  <c r="T508" i="24"/>
  <c r="T509" i="24"/>
  <c r="R510" i="24"/>
  <c r="T510" i="24"/>
  <c r="T511" i="24"/>
  <c r="R512" i="24"/>
  <c r="T512" i="24"/>
  <c r="T513" i="24"/>
  <c r="R514" i="24"/>
  <c r="T514" i="24"/>
  <c r="T515" i="24"/>
  <c r="R516" i="24"/>
  <c r="T516" i="24"/>
  <c r="T517" i="24"/>
  <c r="R518" i="24"/>
  <c r="T518" i="24"/>
  <c r="T519" i="24"/>
  <c r="R520" i="24"/>
  <c r="T520" i="24"/>
  <c r="T521" i="24"/>
  <c r="R522" i="24"/>
  <c r="T522" i="24"/>
  <c r="T523" i="24"/>
  <c r="R524" i="24"/>
  <c r="T524" i="24"/>
  <c r="T525" i="24"/>
  <c r="R526" i="24"/>
  <c r="T526" i="24"/>
  <c r="T527" i="24"/>
  <c r="R528" i="24"/>
  <c r="T528" i="24"/>
  <c r="T529" i="24"/>
  <c r="R530" i="24"/>
  <c r="T530" i="24"/>
  <c r="T531" i="24"/>
  <c r="R532" i="24"/>
  <c r="T532" i="24"/>
  <c r="T533" i="24"/>
  <c r="R534" i="24"/>
  <c r="T534" i="24"/>
  <c r="T535" i="24"/>
  <c r="R536" i="24"/>
  <c r="T536" i="24"/>
  <c r="T537" i="24"/>
  <c r="R538" i="24"/>
  <c r="T538" i="24"/>
  <c r="T539" i="24"/>
  <c r="R540" i="24"/>
  <c r="T540" i="24"/>
  <c r="T541" i="24"/>
  <c r="R542" i="24"/>
  <c r="T542" i="24"/>
  <c r="T543" i="24"/>
  <c r="R544" i="24"/>
  <c r="T544" i="24"/>
  <c r="T545" i="24"/>
  <c r="R546" i="24"/>
  <c r="T546" i="24"/>
  <c r="T547" i="24"/>
  <c r="R548" i="24"/>
  <c r="T548" i="24"/>
  <c r="T549" i="24"/>
  <c r="R550" i="24"/>
  <c r="T550" i="24"/>
  <c r="T551" i="24"/>
  <c r="R552" i="24"/>
  <c r="T552" i="24"/>
  <c r="T553" i="24"/>
  <c r="R554" i="24"/>
  <c r="T554" i="24"/>
  <c r="T555" i="24"/>
  <c r="R556" i="24"/>
  <c r="T556" i="24"/>
  <c r="T557" i="24"/>
  <c r="R558" i="24"/>
  <c r="T558" i="24"/>
  <c r="T559" i="24"/>
  <c r="R560" i="24"/>
  <c r="T560" i="24"/>
  <c r="T561" i="24"/>
  <c r="R562" i="24"/>
  <c r="T562" i="24"/>
  <c r="T563" i="24"/>
  <c r="R564" i="24"/>
  <c r="T564" i="24"/>
  <c r="T565" i="24"/>
  <c r="R566" i="24"/>
  <c r="T566" i="24"/>
  <c r="T567" i="24"/>
  <c r="R568" i="24"/>
  <c r="T568" i="24"/>
  <c r="T569" i="24"/>
  <c r="R570" i="24"/>
  <c r="T570" i="24"/>
  <c r="T571" i="24"/>
  <c r="R572" i="24"/>
  <c r="T572" i="24"/>
  <c r="T573" i="24"/>
  <c r="R574" i="24"/>
  <c r="T574" i="24"/>
  <c r="T575" i="24"/>
  <c r="R576" i="24"/>
  <c r="T576" i="24"/>
  <c r="T577" i="24"/>
  <c r="R578" i="24"/>
  <c r="T578" i="24"/>
  <c r="T579" i="24"/>
  <c r="R580" i="24"/>
  <c r="T580" i="24"/>
  <c r="T581" i="24"/>
  <c r="R582" i="24"/>
  <c r="T582" i="24"/>
  <c r="T583" i="24"/>
  <c r="R584" i="24"/>
  <c r="T584" i="24"/>
  <c r="T585" i="24"/>
  <c r="R586" i="24"/>
  <c r="T586" i="24"/>
  <c r="T587" i="24"/>
  <c r="R588" i="24"/>
  <c r="T588" i="24"/>
  <c r="T589" i="24"/>
  <c r="R590" i="24"/>
  <c r="T590" i="24"/>
  <c r="T591" i="24"/>
  <c r="R592" i="24"/>
  <c r="T592" i="24"/>
  <c r="T593" i="24"/>
  <c r="R594" i="24"/>
  <c r="T594" i="24"/>
  <c r="T595" i="24"/>
  <c r="R596" i="24"/>
  <c r="T596" i="24"/>
  <c r="T597" i="24"/>
  <c r="R598" i="24"/>
  <c r="T598" i="24"/>
  <c r="T599" i="24"/>
  <c r="R600" i="24"/>
  <c r="T600" i="24"/>
  <c r="T601" i="24"/>
  <c r="R602" i="24"/>
  <c r="T602" i="24"/>
  <c r="T603" i="24"/>
  <c r="R604" i="24"/>
  <c r="T604" i="24"/>
  <c r="T605" i="24"/>
  <c r="R606" i="24"/>
  <c r="T606" i="24"/>
  <c r="T607" i="24"/>
  <c r="R608" i="24"/>
  <c r="T608" i="24"/>
  <c r="T609" i="24"/>
  <c r="R610" i="24"/>
  <c r="T610" i="24"/>
  <c r="T611" i="24"/>
  <c r="R612" i="24"/>
  <c r="T612" i="24"/>
  <c r="T613" i="24"/>
  <c r="R614" i="24"/>
  <c r="T614" i="24"/>
  <c r="T615" i="24"/>
  <c r="R616" i="24"/>
  <c r="T616" i="24"/>
  <c r="T617" i="24"/>
  <c r="R618" i="24"/>
  <c r="T618" i="24"/>
  <c r="T619" i="24"/>
  <c r="R620" i="24"/>
  <c r="T620" i="24"/>
  <c r="T621" i="24"/>
  <c r="R622" i="24"/>
  <c r="T622" i="24"/>
  <c r="T623" i="24"/>
  <c r="R624" i="24"/>
  <c r="T624" i="24"/>
  <c r="T625" i="24"/>
  <c r="R626" i="24"/>
  <c r="T626" i="24"/>
  <c r="T627" i="24"/>
  <c r="R628" i="24"/>
  <c r="T628" i="24"/>
  <c r="T629" i="24"/>
  <c r="R630" i="24"/>
  <c r="T630" i="24"/>
  <c r="T631" i="24"/>
  <c r="R632" i="24"/>
  <c r="T632" i="24"/>
  <c r="T633" i="24"/>
  <c r="R634" i="24"/>
  <c r="T634" i="24"/>
  <c r="T635" i="24"/>
  <c r="R636" i="24"/>
  <c r="T636" i="24"/>
  <c r="T637" i="24"/>
  <c r="R638" i="24"/>
  <c r="T638" i="24"/>
  <c r="T639" i="24"/>
  <c r="R640" i="24"/>
  <c r="T640" i="24"/>
  <c r="T641" i="24"/>
  <c r="R642" i="24"/>
  <c r="T642" i="24"/>
  <c r="T643" i="24"/>
  <c r="R644" i="24"/>
  <c r="T644" i="24"/>
  <c r="T645" i="24"/>
  <c r="R646" i="24"/>
  <c r="T646" i="24"/>
  <c r="T647" i="24"/>
  <c r="R648" i="24"/>
  <c r="T648" i="24"/>
  <c r="T649" i="24"/>
  <c r="R650" i="24"/>
  <c r="T650" i="24"/>
  <c r="T651" i="24"/>
  <c r="R652" i="24"/>
  <c r="T652" i="24"/>
  <c r="T653" i="24"/>
  <c r="R654" i="24"/>
  <c r="T654" i="24"/>
  <c r="T655" i="24"/>
  <c r="R656" i="24"/>
  <c r="T656" i="24"/>
  <c r="T657" i="24"/>
  <c r="R658" i="24"/>
  <c r="T658" i="24"/>
  <c r="T659" i="24"/>
  <c r="R660" i="24"/>
  <c r="T660" i="24"/>
  <c r="T661" i="24"/>
  <c r="R662" i="24"/>
  <c r="T662" i="24"/>
  <c r="T663" i="24"/>
  <c r="R664" i="24"/>
  <c r="T664" i="24"/>
  <c r="T665" i="24"/>
  <c r="R666" i="24"/>
  <c r="T666" i="24"/>
  <c r="T667" i="24"/>
  <c r="R668" i="24"/>
  <c r="T668" i="24"/>
  <c r="T669" i="24"/>
  <c r="R670" i="24"/>
  <c r="T670" i="24"/>
  <c r="T671" i="24"/>
  <c r="R672" i="24"/>
  <c r="T672" i="24"/>
  <c r="T673" i="24"/>
  <c r="R674" i="24"/>
  <c r="T674" i="24"/>
  <c r="T675" i="24"/>
  <c r="R676" i="24"/>
  <c r="T676" i="24"/>
  <c r="T677" i="24"/>
  <c r="R678" i="24"/>
  <c r="T678" i="24"/>
  <c r="T679" i="24"/>
  <c r="R680" i="24"/>
  <c r="T680" i="24"/>
  <c r="T681" i="24"/>
  <c r="R682" i="24"/>
  <c r="T682" i="24"/>
  <c r="T683" i="24"/>
  <c r="R684" i="24"/>
  <c r="T684" i="24"/>
  <c r="T685" i="24"/>
  <c r="R686" i="24"/>
  <c r="T686" i="24"/>
  <c r="T687" i="24"/>
  <c r="R688" i="24"/>
  <c r="T688" i="24"/>
  <c r="T689" i="24"/>
  <c r="R690" i="24"/>
  <c r="T690" i="24"/>
  <c r="T691" i="24"/>
  <c r="R692" i="24"/>
  <c r="T692" i="24"/>
  <c r="T693" i="24"/>
  <c r="R694" i="24"/>
  <c r="T694" i="24"/>
  <c r="T695" i="24"/>
  <c r="R696" i="24"/>
  <c r="T696" i="24"/>
  <c r="T697" i="24"/>
  <c r="R698" i="24"/>
  <c r="T698" i="24"/>
  <c r="T699" i="24"/>
  <c r="R700" i="24"/>
  <c r="T700" i="24"/>
  <c r="T701" i="24"/>
  <c r="R702" i="24"/>
  <c r="T702" i="24"/>
  <c r="T703" i="24"/>
  <c r="R704" i="24"/>
  <c r="T704" i="24"/>
  <c r="T705" i="24"/>
  <c r="R706" i="24"/>
  <c r="T706" i="24"/>
  <c r="T707" i="24"/>
  <c r="R708" i="24"/>
  <c r="T708" i="24"/>
  <c r="T709" i="24"/>
  <c r="R710" i="24"/>
  <c r="T710" i="24"/>
  <c r="T711" i="24"/>
  <c r="R712" i="24"/>
  <c r="T712" i="24"/>
  <c r="T713" i="24"/>
  <c r="R714" i="24"/>
  <c r="T714" i="24"/>
  <c r="T715" i="24"/>
  <c r="R716" i="24"/>
  <c r="T716" i="24"/>
  <c r="T717" i="24"/>
  <c r="R718" i="24"/>
  <c r="T718" i="24"/>
  <c r="T719" i="24"/>
  <c r="R720" i="24"/>
  <c r="T720" i="24"/>
  <c r="T721" i="24"/>
  <c r="R722" i="24"/>
  <c r="T722" i="24"/>
  <c r="T723" i="24"/>
  <c r="R724" i="24"/>
  <c r="T724" i="24"/>
  <c r="T725" i="24"/>
  <c r="R726" i="24"/>
  <c r="T726" i="24"/>
  <c r="T727" i="24"/>
  <c r="R728" i="24"/>
  <c r="T728" i="24"/>
  <c r="T729" i="24"/>
  <c r="R730" i="24"/>
  <c r="T730" i="24"/>
  <c r="T731" i="24"/>
  <c r="R732" i="24"/>
  <c r="T732" i="24"/>
  <c r="T733" i="24"/>
  <c r="R734" i="24"/>
  <c r="T734" i="24"/>
  <c r="T735" i="24"/>
  <c r="R736" i="24"/>
  <c r="T736" i="24"/>
  <c r="T737" i="24"/>
  <c r="R738" i="24"/>
  <c r="T738" i="24"/>
  <c r="T739" i="24"/>
  <c r="R740" i="24"/>
  <c r="T740" i="24"/>
  <c r="T741" i="24"/>
  <c r="R742" i="24"/>
  <c r="T742" i="24"/>
  <c r="T743" i="24"/>
  <c r="R744" i="24"/>
  <c r="T744" i="24"/>
  <c r="T745" i="24"/>
  <c r="R746" i="24"/>
  <c r="T746" i="24"/>
  <c r="T747" i="24"/>
  <c r="R748" i="24"/>
  <c r="T748" i="24"/>
  <c r="T749" i="24"/>
  <c r="R750" i="24"/>
  <c r="T750" i="24"/>
  <c r="T751" i="24"/>
  <c r="R752" i="24"/>
  <c r="T752" i="24"/>
  <c r="T753" i="24"/>
  <c r="R754" i="24"/>
  <c r="T754" i="24"/>
  <c r="T755" i="24"/>
  <c r="R756" i="24"/>
  <c r="T756" i="24"/>
  <c r="T757" i="24"/>
  <c r="R758" i="24"/>
  <c r="T758" i="24"/>
  <c r="T759" i="24"/>
  <c r="R760" i="24"/>
  <c r="T760" i="24"/>
  <c r="T761" i="24"/>
  <c r="R762" i="24"/>
  <c r="T762" i="24"/>
  <c r="T763" i="24"/>
  <c r="R764" i="24"/>
  <c r="T764" i="24"/>
  <c r="T765" i="24"/>
  <c r="R766" i="24"/>
  <c r="T766" i="24"/>
  <c r="T767" i="24"/>
  <c r="R768" i="24"/>
  <c r="T768" i="24"/>
  <c r="T769" i="24"/>
  <c r="R770" i="24"/>
  <c r="T770" i="24"/>
  <c r="T771" i="24"/>
  <c r="R772" i="24"/>
  <c r="T772" i="24"/>
  <c r="T418" i="24"/>
  <c r="T419" i="24"/>
  <c r="T420" i="24"/>
  <c r="T421" i="24"/>
  <c r="T422" i="24"/>
  <c r="T423" i="24"/>
  <c r="T424" i="24"/>
  <c r="T425" i="24"/>
  <c r="T426" i="24"/>
  <c r="T427" i="24"/>
  <c r="T428" i="24"/>
  <c r="T429" i="24"/>
  <c r="T430" i="24"/>
  <c r="T431" i="24"/>
  <c r="T432" i="24"/>
  <c r="T433" i="24"/>
  <c r="T434" i="24"/>
  <c r="T435" i="24"/>
  <c r="T436" i="24"/>
  <c r="T437" i="24"/>
  <c r="T438" i="24"/>
  <c r="T439" i="24"/>
  <c r="T440" i="24"/>
  <c r="T441" i="24"/>
  <c r="T442" i="24"/>
  <c r="T443" i="24"/>
  <c r="T444" i="24"/>
  <c r="T445" i="24"/>
  <c r="T446" i="24"/>
  <c r="S448" i="24"/>
  <c r="Q449" i="24"/>
  <c r="S449" i="24"/>
  <c r="Q451" i="24"/>
  <c r="S451" i="24"/>
  <c r="S452" i="24"/>
  <c r="Q453" i="24"/>
  <c r="Q455" i="24"/>
  <c r="S455" i="24"/>
  <c r="S456" i="24"/>
  <c r="Q457" i="24"/>
  <c r="S457" i="24"/>
  <c r="Q459" i="24"/>
  <c r="S460" i="24"/>
  <c r="Q461" i="24"/>
  <c r="Q463" i="24"/>
  <c r="S464" i="24"/>
  <c r="Q465" i="24"/>
  <c r="S465" i="24"/>
  <c r="Q467" i="24"/>
  <c r="S468" i="24"/>
  <c r="Q469" i="24"/>
  <c r="Q471" i="24"/>
  <c r="S471" i="24"/>
  <c r="S472" i="24"/>
  <c r="Q473" i="24"/>
  <c r="S473" i="24"/>
  <c r="Q475" i="24"/>
  <c r="S475" i="24"/>
  <c r="S476" i="24"/>
  <c r="Q477" i="24"/>
  <c r="Q479" i="24"/>
  <c r="S480" i="24"/>
  <c r="Q481" i="24"/>
  <c r="S481" i="24"/>
  <c r="Q483" i="24"/>
  <c r="S483" i="24"/>
  <c r="S484" i="24"/>
  <c r="Q485" i="24"/>
  <c r="Q487" i="24"/>
  <c r="S487" i="24"/>
  <c r="S488" i="24"/>
  <c r="Q489" i="24"/>
  <c r="S489" i="24"/>
  <c r="Q491" i="24"/>
  <c r="S492" i="24"/>
  <c r="Q493" i="24"/>
  <c r="Q495" i="24"/>
  <c r="S496" i="24"/>
  <c r="Q497" i="24"/>
  <c r="S497" i="24"/>
  <c r="Q499" i="24"/>
  <c r="S500" i="24"/>
  <c r="Q501" i="24"/>
  <c r="Q503" i="24"/>
  <c r="S503" i="24"/>
  <c r="S504" i="24"/>
  <c r="Q505" i="24"/>
  <c r="S505" i="24"/>
  <c r="Q507" i="24"/>
  <c r="S507" i="24"/>
  <c r="S508" i="24"/>
  <c r="Q509" i="24"/>
  <c r="Q511" i="24"/>
  <c r="S512" i="24"/>
  <c r="Q513" i="24"/>
  <c r="S513" i="24"/>
  <c r="Q515" i="24"/>
  <c r="S515" i="24"/>
  <c r="S516" i="24"/>
  <c r="Q517" i="24"/>
  <c r="Q519" i="24"/>
  <c r="S519" i="24"/>
  <c r="S520" i="24"/>
  <c r="Q521" i="24"/>
  <c r="S521" i="24"/>
  <c r="Q523" i="24"/>
  <c r="S524" i="24"/>
  <c r="Q525" i="24"/>
  <c r="Q527" i="24"/>
  <c r="S528" i="24"/>
  <c r="Q529" i="24"/>
  <c r="S529" i="24"/>
  <c r="Q531" i="24"/>
  <c r="S532" i="24"/>
  <c r="Q533" i="24"/>
  <c r="Q535" i="24"/>
  <c r="S535" i="24"/>
  <c r="S536" i="24"/>
  <c r="Q537" i="24"/>
  <c r="S537" i="24"/>
  <c r="Q539" i="24"/>
  <c r="S539" i="24"/>
  <c r="S540" i="24"/>
  <c r="Q541" i="24"/>
  <c r="Q543" i="24"/>
  <c r="S544" i="24"/>
  <c r="Q545" i="24"/>
  <c r="S545" i="24"/>
  <c r="Q547" i="24"/>
  <c r="S547" i="24"/>
  <c r="S548" i="24"/>
  <c r="Q549" i="24"/>
  <c r="Q551" i="24"/>
  <c r="S551" i="24"/>
  <c r="S552" i="24"/>
  <c r="Q553" i="24"/>
  <c r="S553" i="24"/>
  <c r="Q555" i="24"/>
  <c r="S556" i="24"/>
  <c r="Q557" i="24"/>
  <c r="Q559" i="24"/>
  <c r="S560" i="24"/>
  <c r="Q561" i="24"/>
  <c r="S561" i="24"/>
  <c r="Q563" i="24"/>
  <c r="S564" i="24"/>
  <c r="Q565" i="24"/>
  <c r="Q567" i="24"/>
  <c r="S567" i="24"/>
  <c r="S568" i="24"/>
  <c r="Q569" i="24"/>
  <c r="S569" i="24"/>
  <c r="Q571" i="24"/>
  <c r="S571" i="24"/>
  <c r="S572" i="24"/>
  <c r="Q573" i="24"/>
  <c r="Q575" i="24"/>
  <c r="S576" i="24"/>
  <c r="Q577" i="24"/>
  <c r="S577" i="24"/>
  <c r="Q579" i="24"/>
  <c r="S579" i="24"/>
  <c r="S580" i="24"/>
  <c r="Q581" i="24"/>
  <c r="Q583" i="24"/>
  <c r="S583" i="24"/>
  <c r="S584" i="24"/>
  <c r="Q585" i="24"/>
  <c r="S585" i="24"/>
  <c r="Q587" i="24"/>
  <c r="S588" i="24"/>
  <c r="Q589" i="24"/>
  <c r="Q591" i="24"/>
  <c r="S592" i="24"/>
  <c r="Q593" i="24"/>
  <c r="S593" i="24"/>
  <c r="Q595" i="24"/>
  <c r="S596" i="24"/>
  <c r="Q597" i="24"/>
  <c r="Q599" i="24"/>
  <c r="S599" i="24"/>
  <c r="S600" i="24"/>
  <c r="Q601" i="24"/>
  <c r="S601" i="24"/>
  <c r="Q603" i="24"/>
  <c r="S603" i="24"/>
  <c r="S604" i="24"/>
  <c r="Q605" i="24"/>
  <c r="Q607" i="24"/>
  <c r="S608" i="24"/>
  <c r="Q609" i="24"/>
  <c r="S609" i="24"/>
  <c r="Q611" i="24"/>
  <c r="S611" i="24"/>
  <c r="Q612" i="24"/>
  <c r="S612" i="24"/>
  <c r="Q613" i="24"/>
  <c r="Q615" i="24"/>
  <c r="S615" i="24"/>
  <c r="S616" i="24"/>
  <c r="Q617" i="24"/>
  <c r="S617" i="24"/>
  <c r="Q619" i="24"/>
  <c r="S620" i="24"/>
  <c r="Q621" i="24"/>
  <c r="Q623" i="24"/>
  <c r="S624" i="24"/>
  <c r="Q625" i="24"/>
  <c r="S625" i="24"/>
  <c r="Q627" i="24"/>
  <c r="S628" i="24"/>
  <c r="Q629" i="24"/>
  <c r="Q631" i="24"/>
  <c r="S631" i="24"/>
  <c r="S632" i="24"/>
  <c r="Q633" i="24"/>
  <c r="S633" i="24"/>
  <c r="Q635" i="24"/>
  <c r="S635" i="24"/>
  <c r="S636" i="24"/>
  <c r="Q637" i="24"/>
  <c r="Q639" i="24"/>
  <c r="S640" i="24"/>
  <c r="Q641" i="24"/>
  <c r="S641" i="24"/>
  <c r="Q643" i="24"/>
  <c r="S643" i="24"/>
  <c r="S644" i="24"/>
  <c r="Q645" i="24"/>
  <c r="Q647" i="24"/>
  <c r="S647" i="24"/>
  <c r="S648" i="24"/>
  <c r="Q649" i="24"/>
  <c r="S649" i="24"/>
  <c r="Q651" i="24"/>
  <c r="S652" i="24"/>
  <c r="Q653" i="24"/>
  <c r="Q655" i="24"/>
  <c r="S656" i="24"/>
  <c r="Q657" i="24"/>
  <c r="S657" i="24"/>
  <c r="Q659" i="24"/>
  <c r="S660" i="24"/>
  <c r="Q661" i="24"/>
  <c r="Q663" i="24"/>
  <c r="S663" i="24"/>
  <c r="Q665" i="24"/>
  <c r="S665" i="24"/>
  <c r="Q667" i="24"/>
  <c r="S667" i="24"/>
  <c r="Q669" i="24"/>
  <c r="S669" i="24"/>
  <c r="Q671" i="24"/>
  <c r="S671" i="24"/>
  <c r="Q673" i="24"/>
  <c r="S673" i="24"/>
  <c r="Q674" i="24"/>
  <c r="Q675" i="24"/>
  <c r="S675" i="24"/>
  <c r="Q677" i="24"/>
  <c r="S677" i="24"/>
  <c r="Q679" i="24"/>
  <c r="S679" i="24"/>
  <c r="Q681" i="24"/>
  <c r="S681" i="24"/>
  <c r="Q683" i="24"/>
  <c r="S683" i="24"/>
  <c r="Q685" i="24"/>
  <c r="S685" i="24"/>
  <c r="Q687" i="24"/>
  <c r="S687" i="24"/>
  <c r="Q689" i="24"/>
  <c r="S689" i="24"/>
  <c r="Q691" i="24"/>
  <c r="S691" i="24"/>
  <c r="Q693" i="24"/>
  <c r="S693" i="24"/>
  <c r="Q695" i="24"/>
  <c r="S695" i="24"/>
  <c r="Q697" i="24"/>
  <c r="S697" i="24"/>
  <c r="Q699" i="24"/>
  <c r="S699" i="24"/>
  <c r="Q701" i="24"/>
  <c r="S701" i="24"/>
  <c r="Q703" i="24"/>
  <c r="S703" i="24"/>
  <c r="Q705" i="24"/>
  <c r="S705" i="24"/>
  <c r="Q706" i="24"/>
  <c r="Q707" i="24"/>
  <c r="S707" i="24"/>
  <c r="Q709" i="24"/>
  <c r="S709" i="24"/>
  <c r="Q711" i="24"/>
  <c r="S711" i="24"/>
  <c r="Q713" i="24"/>
  <c r="S713" i="24"/>
  <c r="Q715" i="24"/>
  <c r="S715" i="24"/>
  <c r="Q717" i="24"/>
  <c r="S717" i="24"/>
  <c r="Q719" i="24"/>
  <c r="S719" i="24"/>
  <c r="Q721" i="24"/>
  <c r="S721" i="24"/>
  <c r="Q723" i="24"/>
  <c r="S723" i="24"/>
  <c r="Q725" i="24"/>
  <c r="S725" i="24"/>
  <c r="Q727" i="24"/>
  <c r="S727" i="24"/>
  <c r="Q729" i="24"/>
  <c r="S729" i="24"/>
  <c r="Q731" i="24"/>
  <c r="S731" i="24"/>
  <c r="Q733" i="24"/>
  <c r="S733" i="24"/>
  <c r="Q735" i="24"/>
  <c r="S735" i="24"/>
  <c r="Q737" i="24"/>
  <c r="S737" i="24"/>
  <c r="Q738" i="24"/>
  <c r="Q739" i="24"/>
  <c r="S739" i="24"/>
  <c r="Q741" i="24"/>
  <c r="S741" i="24"/>
  <c r="Q743" i="24"/>
  <c r="S743" i="24"/>
  <c r="Q745" i="24"/>
  <c r="S745" i="24"/>
  <c r="Q747" i="24"/>
  <c r="S747" i="24"/>
  <c r="Q749" i="24"/>
  <c r="S749" i="24"/>
  <c r="Q751" i="24"/>
  <c r="S751" i="24"/>
  <c r="Q753" i="24"/>
  <c r="S753" i="24"/>
  <c r="Q755" i="24"/>
  <c r="S755" i="24"/>
  <c r="Q757" i="24"/>
  <c r="S757" i="24"/>
  <c r="Q759" i="24"/>
  <c r="S759" i="24"/>
  <c r="Q761" i="24"/>
  <c r="S761" i="24"/>
  <c r="Q763" i="24"/>
  <c r="S763" i="24"/>
  <c r="Q765" i="24"/>
  <c r="S765" i="24"/>
  <c r="Q767" i="24"/>
  <c r="S767" i="24"/>
  <c r="Q769" i="24"/>
  <c r="S769" i="24"/>
  <c r="Q770" i="24"/>
  <c r="Q771" i="24"/>
  <c r="S771" i="24"/>
  <c r="Q773" i="24"/>
  <c r="S773" i="24"/>
  <c r="T773" i="24"/>
  <c r="R774" i="24"/>
  <c r="T774" i="24"/>
  <c r="T775" i="24"/>
  <c r="R776" i="24"/>
  <c r="T776" i="24"/>
  <c r="T777" i="24"/>
  <c r="R778" i="24"/>
  <c r="T778" i="24"/>
  <c r="T779" i="24"/>
  <c r="R780" i="24"/>
  <c r="T780" i="24"/>
  <c r="T781" i="24"/>
  <c r="R782" i="24"/>
  <c r="T782" i="24"/>
  <c r="T783" i="24"/>
  <c r="R784" i="24"/>
  <c r="T784" i="24"/>
  <c r="T785" i="24"/>
  <c r="R786" i="24"/>
  <c r="T786" i="24"/>
  <c r="T787" i="24"/>
  <c r="R788" i="24"/>
  <c r="T788" i="24"/>
  <c r="T789" i="24"/>
  <c r="R790" i="24"/>
  <c r="T790" i="24"/>
  <c r="T791" i="24"/>
  <c r="R792" i="24"/>
  <c r="T792" i="24"/>
  <c r="T793" i="24"/>
  <c r="R794" i="24"/>
  <c r="T794" i="24"/>
  <c r="T795" i="24"/>
  <c r="R796" i="24"/>
  <c r="T796" i="24"/>
  <c r="T797" i="24"/>
  <c r="R798" i="24"/>
  <c r="T798" i="24"/>
  <c r="T799" i="24"/>
  <c r="R800" i="24"/>
  <c r="T800" i="24"/>
  <c r="T801" i="24"/>
  <c r="R802" i="24"/>
  <c r="T802" i="24"/>
  <c r="T803" i="24"/>
  <c r="R804" i="24"/>
  <c r="T804" i="24"/>
  <c r="T805" i="24"/>
  <c r="R806" i="24"/>
  <c r="T806" i="24"/>
  <c r="T807" i="24"/>
  <c r="R808" i="24"/>
  <c r="T808" i="24"/>
  <c r="T809" i="24"/>
  <c r="R810" i="24"/>
  <c r="T810" i="24"/>
  <c r="T811" i="24"/>
  <c r="R812" i="24"/>
  <c r="T812" i="24"/>
  <c r="T813" i="24"/>
  <c r="R814" i="24"/>
  <c r="T814" i="24"/>
  <c r="T815" i="24"/>
  <c r="R816" i="24"/>
  <c r="T816" i="24"/>
  <c r="T817" i="24"/>
  <c r="R818" i="24"/>
  <c r="T818" i="24"/>
  <c r="T819" i="24"/>
  <c r="R820" i="24"/>
  <c r="T820" i="24"/>
  <c r="T821" i="24"/>
  <c r="R822" i="24"/>
  <c r="T822" i="24"/>
  <c r="T823" i="24"/>
  <c r="R824" i="24"/>
  <c r="T824" i="24"/>
  <c r="T825" i="24"/>
  <c r="R826" i="24"/>
  <c r="T826" i="24"/>
  <c r="T827" i="24"/>
  <c r="R828" i="24"/>
  <c r="T828" i="24"/>
  <c r="T829" i="24"/>
  <c r="R830" i="24"/>
  <c r="T830" i="24"/>
  <c r="T831" i="24"/>
  <c r="R832" i="24"/>
  <c r="T832" i="24"/>
  <c r="T833" i="24"/>
  <c r="R834" i="24"/>
  <c r="T834" i="24"/>
  <c r="T835" i="24"/>
  <c r="R836" i="24"/>
  <c r="T836" i="24"/>
  <c r="T837" i="24"/>
  <c r="R838" i="24"/>
  <c r="T838" i="24"/>
  <c r="T839" i="24"/>
  <c r="R840" i="24"/>
  <c r="T840" i="24"/>
  <c r="T841" i="24"/>
  <c r="R842" i="24"/>
  <c r="T842" i="24"/>
  <c r="T843" i="24"/>
  <c r="R844" i="24"/>
  <c r="T844" i="24"/>
  <c r="T845" i="24"/>
  <c r="R846" i="24"/>
  <c r="T846" i="24"/>
  <c r="T847" i="24"/>
  <c r="R848" i="24"/>
  <c r="T848" i="24"/>
  <c r="T849" i="24"/>
  <c r="R850" i="24"/>
  <c r="T850" i="24"/>
  <c r="T851" i="24"/>
  <c r="R852" i="24"/>
  <c r="T852" i="24"/>
  <c r="T853" i="24"/>
  <c r="R854" i="24"/>
  <c r="T854" i="24"/>
  <c r="T855" i="24"/>
  <c r="R856" i="24"/>
  <c r="T856" i="24"/>
  <c r="T857" i="24"/>
  <c r="R858" i="24"/>
  <c r="T858" i="24"/>
  <c r="T859" i="24"/>
  <c r="R860" i="24"/>
  <c r="T860" i="24"/>
  <c r="T861" i="24"/>
  <c r="R862" i="24"/>
  <c r="T862" i="24"/>
  <c r="T863" i="24"/>
  <c r="R864" i="24"/>
  <c r="T864" i="24"/>
  <c r="T865" i="24"/>
  <c r="R866" i="24"/>
  <c r="T866" i="24"/>
  <c r="T867" i="24"/>
  <c r="R868" i="24"/>
  <c r="T868" i="24"/>
  <c r="T869" i="24"/>
  <c r="R870" i="24"/>
  <c r="T870" i="24"/>
  <c r="T871" i="24"/>
  <c r="R872" i="24"/>
  <c r="T872" i="24"/>
  <c r="T873" i="24"/>
  <c r="R874" i="24"/>
  <c r="T874" i="24"/>
  <c r="T875" i="24"/>
  <c r="R876" i="24"/>
  <c r="T876" i="24"/>
  <c r="T877" i="24"/>
  <c r="R878" i="24"/>
  <c r="T878" i="24"/>
  <c r="T879" i="24"/>
  <c r="R880" i="24"/>
  <c r="T880" i="24"/>
  <c r="T881" i="24"/>
  <c r="R882" i="24"/>
  <c r="T882" i="24"/>
  <c r="T883" i="24"/>
  <c r="R884" i="24"/>
  <c r="T884" i="24"/>
  <c r="T885" i="24"/>
  <c r="R886" i="24"/>
  <c r="T886" i="24"/>
  <c r="T887" i="24"/>
  <c r="R888" i="24"/>
  <c r="T888" i="24"/>
  <c r="T889" i="24"/>
  <c r="R890" i="24"/>
  <c r="T890" i="24"/>
  <c r="T891" i="24"/>
  <c r="R892" i="24"/>
  <c r="T892" i="24"/>
  <c r="T893" i="24"/>
  <c r="R894" i="24"/>
  <c r="T894" i="24"/>
  <c r="T895" i="24"/>
  <c r="R896" i="24"/>
  <c r="T896" i="24"/>
  <c r="T897" i="24"/>
  <c r="R898" i="24"/>
  <c r="T898" i="24"/>
  <c r="T899" i="24"/>
  <c r="R900" i="24"/>
  <c r="T900" i="24"/>
  <c r="T901" i="24"/>
  <c r="R902" i="24"/>
  <c r="T902" i="24"/>
  <c r="T903" i="24"/>
  <c r="R904" i="24"/>
  <c r="T904" i="24"/>
  <c r="T905" i="24"/>
  <c r="R906" i="24"/>
  <c r="T906" i="24"/>
  <c r="T907" i="24"/>
  <c r="R908" i="24"/>
  <c r="T908" i="24"/>
  <c r="T909" i="24"/>
  <c r="R910" i="24"/>
  <c r="T910" i="24"/>
  <c r="T911" i="24"/>
  <c r="R912" i="24"/>
  <c r="T912" i="24"/>
  <c r="T913" i="24"/>
  <c r="R914" i="24"/>
  <c r="T914" i="24"/>
  <c r="T915" i="24"/>
  <c r="R916" i="24"/>
  <c r="T916" i="24"/>
  <c r="T917" i="24"/>
  <c r="R918" i="24"/>
  <c r="T918" i="24"/>
  <c r="T919" i="24"/>
  <c r="R920" i="24"/>
  <c r="T920" i="24"/>
  <c r="T921" i="24"/>
  <c r="R922" i="24"/>
  <c r="T922" i="24"/>
  <c r="T923" i="24"/>
  <c r="R924" i="24"/>
  <c r="T924" i="24"/>
  <c r="T925" i="24"/>
  <c r="R926" i="24"/>
  <c r="T926" i="24"/>
  <c r="T927" i="24"/>
  <c r="R928" i="24"/>
  <c r="T928" i="24"/>
  <c r="T929" i="24"/>
  <c r="R930" i="24"/>
  <c r="T930" i="24"/>
  <c r="T931" i="24"/>
  <c r="R932" i="24"/>
  <c r="T932" i="24"/>
  <c r="T933" i="24"/>
  <c r="R934" i="24"/>
  <c r="T934" i="24"/>
  <c r="T935" i="24"/>
  <c r="R936" i="24"/>
  <c r="T936" i="24"/>
  <c r="T937" i="24"/>
  <c r="R938" i="24"/>
  <c r="T938" i="24"/>
  <c r="T939" i="24"/>
  <c r="R940" i="24"/>
  <c r="T940" i="24"/>
  <c r="T941" i="24"/>
  <c r="R942" i="24"/>
  <c r="T942" i="24"/>
  <c r="T943" i="24"/>
  <c r="R944" i="24"/>
  <c r="T944" i="24"/>
  <c r="T945" i="24"/>
  <c r="R946" i="24"/>
  <c r="T946" i="24"/>
  <c r="T947" i="24"/>
  <c r="R948" i="24"/>
  <c r="T948" i="24"/>
  <c r="T949" i="24"/>
  <c r="R950" i="24"/>
  <c r="T950" i="24"/>
  <c r="T951" i="24"/>
  <c r="R952" i="24"/>
  <c r="T952" i="24"/>
  <c r="T953" i="24"/>
  <c r="R954" i="24"/>
  <c r="T954" i="24"/>
  <c r="T955" i="24"/>
  <c r="R956" i="24"/>
  <c r="T956" i="24"/>
  <c r="T957" i="24"/>
  <c r="R958" i="24"/>
  <c r="T958" i="24"/>
  <c r="T959" i="24"/>
  <c r="R960" i="24"/>
  <c r="T960" i="24"/>
  <c r="T961" i="24"/>
  <c r="R962" i="24"/>
  <c r="T962" i="24"/>
  <c r="T963" i="24"/>
  <c r="R964" i="24"/>
  <c r="T964" i="24"/>
  <c r="T965" i="24"/>
  <c r="R966" i="24"/>
  <c r="T966" i="24"/>
  <c r="T967" i="24"/>
  <c r="R968" i="24"/>
  <c r="T968" i="24"/>
  <c r="T969" i="24"/>
  <c r="R970" i="24"/>
  <c r="T970" i="24"/>
  <c r="T971" i="24"/>
  <c r="R972" i="24"/>
  <c r="T972" i="24"/>
  <c r="T973" i="24"/>
  <c r="R974" i="24"/>
  <c r="T974" i="24"/>
  <c r="T975" i="24"/>
  <c r="R976" i="24"/>
  <c r="T976" i="24"/>
  <c r="T977" i="24"/>
  <c r="R978" i="24"/>
  <c r="T978" i="24"/>
  <c r="T979" i="24"/>
  <c r="R980" i="24"/>
  <c r="T980" i="24"/>
  <c r="T981" i="24"/>
  <c r="R982" i="24"/>
  <c r="T982" i="24"/>
  <c r="T983" i="24"/>
  <c r="R984" i="24"/>
  <c r="T984" i="24"/>
  <c r="T985" i="24"/>
  <c r="R986" i="24"/>
  <c r="T986" i="24"/>
  <c r="T987" i="24"/>
  <c r="R988" i="24"/>
  <c r="T988" i="24"/>
  <c r="T989" i="24"/>
  <c r="R990" i="24"/>
  <c r="T990" i="24"/>
  <c r="T991" i="24"/>
  <c r="R992" i="24"/>
  <c r="T992" i="24"/>
  <c r="T993" i="24"/>
  <c r="R994" i="24"/>
  <c r="T994" i="24"/>
  <c r="T995" i="24"/>
  <c r="R996" i="24"/>
  <c r="T996" i="24"/>
  <c r="T997" i="24"/>
  <c r="R998" i="24"/>
  <c r="T998" i="24"/>
  <c r="T999" i="24"/>
  <c r="R1000" i="24"/>
  <c r="T1000" i="24"/>
  <c r="T1001" i="24"/>
  <c r="R1002" i="24"/>
  <c r="T1002" i="24"/>
  <c r="T1003" i="24"/>
  <c r="R1004" i="24"/>
  <c r="T1004" i="24"/>
  <c r="T1005" i="24"/>
  <c r="R1006" i="24"/>
  <c r="T1006" i="24"/>
  <c r="T1007" i="24"/>
  <c r="R1008" i="24"/>
  <c r="T1008" i="24"/>
  <c r="T1009" i="24"/>
  <c r="R1010" i="24"/>
  <c r="T1010" i="24"/>
  <c r="T1011" i="24"/>
  <c r="R1012" i="24"/>
  <c r="T1012" i="24"/>
  <c r="T1013" i="24"/>
  <c r="R1014" i="24"/>
  <c r="T1014" i="24"/>
  <c r="T1015" i="24"/>
  <c r="R1016" i="24"/>
  <c r="T1016" i="24"/>
  <c r="T1017" i="24"/>
  <c r="R1018" i="24"/>
  <c r="T1018" i="24"/>
  <c r="T1019" i="24"/>
  <c r="R1020" i="24"/>
  <c r="T1020" i="24"/>
  <c r="T1021" i="24"/>
  <c r="R1022" i="24"/>
  <c r="T1022" i="24"/>
  <c r="T1023" i="24"/>
  <c r="R1024" i="24"/>
  <c r="T1024" i="24"/>
  <c r="T1025" i="24"/>
  <c r="R1026" i="24"/>
  <c r="T1026" i="24"/>
  <c r="T1027" i="24"/>
  <c r="R1028" i="24"/>
  <c r="T1028" i="24"/>
  <c r="T1029" i="24"/>
  <c r="R1030" i="24"/>
  <c r="T1030" i="24"/>
  <c r="T1031" i="24"/>
  <c r="R1032" i="24"/>
  <c r="T1032" i="24"/>
  <c r="T1033" i="24"/>
  <c r="R1034" i="24"/>
  <c r="T1034" i="24"/>
  <c r="T1035" i="24"/>
  <c r="R1036" i="24"/>
  <c r="T1036" i="24"/>
  <c r="T1037" i="24"/>
  <c r="R1038" i="24"/>
  <c r="T1038" i="24"/>
  <c r="T1039" i="24"/>
  <c r="R1040" i="24"/>
  <c r="T1040" i="24"/>
  <c r="T1041" i="24"/>
  <c r="R1042" i="24"/>
  <c r="T1042" i="24"/>
  <c r="T1043" i="24"/>
  <c r="R1044" i="24"/>
  <c r="T1044" i="24"/>
  <c r="T1045" i="24"/>
  <c r="R1046" i="24"/>
  <c r="T1046" i="24"/>
  <c r="T1047" i="24"/>
  <c r="R1048" i="24"/>
  <c r="T1048" i="24"/>
  <c r="T1049" i="24"/>
  <c r="R1050" i="24"/>
  <c r="T1050" i="24"/>
  <c r="T1051" i="24"/>
  <c r="R1052" i="24"/>
  <c r="T1052" i="24"/>
  <c r="T1053" i="24"/>
  <c r="R1054" i="24"/>
  <c r="T1054" i="24"/>
  <c r="T1055" i="24"/>
  <c r="R1056" i="24"/>
  <c r="T1056" i="24"/>
  <c r="T1057" i="24"/>
  <c r="R1058" i="24"/>
  <c r="T1058" i="24"/>
  <c r="T1059" i="24"/>
  <c r="R1060" i="24"/>
  <c r="T1060" i="24"/>
  <c r="T1061" i="24"/>
  <c r="R1062" i="24"/>
  <c r="T1062" i="24"/>
  <c r="T1063" i="24"/>
  <c r="R1064" i="24"/>
  <c r="T1064" i="24"/>
  <c r="T1065" i="24"/>
  <c r="R1066" i="24"/>
  <c r="T1066" i="24"/>
  <c r="T1067" i="24"/>
  <c r="R1068" i="24"/>
  <c r="T1068" i="24"/>
  <c r="T1069" i="24"/>
  <c r="R1070" i="24"/>
  <c r="T1070" i="24"/>
  <c r="T1071" i="24"/>
  <c r="R1072" i="24"/>
  <c r="T1072" i="24"/>
  <c r="T1073" i="24"/>
  <c r="R1074" i="24"/>
  <c r="T1074" i="24"/>
  <c r="T1075" i="24"/>
  <c r="R1076" i="24"/>
  <c r="T1076" i="24"/>
  <c r="T1077" i="24"/>
  <c r="R1078" i="24"/>
  <c r="T1078" i="24"/>
  <c r="T1079" i="24"/>
  <c r="R1080" i="24"/>
  <c r="T1080" i="24"/>
  <c r="T1081" i="24"/>
  <c r="R1082" i="24"/>
  <c r="T1082" i="24"/>
  <c r="T1083" i="24"/>
  <c r="R1084" i="24"/>
  <c r="T1084" i="24"/>
  <c r="T1085" i="24"/>
  <c r="R1086" i="24"/>
  <c r="T1086" i="24"/>
  <c r="T1087" i="24"/>
  <c r="R1088" i="24"/>
  <c r="T1088" i="24"/>
  <c r="T1089" i="24"/>
  <c r="R1090" i="24"/>
  <c r="T1090" i="24"/>
  <c r="T1091" i="24"/>
  <c r="R1092" i="24"/>
  <c r="T1092" i="24"/>
  <c r="T1093" i="24"/>
  <c r="R1094" i="24"/>
  <c r="T1094" i="24"/>
  <c r="T1095" i="24"/>
  <c r="R1096" i="24"/>
  <c r="T1096" i="24"/>
  <c r="T1097" i="24"/>
  <c r="R1098" i="24"/>
  <c r="T1098" i="24"/>
  <c r="T1099" i="24"/>
  <c r="R1100" i="24"/>
  <c r="T1100" i="24"/>
  <c r="T1101" i="24"/>
  <c r="R1102" i="24"/>
  <c r="T1102" i="24"/>
  <c r="T1103" i="24"/>
  <c r="R1104" i="24"/>
  <c r="T1104" i="24"/>
  <c r="T1105" i="24"/>
  <c r="R1106" i="24"/>
  <c r="T1106" i="24"/>
  <c r="T1107" i="24"/>
  <c r="R1108" i="24"/>
  <c r="T1108" i="24"/>
  <c r="T1109" i="24"/>
  <c r="R1110" i="24"/>
  <c r="T1110" i="24"/>
  <c r="T1111" i="24"/>
  <c r="R1112" i="24"/>
  <c r="T1112" i="24"/>
  <c r="T1113" i="24"/>
  <c r="R1114" i="24"/>
  <c r="T1114" i="24"/>
  <c r="Q774" i="24"/>
  <c r="Q775" i="24"/>
  <c r="S775" i="24"/>
  <c r="Q777" i="24"/>
  <c r="S777" i="24"/>
  <c r="Q779" i="24"/>
  <c r="S779" i="24"/>
  <c r="Q781" i="24"/>
  <c r="S781" i="24"/>
  <c r="Q783" i="24"/>
  <c r="S783" i="24"/>
  <c r="Q785" i="24"/>
  <c r="S785" i="24"/>
  <c r="Q787" i="24"/>
  <c r="S787" i="24"/>
  <c r="Q789" i="24"/>
  <c r="S789" i="24"/>
  <c r="Q790" i="24"/>
  <c r="Q791" i="24"/>
  <c r="S791" i="24"/>
  <c r="Q793" i="24"/>
  <c r="S793" i="24"/>
  <c r="Q795" i="24"/>
  <c r="S795" i="24"/>
  <c r="Q797" i="24"/>
  <c r="S797" i="24"/>
  <c r="Q799" i="24"/>
  <c r="S799" i="24"/>
  <c r="Q801" i="24"/>
  <c r="S801" i="24"/>
  <c r="Q803" i="24"/>
  <c r="S803" i="24"/>
  <c r="Q805" i="24"/>
  <c r="S805" i="24"/>
  <c r="Q806" i="24"/>
  <c r="Q807" i="24"/>
  <c r="S807" i="24"/>
  <c r="Q809" i="24"/>
  <c r="S809" i="24"/>
  <c r="Q811" i="24"/>
  <c r="S811" i="24"/>
  <c r="Q813" i="24"/>
  <c r="S813" i="24"/>
  <c r="Q815" i="24"/>
  <c r="S815" i="24"/>
  <c r="Q817" i="24"/>
  <c r="S817" i="24"/>
  <c r="Q819" i="24"/>
  <c r="S819" i="24"/>
  <c r="Q821" i="24"/>
  <c r="S821" i="24"/>
  <c r="Q822" i="24"/>
  <c r="Q823" i="24"/>
  <c r="S823" i="24"/>
  <c r="Q825" i="24"/>
  <c r="S825" i="24"/>
  <c r="Q827" i="24"/>
  <c r="S827" i="24"/>
  <c r="Q829" i="24"/>
  <c r="S829" i="24"/>
  <c r="Q831" i="24"/>
  <c r="S831" i="24"/>
  <c r="S832" i="24"/>
  <c r="S833" i="24"/>
  <c r="Q834" i="24"/>
  <c r="S834" i="24"/>
  <c r="Q836" i="24"/>
  <c r="S837" i="24"/>
  <c r="Q838" i="24"/>
  <c r="Q840" i="24"/>
  <c r="S840" i="24"/>
  <c r="S841" i="24"/>
  <c r="Q842" i="24"/>
  <c r="S842" i="24"/>
  <c r="Q844" i="24"/>
  <c r="S845" i="24"/>
  <c r="Q846" i="24"/>
  <c r="Q848" i="24"/>
  <c r="S848" i="24"/>
  <c r="Q849" i="24"/>
  <c r="S849" i="24"/>
  <c r="Q850" i="24"/>
  <c r="S850" i="24"/>
  <c r="Q851" i="24"/>
  <c r="Q852" i="24"/>
  <c r="Q853" i="24"/>
  <c r="S853" i="24"/>
  <c r="Q854" i="24"/>
  <c r="Q856" i="24"/>
  <c r="S856" i="24"/>
  <c r="S857" i="24"/>
  <c r="Q858" i="24"/>
  <c r="S858" i="24"/>
  <c r="Q860" i="24"/>
  <c r="S861" i="24"/>
  <c r="Q862" i="24"/>
  <c r="Q864" i="24"/>
  <c r="S864" i="24"/>
  <c r="Q865" i="24"/>
  <c r="S865" i="24"/>
  <c r="Q866" i="24"/>
  <c r="S866" i="24"/>
  <c r="Q867" i="24"/>
  <c r="Q868" i="24"/>
  <c r="Q869" i="24"/>
  <c r="S869" i="24"/>
  <c r="Q870" i="24"/>
  <c r="Q872" i="24"/>
  <c r="S872" i="24"/>
  <c r="S873" i="24"/>
  <c r="Q874" i="24"/>
  <c r="S874" i="24"/>
  <c r="Q876" i="24"/>
  <c r="S877" i="24"/>
  <c r="Q878" i="24"/>
  <c r="Q880" i="24"/>
  <c r="S880" i="24"/>
  <c r="Q881" i="24"/>
  <c r="S881" i="24"/>
  <c r="Q882" i="24"/>
  <c r="S882" i="24"/>
  <c r="Q883" i="24"/>
  <c r="Q884" i="24"/>
  <c r="Q885" i="24"/>
  <c r="S885" i="24"/>
  <c r="Q886" i="24"/>
  <c r="Q888" i="24"/>
  <c r="S888" i="24"/>
  <c r="S889" i="24"/>
  <c r="Q890" i="24"/>
  <c r="S890" i="24"/>
  <c r="Q892" i="24"/>
  <c r="S893" i="24"/>
  <c r="Q894" i="24"/>
  <c r="Q896" i="24"/>
  <c r="S896" i="24"/>
  <c r="Q897" i="24"/>
  <c r="S897" i="24"/>
  <c r="Q898" i="24"/>
  <c r="S898" i="24"/>
  <c r="Q899" i="24"/>
  <c r="Q900" i="24"/>
  <c r="Q901" i="24"/>
  <c r="S901" i="24"/>
  <c r="Q902" i="24"/>
  <c r="Q904" i="24"/>
  <c r="S904" i="24"/>
  <c r="S905" i="24"/>
  <c r="Q906" i="24"/>
  <c r="S906" i="24"/>
  <c r="Q908" i="24"/>
  <c r="S909" i="24"/>
  <c r="Q910" i="24"/>
  <c r="Q912" i="24"/>
  <c r="S912" i="24"/>
  <c r="Q913" i="24"/>
  <c r="S913" i="24"/>
  <c r="Q914" i="24"/>
  <c r="S914" i="24"/>
  <c r="Q915" i="24"/>
  <c r="Q916" i="24"/>
  <c r="Q917" i="24"/>
  <c r="S917" i="24"/>
  <c r="Q918" i="24"/>
  <c r="Q920" i="24"/>
  <c r="S920" i="24"/>
  <c r="S921" i="24"/>
  <c r="Q922" i="24"/>
  <c r="S922" i="24"/>
  <c r="Q924" i="24"/>
  <c r="S925" i="24"/>
  <c r="Q926" i="24"/>
  <c r="S926" i="24"/>
  <c r="Q928" i="24"/>
  <c r="S928" i="24"/>
  <c r="S929" i="24"/>
  <c r="Q930" i="24"/>
  <c r="S930" i="24"/>
  <c r="Q932" i="24"/>
  <c r="S933" i="24"/>
  <c r="Q934" i="24"/>
  <c r="S934" i="24"/>
  <c r="Q936" i="24"/>
  <c r="S936" i="24"/>
  <c r="S937" i="24"/>
  <c r="Q938" i="24"/>
  <c r="S938" i="24"/>
  <c r="Q940" i="24"/>
  <c r="S941" i="24"/>
  <c r="Q942" i="24"/>
  <c r="S942" i="24"/>
  <c r="Q944" i="24"/>
  <c r="S944" i="24"/>
  <c r="S945" i="24"/>
  <c r="Q946" i="24"/>
  <c r="S946" i="24"/>
  <c r="Q948" i="24"/>
  <c r="S949" i="24"/>
  <c r="Q950" i="24"/>
  <c r="S950" i="24"/>
  <c r="Q952" i="24"/>
  <c r="S952" i="24"/>
  <c r="S953" i="24"/>
  <c r="Q954" i="24"/>
  <c r="S954" i="24"/>
  <c r="Q956" i="24"/>
  <c r="S957" i="24"/>
  <c r="Q958" i="24"/>
  <c r="S958" i="24"/>
  <c r="Q960" i="24"/>
  <c r="S960" i="24"/>
  <c r="S961" i="24"/>
  <c r="Q962" i="24"/>
  <c r="S962" i="24"/>
  <c r="Q964" i="24"/>
  <c r="S965" i="24"/>
  <c r="Q966" i="24"/>
  <c r="S966" i="24"/>
  <c r="Q968" i="24"/>
  <c r="S968" i="24"/>
  <c r="S969" i="24"/>
  <c r="Q970" i="24"/>
  <c r="S970" i="24"/>
  <c r="Q972" i="24"/>
  <c r="S973" i="24"/>
  <c r="Q974" i="24"/>
  <c r="S974" i="24"/>
  <c r="Q976" i="24"/>
  <c r="S976" i="24"/>
  <c r="S977" i="24"/>
  <c r="Q978" i="24"/>
  <c r="S978" i="24"/>
  <c r="Q980" i="24"/>
  <c r="S981" i="24"/>
  <c r="Q982" i="24"/>
  <c r="S982" i="24"/>
  <c r="Q984" i="24"/>
  <c r="S984" i="24"/>
  <c r="S985" i="24"/>
  <c r="Q986" i="24"/>
  <c r="S986" i="24"/>
  <c r="Q988" i="24"/>
  <c r="S989" i="24"/>
  <c r="Q990" i="24"/>
  <c r="S990" i="24"/>
  <c r="Q992" i="24"/>
  <c r="S992" i="24"/>
  <c r="S993" i="24"/>
  <c r="Q994" i="24"/>
  <c r="S994" i="24"/>
  <c r="Q996" i="24"/>
  <c r="S997" i="24"/>
  <c r="Q998" i="24"/>
  <c r="S998" i="24"/>
  <c r="Q1000" i="24"/>
  <c r="S1000" i="24"/>
  <c r="S1001" i="24"/>
  <c r="Q1002" i="24"/>
  <c r="S1002" i="24"/>
  <c r="Q1004" i="24"/>
  <c r="S1005" i="24"/>
  <c r="Q1006" i="24"/>
  <c r="S1006" i="24"/>
  <c r="Q1008" i="24"/>
  <c r="S1008" i="24"/>
  <c r="S1009" i="24"/>
  <c r="Q1010" i="24"/>
  <c r="S1010" i="24"/>
  <c r="Q1012" i="24"/>
  <c r="S1013" i="24"/>
  <c r="Q1014" i="24"/>
  <c r="S1014" i="24"/>
  <c r="Q1016" i="24"/>
  <c r="S1016" i="24"/>
  <c r="S1017" i="24"/>
  <c r="Q1018" i="24"/>
  <c r="S1018" i="24"/>
  <c r="Q1020" i="24"/>
  <c r="S1021" i="24"/>
  <c r="Q1022" i="24"/>
  <c r="S1022" i="24"/>
  <c r="Q1024" i="24"/>
  <c r="S1024" i="24"/>
  <c r="S1025" i="24"/>
  <c r="Q1026" i="24"/>
  <c r="S1026" i="24"/>
  <c r="Q1028" i="24"/>
  <c r="S1029" i="24"/>
  <c r="Q1030" i="24"/>
  <c r="S1030" i="24"/>
  <c r="Q1032" i="24"/>
  <c r="S1032" i="24"/>
  <c r="S1033" i="24"/>
  <c r="Q1034" i="24"/>
  <c r="S1034" i="24"/>
  <c r="Q1036" i="24"/>
  <c r="S1037" i="24"/>
  <c r="Q1038" i="24"/>
  <c r="S1038" i="24"/>
  <c r="Q1040" i="24"/>
  <c r="S1040" i="24"/>
  <c r="S1041" i="24"/>
  <c r="Q1042" i="24"/>
  <c r="S1042" i="24"/>
  <c r="Q1044" i="24"/>
  <c r="S1045" i="24"/>
  <c r="Q1046" i="24"/>
  <c r="S1046" i="24"/>
  <c r="Q1048" i="24"/>
  <c r="S1048" i="24"/>
  <c r="S1049" i="24"/>
  <c r="Q1050" i="24"/>
  <c r="S1050" i="24"/>
  <c r="Q1052" i="24"/>
  <c r="S1053" i="24"/>
  <c r="Q1054" i="24"/>
  <c r="S1054" i="24"/>
  <c r="Q1056" i="24"/>
  <c r="S1056" i="24"/>
  <c r="S1057" i="24"/>
  <c r="Q1058" i="24"/>
  <c r="S1058" i="24"/>
  <c r="Q1060" i="24"/>
  <c r="S1061" i="24"/>
  <c r="Q1062" i="24"/>
  <c r="S1062" i="24"/>
  <c r="Q1064" i="24"/>
  <c r="S1064" i="24"/>
  <c r="S1065" i="24"/>
  <c r="Q1066" i="24"/>
  <c r="S1066" i="24"/>
  <c r="Q1068" i="24"/>
  <c r="S1069" i="24"/>
  <c r="Q1070" i="24"/>
  <c r="S1070" i="24"/>
  <c r="Q1072" i="24"/>
  <c r="S1072" i="24"/>
  <c r="S1073" i="24"/>
  <c r="Q1074" i="24"/>
  <c r="S1074" i="24"/>
  <c r="Q1076" i="24"/>
  <c r="S1077" i="24"/>
  <c r="Q1078" i="24"/>
  <c r="S1078" i="24"/>
  <c r="Q1080" i="24"/>
  <c r="S1080" i="24"/>
  <c r="S1081" i="24"/>
  <c r="Q1082" i="24"/>
  <c r="S1082" i="24"/>
  <c r="Q1084" i="24"/>
  <c r="S1085" i="24"/>
  <c r="Q1086" i="24"/>
  <c r="S1086" i="24"/>
  <c r="Q1088" i="24"/>
  <c r="S1088" i="24"/>
  <c r="S1089" i="24"/>
  <c r="Q1090" i="24"/>
  <c r="S1090" i="24"/>
  <c r="Q1092" i="24"/>
  <c r="S1093" i="24"/>
  <c r="Q1094" i="24"/>
  <c r="S1094" i="24"/>
  <c r="Q1096" i="24"/>
  <c r="S1096" i="24"/>
  <c r="S1097" i="24"/>
  <c r="Q1098" i="24"/>
  <c r="S1098" i="24"/>
  <c r="Q1100" i="24"/>
  <c r="S1101" i="24"/>
  <c r="Q1102" i="24"/>
  <c r="S1102" i="24"/>
  <c r="Q1104" i="24"/>
  <c r="S1104" i="24"/>
  <c r="S1105" i="24"/>
  <c r="Q1106" i="24"/>
  <c r="S1106" i="24"/>
  <c r="Q1108" i="24"/>
  <c r="S1109" i="24"/>
  <c r="Q1110" i="24"/>
  <c r="S1110" i="24"/>
  <c r="Q1112" i="24"/>
  <c r="S1112" i="24"/>
  <c r="S1113" i="24"/>
  <c r="Q1114" i="24"/>
  <c r="S1114" i="24"/>
  <c r="T1115" i="24"/>
  <c r="R1116" i="24"/>
  <c r="T1116" i="24"/>
  <c r="T1117" i="24"/>
  <c r="R1118" i="24"/>
  <c r="T1118" i="24"/>
  <c r="T1119" i="24"/>
  <c r="R1120" i="24"/>
  <c r="T1120" i="24"/>
  <c r="T1121" i="24"/>
  <c r="R1122" i="24"/>
  <c r="T1122" i="24"/>
  <c r="T1123" i="24"/>
  <c r="R1124" i="24"/>
  <c r="T1124" i="24"/>
  <c r="T1125" i="24"/>
  <c r="R1126" i="24"/>
  <c r="T1126" i="24"/>
  <c r="T1127" i="24"/>
  <c r="R1128" i="24"/>
  <c r="T1128" i="24"/>
  <c r="T1129" i="24"/>
  <c r="R1130" i="24"/>
  <c r="T1130" i="24"/>
  <c r="T1131" i="24"/>
  <c r="R1132" i="24"/>
  <c r="T1132" i="24"/>
  <c r="T1133" i="24"/>
  <c r="R1134" i="24"/>
  <c r="T1134" i="24"/>
  <c r="T1135" i="24"/>
  <c r="R1136" i="24"/>
  <c r="T1136" i="24"/>
  <c r="T1137" i="24"/>
  <c r="R1138" i="24"/>
  <c r="T1138" i="24"/>
  <c r="T1139" i="24"/>
  <c r="R1140" i="24"/>
  <c r="T1140" i="24"/>
  <c r="T1141" i="24"/>
  <c r="R1142" i="24"/>
  <c r="T1142" i="24"/>
  <c r="T1143" i="24"/>
  <c r="R1144" i="24"/>
  <c r="T1144" i="24"/>
  <c r="T1145" i="24"/>
  <c r="R1146" i="24"/>
  <c r="T1146" i="24"/>
  <c r="T1147" i="24"/>
  <c r="R1148" i="24"/>
  <c r="T1148" i="24"/>
  <c r="T1149" i="24"/>
  <c r="R1150" i="24"/>
  <c r="T1150" i="24"/>
  <c r="T1151" i="24"/>
  <c r="R1152" i="24"/>
  <c r="T1152" i="24"/>
  <c r="T1153" i="24"/>
  <c r="R1154" i="24"/>
  <c r="T1154" i="24"/>
  <c r="T1155" i="24"/>
  <c r="R1156" i="24"/>
  <c r="T1156" i="24"/>
  <c r="T1157" i="24"/>
  <c r="R1158" i="24"/>
  <c r="T1158" i="24"/>
  <c r="T1159" i="24"/>
  <c r="R1160" i="24"/>
  <c r="T1160" i="24"/>
  <c r="T1161" i="24"/>
  <c r="R1162" i="24"/>
  <c r="T1162" i="24"/>
  <c r="T1163" i="24"/>
  <c r="R1164" i="24"/>
  <c r="T1164" i="24"/>
  <c r="T1165" i="24"/>
  <c r="R1166" i="24"/>
  <c r="T1166" i="24"/>
  <c r="T1167" i="24"/>
  <c r="R1168" i="24"/>
  <c r="T1168" i="24"/>
  <c r="T1169" i="24"/>
  <c r="R1170" i="24"/>
  <c r="T1170" i="24"/>
  <c r="T1171" i="24"/>
  <c r="R1172" i="24"/>
  <c r="T1172" i="24"/>
  <c r="T1173" i="24"/>
  <c r="R1174" i="24"/>
  <c r="T1174" i="24"/>
  <c r="T1175" i="24"/>
  <c r="R1176" i="24"/>
  <c r="T1176" i="24"/>
  <c r="T1177" i="24"/>
  <c r="R1178" i="24"/>
  <c r="T1178" i="24"/>
  <c r="T1179" i="24"/>
  <c r="R1180" i="24"/>
  <c r="T1180" i="24"/>
  <c r="T1181" i="24"/>
  <c r="R1182" i="24"/>
  <c r="T1182" i="24"/>
  <c r="T1183" i="24"/>
  <c r="R1184" i="24"/>
  <c r="T1184" i="24"/>
  <c r="T1185" i="24"/>
  <c r="R1186" i="24"/>
  <c r="T1186" i="24"/>
  <c r="T1187" i="24"/>
  <c r="R1188" i="24"/>
  <c r="T1188" i="24"/>
  <c r="T1189" i="24"/>
  <c r="R1190" i="24"/>
  <c r="T1190" i="24"/>
  <c r="T1191" i="24"/>
  <c r="R1192" i="24"/>
  <c r="T1192" i="24"/>
  <c r="T1193" i="24"/>
  <c r="R1194" i="24"/>
  <c r="T1194" i="24"/>
  <c r="T1195" i="24"/>
  <c r="R1196" i="24"/>
  <c r="T1196" i="24"/>
  <c r="T1197" i="24"/>
  <c r="R1198" i="24"/>
  <c r="T1198" i="24"/>
  <c r="T1199" i="24"/>
  <c r="R1200" i="24"/>
  <c r="T1200" i="24"/>
  <c r="T1201" i="24"/>
  <c r="R1202" i="24"/>
  <c r="T1202" i="24"/>
  <c r="T1203" i="24"/>
  <c r="R1204" i="24"/>
  <c r="T1204" i="24"/>
  <c r="T1205" i="24"/>
  <c r="R1206" i="24"/>
  <c r="T1206" i="24"/>
  <c r="T1207" i="24"/>
  <c r="R1208" i="24"/>
  <c r="T1208" i="24"/>
  <c r="T1209" i="24"/>
  <c r="R1210" i="24"/>
  <c r="T1210" i="24"/>
  <c r="T1211" i="24"/>
  <c r="R1212" i="24"/>
  <c r="T1212" i="24"/>
  <c r="T1213" i="24"/>
  <c r="R1214" i="24"/>
  <c r="T1214" i="24"/>
  <c r="T1215" i="24"/>
  <c r="R1216" i="24"/>
  <c r="T1216" i="24"/>
  <c r="T1217" i="24"/>
  <c r="R1218" i="24"/>
  <c r="T1218" i="24"/>
  <c r="T1219" i="24"/>
  <c r="R1220" i="24"/>
  <c r="T1220" i="24"/>
  <c r="T1221" i="24"/>
  <c r="R1222" i="24"/>
  <c r="T1222" i="24"/>
  <c r="T1223" i="24"/>
  <c r="R1224" i="24"/>
  <c r="T1224" i="24"/>
  <c r="T1225" i="24"/>
  <c r="R1226" i="24"/>
  <c r="T1226" i="24"/>
  <c r="T1227" i="24"/>
  <c r="R1228" i="24"/>
  <c r="T1228" i="24"/>
  <c r="T1229" i="24"/>
  <c r="R1230" i="24"/>
  <c r="T1230" i="24"/>
  <c r="T1231" i="24"/>
  <c r="R1232" i="24"/>
  <c r="T1232" i="24"/>
  <c r="T1233" i="24"/>
  <c r="R1234" i="24"/>
  <c r="T1234" i="24"/>
  <c r="T1235" i="24"/>
  <c r="R1236" i="24"/>
  <c r="T1236" i="24"/>
  <c r="T1237" i="24"/>
  <c r="R1238" i="24"/>
  <c r="T1238" i="24"/>
  <c r="T1239" i="24"/>
  <c r="R1240" i="24"/>
  <c r="T1240" i="24"/>
  <c r="T1241" i="24"/>
  <c r="R1242" i="24"/>
  <c r="T1242" i="24"/>
  <c r="T1243" i="24"/>
  <c r="R1244" i="24"/>
  <c r="T1244" i="24"/>
  <c r="T1245" i="24"/>
  <c r="R1246" i="24"/>
  <c r="T1246" i="24"/>
  <c r="T1247" i="24"/>
  <c r="R1248" i="24"/>
  <c r="T1248" i="24"/>
  <c r="T1249" i="24"/>
  <c r="R1250" i="24"/>
  <c r="T1250" i="24"/>
  <c r="T1251" i="24"/>
  <c r="R1252" i="24"/>
  <c r="T1252" i="24"/>
  <c r="T1253" i="24"/>
  <c r="R1254" i="24"/>
  <c r="T1254" i="24"/>
  <c r="T1255" i="24"/>
  <c r="R1256" i="24"/>
  <c r="T1256" i="24"/>
  <c r="T1257" i="24"/>
  <c r="R1258" i="24"/>
  <c r="T1258" i="24"/>
  <c r="T1259" i="24"/>
  <c r="R1260" i="24"/>
  <c r="T1260" i="24"/>
  <c r="T1261" i="24"/>
  <c r="R1262" i="24"/>
  <c r="T1262" i="24"/>
  <c r="T1263" i="24"/>
  <c r="R1264" i="24"/>
  <c r="T1264" i="24"/>
  <c r="T1265" i="24"/>
  <c r="R1266" i="24"/>
  <c r="T1266" i="24"/>
  <c r="T1267" i="24"/>
  <c r="R1268" i="24"/>
  <c r="T1268" i="24"/>
  <c r="T1269" i="24"/>
  <c r="R1270" i="24"/>
  <c r="T1270" i="24"/>
  <c r="T1271" i="24"/>
  <c r="R1272" i="24"/>
  <c r="T1272" i="24"/>
  <c r="T1273" i="24"/>
  <c r="R1274" i="24"/>
  <c r="T1274" i="24"/>
  <c r="T1275" i="24"/>
  <c r="R1276" i="24"/>
  <c r="T1276" i="24"/>
  <c r="T1277" i="24"/>
  <c r="R1278" i="24"/>
  <c r="T1278" i="24"/>
  <c r="T1279" i="24"/>
  <c r="R1280" i="24"/>
  <c r="T1280" i="24"/>
  <c r="T1281" i="24"/>
  <c r="R1282" i="24"/>
  <c r="T1282" i="24"/>
  <c r="T1283" i="24"/>
  <c r="R1284" i="24"/>
  <c r="T1284" i="24"/>
  <c r="T1285" i="24"/>
  <c r="R1286" i="24"/>
  <c r="T1286" i="24"/>
  <c r="T1287" i="24"/>
  <c r="R1288" i="24"/>
  <c r="T1288" i="24"/>
  <c r="T1289" i="24"/>
  <c r="R1290" i="24"/>
  <c r="T1290" i="24"/>
  <c r="T1291" i="24"/>
  <c r="R1292" i="24"/>
  <c r="T1292" i="24"/>
  <c r="T1293" i="24"/>
  <c r="R1294" i="24"/>
  <c r="T1294" i="24"/>
  <c r="T1295" i="24"/>
  <c r="R1296" i="24"/>
  <c r="T1296" i="24"/>
  <c r="T1297" i="24"/>
  <c r="R1298" i="24"/>
  <c r="T1298" i="24"/>
  <c r="T1299" i="24"/>
  <c r="R1300" i="24"/>
  <c r="T1300" i="24"/>
  <c r="T1301" i="24"/>
  <c r="R1302" i="24"/>
  <c r="T1302" i="24"/>
  <c r="T1303" i="24"/>
  <c r="R1304" i="24"/>
  <c r="T1304" i="24"/>
  <c r="T1305" i="24"/>
  <c r="R1306" i="24"/>
  <c r="T1306" i="24"/>
  <c r="T1307" i="24"/>
  <c r="R1308" i="24"/>
  <c r="T1308" i="24"/>
  <c r="T1309" i="24"/>
  <c r="R1310" i="24"/>
  <c r="T1310" i="24"/>
  <c r="T1311" i="24"/>
  <c r="R1312" i="24"/>
  <c r="T1312" i="24"/>
  <c r="T1313" i="24"/>
  <c r="R1314" i="24"/>
  <c r="T1314" i="24"/>
  <c r="T1315" i="24"/>
  <c r="R1316" i="24"/>
  <c r="T1316" i="24"/>
  <c r="T1317" i="24"/>
  <c r="R1318" i="24"/>
  <c r="T1318" i="24"/>
  <c r="T1319" i="24"/>
  <c r="R1320" i="24"/>
  <c r="T1320" i="24"/>
  <c r="T1321" i="24"/>
  <c r="R1322" i="24"/>
  <c r="T1322" i="24"/>
  <c r="T1323" i="24"/>
  <c r="R1324" i="24"/>
  <c r="T1324" i="24"/>
  <c r="T1325" i="24"/>
  <c r="R1326" i="24"/>
  <c r="T1326" i="24"/>
  <c r="T1327" i="24"/>
  <c r="R1328" i="24"/>
  <c r="T1328" i="24"/>
  <c r="T1329" i="24"/>
  <c r="R1330" i="24"/>
  <c r="T1330" i="24"/>
  <c r="T1331" i="24"/>
  <c r="R1332" i="24"/>
  <c r="T1332" i="24"/>
  <c r="T1333" i="24"/>
  <c r="R1334" i="24"/>
  <c r="T1334" i="24"/>
  <c r="T1335" i="24"/>
  <c r="R1336" i="24"/>
  <c r="T1336" i="24"/>
  <c r="T1337" i="24"/>
  <c r="R1338" i="24"/>
  <c r="T1338" i="24"/>
  <c r="T1339" i="24"/>
  <c r="R1340" i="24"/>
  <c r="T1340" i="24"/>
  <c r="T1341" i="24"/>
  <c r="R1342" i="24"/>
  <c r="T1342" i="24"/>
  <c r="T1343" i="24"/>
  <c r="R1344" i="24"/>
  <c r="T1344" i="24"/>
  <c r="R1345" i="24"/>
  <c r="T1345" i="24"/>
  <c r="T1346" i="24"/>
  <c r="R1347" i="24"/>
  <c r="T1347" i="24"/>
  <c r="T1348" i="24"/>
  <c r="R1349" i="24"/>
  <c r="T1349" i="24"/>
  <c r="T1350" i="24"/>
  <c r="R1351" i="24"/>
  <c r="T1351" i="24"/>
  <c r="T1352" i="24"/>
  <c r="R1353" i="24"/>
  <c r="T1353" i="24"/>
  <c r="T1354" i="24"/>
  <c r="R1355" i="24"/>
  <c r="T1355" i="24"/>
  <c r="T1356" i="24"/>
  <c r="R1357" i="24"/>
  <c r="T1357" i="24"/>
  <c r="T1358" i="24"/>
  <c r="R1359" i="24"/>
  <c r="T1359" i="24"/>
  <c r="T1360" i="24"/>
  <c r="R1361" i="24"/>
  <c r="T1361" i="24"/>
  <c r="T1362" i="24"/>
  <c r="R1363" i="24"/>
  <c r="T1363" i="24"/>
  <c r="T1364" i="24"/>
  <c r="R1365" i="24"/>
  <c r="T1365" i="24"/>
  <c r="T1366" i="24"/>
  <c r="R1367" i="24"/>
  <c r="T1367" i="24"/>
  <c r="T1368" i="24"/>
  <c r="R1369" i="24"/>
  <c r="T1369" i="24"/>
  <c r="T1370" i="24"/>
  <c r="R1371" i="24"/>
  <c r="T1371" i="24"/>
  <c r="T1372" i="24"/>
  <c r="R1373" i="24"/>
  <c r="T1373" i="24"/>
  <c r="T1374" i="24"/>
  <c r="R1375" i="24"/>
  <c r="T1375" i="24"/>
  <c r="T1376" i="24"/>
  <c r="R1377" i="24"/>
  <c r="T1377" i="24"/>
  <c r="T1378" i="24"/>
  <c r="R1379" i="24"/>
  <c r="T1379" i="24"/>
  <c r="T1380" i="24"/>
  <c r="R1381" i="24"/>
  <c r="T1381" i="24"/>
  <c r="T1382" i="24"/>
  <c r="R1383" i="24"/>
  <c r="T1383" i="24"/>
  <c r="T1384" i="24"/>
  <c r="R1385" i="24"/>
  <c r="T1385" i="24"/>
  <c r="T1386" i="24"/>
  <c r="R1387" i="24"/>
  <c r="T1387" i="24"/>
  <c r="T1388" i="24"/>
  <c r="R1389" i="24"/>
  <c r="T1389" i="24"/>
  <c r="T1390" i="24"/>
  <c r="R1391" i="24"/>
  <c r="T1391" i="24"/>
  <c r="T1392" i="24"/>
  <c r="R1393" i="24"/>
  <c r="T1393" i="24"/>
  <c r="T1394" i="24"/>
  <c r="R1395" i="24"/>
  <c r="T1395" i="24"/>
  <c r="T1396" i="24"/>
  <c r="R1397" i="24"/>
  <c r="T1397" i="24"/>
  <c r="T1398" i="24"/>
  <c r="R1399" i="24"/>
  <c r="T1399" i="24"/>
  <c r="T1400" i="24"/>
  <c r="R1401" i="24"/>
  <c r="T1401" i="24"/>
  <c r="T1402" i="24"/>
  <c r="R1403" i="24"/>
  <c r="T1403" i="24"/>
  <c r="T1404" i="24"/>
  <c r="R1405" i="24"/>
  <c r="T1405" i="24"/>
  <c r="T1406" i="24"/>
  <c r="R1407" i="24"/>
  <c r="T1407" i="24"/>
  <c r="T1408" i="24"/>
  <c r="R1409" i="24"/>
  <c r="T1409" i="24"/>
  <c r="T1410" i="24"/>
  <c r="R1411" i="24"/>
  <c r="T1411" i="24"/>
  <c r="T1412" i="24"/>
  <c r="R1413" i="24"/>
  <c r="T1413" i="24"/>
  <c r="T1414" i="24"/>
  <c r="R1415" i="24"/>
  <c r="T1415" i="24"/>
  <c r="T1416" i="24"/>
  <c r="R1417" i="24"/>
  <c r="T1417" i="24"/>
  <c r="T1418" i="24"/>
  <c r="R1419" i="24"/>
  <c r="T1419" i="24"/>
  <c r="T1420" i="24"/>
  <c r="R1421" i="24"/>
  <c r="T1421" i="24"/>
  <c r="T1422" i="24"/>
  <c r="R1423" i="24"/>
  <c r="T1423" i="24"/>
  <c r="T1424" i="24"/>
  <c r="R1425" i="24"/>
  <c r="T1425" i="24"/>
  <c r="T1426" i="24"/>
  <c r="R1427" i="24"/>
  <c r="T1427" i="24"/>
  <c r="T1428" i="24"/>
  <c r="R1429" i="24"/>
  <c r="T1429" i="24"/>
  <c r="T1430" i="24"/>
  <c r="R1431" i="24"/>
  <c r="T1431" i="24"/>
  <c r="T1432" i="24"/>
  <c r="R1433" i="24"/>
  <c r="T1433" i="24"/>
  <c r="T1434" i="24"/>
  <c r="R1435" i="24"/>
  <c r="T1435" i="24"/>
  <c r="T1436" i="24"/>
  <c r="R1437" i="24"/>
  <c r="T1437" i="24"/>
  <c r="T1438" i="24"/>
  <c r="R1439" i="24"/>
  <c r="T1439" i="24"/>
  <c r="T1440" i="24"/>
  <c r="R1441" i="24"/>
  <c r="T1441" i="24"/>
  <c r="T1442" i="24"/>
  <c r="R1443" i="24"/>
  <c r="T1443" i="24"/>
  <c r="T1444" i="24"/>
  <c r="R1445" i="24"/>
  <c r="T1445" i="24"/>
  <c r="T1446" i="24"/>
  <c r="R1447" i="24"/>
  <c r="T1447" i="24"/>
  <c r="T1448" i="24"/>
  <c r="R1449" i="24"/>
  <c r="T1449" i="24"/>
  <c r="T1450" i="24"/>
  <c r="R1451" i="24"/>
  <c r="T1451" i="24"/>
  <c r="T1452" i="24"/>
  <c r="R1453" i="24"/>
  <c r="T1453" i="24"/>
  <c r="T1454" i="24"/>
  <c r="R1455" i="24"/>
  <c r="T1455" i="24"/>
  <c r="T1456" i="24"/>
  <c r="R1457" i="24"/>
  <c r="T1457" i="24"/>
  <c r="T1458" i="24"/>
  <c r="R1459" i="24"/>
  <c r="T1459" i="24"/>
  <c r="T1460" i="24"/>
  <c r="R1461" i="24"/>
  <c r="T1461" i="24"/>
  <c r="T1462" i="24"/>
  <c r="R1463" i="24"/>
  <c r="T1463" i="24"/>
  <c r="T1464" i="24"/>
  <c r="R1465" i="24"/>
  <c r="T1465" i="24"/>
  <c r="T1466" i="24"/>
  <c r="R1467" i="24"/>
  <c r="T1467" i="24"/>
  <c r="T1468" i="24"/>
  <c r="R1469" i="24"/>
  <c r="T1469" i="24"/>
  <c r="T1470" i="24"/>
  <c r="R1471" i="24"/>
  <c r="T1471" i="24"/>
  <c r="T1472" i="24"/>
  <c r="R1473" i="24"/>
  <c r="T1473" i="24"/>
  <c r="T1474" i="24"/>
  <c r="R1475" i="24"/>
  <c r="T1475" i="24"/>
  <c r="T1476" i="24"/>
  <c r="R1477" i="24"/>
  <c r="T1477" i="24"/>
  <c r="T1478" i="24"/>
  <c r="R1479" i="24"/>
  <c r="T1479" i="24"/>
  <c r="T1480" i="24"/>
  <c r="R1481" i="24"/>
  <c r="T1481" i="24"/>
  <c r="T1482" i="24"/>
  <c r="R1483" i="24"/>
  <c r="T1483" i="24"/>
  <c r="T1484" i="24"/>
  <c r="R1485" i="24"/>
  <c r="T1485" i="24"/>
  <c r="T1486" i="24"/>
  <c r="R1487" i="24"/>
  <c r="T1487" i="24"/>
  <c r="T1488" i="24"/>
  <c r="R1489" i="24"/>
  <c r="T1489" i="24"/>
  <c r="T1490" i="24"/>
  <c r="R1491" i="24"/>
  <c r="T1491" i="24"/>
  <c r="T1492" i="24"/>
  <c r="R1493" i="24"/>
  <c r="T1493" i="24"/>
  <c r="T1494" i="24"/>
  <c r="R1495" i="24"/>
  <c r="T1495" i="24"/>
  <c r="T1496" i="24"/>
  <c r="R1497" i="24"/>
  <c r="T1497" i="24"/>
  <c r="T1498" i="24"/>
  <c r="R1499" i="24"/>
  <c r="T1499" i="24"/>
  <c r="T1500" i="24"/>
  <c r="R1501" i="24"/>
  <c r="T1501" i="24"/>
  <c r="T1502" i="24"/>
  <c r="R1503" i="24"/>
  <c r="T1503" i="24"/>
  <c r="T1504" i="24"/>
  <c r="R1505" i="24"/>
  <c r="T1505" i="24"/>
  <c r="T1506" i="24"/>
  <c r="R1507" i="24"/>
  <c r="T1507" i="24"/>
  <c r="T1508" i="24"/>
  <c r="R1509" i="24"/>
  <c r="T1509" i="24"/>
  <c r="T1510" i="24"/>
  <c r="R1511" i="24"/>
  <c r="T1511" i="24"/>
  <c r="T1512" i="24"/>
  <c r="R1513" i="24"/>
  <c r="T1513" i="24"/>
  <c r="T1514" i="24"/>
  <c r="R1515" i="24"/>
  <c r="T1515" i="24"/>
  <c r="T1516" i="24"/>
  <c r="R1517" i="24"/>
  <c r="T1517" i="24"/>
  <c r="T1518" i="24"/>
  <c r="R1519" i="24"/>
  <c r="T1519" i="24"/>
  <c r="T1520" i="24"/>
  <c r="R1521" i="24"/>
  <c r="T1521" i="24"/>
  <c r="T1522" i="24"/>
  <c r="R1523" i="24"/>
  <c r="T1523" i="24"/>
  <c r="T1524" i="24"/>
  <c r="R1525" i="24"/>
  <c r="T1525" i="24"/>
  <c r="T1526" i="24"/>
  <c r="R1527" i="24"/>
  <c r="T1527" i="24"/>
  <c r="T1528" i="24"/>
  <c r="R1529" i="24"/>
  <c r="T1529" i="24"/>
  <c r="T1530" i="24"/>
  <c r="R1531" i="24"/>
  <c r="T1531" i="24"/>
  <c r="T1532" i="24"/>
  <c r="R1533" i="24"/>
  <c r="T1533" i="24"/>
  <c r="T1534" i="24"/>
  <c r="R1535" i="24"/>
  <c r="T1535" i="24"/>
  <c r="T1536" i="24"/>
  <c r="R1537" i="24"/>
  <c r="T1537" i="24"/>
  <c r="T1538" i="24"/>
  <c r="R1539" i="24"/>
  <c r="T1539" i="24"/>
  <c r="T1540" i="24"/>
  <c r="R1541" i="24"/>
  <c r="T1541" i="24"/>
  <c r="T1542" i="24"/>
  <c r="R1543" i="24"/>
  <c r="T1543" i="24"/>
  <c r="T1544" i="24"/>
  <c r="R1545" i="24"/>
  <c r="T1545" i="24"/>
  <c r="T1546" i="24"/>
  <c r="R1547" i="24"/>
  <c r="T1547" i="24"/>
  <c r="T1548" i="24"/>
  <c r="R1549" i="24"/>
  <c r="T1549" i="24"/>
  <c r="T1550" i="24"/>
  <c r="R1551" i="24"/>
  <c r="T1551" i="24"/>
  <c r="T1552" i="24"/>
  <c r="R1553" i="24"/>
  <c r="T1553" i="24"/>
  <c r="T1554" i="24"/>
  <c r="R1555" i="24"/>
  <c r="T1555" i="24"/>
  <c r="T1556" i="24"/>
  <c r="R1557" i="24"/>
  <c r="T1557" i="24"/>
  <c r="T1558" i="24"/>
  <c r="R1559" i="24"/>
  <c r="T1559" i="24"/>
  <c r="T1560" i="24"/>
  <c r="R1561" i="24"/>
  <c r="T1561" i="24"/>
  <c r="T1562" i="24"/>
  <c r="R1563" i="24"/>
  <c r="T1563" i="24"/>
  <c r="T1564" i="24"/>
  <c r="R1565" i="24"/>
  <c r="T1565" i="24"/>
  <c r="T1566" i="24"/>
  <c r="R1567" i="24"/>
  <c r="T1567" i="24"/>
  <c r="T1568" i="24"/>
  <c r="R1569" i="24"/>
  <c r="T1569" i="24"/>
  <c r="T1570" i="24"/>
  <c r="R1571" i="24"/>
  <c r="T1571" i="24"/>
  <c r="T1572" i="24"/>
  <c r="R1573" i="24"/>
  <c r="T1573" i="24"/>
  <c r="T1574" i="24"/>
  <c r="R1575" i="24"/>
  <c r="T1575" i="24"/>
  <c r="T1576" i="24"/>
  <c r="R1577" i="24"/>
  <c r="T1577" i="24"/>
  <c r="T1578" i="24"/>
  <c r="R1579" i="24"/>
  <c r="T1579" i="24"/>
  <c r="T1580" i="24"/>
  <c r="R1581" i="24"/>
  <c r="T1581" i="24"/>
  <c r="T1582" i="24"/>
  <c r="R1583" i="24"/>
  <c r="T1583" i="24"/>
  <c r="T1584" i="24"/>
  <c r="R1585" i="24"/>
  <c r="T1585" i="24"/>
  <c r="T1586" i="24"/>
  <c r="R1587" i="24"/>
  <c r="T1587" i="24"/>
  <c r="T1588" i="24"/>
  <c r="R1589" i="24"/>
  <c r="T1589" i="24"/>
  <c r="T1590" i="24"/>
  <c r="R1591" i="24"/>
  <c r="T1591" i="24"/>
  <c r="T1592" i="24"/>
  <c r="R1593" i="24"/>
  <c r="T1593" i="24"/>
  <c r="T1594" i="24"/>
  <c r="R1595" i="24"/>
  <c r="T1595" i="24"/>
  <c r="T1596" i="24"/>
  <c r="R1597" i="24"/>
  <c r="T1597" i="24"/>
  <c r="T1598" i="24"/>
  <c r="R1599" i="24"/>
  <c r="T1599" i="24"/>
  <c r="T1600" i="24"/>
  <c r="R1601" i="24"/>
  <c r="T1601" i="24"/>
  <c r="T1602" i="24"/>
  <c r="R1603" i="24"/>
  <c r="T1603" i="24"/>
  <c r="T1604" i="24"/>
  <c r="R1605" i="24"/>
  <c r="T1605" i="24"/>
  <c r="T1606" i="24"/>
  <c r="R1607" i="24"/>
  <c r="T1607" i="24"/>
  <c r="T1608" i="24"/>
  <c r="R1609" i="24"/>
  <c r="T1609" i="24"/>
  <c r="T1610" i="24"/>
  <c r="R1611" i="24"/>
  <c r="T1611" i="24"/>
  <c r="T1612" i="24"/>
  <c r="R1613" i="24"/>
  <c r="T1613" i="24"/>
  <c r="T1614" i="24"/>
  <c r="R1615" i="24"/>
  <c r="T1615" i="24"/>
  <c r="T1616" i="24"/>
  <c r="R1617" i="24"/>
  <c r="T1617" i="24"/>
  <c r="T1618" i="24"/>
  <c r="R1619" i="24"/>
  <c r="T1619" i="24"/>
  <c r="T1620" i="24"/>
  <c r="R1621" i="24"/>
  <c r="T1621" i="24"/>
  <c r="T1622" i="24"/>
  <c r="R1623" i="24"/>
  <c r="T1623" i="24"/>
  <c r="T1624" i="24"/>
  <c r="R1625" i="24"/>
  <c r="T1625" i="24"/>
  <c r="T1626" i="24"/>
  <c r="R1627" i="24"/>
  <c r="T1627" i="24"/>
  <c r="T1628" i="24"/>
  <c r="R1629" i="24"/>
  <c r="T1629" i="24"/>
  <c r="T1630" i="24"/>
  <c r="R1631" i="24"/>
  <c r="T1631" i="24"/>
  <c r="T1632" i="24"/>
  <c r="R1633" i="24"/>
  <c r="T1633" i="24"/>
  <c r="T1634" i="24"/>
  <c r="R1635" i="24"/>
  <c r="T1635" i="24"/>
  <c r="T1636" i="24"/>
  <c r="R1637" i="24"/>
  <c r="T1637" i="24"/>
  <c r="T1638" i="24"/>
  <c r="R1639" i="24"/>
  <c r="T1639" i="24"/>
  <c r="T1640" i="24"/>
  <c r="R1641" i="24"/>
  <c r="T1641" i="24"/>
  <c r="T1642" i="24"/>
  <c r="R1643" i="24"/>
  <c r="T1643" i="24"/>
  <c r="T1644" i="24"/>
  <c r="R1645" i="24"/>
  <c r="T1645" i="24"/>
  <c r="T1646" i="24"/>
  <c r="R1647" i="24"/>
  <c r="T1647" i="24"/>
  <c r="T1648" i="24"/>
  <c r="R1649" i="24"/>
  <c r="T1649" i="24"/>
  <c r="T1650" i="24"/>
  <c r="R1651" i="24"/>
  <c r="T1651" i="24"/>
  <c r="T1652" i="24"/>
  <c r="R1653" i="24"/>
  <c r="T1653" i="24"/>
  <c r="T1654" i="24"/>
  <c r="R1655" i="24"/>
  <c r="T1655" i="24"/>
  <c r="T1656" i="24"/>
  <c r="R1657" i="24"/>
  <c r="T1657" i="24"/>
  <c r="T1658" i="24"/>
  <c r="R1659" i="24"/>
  <c r="T1659" i="24"/>
  <c r="T1660" i="24"/>
  <c r="R1661" i="24"/>
  <c r="T1661" i="24"/>
  <c r="T1662" i="24"/>
  <c r="R1663" i="24"/>
  <c r="T1663" i="24"/>
  <c r="T1664" i="24"/>
  <c r="R1665" i="24"/>
  <c r="T1665" i="24"/>
  <c r="T1666" i="24"/>
  <c r="R1667" i="24"/>
  <c r="T1667" i="24"/>
  <c r="T1668" i="24"/>
  <c r="R1669" i="24"/>
  <c r="T1669" i="24"/>
  <c r="T1670" i="24"/>
  <c r="R1671" i="24"/>
  <c r="T1671" i="24"/>
  <c r="T1672" i="24"/>
  <c r="R1673" i="24"/>
  <c r="T1673" i="24"/>
  <c r="T1674" i="24"/>
  <c r="R1675" i="24"/>
  <c r="T1675" i="24"/>
  <c r="T1676" i="24"/>
  <c r="R1677" i="24"/>
  <c r="T1677" i="24"/>
  <c r="T1678" i="24"/>
  <c r="R1679" i="24"/>
  <c r="T1679" i="24"/>
  <c r="T1680" i="24"/>
  <c r="R1681" i="24"/>
  <c r="T1681" i="24"/>
  <c r="T1682" i="24"/>
  <c r="R1683" i="24"/>
  <c r="T1683" i="24"/>
  <c r="T1684" i="24"/>
  <c r="R1685" i="24"/>
  <c r="T1685" i="24"/>
  <c r="R1686" i="24"/>
  <c r="T1686" i="24"/>
  <c r="T1687" i="24"/>
  <c r="R1688" i="24"/>
  <c r="T1688" i="24"/>
  <c r="T1689" i="24"/>
  <c r="R1690" i="24"/>
  <c r="T1690" i="24"/>
  <c r="T1691" i="24"/>
  <c r="R1692" i="24"/>
  <c r="T1692" i="24"/>
  <c r="T1693" i="24"/>
  <c r="R1694" i="24"/>
  <c r="T1694" i="24"/>
  <c r="T1695" i="24"/>
  <c r="R1696" i="24"/>
  <c r="T1696" i="24"/>
  <c r="T1697" i="24"/>
  <c r="R1698" i="24"/>
  <c r="T1698" i="24"/>
  <c r="T1699" i="24"/>
  <c r="R1700" i="24"/>
  <c r="T1700" i="24"/>
  <c r="T1701" i="24"/>
  <c r="R1702" i="24"/>
  <c r="T1702" i="24"/>
  <c r="T1703" i="24"/>
  <c r="R1704" i="24"/>
  <c r="T1704" i="24"/>
  <c r="T1705" i="24"/>
  <c r="R1706" i="24"/>
  <c r="T1706" i="24"/>
  <c r="T1707" i="24"/>
  <c r="R1708" i="24"/>
  <c r="T1708" i="24"/>
  <c r="T1709" i="24"/>
  <c r="R1710" i="24"/>
  <c r="T1710" i="24"/>
  <c r="T1711" i="24"/>
  <c r="R1712" i="24"/>
  <c r="T1712" i="24"/>
  <c r="T1713" i="24"/>
  <c r="R1714" i="24"/>
  <c r="T1714" i="24"/>
  <c r="T1715" i="24"/>
  <c r="R1716" i="24"/>
  <c r="T1716" i="24"/>
  <c r="T1717" i="24"/>
  <c r="R1718" i="24"/>
  <c r="T1718" i="24"/>
  <c r="T1719" i="24"/>
  <c r="R1720" i="24"/>
  <c r="T1720" i="24"/>
  <c r="T1721" i="24"/>
  <c r="R1722" i="24"/>
  <c r="T1722" i="24"/>
  <c r="T1723" i="24"/>
  <c r="R1724" i="24"/>
  <c r="T1724" i="24"/>
  <c r="T1725" i="24"/>
  <c r="R1726" i="24"/>
  <c r="T1726" i="24"/>
  <c r="T1727" i="24"/>
  <c r="R1728" i="24"/>
  <c r="T1728" i="24"/>
  <c r="T1729" i="24"/>
  <c r="R1730" i="24"/>
  <c r="T1730" i="24"/>
  <c r="T1731" i="24"/>
  <c r="R1732" i="24"/>
  <c r="T1732" i="24"/>
  <c r="T1733" i="24"/>
  <c r="R1734" i="24"/>
  <c r="T1734" i="24"/>
  <c r="T1735" i="24"/>
  <c r="R1736" i="24"/>
  <c r="T1736" i="24"/>
  <c r="T1737" i="24"/>
  <c r="R1738" i="24"/>
  <c r="T1738" i="24"/>
  <c r="T1739" i="24"/>
  <c r="R1740" i="24"/>
  <c r="T1740" i="24"/>
  <c r="T1741" i="24"/>
  <c r="R1742" i="24"/>
  <c r="T1742" i="24"/>
  <c r="T1743" i="24"/>
  <c r="R1744" i="24"/>
  <c r="T1744" i="24"/>
  <c r="T1745" i="24"/>
  <c r="R1746" i="24"/>
  <c r="T1746" i="24"/>
  <c r="T1747" i="24"/>
  <c r="R1748" i="24"/>
  <c r="T1748" i="24"/>
  <c r="T1749" i="24"/>
  <c r="R1750" i="24"/>
  <c r="T1750" i="24"/>
  <c r="T1751" i="24"/>
  <c r="R1752" i="24"/>
  <c r="T1752" i="24"/>
  <c r="T1753" i="24"/>
  <c r="R1754" i="24"/>
  <c r="T1754" i="24"/>
  <c r="T1755" i="24"/>
  <c r="R1756" i="24"/>
  <c r="T1756" i="24"/>
  <c r="T1757" i="24"/>
  <c r="R1758" i="24"/>
  <c r="T1758" i="24"/>
  <c r="T1759" i="24"/>
  <c r="R1760" i="24"/>
  <c r="T1760" i="24"/>
  <c r="T1761" i="24"/>
  <c r="R1762" i="24"/>
  <c r="T1762" i="24"/>
  <c r="T1763" i="24"/>
  <c r="R1764" i="24"/>
  <c r="T1764" i="24"/>
  <c r="T1765" i="24"/>
  <c r="R1766" i="24"/>
  <c r="T1766" i="24"/>
  <c r="T1767" i="24"/>
  <c r="R1768" i="24"/>
  <c r="T1768" i="24"/>
  <c r="T1769" i="24"/>
  <c r="R1770" i="24"/>
  <c r="T1770" i="24"/>
  <c r="T1771" i="24"/>
  <c r="R1772" i="24"/>
  <c r="T1772" i="24"/>
  <c r="T1773" i="24"/>
  <c r="R1774" i="24"/>
  <c r="T1774" i="24"/>
  <c r="T1775" i="24"/>
  <c r="R1776" i="24"/>
  <c r="T1776" i="24"/>
  <c r="T1777" i="24"/>
  <c r="R1778" i="24"/>
  <c r="T1778" i="24"/>
  <c r="T1779" i="24"/>
  <c r="R1780" i="24"/>
  <c r="T1780" i="24"/>
  <c r="T1781" i="24"/>
  <c r="R1782" i="24"/>
  <c r="T1782" i="24"/>
  <c r="T1783" i="24"/>
  <c r="R1784" i="24"/>
  <c r="T1784" i="24"/>
  <c r="T1785" i="24"/>
  <c r="R1786" i="24"/>
  <c r="T1786" i="24"/>
  <c r="T1787" i="24"/>
  <c r="R1788" i="24"/>
  <c r="T1788" i="24"/>
  <c r="T1789" i="24"/>
  <c r="R1790" i="24"/>
  <c r="T1790" i="24"/>
  <c r="T1791" i="24"/>
  <c r="R1792" i="24"/>
  <c r="T1792" i="24"/>
  <c r="T1793" i="24"/>
  <c r="R1794" i="24"/>
  <c r="T1794" i="24"/>
  <c r="T1795" i="24"/>
  <c r="R1796" i="24"/>
  <c r="T1796" i="24"/>
  <c r="Q1116" i="24"/>
  <c r="S1117" i="24"/>
  <c r="Q1118" i="24"/>
  <c r="S1118" i="24"/>
  <c r="Q1120" i="24"/>
  <c r="S1120" i="24"/>
  <c r="S1121" i="24"/>
  <c r="Q1122" i="24"/>
  <c r="S1122" i="24"/>
  <c r="Q1124" i="24"/>
  <c r="S1125" i="24"/>
  <c r="Q1126" i="24"/>
  <c r="S1126" i="24"/>
  <c r="Q1128" i="24"/>
  <c r="S1128" i="24"/>
  <c r="S1129" i="24"/>
  <c r="Q1130" i="24"/>
  <c r="S1130" i="24"/>
  <c r="Q1132" i="24"/>
  <c r="S1133" i="24"/>
  <c r="Q1134" i="24"/>
  <c r="S1134" i="24"/>
  <c r="Q1136" i="24"/>
  <c r="S1136" i="24"/>
  <c r="S1137" i="24"/>
  <c r="Q1138" i="24"/>
  <c r="S1138" i="24"/>
  <c r="Q1140" i="24"/>
  <c r="S1141" i="24"/>
  <c r="Q1142" i="24"/>
  <c r="S1142" i="24"/>
  <c r="Q1144" i="24"/>
  <c r="S1144" i="24"/>
  <c r="S1145" i="24"/>
  <c r="Q1146" i="24"/>
  <c r="S1146" i="24"/>
  <c r="Q1148" i="24"/>
  <c r="S1149" i="24"/>
  <c r="Q1150" i="24"/>
  <c r="S1150" i="24"/>
  <c r="Q1152" i="24"/>
  <c r="S1152" i="24"/>
  <c r="S1153" i="24"/>
  <c r="Q1154" i="24"/>
  <c r="S1154" i="24"/>
  <c r="Q1156" i="24"/>
  <c r="S1157" i="24"/>
  <c r="Q1158" i="24"/>
  <c r="S1158" i="24"/>
  <c r="Q1160" i="24"/>
  <c r="S1160" i="24"/>
  <c r="S1161" i="24"/>
  <c r="Q1162" i="24"/>
  <c r="S1162" i="24"/>
  <c r="Q1164" i="24"/>
  <c r="S1165" i="24"/>
  <c r="Q1166" i="24"/>
  <c r="S1166" i="24"/>
  <c r="Q1168" i="24"/>
  <c r="S1168" i="24"/>
  <c r="S1169" i="24"/>
  <c r="Q1170" i="24"/>
  <c r="S1170" i="24"/>
  <c r="Q1172" i="24"/>
  <c r="S1173" i="24"/>
  <c r="Q1174" i="24"/>
  <c r="S1174" i="24"/>
  <c r="Q1176" i="24"/>
  <c r="S1176" i="24"/>
  <c r="S1177" i="24"/>
  <c r="Q1178" i="24"/>
  <c r="S1178" i="24"/>
  <c r="Q1180" i="24"/>
  <c r="S1181" i="24"/>
  <c r="Q1182" i="24"/>
  <c r="S1182" i="24"/>
  <c r="S1183" i="24"/>
  <c r="Q1184" i="24"/>
  <c r="S1184" i="24"/>
  <c r="S1185" i="24"/>
  <c r="Q1186" i="24"/>
  <c r="S1186" i="24"/>
  <c r="S1187" i="24"/>
  <c r="Q1188" i="24"/>
  <c r="S1188" i="24"/>
  <c r="S1189" i="24"/>
  <c r="Q1190" i="24"/>
  <c r="S1190" i="24"/>
  <c r="S1191" i="24"/>
  <c r="Q1192" i="24"/>
  <c r="S1192" i="24"/>
  <c r="S1193" i="24"/>
  <c r="Q1194" i="24"/>
  <c r="S1194" i="24"/>
  <c r="S1195" i="24"/>
  <c r="Q1196" i="24"/>
  <c r="S1196" i="24"/>
  <c r="S1197" i="24"/>
  <c r="Q1198" i="24"/>
  <c r="S1198" i="24"/>
  <c r="S1199" i="24"/>
  <c r="Q1200" i="24"/>
  <c r="S1200" i="24"/>
  <c r="S1201" i="24"/>
  <c r="Q1202" i="24"/>
  <c r="S1202" i="24"/>
  <c r="S1203" i="24"/>
  <c r="Q1204" i="24"/>
  <c r="S1204" i="24"/>
  <c r="S1205" i="24"/>
  <c r="Q1206" i="24"/>
  <c r="S1206" i="24"/>
  <c r="S1207" i="24"/>
  <c r="Q1208" i="24"/>
  <c r="S1208" i="24"/>
  <c r="S1209" i="24"/>
  <c r="Q1210" i="24"/>
  <c r="S1210" i="24"/>
  <c r="S1211" i="24"/>
  <c r="Q1212" i="24"/>
  <c r="S1212" i="24"/>
  <c r="S1213" i="24"/>
  <c r="Q1214" i="24"/>
  <c r="S1214" i="24"/>
  <c r="S1215" i="24"/>
  <c r="Q1216" i="24"/>
  <c r="S1216" i="24"/>
  <c r="S1217" i="24"/>
  <c r="Q1218" i="24"/>
  <c r="S1218" i="24"/>
  <c r="S1219" i="24"/>
  <c r="Q1220" i="24"/>
  <c r="S1220" i="24"/>
  <c r="S1221" i="24"/>
  <c r="Q1222" i="24"/>
  <c r="S1222" i="24"/>
  <c r="S1223" i="24"/>
  <c r="Q1224" i="24"/>
  <c r="S1224" i="24"/>
  <c r="S1225" i="24"/>
  <c r="Q1226" i="24"/>
  <c r="S1226" i="24"/>
  <c r="S1227" i="24"/>
  <c r="Q1228" i="24"/>
  <c r="S1228" i="24"/>
  <c r="S1229" i="24"/>
  <c r="Q1230" i="24"/>
  <c r="S1230" i="24"/>
  <c r="S1231" i="24"/>
  <c r="Q1232" i="24"/>
  <c r="S1232" i="24"/>
  <c r="S1233" i="24"/>
  <c r="Q1234" i="24"/>
  <c r="S1234" i="24"/>
  <c r="S1235" i="24"/>
  <c r="Q1236" i="24"/>
  <c r="S1236" i="24"/>
  <c r="S1237" i="24"/>
  <c r="Q1238" i="24"/>
  <c r="S1238" i="24"/>
  <c r="S1239" i="24"/>
  <c r="Q1240" i="24"/>
  <c r="S1240" i="24"/>
  <c r="S1241" i="24"/>
  <c r="Q1242" i="24"/>
  <c r="S1242" i="24"/>
  <c r="S1243" i="24"/>
  <c r="Q1244" i="24"/>
  <c r="S1244" i="24"/>
  <c r="S1245" i="24"/>
  <c r="Q1246" i="24"/>
  <c r="S1246" i="24"/>
  <c r="S1247" i="24"/>
  <c r="Q1248" i="24"/>
  <c r="S1248" i="24"/>
  <c r="S1249" i="24"/>
  <c r="Q1250" i="24"/>
  <c r="S1250" i="24"/>
  <c r="S1251" i="24"/>
  <c r="Q1252" i="24"/>
  <c r="S1252" i="24"/>
  <c r="S1253" i="24"/>
  <c r="Q1254" i="24"/>
  <c r="S1254" i="24"/>
  <c r="S1255" i="24"/>
  <c r="Q1256" i="24"/>
  <c r="S1256" i="24"/>
  <c r="S1257" i="24"/>
  <c r="Q1258" i="24"/>
  <c r="S1258" i="24"/>
  <c r="S1259" i="24"/>
  <c r="Q1260" i="24"/>
  <c r="S1260" i="24"/>
  <c r="S1261" i="24"/>
  <c r="Q1262" i="24"/>
  <c r="S1262" i="24"/>
  <c r="S1263" i="24"/>
  <c r="Q1264" i="24"/>
  <c r="S1264" i="24"/>
  <c r="S1265" i="24"/>
  <c r="Q1266" i="24"/>
  <c r="S1266" i="24"/>
  <c r="S1267" i="24"/>
  <c r="Q1268" i="24"/>
  <c r="S1268" i="24"/>
  <c r="S1269" i="24"/>
  <c r="Q1270" i="24"/>
  <c r="S1270" i="24"/>
  <c r="S1271" i="24"/>
  <c r="Q1272" i="24"/>
  <c r="S1272" i="24"/>
  <c r="S1273" i="24"/>
  <c r="Q1274" i="24"/>
  <c r="S1274" i="24"/>
  <c r="S1275" i="24"/>
  <c r="Q1276" i="24"/>
  <c r="S1276" i="24"/>
  <c r="S1277" i="24"/>
  <c r="Q1278" i="24"/>
  <c r="S1278" i="24"/>
  <c r="S1279" i="24"/>
  <c r="Q1280" i="24"/>
  <c r="S1280" i="24"/>
  <c r="S1281" i="24"/>
  <c r="Q1282" i="24"/>
  <c r="S1282" i="24"/>
  <c r="S1283" i="24"/>
  <c r="Q1284" i="24"/>
  <c r="S1284" i="24"/>
  <c r="S1285" i="24"/>
  <c r="Q1286" i="24"/>
  <c r="S1286" i="24"/>
  <c r="S1287" i="24"/>
  <c r="Q1288" i="24"/>
  <c r="S1288" i="24"/>
  <c r="S1289" i="24"/>
  <c r="Q1290" i="24"/>
  <c r="S1290" i="24"/>
  <c r="S1291" i="24"/>
  <c r="Q1292" i="24"/>
  <c r="S1292" i="24"/>
  <c r="S1293" i="24"/>
  <c r="Q1294" i="24"/>
  <c r="S1294" i="24"/>
  <c r="S1295" i="24"/>
  <c r="Q1296" i="24"/>
  <c r="S1296" i="24"/>
  <c r="S1297" i="24"/>
  <c r="Q1298" i="24"/>
  <c r="S1298" i="24"/>
  <c r="S1299" i="24"/>
  <c r="Q1300" i="24"/>
  <c r="S1300" i="24"/>
  <c r="S1301" i="24"/>
  <c r="Q1302" i="24"/>
  <c r="S1302" i="24"/>
  <c r="S1303" i="24"/>
  <c r="Q1304" i="24"/>
  <c r="S1304" i="24"/>
  <c r="S1305" i="24"/>
  <c r="Q1306" i="24"/>
  <c r="S1306" i="24"/>
  <c r="S1307" i="24"/>
  <c r="Q1308" i="24"/>
  <c r="S1308" i="24"/>
  <c r="S1309" i="24"/>
  <c r="Q1310" i="24"/>
  <c r="S1310" i="24"/>
  <c r="S1311" i="24"/>
  <c r="Q1312" i="24"/>
  <c r="S1312" i="24"/>
  <c r="S1313" i="24"/>
  <c r="Q1314" i="24"/>
  <c r="S1314" i="24"/>
  <c r="S1315" i="24"/>
  <c r="Q1316" i="24"/>
  <c r="S1316" i="24"/>
  <c r="S1317" i="24"/>
  <c r="Q1318" i="24"/>
  <c r="S1318" i="24"/>
  <c r="S1319" i="24"/>
  <c r="Q1320" i="24"/>
  <c r="S1320" i="24"/>
  <c r="S1321" i="24"/>
  <c r="Q1322" i="24"/>
  <c r="S1322" i="24"/>
  <c r="S1323" i="24"/>
  <c r="Q1324" i="24"/>
  <c r="S1324" i="24"/>
  <c r="S1325" i="24"/>
  <c r="Q1326" i="24"/>
  <c r="S1326" i="24"/>
  <c r="S1327" i="24"/>
  <c r="Q1328" i="24"/>
  <c r="S1328" i="24"/>
  <c r="S1329" i="24"/>
  <c r="Q1330" i="24"/>
  <c r="S1330" i="24"/>
  <c r="S1331" i="24"/>
  <c r="Q1332" i="24"/>
  <c r="S1332" i="24"/>
  <c r="S1333" i="24"/>
  <c r="Q1334" i="24"/>
  <c r="S1334" i="24"/>
  <c r="S1335" i="24"/>
  <c r="Q1336" i="24"/>
  <c r="S1336" i="24"/>
  <c r="S1337" i="24"/>
  <c r="Q1338" i="24"/>
  <c r="S1338" i="24"/>
  <c r="S1339" i="24"/>
  <c r="Q1340" i="24"/>
  <c r="S1340" i="24"/>
  <c r="S1341" i="24"/>
  <c r="Q1342" i="24"/>
  <c r="S1342" i="24"/>
  <c r="S1343" i="24"/>
  <c r="Q1344" i="24"/>
  <c r="S1344" i="24"/>
  <c r="Q1345" i="24"/>
  <c r="S1345" i="24"/>
  <c r="S1346" i="24"/>
  <c r="Q1347" i="24"/>
  <c r="S1347" i="24"/>
  <c r="S1348" i="24"/>
  <c r="Q1349" i="24"/>
  <c r="S1349" i="24"/>
  <c r="S1350" i="24"/>
  <c r="Q1351" i="24"/>
  <c r="S1351" i="24"/>
  <c r="S1352" i="24"/>
  <c r="Q1353" i="24"/>
  <c r="S1353" i="24"/>
  <c r="S1354" i="24"/>
  <c r="Q1355" i="24"/>
  <c r="S1355" i="24"/>
  <c r="S1356" i="24"/>
  <c r="Q1357" i="24"/>
  <c r="S1357" i="24"/>
  <c r="S1358" i="24"/>
  <c r="Q1359" i="24"/>
  <c r="S1359" i="24"/>
  <c r="S1360" i="24"/>
  <c r="Q1361" i="24"/>
  <c r="S1361" i="24"/>
  <c r="S1362" i="24"/>
  <c r="Q1363" i="24"/>
  <c r="S1363" i="24"/>
  <c r="S1364" i="24"/>
  <c r="Q1365" i="24"/>
  <c r="S1365" i="24"/>
  <c r="S1366" i="24"/>
  <c r="Q1367" i="24"/>
  <c r="S1367" i="24"/>
  <c r="S1368" i="24"/>
  <c r="Q1369" i="24"/>
  <c r="S1369" i="24"/>
  <c r="S1370" i="24"/>
  <c r="Q1371" i="24"/>
  <c r="S1371" i="24"/>
  <c r="S1372" i="24"/>
  <c r="Q1373" i="24"/>
  <c r="S1373" i="24"/>
  <c r="S1374" i="24"/>
  <c r="Q1375" i="24"/>
  <c r="S1375" i="24"/>
  <c r="S1376" i="24"/>
  <c r="Q1377" i="24"/>
  <c r="S1377" i="24"/>
  <c r="S1378" i="24"/>
  <c r="Q1379" i="24"/>
  <c r="S1379" i="24"/>
  <c r="S1380" i="24"/>
  <c r="Q1381" i="24"/>
  <c r="S1381" i="24"/>
  <c r="S1382" i="24"/>
  <c r="Q1383" i="24"/>
  <c r="S1383" i="24"/>
  <c r="S1384" i="24"/>
  <c r="Q1385" i="24"/>
  <c r="S1385" i="24"/>
  <c r="S1386" i="24"/>
  <c r="Q1387" i="24"/>
  <c r="S1387" i="24"/>
  <c r="S1388" i="24"/>
  <c r="Q1389" i="24"/>
  <c r="S1389" i="24"/>
  <c r="S1390" i="24"/>
  <c r="Q1391" i="24"/>
  <c r="S1391" i="24"/>
  <c r="S1392" i="24"/>
  <c r="Q1393" i="24"/>
  <c r="S1393" i="24"/>
  <c r="S1394" i="24"/>
  <c r="Q1395" i="24"/>
  <c r="S1395" i="24"/>
  <c r="S1396" i="24"/>
  <c r="Q1397" i="24"/>
  <c r="S1397" i="24"/>
  <c r="S1398" i="24"/>
  <c r="Q1399" i="24"/>
  <c r="S1399" i="24"/>
  <c r="S1400" i="24"/>
  <c r="Q1401" i="24"/>
  <c r="S1401" i="24"/>
  <c r="S1402" i="24"/>
  <c r="Q1403" i="24"/>
  <c r="S1403" i="24"/>
  <c r="S1404" i="24"/>
  <c r="Q1405" i="24"/>
  <c r="S1405" i="24"/>
  <c r="S1406" i="24"/>
  <c r="Q1407" i="24"/>
  <c r="S1407" i="24"/>
  <c r="S1408" i="24"/>
  <c r="Q1409" i="24"/>
  <c r="S1409" i="24"/>
  <c r="S1410" i="24"/>
  <c r="Q1411" i="24"/>
  <c r="S1411" i="24"/>
  <c r="S1412" i="24"/>
  <c r="Q1413" i="24"/>
  <c r="S1413" i="24"/>
  <c r="S1414" i="24"/>
  <c r="Q1415" i="24"/>
  <c r="S1415" i="24"/>
  <c r="S1416" i="24"/>
  <c r="Q1417" i="24"/>
  <c r="S1417" i="24"/>
  <c r="S1418" i="24"/>
  <c r="Q1419" i="24"/>
  <c r="S1419" i="24"/>
  <c r="S1420" i="24"/>
  <c r="Q1421" i="24"/>
  <c r="S1421" i="24"/>
  <c r="S1422" i="24"/>
  <c r="Q1423" i="24"/>
  <c r="S1423" i="24"/>
  <c r="S1424" i="24"/>
  <c r="Q1425" i="24"/>
  <c r="S1425" i="24"/>
  <c r="S1426" i="24"/>
  <c r="Q1427" i="24"/>
  <c r="S1427" i="24"/>
  <c r="S1428" i="24"/>
  <c r="Q1429" i="24"/>
  <c r="S1429" i="24"/>
  <c r="S1430" i="24"/>
  <c r="Q1431" i="24"/>
  <c r="S1431" i="24"/>
  <c r="S1432" i="24"/>
  <c r="Q1433" i="24"/>
  <c r="S1433" i="24"/>
  <c r="S1434" i="24"/>
  <c r="Q1435" i="24"/>
  <c r="S1435" i="24"/>
  <c r="S1436" i="24"/>
  <c r="Q1437" i="24"/>
  <c r="S1437" i="24"/>
  <c r="S1438" i="24"/>
  <c r="Q1439" i="24"/>
  <c r="S1439" i="24"/>
  <c r="S1440" i="24"/>
  <c r="Q1441" i="24"/>
  <c r="S1441" i="24"/>
  <c r="S1442" i="24"/>
  <c r="Q1443" i="24"/>
  <c r="S1443" i="24"/>
  <c r="S1444" i="24"/>
  <c r="Q1445" i="24"/>
  <c r="S1445" i="24"/>
  <c r="S1446" i="24"/>
  <c r="Q1447" i="24"/>
  <c r="S1447" i="24"/>
  <c r="S1448" i="24"/>
  <c r="Q1449" i="24"/>
  <c r="S1449" i="24"/>
  <c r="S1450" i="24"/>
  <c r="Q1451" i="24"/>
  <c r="S1451" i="24"/>
  <c r="S1452" i="24"/>
  <c r="Q1453" i="24"/>
  <c r="S1453" i="24"/>
  <c r="S1454" i="24"/>
  <c r="Q1455" i="24"/>
  <c r="S1455" i="24"/>
  <c r="S1456" i="24"/>
  <c r="Q1457" i="24"/>
  <c r="S1457" i="24"/>
  <c r="S1458" i="24"/>
  <c r="Q1459" i="24"/>
  <c r="S1459" i="24"/>
  <c r="S1460" i="24"/>
  <c r="Q1461" i="24"/>
  <c r="S1461" i="24"/>
  <c r="S1462" i="24"/>
  <c r="Q1463" i="24"/>
  <c r="S1463" i="24"/>
  <c r="S1464" i="24"/>
  <c r="Q1465" i="24"/>
  <c r="S1465" i="24"/>
  <c r="S1466" i="24"/>
  <c r="Q1467" i="24"/>
  <c r="S1467" i="24"/>
  <c r="S1468" i="24"/>
  <c r="Q1469" i="24"/>
  <c r="S1469" i="24"/>
  <c r="S1470" i="24"/>
  <c r="Q1471" i="24"/>
  <c r="S1471" i="24"/>
  <c r="S1472" i="24"/>
  <c r="Q1473" i="24"/>
  <c r="S1473" i="24"/>
  <c r="S1474" i="24"/>
  <c r="Q1475" i="24"/>
  <c r="S1475" i="24"/>
  <c r="S1476" i="24"/>
  <c r="Q1477" i="24"/>
  <c r="S1477" i="24"/>
  <c r="S1478" i="24"/>
  <c r="Q1479" i="24"/>
  <c r="S1479" i="24"/>
  <c r="S1480" i="24"/>
  <c r="Q1481" i="24"/>
  <c r="S1481" i="24"/>
  <c r="S1482" i="24"/>
  <c r="Q1483" i="24"/>
  <c r="S1483" i="24"/>
  <c r="S1484" i="24"/>
  <c r="Q1485" i="24"/>
  <c r="S1485" i="24"/>
  <c r="S1486" i="24"/>
  <c r="Q1487" i="24"/>
  <c r="S1487" i="24"/>
  <c r="S1488" i="24"/>
  <c r="Q1489" i="24"/>
  <c r="S1489" i="24"/>
  <c r="S1490" i="24"/>
  <c r="Q1491" i="24"/>
  <c r="S1491" i="24"/>
  <c r="S1492" i="24"/>
  <c r="Q1493" i="24"/>
  <c r="S1493" i="24"/>
  <c r="S1494" i="24"/>
  <c r="Q1495" i="24"/>
  <c r="S1495" i="24"/>
  <c r="S1496" i="24"/>
  <c r="Q1497" i="24"/>
  <c r="S1497" i="24"/>
  <c r="S1498" i="24"/>
  <c r="Q1499" i="24"/>
  <c r="S1499" i="24"/>
  <c r="S1500" i="24"/>
  <c r="Q1501" i="24"/>
  <c r="S1501" i="24"/>
  <c r="S1502" i="24"/>
  <c r="Q1503" i="24"/>
  <c r="S1503" i="24"/>
  <c r="S1504" i="24"/>
  <c r="Q1505" i="24"/>
  <c r="S1505" i="24"/>
  <c r="S1506" i="24"/>
  <c r="Q1507" i="24"/>
  <c r="S1507" i="24"/>
  <c r="S1508" i="24"/>
  <c r="Q1509" i="24"/>
  <c r="S1509" i="24"/>
  <c r="S1510" i="24"/>
  <c r="Q1511" i="24"/>
  <c r="S1511" i="24"/>
  <c r="S1512" i="24"/>
  <c r="Q1513" i="24"/>
  <c r="S1513" i="24"/>
  <c r="S1514" i="24"/>
  <c r="Q1515" i="24"/>
  <c r="S1515" i="24"/>
  <c r="S1516" i="24"/>
  <c r="Q1517" i="24"/>
  <c r="S1517" i="24"/>
  <c r="S1518" i="24"/>
  <c r="Q1519" i="24"/>
  <c r="S1519" i="24"/>
  <c r="S1520" i="24"/>
  <c r="Q1521" i="24"/>
  <c r="S1521" i="24"/>
  <c r="S1522" i="24"/>
  <c r="Q1523" i="24"/>
  <c r="S1523" i="24"/>
  <c r="S1524" i="24"/>
  <c r="Q1525" i="24"/>
  <c r="S1525" i="24"/>
  <c r="S1526" i="24"/>
  <c r="Q1527" i="24"/>
  <c r="S1527" i="24"/>
  <c r="S1528" i="24"/>
  <c r="Q1529" i="24"/>
  <c r="S1529" i="24"/>
  <c r="S1530" i="24"/>
  <c r="Q1531" i="24"/>
  <c r="S1531" i="24"/>
  <c r="S1532" i="24"/>
  <c r="Q1533" i="24"/>
  <c r="S1533" i="24"/>
  <c r="S1534" i="24"/>
  <c r="Q1535" i="24"/>
  <c r="S1535" i="24"/>
  <c r="S1536" i="24"/>
  <c r="Q1537" i="24"/>
  <c r="S1537" i="24"/>
  <c r="S1538" i="24"/>
  <c r="Q1539" i="24"/>
  <c r="S1539" i="24"/>
  <c r="S1540" i="24"/>
  <c r="Q1541" i="24"/>
  <c r="S1541" i="24"/>
  <c r="S1542" i="24"/>
  <c r="Q1543" i="24"/>
  <c r="S1543" i="24"/>
  <c r="S1544" i="24"/>
  <c r="Q1545" i="24"/>
  <c r="S1545" i="24"/>
  <c r="S1546" i="24"/>
  <c r="Q1547" i="24"/>
  <c r="S1547" i="24"/>
  <c r="S1548" i="24"/>
  <c r="Q1549" i="24"/>
  <c r="S1549" i="24"/>
  <c r="S1550" i="24"/>
  <c r="Q1551" i="24"/>
  <c r="S1551" i="24"/>
  <c r="S1552" i="24"/>
  <c r="Q1553" i="24"/>
  <c r="S1553" i="24"/>
  <c r="S1554" i="24"/>
  <c r="Q1555" i="24"/>
  <c r="S1555" i="24"/>
  <c r="S1556" i="24"/>
  <c r="Q1557" i="24"/>
  <c r="S1557" i="24"/>
  <c r="S1558" i="24"/>
  <c r="Q1559" i="24"/>
  <c r="S1559" i="24"/>
  <c r="S1560" i="24"/>
  <c r="Q1561" i="24"/>
  <c r="S1561" i="24"/>
  <c r="S1562" i="24"/>
  <c r="Q1563" i="24"/>
  <c r="S1563" i="24"/>
  <c r="S1564" i="24"/>
  <c r="Q1565" i="24"/>
  <c r="S1565" i="24"/>
  <c r="S1566" i="24"/>
  <c r="Q1567" i="24"/>
  <c r="S1567" i="24"/>
  <c r="S1568" i="24"/>
  <c r="Q1569" i="24"/>
  <c r="S1569" i="24"/>
  <c r="S1570" i="24"/>
  <c r="Q1571" i="24"/>
  <c r="S1571" i="24"/>
  <c r="S1572" i="24"/>
  <c r="Q1573" i="24"/>
  <c r="S1573" i="24"/>
  <c r="S1574" i="24"/>
  <c r="Q1575" i="24"/>
  <c r="S1575" i="24"/>
  <c r="S1576" i="24"/>
  <c r="Q1577" i="24"/>
  <c r="S1577" i="24"/>
  <c r="S1578" i="24"/>
  <c r="Q1579" i="24"/>
  <c r="S1579" i="24"/>
  <c r="S1580" i="24"/>
  <c r="Q1581" i="24"/>
  <c r="S1581" i="24"/>
  <c r="S1582" i="24"/>
  <c r="Q1583" i="24"/>
  <c r="S1583" i="24"/>
  <c r="S1584" i="24"/>
  <c r="Q1585" i="24"/>
  <c r="S1585" i="24"/>
  <c r="S1586" i="24"/>
  <c r="Q1587" i="24"/>
  <c r="S1587" i="24"/>
  <c r="S1588" i="24"/>
  <c r="Q1589" i="24"/>
  <c r="S1589" i="24"/>
  <c r="S1590" i="24"/>
  <c r="Q1591" i="24"/>
  <c r="S1591" i="24"/>
  <c r="S1592" i="24"/>
  <c r="Q1593" i="24"/>
  <c r="S1593" i="24"/>
  <c r="S1594" i="24"/>
  <c r="Q1595" i="24"/>
  <c r="S1595" i="24"/>
  <c r="S1596" i="24"/>
  <c r="Q1597" i="24"/>
  <c r="S1597" i="24"/>
  <c r="S1598" i="24"/>
  <c r="Q1599" i="24"/>
  <c r="S1599" i="24"/>
  <c r="S1600" i="24"/>
  <c r="Q1601" i="24"/>
  <c r="S1601" i="24"/>
  <c r="S1602" i="24"/>
  <c r="Q1603" i="24"/>
  <c r="S1603" i="24"/>
  <c r="S1604" i="24"/>
  <c r="Q1605" i="24"/>
  <c r="S1605" i="24"/>
  <c r="S1606" i="24"/>
  <c r="Q1607" i="24"/>
  <c r="S1607" i="24"/>
  <c r="S1608" i="24"/>
  <c r="Q1609" i="24"/>
  <c r="S1609" i="24"/>
  <c r="S1610" i="24"/>
  <c r="Q1611" i="24"/>
  <c r="S1611" i="24"/>
  <c r="S1612" i="24"/>
  <c r="Q1613" i="24"/>
  <c r="S1613" i="24"/>
  <c r="S1614" i="24"/>
  <c r="Q1615" i="24"/>
  <c r="S1615" i="24"/>
  <c r="S1616" i="24"/>
  <c r="Q1617" i="24"/>
  <c r="S1617" i="24"/>
  <c r="S1618" i="24"/>
  <c r="Q1619" i="24"/>
  <c r="S1619" i="24"/>
  <c r="S1620" i="24"/>
  <c r="Q1621" i="24"/>
  <c r="S1621" i="24"/>
  <c r="S1622" i="24"/>
  <c r="Q1623" i="24"/>
  <c r="S1623" i="24"/>
  <c r="S1624" i="24"/>
  <c r="Q1625" i="24"/>
  <c r="S1625" i="24"/>
  <c r="S1626" i="24"/>
  <c r="Q1627" i="24"/>
  <c r="S1627" i="24"/>
  <c r="S1628" i="24"/>
  <c r="Q1629" i="24"/>
  <c r="S1629" i="24"/>
  <c r="S1630" i="24"/>
  <c r="Q1631" i="24"/>
  <c r="S1631" i="24"/>
  <c r="S1632" i="24"/>
  <c r="Q1633" i="24"/>
  <c r="S1633" i="24"/>
  <c r="S1634" i="24"/>
  <c r="Q1635" i="24"/>
  <c r="S1635" i="24"/>
  <c r="S1636" i="24"/>
  <c r="Q1637" i="24"/>
  <c r="S1637" i="24"/>
  <c r="S1638" i="24"/>
  <c r="Q1639" i="24"/>
  <c r="S1639" i="24"/>
  <c r="S1640" i="24"/>
  <c r="Q1641" i="24"/>
  <c r="S1641" i="24"/>
  <c r="S1642" i="24"/>
  <c r="Q1643" i="24"/>
  <c r="S1643" i="24"/>
  <c r="S1644" i="24"/>
  <c r="Q1645" i="24"/>
  <c r="S1645" i="24"/>
  <c r="S1646" i="24"/>
  <c r="Q1647" i="24"/>
  <c r="S1647" i="24"/>
  <c r="S1648" i="24"/>
  <c r="Q1649" i="24"/>
  <c r="S1649" i="24"/>
  <c r="S1650" i="24"/>
  <c r="Q1651" i="24"/>
  <c r="S1651" i="24"/>
  <c r="S1652" i="24"/>
  <c r="Q1653" i="24"/>
  <c r="S1653" i="24"/>
  <c r="S1654" i="24"/>
  <c r="Q1655" i="24"/>
  <c r="S1655" i="24"/>
  <c r="S1656" i="24"/>
  <c r="Q1657" i="24"/>
  <c r="S1657" i="24"/>
  <c r="S1658" i="24"/>
  <c r="Q1659" i="24"/>
  <c r="S1659" i="24"/>
  <c r="S1660" i="24"/>
  <c r="Q1661" i="24"/>
  <c r="S1661" i="24"/>
  <c r="S1662" i="24"/>
  <c r="Q1663" i="24"/>
  <c r="S1663" i="24"/>
  <c r="S1664" i="24"/>
  <c r="Q1665" i="24"/>
  <c r="S1665" i="24"/>
  <c r="S1666" i="24"/>
  <c r="Q1667" i="24"/>
  <c r="S1667" i="24"/>
  <c r="S1668" i="24"/>
  <c r="Q1669" i="24"/>
  <c r="S1669" i="24"/>
  <c r="S1670" i="24"/>
  <c r="Q1671" i="24"/>
  <c r="S1671" i="24"/>
  <c r="S1672" i="24"/>
  <c r="Q1673" i="24"/>
  <c r="S1673" i="24"/>
  <c r="S1674" i="24"/>
  <c r="Q1675" i="24"/>
  <c r="S1675" i="24"/>
  <c r="S1676" i="24"/>
  <c r="Q1677" i="24"/>
  <c r="S1677" i="24"/>
  <c r="S1678" i="24"/>
  <c r="Q1679" i="24"/>
  <c r="S1679" i="24"/>
  <c r="S1680" i="24"/>
  <c r="Q1681" i="24"/>
  <c r="S1681" i="24"/>
  <c r="S1682" i="24"/>
  <c r="Q1683" i="24"/>
  <c r="S1683" i="24"/>
  <c r="S1684" i="24"/>
  <c r="Q1685" i="24"/>
  <c r="S1685" i="24"/>
  <c r="S1686" i="24"/>
  <c r="Q1687" i="24"/>
  <c r="S1687" i="24"/>
  <c r="S1688" i="24"/>
  <c r="Q1689" i="24"/>
  <c r="S1689" i="24"/>
  <c r="S1690" i="24"/>
  <c r="Q1691" i="24"/>
  <c r="S1691" i="24"/>
  <c r="S1692" i="24"/>
  <c r="Q1693" i="24"/>
  <c r="S1693" i="24"/>
  <c r="S1694" i="24"/>
  <c r="Q1695" i="24"/>
  <c r="S1695" i="24"/>
  <c r="S1696" i="24"/>
  <c r="Q1697" i="24"/>
  <c r="S1697" i="24"/>
  <c r="S1698" i="24"/>
  <c r="Q1699" i="24"/>
  <c r="S1699" i="24"/>
  <c r="S1700" i="24"/>
  <c r="Q1701" i="24"/>
  <c r="S1701" i="24"/>
  <c r="S1702" i="24"/>
  <c r="Q1703" i="24"/>
  <c r="S1703" i="24"/>
  <c r="S1704" i="24"/>
  <c r="Q1705" i="24"/>
  <c r="S1705" i="24"/>
  <c r="S1706" i="24"/>
  <c r="Q1707" i="24"/>
  <c r="S1707" i="24"/>
  <c r="S1708" i="24"/>
  <c r="Q1709" i="24"/>
  <c r="S1709" i="24"/>
  <c r="S1710" i="24"/>
  <c r="Q1711" i="24"/>
  <c r="S1711" i="24"/>
  <c r="S1712" i="24"/>
  <c r="Q1713" i="24"/>
  <c r="S1713" i="24"/>
  <c r="S1714" i="24"/>
  <c r="Q1715" i="24"/>
  <c r="S1715" i="24"/>
  <c r="S1716" i="24"/>
  <c r="Q1717" i="24"/>
  <c r="S1717" i="24"/>
  <c r="S1718" i="24"/>
  <c r="Q1719" i="24"/>
  <c r="S1719" i="24"/>
  <c r="S1720" i="24"/>
  <c r="Q1721" i="24"/>
  <c r="S1721" i="24"/>
  <c r="S1722" i="24"/>
  <c r="Q1723" i="24"/>
  <c r="S1723" i="24"/>
  <c r="S1724" i="24"/>
  <c r="Q1725" i="24"/>
  <c r="S1725" i="24"/>
  <c r="S1726" i="24"/>
  <c r="Q1727" i="24"/>
  <c r="S1727" i="24"/>
  <c r="S1728" i="24"/>
  <c r="Q1729" i="24"/>
  <c r="S1729" i="24"/>
  <c r="S1730" i="24"/>
  <c r="Q1731" i="24"/>
  <c r="S1731" i="24"/>
  <c r="S1732" i="24"/>
  <c r="Q1733" i="24"/>
  <c r="S1733" i="24"/>
  <c r="S1734" i="24"/>
  <c r="Q1735" i="24"/>
  <c r="S1735" i="24"/>
  <c r="S1736" i="24"/>
  <c r="Q1737" i="24"/>
  <c r="S1737" i="24"/>
  <c r="S1738" i="24"/>
  <c r="Q1739" i="24"/>
  <c r="S1739" i="24"/>
  <c r="S1740" i="24"/>
  <c r="Q1741" i="24"/>
  <c r="S1741" i="24"/>
  <c r="S1742" i="24"/>
  <c r="Q1743" i="24"/>
  <c r="S1743" i="24"/>
  <c r="S1744" i="24"/>
  <c r="Q1745" i="24"/>
  <c r="S1745" i="24"/>
  <c r="S1746" i="24"/>
  <c r="Q1747" i="24"/>
  <c r="S1747" i="24"/>
  <c r="S1748" i="24"/>
  <c r="Q1749" i="24"/>
  <c r="S1749" i="24"/>
  <c r="S1750" i="24"/>
  <c r="Q1751" i="24"/>
  <c r="S1751" i="24"/>
  <c r="S1752" i="24"/>
  <c r="Q1753" i="24"/>
  <c r="S1753" i="24"/>
  <c r="S1754" i="24"/>
  <c r="Q1755" i="24"/>
  <c r="S1755" i="24"/>
  <c r="S1756" i="24"/>
  <c r="Q1757" i="24"/>
  <c r="S1757" i="24"/>
  <c r="S1758" i="24"/>
  <c r="Q1759" i="24"/>
  <c r="S1759" i="24"/>
  <c r="S1760" i="24"/>
  <c r="Q1761" i="24"/>
  <c r="S1761" i="24"/>
  <c r="S1762" i="24"/>
  <c r="Q1763" i="24"/>
  <c r="S1763" i="24"/>
  <c r="S1764" i="24"/>
  <c r="Q1765" i="24"/>
  <c r="S1765" i="24"/>
  <c r="S1766" i="24"/>
  <c r="Q1767" i="24"/>
  <c r="S1767" i="24"/>
  <c r="S1768" i="24"/>
  <c r="Q1769" i="24"/>
  <c r="S1769" i="24"/>
  <c r="S1770" i="24"/>
  <c r="Q1771" i="24"/>
  <c r="S1771" i="24"/>
  <c r="S1772" i="24"/>
  <c r="Q1773" i="24"/>
  <c r="S1773" i="24"/>
  <c r="S1774" i="24"/>
  <c r="Q1775" i="24"/>
  <c r="S1775" i="24"/>
  <c r="S1776" i="24"/>
  <c r="Q1777" i="24"/>
  <c r="S1777" i="24"/>
  <c r="S1778" i="24"/>
  <c r="Q1779" i="24"/>
  <c r="S1779" i="24"/>
  <c r="S1780" i="24"/>
  <c r="Q1781" i="24"/>
  <c r="S1781" i="24"/>
  <c r="S1782" i="24"/>
  <c r="Q1783" i="24"/>
  <c r="S1783" i="24"/>
  <c r="S1784" i="24"/>
  <c r="Q1785" i="24"/>
  <c r="S1785" i="24"/>
  <c r="S1786" i="24"/>
  <c r="Q1787" i="24"/>
  <c r="S1787" i="24"/>
  <c r="S1788" i="24"/>
  <c r="Q1789" i="24"/>
  <c r="S1789" i="24"/>
  <c r="S1790" i="24"/>
  <c r="Q1791" i="24"/>
  <c r="S1791" i="24"/>
  <c r="S1792" i="24"/>
  <c r="Q1793" i="24"/>
  <c r="S1793" i="24"/>
  <c r="S1794" i="24"/>
  <c r="Q1795" i="24"/>
  <c r="S1795" i="24"/>
  <c r="S1796" i="24"/>
  <c r="Q1797" i="24"/>
  <c r="S1797" i="24"/>
  <c r="T1797" i="24"/>
  <c r="R1798" i="24"/>
  <c r="T1798" i="24"/>
  <c r="R1799" i="24"/>
  <c r="T1799" i="24"/>
  <c r="R1800" i="24"/>
  <c r="T1800" i="24"/>
  <c r="R1801" i="24"/>
  <c r="T1801" i="24"/>
  <c r="R1802" i="24"/>
  <c r="T1802" i="24"/>
  <c r="R1803" i="24"/>
  <c r="T1803" i="24"/>
  <c r="R1804" i="24"/>
  <c r="T1804" i="24"/>
  <c r="R1805" i="24"/>
  <c r="T1805" i="24"/>
  <c r="R1806" i="24"/>
  <c r="T1806" i="24"/>
  <c r="R1807" i="24"/>
  <c r="T1807" i="24"/>
  <c r="R1808" i="24"/>
  <c r="T1808" i="24"/>
  <c r="R1809" i="24"/>
  <c r="T1809" i="24"/>
  <c r="R1810" i="24"/>
  <c r="T1810" i="24"/>
  <c r="R1811" i="24"/>
  <c r="T1811" i="24"/>
  <c r="R1812" i="24"/>
  <c r="T1812" i="24"/>
  <c r="R1813" i="24"/>
  <c r="T1813" i="24"/>
  <c r="R1814" i="24"/>
  <c r="T1814" i="24"/>
  <c r="R1815" i="24"/>
  <c r="T1815" i="24"/>
  <c r="R1816" i="24"/>
  <c r="T1816" i="24"/>
  <c r="R1817" i="24"/>
  <c r="T1817" i="24"/>
  <c r="R1818" i="24"/>
  <c r="T1818" i="24"/>
  <c r="R1819" i="24"/>
  <c r="T1819" i="24"/>
  <c r="R1820" i="24"/>
  <c r="T1820" i="24"/>
  <c r="R1821" i="24"/>
  <c r="T1821" i="24"/>
  <c r="R1822" i="24"/>
  <c r="T1822" i="24"/>
  <c r="R1823" i="24"/>
  <c r="T1823" i="24"/>
  <c r="R1824" i="24"/>
  <c r="T1824" i="24"/>
  <c r="R1825" i="24"/>
  <c r="T1825" i="24"/>
  <c r="R1826" i="24"/>
  <c r="T1826" i="24"/>
  <c r="R1827" i="24"/>
  <c r="T1827" i="24"/>
  <c r="R1828" i="24"/>
  <c r="T1828" i="24"/>
  <c r="R1829" i="24"/>
  <c r="T1829" i="24"/>
  <c r="R1830" i="24"/>
  <c r="T1830" i="24"/>
  <c r="R1831" i="24"/>
  <c r="T1831" i="24"/>
  <c r="R1832" i="24"/>
  <c r="T1832" i="24"/>
  <c r="R1833" i="24"/>
  <c r="T1833" i="24"/>
  <c r="R1834" i="24"/>
  <c r="T1834" i="24"/>
  <c r="R1835" i="24"/>
  <c r="T1835" i="24"/>
  <c r="R1836" i="24"/>
  <c r="T1836" i="24"/>
  <c r="R1837" i="24"/>
  <c r="T1837" i="24"/>
  <c r="R1838" i="24"/>
  <c r="T1838" i="24"/>
  <c r="R1839" i="24"/>
  <c r="T1839" i="24"/>
  <c r="R1840" i="24"/>
  <c r="T1840" i="24"/>
  <c r="R1841" i="24"/>
  <c r="T1841" i="24"/>
  <c r="R1842" i="24"/>
  <c r="T1842" i="24"/>
  <c r="R1843" i="24"/>
  <c r="T1843" i="24"/>
  <c r="R1844" i="24"/>
  <c r="T1844" i="24"/>
  <c r="R1845" i="24"/>
  <c r="T1845" i="24"/>
  <c r="R1846" i="24"/>
  <c r="T1846" i="24"/>
  <c r="R1847" i="24"/>
  <c r="T1847" i="24"/>
  <c r="R1848" i="24"/>
  <c r="T1848" i="24"/>
  <c r="R1849" i="24"/>
  <c r="T1849" i="24"/>
  <c r="R1850" i="24"/>
  <c r="T1850" i="24"/>
  <c r="R1851" i="24"/>
  <c r="T1851" i="24"/>
  <c r="R1852" i="24"/>
  <c r="T1852" i="24"/>
  <c r="R1853" i="24"/>
  <c r="T1853" i="24"/>
  <c r="R1854" i="24"/>
  <c r="T1854" i="24"/>
  <c r="R1855" i="24"/>
  <c r="T1855" i="24"/>
  <c r="R1856" i="24"/>
  <c r="T1856" i="24"/>
  <c r="R1857" i="24"/>
  <c r="T1857" i="24"/>
  <c r="R1858" i="24"/>
  <c r="T1858" i="24"/>
  <c r="R1859" i="24"/>
  <c r="T1859" i="24"/>
  <c r="R1860" i="24"/>
  <c r="T1860" i="24"/>
  <c r="R1861" i="24"/>
  <c r="T1861" i="24"/>
  <c r="R1862" i="24"/>
  <c r="T1862" i="24"/>
  <c r="R1863" i="24"/>
  <c r="T1863" i="24"/>
  <c r="R1864" i="24"/>
  <c r="T1864" i="24"/>
  <c r="R1865" i="24"/>
  <c r="T1865" i="24"/>
  <c r="R1866" i="24"/>
  <c r="T1866" i="24"/>
  <c r="R1867" i="24"/>
  <c r="T1867" i="24"/>
  <c r="R1868" i="24"/>
  <c r="T1868" i="24"/>
  <c r="R1869" i="24"/>
  <c r="T1869" i="24"/>
  <c r="R1870" i="24"/>
  <c r="T1870" i="24"/>
  <c r="R1871" i="24"/>
  <c r="T1871" i="24"/>
  <c r="R1872" i="24"/>
  <c r="T1872" i="24"/>
  <c r="R1873" i="24"/>
  <c r="T1873" i="24"/>
  <c r="R1874" i="24"/>
  <c r="T1874" i="24"/>
  <c r="R1875" i="24"/>
  <c r="T1875" i="24"/>
  <c r="R1876" i="24"/>
  <c r="T1876" i="24"/>
  <c r="R1877" i="24"/>
  <c r="T1877" i="24"/>
  <c r="R1878" i="24"/>
  <c r="T1878" i="24"/>
  <c r="R1879" i="24"/>
  <c r="T1879" i="24"/>
  <c r="R1880" i="24"/>
  <c r="T1880" i="24"/>
  <c r="R1881" i="24"/>
  <c r="T1881" i="24"/>
  <c r="R1882" i="24"/>
  <c r="T1882" i="24"/>
  <c r="R1883" i="24"/>
  <c r="T1883" i="24"/>
  <c r="R1884" i="24"/>
  <c r="T1884" i="24"/>
  <c r="R1885" i="24"/>
  <c r="T1885" i="24"/>
  <c r="R1886" i="24"/>
  <c r="T1886" i="24"/>
  <c r="R1887" i="24"/>
  <c r="T1887" i="24"/>
  <c r="R1888" i="24"/>
  <c r="T1888" i="24"/>
  <c r="R1889" i="24"/>
  <c r="T1889" i="24"/>
  <c r="R1890" i="24"/>
  <c r="T1890" i="24"/>
  <c r="R1891" i="24"/>
  <c r="T1891" i="24"/>
  <c r="R1892" i="24"/>
  <c r="T1892" i="24"/>
  <c r="R1893" i="24"/>
  <c r="T1893" i="24"/>
  <c r="R1894" i="24"/>
  <c r="T1894" i="24"/>
  <c r="R1895" i="24"/>
  <c r="T1895" i="24"/>
  <c r="R1896" i="24"/>
  <c r="T1896" i="24"/>
  <c r="R1897" i="24"/>
  <c r="T1897" i="24"/>
  <c r="R1898" i="24"/>
  <c r="T1898" i="24"/>
  <c r="R1899" i="24"/>
  <c r="T1899" i="24"/>
  <c r="R1900" i="24"/>
  <c r="T1900" i="24"/>
  <c r="R1901" i="24"/>
  <c r="T1901" i="24"/>
  <c r="R1902" i="24"/>
  <c r="T1902" i="24"/>
  <c r="R1903" i="24"/>
  <c r="T1903" i="24"/>
  <c r="R1904" i="24"/>
  <c r="T1904" i="24"/>
  <c r="R1905" i="24"/>
  <c r="T1905" i="24"/>
  <c r="R1906" i="24"/>
  <c r="T1906" i="24"/>
  <c r="R1907" i="24"/>
  <c r="T1907" i="24"/>
  <c r="R1908" i="24"/>
  <c r="T1908" i="24"/>
  <c r="R1909" i="24"/>
  <c r="T1909" i="24"/>
  <c r="R1910" i="24"/>
  <c r="T1910" i="24"/>
  <c r="R1911" i="24"/>
  <c r="T1911" i="24"/>
  <c r="R1912" i="24"/>
  <c r="T1912" i="24"/>
  <c r="R1913" i="24"/>
  <c r="T1913" i="24"/>
  <c r="R1914" i="24"/>
  <c r="T1914" i="24"/>
  <c r="R1915" i="24"/>
  <c r="T1915" i="24"/>
  <c r="R1916" i="24"/>
  <c r="T1916" i="24"/>
  <c r="R1917" i="24"/>
  <c r="T1917" i="24"/>
  <c r="R1918" i="24"/>
  <c r="T1918" i="24"/>
  <c r="R1919" i="24"/>
  <c r="T1919" i="24"/>
  <c r="R1920" i="24"/>
  <c r="T1920" i="24"/>
  <c r="R1921" i="24"/>
  <c r="T1921" i="24"/>
  <c r="R1922" i="24"/>
  <c r="T1922" i="24"/>
  <c r="R1923" i="24"/>
  <c r="T1923" i="24"/>
  <c r="R1924" i="24"/>
  <c r="T1924" i="24"/>
  <c r="R1925" i="24"/>
  <c r="T1925" i="24"/>
  <c r="R1926" i="24"/>
  <c r="T1926" i="24"/>
  <c r="R1927" i="24"/>
  <c r="T1927" i="24"/>
  <c r="R1928" i="24"/>
  <c r="T1928" i="24"/>
  <c r="R1929" i="24"/>
  <c r="T1929" i="24"/>
  <c r="R1930" i="24"/>
  <c r="T1930" i="24"/>
  <c r="R1931" i="24"/>
  <c r="T1931" i="24"/>
  <c r="R1932" i="24"/>
  <c r="T1932" i="24"/>
  <c r="R1933" i="24"/>
  <c r="T1933" i="24"/>
  <c r="R1934" i="24"/>
  <c r="T1934" i="24"/>
  <c r="R1935" i="24"/>
  <c r="T1935" i="24"/>
  <c r="R1936" i="24"/>
  <c r="T1936" i="24"/>
  <c r="R1937" i="24"/>
  <c r="T1937" i="24"/>
  <c r="R1938" i="24"/>
  <c r="T1938" i="24"/>
  <c r="R1939" i="24"/>
  <c r="T1939" i="24"/>
  <c r="R1940" i="24"/>
  <c r="T1940" i="24"/>
  <c r="R1941" i="24"/>
  <c r="T1941" i="24"/>
  <c r="R1942" i="24"/>
  <c r="T1942" i="24"/>
  <c r="R1943" i="24"/>
  <c r="T1943" i="24"/>
  <c r="R1944" i="24"/>
  <c r="T1944" i="24"/>
  <c r="R1945" i="24"/>
  <c r="T1945" i="24"/>
  <c r="R1946" i="24"/>
  <c r="T1946" i="24"/>
  <c r="R1947" i="24"/>
  <c r="T1947" i="24"/>
  <c r="R1948" i="24"/>
  <c r="T1948" i="24"/>
  <c r="R1949" i="24"/>
  <c r="T1949" i="24"/>
  <c r="R1950" i="24"/>
  <c r="T1950" i="24"/>
  <c r="R1951" i="24"/>
  <c r="T1951" i="24"/>
  <c r="R1952" i="24"/>
  <c r="T1952" i="24"/>
  <c r="R1953" i="24"/>
  <c r="T1953" i="24"/>
  <c r="R1954" i="24"/>
  <c r="T1954" i="24"/>
  <c r="R1955" i="24"/>
  <c r="T1955" i="24"/>
  <c r="R1956" i="24"/>
  <c r="T1956" i="24"/>
  <c r="R1957" i="24"/>
  <c r="T1957" i="24"/>
  <c r="R1958" i="24"/>
  <c r="T1958" i="24"/>
  <c r="R1959" i="24"/>
  <c r="T1959" i="24"/>
  <c r="R1960" i="24"/>
  <c r="T1960" i="24"/>
  <c r="R1961" i="24"/>
  <c r="T1961" i="24"/>
  <c r="R1962" i="24"/>
  <c r="T1962" i="24"/>
  <c r="R1963" i="24"/>
  <c r="T1963" i="24"/>
  <c r="R1964" i="24"/>
  <c r="T1964" i="24"/>
  <c r="R1965" i="24"/>
  <c r="T1965" i="24"/>
  <c r="R1966" i="24"/>
  <c r="T1966" i="24"/>
  <c r="R1967" i="24"/>
  <c r="T1967" i="24"/>
  <c r="R1968" i="24"/>
  <c r="T1968" i="24"/>
  <c r="R1969" i="24"/>
  <c r="T1969" i="24"/>
  <c r="R1970" i="24"/>
  <c r="T1970" i="24"/>
  <c r="R1971" i="24"/>
  <c r="T1971" i="24"/>
  <c r="R1972" i="24"/>
  <c r="T1972" i="24"/>
  <c r="R1973" i="24"/>
  <c r="T1973" i="24"/>
  <c r="R1974" i="24"/>
  <c r="T1974" i="24"/>
  <c r="R1975" i="24"/>
  <c r="T1975" i="24"/>
  <c r="R1976" i="24"/>
  <c r="T1976" i="24"/>
  <c r="R1977" i="24"/>
  <c r="T1977" i="24"/>
  <c r="R1978" i="24"/>
  <c r="T1978" i="24"/>
  <c r="R1979" i="24"/>
  <c r="T1979" i="24"/>
  <c r="R1980" i="24"/>
  <c r="T1980" i="24"/>
  <c r="R1981" i="24"/>
  <c r="T1981" i="24"/>
  <c r="R1982" i="24"/>
  <c r="T1982" i="24"/>
  <c r="R1983" i="24"/>
  <c r="T1983" i="24"/>
  <c r="R1984" i="24"/>
  <c r="T1984" i="24"/>
  <c r="R1985" i="24"/>
  <c r="T1985" i="24"/>
  <c r="R1986" i="24"/>
  <c r="T1986" i="24"/>
  <c r="R1987" i="24"/>
  <c r="T1987" i="24"/>
  <c r="R1988" i="24"/>
  <c r="T1988" i="24"/>
  <c r="R1989" i="24"/>
  <c r="T1989" i="24"/>
  <c r="R1990" i="24"/>
  <c r="T1990" i="24"/>
  <c r="R1991" i="24"/>
  <c r="T1991" i="24"/>
  <c r="R1992" i="24"/>
  <c r="T1992" i="24"/>
  <c r="R1993" i="24"/>
  <c r="T1993" i="24"/>
  <c r="R1994" i="24"/>
  <c r="T1994" i="24"/>
  <c r="R1995" i="24"/>
  <c r="T1995" i="24"/>
  <c r="R1996" i="24"/>
  <c r="T1996" i="24"/>
  <c r="R1997" i="24"/>
  <c r="T1997" i="24"/>
  <c r="R1998" i="24"/>
  <c r="T1998" i="24"/>
  <c r="R1999" i="24"/>
  <c r="T1999" i="24"/>
  <c r="R2000" i="24"/>
  <c r="T2000" i="24"/>
  <c r="R2001" i="24"/>
  <c r="T2001" i="24"/>
  <c r="R2002" i="24"/>
  <c r="T2002" i="24"/>
  <c r="R2003" i="24"/>
  <c r="T2003" i="24"/>
  <c r="R2004" i="24"/>
  <c r="T2004" i="24"/>
  <c r="R2005" i="24"/>
  <c r="T2005" i="24"/>
  <c r="R2006" i="24"/>
  <c r="T2006" i="24"/>
  <c r="R2007" i="24"/>
  <c r="T2007" i="24"/>
  <c r="R2008" i="24"/>
  <c r="T2008" i="24"/>
  <c r="R2009" i="24"/>
  <c r="T2009" i="24"/>
  <c r="R2010" i="24"/>
  <c r="T2010" i="24"/>
  <c r="R2011" i="24"/>
  <c r="T2011" i="24"/>
  <c r="R2012" i="24"/>
  <c r="T2012" i="24"/>
  <c r="R2013" i="24"/>
  <c r="T2013" i="24"/>
  <c r="R2014" i="24"/>
  <c r="T2014" i="24"/>
  <c r="R2015" i="24"/>
  <c r="T2015" i="24"/>
  <c r="R2016" i="24"/>
  <c r="T2016" i="24"/>
  <c r="R2017" i="24"/>
  <c r="T2017" i="24"/>
  <c r="R2018" i="24"/>
  <c r="T2018" i="24"/>
  <c r="R2019" i="24"/>
  <c r="T2019" i="24"/>
  <c r="R2020" i="24"/>
  <c r="T2020" i="24"/>
  <c r="R2021" i="24"/>
  <c r="T2021" i="24"/>
  <c r="R2022" i="24"/>
  <c r="T2022" i="24"/>
  <c r="R2023" i="24"/>
  <c r="T2023" i="24"/>
  <c r="R2024" i="24"/>
  <c r="T2024" i="24"/>
  <c r="R2025" i="24"/>
  <c r="T2025" i="24"/>
  <c r="R2026" i="24"/>
  <c r="T2026" i="24"/>
  <c r="R2027" i="24"/>
  <c r="T2027" i="24"/>
  <c r="R2028" i="24"/>
  <c r="T2028" i="24"/>
  <c r="R2029" i="24"/>
  <c r="T2029" i="24"/>
  <c r="R2030" i="24"/>
  <c r="T2030" i="24"/>
  <c r="R2031" i="24"/>
  <c r="T2031" i="24"/>
  <c r="R2032" i="24"/>
  <c r="T2032" i="24"/>
  <c r="R2033" i="24"/>
  <c r="T2033" i="24"/>
  <c r="R2034" i="24"/>
  <c r="T2034" i="24"/>
  <c r="R2035" i="24"/>
  <c r="T2035" i="24"/>
  <c r="R2036" i="24"/>
  <c r="T2036" i="24"/>
  <c r="R2037" i="24"/>
  <c r="T2037" i="24"/>
  <c r="R2038" i="24"/>
  <c r="T2038" i="24"/>
  <c r="R2039" i="24"/>
  <c r="T2039" i="24"/>
  <c r="R2040" i="24"/>
  <c r="T2040" i="24"/>
  <c r="R2041" i="24"/>
  <c r="T2041" i="24"/>
  <c r="R2042" i="24"/>
  <c r="T2042" i="24"/>
  <c r="R2043" i="24"/>
  <c r="T2043" i="24"/>
  <c r="R2044" i="24"/>
  <c r="T2044" i="24"/>
  <c r="R2045" i="24"/>
  <c r="T2045" i="24"/>
  <c r="R2046" i="24"/>
  <c r="T2046" i="24"/>
  <c r="R2047" i="24"/>
  <c r="T2047" i="24"/>
  <c r="R2048" i="24"/>
  <c r="T2048" i="24"/>
  <c r="R2049" i="24"/>
  <c r="T2049" i="24"/>
  <c r="R2050" i="24"/>
  <c r="T2050" i="24"/>
  <c r="R2051" i="24"/>
  <c r="T2051" i="24"/>
  <c r="R2052" i="24"/>
  <c r="T2052" i="24"/>
  <c r="R2053" i="24"/>
  <c r="T2053" i="24"/>
  <c r="R2054" i="24"/>
  <c r="T2054" i="24"/>
  <c r="R2055" i="24"/>
  <c r="T2055" i="24"/>
  <c r="R2056" i="24"/>
  <c r="T2056" i="24"/>
  <c r="R2057" i="24"/>
  <c r="T2057" i="24"/>
  <c r="R2058" i="24"/>
  <c r="T2058" i="24"/>
  <c r="R2059" i="24"/>
  <c r="T2059" i="24"/>
  <c r="R2060" i="24"/>
  <c r="T2060" i="24"/>
  <c r="R2061" i="24"/>
  <c r="T2061" i="24"/>
  <c r="R2062" i="24"/>
  <c r="T2062" i="24"/>
  <c r="R2063" i="24"/>
  <c r="T2063" i="24"/>
  <c r="R2064" i="24"/>
  <c r="T2064" i="24"/>
  <c r="R2065" i="24"/>
  <c r="T2065" i="24"/>
  <c r="R2066" i="24"/>
  <c r="T2066" i="24"/>
  <c r="R2067" i="24"/>
  <c r="T2067" i="24"/>
  <c r="R2068" i="24"/>
  <c r="T2068" i="24"/>
  <c r="R2069" i="24"/>
  <c r="T2069" i="24"/>
  <c r="R2070" i="24"/>
  <c r="T2070" i="24"/>
  <c r="R2071" i="24"/>
  <c r="T2071" i="24"/>
  <c r="R2072" i="24"/>
  <c r="T2072" i="24"/>
  <c r="R2073" i="24"/>
  <c r="T2073" i="24"/>
  <c r="R2074" i="24"/>
  <c r="T2074" i="24"/>
  <c r="R2075" i="24"/>
  <c r="T2075" i="24"/>
  <c r="R2076" i="24"/>
  <c r="T2076" i="24"/>
  <c r="R2077" i="24"/>
  <c r="T2077" i="24"/>
  <c r="R2078" i="24"/>
  <c r="T2078" i="24"/>
  <c r="R2079" i="24"/>
  <c r="T2079" i="24"/>
  <c r="R2080" i="24"/>
  <c r="T2080" i="24"/>
  <c r="R2081" i="24"/>
  <c r="T2081" i="24"/>
  <c r="R2082" i="24"/>
  <c r="T2082" i="24"/>
  <c r="R2083" i="24"/>
  <c r="T2083" i="24"/>
  <c r="R2084" i="24"/>
  <c r="T2084" i="24"/>
  <c r="R2085" i="24"/>
  <c r="T2085" i="24"/>
  <c r="R2086" i="24"/>
  <c r="T2086" i="24"/>
  <c r="R2087" i="24"/>
  <c r="T2087" i="24"/>
  <c r="R2088" i="24"/>
  <c r="T2088" i="24"/>
  <c r="R2089" i="24"/>
  <c r="T2089" i="24"/>
  <c r="R2090" i="24"/>
  <c r="T2090" i="24"/>
  <c r="R2091" i="24"/>
  <c r="T2091" i="24"/>
  <c r="R2092" i="24"/>
  <c r="T2092" i="24"/>
  <c r="R2093" i="24"/>
  <c r="T2093" i="24"/>
  <c r="R2094" i="24"/>
  <c r="T2094" i="24"/>
  <c r="R2095" i="24"/>
  <c r="T2095" i="24"/>
  <c r="R2096" i="24"/>
  <c r="T2096" i="24"/>
  <c r="R2097" i="24"/>
  <c r="T2097" i="24"/>
  <c r="R2098" i="24"/>
  <c r="T2098" i="24"/>
  <c r="R2099" i="24"/>
  <c r="T2099" i="24"/>
  <c r="R2100" i="24"/>
  <c r="T2100" i="24"/>
  <c r="R2101" i="24"/>
  <c r="T2101" i="24"/>
  <c r="R2102" i="24"/>
  <c r="T2102" i="24"/>
  <c r="R2103" i="24"/>
  <c r="T2103" i="24"/>
  <c r="R2104" i="24"/>
  <c r="T2104" i="24"/>
  <c r="R2105" i="24"/>
  <c r="T2105" i="24"/>
  <c r="R2106" i="24"/>
  <c r="T2106" i="24"/>
  <c r="R2107" i="24"/>
  <c r="T2107" i="24"/>
  <c r="R2108" i="24"/>
  <c r="T2108" i="24"/>
  <c r="R2109" i="24"/>
  <c r="T2109" i="24"/>
  <c r="R2110" i="24"/>
  <c r="T2110" i="24"/>
  <c r="R2111" i="24"/>
  <c r="T2111" i="24"/>
  <c r="R2112" i="24"/>
  <c r="T2112" i="24"/>
  <c r="R2113" i="24"/>
  <c r="T2113" i="24"/>
  <c r="R2114" i="24"/>
  <c r="T2114" i="24"/>
  <c r="R2115" i="24"/>
  <c r="T2115" i="24"/>
  <c r="R2116" i="24"/>
  <c r="T2116" i="24"/>
  <c r="R2117" i="24"/>
  <c r="T2117" i="24"/>
  <c r="R2118" i="24"/>
  <c r="T2118" i="24"/>
  <c r="R2119" i="24"/>
  <c r="T2119" i="24"/>
  <c r="R2120" i="24"/>
  <c r="T2120" i="24"/>
  <c r="R2121" i="24"/>
  <c r="T2121" i="24"/>
  <c r="R2122" i="24"/>
  <c r="T2122" i="24"/>
  <c r="R2123" i="24"/>
  <c r="T2123" i="24"/>
  <c r="R2124" i="24"/>
  <c r="T2124" i="24"/>
  <c r="R2125" i="24"/>
  <c r="T2125" i="24"/>
  <c r="R2126" i="24"/>
  <c r="T2126" i="24"/>
  <c r="R2127" i="24"/>
  <c r="T2127" i="24"/>
  <c r="R2128" i="24"/>
  <c r="T2128" i="24"/>
  <c r="R2129" i="24"/>
  <c r="T2129" i="24"/>
  <c r="R2130" i="24"/>
  <c r="T2130" i="24"/>
  <c r="R2131" i="24"/>
  <c r="T2131" i="24"/>
  <c r="R2132" i="24"/>
  <c r="T2132" i="24"/>
  <c r="R2133" i="24"/>
  <c r="T2133" i="24"/>
  <c r="R2134" i="24"/>
  <c r="T2134" i="24"/>
  <c r="R2135" i="24"/>
  <c r="T2135" i="24"/>
  <c r="R2136" i="24"/>
  <c r="T2136" i="24"/>
  <c r="R2137" i="24"/>
  <c r="T2137" i="24"/>
  <c r="R2138" i="24"/>
  <c r="T2138" i="24"/>
  <c r="R2139" i="24"/>
  <c r="T2139" i="24"/>
  <c r="R2140" i="24"/>
  <c r="T2140" i="24"/>
  <c r="R2141" i="24"/>
  <c r="T2141" i="24"/>
  <c r="R2142" i="24"/>
  <c r="T2142" i="24"/>
  <c r="R2143" i="24"/>
  <c r="T2143" i="24"/>
  <c r="R2144" i="24"/>
  <c r="T2144" i="24"/>
  <c r="R2145" i="24"/>
  <c r="T2145" i="24"/>
  <c r="R2146" i="24"/>
  <c r="T2146" i="24"/>
  <c r="R2147" i="24"/>
  <c r="T2147" i="24"/>
  <c r="R2148" i="24"/>
  <c r="T2148" i="24"/>
  <c r="R2149" i="24"/>
  <c r="T2149" i="24"/>
  <c r="R2150" i="24"/>
  <c r="T2150" i="24"/>
  <c r="R2151" i="24"/>
  <c r="T2151" i="24"/>
  <c r="R2152" i="24"/>
  <c r="T2152" i="24"/>
  <c r="R2153" i="24"/>
  <c r="T2153" i="24"/>
  <c r="R2154" i="24"/>
  <c r="T2154" i="24"/>
  <c r="R2155" i="24"/>
  <c r="T2155" i="24"/>
  <c r="R2156" i="24"/>
  <c r="T2156" i="24"/>
  <c r="R2157" i="24"/>
  <c r="T2157" i="24"/>
  <c r="R2158" i="24"/>
  <c r="T2158" i="24"/>
  <c r="R2159" i="24"/>
  <c r="T2159" i="24"/>
  <c r="R2160" i="24"/>
  <c r="T2160" i="24"/>
  <c r="R2161" i="24"/>
  <c r="T2161" i="24"/>
  <c r="R2162" i="24"/>
  <c r="T2162" i="24"/>
  <c r="R2163" i="24"/>
  <c r="T2163" i="24"/>
  <c r="R2164" i="24"/>
  <c r="T2164" i="24"/>
  <c r="R2165" i="24"/>
  <c r="T2165" i="24"/>
  <c r="R2166" i="24"/>
  <c r="T2166" i="24"/>
  <c r="R2167" i="24"/>
  <c r="T2167" i="24"/>
  <c r="R2168" i="24"/>
  <c r="T2168" i="24"/>
  <c r="R2169" i="24"/>
  <c r="T2169" i="24"/>
  <c r="R2170" i="24"/>
  <c r="T2170" i="24"/>
  <c r="R2171" i="24"/>
  <c r="T2171" i="24"/>
  <c r="R2172" i="24"/>
  <c r="T2172" i="24"/>
  <c r="R2173" i="24"/>
  <c r="T2173" i="24"/>
  <c r="R2174" i="24"/>
  <c r="T2174" i="24"/>
  <c r="R2175" i="24"/>
  <c r="T2175" i="24"/>
  <c r="R2176" i="24"/>
  <c r="T2176" i="24"/>
  <c r="R2177" i="24"/>
  <c r="T2177" i="24"/>
  <c r="R2178" i="24"/>
  <c r="T2178" i="24"/>
  <c r="R2179" i="24"/>
  <c r="T2179" i="24"/>
  <c r="R2180" i="24"/>
  <c r="T2180" i="24"/>
  <c r="R2181" i="24"/>
  <c r="T2181" i="24"/>
  <c r="R2182" i="24"/>
  <c r="T2182" i="24"/>
  <c r="R2183" i="24"/>
  <c r="T2183" i="24"/>
  <c r="R2184" i="24"/>
  <c r="T2184" i="24"/>
  <c r="R2185" i="24"/>
  <c r="T2185" i="24"/>
  <c r="R2186" i="24"/>
  <c r="T2186" i="24"/>
  <c r="R2187" i="24"/>
  <c r="T2187" i="24"/>
  <c r="R2188" i="24"/>
  <c r="T2188" i="24"/>
  <c r="R2189" i="24"/>
  <c r="T2189" i="24"/>
  <c r="R2190" i="24"/>
  <c r="T2190" i="24"/>
  <c r="R2191" i="24"/>
  <c r="T2191" i="24"/>
  <c r="R2192" i="24"/>
  <c r="T2192" i="24"/>
  <c r="R2193" i="24"/>
  <c r="T2193" i="24"/>
  <c r="R2194" i="24"/>
  <c r="T2194" i="24"/>
  <c r="R2195" i="24"/>
  <c r="T2195" i="24"/>
  <c r="R2196" i="24"/>
  <c r="T2196" i="24"/>
  <c r="R2197" i="24"/>
  <c r="T2197" i="24"/>
  <c r="R2198" i="24"/>
  <c r="T2198" i="24"/>
  <c r="R2199" i="24"/>
  <c r="T2199" i="24"/>
  <c r="R2200" i="24"/>
  <c r="T2200" i="24"/>
  <c r="R2201" i="24"/>
  <c r="T2201" i="24"/>
  <c r="R2202" i="24"/>
  <c r="T2202" i="24"/>
  <c r="R2203" i="24"/>
  <c r="T2203" i="24"/>
  <c r="R2204" i="24"/>
  <c r="T2204" i="24"/>
  <c r="R2205" i="24"/>
  <c r="T2205" i="24"/>
  <c r="R2206" i="24"/>
  <c r="T2206" i="24"/>
  <c r="R2207" i="24"/>
  <c r="T2207" i="24"/>
  <c r="R2208" i="24"/>
  <c r="T2208" i="24"/>
  <c r="R2209" i="24"/>
  <c r="T2209" i="24"/>
  <c r="R2210" i="24"/>
  <c r="T2210" i="24"/>
  <c r="R2211" i="24"/>
  <c r="T2211" i="24"/>
  <c r="R2212" i="24"/>
  <c r="T2212" i="24"/>
  <c r="R2213" i="24"/>
  <c r="T2213" i="24"/>
  <c r="R2214" i="24"/>
  <c r="T2214" i="24"/>
  <c r="R2215" i="24"/>
  <c r="T2215" i="24"/>
  <c r="R2216" i="24"/>
  <c r="T2216" i="24"/>
  <c r="R2217" i="24"/>
  <c r="T2217" i="24"/>
  <c r="R2218" i="24"/>
  <c r="T2218" i="24"/>
  <c r="R2219" i="24"/>
  <c r="T2219" i="24"/>
  <c r="R2220" i="24"/>
  <c r="T2220" i="24"/>
  <c r="R2221" i="24"/>
  <c r="T2221" i="24"/>
  <c r="R2222" i="24"/>
  <c r="T2222" i="24"/>
  <c r="R2223" i="24"/>
  <c r="T2223" i="24"/>
  <c r="R2224" i="24"/>
  <c r="T2224" i="24"/>
  <c r="R2225" i="24"/>
  <c r="T2225" i="24"/>
  <c r="R2226" i="24"/>
  <c r="T2226" i="24"/>
  <c r="R2227" i="24"/>
  <c r="T2227" i="24"/>
  <c r="R2228" i="24"/>
  <c r="T2228" i="24"/>
  <c r="R2229" i="24"/>
  <c r="T2229" i="24"/>
  <c r="R2230" i="24"/>
  <c r="T2230" i="24"/>
  <c r="R2231" i="24"/>
  <c r="T2231" i="24"/>
  <c r="R2232" i="24"/>
  <c r="T2232" i="24"/>
  <c r="R2233" i="24"/>
  <c r="T2233" i="24"/>
  <c r="R2234" i="24"/>
  <c r="T2234" i="24"/>
  <c r="R2235" i="24"/>
  <c r="T2235" i="24"/>
  <c r="R2236" i="24"/>
  <c r="T2236" i="24"/>
  <c r="R2237" i="24"/>
  <c r="T2237" i="24"/>
  <c r="R2238" i="24"/>
  <c r="T2238" i="24"/>
  <c r="R2239" i="24"/>
  <c r="T2239" i="24"/>
  <c r="R2240" i="24"/>
  <c r="T2240" i="24"/>
  <c r="R2241" i="24"/>
  <c r="T2241" i="24"/>
  <c r="R2242" i="24"/>
  <c r="T2242" i="24"/>
  <c r="R2243" i="24"/>
  <c r="T2243" i="24"/>
  <c r="R2244" i="24"/>
  <c r="T2244" i="24"/>
  <c r="R2245" i="24"/>
  <c r="T2245" i="24"/>
  <c r="R2246" i="24"/>
  <c r="T2246" i="24"/>
  <c r="R2247" i="24"/>
  <c r="T2247" i="24"/>
  <c r="R2248" i="24"/>
  <c r="T2248" i="24"/>
  <c r="R2249" i="24"/>
  <c r="T2249" i="24"/>
  <c r="R2250" i="24"/>
  <c r="T2250" i="24"/>
  <c r="R2251" i="24"/>
  <c r="T2251" i="24"/>
  <c r="R2252" i="24"/>
  <c r="T2252" i="24"/>
  <c r="R2253" i="24"/>
  <c r="T2253" i="24"/>
  <c r="R2254" i="24"/>
  <c r="T2254" i="24"/>
  <c r="R2255" i="24"/>
  <c r="T2255" i="24"/>
  <c r="R2256" i="24"/>
  <c r="T2256" i="24"/>
  <c r="R2257" i="24"/>
  <c r="T2257" i="24"/>
  <c r="R2258" i="24"/>
  <c r="T2258" i="24"/>
  <c r="R2259" i="24"/>
  <c r="T2259" i="24"/>
  <c r="R2260" i="24"/>
  <c r="T2260" i="24"/>
  <c r="R2261" i="24"/>
  <c r="T2261" i="24"/>
  <c r="R2262" i="24"/>
  <c r="T2262" i="24"/>
  <c r="R2263" i="24"/>
  <c r="T2263" i="24"/>
  <c r="R2264" i="24"/>
  <c r="T2264" i="24"/>
  <c r="R2265" i="24"/>
  <c r="T2265" i="24"/>
  <c r="R2266" i="24"/>
  <c r="T2266" i="24"/>
  <c r="R2267" i="24"/>
  <c r="T2267" i="24"/>
  <c r="R2268" i="24"/>
  <c r="T2268" i="24"/>
  <c r="R2269" i="24"/>
  <c r="T2269" i="24"/>
  <c r="R2270" i="24"/>
  <c r="T2270" i="24"/>
  <c r="R2271" i="24"/>
  <c r="T2271" i="24"/>
  <c r="R2272" i="24"/>
  <c r="T2272" i="24"/>
  <c r="R2273" i="24"/>
  <c r="T2273" i="24"/>
  <c r="R2274" i="24"/>
  <c r="T2274" i="24"/>
  <c r="R2275" i="24"/>
  <c r="T2275" i="24"/>
  <c r="R2276" i="24"/>
  <c r="T2276" i="24"/>
  <c r="R2277" i="24"/>
  <c r="T2277" i="24"/>
  <c r="R2278" i="24"/>
  <c r="T2278" i="24"/>
  <c r="R2279" i="24"/>
  <c r="T2279" i="24"/>
  <c r="R2280" i="24"/>
  <c r="T2280" i="24"/>
  <c r="R2281" i="24"/>
  <c r="T2281" i="24"/>
  <c r="R2282" i="24"/>
  <c r="T2282" i="24"/>
  <c r="R2283" i="24"/>
  <c r="T2283" i="24"/>
  <c r="R2284" i="24"/>
  <c r="T2284" i="24"/>
  <c r="R2285" i="24"/>
  <c r="T2285" i="24"/>
  <c r="R2286" i="24"/>
  <c r="T2286" i="24"/>
  <c r="R2287" i="24"/>
  <c r="T2287" i="24"/>
  <c r="R2288" i="24"/>
  <c r="T2288" i="24"/>
  <c r="R2289" i="24"/>
  <c r="T2289" i="24"/>
  <c r="R2290" i="24"/>
  <c r="T2290" i="24"/>
  <c r="R2291" i="24"/>
  <c r="T2291" i="24"/>
  <c r="R2292" i="24"/>
  <c r="T2292" i="24"/>
  <c r="R2293" i="24"/>
  <c r="T2293" i="24"/>
  <c r="R2294" i="24"/>
  <c r="T2294" i="24"/>
  <c r="R2295" i="24"/>
  <c r="T2295" i="24"/>
  <c r="R2296" i="24"/>
  <c r="T2296" i="24"/>
  <c r="R2297" i="24"/>
  <c r="T2297" i="24"/>
  <c r="R2298" i="24"/>
  <c r="T2298" i="24"/>
  <c r="R2299" i="24"/>
  <c r="T2299" i="24"/>
  <c r="R2300" i="24"/>
  <c r="T2300" i="24"/>
  <c r="R2301" i="24"/>
  <c r="T2301" i="24"/>
  <c r="R2302" i="24"/>
  <c r="T2302" i="24"/>
  <c r="R2303" i="24"/>
  <c r="T2303" i="24"/>
  <c r="R2304" i="24"/>
  <c r="T2304" i="24"/>
  <c r="R2305" i="24"/>
  <c r="T2305" i="24"/>
  <c r="R2306" i="24"/>
  <c r="T2306" i="24"/>
  <c r="R2307" i="24"/>
  <c r="T2307" i="24"/>
  <c r="R2308" i="24"/>
  <c r="T2308" i="24"/>
  <c r="R2309" i="24"/>
  <c r="T2309" i="24"/>
  <c r="R2310" i="24"/>
  <c r="T2310" i="24"/>
  <c r="R2311" i="24"/>
  <c r="T2311" i="24"/>
  <c r="R2312" i="24"/>
  <c r="T2312" i="24"/>
  <c r="R2313" i="24"/>
  <c r="T2313" i="24"/>
  <c r="R2314" i="24"/>
  <c r="T2314" i="24"/>
  <c r="R2315" i="24"/>
  <c r="T2315" i="24"/>
  <c r="R2316" i="24"/>
  <c r="T2316" i="24"/>
  <c r="R2317" i="24"/>
  <c r="T2317" i="24"/>
  <c r="R2318" i="24"/>
  <c r="T2318" i="24"/>
  <c r="R2319" i="24"/>
  <c r="T2319" i="24"/>
  <c r="R2320" i="24"/>
  <c r="T2320" i="24"/>
  <c r="R2321" i="24"/>
  <c r="T2321" i="24"/>
  <c r="R2322" i="24"/>
  <c r="T2322" i="24"/>
  <c r="R2323" i="24"/>
  <c r="T2323" i="24"/>
  <c r="R2324" i="24"/>
  <c r="T2324" i="24"/>
  <c r="R2325" i="24"/>
  <c r="T2325" i="24"/>
  <c r="R2326" i="24"/>
  <c r="T2326" i="24"/>
  <c r="R2327" i="24"/>
  <c r="T2327" i="24"/>
  <c r="R2328" i="24"/>
  <c r="T2328" i="24"/>
  <c r="R2329" i="24"/>
  <c r="T2329" i="24"/>
  <c r="R2330" i="24"/>
  <c r="T2330" i="24"/>
  <c r="R2331" i="24"/>
  <c r="T2331" i="24"/>
  <c r="R2332" i="24"/>
  <c r="T2332" i="24"/>
  <c r="R2333" i="24"/>
  <c r="T2333" i="24"/>
  <c r="R2334" i="24"/>
  <c r="T2334" i="24"/>
  <c r="R2335" i="24"/>
  <c r="T2335" i="24"/>
  <c r="R2336" i="24"/>
  <c r="T2336" i="24"/>
  <c r="R2337" i="24"/>
  <c r="T2337" i="24"/>
  <c r="R2338" i="24"/>
  <c r="T2338" i="24"/>
  <c r="R2339" i="24"/>
  <c r="T2339" i="24"/>
  <c r="R2340" i="24"/>
  <c r="T2340" i="24"/>
  <c r="R2341" i="24"/>
  <c r="T2341" i="24"/>
  <c r="R2342" i="24"/>
  <c r="T2342" i="24"/>
  <c r="R2343" i="24"/>
  <c r="T2343" i="24"/>
  <c r="R2344" i="24"/>
  <c r="T2344" i="24"/>
  <c r="R2345" i="24"/>
  <c r="T2345" i="24"/>
  <c r="R2346" i="24"/>
  <c r="T2346" i="24"/>
  <c r="R2347" i="24"/>
  <c r="T2347" i="24"/>
  <c r="R2348" i="24"/>
  <c r="T2348" i="24"/>
  <c r="R2349" i="24"/>
  <c r="T2349" i="24"/>
  <c r="R2350" i="24"/>
  <c r="T2350" i="24"/>
  <c r="R2351" i="24"/>
  <c r="T2351" i="24"/>
  <c r="R2352" i="24"/>
  <c r="T2352" i="24"/>
  <c r="R2353" i="24"/>
  <c r="T2353" i="24"/>
  <c r="R2354" i="24"/>
  <c r="T2354" i="24"/>
  <c r="R2355" i="24"/>
  <c r="T2355" i="24"/>
  <c r="R2356" i="24"/>
  <c r="T2356" i="24"/>
  <c r="R2357" i="24"/>
  <c r="T2357" i="24"/>
  <c r="R2358" i="24"/>
  <c r="T2358" i="24"/>
  <c r="R2359" i="24"/>
  <c r="T2359" i="24"/>
  <c r="R2360" i="24"/>
  <c r="T2360" i="24"/>
  <c r="R2361" i="24"/>
  <c r="T2361" i="24"/>
  <c r="R2362" i="24"/>
  <c r="T2362" i="24"/>
  <c r="R2363" i="24"/>
  <c r="T2363" i="24"/>
  <c r="R2364" i="24"/>
  <c r="T2364" i="24"/>
  <c r="R2365" i="24"/>
  <c r="T2365" i="24"/>
  <c r="R2366" i="24"/>
  <c r="T2366" i="24"/>
  <c r="R2367" i="24"/>
  <c r="T2367" i="24"/>
  <c r="R2368" i="24"/>
  <c r="T2368" i="24"/>
  <c r="R2369" i="24"/>
  <c r="T2369" i="24"/>
  <c r="R2370" i="24"/>
  <c r="T2370" i="24"/>
  <c r="R2371" i="24"/>
  <c r="T2371" i="24"/>
  <c r="R2372" i="24"/>
  <c r="T2372" i="24"/>
  <c r="R2373" i="24"/>
  <c r="T2373" i="24"/>
  <c r="R2374" i="24"/>
  <c r="T2374" i="24"/>
  <c r="R2375" i="24"/>
  <c r="T2375" i="24"/>
  <c r="R2376" i="24"/>
  <c r="T2376" i="24"/>
  <c r="R2377" i="24"/>
  <c r="T2377" i="24"/>
  <c r="R2378" i="24"/>
  <c r="T2378" i="24"/>
  <c r="R2379" i="24"/>
  <c r="T2379" i="24"/>
  <c r="R2380" i="24"/>
  <c r="T2380" i="24"/>
  <c r="R2381" i="24"/>
  <c r="T2381" i="24"/>
  <c r="R2382" i="24"/>
  <c r="T2382" i="24"/>
  <c r="R2383" i="24"/>
  <c r="T2383" i="24"/>
  <c r="R2384" i="24"/>
  <c r="T2384" i="24"/>
  <c r="R2385" i="24"/>
  <c r="T2385" i="24"/>
  <c r="R2386" i="24"/>
  <c r="T2386" i="24"/>
  <c r="R2387" i="24"/>
  <c r="T2387" i="24"/>
  <c r="R2388" i="24"/>
  <c r="T2388" i="24"/>
  <c r="R2389" i="24"/>
  <c r="T2389" i="24"/>
  <c r="R2390" i="24"/>
  <c r="T2390" i="24"/>
  <c r="R2391" i="24"/>
  <c r="T2391" i="24"/>
  <c r="R2392" i="24"/>
  <c r="T2392" i="24"/>
  <c r="R2393" i="24"/>
  <c r="T2393" i="24"/>
  <c r="R2394" i="24"/>
  <c r="T2394" i="24"/>
  <c r="R2395" i="24"/>
  <c r="T2395" i="24"/>
  <c r="R2396" i="24"/>
  <c r="T2396" i="24"/>
  <c r="R2397" i="24"/>
  <c r="T2397" i="24"/>
  <c r="R2398" i="24"/>
  <c r="T2398" i="24"/>
  <c r="R2399" i="24"/>
  <c r="T2399" i="24"/>
  <c r="R2400" i="24"/>
  <c r="T2400" i="24"/>
  <c r="R2401" i="24"/>
  <c r="T2401" i="24"/>
  <c r="R2402" i="24"/>
  <c r="T2402" i="24"/>
  <c r="R2403" i="24"/>
  <c r="T2403" i="24"/>
  <c r="R2404" i="24"/>
  <c r="T2404" i="24"/>
  <c r="R2405" i="24"/>
  <c r="T2405" i="24"/>
  <c r="R2406" i="24"/>
  <c r="T2406" i="24"/>
  <c r="R2407" i="24"/>
  <c r="T2407" i="24"/>
  <c r="R2408" i="24"/>
  <c r="T2408" i="24"/>
  <c r="R2409" i="24"/>
  <c r="T2409" i="24"/>
  <c r="R2410" i="24"/>
  <c r="T2410" i="24"/>
  <c r="R2411" i="24"/>
  <c r="T2411" i="24"/>
  <c r="R2412" i="24"/>
  <c r="T2412" i="24"/>
  <c r="R2413" i="24"/>
  <c r="T2413" i="24"/>
  <c r="R2414" i="24"/>
  <c r="T2414" i="24"/>
  <c r="R2415" i="24"/>
  <c r="T2415" i="24"/>
  <c r="R2416" i="24"/>
  <c r="T2416" i="24"/>
  <c r="R2417" i="24"/>
  <c r="T2417" i="24"/>
  <c r="R2418" i="24"/>
  <c r="T2418" i="24"/>
  <c r="R2419" i="24"/>
  <c r="T2419" i="24"/>
  <c r="R2420" i="24"/>
  <c r="T2420" i="24"/>
  <c r="R2421" i="24"/>
  <c r="T2421" i="24"/>
  <c r="R2422" i="24"/>
  <c r="T2422" i="24"/>
  <c r="R2423" i="24"/>
  <c r="T2423" i="24"/>
  <c r="R2424" i="24"/>
  <c r="T2424" i="24"/>
  <c r="R2425" i="24"/>
  <c r="T2425" i="24"/>
  <c r="R2426" i="24"/>
  <c r="T2426" i="24"/>
  <c r="R2427" i="24"/>
  <c r="T2427" i="24"/>
  <c r="R2428" i="24"/>
  <c r="T2428" i="24"/>
  <c r="R2429" i="24"/>
  <c r="T2429" i="24"/>
  <c r="R2430" i="24"/>
  <c r="T2430" i="24"/>
  <c r="R2431" i="24"/>
  <c r="T2431" i="24"/>
  <c r="R2432" i="24"/>
  <c r="T2432" i="24"/>
  <c r="R2433" i="24"/>
  <c r="T2433" i="24"/>
  <c r="R2434" i="24"/>
  <c r="T2434" i="24"/>
  <c r="R2435" i="24"/>
  <c r="T2435" i="24"/>
  <c r="R2436" i="24"/>
  <c r="T2436" i="24"/>
  <c r="R2437" i="24"/>
  <c r="T2437" i="24"/>
  <c r="R2438" i="24"/>
  <c r="T2438" i="24"/>
  <c r="R2439" i="24"/>
  <c r="T2439" i="24"/>
  <c r="R2440" i="24"/>
  <c r="T2440" i="24"/>
  <c r="R2441" i="24"/>
  <c r="T2441" i="24"/>
  <c r="R2442" i="24"/>
  <c r="T2442" i="24"/>
  <c r="R2443" i="24"/>
  <c r="T2443" i="24"/>
  <c r="R2444" i="24"/>
  <c r="T2444" i="24"/>
  <c r="R2445" i="24"/>
  <c r="T2445" i="24"/>
  <c r="R2446" i="24"/>
  <c r="T2446" i="24"/>
  <c r="R2447" i="24"/>
  <c r="T2447" i="24"/>
  <c r="R2448" i="24"/>
  <c r="T2448" i="24"/>
  <c r="R2449" i="24"/>
  <c r="T2449" i="24"/>
  <c r="R2450" i="24"/>
  <c r="T2450" i="24"/>
  <c r="R2451" i="24"/>
  <c r="T2451" i="24"/>
  <c r="R2452" i="24"/>
  <c r="T2452" i="24"/>
  <c r="R2453" i="24"/>
  <c r="T2453" i="24"/>
  <c r="R2454" i="24"/>
  <c r="T2454" i="24"/>
  <c r="R2455" i="24"/>
  <c r="T2455" i="24"/>
  <c r="R2456" i="24"/>
  <c r="T2456" i="24"/>
  <c r="R2457" i="24"/>
  <c r="T2457" i="24"/>
  <c r="R2458" i="24"/>
  <c r="T2458" i="24"/>
  <c r="R2459" i="24"/>
  <c r="T2459" i="24"/>
  <c r="R2460" i="24"/>
  <c r="T2460" i="24"/>
  <c r="R2461" i="24"/>
  <c r="T2461" i="24"/>
  <c r="R2462" i="24"/>
  <c r="T2462" i="24"/>
  <c r="R2463" i="24"/>
  <c r="T2463" i="24"/>
  <c r="R2464" i="24"/>
  <c r="T2464" i="24"/>
  <c r="R2465" i="24"/>
  <c r="T2465" i="24"/>
  <c r="R2466" i="24"/>
  <c r="T2466" i="24"/>
  <c r="R2467" i="24"/>
  <c r="T2467" i="24"/>
  <c r="R2468" i="24"/>
  <c r="T2468" i="24"/>
  <c r="R2469" i="24"/>
  <c r="T2469" i="24"/>
  <c r="R2470" i="24"/>
  <c r="T2470" i="24"/>
  <c r="R2471" i="24"/>
  <c r="T2471" i="24"/>
  <c r="R2472" i="24"/>
  <c r="T2472" i="24"/>
  <c r="R2473" i="24"/>
  <c r="T2473" i="24"/>
  <c r="R2474" i="24"/>
  <c r="T2474" i="24"/>
  <c r="R2475" i="24"/>
  <c r="T2475" i="24"/>
  <c r="R2476" i="24"/>
  <c r="T2476" i="24"/>
  <c r="R2477" i="24"/>
  <c r="T2477" i="24"/>
  <c r="Q1798" i="24"/>
  <c r="Q1799" i="24"/>
  <c r="S1799" i="24"/>
  <c r="Q1800" i="24"/>
  <c r="Q1801" i="24"/>
  <c r="S1801" i="24"/>
  <c r="Q1802" i="24"/>
  <c r="Q1803" i="24"/>
  <c r="S1803" i="24"/>
  <c r="Q1804" i="24"/>
  <c r="Q1805" i="24"/>
  <c r="S1805" i="24"/>
  <c r="Q1806" i="24"/>
  <c r="Q1807" i="24"/>
  <c r="S1807" i="24"/>
  <c r="Q1808" i="24"/>
  <c r="Q1809" i="24"/>
  <c r="S1809" i="24"/>
  <c r="Q1810" i="24"/>
  <c r="Q1811" i="24"/>
  <c r="S1811" i="24"/>
  <c r="Q1812" i="24"/>
  <c r="Q1813" i="24"/>
  <c r="S1813" i="24"/>
  <c r="Q1814" i="24"/>
  <c r="Q1815" i="24"/>
  <c r="S1815" i="24"/>
  <c r="Q1816" i="24"/>
  <c r="Q1817" i="24"/>
  <c r="S1817" i="24"/>
  <c r="Q1818" i="24"/>
  <c r="Q1819" i="24"/>
  <c r="S1819" i="24"/>
  <c r="Q1820" i="24"/>
  <c r="Q1821" i="24"/>
  <c r="S1821" i="24"/>
  <c r="Q1822" i="24"/>
  <c r="Q1823" i="24"/>
  <c r="S1823" i="24"/>
  <c r="Q1824" i="24"/>
  <c r="Q1825" i="24"/>
  <c r="S1825" i="24"/>
  <c r="Q1826" i="24"/>
  <c r="Q1827" i="24"/>
  <c r="S1827" i="24"/>
  <c r="Q1828" i="24"/>
  <c r="Q1829" i="24"/>
  <c r="S1829" i="24"/>
  <c r="Q1830" i="24"/>
  <c r="Q1831" i="24"/>
  <c r="S1831" i="24"/>
  <c r="Q1832" i="24"/>
  <c r="Q1833" i="24"/>
  <c r="S1833" i="24"/>
  <c r="Q1834" i="24"/>
  <c r="Q1835" i="24"/>
  <c r="S1835" i="24"/>
  <c r="Q1836" i="24"/>
  <c r="Q1837" i="24"/>
  <c r="S1837" i="24"/>
  <c r="Q1838" i="24"/>
  <c r="Q1839" i="24"/>
  <c r="S1839" i="24"/>
  <c r="Q1840" i="24"/>
  <c r="Q1841" i="24"/>
  <c r="S1841" i="24"/>
  <c r="Q1842" i="24"/>
  <c r="Q1843" i="24"/>
  <c r="S1843" i="24"/>
  <c r="Q1844" i="24"/>
  <c r="Q1845" i="24"/>
  <c r="S1845" i="24"/>
  <c r="Q1846" i="24"/>
  <c r="Q1847" i="24"/>
  <c r="S1847" i="24"/>
  <c r="Q1848" i="24"/>
  <c r="Q1849" i="24"/>
  <c r="S1849" i="24"/>
  <c r="Q1850" i="24"/>
  <c r="Q1851" i="24"/>
  <c r="S1851" i="24"/>
  <c r="Q1852" i="24"/>
  <c r="Q1853" i="24"/>
  <c r="S1853" i="24"/>
  <c r="Q1854" i="24"/>
  <c r="Q1855" i="24"/>
  <c r="S1855" i="24"/>
  <c r="Q1856" i="24"/>
  <c r="Q1857" i="24"/>
  <c r="S1857" i="24"/>
  <c r="Q1858" i="24"/>
  <c r="Q1859" i="24"/>
  <c r="S1859" i="24"/>
  <c r="Q1860" i="24"/>
  <c r="Q1861" i="24"/>
  <c r="S1861" i="24"/>
  <c r="Q1862" i="24"/>
  <c r="Q1863" i="24"/>
  <c r="S1863" i="24"/>
  <c r="Q1864" i="24"/>
  <c r="Q1865" i="24"/>
  <c r="S1865" i="24"/>
  <c r="Q1866" i="24"/>
  <c r="Q1867" i="24"/>
  <c r="S1867" i="24"/>
  <c r="Q1868" i="24"/>
  <c r="Q1869" i="24"/>
  <c r="S1869" i="24"/>
  <c r="Q1870" i="24"/>
  <c r="Q1871" i="24"/>
  <c r="S1871" i="24"/>
  <c r="Q1872" i="24"/>
  <c r="Q1873" i="24"/>
  <c r="S1873" i="24"/>
  <c r="Q1874" i="24"/>
  <c r="Q1875" i="24"/>
  <c r="S1875" i="24"/>
  <c r="Q1876" i="24"/>
  <c r="Q1877" i="24"/>
  <c r="S1877" i="24"/>
  <c r="Q1878" i="24"/>
  <c r="Q1879" i="24"/>
  <c r="S1879" i="24"/>
  <c r="Q1880" i="24"/>
  <c r="Q1881" i="24"/>
  <c r="S1881" i="24"/>
  <c r="Q1882" i="24"/>
  <c r="Q1883" i="24"/>
  <c r="S1883" i="24"/>
  <c r="Q1884" i="24"/>
  <c r="Q1885" i="24"/>
  <c r="S1885" i="24"/>
  <c r="Q1886" i="24"/>
  <c r="Q1887" i="24"/>
  <c r="S1887" i="24"/>
  <c r="Q1888" i="24"/>
  <c r="Q1889" i="24"/>
  <c r="S1889" i="24"/>
  <c r="Q1890" i="24"/>
  <c r="Q1891" i="24"/>
  <c r="S1891" i="24"/>
  <c r="Q1892" i="24"/>
  <c r="Q1893" i="24"/>
  <c r="S1893" i="24"/>
  <c r="Q1894" i="24"/>
  <c r="Q1895" i="24"/>
  <c r="S1895" i="24"/>
  <c r="Q1896" i="24"/>
  <c r="Q1897" i="24"/>
  <c r="S1897" i="24"/>
  <c r="Q1898" i="24"/>
  <c r="Q1899" i="24"/>
  <c r="S1899" i="24"/>
  <c r="Q1900" i="24"/>
  <c r="Q1901" i="24"/>
  <c r="S1901" i="24"/>
  <c r="Q1902" i="24"/>
  <c r="Q1903" i="24"/>
  <c r="S1903" i="24"/>
  <c r="Q1904" i="24"/>
  <c r="Q1905" i="24"/>
  <c r="S1905" i="24"/>
  <c r="Q1906" i="24"/>
  <c r="Q1907" i="24"/>
  <c r="S1907" i="24"/>
  <c r="Q1908" i="24"/>
  <c r="Q1909" i="24"/>
  <c r="S1909" i="24"/>
  <c r="Q1910" i="24"/>
  <c r="Q1911" i="24"/>
  <c r="S1911" i="24"/>
  <c r="Q1912" i="24"/>
  <c r="Q1913" i="24"/>
  <c r="S1913" i="24"/>
  <c r="Q1914" i="24"/>
  <c r="Q1915" i="24"/>
  <c r="S1915" i="24"/>
  <c r="Q1916" i="24"/>
  <c r="Q1917" i="24"/>
  <c r="S1917" i="24"/>
  <c r="Q1918" i="24"/>
  <c r="Q1919" i="24"/>
  <c r="S1919" i="24"/>
  <c r="Q1920" i="24"/>
  <c r="Q1921" i="24"/>
  <c r="S1921" i="24"/>
  <c r="Q1922" i="24"/>
  <c r="Q1923" i="24"/>
  <c r="S1923" i="24"/>
  <c r="Q1924" i="24"/>
  <c r="Q1925" i="24"/>
  <c r="S1925" i="24"/>
  <c r="Q1926" i="24"/>
  <c r="Q1927" i="24"/>
  <c r="S1927" i="24"/>
  <c r="Q1928" i="24"/>
  <c r="Q1929" i="24"/>
  <c r="S1929" i="24"/>
  <c r="Q1930" i="24"/>
  <c r="Q1931" i="24"/>
  <c r="S1931" i="24"/>
  <c r="Q1932" i="24"/>
  <c r="Q1933" i="24"/>
  <c r="S1933" i="24"/>
  <c r="Q1934" i="24"/>
  <c r="Q1935" i="24"/>
  <c r="S1935" i="24"/>
  <c r="Q1936" i="24"/>
  <c r="Q1937" i="24"/>
  <c r="S1937" i="24"/>
  <c r="Q1938" i="24"/>
  <c r="Q1939" i="24"/>
  <c r="S1939" i="24"/>
  <c r="Q1940" i="24"/>
  <c r="Q1941" i="24"/>
  <c r="S1941" i="24"/>
  <c r="Q1942" i="24"/>
  <c r="Q1943" i="24"/>
  <c r="S1943" i="24"/>
  <c r="Q1944" i="24"/>
  <c r="Q1945" i="24"/>
  <c r="S1945" i="24"/>
  <c r="Q1946" i="24"/>
  <c r="Q1947" i="24"/>
  <c r="S1947" i="24"/>
  <c r="Q1948" i="24"/>
  <c r="Q1949" i="24"/>
  <c r="S1949" i="24"/>
  <c r="Q1950" i="24"/>
  <c r="Q1951" i="24"/>
  <c r="S1951" i="24"/>
  <c r="Q1952" i="24"/>
  <c r="Q1953" i="24"/>
  <c r="S1953" i="24"/>
  <c r="Q1954" i="24"/>
  <c r="Q1955" i="24"/>
  <c r="S1955" i="24"/>
  <c r="Q1956" i="24"/>
  <c r="Q1957" i="24"/>
  <c r="S1957" i="24"/>
  <c r="Q1958" i="24"/>
  <c r="Q1959" i="24"/>
  <c r="S1959" i="24"/>
  <c r="Q1960" i="24"/>
  <c r="Q1961" i="24"/>
  <c r="S1961" i="24"/>
  <c r="Q1962" i="24"/>
  <c r="Q1963" i="24"/>
  <c r="S1963" i="24"/>
  <c r="Q1964" i="24"/>
  <c r="Q1965" i="24"/>
  <c r="S1965" i="24"/>
  <c r="Q1966" i="24"/>
  <c r="Q1967" i="24"/>
  <c r="S1967" i="24"/>
  <c r="Q1968" i="24"/>
  <c r="Q1969" i="24"/>
  <c r="S1969" i="24"/>
  <c r="Q1970" i="24"/>
  <c r="Q1971" i="24"/>
  <c r="S1971" i="24"/>
  <c r="Q1972" i="24"/>
  <c r="Q1973" i="24"/>
  <c r="S1973" i="24"/>
  <c r="Q1974" i="24"/>
  <c r="Q1975" i="24"/>
  <c r="S1975" i="24"/>
  <c r="Q1976" i="24"/>
  <c r="Q1977" i="24"/>
  <c r="S1977" i="24"/>
  <c r="Q1978" i="24"/>
  <c r="Q1979" i="24"/>
  <c r="S1979" i="24"/>
  <c r="Q1980" i="24"/>
  <c r="Q1981" i="24"/>
  <c r="S1981" i="24"/>
  <c r="Q1982" i="24"/>
  <c r="Q1983" i="24"/>
  <c r="S1983" i="24"/>
  <c r="Q1984" i="24"/>
  <c r="Q1985" i="24"/>
  <c r="S1985" i="24"/>
  <c r="Q1986" i="24"/>
  <c r="Q1987" i="24"/>
  <c r="S1987" i="24"/>
  <c r="Q1988" i="24"/>
  <c r="Q1989" i="24"/>
  <c r="S1989" i="24"/>
  <c r="Q1990" i="24"/>
  <c r="Q1991" i="24"/>
  <c r="S1991" i="24"/>
  <c r="Q1992" i="24"/>
  <c r="Q1993" i="24"/>
  <c r="S1993" i="24"/>
  <c r="Q1994" i="24"/>
  <c r="Q1995" i="24"/>
  <c r="S1995" i="24"/>
  <c r="Q1996" i="24"/>
  <c r="Q1997" i="24"/>
  <c r="S1997" i="24"/>
  <c r="Q1998" i="24"/>
  <c r="Q1999" i="24"/>
  <c r="S1999" i="24"/>
  <c r="Q2000" i="24"/>
  <c r="Q2001" i="24"/>
  <c r="S2001" i="24"/>
  <c r="Q2002" i="24"/>
  <c r="Q2003" i="24"/>
  <c r="S2003" i="24"/>
  <c r="Q2004" i="24"/>
  <c r="Q2005" i="24"/>
  <c r="S2005" i="24"/>
  <c r="Q2006" i="24"/>
  <c r="Q2007" i="24"/>
  <c r="S2007" i="24"/>
  <c r="Q2008" i="24"/>
  <c r="Q2009" i="24"/>
  <c r="S2009" i="24"/>
  <c r="Q2010" i="24"/>
  <c r="Q2011" i="24"/>
  <c r="S2011" i="24"/>
  <c r="Q2012" i="24"/>
  <c r="Q2013" i="24"/>
  <c r="S2013" i="24"/>
  <c r="Q2014" i="24"/>
  <c r="Q2015" i="24"/>
  <c r="S2015" i="24"/>
  <c r="Q2016" i="24"/>
  <c r="Q2017" i="24"/>
  <c r="S2017" i="24"/>
  <c r="Q2018" i="24"/>
  <c r="Q2019" i="24"/>
  <c r="S2019" i="24"/>
  <c r="Q2020" i="24"/>
  <c r="Q2021" i="24"/>
  <c r="S2021" i="24"/>
  <c r="Q2022" i="24"/>
  <c r="Q2023" i="24"/>
  <c r="S2023" i="24"/>
  <c r="Q2024" i="24"/>
  <c r="Q2025" i="24"/>
  <c r="S2025" i="24"/>
  <c r="Q2026" i="24"/>
  <c r="Q2027" i="24"/>
  <c r="S2027" i="24"/>
  <c r="Q2028" i="24"/>
  <c r="Q2029" i="24"/>
  <c r="S2029" i="24"/>
  <c r="Q2030" i="24"/>
  <c r="Q2031" i="24"/>
  <c r="S2031" i="24"/>
  <c r="Q2032" i="24"/>
  <c r="Q2033" i="24"/>
  <c r="S2033" i="24"/>
  <c r="Q2034" i="24"/>
  <c r="Q2035" i="24"/>
  <c r="S2035" i="24"/>
  <c r="Q2036" i="24"/>
  <c r="Q2037" i="24"/>
  <c r="S2037" i="24"/>
  <c r="Q2038" i="24"/>
  <c r="Q2039" i="24"/>
  <c r="S2039" i="24"/>
  <c r="Q2040" i="24"/>
  <c r="Q2041" i="24"/>
  <c r="S2041" i="24"/>
  <c r="Q2042" i="24"/>
  <c r="Q2043" i="24"/>
  <c r="S2043" i="24"/>
  <c r="Q2044" i="24"/>
  <c r="Q2045" i="24"/>
  <c r="S2045" i="24"/>
  <c r="Q2046" i="24"/>
  <c r="Q2047" i="24"/>
  <c r="S2047" i="24"/>
  <c r="Q2048" i="24"/>
  <c r="Q2049" i="24"/>
  <c r="S2049" i="24"/>
  <c r="Q2050" i="24"/>
  <c r="Q2051" i="24"/>
  <c r="S2051" i="24"/>
  <c r="Q2052" i="24"/>
  <c r="Q2053" i="24"/>
  <c r="S2053" i="24"/>
  <c r="Q2054" i="24"/>
  <c r="Q2055" i="24"/>
  <c r="S2055" i="24"/>
  <c r="Q2056" i="24"/>
  <c r="Q2057" i="24"/>
  <c r="S2057" i="24"/>
  <c r="Q2058" i="24"/>
  <c r="Q2059" i="24"/>
  <c r="S2059" i="24"/>
  <c r="Q2060" i="24"/>
  <c r="Q2061" i="24"/>
  <c r="S2061" i="24"/>
  <c r="Q2062" i="24"/>
  <c r="Q2063" i="24"/>
  <c r="S2063" i="24"/>
  <c r="Q2064" i="24"/>
  <c r="Q2065" i="24"/>
  <c r="S2065" i="24"/>
  <c r="Q2066" i="24"/>
  <c r="Q2067" i="24"/>
  <c r="S2067" i="24"/>
  <c r="Q2068" i="24"/>
  <c r="Q2069" i="24"/>
  <c r="S2069" i="24"/>
  <c r="Q2070" i="24"/>
  <c r="Q2071" i="24"/>
  <c r="S2071" i="24"/>
  <c r="Q2072" i="24"/>
  <c r="Q2073" i="24"/>
  <c r="S2073" i="24"/>
  <c r="Q2074" i="24"/>
  <c r="Q2075" i="24"/>
  <c r="S2075" i="24"/>
  <c r="Q2076" i="24"/>
  <c r="Q2077" i="24"/>
  <c r="S2077" i="24"/>
  <c r="Q2078" i="24"/>
  <c r="Q2079" i="24"/>
  <c r="S2079" i="24"/>
  <c r="Q2080" i="24"/>
  <c r="Q2081" i="24"/>
  <c r="S2081" i="24"/>
  <c r="Q2082" i="24"/>
  <c r="Q2083" i="24"/>
  <c r="S2083" i="24"/>
  <c r="Q2084" i="24"/>
  <c r="Q2085" i="24"/>
  <c r="S2085" i="24"/>
  <c r="Q2086" i="24"/>
  <c r="Q2087" i="24"/>
  <c r="S2087" i="24"/>
  <c r="Q2088" i="24"/>
  <c r="Q2089" i="24"/>
  <c r="S2089" i="24"/>
  <c r="Q2090" i="24"/>
  <c r="Q2091" i="24"/>
  <c r="S2091" i="24"/>
  <c r="Q2092" i="24"/>
  <c r="Q2093" i="24"/>
  <c r="S2093" i="24"/>
  <c r="Q2094" i="24"/>
  <c r="Q2095" i="24"/>
  <c r="S2095" i="24"/>
  <c r="Q2096" i="24"/>
  <c r="Q2097" i="24"/>
  <c r="S2097" i="24"/>
  <c r="Q2098" i="24"/>
  <c r="Q2099" i="24"/>
  <c r="S2099" i="24"/>
  <c r="Q2100" i="24"/>
  <c r="Q2101" i="24"/>
  <c r="S2101" i="24"/>
  <c r="Q2102" i="24"/>
  <c r="Q2103" i="24"/>
  <c r="S2103" i="24"/>
  <c r="Q2104" i="24"/>
  <c r="Q2105" i="24"/>
  <c r="S2105" i="24"/>
  <c r="Q2106" i="24"/>
  <c r="Q2107" i="24"/>
  <c r="S2107" i="24"/>
  <c r="Q2108" i="24"/>
  <c r="Q2109" i="24"/>
  <c r="S2109" i="24"/>
  <c r="Q2110" i="24"/>
  <c r="Q2111" i="24"/>
  <c r="S2111" i="24"/>
  <c r="Q2112" i="24"/>
  <c r="Q2113" i="24"/>
  <c r="S2113" i="24"/>
  <c r="Q2114" i="24"/>
  <c r="Q2115" i="24"/>
  <c r="S2115" i="24"/>
  <c r="Q2116" i="24"/>
  <c r="Q2117" i="24"/>
  <c r="S2117" i="24"/>
  <c r="Q2118" i="24"/>
  <c r="Q2119" i="24"/>
  <c r="S2119" i="24"/>
  <c r="Q2120" i="24"/>
  <c r="Q2121" i="24"/>
  <c r="S2121" i="24"/>
  <c r="Q2122" i="24"/>
  <c r="Q2123" i="24"/>
  <c r="S2123" i="24"/>
  <c r="Q2124" i="24"/>
  <c r="Q2125" i="24"/>
  <c r="S2125" i="24"/>
  <c r="Q2126" i="24"/>
  <c r="Q2127" i="24"/>
  <c r="S2127" i="24"/>
  <c r="Q2128" i="24"/>
  <c r="Q2129" i="24"/>
  <c r="S2129" i="24"/>
  <c r="Q2130" i="24"/>
  <c r="Q2131" i="24"/>
  <c r="S2131" i="24"/>
  <c r="Q2132" i="24"/>
  <c r="Q2133" i="24"/>
  <c r="S2133" i="24"/>
  <c r="Q2134" i="24"/>
  <c r="Q2135" i="24"/>
  <c r="S2135" i="24"/>
  <c r="Q2136" i="24"/>
  <c r="Q2137" i="24"/>
  <c r="S2137" i="24"/>
  <c r="Q2138" i="24"/>
  <c r="Q2139" i="24"/>
  <c r="S2139" i="24"/>
  <c r="Q2140" i="24"/>
  <c r="Q2141" i="24"/>
  <c r="S2141" i="24"/>
  <c r="Q2142" i="24"/>
  <c r="Q2143" i="24"/>
  <c r="S2143" i="24"/>
  <c r="Q2144" i="24"/>
  <c r="Q2145" i="24"/>
  <c r="S2145" i="24"/>
  <c r="Q2146" i="24"/>
  <c r="Q2147" i="24"/>
  <c r="S2147" i="24"/>
  <c r="Q2148" i="24"/>
  <c r="Q2149" i="24"/>
  <c r="S2149" i="24"/>
  <c r="Q2150" i="24"/>
  <c r="Q2151" i="24"/>
  <c r="S2151" i="24"/>
  <c r="Q2152" i="24"/>
  <c r="Q2153" i="24"/>
  <c r="S2153" i="24"/>
  <c r="Q2154" i="24"/>
  <c r="Q2155" i="24"/>
  <c r="S2155" i="24"/>
  <c r="Q2156" i="24"/>
  <c r="Q2157" i="24"/>
  <c r="S2157" i="24"/>
  <c r="Q2158" i="24"/>
  <c r="Q2159" i="24"/>
  <c r="S2159" i="24"/>
  <c r="Q2160" i="24"/>
  <c r="Q2161" i="24"/>
  <c r="S2161" i="24"/>
  <c r="Q2162" i="24"/>
  <c r="Q2163" i="24"/>
  <c r="S2163" i="24"/>
  <c r="Q2164" i="24"/>
  <c r="Q2165" i="24"/>
  <c r="S2165" i="24"/>
  <c r="Q2166" i="24"/>
  <c r="Q2167" i="24"/>
  <c r="S2167" i="24"/>
  <c r="Q2168" i="24"/>
  <c r="Q2169" i="24"/>
  <c r="S2169" i="24"/>
  <c r="Q2170" i="24"/>
  <c r="Q2171" i="24"/>
  <c r="S2171" i="24"/>
  <c r="Q2172" i="24"/>
  <c r="Q2173" i="24"/>
  <c r="S2173" i="24"/>
  <c r="Q2174" i="24"/>
  <c r="Q2175" i="24"/>
  <c r="S2175" i="24"/>
  <c r="Q2176" i="24"/>
  <c r="Q2177" i="24"/>
  <c r="S2177" i="24"/>
  <c r="Q2178" i="24"/>
  <c r="Q2179" i="24"/>
  <c r="S2179" i="24"/>
  <c r="Q2180" i="24"/>
  <c r="Q2181" i="24"/>
  <c r="S2181" i="24"/>
  <c r="Q2182" i="24"/>
  <c r="Q2183" i="24"/>
  <c r="S2183" i="24"/>
  <c r="Q2184" i="24"/>
  <c r="Q2185" i="24"/>
  <c r="S2185" i="24"/>
  <c r="Q2186" i="24"/>
  <c r="Q2187" i="24"/>
  <c r="S2187" i="24"/>
  <c r="Q2188" i="24"/>
  <c r="Q2189" i="24"/>
  <c r="S2189" i="24"/>
  <c r="Q2190" i="24"/>
  <c r="Q2191" i="24"/>
  <c r="S2191" i="24"/>
  <c r="Q2192" i="24"/>
  <c r="Q2193" i="24"/>
  <c r="S2193" i="24"/>
  <c r="Q2194" i="24"/>
  <c r="Q2195" i="24"/>
  <c r="S2195" i="24"/>
  <c r="Q2196" i="24"/>
  <c r="Q2197" i="24"/>
  <c r="S2197" i="24"/>
  <c r="Q2198" i="24"/>
  <c r="Q2199" i="24"/>
  <c r="S2199" i="24"/>
  <c r="Q2200" i="24"/>
  <c r="Q2201" i="24"/>
  <c r="S2201" i="24"/>
  <c r="Q2202" i="24"/>
  <c r="Q2203" i="24"/>
  <c r="S2203" i="24"/>
  <c r="Q2204" i="24"/>
  <c r="Q2205" i="24"/>
  <c r="S2205" i="24"/>
  <c r="Q2206" i="24"/>
  <c r="Q2207" i="24"/>
  <c r="S2207" i="24"/>
  <c r="Q2208" i="24"/>
  <c r="Q2209" i="24"/>
  <c r="S2209" i="24"/>
  <c r="Q2210" i="24"/>
  <c r="Q2211" i="24"/>
  <c r="S2211" i="24"/>
  <c r="Q2212" i="24"/>
  <c r="Q2213" i="24"/>
  <c r="S2213" i="24"/>
  <c r="Q2214" i="24"/>
  <c r="Q2215" i="24"/>
  <c r="S2215" i="24"/>
  <c r="Q2216" i="24"/>
  <c r="Q2217" i="24"/>
  <c r="S2217" i="24"/>
  <c r="Q2218" i="24"/>
  <c r="Q2219" i="24"/>
  <c r="S2219" i="24"/>
  <c r="Q2220" i="24"/>
  <c r="Q2221" i="24"/>
  <c r="S2221" i="24"/>
  <c r="Q2222" i="24"/>
  <c r="Q2223" i="24"/>
  <c r="S2223" i="24"/>
  <c r="Q2224" i="24"/>
  <c r="Q2225" i="24"/>
  <c r="S2225" i="24"/>
  <c r="Q2226" i="24"/>
  <c r="Q2227" i="24"/>
  <c r="S2227" i="24"/>
  <c r="Q2228" i="24"/>
  <c r="Q2229" i="24"/>
  <c r="S2229" i="24"/>
  <c r="Q2230" i="24"/>
  <c r="Q2231" i="24"/>
  <c r="S2231" i="24"/>
  <c r="Q2232" i="24"/>
  <c r="Q2233" i="24"/>
  <c r="S2233" i="24"/>
  <c r="Q2234" i="24"/>
  <c r="Q2235" i="24"/>
  <c r="S2235" i="24"/>
  <c r="Q2236" i="24"/>
  <c r="Q2237" i="24"/>
  <c r="S2237" i="24"/>
  <c r="Q2238" i="24"/>
  <c r="Q2239" i="24"/>
  <c r="S2239" i="24"/>
  <c r="Q2240" i="24"/>
  <c r="Q2241" i="24"/>
  <c r="S2241" i="24"/>
  <c r="Q2242" i="24"/>
  <c r="Q2243" i="24"/>
  <c r="S2243" i="24"/>
  <c r="Q2244" i="24"/>
  <c r="Q2245" i="24"/>
  <c r="S2245" i="24"/>
  <c r="Q2246" i="24"/>
  <c r="Q2247" i="24"/>
  <c r="S2247" i="24"/>
  <c r="Q2248" i="24"/>
  <c r="Q2249" i="24"/>
  <c r="S2249" i="24"/>
  <c r="Q2250" i="24"/>
  <c r="Q2251" i="24"/>
  <c r="S2251" i="24"/>
  <c r="Q2252" i="24"/>
  <c r="Q2253" i="24"/>
  <c r="S2253" i="24"/>
  <c r="Q2254" i="24"/>
  <c r="Q2255" i="24"/>
  <c r="S2255" i="24"/>
  <c r="Q2256" i="24"/>
  <c r="Q2257" i="24"/>
  <c r="S2257" i="24"/>
  <c r="Q2258" i="24"/>
  <c r="Q2259" i="24"/>
  <c r="S2259" i="24"/>
  <c r="Q2260" i="24"/>
  <c r="Q2261" i="24"/>
  <c r="S2261" i="24"/>
  <c r="Q2262" i="24"/>
  <c r="Q2263" i="24"/>
  <c r="S2263" i="24"/>
  <c r="Q2264" i="24"/>
  <c r="Q2265" i="24"/>
  <c r="S2265" i="24"/>
  <c r="Q2266" i="24"/>
  <c r="Q2267" i="24"/>
  <c r="S2267" i="24"/>
  <c r="Q2268" i="24"/>
  <c r="Q2269" i="24"/>
  <c r="S2269" i="24"/>
  <c r="Q2270" i="24"/>
  <c r="Q2271" i="24"/>
  <c r="S2271" i="24"/>
  <c r="Q2272" i="24"/>
  <c r="Q2273" i="24"/>
  <c r="S2273" i="24"/>
  <c r="Q2274" i="24"/>
  <c r="Q2275" i="24"/>
  <c r="S2275" i="24"/>
  <c r="Q2276" i="24"/>
  <c r="Q2277" i="24"/>
  <c r="S2277" i="24"/>
  <c r="Q2278" i="24"/>
  <c r="Q2279" i="24"/>
  <c r="S2279" i="24"/>
  <c r="Q2280" i="24"/>
  <c r="Q2281" i="24"/>
  <c r="S2281" i="24"/>
  <c r="Q2282" i="24"/>
  <c r="Q2283" i="24"/>
  <c r="S2283" i="24"/>
  <c r="Q2284" i="24"/>
  <c r="Q2285" i="24"/>
  <c r="S2285" i="24"/>
  <c r="Q2286" i="24"/>
  <c r="Q2287" i="24"/>
  <c r="S2287" i="24"/>
  <c r="Q2288" i="24"/>
  <c r="Q2289" i="24"/>
  <c r="S2289" i="24"/>
  <c r="Q2290" i="24"/>
  <c r="Q2291" i="24"/>
  <c r="S2291" i="24"/>
  <c r="Q2292" i="24"/>
  <c r="Q2293" i="24"/>
  <c r="S2293" i="24"/>
  <c r="Q2294" i="24"/>
  <c r="Q2295" i="24"/>
  <c r="S2295" i="24"/>
  <c r="Q2296" i="24"/>
  <c r="Q2297" i="24"/>
  <c r="S2297" i="24"/>
  <c r="Q2298" i="24"/>
  <c r="Q2299" i="24"/>
  <c r="S2299" i="24"/>
  <c r="Q2300" i="24"/>
  <c r="Q2301" i="24"/>
  <c r="S2301" i="24"/>
  <c r="Q2302" i="24"/>
  <c r="Q2303" i="24"/>
  <c r="S2303" i="24"/>
  <c r="Q2304" i="24"/>
  <c r="Q2305" i="24"/>
  <c r="S2305" i="24"/>
  <c r="Q2306" i="24"/>
  <c r="Q2307" i="24"/>
  <c r="S2307" i="24"/>
  <c r="Q2308" i="24"/>
  <c r="Q2309" i="24"/>
  <c r="S2309" i="24"/>
  <c r="Q2310" i="24"/>
  <c r="Q2311" i="24"/>
  <c r="S2311" i="24"/>
  <c r="Q2312" i="24"/>
  <c r="Q2313" i="24"/>
  <c r="S2313" i="24"/>
  <c r="Q2314" i="24"/>
  <c r="Q2315" i="24"/>
  <c r="S2315" i="24"/>
  <c r="Q2316" i="24"/>
  <c r="Q2317" i="24"/>
  <c r="S2317" i="24"/>
  <c r="Q2318" i="24"/>
  <c r="Q2319" i="24"/>
  <c r="S2319" i="24"/>
  <c r="Q2320" i="24"/>
  <c r="Q2321" i="24"/>
  <c r="S2321" i="24"/>
  <c r="Q2322" i="24"/>
  <c r="Q2323" i="24"/>
  <c r="S2323" i="24"/>
  <c r="Q2324" i="24"/>
  <c r="Q2325" i="24"/>
  <c r="S2325" i="24"/>
  <c r="Q2326" i="24"/>
  <c r="Q2327" i="24"/>
  <c r="S2327" i="24"/>
  <c r="Q2328" i="24"/>
  <c r="Q2329" i="24"/>
  <c r="S2329" i="24"/>
  <c r="Q2330" i="24"/>
  <c r="Q2331" i="24"/>
  <c r="S2331" i="24"/>
  <c r="Q2332" i="24"/>
  <c r="Q2333" i="24"/>
  <c r="S2333" i="24"/>
  <c r="Q2334" i="24"/>
  <c r="Q2335" i="24"/>
  <c r="S2335" i="24"/>
  <c r="Q2336" i="24"/>
  <c r="Q2337" i="24"/>
  <c r="S2337" i="24"/>
  <c r="Q2338" i="24"/>
  <c r="Q2339" i="24"/>
  <c r="S2339" i="24"/>
  <c r="Q2340" i="24"/>
  <c r="Q2341" i="24"/>
  <c r="S2341" i="24"/>
  <c r="Q2342" i="24"/>
  <c r="Q2343" i="24"/>
  <c r="S2343" i="24"/>
  <c r="Q2344" i="24"/>
  <c r="Q2345" i="24"/>
  <c r="S2345" i="24"/>
  <c r="Q2346" i="24"/>
  <c r="Q2347" i="24"/>
  <c r="S2347" i="24"/>
  <c r="Q2348" i="24"/>
  <c r="Q2349" i="24"/>
  <c r="S2349" i="24"/>
  <c r="Q2350" i="24"/>
  <c r="Q2351" i="24"/>
  <c r="S2351" i="24"/>
  <c r="Q2352" i="24"/>
  <c r="Q2353" i="24"/>
  <c r="S2353" i="24"/>
  <c r="Q2354" i="24"/>
  <c r="Q2355" i="24"/>
  <c r="S2355" i="24"/>
  <c r="Q2356" i="24"/>
  <c r="Q2357" i="24"/>
  <c r="S2357" i="24"/>
  <c r="Q2358" i="24"/>
  <c r="Q2359" i="24"/>
  <c r="S2359" i="24"/>
  <c r="Q2360" i="24"/>
  <c r="Q2361" i="24"/>
  <c r="S2361" i="24"/>
  <c r="Q2362" i="24"/>
  <c r="Q2363" i="24"/>
  <c r="S2363" i="24"/>
  <c r="Q2364" i="24"/>
  <c r="Q2365" i="24"/>
  <c r="S2365" i="24"/>
  <c r="Q2366" i="24"/>
  <c r="Q2367" i="24"/>
  <c r="S2367" i="24"/>
  <c r="Q2368" i="24"/>
  <c r="Q2369" i="24"/>
  <c r="S2369" i="24"/>
  <c r="Q2370" i="24"/>
  <c r="Q2371" i="24"/>
  <c r="S2371" i="24"/>
  <c r="Q2372" i="24"/>
  <c r="Q2373" i="24"/>
  <c r="S2373" i="24"/>
  <c r="Q2374" i="24"/>
  <c r="Q2375" i="24"/>
  <c r="S2375" i="24"/>
  <c r="Q2376" i="24"/>
  <c r="Q2377" i="24"/>
  <c r="S2377" i="24"/>
  <c r="Q2378" i="24"/>
  <c r="Q2379" i="24"/>
  <c r="S2379" i="24"/>
  <c r="Q2380" i="24"/>
  <c r="Q2381" i="24"/>
  <c r="S2381" i="24"/>
  <c r="Q2382" i="24"/>
  <c r="Q2383" i="24"/>
  <c r="S2383" i="24"/>
  <c r="Q2384" i="24"/>
  <c r="Q2385" i="24"/>
  <c r="S2385" i="24"/>
  <c r="Q2386" i="24"/>
  <c r="Q2387" i="24"/>
  <c r="S2387" i="24"/>
  <c r="Q2388" i="24"/>
  <c r="Q2389" i="24"/>
  <c r="S2389" i="24"/>
  <c r="Q2390" i="24"/>
  <c r="Q2391" i="24"/>
  <c r="S2391" i="24"/>
  <c r="Q2392" i="24"/>
  <c r="Q2393" i="24"/>
  <c r="S2393" i="24"/>
  <c r="Q2394" i="24"/>
  <c r="Q2395" i="24"/>
  <c r="S2395" i="24"/>
  <c r="Q2396" i="24"/>
  <c r="Q2397" i="24"/>
  <c r="S2397" i="24"/>
  <c r="Q2398" i="24"/>
  <c r="Q2399" i="24"/>
  <c r="S2399" i="24"/>
  <c r="Q2400" i="24"/>
  <c r="Q2401" i="24"/>
  <c r="S2401" i="24"/>
  <c r="Q2402" i="24"/>
  <c r="Q2403" i="24"/>
  <c r="S2403" i="24"/>
  <c r="Q2404" i="24"/>
  <c r="Q2405" i="24"/>
  <c r="S2405" i="24"/>
  <c r="Q2406" i="24"/>
  <c r="Q2407" i="24"/>
  <c r="S2407" i="24"/>
  <c r="Q2408" i="24"/>
  <c r="Q2409" i="24"/>
  <c r="S2409" i="24"/>
  <c r="Q2410" i="24"/>
  <c r="Q2411" i="24"/>
  <c r="S2411" i="24"/>
  <c r="Q2412" i="24"/>
  <c r="Q2413" i="24"/>
  <c r="S2413" i="24"/>
  <c r="Q2414" i="24"/>
  <c r="Q2415" i="24"/>
  <c r="S2415" i="24"/>
  <c r="Q2416" i="24"/>
  <c r="Q2417" i="24"/>
  <c r="S2417" i="24"/>
  <c r="Q2418" i="24"/>
  <c r="Q2419" i="24"/>
  <c r="S2419" i="24"/>
  <c r="Q2420" i="24"/>
  <c r="Q2421" i="24"/>
  <c r="S2421" i="24"/>
  <c r="Q2422" i="24"/>
  <c r="Q2423" i="24"/>
  <c r="S2423" i="24"/>
  <c r="Q2424" i="24"/>
  <c r="Q2425" i="24"/>
  <c r="S2425" i="24"/>
  <c r="Q2426" i="24"/>
  <c r="Q2427" i="24"/>
  <c r="S2427" i="24"/>
  <c r="Q2428" i="24"/>
  <c r="Q2429" i="24"/>
  <c r="S2429" i="24"/>
  <c r="Q2430" i="24"/>
  <c r="Q2431" i="24"/>
  <c r="S2431" i="24"/>
  <c r="Q2432" i="24"/>
  <c r="Q2433" i="24"/>
  <c r="S2433" i="24"/>
  <c r="Q2434" i="24"/>
  <c r="Q2435" i="24"/>
  <c r="S2435" i="24"/>
  <c r="Q2436" i="24"/>
  <c r="Q2437" i="24"/>
  <c r="S2437" i="24"/>
  <c r="Q2438" i="24"/>
  <c r="Q2439" i="24"/>
  <c r="S2439" i="24"/>
  <c r="Q2440" i="24"/>
  <c r="Q2441" i="24"/>
  <c r="S2441" i="24"/>
  <c r="Q2442" i="24"/>
  <c r="Q2443" i="24"/>
  <c r="S2443" i="24"/>
  <c r="Q2444" i="24"/>
  <c r="Q2445" i="24"/>
  <c r="S2445" i="24"/>
  <c r="Q2446" i="24"/>
  <c r="Q2447" i="24"/>
  <c r="S2447" i="24"/>
  <c r="Q2448" i="24"/>
  <c r="Q2449" i="24"/>
  <c r="S2449" i="24"/>
  <c r="Q2450" i="24"/>
  <c r="Q2451" i="24"/>
  <c r="S2451" i="24"/>
  <c r="Q2452" i="24"/>
  <c r="Q2453" i="24"/>
  <c r="S2453" i="24"/>
  <c r="Q2454" i="24"/>
  <c r="Q2455" i="24"/>
  <c r="S2455" i="24"/>
  <c r="Q2456" i="24"/>
  <c r="Q2457" i="24"/>
  <c r="S2457" i="24"/>
  <c r="Q2458" i="24"/>
  <c r="Q2459" i="24"/>
  <c r="S2459" i="24"/>
  <c r="Q2460" i="24"/>
  <c r="Q2461" i="24"/>
  <c r="S2461" i="24"/>
  <c r="Q2462" i="24"/>
  <c r="Q2463" i="24"/>
  <c r="S2463" i="24"/>
  <c r="Q2464" i="24"/>
  <c r="Q2465" i="24"/>
  <c r="S2465" i="24"/>
  <c r="Q2466" i="24"/>
  <c r="Q2467" i="24"/>
  <c r="S2467" i="24"/>
  <c r="Q2468" i="24"/>
  <c r="Q2469" i="24"/>
  <c r="S2469" i="24"/>
  <c r="Q2470" i="24"/>
  <c r="Q2471" i="24"/>
  <c r="S2471" i="24"/>
  <c r="Q2472" i="24"/>
  <c r="Q2473" i="24"/>
  <c r="S2473" i="24"/>
  <c r="Q2474" i="24"/>
  <c r="Q2475" i="24"/>
  <c r="S2475" i="24"/>
  <c r="Q2476" i="24"/>
  <c r="Q2477" i="24"/>
  <c r="S2477" i="24"/>
  <c r="Q2478" i="24"/>
  <c r="Q2479" i="24"/>
  <c r="S2479" i="24"/>
  <c r="Q2480" i="24"/>
  <c r="R2478" i="24"/>
  <c r="R2479" i="24"/>
  <c r="R2480" i="24"/>
  <c r="T2480" i="24"/>
  <c r="T2481" i="24"/>
  <c r="R2482" i="24"/>
  <c r="T2482" i="24"/>
  <c r="T2483" i="24"/>
  <c r="R2484" i="24"/>
  <c r="T2484" i="24"/>
  <c r="T2485" i="24"/>
  <c r="R2486" i="24"/>
  <c r="T2486" i="24"/>
  <c r="T2487" i="24"/>
  <c r="R2488" i="24"/>
  <c r="T2488" i="24"/>
  <c r="T2489" i="24"/>
  <c r="R2490" i="24"/>
  <c r="T2490" i="24"/>
  <c r="T2491" i="24"/>
  <c r="R2492" i="24"/>
  <c r="T2492" i="24"/>
  <c r="T2493" i="24"/>
  <c r="R2494" i="24"/>
  <c r="T2494" i="24"/>
  <c r="T2495" i="24"/>
  <c r="R2496" i="24"/>
  <c r="T2496" i="24"/>
  <c r="T2497" i="24"/>
  <c r="R2498" i="24"/>
  <c r="T2498" i="24"/>
  <c r="T2499" i="24"/>
  <c r="R2500" i="24"/>
  <c r="T2500" i="24"/>
  <c r="T2501" i="24"/>
  <c r="R2502" i="24"/>
  <c r="T2502" i="24"/>
  <c r="T2503" i="24"/>
  <c r="R2504" i="24"/>
  <c r="T2504" i="24"/>
  <c r="T2505" i="24"/>
  <c r="R2506" i="24"/>
  <c r="T2506" i="24"/>
  <c r="T2507" i="24"/>
  <c r="R2508" i="24"/>
  <c r="T2508" i="24"/>
  <c r="T2509" i="24"/>
  <c r="R2510" i="24"/>
  <c r="T2510" i="24"/>
  <c r="T2511" i="24"/>
  <c r="R2512" i="24"/>
  <c r="T2512" i="24"/>
  <c r="T2513" i="24"/>
  <c r="R2514" i="24"/>
  <c r="T2514" i="24"/>
  <c r="T2515" i="24"/>
  <c r="R2516" i="24"/>
  <c r="T2516" i="24"/>
  <c r="T2517" i="24"/>
  <c r="R2518" i="24"/>
  <c r="T2518" i="24"/>
  <c r="T2519" i="24"/>
  <c r="R2520" i="24"/>
  <c r="T2520" i="24"/>
  <c r="T2521" i="24"/>
  <c r="R2522" i="24"/>
  <c r="T2522" i="24"/>
  <c r="T2523" i="24"/>
  <c r="R2524" i="24"/>
  <c r="T2524" i="24"/>
  <c r="T2525" i="24"/>
  <c r="R2526" i="24"/>
  <c r="T2526" i="24"/>
  <c r="T2527" i="24"/>
  <c r="R2528" i="24"/>
  <c r="T2528" i="24"/>
  <c r="T2529" i="24"/>
  <c r="R2530" i="24"/>
  <c r="T2530" i="24"/>
  <c r="T2531" i="24"/>
  <c r="R2532" i="24"/>
  <c r="T2532" i="24"/>
  <c r="T2533" i="24"/>
  <c r="R2534" i="24"/>
  <c r="T2534" i="24"/>
  <c r="T2535" i="24"/>
  <c r="R2536" i="24"/>
  <c r="T2536" i="24"/>
  <c r="T2537" i="24"/>
  <c r="R2538" i="24"/>
  <c r="T2538" i="24"/>
  <c r="T2539" i="24"/>
  <c r="R2540" i="24"/>
  <c r="T2540" i="24"/>
  <c r="T2541" i="24"/>
  <c r="R2542" i="24"/>
  <c r="T2542" i="24"/>
  <c r="T2543" i="24"/>
  <c r="R2544" i="24"/>
  <c r="T2544" i="24"/>
  <c r="T2545" i="24"/>
  <c r="R2546" i="24"/>
  <c r="T2546" i="24"/>
  <c r="T2547" i="24"/>
  <c r="R2548" i="24"/>
  <c r="T2548" i="24"/>
  <c r="T2549" i="24"/>
  <c r="R2550" i="24"/>
  <c r="T2550" i="24"/>
  <c r="T2551" i="24"/>
  <c r="R2552" i="24"/>
  <c r="T2552" i="24"/>
  <c r="T2553" i="24"/>
  <c r="R2554" i="24"/>
  <c r="T2554" i="24"/>
  <c r="T2555" i="24"/>
  <c r="R2556" i="24"/>
  <c r="T2556" i="24"/>
  <c r="T2557" i="24"/>
  <c r="R2558" i="24"/>
  <c r="T2558" i="24"/>
  <c r="T2559" i="24"/>
  <c r="R2560" i="24"/>
  <c r="T2560" i="24"/>
  <c r="T2561" i="24"/>
  <c r="R2562" i="24"/>
  <c r="T2562" i="24"/>
  <c r="T2563" i="24"/>
  <c r="R2564" i="24"/>
  <c r="T2564" i="24"/>
  <c r="T2565" i="24"/>
  <c r="R2566" i="24"/>
  <c r="T2566" i="24"/>
  <c r="T2567" i="24"/>
  <c r="R2568" i="24"/>
  <c r="T2568" i="24"/>
  <c r="T2569" i="24"/>
  <c r="R2570" i="24"/>
  <c r="T2570" i="24"/>
  <c r="T2571" i="24"/>
  <c r="R2572" i="24"/>
  <c r="T2572" i="24"/>
  <c r="T2573" i="24"/>
  <c r="R2574" i="24"/>
  <c r="T2574" i="24"/>
  <c r="T2575" i="24"/>
  <c r="R2576" i="24"/>
  <c r="T2576" i="24"/>
  <c r="T2577" i="24"/>
  <c r="R2578" i="24"/>
  <c r="T2578" i="24"/>
  <c r="T2579" i="24"/>
  <c r="R2580" i="24"/>
  <c r="T2580" i="24"/>
  <c r="T2581" i="24"/>
  <c r="R2582" i="24"/>
  <c r="T2582" i="24"/>
  <c r="T2583" i="24"/>
  <c r="R2584" i="24"/>
  <c r="T2584" i="24"/>
  <c r="T2585" i="24"/>
  <c r="R2586" i="24"/>
  <c r="T2586" i="24"/>
  <c r="T2587" i="24"/>
  <c r="R2588" i="24"/>
  <c r="T2588" i="24"/>
  <c r="T2589" i="24"/>
  <c r="R2590" i="24"/>
  <c r="T2590" i="24"/>
  <c r="T2591" i="24"/>
  <c r="R2592" i="24"/>
  <c r="T2592" i="24"/>
  <c r="T2593" i="24"/>
  <c r="R2594" i="24"/>
  <c r="T2594" i="24"/>
  <c r="T2595" i="24"/>
  <c r="R2596" i="24"/>
  <c r="T2596" i="24"/>
  <c r="T2597" i="24"/>
  <c r="R2598" i="24"/>
  <c r="T2598" i="24"/>
  <c r="T2599" i="24"/>
  <c r="R2600" i="24"/>
  <c r="T2600" i="24"/>
  <c r="T2601" i="24"/>
  <c r="R2602" i="24"/>
  <c r="T2602" i="24"/>
  <c r="T2603" i="24"/>
  <c r="R2604" i="24"/>
  <c r="T2604" i="24"/>
  <c r="T2605" i="24"/>
  <c r="R2606" i="24"/>
  <c r="T2606" i="24"/>
  <c r="T2607" i="24"/>
  <c r="R2608" i="24"/>
  <c r="T2608" i="24"/>
  <c r="T2609" i="24"/>
  <c r="R2610" i="24"/>
  <c r="T2610" i="24"/>
  <c r="T2611" i="24"/>
  <c r="R2612" i="24"/>
  <c r="T2612" i="24"/>
  <c r="T2613" i="24"/>
  <c r="R2614" i="24"/>
  <c r="T2614" i="24"/>
  <c r="T2615" i="24"/>
  <c r="R2616" i="24"/>
  <c r="T2616" i="24"/>
  <c r="T2617" i="24"/>
  <c r="R2618" i="24"/>
  <c r="T2618" i="24"/>
  <c r="T2619" i="24"/>
  <c r="R2620" i="24"/>
  <c r="T2620" i="24"/>
  <c r="T2621" i="24"/>
  <c r="R2622" i="24"/>
  <c r="T2622" i="24"/>
  <c r="T2623" i="24"/>
  <c r="R2624" i="24"/>
  <c r="T2624" i="24"/>
  <c r="T2625" i="24"/>
  <c r="R2626" i="24"/>
  <c r="T2626" i="24"/>
  <c r="T2627" i="24"/>
  <c r="R2628" i="24"/>
  <c r="T2628" i="24"/>
  <c r="T2629" i="24"/>
  <c r="R2630" i="24"/>
  <c r="T2630" i="24"/>
  <c r="T2631" i="24"/>
  <c r="R2632" i="24"/>
  <c r="T2632" i="24"/>
  <c r="T2633" i="24"/>
  <c r="R2634" i="24"/>
  <c r="T2634" i="24"/>
  <c r="T2635" i="24"/>
  <c r="R2636" i="24"/>
  <c r="T2636" i="24"/>
  <c r="T2637" i="24"/>
  <c r="R2638" i="24"/>
  <c r="T2638" i="24"/>
  <c r="T2639" i="24"/>
  <c r="R2640" i="24"/>
  <c r="T2640" i="24"/>
  <c r="T2641" i="24"/>
  <c r="R2642" i="24"/>
  <c r="T2642" i="24"/>
  <c r="T2643" i="24"/>
  <c r="R2644" i="24"/>
  <c r="T2644" i="24"/>
  <c r="T2645" i="24"/>
  <c r="R2646" i="24"/>
  <c r="T2646" i="24"/>
  <c r="T2647" i="24"/>
  <c r="R2648" i="24"/>
  <c r="T2648" i="24"/>
  <c r="T2649" i="24"/>
  <c r="R2650" i="24"/>
  <c r="T2650" i="24"/>
  <c r="T2651" i="24"/>
  <c r="R2652" i="24"/>
  <c r="T2652" i="24"/>
  <c r="T2653" i="24"/>
  <c r="R2654" i="24"/>
  <c r="T2654" i="24"/>
  <c r="T2655" i="24"/>
  <c r="R2656" i="24"/>
  <c r="T2656" i="24"/>
  <c r="T2657" i="24"/>
  <c r="R2658" i="24"/>
  <c r="T2658" i="24"/>
  <c r="T2659" i="24"/>
  <c r="R2660" i="24"/>
  <c r="T2660" i="24"/>
  <c r="T2661" i="24"/>
  <c r="R2662" i="24"/>
  <c r="T2662" i="24"/>
  <c r="T2663" i="24"/>
  <c r="R2664" i="24"/>
  <c r="T2664" i="24"/>
  <c r="T2665" i="24"/>
  <c r="R2666" i="24"/>
  <c r="T2666" i="24"/>
  <c r="T2667" i="24"/>
  <c r="R2668" i="24"/>
  <c r="T2668" i="24"/>
  <c r="T2669" i="24"/>
  <c r="R2670" i="24"/>
  <c r="T2670" i="24"/>
  <c r="T2671" i="24"/>
  <c r="R2672" i="24"/>
  <c r="T2672" i="24"/>
  <c r="T2673" i="24"/>
  <c r="R2674" i="24"/>
  <c r="T2674" i="24"/>
  <c r="T2675" i="24"/>
  <c r="R2676" i="24"/>
  <c r="T2676" i="24"/>
  <c r="T2677" i="24"/>
  <c r="R2678" i="24"/>
  <c r="T2678" i="24"/>
  <c r="T2679" i="24"/>
  <c r="R2680" i="24"/>
  <c r="T2680" i="24"/>
  <c r="T2681" i="24"/>
  <c r="R2682" i="24"/>
  <c r="T2682" i="24"/>
  <c r="T2683" i="24"/>
  <c r="R2684" i="24"/>
  <c r="T2684" i="24"/>
  <c r="T2685" i="24"/>
  <c r="R2686" i="24"/>
  <c r="T2686" i="24"/>
  <c r="T2687" i="24"/>
  <c r="R2688" i="24"/>
  <c r="T2688" i="24"/>
  <c r="T2689" i="24"/>
  <c r="R2690" i="24"/>
  <c r="T2690" i="24"/>
  <c r="T2691" i="24"/>
  <c r="R2692" i="24"/>
  <c r="T2692" i="24"/>
  <c r="T2693" i="24"/>
  <c r="R2694" i="24"/>
  <c r="T2694" i="24"/>
  <c r="T2695" i="24"/>
  <c r="R2696" i="24"/>
  <c r="T2696" i="24"/>
  <c r="T2697" i="24"/>
  <c r="R2698" i="24"/>
  <c r="T2698" i="24"/>
  <c r="T2699" i="24"/>
  <c r="R2700" i="24"/>
  <c r="T2700" i="24"/>
  <c r="T2701" i="24"/>
  <c r="R2702" i="24"/>
  <c r="T2702" i="24"/>
  <c r="T2703" i="24"/>
  <c r="R2704" i="24"/>
  <c r="T2704" i="24"/>
  <c r="T2705" i="24"/>
  <c r="R2706" i="24"/>
  <c r="T2706" i="24"/>
  <c r="T2707" i="24"/>
  <c r="R2708" i="24"/>
  <c r="T2708" i="24"/>
  <c r="T2709" i="24"/>
  <c r="T2710" i="24"/>
  <c r="R2711" i="24"/>
  <c r="T2711" i="24"/>
  <c r="T2712" i="24"/>
  <c r="R2713" i="24"/>
  <c r="T2713" i="24"/>
  <c r="T2714" i="24"/>
  <c r="R2715" i="24"/>
  <c r="T2715" i="24"/>
  <c r="T2716" i="24"/>
  <c r="R2717" i="24"/>
  <c r="T2717" i="24"/>
  <c r="T2718" i="24"/>
  <c r="R2719" i="24"/>
  <c r="T2719" i="24"/>
  <c r="T2720" i="24"/>
  <c r="R2721" i="24"/>
  <c r="T2721" i="24"/>
  <c r="T2722" i="24"/>
  <c r="R2723" i="24"/>
  <c r="T2723" i="24"/>
  <c r="T2724" i="24"/>
  <c r="R2725" i="24"/>
  <c r="T2725" i="24"/>
  <c r="T2726" i="24"/>
  <c r="R2727" i="24"/>
  <c r="T2727" i="24"/>
  <c r="T2728" i="24"/>
  <c r="R2729" i="24"/>
  <c r="T2729" i="24"/>
  <c r="T2730" i="24"/>
  <c r="R2731" i="24"/>
  <c r="T2731" i="24"/>
  <c r="T2732" i="24"/>
  <c r="R2733" i="24"/>
  <c r="T2733" i="24"/>
  <c r="T2734" i="24"/>
  <c r="R2735" i="24"/>
  <c r="T2735" i="24"/>
  <c r="T2736" i="24"/>
  <c r="R2737" i="24"/>
  <c r="T2737" i="24"/>
  <c r="T2738" i="24"/>
  <c r="R2739" i="24"/>
  <c r="T2739" i="24"/>
  <c r="T2740" i="24"/>
  <c r="R2741" i="24"/>
  <c r="T2741" i="24"/>
  <c r="T2742" i="24"/>
  <c r="R2743" i="24"/>
  <c r="T2743" i="24"/>
  <c r="T2744" i="24"/>
  <c r="R2745" i="24"/>
  <c r="T2745" i="24"/>
  <c r="T2746" i="24"/>
  <c r="R2747" i="24"/>
  <c r="T2747" i="24"/>
  <c r="T2748" i="24"/>
  <c r="R2749" i="24"/>
  <c r="T2749" i="24"/>
  <c r="T2750" i="24"/>
  <c r="R2751" i="24"/>
  <c r="T2751" i="24"/>
  <c r="T2752" i="24"/>
  <c r="R2753" i="24"/>
  <c r="T2753" i="24"/>
  <c r="T2754" i="24"/>
  <c r="R2755" i="24"/>
  <c r="T2755" i="24"/>
  <c r="T2756" i="24"/>
  <c r="R2757" i="24"/>
  <c r="T2757" i="24"/>
  <c r="T2758" i="24"/>
  <c r="R2759" i="24"/>
  <c r="T2759" i="24"/>
  <c r="T2760" i="24"/>
  <c r="R2761" i="24"/>
  <c r="T2761" i="24"/>
  <c r="T2762" i="24"/>
  <c r="R2763" i="24"/>
  <c r="T2763" i="24"/>
  <c r="T2764" i="24"/>
  <c r="R2765" i="24"/>
  <c r="T2765" i="24"/>
  <c r="T2766" i="24"/>
  <c r="R2767" i="24"/>
  <c r="T2767" i="24"/>
  <c r="T2768" i="24"/>
  <c r="R2769" i="24"/>
  <c r="T2769" i="24"/>
  <c r="T2770" i="24"/>
  <c r="R2771" i="24"/>
  <c r="T2771" i="24"/>
  <c r="T2772" i="24"/>
  <c r="R2773" i="24"/>
  <c r="T2773" i="24"/>
  <c r="T2774" i="24"/>
  <c r="R2775" i="24"/>
  <c r="T2775" i="24"/>
  <c r="T2776" i="24"/>
  <c r="R2777" i="24"/>
  <c r="T2777" i="24"/>
  <c r="T2778" i="24"/>
  <c r="R2779" i="24"/>
  <c r="T2779" i="24"/>
  <c r="T2780" i="24"/>
  <c r="R2781" i="24"/>
  <c r="T2781" i="24"/>
  <c r="T2782" i="24"/>
  <c r="R2783" i="24"/>
  <c r="T2783" i="24"/>
  <c r="T2784" i="24"/>
  <c r="R2785" i="24"/>
  <c r="T2785" i="24"/>
  <c r="T2786" i="24"/>
  <c r="R2787" i="24"/>
  <c r="T2787" i="24"/>
  <c r="T2788" i="24"/>
  <c r="R2789" i="24"/>
  <c r="T2789" i="24"/>
  <c r="T2790" i="24"/>
  <c r="R2791" i="24"/>
  <c r="T2791" i="24"/>
  <c r="T2792" i="24"/>
  <c r="R2793" i="24"/>
  <c r="T2793" i="24"/>
  <c r="T2794" i="24"/>
  <c r="R2795" i="24"/>
  <c r="T2795" i="24"/>
  <c r="T2796" i="24"/>
  <c r="R2797" i="24"/>
  <c r="T2797" i="24"/>
  <c r="T2798" i="24"/>
  <c r="R2799" i="24"/>
  <c r="T2799" i="24"/>
  <c r="T2800" i="24"/>
  <c r="R2801" i="24"/>
  <c r="T2801" i="24"/>
  <c r="T2802" i="24"/>
  <c r="R2803" i="24"/>
  <c r="T2803" i="24"/>
  <c r="T2804" i="24"/>
  <c r="R2805" i="24"/>
  <c r="T2805" i="24"/>
  <c r="T2806" i="24"/>
  <c r="R2807" i="24"/>
  <c r="T2807" i="24"/>
  <c r="T2808" i="24"/>
  <c r="R2809" i="24"/>
  <c r="T2809" i="24"/>
  <c r="T2810" i="24"/>
  <c r="R2811" i="24"/>
  <c r="T2811" i="24"/>
  <c r="T2812" i="24"/>
  <c r="R2813" i="24"/>
  <c r="T2813" i="24"/>
  <c r="T2814" i="24"/>
  <c r="R2815" i="24"/>
  <c r="T2815" i="24"/>
  <c r="T2816" i="24"/>
  <c r="R2817" i="24"/>
  <c r="T2817" i="24"/>
  <c r="T2818" i="24"/>
  <c r="R2819" i="24"/>
  <c r="T2819" i="24"/>
  <c r="T2820" i="24"/>
  <c r="R2821" i="24"/>
  <c r="T2821" i="24"/>
  <c r="T2822" i="24"/>
  <c r="R2823" i="24"/>
  <c r="T2823" i="24"/>
  <c r="T2824" i="24"/>
  <c r="R2825" i="24"/>
  <c r="T2825" i="24"/>
  <c r="T2826" i="24"/>
  <c r="R2827" i="24"/>
  <c r="T2827" i="24"/>
  <c r="T2828" i="24"/>
  <c r="R2829" i="24"/>
  <c r="T2829" i="24"/>
  <c r="T2830" i="24"/>
  <c r="R2831" i="24"/>
  <c r="T2831" i="24"/>
  <c r="T2832" i="24"/>
  <c r="R2833" i="24"/>
  <c r="T2833" i="24"/>
  <c r="T2834" i="24"/>
  <c r="R2835" i="24"/>
  <c r="T2835" i="24"/>
  <c r="T2836" i="24"/>
  <c r="R2837" i="24"/>
  <c r="T2837" i="24"/>
  <c r="T2838" i="24"/>
  <c r="R2839" i="24"/>
  <c r="T2839" i="24"/>
  <c r="T2840" i="24"/>
  <c r="R2841" i="24"/>
  <c r="T2841" i="24"/>
  <c r="T2842" i="24"/>
  <c r="R2843" i="24"/>
  <c r="T2843" i="24"/>
  <c r="T2844" i="24"/>
  <c r="R2845" i="24"/>
  <c r="T2845" i="24"/>
  <c r="T2846" i="24"/>
  <c r="R2847" i="24"/>
  <c r="T2847" i="24"/>
  <c r="T2848" i="24"/>
  <c r="R2849" i="24"/>
  <c r="T2849" i="24"/>
  <c r="T2850" i="24"/>
  <c r="R2851" i="24"/>
  <c r="T2851" i="24"/>
  <c r="T2852" i="24"/>
  <c r="R2853" i="24"/>
  <c r="T2853" i="24"/>
  <c r="T2854" i="24"/>
  <c r="R2855" i="24"/>
  <c r="T2855" i="24"/>
  <c r="T2856" i="24"/>
  <c r="R2857" i="24"/>
  <c r="T2857" i="24"/>
  <c r="T2858" i="24"/>
  <c r="R2859" i="24"/>
  <c r="T2859" i="24"/>
  <c r="T2860" i="24"/>
  <c r="R2861" i="24"/>
  <c r="T2861" i="24"/>
  <c r="T2862" i="24"/>
  <c r="R2863" i="24"/>
  <c r="T2863" i="24"/>
  <c r="T2864" i="24"/>
  <c r="R2865" i="24"/>
  <c r="T2865" i="24"/>
  <c r="T2866" i="24"/>
  <c r="R2867" i="24"/>
  <c r="T2867" i="24"/>
  <c r="T2868" i="24"/>
  <c r="R2869" i="24"/>
  <c r="T2869" i="24"/>
  <c r="T2870" i="24"/>
  <c r="R2871" i="24"/>
  <c r="T2871" i="24"/>
  <c r="T2872" i="24"/>
  <c r="R2873" i="24"/>
  <c r="T2873" i="24"/>
  <c r="T2874" i="24"/>
  <c r="R2875" i="24"/>
  <c r="T2875" i="24"/>
  <c r="T2876" i="24"/>
  <c r="R2877" i="24"/>
  <c r="T2877" i="24"/>
  <c r="T2878" i="24"/>
  <c r="R2879" i="24"/>
  <c r="T2879" i="24"/>
  <c r="T2880" i="24"/>
  <c r="R2881" i="24"/>
  <c r="T2881" i="24"/>
  <c r="T2882" i="24"/>
  <c r="R2883" i="24"/>
  <c r="T2883" i="24"/>
  <c r="T2884" i="24"/>
  <c r="R2885" i="24"/>
  <c r="T2885" i="24"/>
  <c r="T2886" i="24"/>
  <c r="R2887" i="24"/>
  <c r="T2887" i="24"/>
  <c r="T2888" i="24"/>
  <c r="R2889" i="24"/>
  <c r="T2889" i="24"/>
  <c r="T2890" i="24"/>
  <c r="R2891" i="24"/>
  <c r="T2891" i="24"/>
  <c r="T2892" i="24"/>
  <c r="R2893" i="24"/>
  <c r="T2893" i="24"/>
  <c r="T2894" i="24"/>
  <c r="R2895" i="24"/>
  <c r="T2895" i="24"/>
  <c r="T2896" i="24"/>
  <c r="R2897" i="24"/>
  <c r="T2897" i="24"/>
  <c r="T2898" i="24"/>
  <c r="R2899" i="24"/>
  <c r="T2899" i="24"/>
  <c r="T2900" i="24"/>
  <c r="R2901" i="24"/>
  <c r="T2901" i="24"/>
  <c r="T2902" i="24"/>
  <c r="R2903" i="24"/>
  <c r="T2903" i="24"/>
  <c r="T2904" i="24"/>
  <c r="R2905" i="24"/>
  <c r="T2905" i="24"/>
  <c r="T2906" i="24"/>
  <c r="R2907" i="24"/>
  <c r="T2907" i="24"/>
  <c r="T2908" i="24"/>
  <c r="R2909" i="24"/>
  <c r="T2909" i="24"/>
  <c r="T2910" i="24"/>
  <c r="R2911" i="24"/>
  <c r="T2911" i="24"/>
  <c r="T2912" i="24"/>
  <c r="R2913" i="24"/>
  <c r="T2913" i="24"/>
  <c r="T2914" i="24"/>
  <c r="R2915" i="24"/>
  <c r="T2915" i="24"/>
  <c r="T2916" i="24"/>
  <c r="R2917" i="24"/>
  <c r="T2917" i="24"/>
  <c r="T2918" i="24"/>
  <c r="R2919" i="24"/>
  <c r="T2919" i="24"/>
  <c r="T2920" i="24"/>
  <c r="R2921" i="24"/>
  <c r="T2921" i="24"/>
  <c r="T2922" i="24"/>
  <c r="R2923" i="24"/>
  <c r="T2923" i="24"/>
  <c r="T2924" i="24"/>
  <c r="R2925" i="24"/>
  <c r="T2925" i="24"/>
  <c r="T2926" i="24"/>
  <c r="R2927" i="24"/>
  <c r="T2927" i="24"/>
  <c r="T2928" i="24"/>
  <c r="R2929" i="24"/>
  <c r="T2929" i="24"/>
  <c r="T2930" i="24"/>
  <c r="R2931" i="24"/>
  <c r="T2931" i="24"/>
  <c r="T2932" i="24"/>
  <c r="R2933" i="24"/>
  <c r="T2933" i="24"/>
  <c r="T2934" i="24"/>
  <c r="R2935" i="24"/>
  <c r="T2935" i="24"/>
  <c r="T2936" i="24"/>
  <c r="R2937" i="24"/>
  <c r="T2937" i="24"/>
  <c r="T2938" i="24"/>
  <c r="R2939" i="24"/>
  <c r="T2939" i="24"/>
  <c r="T2940" i="24"/>
  <c r="R2941" i="24"/>
  <c r="T2941" i="24"/>
  <c r="T2942" i="24"/>
  <c r="R2943" i="24"/>
  <c r="T2943" i="24"/>
  <c r="T2944" i="24"/>
  <c r="R2945" i="24"/>
  <c r="T2945" i="24"/>
  <c r="T2946" i="24"/>
  <c r="R2947" i="24"/>
  <c r="T2947" i="24"/>
  <c r="T2948" i="24"/>
  <c r="R2949" i="24"/>
  <c r="T2949" i="24"/>
  <c r="T2950" i="24"/>
  <c r="R2951" i="24"/>
  <c r="T2951" i="24"/>
  <c r="T2952" i="24"/>
  <c r="R2953" i="24"/>
  <c r="T2953" i="24"/>
  <c r="T2954" i="24"/>
  <c r="R2955" i="24"/>
  <c r="T2955" i="24"/>
  <c r="T2956" i="24"/>
  <c r="R2957" i="24"/>
  <c r="T2957" i="24"/>
  <c r="T2958" i="24"/>
  <c r="R2959" i="24"/>
  <c r="T2959" i="24"/>
  <c r="T2960" i="24"/>
  <c r="R2961" i="24"/>
  <c r="T2961" i="24"/>
  <c r="T2962" i="24"/>
  <c r="R2963" i="24"/>
  <c r="T2963" i="24"/>
  <c r="T2964" i="24"/>
  <c r="R2965" i="24"/>
  <c r="T2965" i="24"/>
  <c r="T2966" i="24"/>
  <c r="R2967" i="24"/>
  <c r="T2967" i="24"/>
  <c r="T2968" i="24"/>
  <c r="R2969" i="24"/>
  <c r="T2969" i="24"/>
  <c r="T2970" i="24"/>
  <c r="R2971" i="24"/>
  <c r="T2971" i="24"/>
  <c r="T2972" i="24"/>
  <c r="R2973" i="24"/>
  <c r="T2973" i="24"/>
  <c r="T2974" i="24"/>
  <c r="R2975" i="24"/>
  <c r="T2975" i="24"/>
  <c r="T2976" i="24"/>
  <c r="R2977" i="24"/>
  <c r="T2977" i="24"/>
  <c r="T2978" i="24"/>
  <c r="R2979" i="24"/>
  <c r="T2979" i="24"/>
  <c r="T2980" i="24"/>
  <c r="R2981" i="24"/>
  <c r="T2981" i="24"/>
  <c r="T2982" i="24"/>
  <c r="R2983" i="24"/>
  <c r="T2983" i="24"/>
  <c r="T2984" i="24"/>
  <c r="R2985" i="24"/>
  <c r="T2985" i="24"/>
  <c r="T2986" i="24"/>
  <c r="R2987" i="24"/>
  <c r="T2987" i="24"/>
  <c r="T2988" i="24"/>
  <c r="R2989" i="24"/>
  <c r="T2989" i="24"/>
  <c r="T2990" i="24"/>
  <c r="R2991" i="24"/>
  <c r="T2991" i="24"/>
  <c r="T2992" i="24"/>
  <c r="R2993" i="24"/>
  <c r="T2993" i="24"/>
  <c r="T2994" i="24"/>
  <c r="R2995" i="24"/>
  <c r="T2995" i="24"/>
  <c r="T2996" i="24"/>
  <c r="R2997" i="24"/>
  <c r="T2997" i="24"/>
  <c r="T2998" i="24"/>
  <c r="R2999" i="24"/>
  <c r="T2999" i="24"/>
  <c r="T3000" i="24"/>
  <c r="R3001" i="24"/>
  <c r="T3001" i="24"/>
  <c r="T3002" i="24"/>
  <c r="Q3" i="24"/>
  <c r="T2478" i="24"/>
  <c r="T2479" i="24"/>
  <c r="S2480" i="24"/>
  <c r="S2481" i="24"/>
  <c r="Q2482" i="24"/>
  <c r="S2482" i="24"/>
  <c r="Q2483" i="24"/>
  <c r="S2483" i="24"/>
  <c r="S2484" i="24"/>
  <c r="S2485" i="24"/>
  <c r="Q2486" i="24"/>
  <c r="S2486" i="24"/>
  <c r="Q2487" i="24"/>
  <c r="S2487" i="24"/>
  <c r="S2488" i="24"/>
  <c r="S2489" i="24"/>
  <c r="Q2490" i="24"/>
  <c r="S2490" i="24"/>
  <c r="Q2491" i="24"/>
  <c r="S2491" i="24"/>
  <c r="S2492" i="24"/>
  <c r="S2493" i="24"/>
  <c r="Q2494" i="24"/>
  <c r="S2494" i="24"/>
  <c r="Q2495" i="24"/>
  <c r="S2495" i="24"/>
  <c r="S2496" i="24"/>
  <c r="S2497" i="24"/>
  <c r="Q2498" i="24"/>
  <c r="S2498" i="24"/>
  <c r="Q2499" i="24"/>
  <c r="S2499" i="24"/>
  <c r="S2500" i="24"/>
  <c r="S2501" i="24"/>
  <c r="Q2502" i="24"/>
  <c r="S2502" i="24"/>
  <c r="Q2503" i="24"/>
  <c r="S2503" i="24"/>
  <c r="S2504" i="24"/>
  <c r="S2505" i="24"/>
  <c r="Q2506" i="24"/>
  <c r="S2506" i="24"/>
  <c r="Q2507" i="24"/>
  <c r="S2507" i="24"/>
  <c r="S2508" i="24"/>
  <c r="S2509" i="24"/>
  <c r="Q2510" i="24"/>
  <c r="S2510" i="24"/>
  <c r="Q2511" i="24"/>
  <c r="S2511" i="24"/>
  <c r="S2512" i="24"/>
  <c r="S2513" i="24"/>
  <c r="Q2514" i="24"/>
  <c r="S2514" i="24"/>
  <c r="Q2515" i="24"/>
  <c r="S2515" i="24"/>
  <c r="S2516" i="24"/>
  <c r="S2517" i="24"/>
  <c r="Q2518" i="24"/>
  <c r="S2518" i="24"/>
  <c r="Q2519" i="24"/>
  <c r="S2519" i="24"/>
  <c r="S2520" i="24"/>
  <c r="S2521" i="24"/>
  <c r="Q2522" i="24"/>
  <c r="S2522" i="24"/>
  <c r="Q2523" i="24"/>
  <c r="S2523" i="24"/>
  <c r="S2524" i="24"/>
  <c r="S2525" i="24"/>
  <c r="Q2526" i="24"/>
  <c r="S2526" i="24"/>
  <c r="Q2527" i="24"/>
  <c r="S2527" i="24"/>
  <c r="S2528" i="24"/>
  <c r="S2529" i="24"/>
  <c r="Q2530" i="24"/>
  <c r="S2530" i="24"/>
  <c r="Q2531" i="24"/>
  <c r="S2531" i="24"/>
  <c r="S2532" i="24"/>
  <c r="S2533" i="24"/>
  <c r="Q2534" i="24"/>
  <c r="S2534" i="24"/>
  <c r="Q2535" i="24"/>
  <c r="S2535" i="24"/>
  <c r="S2536" i="24"/>
  <c r="S2537" i="24"/>
  <c r="Q2538" i="24"/>
  <c r="S2538" i="24"/>
  <c r="Q2539" i="24"/>
  <c r="S2539" i="24"/>
  <c r="S2540" i="24"/>
  <c r="S2541" i="24"/>
  <c r="Q2542" i="24"/>
  <c r="S2542" i="24"/>
  <c r="Q2543" i="24"/>
  <c r="S2543" i="24"/>
  <c r="S2544" i="24"/>
  <c r="S2545" i="24"/>
  <c r="Q2546" i="24"/>
  <c r="S2546" i="24"/>
  <c r="Q2547" i="24"/>
  <c r="S2547" i="24"/>
  <c r="S2548" i="24"/>
  <c r="S2549" i="24"/>
  <c r="Q2550" i="24"/>
  <c r="S2550" i="24"/>
  <c r="Q2551" i="24"/>
  <c r="S2551" i="24"/>
  <c r="S2552" i="24"/>
  <c r="S2553" i="24"/>
  <c r="Q2554" i="24"/>
  <c r="S2554" i="24"/>
  <c r="Q2555" i="24"/>
  <c r="S2555" i="24"/>
  <c r="S2556" i="24"/>
  <c r="S2557" i="24"/>
  <c r="Q2558" i="24"/>
  <c r="S2558" i="24"/>
  <c r="Q2559" i="24"/>
  <c r="S2559" i="24"/>
  <c r="S2560" i="24"/>
  <c r="S2561" i="24"/>
  <c r="Q2562" i="24"/>
  <c r="S2562" i="24"/>
  <c r="Q2563" i="24"/>
  <c r="S2563" i="24"/>
  <c r="S2564" i="24"/>
  <c r="S2565" i="24"/>
  <c r="Q2566" i="24"/>
  <c r="S2566" i="24"/>
  <c r="Q2567" i="24"/>
  <c r="S2567" i="24"/>
  <c r="S2568" i="24"/>
  <c r="S2569" i="24"/>
  <c r="Q2570" i="24"/>
  <c r="S2570" i="24"/>
  <c r="Q2571" i="24"/>
  <c r="S2571" i="24"/>
  <c r="S2572" i="24"/>
  <c r="S2573" i="24"/>
  <c r="Q2574" i="24"/>
  <c r="S2574" i="24"/>
  <c r="Q2575" i="24"/>
  <c r="S2575" i="24"/>
  <c r="S2576" i="24"/>
  <c r="S2577" i="24"/>
  <c r="Q2578" i="24"/>
  <c r="S2578" i="24"/>
  <c r="Q2579" i="24"/>
  <c r="S2579" i="24"/>
  <c r="S2580" i="24"/>
  <c r="S2581" i="24"/>
  <c r="Q2582" i="24"/>
  <c r="S2582" i="24"/>
  <c r="Q2583" i="24"/>
  <c r="S2583" i="24"/>
  <c r="S2584" i="24"/>
  <c r="S2585" i="24"/>
  <c r="Q2586" i="24"/>
  <c r="S2586" i="24"/>
  <c r="Q2587" i="24"/>
  <c r="S2587" i="24"/>
  <c r="S2588" i="24"/>
  <c r="S2589" i="24"/>
  <c r="Q2590" i="24"/>
  <c r="S2590" i="24"/>
  <c r="Q2591" i="24"/>
  <c r="S2591" i="24"/>
  <c r="S2592" i="24"/>
  <c r="S2593" i="24"/>
  <c r="Q2594" i="24"/>
  <c r="S2594" i="24"/>
  <c r="Q2595" i="24"/>
  <c r="S2595" i="24"/>
  <c r="S2596" i="24"/>
  <c r="S2597" i="24"/>
  <c r="Q2598" i="24"/>
  <c r="S2598" i="24"/>
  <c r="Q2599" i="24"/>
  <c r="S2599" i="24"/>
  <c r="S2600" i="24"/>
  <c r="S2601" i="24"/>
  <c r="Q2602" i="24"/>
  <c r="S2602" i="24"/>
  <c r="Q2603" i="24"/>
  <c r="S2603" i="24"/>
  <c r="S2604" i="24"/>
  <c r="S2605" i="24"/>
  <c r="Q2606" i="24"/>
  <c r="S2606" i="24"/>
  <c r="Q2607" i="24"/>
  <c r="S2607" i="24"/>
  <c r="S2608" i="24"/>
  <c r="S2609" i="24"/>
  <c r="Q2610" i="24"/>
  <c r="S2610" i="24"/>
  <c r="Q2611" i="24"/>
  <c r="S2611" i="24"/>
  <c r="S2612" i="24"/>
  <c r="S2613" i="24"/>
  <c r="Q2614" i="24"/>
  <c r="S2614" i="24"/>
  <c r="Q2615" i="24"/>
  <c r="S2615" i="24"/>
  <c r="S2616" i="24"/>
  <c r="S2617" i="24"/>
  <c r="Q2618" i="24"/>
  <c r="S2618" i="24"/>
  <c r="Q2619" i="24"/>
  <c r="S2619" i="24"/>
  <c r="S2620" i="24"/>
  <c r="S2621" i="24"/>
  <c r="Q2622" i="24"/>
  <c r="S2622" i="24"/>
  <c r="Q2623" i="24"/>
  <c r="S2623" i="24"/>
  <c r="S2624" i="24"/>
  <c r="S2625" i="24"/>
  <c r="Q2626" i="24"/>
  <c r="S2626" i="24"/>
  <c r="Q2627" i="24"/>
  <c r="S2627" i="24"/>
  <c r="S2628" i="24"/>
  <c r="S2629" i="24"/>
  <c r="Q2630" i="24"/>
  <c r="S2630" i="24"/>
  <c r="Q2631" i="24"/>
  <c r="S2631" i="24"/>
  <c r="S2632" i="24"/>
  <c r="S2633" i="24"/>
  <c r="Q2634" i="24"/>
  <c r="S2634" i="24"/>
  <c r="Q2635" i="24"/>
  <c r="S2635" i="24"/>
  <c r="S2636" i="24"/>
  <c r="S2637" i="24"/>
  <c r="Q2638" i="24"/>
  <c r="S2638" i="24"/>
  <c r="Q2639" i="24"/>
  <c r="S2639" i="24"/>
  <c r="S2640" i="24"/>
  <c r="S2641" i="24"/>
  <c r="Q2642" i="24"/>
  <c r="S2642" i="24"/>
  <c r="Q2643" i="24"/>
  <c r="S2643" i="24"/>
  <c r="S2644" i="24"/>
  <c r="S2645" i="24"/>
  <c r="Q2646" i="24"/>
  <c r="S2646" i="24"/>
  <c r="Q2647" i="24"/>
  <c r="S2647" i="24"/>
  <c r="S2648" i="24"/>
  <c r="S2649" i="24"/>
  <c r="Q2650" i="24"/>
  <c r="S2650" i="24"/>
  <c r="Q2651" i="24"/>
  <c r="S2651" i="24"/>
  <c r="S2652" i="24"/>
  <c r="S2653" i="24"/>
  <c r="Q2654" i="24"/>
  <c r="S2654" i="24"/>
  <c r="Q2655" i="24"/>
  <c r="S2655" i="24"/>
  <c r="S2656" i="24"/>
  <c r="S2657" i="24"/>
  <c r="Q2658" i="24"/>
  <c r="S2658" i="24"/>
  <c r="Q2659" i="24"/>
  <c r="S2659" i="24"/>
  <c r="S2660" i="24"/>
  <c r="S2661" i="24"/>
  <c r="Q2662" i="24"/>
  <c r="S2662" i="24"/>
  <c r="Q2663" i="24"/>
  <c r="S2663" i="24"/>
  <c r="S2664" i="24"/>
  <c r="S2665" i="24"/>
  <c r="Q2666" i="24"/>
  <c r="S2666" i="24"/>
  <c r="Q2667" i="24"/>
  <c r="S2667" i="24"/>
  <c r="S2668" i="24"/>
  <c r="S2669" i="24"/>
  <c r="Q2670" i="24"/>
  <c r="S2670" i="24"/>
  <c r="Q2671" i="24"/>
  <c r="S2671" i="24"/>
  <c r="S2672" i="24"/>
  <c r="S2673" i="24"/>
  <c r="Q2674" i="24"/>
  <c r="S2674" i="24"/>
  <c r="Q2675" i="24"/>
  <c r="S2675" i="24"/>
  <c r="S2676" i="24"/>
  <c r="S2677" i="24"/>
  <c r="Q2678" i="24"/>
  <c r="S2678" i="24"/>
  <c r="Q2679" i="24"/>
  <c r="S2679" i="24"/>
  <c r="S2680" i="24"/>
  <c r="S2681" i="24"/>
  <c r="Q2682" i="24"/>
  <c r="S2682" i="24"/>
  <c r="Q2683" i="24"/>
  <c r="S2683" i="24"/>
  <c r="S2684" i="24"/>
  <c r="S2685" i="24"/>
  <c r="Q2686" i="24"/>
  <c r="S2686" i="24"/>
  <c r="Q2687" i="24"/>
  <c r="S2687" i="24"/>
  <c r="S2688" i="24"/>
  <c r="S2689" i="24"/>
  <c r="Q2690" i="24"/>
  <c r="S2690" i="24"/>
  <c r="Q2691" i="24"/>
  <c r="S2691" i="24"/>
  <c r="S2692" i="24"/>
  <c r="S2693" i="24"/>
  <c r="Q2694" i="24"/>
  <c r="S2694" i="24"/>
  <c r="Q2695" i="24"/>
  <c r="S2695" i="24"/>
  <c r="S2696" i="24"/>
  <c r="S2697" i="24"/>
  <c r="Q2698" i="24"/>
  <c r="S2698" i="24"/>
  <c r="Q2699" i="24"/>
  <c r="S2699" i="24"/>
  <c r="S2700" i="24"/>
  <c r="S2701" i="24"/>
  <c r="Q2702" i="24"/>
  <c r="S2702" i="24"/>
  <c r="Q2703" i="24"/>
  <c r="S2703" i="24"/>
  <c r="S2704" i="24"/>
  <c r="S2705" i="24"/>
  <c r="Q2706" i="24"/>
  <c r="S2706" i="24"/>
  <c r="Q2707" i="24"/>
  <c r="S2707" i="24"/>
  <c r="S2708" i="24"/>
  <c r="S2709" i="24"/>
  <c r="S2710" i="24"/>
  <c r="Q2711" i="24"/>
  <c r="S2711" i="24"/>
  <c r="S2712" i="24"/>
  <c r="Q2713" i="24"/>
  <c r="S2713" i="24"/>
  <c r="S2714" i="24"/>
  <c r="Q2715" i="24"/>
  <c r="S2715" i="24"/>
  <c r="S2716" i="24"/>
  <c r="Q2717" i="24"/>
  <c r="S2717" i="24"/>
  <c r="S2718" i="24"/>
  <c r="Q2719" i="24"/>
  <c r="S2719" i="24"/>
  <c r="S2720" i="24"/>
  <c r="Q2721" i="24"/>
  <c r="S2721" i="24"/>
  <c r="S2722" i="24"/>
  <c r="Q2723" i="24"/>
  <c r="S2723" i="24"/>
  <c r="S2724" i="24"/>
  <c r="Q2725" i="24"/>
  <c r="S2725" i="24"/>
  <c r="S2726" i="24"/>
  <c r="Q2727" i="24"/>
  <c r="S2727" i="24"/>
  <c r="S2728" i="24"/>
  <c r="Q2729" i="24"/>
  <c r="S2729" i="24"/>
  <c r="S2730" i="24"/>
  <c r="Q2731" i="24"/>
  <c r="S2731" i="24"/>
  <c r="S2732" i="24"/>
  <c r="Q2733" i="24"/>
  <c r="S2733" i="24"/>
  <c r="S2734" i="24"/>
  <c r="Q2735" i="24"/>
  <c r="S2735" i="24"/>
  <c r="S2736" i="24"/>
  <c r="Q2737" i="24"/>
  <c r="S2737" i="24"/>
  <c r="S2738" i="24"/>
  <c r="Q2739" i="24"/>
  <c r="S2739" i="24"/>
  <c r="S2740" i="24"/>
  <c r="Q2741" i="24"/>
  <c r="S2741" i="24"/>
  <c r="S2742" i="24"/>
  <c r="Q2743" i="24"/>
  <c r="S2743" i="24"/>
  <c r="S2744" i="24"/>
  <c r="Q2745" i="24"/>
  <c r="S2745" i="24"/>
  <c r="S2746" i="24"/>
  <c r="Q2747" i="24"/>
  <c r="S2747" i="24"/>
  <c r="S2748" i="24"/>
  <c r="Q2749" i="24"/>
  <c r="S2749" i="24"/>
  <c r="S2750" i="24"/>
  <c r="Q2751" i="24"/>
  <c r="S2751" i="24"/>
  <c r="S2752" i="24"/>
  <c r="Q2753" i="24"/>
  <c r="S2753" i="24"/>
  <c r="S2754" i="24"/>
  <c r="Q2755" i="24"/>
  <c r="S2755" i="24"/>
  <c r="S2756" i="24"/>
  <c r="Q2757" i="24"/>
  <c r="S2757" i="24"/>
  <c r="S2758" i="24"/>
  <c r="Q2759" i="24"/>
  <c r="S2759" i="24"/>
  <c r="S2760" i="24"/>
  <c r="Q2761" i="24"/>
  <c r="S2761" i="24"/>
  <c r="S2762" i="24"/>
  <c r="Q2763" i="24"/>
  <c r="S2763" i="24"/>
  <c r="S2764" i="24"/>
  <c r="Q2765" i="24"/>
  <c r="S2765" i="24"/>
  <c r="S2766" i="24"/>
  <c r="Q2767" i="24"/>
  <c r="S2767" i="24"/>
  <c r="S2768" i="24"/>
  <c r="Q2769" i="24"/>
  <c r="S2769" i="24"/>
  <c r="S2770" i="24"/>
  <c r="Q2771" i="24"/>
  <c r="S2771" i="24"/>
  <c r="S2772" i="24"/>
  <c r="Q2773" i="24"/>
  <c r="S2773" i="24"/>
  <c r="S2774" i="24"/>
  <c r="Q2775" i="24"/>
  <c r="S2775" i="24"/>
  <c r="S2776" i="24"/>
  <c r="Q2777" i="24"/>
  <c r="S2777" i="24"/>
  <c r="S2778" i="24"/>
  <c r="Q2779" i="24"/>
  <c r="S2779" i="24"/>
  <c r="S2780" i="24"/>
  <c r="Q2781" i="24"/>
  <c r="S2781" i="24"/>
  <c r="S2782" i="24"/>
  <c r="Q2783" i="24"/>
  <c r="S2783" i="24"/>
  <c r="S2784" i="24"/>
  <c r="Q2785" i="24"/>
  <c r="S2785" i="24"/>
  <c r="S2786" i="24"/>
  <c r="Q2787" i="24"/>
  <c r="S2787" i="24"/>
  <c r="S2788" i="24"/>
  <c r="Q2789" i="24"/>
  <c r="S2789" i="24"/>
  <c r="S2790" i="24"/>
  <c r="Q2791" i="24"/>
  <c r="S2791" i="24"/>
  <c r="S2792" i="24"/>
  <c r="Q2793" i="24"/>
  <c r="S2793" i="24"/>
  <c r="S2794" i="24"/>
  <c r="Q2795" i="24"/>
  <c r="S2795" i="24"/>
  <c r="S2796" i="24"/>
  <c r="Q2797" i="24"/>
  <c r="S2797" i="24"/>
  <c r="S2798" i="24"/>
  <c r="Q2799" i="24"/>
  <c r="S2799" i="24"/>
  <c r="S2800" i="24"/>
  <c r="Q2801" i="24"/>
  <c r="S2801" i="24"/>
  <c r="S2802" i="24"/>
  <c r="Q2803" i="24"/>
  <c r="S2803" i="24"/>
  <c r="S2804" i="24"/>
  <c r="Q2805" i="24"/>
  <c r="S2805" i="24"/>
  <c r="S2806" i="24"/>
  <c r="Q2807" i="24"/>
  <c r="S2807" i="24"/>
  <c r="S2808" i="24"/>
  <c r="Q2809" i="24"/>
  <c r="S2809" i="24"/>
  <c r="S2810" i="24"/>
  <c r="Q2811" i="24"/>
  <c r="S2811" i="24"/>
  <c r="S2812" i="24"/>
  <c r="Q2813" i="24"/>
  <c r="S2813" i="24"/>
  <c r="S2814" i="24"/>
  <c r="Q2815" i="24"/>
  <c r="S2815" i="24"/>
  <c r="S2816" i="24"/>
  <c r="Q2817" i="24"/>
  <c r="S2817" i="24"/>
  <c r="S2818" i="24"/>
  <c r="Q2819" i="24"/>
  <c r="S2819" i="24"/>
  <c r="S2820" i="24"/>
  <c r="Q2821" i="24"/>
  <c r="S2821" i="24"/>
  <c r="S2822" i="24"/>
  <c r="Q2823" i="24"/>
  <c r="S2823" i="24"/>
  <c r="S2824" i="24"/>
  <c r="Q2825" i="24"/>
  <c r="S2825" i="24"/>
  <c r="S2826" i="24"/>
  <c r="Q2827" i="24"/>
  <c r="S2827" i="24"/>
  <c r="S2828" i="24"/>
  <c r="Q2829" i="24"/>
  <c r="S2829" i="24"/>
  <c r="S2830" i="24"/>
  <c r="Q2831" i="24"/>
  <c r="S2831" i="24"/>
  <c r="S2832" i="24"/>
  <c r="Q2833" i="24"/>
  <c r="S2833" i="24"/>
  <c r="S2834" i="24"/>
  <c r="Q2835" i="24"/>
  <c r="S2835" i="24"/>
  <c r="S2836" i="24"/>
  <c r="Q2837" i="24"/>
  <c r="S2837" i="24"/>
  <c r="S2838" i="24"/>
  <c r="Q2839" i="24"/>
  <c r="S2839" i="24"/>
  <c r="S2840" i="24"/>
  <c r="Q2841" i="24"/>
  <c r="S2841" i="24"/>
  <c r="S2842" i="24"/>
  <c r="Q2843" i="24"/>
  <c r="S2843" i="24"/>
  <c r="S2844" i="24"/>
  <c r="Q2845" i="24"/>
  <c r="S2845" i="24"/>
  <c r="S2846" i="24"/>
  <c r="Q2847" i="24"/>
  <c r="S2847" i="24"/>
  <c r="S2848" i="24"/>
  <c r="Q2849" i="24"/>
  <c r="S2849" i="24"/>
  <c r="S2850" i="24"/>
  <c r="Q2851" i="24"/>
  <c r="S2851" i="24"/>
  <c r="S2852" i="24"/>
  <c r="Q2853" i="24"/>
  <c r="S2853" i="24"/>
  <c r="S2854" i="24"/>
  <c r="Q2855" i="24"/>
  <c r="S2855" i="24"/>
  <c r="S2856" i="24"/>
  <c r="Q2857" i="24"/>
  <c r="S2857" i="24"/>
  <c r="S2858" i="24"/>
  <c r="Q2859" i="24"/>
  <c r="S2859" i="24"/>
  <c r="S2860" i="24"/>
  <c r="Q2861" i="24"/>
  <c r="S2861" i="24"/>
  <c r="S2862" i="24"/>
  <c r="Q2863" i="24"/>
  <c r="S2863" i="24"/>
  <c r="S2864" i="24"/>
  <c r="Q2865" i="24"/>
  <c r="S2865" i="24"/>
  <c r="S2866" i="24"/>
  <c r="Q2867" i="24"/>
  <c r="S2867" i="24"/>
  <c r="S2868" i="24"/>
  <c r="Q2869" i="24"/>
  <c r="S2869" i="24"/>
  <c r="S2870" i="24"/>
  <c r="Q2871" i="24"/>
  <c r="S2871" i="24"/>
  <c r="S2872" i="24"/>
  <c r="Q2873" i="24"/>
  <c r="S2873" i="24"/>
  <c r="S2874" i="24"/>
  <c r="Q2875" i="24"/>
  <c r="S2875" i="24"/>
  <c r="S2876" i="24"/>
  <c r="Q2877" i="24"/>
  <c r="S2877" i="24"/>
  <c r="S2878" i="24"/>
  <c r="Q2879" i="24"/>
  <c r="S2879" i="24"/>
  <c r="S2880" i="24"/>
  <c r="Q2881" i="24"/>
  <c r="S2881" i="24"/>
  <c r="S2882" i="24"/>
  <c r="Q2883" i="24"/>
  <c r="S2883" i="24"/>
  <c r="S2884" i="24"/>
  <c r="Q2885" i="24"/>
  <c r="S2885" i="24"/>
  <c r="S2886" i="24"/>
  <c r="Q2887" i="24"/>
  <c r="S2887" i="24"/>
  <c r="S2888" i="24"/>
  <c r="Q2889" i="24"/>
  <c r="S2889" i="24"/>
  <c r="S2890" i="24"/>
  <c r="Q2891" i="24"/>
  <c r="S2891" i="24"/>
  <c r="S2892" i="24"/>
  <c r="Q2893" i="24"/>
  <c r="S2893" i="24"/>
  <c r="S2894" i="24"/>
  <c r="Q2895" i="24"/>
  <c r="S2895" i="24"/>
  <c r="S2896" i="24"/>
  <c r="Q2897" i="24"/>
  <c r="S2897" i="24"/>
  <c r="S2898" i="24"/>
  <c r="Q2899" i="24"/>
  <c r="S2899" i="24"/>
  <c r="S2900" i="24"/>
  <c r="Q2901" i="24"/>
  <c r="S2901" i="24"/>
  <c r="S2902" i="24"/>
  <c r="Q2903" i="24"/>
  <c r="S2903" i="24"/>
  <c r="S2904" i="24"/>
  <c r="Q2905" i="24"/>
  <c r="S2905" i="24"/>
  <c r="S2906" i="24"/>
  <c r="Q2907" i="24"/>
  <c r="S2907" i="24"/>
  <c r="S2908" i="24"/>
  <c r="Q2909" i="24"/>
  <c r="S2909" i="24"/>
  <c r="S2910" i="24"/>
  <c r="Q2911" i="24"/>
  <c r="S2911" i="24"/>
  <c r="S2912" i="24"/>
  <c r="Q2913" i="24"/>
  <c r="S2913" i="24"/>
  <c r="S2914" i="24"/>
  <c r="Q2915" i="24"/>
  <c r="S2915" i="24"/>
  <c r="S2916" i="24"/>
  <c r="Q2917" i="24"/>
  <c r="S2917" i="24"/>
  <c r="S2918" i="24"/>
  <c r="Q2919" i="24"/>
  <c r="S2919" i="24"/>
  <c r="S2920" i="24"/>
  <c r="Q2921" i="24"/>
  <c r="S2921" i="24"/>
  <c r="S2922" i="24"/>
  <c r="Q2923" i="24"/>
  <c r="S2923" i="24"/>
  <c r="S2924" i="24"/>
  <c r="Q2925" i="24"/>
  <c r="S2925" i="24"/>
  <c r="S2926" i="24"/>
  <c r="Q2927" i="24"/>
  <c r="S2927" i="24"/>
  <c r="S2928" i="24"/>
  <c r="Q2929" i="24"/>
  <c r="S2929" i="24"/>
  <c r="S2930" i="24"/>
  <c r="Q2931" i="24"/>
  <c r="S2931" i="24"/>
  <c r="S2932" i="24"/>
  <c r="Q2933" i="24"/>
  <c r="S2933" i="24"/>
  <c r="S2934" i="24"/>
  <c r="Q2935" i="24"/>
  <c r="S2935" i="24"/>
  <c r="S2936" i="24"/>
  <c r="Q2937" i="24"/>
  <c r="S2937" i="24"/>
  <c r="S2938" i="24"/>
  <c r="Q2939" i="24"/>
  <c r="S2939" i="24"/>
  <c r="S2940" i="24"/>
  <c r="Q2941" i="24"/>
  <c r="S2941" i="24"/>
  <c r="S2942" i="24"/>
  <c r="Q2943" i="24"/>
  <c r="S2943" i="24"/>
  <c r="S2944" i="24"/>
  <c r="Q2945" i="24"/>
  <c r="S2945" i="24"/>
  <c r="S2946" i="24"/>
  <c r="Q2947" i="24"/>
  <c r="S2947" i="24"/>
  <c r="S2948" i="24"/>
  <c r="Q2949" i="24"/>
  <c r="S2949" i="24"/>
  <c r="S2950" i="24"/>
  <c r="Q2951" i="24"/>
  <c r="S2951" i="24"/>
  <c r="S2952" i="24"/>
  <c r="Q2953" i="24"/>
  <c r="S2953" i="24"/>
  <c r="S2954" i="24"/>
  <c r="Q2955" i="24"/>
  <c r="S2955" i="24"/>
  <c r="S2956" i="24"/>
  <c r="Q2957" i="24"/>
  <c r="S2957" i="24"/>
  <c r="S2958" i="24"/>
  <c r="Q2959" i="24"/>
  <c r="S2959" i="24"/>
  <c r="S2960" i="24"/>
  <c r="Q2961" i="24"/>
  <c r="S2961" i="24"/>
  <c r="S2962" i="24"/>
  <c r="Q2963" i="24"/>
  <c r="S2963" i="24"/>
  <c r="S2964" i="24"/>
  <c r="Q2965" i="24"/>
  <c r="S2965" i="24"/>
  <c r="S2966" i="24"/>
  <c r="Q2967" i="24"/>
  <c r="S2967" i="24"/>
  <c r="S2968" i="24"/>
  <c r="Q2969" i="24"/>
  <c r="S2969" i="24"/>
  <c r="S2970" i="24"/>
  <c r="Q2971" i="24"/>
  <c r="S2971" i="24"/>
  <c r="S2972" i="24"/>
  <c r="Q2973" i="24"/>
  <c r="S2973" i="24"/>
  <c r="S2974" i="24"/>
  <c r="Q2975" i="24"/>
  <c r="S2975" i="24"/>
  <c r="S2976" i="24"/>
  <c r="Q2977" i="24"/>
  <c r="S2977" i="24"/>
  <c r="S2978" i="24"/>
  <c r="Q2979" i="24"/>
  <c r="S2979" i="24"/>
  <c r="S2980" i="24"/>
  <c r="Q2981" i="24"/>
  <c r="S2981" i="24"/>
  <c r="S2982" i="24"/>
  <c r="Q2983" i="24"/>
  <c r="S2983" i="24"/>
  <c r="S2984" i="24"/>
  <c r="Q2985" i="24"/>
  <c r="S2985" i="24"/>
  <c r="S2986" i="24"/>
  <c r="Q2987" i="24"/>
  <c r="S2987" i="24"/>
  <c r="S2988" i="24"/>
  <c r="Q2989" i="24"/>
  <c r="S2989" i="24"/>
  <c r="S2990" i="24"/>
  <c r="Q2991" i="24"/>
  <c r="S2991" i="24"/>
  <c r="S2992" i="24"/>
  <c r="Q2993" i="24"/>
  <c r="S2993" i="24"/>
  <c r="S2994" i="24"/>
  <c r="Q2995" i="24"/>
  <c r="S2995" i="24"/>
  <c r="S2996" i="24"/>
  <c r="Q2997" i="24"/>
  <c r="S2997" i="24"/>
  <c r="S2998" i="24"/>
  <c r="Q2999" i="24"/>
  <c r="S2999" i="24"/>
  <c r="S3000" i="24"/>
  <c r="Q3001" i="24"/>
  <c r="S3001" i="24"/>
  <c r="S3002" i="24"/>
  <c r="Y15" i="24" l="1"/>
  <c r="X6" i="24"/>
  <c r="Q22" i="25" s="1"/>
  <c r="Y24" i="24"/>
  <c r="X3" i="24"/>
  <c r="N22" i="25" s="1"/>
  <c r="X24" i="24"/>
  <c r="W21" i="24"/>
  <c r="W19" i="24"/>
  <c r="W4" i="24"/>
  <c r="D22" i="25" s="1"/>
  <c r="W5" i="24"/>
  <c r="E22" i="25" s="1"/>
  <c r="W20" i="24"/>
  <c r="W13" i="24"/>
  <c r="W18" i="24"/>
  <c r="W3" i="24"/>
  <c r="C22" i="25" s="1"/>
  <c r="W6" i="24"/>
  <c r="F22" i="25" s="1"/>
  <c r="W16" i="24"/>
  <c r="W17" i="24"/>
  <c r="W14" i="24"/>
  <c r="W15" i="24"/>
  <c r="W24" i="24"/>
  <c r="X14" i="24"/>
  <c r="Y16" i="24"/>
  <c r="Y4" i="24"/>
  <c r="D46" i="25" s="1"/>
  <c r="X15" i="24"/>
  <c r="R3" i="24"/>
  <c r="X7" i="24" s="1"/>
  <c r="R22" i="25" s="1"/>
  <c r="Y3" i="24"/>
  <c r="C46" i="25" s="1"/>
  <c r="X16" i="24"/>
  <c r="Y19" i="24"/>
  <c r="X17" i="24"/>
  <c r="Y20" i="24"/>
  <c r="X5" i="24"/>
  <c r="P22" i="25" s="1"/>
  <c r="X4" i="24"/>
  <c r="O22" i="25" s="1"/>
  <c r="S3" i="24"/>
  <c r="Y8" i="24" s="1"/>
  <c r="H46" i="25" s="1"/>
  <c r="Y5" i="24"/>
  <c r="E46" i="25" s="1"/>
  <c r="Y6" i="24"/>
  <c r="F46" i="25" s="1"/>
  <c r="X19" i="24"/>
  <c r="X20" i="24"/>
  <c r="Y13" i="24"/>
  <c r="Y17" i="24"/>
  <c r="Y21" i="24"/>
  <c r="X18" i="24"/>
  <c r="W10" i="24"/>
  <c r="W11" i="24"/>
  <c r="W7" i="24"/>
  <c r="G22" i="25" s="1"/>
  <c r="W8" i="24"/>
  <c r="H22" i="25" s="1"/>
  <c r="W9" i="24"/>
  <c r="Y14" i="24"/>
  <c r="Y18" i="24"/>
  <c r="X21" i="24"/>
  <c r="X13" i="24"/>
  <c r="Z21" i="24"/>
  <c r="Z17" i="24"/>
  <c r="Z13" i="24"/>
  <c r="Z18" i="24"/>
  <c r="Z14" i="24"/>
  <c r="Z4" i="24"/>
  <c r="O46" i="25" s="1"/>
  <c r="Z3" i="24"/>
  <c r="N46" i="25" s="1"/>
  <c r="Z24" i="24"/>
  <c r="Z19" i="24"/>
  <c r="Z15" i="24"/>
  <c r="Z20" i="24"/>
  <c r="Z16" i="24"/>
  <c r="Z6" i="24"/>
  <c r="Q46" i="25" s="1"/>
  <c r="Z5" i="24"/>
  <c r="P46" i="25" s="1"/>
  <c r="T3" i="24"/>
  <c r="U7" i="16"/>
  <c r="Y5" i="16"/>
  <c r="Y6" i="16"/>
  <c r="Y1" i="16" s="1"/>
  <c r="Y10" i="24" l="1"/>
  <c r="Y7" i="24"/>
  <c r="G46" i="25" s="1"/>
  <c r="Y11" i="24"/>
  <c r="X11" i="24"/>
  <c r="X10" i="24"/>
  <c r="Y9" i="24"/>
  <c r="X9" i="24"/>
  <c r="X8" i="24"/>
  <c r="S22" i="25" s="1"/>
  <c r="Z11" i="24"/>
  <c r="Z8" i="24"/>
  <c r="S46" i="25" s="1"/>
  <c r="Z7" i="24"/>
  <c r="R46" i="25" s="1"/>
  <c r="Z9" i="24"/>
  <c r="Z10" i="24"/>
  <c r="Y7" i="16"/>
  <c r="Y3" i="16" l="1"/>
</calcChain>
</file>

<file path=xl/sharedStrings.xml><?xml version="1.0" encoding="utf-8"?>
<sst xmlns="http://schemas.openxmlformats.org/spreadsheetml/2006/main" count="87" uniqueCount="60">
  <si>
    <t>No.</t>
  </si>
  <si>
    <t>SD</t>
  </si>
  <si>
    <t>Sphere</t>
  </si>
  <si>
    <t>Cylinder</t>
  </si>
  <si>
    <t>Axis</t>
  </si>
  <si>
    <t>Integrity check</t>
  </si>
  <si>
    <t>Error Check:</t>
  </si>
  <si>
    <t># of eyes "OK":</t>
  </si>
  <si>
    <t># of eyes  "Error":</t>
  </si>
  <si>
    <t># of eyes Total:</t>
  </si>
  <si>
    <t>Empty Rows:</t>
  </si>
  <si>
    <t>N =</t>
  </si>
  <si>
    <t>SEQ</t>
  </si>
  <si>
    <t>Max</t>
  </si>
  <si>
    <t>Min</t>
  </si>
  <si>
    <t>IOL Power</t>
  </si>
  <si>
    <t>Formula 1:</t>
  </si>
  <si>
    <t>Formula 2:</t>
  </si>
  <si>
    <t>Barrett UII</t>
  </si>
  <si>
    <t>Formula 3:</t>
  </si>
  <si>
    <t>Haigis</t>
  </si>
  <si>
    <t>Formula 4:</t>
  </si>
  <si>
    <t>New Post-op SEQ Numerical Error</t>
  </si>
  <si>
    <t>ZCBOO</t>
  </si>
  <si>
    <t>MNE</t>
  </si>
  <si>
    <t>MAE</t>
  </si>
  <si>
    <t>Median AE</t>
  </si>
  <si>
    <t>New Post-op AE</t>
  </si>
  <si>
    <t>&lt; -1.50D</t>
  </si>
  <si>
    <t>-1.50D to -1.01D</t>
  </si>
  <si>
    <t>-1.00D to -0.51D</t>
  </si>
  <si>
    <t>-0.50D to -0.26D</t>
  </si>
  <si>
    <t>-0.25D to 0.25D</t>
  </si>
  <si>
    <t>0.26D to 0.50D</t>
  </si>
  <si>
    <t>0.51D to 1.00D</t>
  </si>
  <si>
    <t>1.01D to 1.50D</t>
  </si>
  <si>
    <t>&gt; 1.50D</t>
  </si>
  <si>
    <t>Eyes-All</t>
  </si>
  <si>
    <t>No. of Eyes final</t>
  </si>
  <si>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Arial"/>
        <family val="2"/>
      </rPr>
      <t xml:space="preserve"> 0.25D </t>
    </r>
    <r>
      <rPr>
        <b/>
        <sz val="11"/>
        <rFont val="Arial"/>
        <family val="2"/>
      </rPr>
      <t>:</t>
    </r>
  </si>
  <si>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Arial"/>
        <family val="2"/>
      </rPr>
      <t xml:space="preserve"> 0.50D :</t>
    </r>
  </si>
  <si>
    <r>
      <rPr>
        <b/>
        <sz val="11"/>
        <color theme="1"/>
        <rFont val="Calibri"/>
        <family val="2"/>
      </rPr>
      <t>±</t>
    </r>
    <r>
      <rPr>
        <b/>
        <sz val="11"/>
        <color theme="1"/>
        <rFont val="Arial"/>
        <family val="2"/>
      </rPr>
      <t xml:space="preserve"> 1.00D</t>
    </r>
    <r>
      <rPr>
        <b/>
        <sz val="11"/>
        <rFont val="Arial"/>
        <family val="2"/>
      </rPr>
      <t xml:space="preserve"> :</t>
    </r>
  </si>
  <si>
    <t>E-SD</t>
  </si>
  <si>
    <t>MedAE</t>
  </si>
  <si>
    <t>Examination lane length (m):</t>
  </si>
  <si>
    <t>meters</t>
  </si>
  <si>
    <t>feet</t>
  </si>
  <si>
    <t>Holladay 1</t>
  </si>
  <si>
    <t>Adj-SEQ</t>
  </si>
  <si>
    <t>Biometry device:</t>
  </si>
  <si>
    <t>IOLM700</t>
  </si>
  <si>
    <t>Adjusted lane length (m):</t>
  </si>
  <si>
    <t>Infinity</t>
  </si>
  <si>
    <t>IOL type:</t>
  </si>
  <si>
    <t>Postoperative Prediction (SEQ)</t>
  </si>
  <si>
    <t>Postoperative refraction</t>
  </si>
  <si>
    <t>Postoperative SEQ Numerical Error</t>
  </si>
  <si>
    <t>Postop CDVA</t>
  </si>
  <si>
    <t>CDVA Units:</t>
  </si>
  <si>
    <t>Hill-RBF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</si>
</sst>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Patient &quot;\ #\ "/>
    <numFmt numFmtId="166" formatCode="0.0%"/>
    <numFmt numFmtId="167" formatCode="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Hiragino Sans W3"/>
      <family val="2"/>
      <charset val="128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7" fillId="0" borderId="0"/>
  </cellStyleXfs>
  <cellXfs count="112">
    <xf numFmtId="0" fontId="0" fillId="0" borderId="0" xfId="0"/>
    <xf numFmtId="2" fontId="8" fillId="0" borderId="0" xfId="0" applyNumberFormat="1" applyFont="1" applyAlignment="1" applyProtection="1">
      <alignment horizontal="center"/>
      <protection hidden="1"/>
    </xf>
    <xf numFmtId="2" fontId="11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2" fillId="5" borderId="2" xfId="2" applyNumberFormat="1" applyFont="1" applyFill="1" applyBorder="1" applyAlignment="1" applyProtection="1">
      <alignment horizontal="center" vertical="center" wrapText="1"/>
      <protection hidden="1"/>
    </xf>
    <xf numFmtId="2" fontId="2" fillId="5" borderId="1" xfId="2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0" applyNumberFormat="1" applyFont="1" applyBorder="1" applyAlignment="1" applyProtection="1">
      <alignment horizontal="center"/>
      <protection locked="0" hidden="1"/>
    </xf>
    <xf numFmtId="0" fontId="13" fillId="2" borderId="1" xfId="1" applyFont="1" applyFill="1" applyBorder="1" applyAlignment="1" applyProtection="1">
      <alignment horizontal="center"/>
      <protection hidden="1"/>
    </xf>
    <xf numFmtId="2" fontId="13" fillId="0" borderId="0" xfId="0" applyNumberFormat="1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NumberFormat="1" applyProtection="1"/>
    <xf numFmtId="0" fontId="0" fillId="0" borderId="0" xfId="0" applyNumberFormat="1" applyBorder="1" applyAlignment="1" applyProtection="1">
      <alignment horizontal="right"/>
    </xf>
    <xf numFmtId="0" fontId="0" fillId="0" borderId="0" xfId="0" applyNumberFormat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/>
      <protection hidden="1"/>
    </xf>
    <xf numFmtId="0" fontId="11" fillId="6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3" xfId="0" quotePrefix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Protection="1"/>
    <xf numFmtId="0" fontId="8" fillId="0" borderId="0" xfId="0" applyNumberFormat="1" applyFont="1" applyAlignment="1" applyProtection="1">
      <alignment horizontal="center"/>
    </xf>
    <xf numFmtId="0" fontId="8" fillId="5" borderId="1" xfId="0" applyNumberFormat="1" applyFont="1" applyFill="1" applyBorder="1" applyProtection="1"/>
    <xf numFmtId="0" fontId="8" fillId="5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Protection="1"/>
    <xf numFmtId="0" fontId="8" fillId="0" borderId="1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11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</xf>
    <xf numFmtId="2" fontId="14" fillId="0" borderId="1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Protection="1"/>
    <xf numFmtId="0" fontId="17" fillId="0" borderId="0" xfId="0" applyFont="1" applyFill="1" applyAlignment="1"/>
    <xf numFmtId="0" fontId="3" fillId="2" borderId="3" xfId="1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hidden="1"/>
    </xf>
    <xf numFmtId="2" fontId="2" fillId="2" borderId="0" xfId="2" applyNumberFormat="1" applyFont="1" applyFill="1" applyAlignment="1" applyProtection="1">
      <alignment horizontal="center" vertical="center" wrapText="1"/>
      <protection hidden="1"/>
    </xf>
    <xf numFmtId="0" fontId="13" fillId="2" borderId="0" xfId="1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2" fontId="13" fillId="8" borderId="1" xfId="1" applyNumberFormat="1" applyFont="1" applyFill="1" applyBorder="1" applyAlignment="1" applyProtection="1">
      <alignment horizontal="center"/>
      <protection locked="0" hidden="1"/>
    </xf>
    <xf numFmtId="0" fontId="8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" fillId="5" borderId="10" xfId="2" applyNumberFormat="1" applyFont="1" applyFill="1" applyBorder="1" applyAlignment="1" applyProtection="1">
      <alignment horizontal="center" vertical="center" wrapText="1"/>
      <protection hidden="1"/>
    </xf>
    <xf numFmtId="1" fontId="2" fillId="5" borderId="10" xfId="2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right"/>
    </xf>
    <xf numFmtId="2" fontId="0" fillId="0" borderId="0" xfId="0" applyNumberFormat="1" applyProtection="1"/>
    <xf numFmtId="164" fontId="0" fillId="0" borderId="0" xfId="0" applyNumberFormat="1" applyProtection="1"/>
    <xf numFmtId="0" fontId="13" fillId="0" borderId="0" xfId="0" applyFont="1" applyFill="1" applyProtection="1">
      <protection hidden="1"/>
    </xf>
    <xf numFmtId="2" fontId="2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1" applyNumberFormat="1" applyFont="1" applyFill="1" applyBorder="1" applyAlignment="1" applyProtection="1">
      <alignment horizontal="center"/>
      <protection locked="0" hidden="1"/>
    </xf>
    <xf numFmtId="167" fontId="13" fillId="8" borderId="1" xfId="1" applyNumberFormat="1" applyFont="1" applyFill="1" applyBorder="1" applyAlignment="1" applyProtection="1">
      <alignment horizontal="center"/>
      <protection locked="0" hidden="1"/>
    </xf>
    <xf numFmtId="166" fontId="14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1" fontId="13" fillId="0" borderId="0" xfId="1" applyNumberFormat="1" applyFont="1" applyFill="1" applyBorder="1" applyAlignment="1" applyProtection="1">
      <alignment horizontal="center"/>
      <protection locked="0" hidden="1"/>
    </xf>
    <xf numFmtId="0" fontId="0" fillId="0" borderId="0" xfId="0" quotePrefix="1"/>
    <xf numFmtId="2" fontId="14" fillId="5" borderId="1" xfId="2" applyNumberFormat="1" applyFont="1" applyFill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8" fillId="10" borderId="7" xfId="0" applyNumberFormat="1" applyFont="1" applyFill="1" applyBorder="1" applyAlignment="1" applyProtection="1">
      <alignment horizontal="center" vertical="center" wrapText="1"/>
    </xf>
    <xf numFmtId="2" fontId="9" fillId="7" borderId="3" xfId="0" applyNumberFormat="1" applyFont="1" applyFill="1" applyBorder="1" applyAlignment="1" applyProtection="1">
      <alignment horizontal="center"/>
      <protection hidden="1"/>
    </xf>
    <xf numFmtId="1" fontId="20" fillId="4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right"/>
    </xf>
    <xf numFmtId="0" fontId="8" fillId="4" borderId="1" xfId="0" applyNumberFormat="1" applyFont="1" applyFill="1" applyBorder="1" applyProtection="1">
      <protection locked="0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2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NumberFormat="1" applyFont="1" applyBorder="1" applyAlignment="1" applyProtection="1">
      <alignment horizontal="center"/>
      <protection locked="0"/>
    </xf>
    <xf numFmtId="2" fontId="11" fillId="11" borderId="1" xfId="0" applyNumberFormat="1" applyFont="1" applyFill="1" applyBorder="1" applyAlignment="1" applyProtection="1">
      <alignment horizontal="center" vertical="center" wrapText="1"/>
    </xf>
    <xf numFmtId="2" fontId="11" fillId="11" borderId="8" xfId="0" applyNumberFormat="1" applyFont="1" applyFill="1" applyBorder="1" applyAlignment="1" applyProtection="1">
      <alignment horizontal="center" vertical="center" wrapText="1"/>
    </xf>
    <xf numFmtId="2" fontId="9" fillId="0" borderId="3" xfId="0" applyNumberFormat="1" applyFont="1" applyBorder="1" applyAlignment="1" applyProtection="1">
      <alignment horizont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1" fillId="11" borderId="3" xfId="0" quotePrefix="1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Border="1" applyAlignment="1" applyProtection="1">
      <alignment horizontal="center"/>
    </xf>
    <xf numFmtId="0" fontId="16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 applyBorder="1" applyAlignment="1" applyProtection="1">
      <alignment horizontal="center" vertical="center"/>
      <protection hidden="1"/>
    </xf>
    <xf numFmtId="2" fontId="3" fillId="0" borderId="1" xfId="1" applyNumberFormat="1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2" fontId="11" fillId="6" borderId="3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Protection="1"/>
    <xf numFmtId="0" fontId="8" fillId="0" borderId="0" xfId="0" applyNumberFormat="1" applyFont="1" applyFill="1" applyProtection="1"/>
    <xf numFmtId="0" fontId="8" fillId="0" borderId="0" xfId="0" applyNumberFormat="1" applyFont="1" applyFill="1" applyBorder="1" applyProtection="1">
      <protection locked="0"/>
    </xf>
    <xf numFmtId="0" fontId="10" fillId="0" borderId="0" xfId="0" applyNumberFormat="1" applyFont="1" applyFill="1" applyProtection="1"/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Protection="1">
      <protection hidden="1"/>
    </xf>
    <xf numFmtId="0" fontId="5" fillId="0" borderId="0" xfId="0" applyNumberFormat="1" applyFont="1" applyFill="1" applyAlignment="1" applyProtection="1">
      <alignment horizontal="center"/>
    </xf>
    <xf numFmtId="0" fontId="8" fillId="0" borderId="1" xfId="0" applyNumberFormat="1" applyFont="1" applyFill="1" applyBorder="1" applyProtection="1"/>
    <xf numFmtId="0" fontId="8" fillId="0" borderId="1" xfId="0" applyNumberFormat="1" applyFont="1" applyFill="1" applyBorder="1" applyAlignment="1" applyProtection="1">
      <alignment horizontal="center"/>
    </xf>
    <xf numFmtId="0" fontId="8" fillId="0" borderId="0" xfId="0" applyNumberFormat="1" applyFont="1" applyAlignment="1" applyProtection="1"/>
    <xf numFmtId="164" fontId="8" fillId="12" borderId="1" xfId="0" applyNumberFormat="1" applyFont="1" applyFill="1" applyBorder="1" applyAlignment="1" applyProtection="1">
      <alignment horizontal="center"/>
      <protection locked="0"/>
    </xf>
    <xf numFmtId="0" fontId="8" fillId="4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Border="1" applyAlignment="1" applyProtection="1">
      <protection locked="0"/>
    </xf>
    <xf numFmtId="164" fontId="18" fillId="12" borderId="1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Alignment="1" applyProtection="1">
      <alignment horizontal="center"/>
    </xf>
    <xf numFmtId="0" fontId="8" fillId="12" borderId="1" xfId="0" applyNumberFormat="1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right"/>
    </xf>
    <xf numFmtId="0" fontId="1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10" borderId="7" xfId="0" applyNumberFormat="1" applyFont="1" applyFill="1" applyBorder="1" applyAlignment="1" applyProtection="1">
      <alignment horizontal="center" vertical="center" wrapText="1"/>
    </xf>
    <xf numFmtId="0" fontId="8" fillId="10" borderId="9" xfId="0" applyNumberFormat="1" applyFont="1" applyFill="1" applyBorder="1" applyAlignment="1" applyProtection="1">
      <alignment horizontal="center" vertical="center" wrapText="1"/>
    </xf>
    <xf numFmtId="0" fontId="8" fillId="10" borderId="1" xfId="0" applyNumberFormat="1" applyFont="1" applyFill="1" applyBorder="1" applyAlignment="1" applyProtection="1">
      <alignment horizontal="center"/>
    </xf>
    <xf numFmtId="0" fontId="11" fillId="10" borderId="1" xfId="0" applyNumberFormat="1" applyFont="1" applyFill="1" applyBorder="1" applyAlignment="1" applyProtection="1">
      <alignment horizontal="center" vertical="center"/>
      <protection hidden="1"/>
    </xf>
    <xf numFmtId="2" fontId="11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Alignment="1" applyProtection="1">
      <alignment horizontal="center"/>
    </xf>
    <xf numFmtId="0" fontId="8" fillId="0" borderId="11" xfId="0" applyNumberFormat="1" applyFont="1" applyBorder="1" applyAlignment="1" applyProtection="1">
      <alignment horizontal="center"/>
    </xf>
    <xf numFmtId="0" fontId="8" fillId="10" borderId="4" xfId="0" applyNumberFormat="1" applyFont="1" applyFill="1" applyBorder="1" applyAlignment="1" applyProtection="1">
      <alignment horizontal="center"/>
    </xf>
    <xf numFmtId="0" fontId="8" fillId="10" borderId="5" xfId="0" applyNumberFormat="1" applyFont="1" applyFill="1" applyBorder="1" applyAlignment="1" applyProtection="1">
      <alignment horizontal="center"/>
    </xf>
    <xf numFmtId="0" fontId="8" fillId="10" borderId="6" xfId="0" applyNumberFormat="1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1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E1A7B5"/>
        </patternFill>
      </fill>
    </dxf>
    <dxf>
      <fill>
        <patternFill>
          <bgColor rgb="FFF4AAB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E1A7B5"/>
      <color rgb="FFF3D9EA"/>
      <color rgb="FFF4A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06/relationships/vbaProject" Target="vbaProject.bin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271371865832E-2"/>
          <c:y val="0.1782835200795212"/>
          <c:w val="0.89734680673182832"/>
          <c:h val="0.692050090231950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Postoperative_data!$V$13:$V$21</c:f>
              <c:strCache>
                <c:ptCount val="9"/>
                <c:pt idx="0">
                  <c:v>&lt; -1.50D</c:v>
                </c:pt>
                <c:pt idx="1">
                  <c:v>-1.50D to -1.01D</c:v>
                </c:pt>
                <c:pt idx="2">
                  <c:v>-1.00D to -0.51D</c:v>
                </c:pt>
                <c:pt idx="3">
                  <c:v>-0.50D to -0.26D</c:v>
                </c:pt>
                <c:pt idx="4">
                  <c:v>-0.25D to 0.25D</c:v>
                </c:pt>
                <c:pt idx="5">
                  <c:v>0.26D to 0.50D</c:v>
                </c:pt>
                <c:pt idx="6">
                  <c:v>0.51D to 1.00D</c:v>
                </c:pt>
                <c:pt idx="7">
                  <c:v>1.01D to 1.50D</c:v>
                </c:pt>
                <c:pt idx="8">
                  <c:v>&gt; 1.50D</c:v>
                </c:pt>
              </c:strCache>
            </c:strRef>
          </c:cat>
          <c:val>
            <c:numRef>
              <c:f>Postoperative_data!$W$13:$W$21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A-44B6-8FB8-A399E1E506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61904152"/>
        <c:axId val="1261904480"/>
      </c:barChart>
      <c:catAx>
        <c:axId val="12619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480"/>
        <c:crosses val="autoZero"/>
        <c:auto val="1"/>
        <c:lblAlgn val="ctr"/>
        <c:lblOffset val="100"/>
        <c:noMultiLvlLbl val="0"/>
      </c:catAx>
      <c:valAx>
        <c:axId val="12619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271371865832E-2"/>
          <c:y val="0.1782835200795212"/>
          <c:w val="0.89734680673182832"/>
          <c:h val="0.692050090231950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Postoperative_data!$V$13:$V$21</c:f>
              <c:strCache>
                <c:ptCount val="9"/>
                <c:pt idx="0">
                  <c:v>&lt; -1.50D</c:v>
                </c:pt>
                <c:pt idx="1">
                  <c:v>-1.50D to -1.01D</c:v>
                </c:pt>
                <c:pt idx="2">
                  <c:v>-1.00D to -0.51D</c:v>
                </c:pt>
                <c:pt idx="3">
                  <c:v>-0.50D to -0.26D</c:v>
                </c:pt>
                <c:pt idx="4">
                  <c:v>-0.25D to 0.25D</c:v>
                </c:pt>
                <c:pt idx="5">
                  <c:v>0.26D to 0.50D</c:v>
                </c:pt>
                <c:pt idx="6">
                  <c:v>0.51D to 1.00D</c:v>
                </c:pt>
                <c:pt idx="7">
                  <c:v>1.01D to 1.50D</c:v>
                </c:pt>
                <c:pt idx="8">
                  <c:v>&gt; 1.50D</c:v>
                </c:pt>
              </c:strCache>
            </c:strRef>
          </c:cat>
          <c:val>
            <c:numRef>
              <c:f>Postoperative_data!$X$13:$X$21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9C0-9630-2D3E154F88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61904152"/>
        <c:axId val="1261904480"/>
      </c:barChart>
      <c:catAx>
        <c:axId val="12619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480"/>
        <c:crosses val="autoZero"/>
        <c:auto val="1"/>
        <c:lblAlgn val="ctr"/>
        <c:lblOffset val="100"/>
        <c:noMultiLvlLbl val="0"/>
      </c:catAx>
      <c:valAx>
        <c:axId val="12619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271371865832E-2"/>
          <c:y val="0.1782835200795212"/>
          <c:w val="0.89734680673182832"/>
          <c:h val="0.692050090231950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Postoperative_data!$V$13:$V$21</c:f>
              <c:strCache>
                <c:ptCount val="9"/>
                <c:pt idx="0">
                  <c:v>&lt; -1.50D</c:v>
                </c:pt>
                <c:pt idx="1">
                  <c:v>-1.50D to -1.01D</c:v>
                </c:pt>
                <c:pt idx="2">
                  <c:v>-1.00D to -0.51D</c:v>
                </c:pt>
                <c:pt idx="3">
                  <c:v>-0.50D to -0.26D</c:v>
                </c:pt>
                <c:pt idx="4">
                  <c:v>-0.25D to 0.25D</c:v>
                </c:pt>
                <c:pt idx="5">
                  <c:v>0.26D to 0.50D</c:v>
                </c:pt>
                <c:pt idx="6">
                  <c:v>0.51D to 1.00D</c:v>
                </c:pt>
                <c:pt idx="7">
                  <c:v>1.01D to 1.50D</c:v>
                </c:pt>
                <c:pt idx="8">
                  <c:v>&gt; 1.50D</c:v>
                </c:pt>
              </c:strCache>
            </c:strRef>
          </c:cat>
          <c:val>
            <c:numRef>
              <c:f>Postoperative_data!$Y$13:$Y$21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8-48FB-898D-FADBB47F4D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61904152"/>
        <c:axId val="1261904480"/>
      </c:barChart>
      <c:catAx>
        <c:axId val="12619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480"/>
        <c:crosses val="autoZero"/>
        <c:auto val="1"/>
        <c:lblAlgn val="ctr"/>
        <c:lblOffset val="100"/>
        <c:noMultiLvlLbl val="0"/>
      </c:catAx>
      <c:valAx>
        <c:axId val="12619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271371865832E-2"/>
          <c:y val="0.1782835200795212"/>
          <c:w val="0.89734680673182832"/>
          <c:h val="0.6920500902319507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Postoperative_data!$V$13:$V$21</c:f>
              <c:strCache>
                <c:ptCount val="9"/>
                <c:pt idx="0">
                  <c:v>&lt; -1.50D</c:v>
                </c:pt>
                <c:pt idx="1">
                  <c:v>-1.50D to -1.01D</c:v>
                </c:pt>
                <c:pt idx="2">
                  <c:v>-1.00D to -0.51D</c:v>
                </c:pt>
                <c:pt idx="3">
                  <c:v>-0.50D to -0.26D</c:v>
                </c:pt>
                <c:pt idx="4">
                  <c:v>-0.25D to 0.25D</c:v>
                </c:pt>
                <c:pt idx="5">
                  <c:v>0.26D to 0.50D</c:v>
                </c:pt>
                <c:pt idx="6">
                  <c:v>0.51D to 1.00D</c:v>
                </c:pt>
                <c:pt idx="7">
                  <c:v>1.01D to 1.50D</c:v>
                </c:pt>
                <c:pt idx="8">
                  <c:v>&gt; 1.50D</c:v>
                </c:pt>
              </c:strCache>
            </c:strRef>
          </c:cat>
          <c:val>
            <c:numRef>
              <c:f>Postoperative_data!$Z$13:$Z$21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5-485C-8F9C-B32F03A7985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261904152"/>
        <c:axId val="1261904480"/>
      </c:barChart>
      <c:catAx>
        <c:axId val="126190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480"/>
        <c:crosses val="autoZero"/>
        <c:auto val="1"/>
        <c:lblAlgn val="ctr"/>
        <c:lblOffset val="100"/>
        <c:noMultiLvlLbl val="0"/>
      </c:catAx>
      <c:valAx>
        <c:axId val="126190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90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svg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10</xdr:col>
      <xdr:colOff>55563</xdr:colOff>
      <xdr:row>19</xdr:row>
      <xdr:rowOff>7938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1811B472-BEDA-4260-865B-6F79571DF7D6}"/>
            </a:ext>
          </a:extLst>
        </xdr:cNvPr>
        <xdr:cNvGrpSpPr/>
      </xdr:nvGrpSpPr>
      <xdr:grpSpPr>
        <a:xfrm>
          <a:off x="0" y="23812"/>
          <a:ext cx="6564313" cy="3452814"/>
          <a:chOff x="0" y="206375"/>
          <a:chExt cx="6027049" cy="3348038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E3428358-73DA-4C6C-997C-58B29E280C3F}"/>
              </a:ext>
            </a:extLst>
          </xdr:cNvPr>
          <xdr:cNvGrpSpPr/>
        </xdr:nvGrpSpPr>
        <xdr:grpSpPr>
          <a:xfrm>
            <a:off x="0" y="206375"/>
            <a:ext cx="6027049" cy="3348038"/>
            <a:chOff x="0" y="206375"/>
            <a:chExt cx="6027049" cy="3348038"/>
          </a:xfrm>
        </xdr:grpSpPr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27C062F-A472-4B77-99F1-ABBD030AAC1F}"/>
                </a:ext>
              </a:extLst>
            </xdr:cNvPr>
            <xdr:cNvGraphicFramePr>
              <a:graphicFrameLocks/>
            </xdr:cNvGraphicFramePr>
          </xdr:nvGraphicFramePr>
          <xdr:xfrm>
            <a:off x="0" y="206375"/>
            <a:ext cx="5967413" cy="33480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pSp>
          <xdr:nvGrpSpPr>
            <xdr:cNvPr id="41" name="Group 40">
              <a:extLst>
                <a:ext uri="{FF2B5EF4-FFF2-40B4-BE49-F238E27FC236}">
                  <a16:creationId xmlns:a16="http://schemas.microsoft.com/office/drawing/2014/main" id="{DF6665FC-3264-49F3-B133-6FE0A2FB5F41}"/>
                </a:ext>
              </a:extLst>
            </xdr:cNvPr>
            <xdr:cNvGrpSpPr/>
          </xdr:nvGrpSpPr>
          <xdr:grpSpPr>
            <a:xfrm>
              <a:off x="4445000" y="457053"/>
              <a:ext cx="1582049" cy="1340816"/>
              <a:chOff x="4445000" y="457053"/>
              <a:chExt cx="1582049" cy="1340816"/>
            </a:xfrm>
          </xdr:grpSpPr>
          <xdr:sp macro="" textlink="Postoperative_data!V10">
            <xdr:nvSpPr>
              <xdr:cNvPr id="14" name="Rectangle 13">
                <a:extLst>
                  <a:ext uri="{FF2B5EF4-FFF2-40B4-BE49-F238E27FC236}">
                    <a16:creationId xmlns:a16="http://schemas.microsoft.com/office/drawing/2014/main" id="{861A6830-2371-4696-8FFF-A5342701A673}"/>
                  </a:ext>
                </a:extLst>
              </xdr:cNvPr>
              <xdr:cNvSpPr/>
            </xdr:nvSpPr>
            <xdr:spPr bwMode="auto">
              <a:xfrm>
                <a:off x="4446583" y="1081317"/>
                <a:ext cx="951367" cy="425356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B313317A-7A28-48E5-846E-D650D3E762B4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0.50D :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grpSp>
            <xdr:nvGrpSpPr>
              <xdr:cNvPr id="40" name="Group 39">
                <a:extLst>
                  <a:ext uri="{FF2B5EF4-FFF2-40B4-BE49-F238E27FC236}">
                    <a16:creationId xmlns:a16="http://schemas.microsoft.com/office/drawing/2014/main" id="{A58BBD00-3D12-4632-B0F0-B5996446EA6D}"/>
                  </a:ext>
                </a:extLst>
              </xdr:cNvPr>
              <xdr:cNvGrpSpPr/>
            </xdr:nvGrpSpPr>
            <xdr:grpSpPr>
              <a:xfrm>
                <a:off x="4445000" y="457053"/>
                <a:ext cx="1582049" cy="1340816"/>
                <a:chOff x="4445000" y="457053"/>
                <a:chExt cx="1582049" cy="1340816"/>
              </a:xfrm>
            </xdr:grpSpPr>
            <xdr:sp macro="" textlink="$AC$2">
              <xdr:nvSpPr>
                <xdr:cNvPr id="7" name="Rectangle 6">
                  <a:extLst>
                    <a:ext uri="{FF2B5EF4-FFF2-40B4-BE49-F238E27FC236}">
                      <a16:creationId xmlns:a16="http://schemas.microsoft.com/office/drawing/2014/main" id="{BA95EB95-15BE-463F-839C-01EC9BFC3EFA}"/>
                    </a:ext>
                  </a:extLst>
                </xdr:cNvPr>
                <xdr:cNvSpPr/>
              </xdr:nvSpPr>
              <xdr:spPr bwMode="auto">
                <a:xfrm>
                  <a:off x="4819650" y="457053"/>
                  <a:ext cx="557333" cy="460427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 anchorCtr="0"/>
                <a:lstStyle/>
                <a:p>
                  <a:pPr marL="0" indent="0" algn="ctr"/>
                  <a:fld id="{2952A79B-13CF-4F19-B285-AC63EBDACB74}" type="TxLink">
                    <a:rPr lang="en-US" sz="1600" b="0" i="0" u="none" strike="noStrike">
                      <a:solidFill>
                        <a:srgbClr val="000000"/>
                      </a:solidFill>
                      <a:latin typeface="Calibri"/>
                      <a:ea typeface="+mn-ea"/>
                      <a:cs typeface="Calibri"/>
                    </a:rPr>
                    <a:pPr marL="0" indent="0" algn="ctr"/>
                    <a:t>N =</a:t>
                  </a:fld>
                  <a:endParaRPr lang="en-US" sz="2400" b="0" i="1" u="none" strike="noStrike">
                    <a:solidFill>
                      <a:srgbClr val="000000"/>
                    </a:solidFill>
                    <a:latin typeface="Calibri"/>
                    <a:ea typeface="+mn-ea"/>
                    <a:cs typeface="+mn-cs"/>
                  </a:endParaRPr>
                </a:p>
              </xdr:txBody>
            </xdr:sp>
            <xdr:sp macro="" textlink="Postoperative_data!W24">
              <xdr:nvSpPr>
                <xdr:cNvPr id="8" name="Rectangle 7">
                  <a:extLst>
                    <a:ext uri="{FF2B5EF4-FFF2-40B4-BE49-F238E27FC236}">
                      <a16:creationId xmlns:a16="http://schemas.microsoft.com/office/drawing/2014/main" id="{98585900-9E15-4F2D-AF62-36101E45DECF}"/>
                    </a:ext>
                  </a:extLst>
                </xdr:cNvPr>
                <xdr:cNvSpPr/>
              </xdr:nvSpPr>
              <xdr:spPr bwMode="auto">
                <a:xfrm>
                  <a:off x="5204538" y="460375"/>
                  <a:ext cx="745651" cy="466704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ctr" anchorCtr="0"/>
                <a:lstStyle/>
                <a:p>
                  <a:pPr marL="0" indent="0" algn="l"/>
                  <a:fld id="{4CDDA1F3-AE62-493F-96A6-D644C4BCD8F5}" type="TxLink">
                    <a:rPr lang="en-US" sz="1400" b="0" i="0" u="none" strike="noStrike">
                      <a:solidFill>
                        <a:srgbClr val="000000"/>
                      </a:solidFill>
                      <a:latin typeface="Arial"/>
                      <a:ea typeface="+mn-ea"/>
                      <a:cs typeface="Arial"/>
                    </a:rPr>
                    <a:pPr marL="0" indent="0" algn="l"/>
                    <a:t>1</a:t>
                  </a:fld>
                  <a:endParaRPr lang="en-US" sz="2000" b="0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endParaRPr>
                </a:p>
              </xdr:txBody>
            </xdr:sp>
            <xdr:sp macro="" textlink="Postoperative_data!$V$9">
              <xdr:nvSpPr>
                <xdr:cNvPr id="12" name="Rectangle 11">
                  <a:extLst>
                    <a:ext uri="{FF2B5EF4-FFF2-40B4-BE49-F238E27FC236}">
                      <a16:creationId xmlns:a16="http://schemas.microsoft.com/office/drawing/2014/main" id="{403BA785-D5F8-4B61-964E-F931002C16DA}"/>
                    </a:ext>
                  </a:extLst>
                </xdr:cNvPr>
                <xdr:cNvSpPr/>
              </xdr:nvSpPr>
              <xdr:spPr bwMode="auto">
                <a:xfrm>
                  <a:off x="4445000" y="791709"/>
                  <a:ext cx="951367" cy="474115"/>
                </a:xfrm>
                <a:prstGeom prst="rect">
                  <a:avLst/>
                </a:prstGeom>
                <a:noFill/>
                <a:ln w="12700" cap="flat" cmpd="sng" algn="ctr">
                  <a:noFill/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 anchorCtr="0"/>
                <a:lstStyle/>
                <a:p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fld id="{F198F512-3DF6-49EC-BBBD-30B80028E741}" type="TxLink">
                    <a:rPr kumimoji="0" lang="en-US" sz="11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LnTx/>
                      <a:uFillTx/>
                      <a:latin typeface="Arial"/>
                      <a:ea typeface="+mn-ea"/>
                      <a:cs typeface="Arial"/>
                    </a:rPr>
                    <a:pPr marL="0" marR="0" lvl="0" indent="0" algn="r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t>± 0.25D :</a:t>
                  </a:fld>
                  <a:endParaRPr kumimoji="0" lang="en-US" sz="1600" b="1" i="0" u="none" strike="noStrike" kern="0" cap="none" spc="0" normalizeH="0" baseline="0" noProof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Postoperative_data!W9">
              <xdr:nvSpPr>
                <xdr:cNvPr id="13" name="Rectangle 12">
                  <a:extLst>
                    <a:ext uri="{FF2B5EF4-FFF2-40B4-BE49-F238E27FC236}">
                      <a16:creationId xmlns:a16="http://schemas.microsoft.com/office/drawing/2014/main" id="{7D39010E-9C48-4121-A5E4-55231FB80234}"/>
                    </a:ext>
                  </a:extLst>
                </xdr:cNvPr>
                <xdr:cNvSpPr/>
              </xdr:nvSpPr>
              <xdr:spPr bwMode="auto">
                <a:xfrm>
                  <a:off x="5278892" y="793296"/>
                  <a:ext cx="744990" cy="474115"/>
                </a:xfrm>
                <a:prstGeom prst="rect">
                  <a:avLst/>
                </a:prstGeom>
                <a:noFill/>
                <a:ln w="12700" cap="flat" cmpd="sng" algn="ctr">
                  <a:noFill/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 anchorCtr="0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fld id="{D9119E5C-61A1-4B9A-93C6-4AEFD09F11CC}" type="TxLink">
                    <a:rPr kumimoji="0" lang="en-US" sz="11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LnTx/>
                      <a:uFillTx/>
                      <a:latin typeface="Arial"/>
                      <a:ea typeface="+mn-ea"/>
                      <a:cs typeface="Arial"/>
                    </a:rPr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t>100.0%</a:t>
                  </a:fld>
                  <a:endPara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endParaRPr>
                </a:p>
              </xdr:txBody>
            </xdr:sp>
            <xdr:sp macro="" textlink="Postoperative_data!W10">
              <xdr:nvSpPr>
                <xdr:cNvPr id="15" name="Rectangle 14">
                  <a:extLst>
                    <a:ext uri="{FF2B5EF4-FFF2-40B4-BE49-F238E27FC236}">
                      <a16:creationId xmlns:a16="http://schemas.microsoft.com/office/drawing/2014/main" id="{6A0E3DE4-3E73-4564-A78E-BAA28C4FFE5B}"/>
                    </a:ext>
                  </a:extLst>
                </xdr:cNvPr>
                <xdr:cNvSpPr/>
              </xdr:nvSpPr>
              <xdr:spPr bwMode="auto">
                <a:xfrm>
                  <a:off x="5280475" y="1082904"/>
                  <a:ext cx="744990" cy="425356"/>
                </a:xfrm>
                <a:prstGeom prst="rect">
                  <a:avLst/>
                </a:prstGeom>
                <a:noFill/>
                <a:ln w="12700" cap="flat" cmpd="sng" algn="ctr">
                  <a:noFill/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 anchorCtr="0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fld id="{21E7A506-A3B6-4D7E-8DD8-6AEFA33C2DAA}" type="TxLink">
                    <a:rPr kumimoji="0" lang="en-US" sz="11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LnTx/>
                      <a:uFillTx/>
                      <a:latin typeface="Arial"/>
                      <a:ea typeface="+mn-ea"/>
                      <a:cs typeface="Arial"/>
                    </a:rPr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t>100.0%</a:t>
                  </a:fld>
                  <a:endParaRPr kumimoji="0" lang="en-US" sz="1600" b="1" i="0" u="none" strike="noStrike" kern="0" cap="none" spc="0" normalizeH="0" baseline="0" noProof="0">
                    <a:ln>
                      <a:noFill/>
                    </a:ln>
                    <a:solidFill>
                      <a:sysClr val="window" lastClr="FFFFFF"/>
                    </a:solidFill>
                    <a:effectLst/>
                    <a:uLnTx/>
                    <a:uFillTx/>
                    <a:latin typeface="Calibri" panose="020F0502020204030204"/>
                    <a:ea typeface="+mn-ea"/>
                    <a:cs typeface="+mn-cs"/>
                  </a:endParaRPr>
                </a:p>
              </xdr:txBody>
            </xdr:sp>
            <xdr:sp macro="" textlink="Postoperative_data!V11">
              <xdr:nvSpPr>
                <xdr:cNvPr id="16" name="Rectangle 15">
                  <a:extLst>
                    <a:ext uri="{FF2B5EF4-FFF2-40B4-BE49-F238E27FC236}">
                      <a16:creationId xmlns:a16="http://schemas.microsoft.com/office/drawing/2014/main" id="{E5C76D3E-E372-46AD-A82C-40143D7EF45C}"/>
                    </a:ext>
                  </a:extLst>
                </xdr:cNvPr>
                <xdr:cNvSpPr/>
              </xdr:nvSpPr>
              <xdr:spPr bwMode="auto">
                <a:xfrm>
                  <a:off x="4448167" y="1350743"/>
                  <a:ext cx="951367" cy="445539"/>
                </a:xfrm>
                <a:prstGeom prst="rect">
                  <a:avLst/>
                </a:prstGeom>
                <a:noFill/>
                <a:ln w="12700" cap="flat" cmpd="sng" algn="ctr">
                  <a:noFill/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 anchorCtr="0"/>
                <a:lstStyle/>
                <a:p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fld id="{3915ABBC-A5E1-49D2-A858-CED5C85E2042}" type="TxLink">
                    <a:rPr kumimoji="0" lang="en-US" sz="11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LnTx/>
                      <a:uFillTx/>
                      <a:latin typeface="Arial"/>
                      <a:ea typeface="+mn-ea"/>
                      <a:cs typeface="Arial"/>
                    </a:rPr>
                    <a:pPr marL="0" marR="0" lvl="0" indent="0" algn="r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t>± 1.00D :</a:t>
                  </a:fld>
                  <a:endPara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endParaRPr>
                </a:p>
              </xdr:txBody>
            </xdr:sp>
            <xdr:sp macro="" textlink="Postoperative_data!W11">
              <xdr:nvSpPr>
                <xdr:cNvPr id="17" name="Rectangle 16">
                  <a:extLst>
                    <a:ext uri="{FF2B5EF4-FFF2-40B4-BE49-F238E27FC236}">
                      <a16:creationId xmlns:a16="http://schemas.microsoft.com/office/drawing/2014/main" id="{AEE5AA89-7D02-41EB-A2E8-F99B39398154}"/>
                    </a:ext>
                  </a:extLst>
                </xdr:cNvPr>
                <xdr:cNvSpPr/>
              </xdr:nvSpPr>
              <xdr:spPr bwMode="auto">
                <a:xfrm>
                  <a:off x="5282059" y="1347567"/>
                  <a:ext cx="744990" cy="450302"/>
                </a:xfrm>
                <a:prstGeom prst="rect">
                  <a:avLst/>
                </a:prstGeom>
                <a:noFill/>
                <a:ln w="12700" cap="flat" cmpd="sng" algn="ctr">
                  <a:noFill/>
                  <a:prstDash val="solid"/>
                  <a:miter lim="800000"/>
                </a:ln>
                <a:effectLst/>
              </xdr:spPr>
              <xdr:txBody>
                <a:bodyPr vertOverflow="clip" horzOverflow="clip" rtlCol="0" anchor="ctr" anchorCtr="0"/>
                <a:lstStyle/>
                <a:p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fld id="{C588D898-E0E5-4BE6-A726-240CA48C735F}" type="TxLink">
                    <a:rPr kumimoji="0" lang="en-US" sz="1100" b="1" i="0" u="none" strike="noStrike" kern="0" cap="none" spc="0" normalizeH="0" baseline="0" noProof="0">
                      <a:ln>
                        <a:noFill/>
                      </a:ln>
                      <a:solidFill>
                        <a:srgbClr val="000000"/>
                      </a:solidFill>
                      <a:effectLst/>
                      <a:uLnTx/>
                      <a:uFillTx/>
                      <a:latin typeface="Arial"/>
                      <a:ea typeface="+mn-ea"/>
                      <a:cs typeface="Arial"/>
                    </a:rPr>
                    <a:pPr marL="0" marR="0" lvl="0" indent="0" algn="l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t>100.0%</a:t>
                  </a:fld>
                  <a:endPara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endParaRPr>
                </a:p>
              </xdr:txBody>
            </xdr:sp>
            <xdr:sp macro="" textlink="">
              <xdr:nvSpPr>
                <xdr:cNvPr id="11" name="Rectangle 10">
                  <a:extLst>
                    <a:ext uri="{FF2B5EF4-FFF2-40B4-BE49-F238E27FC236}">
                      <a16:creationId xmlns:a16="http://schemas.microsoft.com/office/drawing/2014/main" id="{10BAC04F-A1FC-4386-AB62-4E79969BC847}"/>
                    </a:ext>
                  </a:extLst>
                </xdr:cNvPr>
                <xdr:cNvSpPr/>
              </xdr:nvSpPr>
              <xdr:spPr>
                <a:xfrm>
                  <a:off x="4595812" y="816656"/>
                  <a:ext cx="1268868" cy="893535"/>
                </a:xfrm>
                <a:prstGeom prst="rect">
                  <a:avLst/>
                </a:prstGeom>
                <a:noFill/>
                <a:ln w="12700"/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1100"/>
                </a:p>
              </xdr:txBody>
            </xdr:sp>
          </xdr:grpSp>
        </xdr:grpSp>
      </xdr:grpSp>
      <xdr:sp macro="" textlink="Postoperative_data!W2">
        <xdr:nvSpPr>
          <xdr:cNvPr id="18" name="TextBox 17">
            <a:extLst>
              <a:ext uri="{FF2B5EF4-FFF2-40B4-BE49-F238E27FC236}">
                <a16:creationId xmlns:a16="http://schemas.microsoft.com/office/drawing/2014/main" id="{2EC1CA07-80D2-4A1A-B823-9EF88D9066DA}"/>
              </a:ext>
            </a:extLst>
          </xdr:cNvPr>
          <xdr:cNvSpPr txBox="1"/>
        </xdr:nvSpPr>
        <xdr:spPr>
          <a:xfrm>
            <a:off x="55563" y="277813"/>
            <a:ext cx="1857375" cy="365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F575E085-9428-48AB-A175-5B8437CD9530}" type="TxLink">
              <a:rPr lang="en-US" sz="16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Barrett UII</a:t>
            </a:fld>
            <a:endParaRPr lang="en-US" sz="1600"/>
          </a:p>
        </xdr:txBody>
      </xdr:sp>
    </xdr:grpSp>
    <xdr:clientData/>
  </xdr:twoCellAnchor>
  <xdr:twoCellAnchor>
    <xdr:from>
      <xdr:col>11</xdr:col>
      <xdr:colOff>15875</xdr:colOff>
      <xdr:row>0</xdr:row>
      <xdr:rowOff>15875</xdr:rowOff>
    </xdr:from>
    <xdr:to>
      <xdr:col>21</xdr:col>
      <xdr:colOff>23813</xdr:colOff>
      <xdr:row>19</xdr:row>
      <xdr:rowOff>7938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5D30C43-BE14-4D40-9884-C1CE75D2A4D5}"/>
            </a:ext>
          </a:extLst>
        </xdr:cNvPr>
        <xdr:cNvGrpSpPr/>
      </xdr:nvGrpSpPr>
      <xdr:grpSpPr>
        <a:xfrm>
          <a:off x="7993063" y="15875"/>
          <a:ext cx="6516688" cy="3460751"/>
          <a:chOff x="6508750" y="182563"/>
          <a:chExt cx="5988949" cy="3348038"/>
        </a:xfrm>
      </xdr:grpSpPr>
      <xdr:graphicFrame macro="">
        <xdr:nvGraphicFramePr>
          <xdr:cNvPr id="21" name="Chart 20">
            <a:extLst>
              <a:ext uri="{FF2B5EF4-FFF2-40B4-BE49-F238E27FC236}">
                <a16:creationId xmlns:a16="http://schemas.microsoft.com/office/drawing/2014/main" id="{605402F7-F0BD-4509-8361-8F7F9E2FB4F8}"/>
              </a:ext>
            </a:extLst>
          </xdr:cNvPr>
          <xdr:cNvGraphicFramePr>
            <a:graphicFrameLocks/>
          </xdr:cNvGraphicFramePr>
        </xdr:nvGraphicFramePr>
        <xdr:xfrm>
          <a:off x="6508750" y="182563"/>
          <a:ext cx="5967413" cy="33480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Postoperative_data!X2">
        <xdr:nvSpPr>
          <xdr:cNvPr id="22" name="TextBox 21">
            <a:extLst>
              <a:ext uri="{FF2B5EF4-FFF2-40B4-BE49-F238E27FC236}">
                <a16:creationId xmlns:a16="http://schemas.microsoft.com/office/drawing/2014/main" id="{C5C74999-D6EC-4DFB-B64E-359FBDFE687A}"/>
              </a:ext>
            </a:extLst>
          </xdr:cNvPr>
          <xdr:cNvSpPr txBox="1"/>
        </xdr:nvSpPr>
        <xdr:spPr>
          <a:xfrm>
            <a:off x="6526213" y="255588"/>
            <a:ext cx="1857375" cy="365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5B95EADF-C85B-48AB-A45C-156D96B88F3C}" type="TxLink">
              <a:rPr lang="en-US" sz="16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Hill-RBF 3</a:t>
            </a:fld>
            <a:endParaRPr lang="en-US" sz="1600"/>
          </a:p>
        </xdr:txBody>
      </xdr:sp>
      <xdr:grpSp>
        <xdr:nvGrpSpPr>
          <xdr:cNvPr id="53" name="Group 52">
            <a:extLst>
              <a:ext uri="{FF2B5EF4-FFF2-40B4-BE49-F238E27FC236}">
                <a16:creationId xmlns:a16="http://schemas.microsoft.com/office/drawing/2014/main" id="{AD2E5475-0033-41F9-BEDA-6C8CF7FEE01A}"/>
              </a:ext>
            </a:extLst>
          </xdr:cNvPr>
          <xdr:cNvGrpSpPr/>
        </xdr:nvGrpSpPr>
        <xdr:grpSpPr>
          <a:xfrm>
            <a:off x="10915650" y="422275"/>
            <a:ext cx="1582049" cy="1340816"/>
            <a:chOff x="4445000" y="457053"/>
            <a:chExt cx="1582049" cy="1340816"/>
          </a:xfrm>
        </xdr:grpSpPr>
        <xdr:sp macro="" textlink="Postoperative_data!V10">
          <xdr:nvSpPr>
            <xdr:cNvPr id="54" name="Rectangle 53">
              <a:extLst>
                <a:ext uri="{FF2B5EF4-FFF2-40B4-BE49-F238E27FC236}">
                  <a16:creationId xmlns:a16="http://schemas.microsoft.com/office/drawing/2014/main" id="{2C7AE64E-2C36-4257-B939-D4B18B36B1EA}"/>
                </a:ext>
              </a:extLst>
            </xdr:cNvPr>
            <xdr:cNvSpPr/>
          </xdr:nvSpPr>
          <xdr:spPr bwMode="auto">
            <a:xfrm>
              <a:off x="4446583" y="1081317"/>
              <a:ext cx="951367" cy="425356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ctr" anchorCtr="0"/>
            <a:lstStyle/>
            <a:p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fld id="{B313317A-7A28-48E5-846E-D650D3E762B4}" type="TxLink">
                <a: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t>± 0.50D :</a:t>
              </a:fld>
              <a:endParaRPr kumimoji="0" lang="en-US" sz="16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55" name="Group 54">
              <a:extLst>
                <a:ext uri="{FF2B5EF4-FFF2-40B4-BE49-F238E27FC236}">
                  <a16:creationId xmlns:a16="http://schemas.microsoft.com/office/drawing/2014/main" id="{64ED2D21-728F-45E8-B041-84E007D885D1}"/>
                </a:ext>
              </a:extLst>
            </xdr:cNvPr>
            <xdr:cNvGrpSpPr/>
          </xdr:nvGrpSpPr>
          <xdr:grpSpPr>
            <a:xfrm>
              <a:off x="4445000" y="457053"/>
              <a:ext cx="1582049" cy="1340816"/>
              <a:chOff x="4445000" y="457053"/>
              <a:chExt cx="1582049" cy="1340816"/>
            </a:xfrm>
          </xdr:grpSpPr>
          <xdr:sp macro="" textlink="$AC$2">
            <xdr:nvSpPr>
              <xdr:cNvPr id="56" name="Rectangle 55">
                <a:extLst>
                  <a:ext uri="{FF2B5EF4-FFF2-40B4-BE49-F238E27FC236}">
                    <a16:creationId xmlns:a16="http://schemas.microsoft.com/office/drawing/2014/main" id="{08E7AE54-36D1-488D-B87E-DE288FEF19B8}"/>
                  </a:ext>
                </a:extLst>
              </xdr:cNvPr>
              <xdr:cNvSpPr/>
            </xdr:nvSpPr>
            <xdr:spPr bwMode="auto">
              <a:xfrm>
                <a:off x="4819650" y="457053"/>
                <a:ext cx="557333" cy="4604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ctr"/>
                <a:fld id="{2952A79B-13CF-4F19-B285-AC63EBDACB74}" type="TxLink">
                  <a:rPr lang="en-US" sz="1600" b="0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rPr>
                  <a:pPr marL="0" indent="0" algn="ctr"/>
                  <a:t>N =</a:t>
                </a:fld>
                <a:endParaRPr lang="en-US" sz="2400" b="0" i="1" u="none" strike="noStrike">
                  <a:solidFill>
                    <a:srgbClr val="000000"/>
                  </a:solidFill>
                  <a:latin typeface="Calibri"/>
                  <a:ea typeface="+mn-ea"/>
                  <a:cs typeface="+mn-cs"/>
                </a:endParaRPr>
              </a:p>
            </xdr:txBody>
          </xdr:sp>
          <xdr:sp macro="" textlink="Postoperative_data!X24">
            <xdr:nvSpPr>
              <xdr:cNvPr id="57" name="Rectangle 56">
                <a:extLst>
                  <a:ext uri="{FF2B5EF4-FFF2-40B4-BE49-F238E27FC236}">
                    <a16:creationId xmlns:a16="http://schemas.microsoft.com/office/drawing/2014/main" id="{6CFED940-33F3-4C72-9707-F9BF3B17253C}"/>
                  </a:ext>
                </a:extLst>
              </xdr:cNvPr>
              <xdr:cNvSpPr/>
            </xdr:nvSpPr>
            <xdr:spPr bwMode="auto">
              <a:xfrm>
                <a:off x="5204538" y="460375"/>
                <a:ext cx="745651" cy="466704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l"/>
                <a:fld id="{6F741ABF-E1A6-4FC0-B1D3-532D187AF69C}" type="TxLink">
                  <a:rPr lang="en-US" sz="1400" b="0" i="0" u="none" strike="noStrike">
                    <a:solidFill>
                      <a:srgbClr val="000000"/>
                    </a:solidFill>
                    <a:latin typeface="Arial"/>
                    <a:ea typeface="+mn-ea"/>
                    <a:cs typeface="Arial"/>
                  </a:rPr>
                  <a:pPr marL="0" indent="0" algn="l"/>
                  <a:t>1</a:t>
                </a:fld>
                <a:endParaRPr lang="en-US" sz="1400" b="0" i="0" u="none" strike="noStrike">
                  <a:solidFill>
                    <a:srgbClr val="00000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  <xdr:sp macro="" textlink="Postoperative_data!$V$9">
            <xdr:nvSpPr>
              <xdr:cNvPr id="58" name="Rectangle 57">
                <a:extLst>
                  <a:ext uri="{FF2B5EF4-FFF2-40B4-BE49-F238E27FC236}">
                    <a16:creationId xmlns:a16="http://schemas.microsoft.com/office/drawing/2014/main" id="{25452FD2-43FE-4F4E-86DD-14612CF79C4A}"/>
                  </a:ext>
                </a:extLst>
              </xdr:cNvPr>
              <xdr:cNvSpPr/>
            </xdr:nvSpPr>
            <xdr:spPr bwMode="auto">
              <a:xfrm>
                <a:off x="4445000" y="791709"/>
                <a:ext cx="951367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F198F512-3DF6-49EC-BBBD-30B80028E741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0.25D :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X9">
            <xdr:nvSpPr>
              <xdr:cNvPr id="59" name="Rectangle 58">
                <a:extLst>
                  <a:ext uri="{FF2B5EF4-FFF2-40B4-BE49-F238E27FC236}">
                    <a16:creationId xmlns:a16="http://schemas.microsoft.com/office/drawing/2014/main" id="{F1E73635-4309-4AAD-B2B3-DED42070652E}"/>
                  </a:ext>
                </a:extLst>
              </xdr:cNvPr>
              <xdr:cNvSpPr/>
            </xdr:nvSpPr>
            <xdr:spPr bwMode="auto">
              <a:xfrm>
                <a:off x="5278892" y="793296"/>
                <a:ext cx="744990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774EE702-F1F4-4913-BE1A-73DBCBC0DCDE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X10">
            <xdr:nvSpPr>
              <xdr:cNvPr id="60" name="Rectangle 59">
                <a:extLst>
                  <a:ext uri="{FF2B5EF4-FFF2-40B4-BE49-F238E27FC236}">
                    <a16:creationId xmlns:a16="http://schemas.microsoft.com/office/drawing/2014/main" id="{884782FB-BADB-44AE-8C8E-DEA08AF19A6A}"/>
                  </a:ext>
                </a:extLst>
              </xdr:cNvPr>
              <xdr:cNvSpPr/>
            </xdr:nvSpPr>
            <xdr:spPr bwMode="auto">
              <a:xfrm>
                <a:off x="5280475" y="1082904"/>
                <a:ext cx="744990" cy="425356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F01310BC-C333-4E58-B067-F0224354BF2F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V11">
            <xdr:nvSpPr>
              <xdr:cNvPr id="61" name="Rectangle 60">
                <a:extLst>
                  <a:ext uri="{FF2B5EF4-FFF2-40B4-BE49-F238E27FC236}">
                    <a16:creationId xmlns:a16="http://schemas.microsoft.com/office/drawing/2014/main" id="{A49B0EEF-B90B-4AD5-9DA1-5F2D8803CC92}"/>
                  </a:ext>
                </a:extLst>
              </xdr:cNvPr>
              <xdr:cNvSpPr/>
            </xdr:nvSpPr>
            <xdr:spPr bwMode="auto">
              <a:xfrm>
                <a:off x="4448167" y="1350743"/>
                <a:ext cx="951367" cy="445539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3915ABBC-A5E1-49D2-A858-CED5C85E2042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1.00D :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X11">
            <xdr:nvSpPr>
              <xdr:cNvPr id="62" name="Rectangle 61">
                <a:extLst>
                  <a:ext uri="{FF2B5EF4-FFF2-40B4-BE49-F238E27FC236}">
                    <a16:creationId xmlns:a16="http://schemas.microsoft.com/office/drawing/2014/main" id="{885ABB3E-BE1A-49CD-A353-D043D8C20E96}"/>
                  </a:ext>
                </a:extLst>
              </xdr:cNvPr>
              <xdr:cNvSpPr/>
            </xdr:nvSpPr>
            <xdr:spPr bwMode="auto">
              <a:xfrm>
                <a:off x="5282059" y="1347567"/>
                <a:ext cx="744990" cy="450302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A9F11705-23CB-46A8-AC44-15B9EC60D68F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">
            <xdr:nvSpPr>
              <xdr:cNvPr id="63" name="Rectangle 62">
                <a:extLst>
                  <a:ext uri="{FF2B5EF4-FFF2-40B4-BE49-F238E27FC236}">
                    <a16:creationId xmlns:a16="http://schemas.microsoft.com/office/drawing/2014/main" id="{773BD81D-8CA2-4346-AA8C-3679FC3D4AD4}"/>
                  </a:ext>
                </a:extLst>
              </xdr:cNvPr>
              <xdr:cNvSpPr/>
            </xdr:nvSpPr>
            <xdr:spPr>
              <a:xfrm>
                <a:off x="4595812" y="816656"/>
                <a:ext cx="1268868" cy="893535"/>
              </a:xfrm>
              <a:prstGeom prst="rect">
                <a:avLst/>
              </a:prstGeom>
              <a:noFill/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</xdr:grpSp>
    </xdr:grpSp>
    <xdr:clientData/>
  </xdr:twoCellAnchor>
  <xdr:twoCellAnchor>
    <xdr:from>
      <xdr:col>0</xdr:col>
      <xdr:colOff>0</xdr:colOff>
      <xdr:row>24</xdr:row>
      <xdr:rowOff>23812</xdr:rowOff>
    </xdr:from>
    <xdr:to>
      <xdr:col>10</xdr:col>
      <xdr:colOff>7938</xdr:colOff>
      <xdr:row>43</xdr:row>
      <xdr:rowOff>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E0C3AECD-F26D-4D92-8D62-9FDB836EE76F}"/>
            </a:ext>
          </a:extLst>
        </xdr:cNvPr>
        <xdr:cNvGrpSpPr/>
      </xdr:nvGrpSpPr>
      <xdr:grpSpPr>
        <a:xfrm>
          <a:off x="0" y="4579937"/>
          <a:ext cx="6516688" cy="3444876"/>
          <a:chOff x="0" y="4738688"/>
          <a:chExt cx="5982599" cy="3348038"/>
        </a:xfrm>
      </xdr:grpSpPr>
      <xdr:graphicFrame macro="">
        <xdr:nvGraphicFramePr>
          <xdr:cNvPr id="64" name="Chart 63">
            <a:extLst>
              <a:ext uri="{FF2B5EF4-FFF2-40B4-BE49-F238E27FC236}">
                <a16:creationId xmlns:a16="http://schemas.microsoft.com/office/drawing/2014/main" id="{BED553BE-CF34-457B-B7FD-17C4EACFB1FD}"/>
              </a:ext>
            </a:extLst>
          </xdr:cNvPr>
          <xdr:cNvGraphicFramePr>
            <a:graphicFrameLocks/>
          </xdr:cNvGraphicFramePr>
        </xdr:nvGraphicFramePr>
        <xdr:xfrm>
          <a:off x="0" y="4738688"/>
          <a:ext cx="5967413" cy="33480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pSp>
        <xdr:nvGrpSpPr>
          <xdr:cNvPr id="65" name="Group 64">
            <a:extLst>
              <a:ext uri="{FF2B5EF4-FFF2-40B4-BE49-F238E27FC236}">
                <a16:creationId xmlns:a16="http://schemas.microsoft.com/office/drawing/2014/main" id="{93250550-2825-4242-8B12-A857C707358B}"/>
              </a:ext>
            </a:extLst>
          </xdr:cNvPr>
          <xdr:cNvGrpSpPr/>
        </xdr:nvGrpSpPr>
        <xdr:grpSpPr>
          <a:xfrm>
            <a:off x="4400550" y="4972050"/>
            <a:ext cx="1582049" cy="1340816"/>
            <a:chOff x="4445000" y="457053"/>
            <a:chExt cx="1582049" cy="1340816"/>
          </a:xfrm>
        </xdr:grpSpPr>
        <xdr:sp macro="" textlink="Postoperative_data!V10">
          <xdr:nvSpPr>
            <xdr:cNvPr id="66" name="Rectangle 65">
              <a:extLst>
                <a:ext uri="{FF2B5EF4-FFF2-40B4-BE49-F238E27FC236}">
                  <a16:creationId xmlns:a16="http://schemas.microsoft.com/office/drawing/2014/main" id="{E2A2F2B3-701B-4B98-BB38-4C020C29DB41}"/>
                </a:ext>
              </a:extLst>
            </xdr:cNvPr>
            <xdr:cNvSpPr/>
          </xdr:nvSpPr>
          <xdr:spPr bwMode="auto">
            <a:xfrm>
              <a:off x="4446583" y="1081317"/>
              <a:ext cx="951367" cy="425356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ctr" anchorCtr="0"/>
            <a:lstStyle/>
            <a:p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fld id="{B313317A-7A28-48E5-846E-D650D3E762B4}" type="TxLink">
                <a: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t>± 0.50D :</a:t>
              </a:fld>
              <a:endParaRPr kumimoji="0" lang="en-US" sz="16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67" name="Group 66">
              <a:extLst>
                <a:ext uri="{FF2B5EF4-FFF2-40B4-BE49-F238E27FC236}">
                  <a16:creationId xmlns:a16="http://schemas.microsoft.com/office/drawing/2014/main" id="{4BAB73B0-11E8-4CF5-8875-F87382F8D6A0}"/>
                </a:ext>
              </a:extLst>
            </xdr:cNvPr>
            <xdr:cNvGrpSpPr/>
          </xdr:nvGrpSpPr>
          <xdr:grpSpPr>
            <a:xfrm>
              <a:off x="4445000" y="457053"/>
              <a:ext cx="1582049" cy="1340816"/>
              <a:chOff x="4445000" y="457053"/>
              <a:chExt cx="1582049" cy="1340816"/>
            </a:xfrm>
          </xdr:grpSpPr>
          <xdr:sp macro="" textlink="$AC$2">
            <xdr:nvSpPr>
              <xdr:cNvPr id="68" name="Rectangle 67">
                <a:extLst>
                  <a:ext uri="{FF2B5EF4-FFF2-40B4-BE49-F238E27FC236}">
                    <a16:creationId xmlns:a16="http://schemas.microsoft.com/office/drawing/2014/main" id="{0E1E69D6-65DD-495D-94F7-366FAC6F2687}"/>
                  </a:ext>
                </a:extLst>
              </xdr:cNvPr>
              <xdr:cNvSpPr/>
            </xdr:nvSpPr>
            <xdr:spPr bwMode="auto">
              <a:xfrm>
                <a:off x="4819650" y="457053"/>
                <a:ext cx="557333" cy="4604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ctr"/>
                <a:fld id="{2952A79B-13CF-4F19-B285-AC63EBDACB74}" type="TxLink">
                  <a:rPr lang="en-US" sz="1600" b="0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rPr>
                  <a:pPr marL="0" indent="0" algn="ctr"/>
                  <a:t>N =</a:t>
                </a:fld>
                <a:endParaRPr lang="en-US" sz="2400" b="0" i="1" u="none" strike="noStrike">
                  <a:solidFill>
                    <a:srgbClr val="000000"/>
                  </a:solidFill>
                  <a:latin typeface="Calibri"/>
                  <a:ea typeface="+mn-ea"/>
                  <a:cs typeface="+mn-cs"/>
                </a:endParaRPr>
              </a:p>
            </xdr:txBody>
          </xdr:sp>
          <xdr:sp macro="" textlink="Postoperative_data!Y24">
            <xdr:nvSpPr>
              <xdr:cNvPr id="69" name="Rectangle 68">
                <a:extLst>
                  <a:ext uri="{FF2B5EF4-FFF2-40B4-BE49-F238E27FC236}">
                    <a16:creationId xmlns:a16="http://schemas.microsoft.com/office/drawing/2014/main" id="{2EA67305-8905-4459-B639-D7CE769815FA}"/>
                  </a:ext>
                </a:extLst>
              </xdr:cNvPr>
              <xdr:cNvSpPr/>
            </xdr:nvSpPr>
            <xdr:spPr bwMode="auto">
              <a:xfrm>
                <a:off x="5204538" y="460375"/>
                <a:ext cx="745651" cy="466704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l"/>
                <a:fld id="{7E58A8B2-AA66-4316-B110-B87583625686}" type="TxLink">
                  <a:rPr lang="en-US" sz="1400" b="0" i="0" u="none" strike="noStrike">
                    <a:solidFill>
                      <a:srgbClr val="000000"/>
                    </a:solidFill>
                    <a:latin typeface="Arial"/>
                    <a:ea typeface="+mn-ea"/>
                    <a:cs typeface="Arial"/>
                  </a:rPr>
                  <a:pPr marL="0" indent="0" algn="l"/>
                  <a:t>1</a:t>
                </a:fld>
                <a:endParaRPr lang="en-US" sz="1800" b="0" i="0" u="none" strike="noStrike">
                  <a:solidFill>
                    <a:srgbClr val="00000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  <xdr:sp macro="" textlink="Postoperative_data!$V$9">
            <xdr:nvSpPr>
              <xdr:cNvPr id="70" name="Rectangle 69">
                <a:extLst>
                  <a:ext uri="{FF2B5EF4-FFF2-40B4-BE49-F238E27FC236}">
                    <a16:creationId xmlns:a16="http://schemas.microsoft.com/office/drawing/2014/main" id="{078C2E0D-4A5D-47A0-9448-0DA3B4B53DCD}"/>
                  </a:ext>
                </a:extLst>
              </xdr:cNvPr>
              <xdr:cNvSpPr/>
            </xdr:nvSpPr>
            <xdr:spPr bwMode="auto">
              <a:xfrm>
                <a:off x="4445000" y="791709"/>
                <a:ext cx="951367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F198F512-3DF6-49EC-BBBD-30B80028E741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0.25D :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Y9">
            <xdr:nvSpPr>
              <xdr:cNvPr id="71" name="Rectangle 70">
                <a:extLst>
                  <a:ext uri="{FF2B5EF4-FFF2-40B4-BE49-F238E27FC236}">
                    <a16:creationId xmlns:a16="http://schemas.microsoft.com/office/drawing/2014/main" id="{72F01361-9D64-4BCD-B53A-0A85B14C546A}"/>
                  </a:ext>
                </a:extLst>
              </xdr:cNvPr>
              <xdr:cNvSpPr/>
            </xdr:nvSpPr>
            <xdr:spPr bwMode="auto">
              <a:xfrm>
                <a:off x="5278892" y="793296"/>
                <a:ext cx="744990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831856E9-58A3-4EA1-9718-3BE909FBB1E8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Y10">
            <xdr:nvSpPr>
              <xdr:cNvPr id="72" name="Rectangle 71">
                <a:extLst>
                  <a:ext uri="{FF2B5EF4-FFF2-40B4-BE49-F238E27FC236}">
                    <a16:creationId xmlns:a16="http://schemas.microsoft.com/office/drawing/2014/main" id="{44A23A99-20C5-41A2-B59D-15F4D81045EC}"/>
                  </a:ext>
                </a:extLst>
              </xdr:cNvPr>
              <xdr:cNvSpPr/>
            </xdr:nvSpPr>
            <xdr:spPr bwMode="auto">
              <a:xfrm>
                <a:off x="5280475" y="1082904"/>
                <a:ext cx="744990" cy="425356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E60A2AB0-22D8-40AA-AA35-3E803E2B5CAF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V11">
            <xdr:nvSpPr>
              <xdr:cNvPr id="73" name="Rectangle 72">
                <a:extLst>
                  <a:ext uri="{FF2B5EF4-FFF2-40B4-BE49-F238E27FC236}">
                    <a16:creationId xmlns:a16="http://schemas.microsoft.com/office/drawing/2014/main" id="{2B63B9B1-52B5-4185-846A-7CB7CCEB2C17}"/>
                  </a:ext>
                </a:extLst>
              </xdr:cNvPr>
              <xdr:cNvSpPr/>
            </xdr:nvSpPr>
            <xdr:spPr bwMode="auto">
              <a:xfrm>
                <a:off x="4448167" y="1350743"/>
                <a:ext cx="951367" cy="445539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3915ABBC-A5E1-49D2-A858-CED5C85E2042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1.00D :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Y11">
            <xdr:nvSpPr>
              <xdr:cNvPr id="74" name="Rectangle 73">
                <a:extLst>
                  <a:ext uri="{FF2B5EF4-FFF2-40B4-BE49-F238E27FC236}">
                    <a16:creationId xmlns:a16="http://schemas.microsoft.com/office/drawing/2014/main" id="{580756D1-A664-4AE8-B219-28C82A887C85}"/>
                  </a:ext>
                </a:extLst>
              </xdr:cNvPr>
              <xdr:cNvSpPr/>
            </xdr:nvSpPr>
            <xdr:spPr bwMode="auto">
              <a:xfrm>
                <a:off x="5282059" y="1347567"/>
                <a:ext cx="744990" cy="450302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07A96E50-1BC0-4B95-907E-2478B7D1C0B5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">
            <xdr:nvSpPr>
              <xdr:cNvPr id="75" name="Rectangle 74">
                <a:extLst>
                  <a:ext uri="{FF2B5EF4-FFF2-40B4-BE49-F238E27FC236}">
                    <a16:creationId xmlns:a16="http://schemas.microsoft.com/office/drawing/2014/main" id="{B1070D8B-1261-4C8B-BB79-08303B06A3FC}"/>
                  </a:ext>
                </a:extLst>
              </xdr:cNvPr>
              <xdr:cNvSpPr/>
            </xdr:nvSpPr>
            <xdr:spPr>
              <a:xfrm>
                <a:off x="4595812" y="816656"/>
                <a:ext cx="1268868" cy="893535"/>
              </a:xfrm>
              <a:prstGeom prst="rect">
                <a:avLst/>
              </a:prstGeom>
              <a:noFill/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</xdr:grpSp>
      <xdr:sp macro="" textlink="Postoperative_data!Y2">
        <xdr:nvSpPr>
          <xdr:cNvPr id="76" name="TextBox 75">
            <a:extLst>
              <a:ext uri="{FF2B5EF4-FFF2-40B4-BE49-F238E27FC236}">
                <a16:creationId xmlns:a16="http://schemas.microsoft.com/office/drawing/2014/main" id="{7982B536-9A2C-45A2-919E-69C990A3C700}"/>
              </a:ext>
            </a:extLst>
          </xdr:cNvPr>
          <xdr:cNvSpPr txBox="1"/>
        </xdr:nvSpPr>
        <xdr:spPr>
          <a:xfrm>
            <a:off x="0" y="4849813"/>
            <a:ext cx="1857375" cy="365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58F42A55-AD83-440B-BAC7-834655DD581E}" type="TxLink">
              <a:rPr lang="en-US" sz="16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Holladay 1</a:t>
            </a:fld>
            <a:endParaRPr lang="en-US" sz="1600"/>
          </a:p>
        </xdr:txBody>
      </xdr:sp>
    </xdr:grpSp>
    <xdr:clientData/>
  </xdr:twoCellAnchor>
  <xdr:twoCellAnchor>
    <xdr:from>
      <xdr:col>11</xdr:col>
      <xdr:colOff>15875</xdr:colOff>
      <xdr:row>24</xdr:row>
      <xdr:rowOff>23812</xdr:rowOff>
    </xdr:from>
    <xdr:to>
      <xdr:col>21</xdr:col>
      <xdr:colOff>7938</xdr:colOff>
      <xdr:row>43</xdr:row>
      <xdr:rowOff>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B64F7C17-C6AD-41DD-9714-D5C50E4AEA5B}"/>
            </a:ext>
          </a:extLst>
        </xdr:cNvPr>
        <xdr:cNvGrpSpPr/>
      </xdr:nvGrpSpPr>
      <xdr:grpSpPr>
        <a:xfrm>
          <a:off x="7993063" y="4579937"/>
          <a:ext cx="6500813" cy="3444876"/>
          <a:chOff x="6508750" y="4738688"/>
          <a:chExt cx="5967413" cy="3348038"/>
        </a:xfrm>
      </xdr:grpSpPr>
      <xdr:graphicFrame macro="">
        <xdr:nvGraphicFramePr>
          <xdr:cNvPr id="77" name="Chart 76">
            <a:extLst>
              <a:ext uri="{FF2B5EF4-FFF2-40B4-BE49-F238E27FC236}">
                <a16:creationId xmlns:a16="http://schemas.microsoft.com/office/drawing/2014/main" id="{3E9D43E0-B272-4BAF-87D6-A3342753D950}"/>
              </a:ext>
            </a:extLst>
          </xdr:cNvPr>
          <xdr:cNvGraphicFramePr>
            <a:graphicFrameLocks/>
          </xdr:cNvGraphicFramePr>
        </xdr:nvGraphicFramePr>
        <xdr:xfrm>
          <a:off x="6508750" y="4738688"/>
          <a:ext cx="5967413" cy="33480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Postoperative_data!Z2">
        <xdr:nvSpPr>
          <xdr:cNvPr id="78" name="TextBox 77">
            <a:extLst>
              <a:ext uri="{FF2B5EF4-FFF2-40B4-BE49-F238E27FC236}">
                <a16:creationId xmlns:a16="http://schemas.microsoft.com/office/drawing/2014/main" id="{6A667A00-3760-48F9-A7DD-42CFB9DF5C55}"/>
              </a:ext>
            </a:extLst>
          </xdr:cNvPr>
          <xdr:cNvSpPr txBox="1"/>
        </xdr:nvSpPr>
        <xdr:spPr>
          <a:xfrm>
            <a:off x="6540500" y="4818063"/>
            <a:ext cx="1857375" cy="365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fld id="{AF6DDDD5-BEF1-420E-9D1A-DB9ABA4749C6}" type="TxLink">
              <a:rPr lang="en-US" sz="16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l"/>
              <a:t>Haigis</a:t>
            </a:fld>
            <a:endParaRPr lang="en-US" sz="2400"/>
          </a:p>
        </xdr:txBody>
      </xdr:sp>
      <xdr:grpSp>
        <xdr:nvGrpSpPr>
          <xdr:cNvPr id="79" name="Group 78">
            <a:extLst>
              <a:ext uri="{FF2B5EF4-FFF2-40B4-BE49-F238E27FC236}">
                <a16:creationId xmlns:a16="http://schemas.microsoft.com/office/drawing/2014/main" id="{098AF926-E952-4A9A-A898-0BC21940E95D}"/>
              </a:ext>
            </a:extLst>
          </xdr:cNvPr>
          <xdr:cNvGrpSpPr/>
        </xdr:nvGrpSpPr>
        <xdr:grpSpPr>
          <a:xfrm>
            <a:off x="10890250" y="4984750"/>
            <a:ext cx="1582049" cy="1340816"/>
            <a:chOff x="4445000" y="457053"/>
            <a:chExt cx="1582049" cy="1340816"/>
          </a:xfrm>
        </xdr:grpSpPr>
        <xdr:sp macro="" textlink="Postoperative_data!V10">
          <xdr:nvSpPr>
            <xdr:cNvPr id="80" name="Rectangle 79">
              <a:extLst>
                <a:ext uri="{FF2B5EF4-FFF2-40B4-BE49-F238E27FC236}">
                  <a16:creationId xmlns:a16="http://schemas.microsoft.com/office/drawing/2014/main" id="{0EBF31D5-243C-4D10-BA4E-8234CD58395E}"/>
                </a:ext>
              </a:extLst>
            </xdr:cNvPr>
            <xdr:cNvSpPr/>
          </xdr:nvSpPr>
          <xdr:spPr bwMode="auto">
            <a:xfrm>
              <a:off x="4446583" y="1081317"/>
              <a:ext cx="951367" cy="425356"/>
            </a:xfrm>
            <a:prstGeom prst="rect">
              <a:avLst/>
            </a:prstGeom>
            <a:noFill/>
            <a:ln w="12700" cap="flat" cmpd="sng" algn="ctr">
              <a:noFill/>
              <a:prstDash val="solid"/>
              <a:miter lim="800000"/>
            </a:ln>
            <a:effectLst/>
          </xdr:spPr>
          <xdr:txBody>
            <a:bodyPr vertOverflow="clip" horzOverflow="clip" rtlCol="0" anchor="ctr" anchorCtr="0"/>
            <a:lstStyle/>
            <a:p>
              <a:pPr marL="0" marR="0" lvl="0" indent="0" algn="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fld id="{B313317A-7A28-48E5-846E-D650D3E762B4}" type="TxLink">
                <a: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rPr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t>± 0.50D :</a:t>
              </a:fld>
              <a:endParaRPr kumimoji="0" lang="en-US" sz="1600" b="1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endParaRPr>
            </a:p>
          </xdr:txBody>
        </xdr:sp>
        <xdr:grpSp>
          <xdr:nvGrpSpPr>
            <xdr:cNvPr id="81" name="Group 80">
              <a:extLst>
                <a:ext uri="{FF2B5EF4-FFF2-40B4-BE49-F238E27FC236}">
                  <a16:creationId xmlns:a16="http://schemas.microsoft.com/office/drawing/2014/main" id="{38A6C593-0374-45C4-A040-6048A3720BAF}"/>
                </a:ext>
              </a:extLst>
            </xdr:cNvPr>
            <xdr:cNvGrpSpPr/>
          </xdr:nvGrpSpPr>
          <xdr:grpSpPr>
            <a:xfrm>
              <a:off x="4445000" y="457053"/>
              <a:ext cx="1582049" cy="1340816"/>
              <a:chOff x="4445000" y="457053"/>
              <a:chExt cx="1582049" cy="1340816"/>
            </a:xfrm>
          </xdr:grpSpPr>
          <xdr:sp macro="" textlink="$AC$2">
            <xdr:nvSpPr>
              <xdr:cNvPr id="82" name="Rectangle 81">
                <a:extLst>
                  <a:ext uri="{FF2B5EF4-FFF2-40B4-BE49-F238E27FC236}">
                    <a16:creationId xmlns:a16="http://schemas.microsoft.com/office/drawing/2014/main" id="{EEE05E0C-A537-4269-B467-8351156DB430}"/>
                  </a:ext>
                </a:extLst>
              </xdr:cNvPr>
              <xdr:cNvSpPr/>
            </xdr:nvSpPr>
            <xdr:spPr bwMode="auto">
              <a:xfrm>
                <a:off x="4819650" y="457053"/>
                <a:ext cx="557333" cy="460427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ctr"/>
                <a:fld id="{2952A79B-13CF-4F19-B285-AC63EBDACB74}" type="TxLink">
                  <a:rPr lang="en-US" sz="1600" b="0" i="0" u="none" strike="noStrike">
                    <a:solidFill>
                      <a:srgbClr val="000000"/>
                    </a:solidFill>
                    <a:latin typeface="Calibri"/>
                    <a:ea typeface="+mn-ea"/>
                    <a:cs typeface="Calibri"/>
                  </a:rPr>
                  <a:pPr marL="0" indent="0" algn="ctr"/>
                  <a:t>N =</a:t>
                </a:fld>
                <a:endParaRPr lang="en-US" sz="2400" b="0" i="1" u="none" strike="noStrike">
                  <a:solidFill>
                    <a:srgbClr val="000000"/>
                  </a:solidFill>
                  <a:latin typeface="Calibri"/>
                  <a:ea typeface="+mn-ea"/>
                  <a:cs typeface="+mn-cs"/>
                </a:endParaRPr>
              </a:p>
            </xdr:txBody>
          </xdr:sp>
          <xdr:sp macro="" textlink="Postoperative_data!Z24">
            <xdr:nvSpPr>
              <xdr:cNvPr id="83" name="Rectangle 82">
                <a:extLst>
                  <a:ext uri="{FF2B5EF4-FFF2-40B4-BE49-F238E27FC236}">
                    <a16:creationId xmlns:a16="http://schemas.microsoft.com/office/drawing/2014/main" id="{9279945C-C17F-4975-BA17-7703996D1840}"/>
                  </a:ext>
                </a:extLst>
              </xdr:cNvPr>
              <xdr:cNvSpPr/>
            </xdr:nvSpPr>
            <xdr:spPr bwMode="auto">
              <a:xfrm>
                <a:off x="5204538" y="460375"/>
                <a:ext cx="745651" cy="466704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 anchorCtr="0"/>
              <a:lstStyle/>
              <a:p>
                <a:pPr marL="0" indent="0" algn="l"/>
                <a:fld id="{7E5D3ED6-D930-418C-B5BE-DA6B9F025181}" type="TxLink">
                  <a:rPr lang="en-US" sz="1400" b="0" i="0" u="none" strike="noStrike">
                    <a:solidFill>
                      <a:srgbClr val="000000"/>
                    </a:solidFill>
                    <a:latin typeface="Arial"/>
                    <a:ea typeface="+mn-ea"/>
                    <a:cs typeface="Arial"/>
                  </a:rPr>
                  <a:pPr marL="0" indent="0" algn="l"/>
                  <a:t>1</a:t>
                </a:fld>
                <a:endParaRPr lang="en-US" sz="2400" b="0" i="0" u="none" strike="noStrike">
                  <a:solidFill>
                    <a:srgbClr val="000000"/>
                  </a:solidFill>
                  <a:latin typeface="Calibri"/>
                  <a:ea typeface="+mn-ea"/>
                  <a:cs typeface="Calibri"/>
                </a:endParaRPr>
              </a:p>
            </xdr:txBody>
          </xdr:sp>
          <xdr:sp macro="" textlink="Postoperative_data!$V$9">
            <xdr:nvSpPr>
              <xdr:cNvPr id="84" name="Rectangle 83">
                <a:extLst>
                  <a:ext uri="{FF2B5EF4-FFF2-40B4-BE49-F238E27FC236}">
                    <a16:creationId xmlns:a16="http://schemas.microsoft.com/office/drawing/2014/main" id="{841150A5-9967-4950-8C11-97A32C651766}"/>
                  </a:ext>
                </a:extLst>
              </xdr:cNvPr>
              <xdr:cNvSpPr/>
            </xdr:nvSpPr>
            <xdr:spPr bwMode="auto">
              <a:xfrm>
                <a:off x="4445000" y="791709"/>
                <a:ext cx="951367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F198F512-3DF6-49EC-BBBD-30B80028E741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0.25D :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Z9">
            <xdr:nvSpPr>
              <xdr:cNvPr id="85" name="Rectangle 84">
                <a:extLst>
                  <a:ext uri="{FF2B5EF4-FFF2-40B4-BE49-F238E27FC236}">
                    <a16:creationId xmlns:a16="http://schemas.microsoft.com/office/drawing/2014/main" id="{74443EE0-3ED2-4D01-958D-3E16490606E4}"/>
                  </a:ext>
                </a:extLst>
              </xdr:cNvPr>
              <xdr:cNvSpPr/>
            </xdr:nvSpPr>
            <xdr:spPr bwMode="auto">
              <a:xfrm>
                <a:off x="5278892" y="793296"/>
                <a:ext cx="744990" cy="474115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9DA4A39F-1404-4D0F-88CD-4F9CE72A63EB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Z10">
            <xdr:nvSpPr>
              <xdr:cNvPr id="86" name="Rectangle 85">
                <a:extLst>
                  <a:ext uri="{FF2B5EF4-FFF2-40B4-BE49-F238E27FC236}">
                    <a16:creationId xmlns:a16="http://schemas.microsoft.com/office/drawing/2014/main" id="{053741E0-487A-4A82-8B65-C1788B79EF78}"/>
                  </a:ext>
                </a:extLst>
              </xdr:cNvPr>
              <xdr:cNvSpPr/>
            </xdr:nvSpPr>
            <xdr:spPr bwMode="auto">
              <a:xfrm>
                <a:off x="5280475" y="1082904"/>
                <a:ext cx="744990" cy="425356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13A2EB73-4910-4958-AEFA-D0EA8353B8C4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600" b="1" i="0" u="none" strike="noStrike" kern="0" cap="none" spc="0" normalizeH="0" baseline="0" noProof="0">
                  <a:ln>
                    <a:noFill/>
                  </a:ln>
                  <a:solidFill>
                    <a:sysClr val="window" lastClr="FFFFFF"/>
                  </a:solidFill>
                  <a:effectLst/>
                  <a:uLnTx/>
                  <a:uFillTx/>
                  <a:latin typeface="Calibri" panose="020F0502020204030204"/>
                  <a:ea typeface="+mn-ea"/>
                  <a:cs typeface="+mn-cs"/>
                </a:endParaRPr>
              </a:p>
            </xdr:txBody>
          </xdr:sp>
          <xdr:sp macro="" textlink="Postoperative_data!V11">
            <xdr:nvSpPr>
              <xdr:cNvPr id="87" name="Rectangle 86">
                <a:extLst>
                  <a:ext uri="{FF2B5EF4-FFF2-40B4-BE49-F238E27FC236}">
                    <a16:creationId xmlns:a16="http://schemas.microsoft.com/office/drawing/2014/main" id="{69C5D6E2-9C0F-423F-A2EC-36B454583060}"/>
                  </a:ext>
                </a:extLst>
              </xdr:cNvPr>
              <xdr:cNvSpPr/>
            </xdr:nvSpPr>
            <xdr:spPr bwMode="auto">
              <a:xfrm>
                <a:off x="4448167" y="1350743"/>
                <a:ext cx="951367" cy="445539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3915ABBC-A5E1-49D2-A858-CED5C85E2042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± 1.00D :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Postoperative_data!Z11">
            <xdr:nvSpPr>
              <xdr:cNvPr id="88" name="Rectangle 87">
                <a:extLst>
                  <a:ext uri="{FF2B5EF4-FFF2-40B4-BE49-F238E27FC236}">
                    <a16:creationId xmlns:a16="http://schemas.microsoft.com/office/drawing/2014/main" id="{F338D7C2-7E4C-415F-8DBA-251814A178D0}"/>
                  </a:ext>
                </a:extLst>
              </xdr:cNvPr>
              <xdr:cNvSpPr/>
            </xdr:nvSpPr>
            <xdr:spPr bwMode="auto">
              <a:xfrm>
                <a:off x="5282059" y="1347567"/>
                <a:ext cx="744990" cy="450302"/>
              </a:xfrm>
              <a:prstGeom prst="rect">
                <a:avLst/>
              </a:prstGeom>
              <a:noFill/>
              <a:ln w="12700" cap="flat" cmpd="sng" algn="ctr">
                <a:noFill/>
                <a:prstDash val="solid"/>
                <a:miter lim="800000"/>
              </a:ln>
              <a:effectLst/>
            </xdr:spPr>
            <xdr:txBody>
              <a:bodyPr vertOverflow="clip" horzOverflow="clip" rtlCol="0" anchor="ctr" anchorCtr="0"/>
              <a:lstStyle/>
              <a:p>
                <a:pPr marL="0" marR="0" lvl="0" indent="0" algn="l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fld id="{D27D60A8-7AC3-46AA-A5DB-FE0432BE2CCC}" type="TxLink">
                  <a:rPr kumimoji="0" lang="en-US" sz="1100" b="1" i="0" u="none" strike="noStrike" kern="0" cap="none" spc="0" normalizeH="0" baseline="0" noProof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  <a:ea typeface="+mn-ea"/>
                    <a:cs typeface="Arial"/>
                  </a:rPr>
                  <a:pPr marL="0" marR="0" lvl="0" indent="0" algn="l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t>100.0%</a:t>
                </a:fld>
                <a:endParaRPr kumimoji="0" lang="en-US" sz="1100" b="1" i="0" u="none" strike="noStrike" kern="0" cap="none" spc="0" normalizeH="0" baseline="0" noProof="0">
                  <a:ln>
                    <a:noFill/>
                  </a:ln>
                  <a:solidFill>
                    <a:srgbClr val="000000"/>
                  </a:solidFill>
                  <a:effectLst/>
                  <a:uLnTx/>
                  <a:uFillTx/>
                  <a:latin typeface="Arial"/>
                  <a:ea typeface="+mn-ea"/>
                  <a:cs typeface="Arial"/>
                </a:endParaRPr>
              </a:p>
            </xdr:txBody>
          </xdr:sp>
          <xdr:sp macro="" textlink="">
            <xdr:nvSpPr>
              <xdr:cNvPr id="89" name="Rectangle 88">
                <a:extLst>
                  <a:ext uri="{FF2B5EF4-FFF2-40B4-BE49-F238E27FC236}">
                    <a16:creationId xmlns:a16="http://schemas.microsoft.com/office/drawing/2014/main" id="{F26CDE60-8C8B-443B-B77E-8A39C5217681}"/>
                  </a:ext>
                </a:extLst>
              </xdr:cNvPr>
              <xdr:cNvSpPr/>
            </xdr:nvSpPr>
            <xdr:spPr>
              <a:xfrm>
                <a:off x="4595812" y="816656"/>
                <a:ext cx="1268868" cy="893535"/>
              </a:xfrm>
              <a:prstGeom prst="rect">
                <a:avLst/>
              </a:prstGeom>
              <a:noFill/>
              <a:ln w="12700"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1100"/>
              </a:p>
            </xdr:txBody>
          </xdr:sp>
        </xdr:grpSp>
      </xdr:grpSp>
    </xdr:grpSp>
    <xdr:clientData/>
  </xdr:twoCellAnchor>
  <xdr:twoCellAnchor editAs="oneCell">
    <xdr:from>
      <xdr:col>19</xdr:col>
      <xdr:colOff>120650</xdr:colOff>
      <xdr:row>43</xdr:row>
      <xdr:rowOff>144462</xdr:rowOff>
    </xdr:from>
    <xdr:to>
      <xdr:col>20</xdr:col>
      <xdr:colOff>104775</xdr:colOff>
      <xdr:row>46</xdr:row>
      <xdr:rowOff>57150</xdr:rowOff>
    </xdr:to>
    <xdr:pic macro="[0]!copy_g42">
      <xdr:nvPicPr>
        <xdr:cNvPr id="119" name="Graphic 118" descr="Document">
          <a:extLst>
            <a:ext uri="{FF2B5EF4-FFF2-40B4-BE49-F238E27FC236}">
              <a16:creationId xmlns:a16="http://schemas.microsoft.com/office/drawing/2014/main" id="{722561C9-DFF3-4E3F-97E7-782017C50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304838" y="8169275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114300</xdr:colOff>
      <xdr:row>23</xdr:row>
      <xdr:rowOff>146050</xdr:rowOff>
    </xdr:from>
    <xdr:to>
      <xdr:col>22</xdr:col>
      <xdr:colOff>98425</xdr:colOff>
      <xdr:row>27</xdr:row>
      <xdr:rowOff>50800</xdr:rowOff>
    </xdr:to>
    <xdr:pic macro="[0]!copy_g41">
      <xdr:nvPicPr>
        <xdr:cNvPr id="120" name="Graphic 119" descr="Document">
          <a:extLst>
            <a:ext uri="{FF2B5EF4-FFF2-40B4-BE49-F238E27FC236}">
              <a16:creationId xmlns:a16="http://schemas.microsoft.com/office/drawing/2014/main" id="{C908F21E-FD1B-471B-959A-C3DFAC933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600238" y="4519613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21</xdr:col>
      <xdr:colOff>60325</xdr:colOff>
      <xdr:row>0</xdr:row>
      <xdr:rowOff>0</xdr:rowOff>
    </xdr:from>
    <xdr:to>
      <xdr:col>22</xdr:col>
      <xdr:colOff>44450</xdr:colOff>
      <xdr:row>3</xdr:row>
      <xdr:rowOff>87312</xdr:rowOff>
    </xdr:to>
    <xdr:pic macro="[0]!copy_g31">
      <xdr:nvPicPr>
        <xdr:cNvPr id="121" name="Graphic 120" descr="Document">
          <a:extLst>
            <a:ext uri="{FF2B5EF4-FFF2-40B4-BE49-F238E27FC236}">
              <a16:creationId xmlns:a16="http://schemas.microsoft.com/office/drawing/2014/main" id="{FDF75D28-4A4F-418D-BA6A-9163FCA92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546263" y="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19</xdr:col>
      <xdr:colOff>133350</xdr:colOff>
      <xdr:row>19</xdr:row>
      <xdr:rowOff>117475</xdr:rowOff>
    </xdr:from>
    <xdr:to>
      <xdr:col>20</xdr:col>
      <xdr:colOff>117475</xdr:colOff>
      <xdr:row>22</xdr:row>
      <xdr:rowOff>30163</xdr:rowOff>
    </xdr:to>
    <xdr:pic macro="[0]!copy_g32">
      <xdr:nvPicPr>
        <xdr:cNvPr id="122" name="Graphic 121" descr="Document">
          <a:extLst>
            <a:ext uri="{FF2B5EF4-FFF2-40B4-BE49-F238E27FC236}">
              <a16:creationId xmlns:a16="http://schemas.microsoft.com/office/drawing/2014/main" id="{D6D95DDB-F143-40BC-AD2B-7DB46DB6B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317538" y="3586163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8</xdr:col>
      <xdr:colOff>119063</xdr:colOff>
      <xdr:row>19</xdr:row>
      <xdr:rowOff>142875</xdr:rowOff>
    </xdr:from>
    <xdr:to>
      <xdr:col>9</xdr:col>
      <xdr:colOff>103188</xdr:colOff>
      <xdr:row>22</xdr:row>
      <xdr:rowOff>55563</xdr:rowOff>
    </xdr:to>
    <xdr:pic macro="[0]!copy_g12">
      <xdr:nvPicPr>
        <xdr:cNvPr id="123" name="Graphic 122" descr="Document">
          <a:extLst>
            <a:ext uri="{FF2B5EF4-FFF2-40B4-BE49-F238E27FC236}">
              <a16:creationId xmlns:a16="http://schemas.microsoft.com/office/drawing/2014/main" id="{F69E2909-A176-4041-81F0-27D3AFEF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326063" y="3611563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49213</xdr:colOff>
      <xdr:row>0</xdr:row>
      <xdr:rowOff>0</xdr:rowOff>
    </xdr:from>
    <xdr:to>
      <xdr:col>10</xdr:col>
      <xdr:colOff>684213</xdr:colOff>
      <xdr:row>3</xdr:row>
      <xdr:rowOff>87312</xdr:rowOff>
    </xdr:to>
    <xdr:pic macro="[0]!copy_g11">
      <xdr:nvPicPr>
        <xdr:cNvPr id="124" name="Graphic 123" descr="Document">
          <a:extLst>
            <a:ext uri="{FF2B5EF4-FFF2-40B4-BE49-F238E27FC236}">
              <a16:creationId xmlns:a16="http://schemas.microsoft.com/office/drawing/2014/main" id="{E45D2BF7-E57B-499E-ACFC-F0F39967A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557963" y="0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10</xdr:col>
      <xdr:colOff>49213</xdr:colOff>
      <xdr:row>23</xdr:row>
      <xdr:rowOff>152400</xdr:rowOff>
    </xdr:from>
    <xdr:to>
      <xdr:col>10</xdr:col>
      <xdr:colOff>684213</xdr:colOff>
      <xdr:row>27</xdr:row>
      <xdr:rowOff>57150</xdr:rowOff>
    </xdr:to>
    <xdr:pic macro="[0]!copy_g21">
      <xdr:nvPicPr>
        <xdr:cNvPr id="125" name="Graphic 124" descr="Document">
          <a:extLst>
            <a:ext uri="{FF2B5EF4-FFF2-40B4-BE49-F238E27FC236}">
              <a16:creationId xmlns:a16="http://schemas.microsoft.com/office/drawing/2014/main" id="{2AD7C656-C501-4DA5-A66E-18DB81D8E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6557963" y="4525963"/>
          <a:ext cx="635000" cy="635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122238</xdr:colOff>
      <xdr:row>43</xdr:row>
      <xdr:rowOff>146050</xdr:rowOff>
    </xdr:from>
    <xdr:to>
      <xdr:col>9</xdr:col>
      <xdr:colOff>106363</xdr:colOff>
      <xdr:row>46</xdr:row>
      <xdr:rowOff>58738</xdr:rowOff>
    </xdr:to>
    <xdr:pic macro="[0]!copy_g22">
      <xdr:nvPicPr>
        <xdr:cNvPr id="126" name="Graphic 125" descr="Document">
          <a:extLst>
            <a:ext uri="{FF2B5EF4-FFF2-40B4-BE49-F238E27FC236}">
              <a16:creationId xmlns:a16="http://schemas.microsoft.com/office/drawing/2014/main" id="{2B333049-20F6-4722-AC4A-2CBAFEA8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329238" y="8170863"/>
          <a:ext cx="635000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ASCRS%20Tools/Astigmatism_Double_Angle_Plot_Tool_V_1_3_0-draft%20for%20Li_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c/Mac/Mac/Mac/Home/Mac/Mac/Mac/psf/Movies/Studies/Toric%20predErr/St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c/Mac/Mac/Mac/Home/Mac/Mac/Mac/psf/Movies/Studies/AK%20Formula/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put"/>
      <sheetName val="A"/>
      <sheetName val="B"/>
      <sheetName val="C"/>
      <sheetName val="D"/>
      <sheetName val="Terminology table"/>
      <sheetName val="Preoperative_data"/>
      <sheetName val="Postoperative_data (2)"/>
      <sheetName val="B_DAP"/>
      <sheetName val="CE_Preop_1"/>
      <sheetName val="CE_Preop_2"/>
      <sheetName val="CE_RA_1"/>
      <sheetName val="CE_RA_2"/>
      <sheetName val="C_DAP"/>
      <sheetName val="CE_PE_1"/>
      <sheetName val="CE_PE_2"/>
    </sheetNames>
    <sheetDataSet>
      <sheetData sheetId="0">
        <row r="5">
          <cell r="T5">
            <v>78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A3">
            <v>1</v>
          </cell>
          <cell r="J3">
            <v>0.83498844299968322</v>
          </cell>
          <cell r="K3">
            <v>0.70063849455832539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s (2 samples) (3)"/>
      <sheetName val="Variances (2 samples)2 (2)"/>
      <sheetName val="Variances (2 samples)1 (2)"/>
      <sheetName val="Variances (2 samples) (2)"/>
      <sheetName val="Variances (2 samples)2"/>
      <sheetName val="Variances (2 samples)1"/>
      <sheetName val="Variances (2 samples)"/>
      <sheetName val="Variances (2 samples)3"/>
      <sheetName val="Variances (k samples)"/>
      <sheetName val="Stat"/>
    </sheetNames>
    <definedNames>
      <definedName name="xcir1" refersTo="#REF!"/>
      <definedName name="xdata1" refersTo="#REF!"/>
      <definedName name="xdata2" refersTo="#REF!"/>
      <definedName name="xdata3" refersTo="#REF!"/>
      <definedName name="xdata4" refersTo="#REF!"/>
      <definedName name="xdata5" refersTo="#REF!"/>
      <definedName name="xdata6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ric_LEI "/>
      <sheetName val="Sheet2"/>
      <sheetName val="p"/>
    </sheetNames>
    <definedNames>
      <definedName name="xdata11" refersTo="#REF!"/>
      <definedName name="xdata7" refersTo="#REF!"/>
      <definedName name="xdata9" refersTo="#REF!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AA300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ColWidth="8.796875" defaultRowHeight="14.25"/>
  <cols>
    <col min="1" max="1" width="4.73046875" style="11" bestFit="1" customWidth="1"/>
    <col min="2" max="2" width="7.59765625" style="43" customWidth="1"/>
    <col min="3" max="3" width="1.59765625" style="43" customWidth="1"/>
    <col min="4" max="4" width="9.3984375" style="11" bestFit="1" customWidth="1"/>
    <col min="5" max="5" width="10.19921875" style="11" customWidth="1"/>
    <col min="6" max="6" width="9.3984375" style="11" bestFit="1" customWidth="1"/>
    <col min="7" max="7" width="9.265625" style="11" bestFit="1" customWidth="1"/>
    <col min="8" max="8" width="1.59765625" style="11" customWidth="1"/>
    <col min="9" max="9" width="9.265625" style="11" bestFit="1" customWidth="1"/>
    <col min="10" max="11" width="9.86328125" style="11" bestFit="1" customWidth="1"/>
    <col min="12" max="13" width="8.796875" style="43"/>
    <col min="14" max="14" width="1.59765625" style="11" customWidth="1"/>
    <col min="15" max="15" width="10" style="11" customWidth="1"/>
    <col min="16" max="16" width="11" style="11" customWidth="1"/>
    <col min="17" max="17" width="10.1328125" style="11" customWidth="1"/>
    <col min="18" max="18" width="9.265625" style="11" bestFit="1" customWidth="1"/>
    <col min="19" max="19" width="1.59765625" style="74" customWidth="1"/>
    <col min="20" max="20" width="12.86328125" style="44" customWidth="1"/>
    <col min="21" max="21" width="1.59765625" style="23" customWidth="1"/>
    <col min="22" max="22" width="7.796875" style="13" customWidth="1"/>
    <col min="23" max="23" width="3.59765625" style="17" customWidth="1"/>
    <col min="24" max="24" width="16.796875" style="11" customWidth="1"/>
    <col min="25" max="25" width="8.796875" style="11" customWidth="1"/>
    <col min="26" max="26" width="10.53125" style="11" customWidth="1"/>
    <col min="27" max="27" width="9.06640625" style="11" hidden="1" customWidth="1"/>
    <col min="28" max="16384" width="8.796875" style="11"/>
  </cols>
  <sheetData>
    <row r="1" spans="1:27">
      <c r="A1" s="61"/>
      <c r="B1" s="96"/>
      <c r="C1" s="11"/>
      <c r="D1" s="19" t="s">
        <v>16</v>
      </c>
      <c r="E1" s="62" t="s">
        <v>18</v>
      </c>
      <c r="F1" s="30" t="s">
        <v>17</v>
      </c>
      <c r="G1" s="63" t="s">
        <v>59</v>
      </c>
      <c r="I1" s="30" t="s">
        <v>19</v>
      </c>
      <c r="J1" s="63" t="s">
        <v>47</v>
      </c>
      <c r="K1" s="31" t="s">
        <v>21</v>
      </c>
      <c r="L1" s="63" t="s">
        <v>20</v>
      </c>
      <c r="M1" s="79"/>
      <c r="O1" s="100" t="s">
        <v>44</v>
      </c>
      <c r="P1" s="100"/>
      <c r="Q1" s="100"/>
      <c r="R1" s="64">
        <v>6</v>
      </c>
      <c r="S1" s="73"/>
      <c r="U1" s="31"/>
      <c r="V1" s="56"/>
      <c r="W1" s="25"/>
      <c r="X1" s="21" t="s">
        <v>6</v>
      </c>
      <c r="Y1" s="24" t="str">
        <f>IF(OR(Y6&gt;0,J3="",F3="",R1=""),"Error","OK")</f>
        <v>OK</v>
      </c>
      <c r="AA1" s="13">
        <v>4</v>
      </c>
    </row>
    <row r="2" spans="1:27" s="84" customFormat="1">
      <c r="A2" s="82"/>
      <c r="B2" s="83"/>
      <c r="D2" s="85"/>
      <c r="E2" s="86"/>
      <c r="F2" s="87"/>
      <c r="G2" s="79"/>
      <c r="I2" s="87"/>
      <c r="J2" s="79"/>
      <c r="K2" s="31"/>
      <c r="L2" s="79"/>
      <c r="M2" s="79"/>
      <c r="O2" s="78"/>
      <c r="P2" s="78"/>
      <c r="Q2" s="78"/>
      <c r="R2" s="88"/>
      <c r="S2" s="89"/>
      <c r="T2" s="98" t="s">
        <v>58</v>
      </c>
      <c r="U2" s="31"/>
      <c r="V2" s="56"/>
      <c r="W2" s="90"/>
      <c r="X2" s="91"/>
      <c r="Y2" s="92"/>
      <c r="AA2" s="17">
        <v>6</v>
      </c>
    </row>
    <row r="3" spans="1:27">
      <c r="C3" s="93"/>
      <c r="D3" s="107" t="s">
        <v>49</v>
      </c>
      <c r="E3" s="108"/>
      <c r="F3" s="99" t="s">
        <v>50</v>
      </c>
      <c r="G3" s="99"/>
      <c r="H3" s="38"/>
      <c r="I3" s="28" t="s">
        <v>53</v>
      </c>
      <c r="J3" s="99" t="s">
        <v>23</v>
      </c>
      <c r="K3" s="99"/>
      <c r="O3" s="100" t="s">
        <v>51</v>
      </c>
      <c r="P3" s="100"/>
      <c r="Q3" s="100"/>
      <c r="R3" s="94">
        <v>6</v>
      </c>
      <c r="T3" s="97" t="s">
        <v>45</v>
      </c>
      <c r="X3" s="21" t="s">
        <v>10</v>
      </c>
      <c r="Y3" s="24" t="str">
        <f>IF(MAX(U7:U3006)&gt;Y7,"Error","OK")</f>
        <v>OK</v>
      </c>
      <c r="AA3" s="13" t="s">
        <v>52</v>
      </c>
    </row>
    <row r="4" spans="1:27" ht="14.65" customHeight="1" thickBot="1">
      <c r="A4" s="12"/>
      <c r="B4" s="42"/>
      <c r="C4" s="11"/>
      <c r="D4" s="13"/>
      <c r="X4" s="91"/>
      <c r="Y4" s="92"/>
      <c r="AA4" s="95">
        <f>IF(R3="Infinity",0,1/R3)</f>
        <v>0.16666666666666666</v>
      </c>
    </row>
    <row r="5" spans="1:27" ht="15.4" customHeight="1">
      <c r="A5" s="101" t="s">
        <v>0</v>
      </c>
      <c r="B5" s="106" t="s">
        <v>15</v>
      </c>
      <c r="C5" s="67"/>
      <c r="D5" s="105" t="s">
        <v>54</v>
      </c>
      <c r="E5" s="105"/>
      <c r="F5" s="105"/>
      <c r="G5" s="105"/>
      <c r="H5" s="70"/>
      <c r="I5" s="104" t="s">
        <v>55</v>
      </c>
      <c r="J5" s="104"/>
      <c r="K5" s="104"/>
      <c r="L5" s="104"/>
      <c r="M5" s="104"/>
      <c r="O5" s="104" t="s">
        <v>56</v>
      </c>
      <c r="P5" s="104"/>
      <c r="Q5" s="104"/>
      <c r="R5" s="104"/>
      <c r="S5" s="75"/>
      <c r="T5" s="58" t="s">
        <v>57</v>
      </c>
      <c r="V5" s="102" t="s">
        <v>5</v>
      </c>
      <c r="W5" s="18"/>
      <c r="X5" s="21" t="s">
        <v>7</v>
      </c>
      <c r="Y5" s="22">
        <f>COUNTIF(V7:V3006,"OK")</f>
        <v>1</v>
      </c>
    </row>
    <row r="6" spans="1:27" ht="14.65" thickBot="1">
      <c r="A6" s="101"/>
      <c r="B6" s="106"/>
      <c r="C6" s="68"/>
      <c r="D6" s="26" t="str">
        <f>IF($E$1="","",$E$1)</f>
        <v>Barrett UII</v>
      </c>
      <c r="E6" s="26" t="str">
        <f>IF($G$1="","",$G$1)</f>
        <v>Hill-RBF 3</v>
      </c>
      <c r="F6" s="26" t="str">
        <f>IF($J$1="","",$J$1)</f>
        <v>Holladay 1</v>
      </c>
      <c r="G6" s="26" t="str">
        <f>IF($L$1="","",$L$1)</f>
        <v>Haigis</v>
      </c>
      <c r="H6" s="71"/>
      <c r="I6" s="15" t="s">
        <v>2</v>
      </c>
      <c r="J6" s="16" t="s">
        <v>3</v>
      </c>
      <c r="K6" s="15" t="s">
        <v>4</v>
      </c>
      <c r="L6" s="80" t="s">
        <v>12</v>
      </c>
      <c r="M6" s="2" t="s">
        <v>48</v>
      </c>
      <c r="O6" s="26" t="str">
        <f>IF($E$1="","",$E$1)</f>
        <v>Barrett UII</v>
      </c>
      <c r="P6" s="26" t="str">
        <f>IF($G$1="","",$G$1)</f>
        <v>Hill-RBF 3</v>
      </c>
      <c r="Q6" s="26" t="str">
        <f>IF($J$1="","",$J$1)</f>
        <v>Holladay 1</v>
      </c>
      <c r="R6" s="26" t="str">
        <f>IF($L$1="","",$L$1)</f>
        <v>Haigis</v>
      </c>
      <c r="S6" s="39"/>
      <c r="T6" s="15" t="str">
        <f>IF(T3="","",IF(T3="meters","6/","20/"))</f>
        <v>6/</v>
      </c>
      <c r="V6" s="103"/>
      <c r="W6" s="18"/>
      <c r="X6" s="21" t="s">
        <v>8</v>
      </c>
      <c r="Y6" s="22">
        <f>COUNTIF(V7:V3006,"Error")</f>
        <v>0</v>
      </c>
    </row>
    <row r="7" spans="1:27">
      <c r="A7" s="27">
        <v>1</v>
      </c>
      <c r="B7" s="65">
        <v>23</v>
      </c>
      <c r="C7" s="69"/>
      <c r="D7" s="66">
        <v>-0.27</v>
      </c>
      <c r="E7" s="66">
        <v>-0.25</v>
      </c>
      <c r="F7" s="66">
        <v>-0.23</v>
      </c>
      <c r="G7" s="66">
        <v>-0.38</v>
      </c>
      <c r="H7" s="72"/>
      <c r="I7" s="32">
        <v>0</v>
      </c>
      <c r="J7" s="32">
        <v>-0.5</v>
      </c>
      <c r="K7" s="32">
        <v>80</v>
      </c>
      <c r="L7" s="59">
        <f>IF(OR(I7="",J7="",K7=""),"",(I7+J7/2))</f>
        <v>-0.25</v>
      </c>
      <c r="M7" s="81">
        <f>IF(OR(I7="",J7="",K7=""),"",(I7+J7/2)+($AA$4-1/$R$1))</f>
        <v>-0.25</v>
      </c>
      <c r="O7" s="77">
        <f>IF(OR(D7="",$M7=""),"",$M7-D7)</f>
        <v>2.0000000000000018E-2</v>
      </c>
      <c r="P7" s="77">
        <f>IF(OR(E7="",$M7=""),"",$M7-E7)</f>
        <v>0</v>
      </c>
      <c r="Q7" s="77">
        <f>IF(OR(F7="",$M7=""),"",$M7-F7)</f>
        <v>-1.999999999999999E-2</v>
      </c>
      <c r="R7" s="77">
        <f>IF(OR(G7="",$M7=""),"",$M7-G7)</f>
        <v>0.13</v>
      </c>
      <c r="S7" s="76"/>
      <c r="T7" s="57">
        <v>6</v>
      </c>
      <c r="U7" s="23">
        <f t="shared" ref="U7:U70" si="0">IF(V7&lt;&gt;"",A7,"")</f>
        <v>1</v>
      </c>
      <c r="V7" s="20" t="str">
        <f t="shared" ref="V7:V70" si="1">IF(AND(B7="",D7="",E7="",F7="",G7="",I7="",J7="",K7="",T7=""),"",IF(OR(B7="",I7="",J7="",K7="",T7="",AND($T$3="meters",T7&gt;12),AND($T$3="feet",T7&gt;40)),"Error","OK"))</f>
        <v>OK</v>
      </c>
      <c r="X7" s="21" t="s">
        <v>9</v>
      </c>
      <c r="Y7" s="22">
        <f>Y6+Y5</f>
        <v>1</v>
      </c>
    </row>
    <row r="8" spans="1:27">
      <c r="A8" s="14">
        <v>2</v>
      </c>
      <c r="B8" s="65"/>
      <c r="C8" s="69"/>
      <c r="D8" s="66"/>
      <c r="E8" s="66"/>
      <c r="F8" s="66"/>
      <c r="G8" s="66"/>
      <c r="H8" s="72"/>
      <c r="I8" s="32"/>
      <c r="J8" s="32"/>
      <c r="K8" s="32"/>
      <c r="L8" s="59" t="str">
        <f t="shared" ref="L8:L71" si="2">IF(OR(I8="",J8="",K8=""),"",(I8+J8/2))</f>
        <v/>
      </c>
      <c r="M8" s="81" t="str">
        <f t="shared" ref="M8:M71" si="3">IF(OR(I8="",J8="",K8=""),"",(I8+J8/2)+($AA$4-1/$R$1))</f>
        <v/>
      </c>
      <c r="O8" s="77" t="str">
        <f t="shared" ref="O8:O71" si="4">IF(OR(D8="",$M8=""),"",$M8-D8)</f>
        <v/>
      </c>
      <c r="P8" s="77" t="str">
        <f t="shared" ref="P8:P71" si="5">IF(OR(E8="",$M8=""),"",$M8-E8)</f>
        <v/>
      </c>
      <c r="Q8" s="77" t="str">
        <f t="shared" ref="Q8:Q71" si="6">IF(OR(F8="",$M8=""),"",$M8-F8)</f>
        <v/>
      </c>
      <c r="R8" s="77" t="str">
        <f t="shared" ref="R8:R71" si="7">IF(OR(G8="",$M8=""),"",$M8-G8)</f>
        <v/>
      </c>
      <c r="S8" s="76"/>
      <c r="T8" s="57"/>
      <c r="U8" s="23" t="str">
        <f t="shared" si="0"/>
        <v/>
      </c>
      <c r="V8" s="28" t="str">
        <f t="shared" si="1"/>
        <v/>
      </c>
    </row>
    <row r="9" spans="1:27">
      <c r="A9" s="14">
        <v>3</v>
      </c>
      <c r="B9" s="65"/>
      <c r="C9" s="69"/>
      <c r="D9" s="66"/>
      <c r="E9" s="66"/>
      <c r="F9" s="66"/>
      <c r="G9" s="66"/>
      <c r="H9" s="72"/>
      <c r="I9" s="32"/>
      <c r="J9" s="32"/>
      <c r="K9" s="32"/>
      <c r="L9" s="59" t="str">
        <f t="shared" ref="L9:L12" si="8">IF(OR(I9="",J9="",K9=""),"",(I9+J9/2))</f>
        <v/>
      </c>
      <c r="M9" s="81" t="str">
        <f t="shared" ref="M9:M12" si="9">IF(OR(I9="",J9="",K9=""),"",(I9+J9/2)+($AA$4-1/$R$1))</f>
        <v/>
      </c>
      <c r="O9" s="77" t="str">
        <f t="shared" si="4"/>
        <v/>
      </c>
      <c r="P9" s="77" t="str">
        <f t="shared" si="5"/>
        <v/>
      </c>
      <c r="Q9" s="77" t="str">
        <f t="shared" si="6"/>
        <v/>
      </c>
      <c r="R9" s="77" t="str">
        <f t="shared" si="7"/>
        <v/>
      </c>
      <c r="S9" s="76"/>
      <c r="T9" s="57"/>
      <c r="U9" s="23" t="str">
        <f t="shared" si="0"/>
        <v/>
      </c>
      <c r="V9" s="28" t="str">
        <f t="shared" si="1"/>
        <v/>
      </c>
    </row>
    <row r="10" spans="1:27">
      <c r="A10" s="14">
        <v>4</v>
      </c>
      <c r="B10" s="65"/>
      <c r="C10" s="69"/>
      <c r="D10" s="66"/>
      <c r="E10" s="66"/>
      <c r="F10" s="66"/>
      <c r="G10" s="66"/>
      <c r="H10" s="72"/>
      <c r="I10" s="32"/>
      <c r="J10" s="32"/>
      <c r="K10" s="32"/>
      <c r="L10" s="59" t="str">
        <f t="shared" si="8"/>
        <v/>
      </c>
      <c r="M10" s="81" t="str">
        <f t="shared" si="9"/>
        <v/>
      </c>
      <c r="O10" s="77" t="str">
        <f t="shared" si="4"/>
        <v/>
      </c>
      <c r="P10" s="77" t="str">
        <f t="shared" si="5"/>
        <v/>
      </c>
      <c r="Q10" s="77" t="str">
        <f t="shared" si="6"/>
        <v/>
      </c>
      <c r="R10" s="77" t="str">
        <f t="shared" si="7"/>
        <v/>
      </c>
      <c r="S10" s="76"/>
      <c r="T10" s="57"/>
      <c r="U10" s="23" t="str">
        <f t="shared" si="0"/>
        <v/>
      </c>
      <c r="V10" s="28" t="str">
        <f t="shared" si="1"/>
        <v/>
      </c>
    </row>
    <row r="11" spans="1:27">
      <c r="A11" s="14">
        <v>5</v>
      </c>
      <c r="B11" s="65"/>
      <c r="C11" s="69"/>
      <c r="D11" s="66"/>
      <c r="E11" s="66"/>
      <c r="F11" s="66"/>
      <c r="G11" s="66"/>
      <c r="H11" s="72"/>
      <c r="I11" s="32"/>
      <c r="J11" s="32"/>
      <c r="K11" s="32"/>
      <c r="L11" s="59" t="str">
        <f t="shared" si="8"/>
        <v/>
      </c>
      <c r="M11" s="81" t="str">
        <f t="shared" si="9"/>
        <v/>
      </c>
      <c r="O11" s="77" t="str">
        <f t="shared" si="4"/>
        <v/>
      </c>
      <c r="P11" s="77" t="str">
        <f t="shared" si="5"/>
        <v/>
      </c>
      <c r="Q11" s="77" t="str">
        <f t="shared" si="6"/>
        <v/>
      </c>
      <c r="R11" s="77" t="str">
        <f t="shared" si="7"/>
        <v/>
      </c>
      <c r="S11" s="76"/>
      <c r="T11" s="57"/>
      <c r="U11" s="23" t="str">
        <f t="shared" si="0"/>
        <v/>
      </c>
      <c r="V11" s="28" t="str">
        <f t="shared" si="1"/>
        <v/>
      </c>
    </row>
    <row r="12" spans="1:27">
      <c r="A12" s="14">
        <v>6</v>
      </c>
      <c r="B12" s="65"/>
      <c r="C12" s="69"/>
      <c r="D12" s="66"/>
      <c r="E12" s="66"/>
      <c r="F12" s="66"/>
      <c r="G12" s="66"/>
      <c r="H12" s="72"/>
      <c r="I12" s="32"/>
      <c r="J12" s="32"/>
      <c r="K12" s="32"/>
      <c r="L12" s="59" t="str">
        <f t="shared" si="8"/>
        <v/>
      </c>
      <c r="M12" s="81" t="str">
        <f t="shared" si="9"/>
        <v/>
      </c>
      <c r="O12" s="77" t="str">
        <f t="shared" si="4"/>
        <v/>
      </c>
      <c r="P12" s="77" t="str">
        <f t="shared" si="5"/>
        <v/>
      </c>
      <c r="Q12" s="77" t="str">
        <f t="shared" si="6"/>
        <v/>
      </c>
      <c r="R12" s="77" t="str">
        <f t="shared" si="7"/>
        <v/>
      </c>
      <c r="S12" s="76"/>
      <c r="T12" s="57"/>
      <c r="U12" s="23" t="str">
        <f t="shared" si="0"/>
        <v/>
      </c>
      <c r="V12" s="28" t="str">
        <f t="shared" si="1"/>
        <v/>
      </c>
    </row>
    <row r="13" spans="1:27">
      <c r="A13" s="14">
        <v>7</v>
      </c>
      <c r="B13" s="65"/>
      <c r="C13" s="69"/>
      <c r="D13" s="66"/>
      <c r="E13" s="66"/>
      <c r="F13" s="66"/>
      <c r="G13" s="66"/>
      <c r="H13" s="72"/>
      <c r="I13" s="32"/>
      <c r="J13" s="32"/>
      <c r="K13" s="32"/>
      <c r="L13" s="59" t="str">
        <f t="shared" si="2"/>
        <v/>
      </c>
      <c r="M13" s="81" t="str">
        <f t="shared" si="3"/>
        <v/>
      </c>
      <c r="O13" s="77" t="str">
        <f t="shared" si="4"/>
        <v/>
      </c>
      <c r="P13" s="77" t="str">
        <f t="shared" si="5"/>
        <v/>
      </c>
      <c r="Q13" s="77" t="str">
        <f t="shared" si="6"/>
        <v/>
      </c>
      <c r="R13" s="77" t="str">
        <f t="shared" si="7"/>
        <v/>
      </c>
      <c r="S13" s="76"/>
      <c r="T13" s="57"/>
      <c r="U13" s="23" t="str">
        <f t="shared" si="0"/>
        <v/>
      </c>
      <c r="V13" s="28" t="str">
        <f t="shared" si="1"/>
        <v/>
      </c>
    </row>
    <row r="14" spans="1:27">
      <c r="A14" s="14">
        <v>8</v>
      </c>
      <c r="B14" s="65"/>
      <c r="C14" s="69"/>
      <c r="D14" s="66"/>
      <c r="E14" s="66"/>
      <c r="F14" s="66"/>
      <c r="G14" s="66"/>
      <c r="H14" s="72"/>
      <c r="I14" s="32"/>
      <c r="J14" s="32"/>
      <c r="K14" s="32"/>
      <c r="L14" s="59" t="str">
        <f t="shared" si="2"/>
        <v/>
      </c>
      <c r="M14" s="81" t="str">
        <f t="shared" si="3"/>
        <v/>
      </c>
      <c r="O14" s="77" t="str">
        <f t="shared" si="4"/>
        <v/>
      </c>
      <c r="P14" s="77" t="str">
        <f t="shared" si="5"/>
        <v/>
      </c>
      <c r="Q14" s="77" t="str">
        <f t="shared" si="6"/>
        <v/>
      </c>
      <c r="R14" s="77" t="str">
        <f t="shared" si="7"/>
        <v/>
      </c>
      <c r="S14" s="76"/>
      <c r="T14" s="57"/>
      <c r="U14" s="23" t="str">
        <f t="shared" si="0"/>
        <v/>
      </c>
      <c r="V14" s="28" t="str">
        <f t="shared" si="1"/>
        <v/>
      </c>
    </row>
    <row r="15" spans="1:27">
      <c r="A15" s="14">
        <v>9</v>
      </c>
      <c r="B15" s="65"/>
      <c r="C15" s="69"/>
      <c r="D15" s="66"/>
      <c r="E15" s="66"/>
      <c r="F15" s="66"/>
      <c r="G15" s="66"/>
      <c r="H15" s="72"/>
      <c r="I15" s="32"/>
      <c r="J15" s="32"/>
      <c r="K15" s="32"/>
      <c r="L15" s="59" t="str">
        <f t="shared" si="2"/>
        <v/>
      </c>
      <c r="M15" s="81" t="str">
        <f t="shared" si="3"/>
        <v/>
      </c>
      <c r="O15" s="77" t="str">
        <f t="shared" si="4"/>
        <v/>
      </c>
      <c r="P15" s="77" t="str">
        <f t="shared" si="5"/>
        <v/>
      </c>
      <c r="Q15" s="77" t="str">
        <f t="shared" si="6"/>
        <v/>
      </c>
      <c r="R15" s="77" t="str">
        <f t="shared" si="7"/>
        <v/>
      </c>
      <c r="S15" s="76"/>
      <c r="T15" s="57"/>
      <c r="U15" s="23" t="str">
        <f t="shared" si="0"/>
        <v/>
      </c>
      <c r="V15" s="28" t="str">
        <f t="shared" si="1"/>
        <v/>
      </c>
    </row>
    <row r="16" spans="1:27">
      <c r="A16" s="14">
        <v>10</v>
      </c>
      <c r="B16" s="65"/>
      <c r="C16" s="69"/>
      <c r="D16" s="66"/>
      <c r="E16" s="66"/>
      <c r="F16" s="66"/>
      <c r="G16" s="66"/>
      <c r="H16" s="72"/>
      <c r="I16" s="32"/>
      <c r="J16" s="32"/>
      <c r="K16" s="32"/>
      <c r="L16" s="59" t="str">
        <f t="shared" si="2"/>
        <v/>
      </c>
      <c r="M16" s="81" t="str">
        <f t="shared" si="3"/>
        <v/>
      </c>
      <c r="O16" s="77" t="str">
        <f t="shared" si="4"/>
        <v/>
      </c>
      <c r="P16" s="77" t="str">
        <f t="shared" si="5"/>
        <v/>
      </c>
      <c r="Q16" s="77" t="str">
        <f t="shared" si="6"/>
        <v/>
      </c>
      <c r="R16" s="77" t="str">
        <f t="shared" si="7"/>
        <v/>
      </c>
      <c r="S16" s="76"/>
      <c r="T16" s="57"/>
      <c r="U16" s="23" t="str">
        <f t="shared" si="0"/>
        <v/>
      </c>
      <c r="V16" s="28" t="str">
        <f t="shared" si="1"/>
        <v/>
      </c>
    </row>
    <row r="17" spans="1:22">
      <c r="A17" s="14">
        <v>11</v>
      </c>
      <c r="B17" s="65"/>
      <c r="C17" s="69"/>
      <c r="D17" s="66"/>
      <c r="E17" s="66"/>
      <c r="F17" s="66"/>
      <c r="G17" s="66"/>
      <c r="H17" s="72"/>
      <c r="I17" s="32"/>
      <c r="J17" s="32"/>
      <c r="K17" s="32"/>
      <c r="L17" s="59" t="str">
        <f t="shared" si="2"/>
        <v/>
      </c>
      <c r="M17" s="81" t="str">
        <f t="shared" si="3"/>
        <v/>
      </c>
      <c r="O17" s="77" t="str">
        <f t="shared" si="4"/>
        <v/>
      </c>
      <c r="P17" s="77" t="str">
        <f t="shared" si="5"/>
        <v/>
      </c>
      <c r="Q17" s="77" t="str">
        <f t="shared" si="6"/>
        <v/>
      </c>
      <c r="R17" s="77" t="str">
        <f t="shared" si="7"/>
        <v/>
      </c>
      <c r="S17" s="76"/>
      <c r="T17" s="57"/>
      <c r="U17" s="23" t="str">
        <f t="shared" si="0"/>
        <v/>
      </c>
      <c r="V17" s="28" t="str">
        <f t="shared" si="1"/>
        <v/>
      </c>
    </row>
    <row r="18" spans="1:22">
      <c r="A18" s="14">
        <v>12</v>
      </c>
      <c r="B18" s="65"/>
      <c r="C18" s="69"/>
      <c r="D18" s="66"/>
      <c r="E18" s="66"/>
      <c r="F18" s="66"/>
      <c r="G18" s="66"/>
      <c r="H18" s="72"/>
      <c r="I18" s="32"/>
      <c r="J18" s="32"/>
      <c r="K18" s="32"/>
      <c r="L18" s="59" t="str">
        <f t="shared" si="2"/>
        <v/>
      </c>
      <c r="M18" s="81" t="str">
        <f t="shared" si="3"/>
        <v/>
      </c>
      <c r="O18" s="77" t="str">
        <f t="shared" si="4"/>
        <v/>
      </c>
      <c r="P18" s="77" t="str">
        <f t="shared" si="5"/>
        <v/>
      </c>
      <c r="Q18" s="77" t="str">
        <f t="shared" si="6"/>
        <v/>
      </c>
      <c r="R18" s="77" t="str">
        <f t="shared" si="7"/>
        <v/>
      </c>
      <c r="S18" s="76"/>
      <c r="T18" s="57"/>
      <c r="U18" s="23" t="str">
        <f t="shared" si="0"/>
        <v/>
      </c>
      <c r="V18" s="28" t="str">
        <f t="shared" si="1"/>
        <v/>
      </c>
    </row>
    <row r="19" spans="1:22">
      <c r="A19" s="14">
        <v>13</v>
      </c>
      <c r="B19" s="65"/>
      <c r="C19" s="69"/>
      <c r="D19" s="66"/>
      <c r="E19" s="66"/>
      <c r="F19" s="66"/>
      <c r="G19" s="66"/>
      <c r="H19" s="72"/>
      <c r="I19" s="32"/>
      <c r="J19" s="32"/>
      <c r="K19" s="32"/>
      <c r="L19" s="59" t="str">
        <f t="shared" si="2"/>
        <v/>
      </c>
      <c r="M19" s="81" t="str">
        <f t="shared" si="3"/>
        <v/>
      </c>
      <c r="O19" s="77" t="str">
        <f t="shared" si="4"/>
        <v/>
      </c>
      <c r="P19" s="77" t="str">
        <f t="shared" si="5"/>
        <v/>
      </c>
      <c r="Q19" s="77" t="str">
        <f t="shared" si="6"/>
        <v/>
      </c>
      <c r="R19" s="77" t="str">
        <f t="shared" si="7"/>
        <v/>
      </c>
      <c r="S19" s="76"/>
      <c r="T19" s="57"/>
      <c r="U19" s="23" t="str">
        <f t="shared" si="0"/>
        <v/>
      </c>
      <c r="V19" s="28" t="str">
        <f t="shared" si="1"/>
        <v/>
      </c>
    </row>
    <row r="20" spans="1:22">
      <c r="A20" s="14">
        <v>14</v>
      </c>
      <c r="B20" s="65"/>
      <c r="C20" s="69"/>
      <c r="D20" s="66"/>
      <c r="E20" s="66"/>
      <c r="F20" s="66"/>
      <c r="G20" s="66"/>
      <c r="H20" s="72"/>
      <c r="I20" s="32"/>
      <c r="J20" s="32"/>
      <c r="K20" s="32"/>
      <c r="L20" s="59" t="str">
        <f t="shared" si="2"/>
        <v/>
      </c>
      <c r="M20" s="81" t="str">
        <f t="shared" si="3"/>
        <v/>
      </c>
      <c r="O20" s="77" t="str">
        <f t="shared" si="4"/>
        <v/>
      </c>
      <c r="P20" s="77" t="str">
        <f t="shared" si="5"/>
        <v/>
      </c>
      <c r="Q20" s="77" t="str">
        <f t="shared" si="6"/>
        <v/>
      </c>
      <c r="R20" s="77" t="str">
        <f t="shared" si="7"/>
        <v/>
      </c>
      <c r="S20" s="76"/>
      <c r="T20" s="57"/>
      <c r="U20" s="23" t="str">
        <f t="shared" si="0"/>
        <v/>
      </c>
      <c r="V20" s="28" t="str">
        <f t="shared" si="1"/>
        <v/>
      </c>
    </row>
    <row r="21" spans="1:22">
      <c r="A21" s="14">
        <v>15</v>
      </c>
      <c r="B21" s="65"/>
      <c r="C21" s="69"/>
      <c r="D21" s="66"/>
      <c r="E21" s="66"/>
      <c r="F21" s="66"/>
      <c r="G21" s="66"/>
      <c r="H21" s="72"/>
      <c r="I21" s="32"/>
      <c r="J21" s="32"/>
      <c r="K21" s="32"/>
      <c r="L21" s="59" t="str">
        <f t="shared" si="2"/>
        <v/>
      </c>
      <c r="M21" s="81" t="str">
        <f t="shared" si="3"/>
        <v/>
      </c>
      <c r="O21" s="77" t="str">
        <f t="shared" si="4"/>
        <v/>
      </c>
      <c r="P21" s="77" t="str">
        <f t="shared" si="5"/>
        <v/>
      </c>
      <c r="Q21" s="77" t="str">
        <f t="shared" si="6"/>
        <v/>
      </c>
      <c r="R21" s="77" t="str">
        <f t="shared" si="7"/>
        <v/>
      </c>
      <c r="S21" s="76"/>
      <c r="T21" s="57"/>
      <c r="U21" s="23" t="str">
        <f t="shared" si="0"/>
        <v/>
      </c>
      <c r="V21" s="28" t="str">
        <f t="shared" si="1"/>
        <v/>
      </c>
    </row>
    <row r="22" spans="1:22">
      <c r="A22" s="14">
        <v>16</v>
      </c>
      <c r="B22" s="65"/>
      <c r="C22" s="69"/>
      <c r="D22" s="66"/>
      <c r="E22" s="66"/>
      <c r="F22" s="66"/>
      <c r="G22" s="66"/>
      <c r="H22" s="72"/>
      <c r="I22" s="32"/>
      <c r="J22" s="32"/>
      <c r="K22" s="32"/>
      <c r="L22" s="59" t="str">
        <f t="shared" si="2"/>
        <v/>
      </c>
      <c r="M22" s="81" t="str">
        <f t="shared" si="3"/>
        <v/>
      </c>
      <c r="O22" s="77" t="str">
        <f t="shared" si="4"/>
        <v/>
      </c>
      <c r="P22" s="77" t="str">
        <f t="shared" si="5"/>
        <v/>
      </c>
      <c r="Q22" s="77" t="str">
        <f t="shared" si="6"/>
        <v/>
      </c>
      <c r="R22" s="77" t="str">
        <f t="shared" si="7"/>
        <v/>
      </c>
      <c r="S22" s="76"/>
      <c r="T22" s="57"/>
      <c r="U22" s="23" t="str">
        <f t="shared" si="0"/>
        <v/>
      </c>
      <c r="V22" s="28" t="str">
        <f t="shared" si="1"/>
        <v/>
      </c>
    </row>
    <row r="23" spans="1:22">
      <c r="A23" s="14">
        <v>17</v>
      </c>
      <c r="B23" s="65"/>
      <c r="C23" s="69"/>
      <c r="D23" s="66"/>
      <c r="E23" s="66"/>
      <c r="F23" s="66"/>
      <c r="G23" s="66"/>
      <c r="H23" s="72"/>
      <c r="I23" s="32"/>
      <c r="J23" s="32"/>
      <c r="K23" s="32"/>
      <c r="L23" s="59" t="str">
        <f t="shared" si="2"/>
        <v/>
      </c>
      <c r="M23" s="81" t="str">
        <f t="shared" si="3"/>
        <v/>
      </c>
      <c r="O23" s="77" t="str">
        <f t="shared" si="4"/>
        <v/>
      </c>
      <c r="P23" s="77" t="str">
        <f t="shared" si="5"/>
        <v/>
      </c>
      <c r="Q23" s="77" t="str">
        <f t="shared" si="6"/>
        <v/>
      </c>
      <c r="R23" s="77" t="str">
        <f t="shared" si="7"/>
        <v/>
      </c>
      <c r="S23" s="76"/>
      <c r="T23" s="57"/>
      <c r="U23" s="23" t="str">
        <f t="shared" si="0"/>
        <v/>
      </c>
      <c r="V23" s="28" t="str">
        <f t="shared" si="1"/>
        <v/>
      </c>
    </row>
    <row r="24" spans="1:22">
      <c r="A24" s="14">
        <v>18</v>
      </c>
      <c r="B24" s="65"/>
      <c r="C24" s="69"/>
      <c r="D24" s="66"/>
      <c r="E24" s="66"/>
      <c r="F24" s="66"/>
      <c r="G24" s="66"/>
      <c r="H24" s="72"/>
      <c r="I24" s="32"/>
      <c r="J24" s="32"/>
      <c r="K24" s="32"/>
      <c r="L24" s="59" t="str">
        <f t="shared" si="2"/>
        <v/>
      </c>
      <c r="M24" s="81" t="str">
        <f t="shared" si="3"/>
        <v/>
      </c>
      <c r="O24" s="77" t="str">
        <f t="shared" si="4"/>
        <v/>
      </c>
      <c r="P24" s="77" t="str">
        <f t="shared" si="5"/>
        <v/>
      </c>
      <c r="Q24" s="77" t="str">
        <f t="shared" si="6"/>
        <v/>
      </c>
      <c r="R24" s="77" t="str">
        <f t="shared" si="7"/>
        <v/>
      </c>
      <c r="S24" s="76"/>
      <c r="T24" s="57"/>
      <c r="U24" s="23" t="str">
        <f t="shared" si="0"/>
        <v/>
      </c>
      <c r="V24" s="28" t="str">
        <f t="shared" si="1"/>
        <v/>
      </c>
    </row>
    <row r="25" spans="1:22">
      <c r="A25" s="14">
        <v>19</v>
      </c>
      <c r="B25" s="65"/>
      <c r="C25" s="69"/>
      <c r="D25" s="66"/>
      <c r="E25" s="66"/>
      <c r="F25" s="66"/>
      <c r="G25" s="66"/>
      <c r="H25" s="72"/>
      <c r="I25" s="32"/>
      <c r="J25" s="32"/>
      <c r="K25" s="32"/>
      <c r="L25" s="59" t="str">
        <f t="shared" si="2"/>
        <v/>
      </c>
      <c r="M25" s="81" t="str">
        <f t="shared" si="3"/>
        <v/>
      </c>
      <c r="O25" s="77" t="str">
        <f t="shared" si="4"/>
        <v/>
      </c>
      <c r="P25" s="77" t="str">
        <f t="shared" si="5"/>
        <v/>
      </c>
      <c r="Q25" s="77" t="str">
        <f t="shared" si="6"/>
        <v/>
      </c>
      <c r="R25" s="77" t="str">
        <f t="shared" si="7"/>
        <v/>
      </c>
      <c r="S25" s="76"/>
      <c r="T25" s="57"/>
      <c r="U25" s="23" t="str">
        <f t="shared" si="0"/>
        <v/>
      </c>
      <c r="V25" s="28" t="str">
        <f t="shared" si="1"/>
        <v/>
      </c>
    </row>
    <row r="26" spans="1:22">
      <c r="A26" s="14">
        <v>20</v>
      </c>
      <c r="B26" s="65"/>
      <c r="C26" s="69"/>
      <c r="D26" s="66"/>
      <c r="E26" s="66"/>
      <c r="F26" s="66"/>
      <c r="G26" s="66"/>
      <c r="H26" s="72"/>
      <c r="I26" s="32"/>
      <c r="J26" s="32"/>
      <c r="K26" s="32"/>
      <c r="L26" s="59" t="str">
        <f t="shared" si="2"/>
        <v/>
      </c>
      <c r="M26" s="81" t="str">
        <f t="shared" si="3"/>
        <v/>
      </c>
      <c r="O26" s="77" t="str">
        <f t="shared" si="4"/>
        <v/>
      </c>
      <c r="P26" s="77" t="str">
        <f t="shared" si="5"/>
        <v/>
      </c>
      <c r="Q26" s="77" t="str">
        <f t="shared" si="6"/>
        <v/>
      </c>
      <c r="R26" s="77" t="str">
        <f t="shared" si="7"/>
        <v/>
      </c>
      <c r="S26" s="76"/>
      <c r="T26" s="57"/>
      <c r="U26" s="23" t="str">
        <f t="shared" si="0"/>
        <v/>
      </c>
      <c r="V26" s="28" t="str">
        <f t="shared" si="1"/>
        <v/>
      </c>
    </row>
    <row r="27" spans="1:22">
      <c r="A27" s="14">
        <v>21</v>
      </c>
      <c r="B27" s="65"/>
      <c r="C27" s="69"/>
      <c r="D27" s="66"/>
      <c r="E27" s="66"/>
      <c r="F27" s="66"/>
      <c r="G27" s="66"/>
      <c r="H27" s="72"/>
      <c r="I27" s="32"/>
      <c r="J27" s="32"/>
      <c r="K27" s="32"/>
      <c r="L27" s="59" t="str">
        <f t="shared" si="2"/>
        <v/>
      </c>
      <c r="M27" s="81" t="str">
        <f t="shared" si="3"/>
        <v/>
      </c>
      <c r="O27" s="77" t="str">
        <f t="shared" si="4"/>
        <v/>
      </c>
      <c r="P27" s="77" t="str">
        <f t="shared" si="5"/>
        <v/>
      </c>
      <c r="Q27" s="77" t="str">
        <f t="shared" si="6"/>
        <v/>
      </c>
      <c r="R27" s="77" t="str">
        <f t="shared" si="7"/>
        <v/>
      </c>
      <c r="S27" s="76"/>
      <c r="T27" s="57"/>
      <c r="U27" s="23" t="str">
        <f t="shared" si="0"/>
        <v/>
      </c>
      <c r="V27" s="28" t="str">
        <f t="shared" si="1"/>
        <v/>
      </c>
    </row>
    <row r="28" spans="1:22">
      <c r="A28" s="14">
        <v>22</v>
      </c>
      <c r="B28" s="65"/>
      <c r="C28" s="69"/>
      <c r="D28" s="66"/>
      <c r="E28" s="66"/>
      <c r="F28" s="66"/>
      <c r="G28" s="66"/>
      <c r="H28" s="72"/>
      <c r="I28" s="32"/>
      <c r="J28" s="32"/>
      <c r="K28" s="32"/>
      <c r="L28" s="59" t="str">
        <f t="shared" si="2"/>
        <v/>
      </c>
      <c r="M28" s="81" t="str">
        <f t="shared" si="3"/>
        <v/>
      </c>
      <c r="O28" s="77" t="str">
        <f t="shared" si="4"/>
        <v/>
      </c>
      <c r="P28" s="77" t="str">
        <f t="shared" si="5"/>
        <v/>
      </c>
      <c r="Q28" s="77" t="str">
        <f t="shared" si="6"/>
        <v/>
      </c>
      <c r="R28" s="77" t="str">
        <f t="shared" si="7"/>
        <v/>
      </c>
      <c r="S28" s="76"/>
      <c r="T28" s="57"/>
      <c r="U28" s="23" t="str">
        <f t="shared" si="0"/>
        <v/>
      </c>
      <c r="V28" s="28" t="str">
        <f t="shared" si="1"/>
        <v/>
      </c>
    </row>
    <row r="29" spans="1:22">
      <c r="A29" s="14">
        <v>23</v>
      </c>
      <c r="B29" s="65"/>
      <c r="C29" s="69"/>
      <c r="D29" s="66"/>
      <c r="E29" s="66"/>
      <c r="F29" s="66"/>
      <c r="G29" s="66"/>
      <c r="H29" s="72"/>
      <c r="I29" s="32"/>
      <c r="J29" s="32"/>
      <c r="K29" s="32"/>
      <c r="L29" s="59" t="str">
        <f t="shared" si="2"/>
        <v/>
      </c>
      <c r="M29" s="81" t="str">
        <f t="shared" si="3"/>
        <v/>
      </c>
      <c r="O29" s="77" t="str">
        <f t="shared" si="4"/>
        <v/>
      </c>
      <c r="P29" s="77" t="str">
        <f t="shared" si="5"/>
        <v/>
      </c>
      <c r="Q29" s="77" t="str">
        <f t="shared" si="6"/>
        <v/>
      </c>
      <c r="R29" s="77" t="str">
        <f t="shared" si="7"/>
        <v/>
      </c>
      <c r="S29" s="76"/>
      <c r="T29" s="57"/>
      <c r="U29" s="23" t="str">
        <f t="shared" si="0"/>
        <v/>
      </c>
      <c r="V29" s="28" t="str">
        <f t="shared" si="1"/>
        <v/>
      </c>
    </row>
    <row r="30" spans="1:22">
      <c r="A30" s="14">
        <v>24</v>
      </c>
      <c r="B30" s="65"/>
      <c r="C30" s="69"/>
      <c r="D30" s="66"/>
      <c r="E30" s="66"/>
      <c r="F30" s="66"/>
      <c r="G30" s="66"/>
      <c r="H30" s="72"/>
      <c r="I30" s="32"/>
      <c r="J30" s="32"/>
      <c r="K30" s="32"/>
      <c r="L30" s="59" t="str">
        <f t="shared" si="2"/>
        <v/>
      </c>
      <c r="M30" s="81" t="str">
        <f t="shared" si="3"/>
        <v/>
      </c>
      <c r="O30" s="77" t="str">
        <f t="shared" si="4"/>
        <v/>
      </c>
      <c r="P30" s="77" t="str">
        <f t="shared" si="5"/>
        <v/>
      </c>
      <c r="Q30" s="77" t="str">
        <f t="shared" si="6"/>
        <v/>
      </c>
      <c r="R30" s="77" t="str">
        <f t="shared" si="7"/>
        <v/>
      </c>
      <c r="S30" s="76"/>
      <c r="T30" s="57"/>
      <c r="U30" s="23" t="str">
        <f t="shared" si="0"/>
        <v/>
      </c>
      <c r="V30" s="28" t="str">
        <f t="shared" si="1"/>
        <v/>
      </c>
    </row>
    <row r="31" spans="1:22">
      <c r="A31" s="14">
        <v>25</v>
      </c>
      <c r="B31" s="65"/>
      <c r="C31" s="69"/>
      <c r="D31" s="66"/>
      <c r="E31" s="66"/>
      <c r="F31" s="66"/>
      <c r="G31" s="66"/>
      <c r="H31" s="72"/>
      <c r="I31" s="32"/>
      <c r="J31" s="32"/>
      <c r="K31" s="32"/>
      <c r="L31" s="59" t="str">
        <f t="shared" si="2"/>
        <v/>
      </c>
      <c r="M31" s="81" t="str">
        <f t="shared" si="3"/>
        <v/>
      </c>
      <c r="O31" s="77" t="str">
        <f t="shared" si="4"/>
        <v/>
      </c>
      <c r="P31" s="77" t="str">
        <f t="shared" si="5"/>
        <v/>
      </c>
      <c r="Q31" s="77" t="str">
        <f t="shared" si="6"/>
        <v/>
      </c>
      <c r="R31" s="77" t="str">
        <f t="shared" si="7"/>
        <v/>
      </c>
      <c r="S31" s="76"/>
      <c r="T31" s="57"/>
      <c r="U31" s="23" t="str">
        <f t="shared" si="0"/>
        <v/>
      </c>
      <c r="V31" s="28" t="str">
        <f t="shared" si="1"/>
        <v/>
      </c>
    </row>
    <row r="32" spans="1:22">
      <c r="A32" s="14">
        <v>26</v>
      </c>
      <c r="B32" s="65"/>
      <c r="C32" s="69"/>
      <c r="D32" s="66"/>
      <c r="E32" s="66"/>
      <c r="F32" s="66"/>
      <c r="G32" s="66"/>
      <c r="H32" s="72"/>
      <c r="I32" s="32"/>
      <c r="J32" s="32"/>
      <c r="K32" s="32"/>
      <c r="L32" s="59" t="str">
        <f t="shared" si="2"/>
        <v/>
      </c>
      <c r="M32" s="81" t="str">
        <f t="shared" si="3"/>
        <v/>
      </c>
      <c r="O32" s="77" t="str">
        <f t="shared" si="4"/>
        <v/>
      </c>
      <c r="P32" s="77" t="str">
        <f t="shared" si="5"/>
        <v/>
      </c>
      <c r="Q32" s="77" t="str">
        <f t="shared" si="6"/>
        <v/>
      </c>
      <c r="R32" s="77" t="str">
        <f t="shared" si="7"/>
        <v/>
      </c>
      <c r="S32" s="76"/>
      <c r="T32" s="57"/>
      <c r="U32" s="23" t="str">
        <f t="shared" si="0"/>
        <v/>
      </c>
      <c r="V32" s="28" t="str">
        <f t="shared" si="1"/>
        <v/>
      </c>
    </row>
    <row r="33" spans="1:22">
      <c r="A33" s="14">
        <v>27</v>
      </c>
      <c r="B33" s="65"/>
      <c r="C33" s="69"/>
      <c r="D33" s="66"/>
      <c r="E33" s="66"/>
      <c r="F33" s="66"/>
      <c r="G33" s="66"/>
      <c r="H33" s="72"/>
      <c r="I33" s="32"/>
      <c r="J33" s="32"/>
      <c r="K33" s="32"/>
      <c r="L33" s="59" t="str">
        <f t="shared" si="2"/>
        <v/>
      </c>
      <c r="M33" s="81" t="str">
        <f t="shared" si="3"/>
        <v/>
      </c>
      <c r="O33" s="77" t="str">
        <f t="shared" si="4"/>
        <v/>
      </c>
      <c r="P33" s="77" t="str">
        <f t="shared" si="5"/>
        <v/>
      </c>
      <c r="Q33" s="77" t="str">
        <f t="shared" si="6"/>
        <v/>
      </c>
      <c r="R33" s="77" t="str">
        <f t="shared" si="7"/>
        <v/>
      </c>
      <c r="S33" s="76"/>
      <c r="T33" s="57"/>
      <c r="U33" s="23" t="str">
        <f t="shared" si="0"/>
        <v/>
      </c>
      <c r="V33" s="28" t="str">
        <f t="shared" si="1"/>
        <v/>
      </c>
    </row>
    <row r="34" spans="1:22">
      <c r="A34" s="14">
        <v>28</v>
      </c>
      <c r="B34" s="65"/>
      <c r="C34" s="69"/>
      <c r="D34" s="66"/>
      <c r="E34" s="66"/>
      <c r="F34" s="66"/>
      <c r="G34" s="66"/>
      <c r="H34" s="72"/>
      <c r="I34" s="32"/>
      <c r="J34" s="32"/>
      <c r="K34" s="32"/>
      <c r="L34" s="59" t="str">
        <f t="shared" si="2"/>
        <v/>
      </c>
      <c r="M34" s="81" t="str">
        <f t="shared" si="3"/>
        <v/>
      </c>
      <c r="O34" s="77" t="str">
        <f t="shared" si="4"/>
        <v/>
      </c>
      <c r="P34" s="77" t="str">
        <f t="shared" si="5"/>
        <v/>
      </c>
      <c r="Q34" s="77" t="str">
        <f t="shared" si="6"/>
        <v/>
      </c>
      <c r="R34" s="77" t="str">
        <f t="shared" si="7"/>
        <v/>
      </c>
      <c r="S34" s="76"/>
      <c r="T34" s="57"/>
      <c r="U34" s="23" t="str">
        <f t="shared" si="0"/>
        <v/>
      </c>
      <c r="V34" s="28" t="str">
        <f t="shared" si="1"/>
        <v/>
      </c>
    </row>
    <row r="35" spans="1:22">
      <c r="A35" s="14">
        <v>29</v>
      </c>
      <c r="B35" s="65"/>
      <c r="C35" s="69"/>
      <c r="D35" s="66"/>
      <c r="E35" s="66"/>
      <c r="F35" s="66"/>
      <c r="G35" s="66"/>
      <c r="H35" s="72"/>
      <c r="I35" s="32"/>
      <c r="J35" s="32"/>
      <c r="K35" s="32"/>
      <c r="L35" s="59" t="str">
        <f t="shared" si="2"/>
        <v/>
      </c>
      <c r="M35" s="81" t="str">
        <f t="shared" si="3"/>
        <v/>
      </c>
      <c r="O35" s="77" t="str">
        <f t="shared" si="4"/>
        <v/>
      </c>
      <c r="P35" s="77" t="str">
        <f t="shared" si="5"/>
        <v/>
      </c>
      <c r="Q35" s="77" t="str">
        <f t="shared" si="6"/>
        <v/>
      </c>
      <c r="R35" s="77" t="str">
        <f t="shared" si="7"/>
        <v/>
      </c>
      <c r="S35" s="76"/>
      <c r="T35" s="57"/>
      <c r="U35" s="23" t="str">
        <f t="shared" si="0"/>
        <v/>
      </c>
      <c r="V35" s="28" t="str">
        <f t="shared" si="1"/>
        <v/>
      </c>
    </row>
    <row r="36" spans="1:22">
      <c r="A36" s="14">
        <v>30</v>
      </c>
      <c r="B36" s="65"/>
      <c r="C36" s="69"/>
      <c r="D36" s="66"/>
      <c r="E36" s="66"/>
      <c r="F36" s="66"/>
      <c r="G36" s="66"/>
      <c r="H36" s="72"/>
      <c r="I36" s="32"/>
      <c r="J36" s="32"/>
      <c r="K36" s="32"/>
      <c r="L36" s="59" t="str">
        <f t="shared" si="2"/>
        <v/>
      </c>
      <c r="M36" s="81" t="str">
        <f t="shared" si="3"/>
        <v/>
      </c>
      <c r="O36" s="77" t="str">
        <f t="shared" si="4"/>
        <v/>
      </c>
      <c r="P36" s="77" t="str">
        <f t="shared" si="5"/>
        <v/>
      </c>
      <c r="Q36" s="77" t="str">
        <f t="shared" si="6"/>
        <v/>
      </c>
      <c r="R36" s="77" t="str">
        <f t="shared" si="7"/>
        <v/>
      </c>
      <c r="S36" s="76"/>
      <c r="T36" s="57"/>
      <c r="U36" s="23" t="str">
        <f t="shared" si="0"/>
        <v/>
      </c>
      <c r="V36" s="28" t="str">
        <f t="shared" si="1"/>
        <v/>
      </c>
    </row>
    <row r="37" spans="1:22">
      <c r="A37" s="14">
        <v>31</v>
      </c>
      <c r="B37" s="65"/>
      <c r="C37" s="69"/>
      <c r="D37" s="66"/>
      <c r="E37" s="66"/>
      <c r="F37" s="66"/>
      <c r="G37" s="66"/>
      <c r="H37" s="72"/>
      <c r="I37" s="32"/>
      <c r="J37" s="32"/>
      <c r="K37" s="32"/>
      <c r="L37" s="59" t="str">
        <f t="shared" si="2"/>
        <v/>
      </c>
      <c r="M37" s="81" t="str">
        <f t="shared" si="3"/>
        <v/>
      </c>
      <c r="O37" s="77" t="str">
        <f t="shared" si="4"/>
        <v/>
      </c>
      <c r="P37" s="77" t="str">
        <f t="shared" si="5"/>
        <v/>
      </c>
      <c r="Q37" s="77" t="str">
        <f t="shared" si="6"/>
        <v/>
      </c>
      <c r="R37" s="77" t="str">
        <f t="shared" si="7"/>
        <v/>
      </c>
      <c r="S37" s="76"/>
      <c r="T37" s="57"/>
      <c r="U37" s="23" t="str">
        <f t="shared" si="0"/>
        <v/>
      </c>
      <c r="V37" s="28" t="str">
        <f t="shared" si="1"/>
        <v/>
      </c>
    </row>
    <row r="38" spans="1:22">
      <c r="A38" s="14">
        <v>32</v>
      </c>
      <c r="B38" s="65"/>
      <c r="C38" s="69"/>
      <c r="D38" s="66"/>
      <c r="E38" s="66"/>
      <c r="F38" s="66"/>
      <c r="G38" s="66"/>
      <c r="H38" s="72"/>
      <c r="I38" s="32"/>
      <c r="J38" s="32"/>
      <c r="K38" s="32"/>
      <c r="L38" s="59" t="str">
        <f t="shared" si="2"/>
        <v/>
      </c>
      <c r="M38" s="81" t="str">
        <f t="shared" si="3"/>
        <v/>
      </c>
      <c r="O38" s="77" t="str">
        <f t="shared" si="4"/>
        <v/>
      </c>
      <c r="P38" s="77" t="str">
        <f t="shared" si="5"/>
        <v/>
      </c>
      <c r="Q38" s="77" t="str">
        <f t="shared" si="6"/>
        <v/>
      </c>
      <c r="R38" s="77" t="str">
        <f t="shared" si="7"/>
        <v/>
      </c>
      <c r="S38" s="76"/>
      <c r="T38" s="57"/>
      <c r="U38" s="23" t="str">
        <f t="shared" si="0"/>
        <v/>
      </c>
      <c r="V38" s="28" t="str">
        <f t="shared" si="1"/>
        <v/>
      </c>
    </row>
    <row r="39" spans="1:22">
      <c r="A39" s="14">
        <v>33</v>
      </c>
      <c r="B39" s="65"/>
      <c r="C39" s="69"/>
      <c r="D39" s="66"/>
      <c r="E39" s="66"/>
      <c r="F39" s="66"/>
      <c r="G39" s="66"/>
      <c r="H39" s="72"/>
      <c r="I39" s="32"/>
      <c r="J39" s="32"/>
      <c r="K39" s="32"/>
      <c r="L39" s="59" t="str">
        <f t="shared" si="2"/>
        <v/>
      </c>
      <c r="M39" s="81" t="str">
        <f t="shared" si="3"/>
        <v/>
      </c>
      <c r="O39" s="77" t="str">
        <f t="shared" si="4"/>
        <v/>
      </c>
      <c r="P39" s="77" t="str">
        <f t="shared" si="5"/>
        <v/>
      </c>
      <c r="Q39" s="77" t="str">
        <f t="shared" si="6"/>
        <v/>
      </c>
      <c r="R39" s="77" t="str">
        <f t="shared" si="7"/>
        <v/>
      </c>
      <c r="S39" s="76"/>
      <c r="T39" s="57"/>
      <c r="U39" s="23" t="str">
        <f t="shared" si="0"/>
        <v/>
      </c>
      <c r="V39" s="28" t="str">
        <f t="shared" si="1"/>
        <v/>
      </c>
    </row>
    <row r="40" spans="1:22">
      <c r="A40" s="14">
        <v>34</v>
      </c>
      <c r="B40" s="65"/>
      <c r="C40" s="69"/>
      <c r="D40" s="66"/>
      <c r="E40" s="66"/>
      <c r="F40" s="66"/>
      <c r="G40" s="66"/>
      <c r="H40" s="72"/>
      <c r="I40" s="32"/>
      <c r="J40" s="32"/>
      <c r="K40" s="32"/>
      <c r="L40" s="59" t="str">
        <f t="shared" si="2"/>
        <v/>
      </c>
      <c r="M40" s="81" t="str">
        <f t="shared" si="3"/>
        <v/>
      </c>
      <c r="O40" s="77" t="str">
        <f t="shared" si="4"/>
        <v/>
      </c>
      <c r="P40" s="77" t="str">
        <f t="shared" si="5"/>
        <v/>
      </c>
      <c r="Q40" s="77" t="str">
        <f t="shared" si="6"/>
        <v/>
      </c>
      <c r="R40" s="77" t="str">
        <f t="shared" si="7"/>
        <v/>
      </c>
      <c r="S40" s="76"/>
      <c r="T40" s="57"/>
      <c r="U40" s="23" t="str">
        <f t="shared" si="0"/>
        <v/>
      </c>
      <c r="V40" s="28" t="str">
        <f t="shared" si="1"/>
        <v/>
      </c>
    </row>
    <row r="41" spans="1:22">
      <c r="A41" s="14">
        <v>35</v>
      </c>
      <c r="B41" s="65"/>
      <c r="C41" s="69"/>
      <c r="D41" s="66"/>
      <c r="E41" s="66"/>
      <c r="F41" s="66"/>
      <c r="G41" s="66"/>
      <c r="H41" s="72"/>
      <c r="I41" s="32"/>
      <c r="J41" s="32"/>
      <c r="K41" s="32"/>
      <c r="L41" s="59" t="str">
        <f t="shared" si="2"/>
        <v/>
      </c>
      <c r="M41" s="81" t="str">
        <f t="shared" si="3"/>
        <v/>
      </c>
      <c r="O41" s="77" t="str">
        <f t="shared" si="4"/>
        <v/>
      </c>
      <c r="P41" s="77" t="str">
        <f t="shared" si="5"/>
        <v/>
      </c>
      <c r="Q41" s="77" t="str">
        <f t="shared" si="6"/>
        <v/>
      </c>
      <c r="R41" s="77" t="str">
        <f t="shared" si="7"/>
        <v/>
      </c>
      <c r="S41" s="76"/>
      <c r="T41" s="57"/>
      <c r="U41" s="23" t="str">
        <f t="shared" si="0"/>
        <v/>
      </c>
      <c r="V41" s="28" t="str">
        <f t="shared" si="1"/>
        <v/>
      </c>
    </row>
    <row r="42" spans="1:22">
      <c r="A42" s="14">
        <v>36</v>
      </c>
      <c r="B42" s="65"/>
      <c r="C42" s="69"/>
      <c r="D42" s="66"/>
      <c r="E42" s="66"/>
      <c r="F42" s="66"/>
      <c r="G42" s="66"/>
      <c r="H42" s="72"/>
      <c r="I42" s="32"/>
      <c r="J42" s="32"/>
      <c r="K42" s="32"/>
      <c r="L42" s="59" t="str">
        <f t="shared" si="2"/>
        <v/>
      </c>
      <c r="M42" s="81" t="str">
        <f t="shared" si="3"/>
        <v/>
      </c>
      <c r="O42" s="77" t="str">
        <f t="shared" si="4"/>
        <v/>
      </c>
      <c r="P42" s="77" t="str">
        <f t="shared" si="5"/>
        <v/>
      </c>
      <c r="Q42" s="77" t="str">
        <f t="shared" si="6"/>
        <v/>
      </c>
      <c r="R42" s="77" t="str">
        <f t="shared" si="7"/>
        <v/>
      </c>
      <c r="S42" s="76"/>
      <c r="T42" s="57"/>
      <c r="U42" s="23" t="str">
        <f t="shared" si="0"/>
        <v/>
      </c>
      <c r="V42" s="28" t="str">
        <f t="shared" si="1"/>
        <v/>
      </c>
    </row>
    <row r="43" spans="1:22">
      <c r="A43" s="14">
        <v>37</v>
      </c>
      <c r="B43" s="65"/>
      <c r="C43" s="69"/>
      <c r="D43" s="66"/>
      <c r="E43" s="66"/>
      <c r="F43" s="66"/>
      <c r="G43" s="66"/>
      <c r="H43" s="72"/>
      <c r="I43" s="32"/>
      <c r="J43" s="32"/>
      <c r="K43" s="32"/>
      <c r="L43" s="59" t="str">
        <f t="shared" si="2"/>
        <v/>
      </c>
      <c r="M43" s="81" t="str">
        <f t="shared" si="3"/>
        <v/>
      </c>
      <c r="O43" s="77" t="str">
        <f t="shared" si="4"/>
        <v/>
      </c>
      <c r="P43" s="77" t="str">
        <f t="shared" si="5"/>
        <v/>
      </c>
      <c r="Q43" s="77" t="str">
        <f t="shared" si="6"/>
        <v/>
      </c>
      <c r="R43" s="77" t="str">
        <f t="shared" si="7"/>
        <v/>
      </c>
      <c r="S43" s="76"/>
      <c r="T43" s="57"/>
      <c r="U43" s="23" t="str">
        <f t="shared" si="0"/>
        <v/>
      </c>
      <c r="V43" s="28" t="str">
        <f t="shared" si="1"/>
        <v/>
      </c>
    </row>
    <row r="44" spans="1:22">
      <c r="A44" s="14">
        <v>38</v>
      </c>
      <c r="B44" s="65"/>
      <c r="C44" s="69"/>
      <c r="D44" s="66"/>
      <c r="E44" s="66"/>
      <c r="F44" s="66"/>
      <c r="G44" s="66"/>
      <c r="H44" s="72"/>
      <c r="I44" s="32"/>
      <c r="J44" s="32"/>
      <c r="K44" s="32"/>
      <c r="L44" s="59" t="str">
        <f t="shared" si="2"/>
        <v/>
      </c>
      <c r="M44" s="81" t="str">
        <f t="shared" si="3"/>
        <v/>
      </c>
      <c r="O44" s="77" t="str">
        <f t="shared" si="4"/>
        <v/>
      </c>
      <c r="P44" s="77" t="str">
        <f t="shared" si="5"/>
        <v/>
      </c>
      <c r="Q44" s="77" t="str">
        <f t="shared" si="6"/>
        <v/>
      </c>
      <c r="R44" s="77" t="str">
        <f t="shared" si="7"/>
        <v/>
      </c>
      <c r="S44" s="76"/>
      <c r="T44" s="57"/>
      <c r="U44" s="23" t="str">
        <f t="shared" si="0"/>
        <v/>
      </c>
      <c r="V44" s="28" t="str">
        <f t="shared" si="1"/>
        <v/>
      </c>
    </row>
    <row r="45" spans="1:22">
      <c r="A45" s="14">
        <v>39</v>
      </c>
      <c r="B45" s="65"/>
      <c r="C45" s="69"/>
      <c r="D45" s="66"/>
      <c r="E45" s="66"/>
      <c r="F45" s="66"/>
      <c r="G45" s="66"/>
      <c r="H45" s="72"/>
      <c r="I45" s="32"/>
      <c r="J45" s="32"/>
      <c r="K45" s="32"/>
      <c r="L45" s="59" t="str">
        <f t="shared" si="2"/>
        <v/>
      </c>
      <c r="M45" s="81" t="str">
        <f t="shared" si="3"/>
        <v/>
      </c>
      <c r="O45" s="77" t="str">
        <f t="shared" si="4"/>
        <v/>
      </c>
      <c r="P45" s="77" t="str">
        <f t="shared" si="5"/>
        <v/>
      </c>
      <c r="Q45" s="77" t="str">
        <f t="shared" si="6"/>
        <v/>
      </c>
      <c r="R45" s="77" t="str">
        <f t="shared" si="7"/>
        <v/>
      </c>
      <c r="S45" s="76"/>
      <c r="T45" s="57"/>
      <c r="U45" s="23" t="str">
        <f t="shared" si="0"/>
        <v/>
      </c>
      <c r="V45" s="28" t="str">
        <f t="shared" si="1"/>
        <v/>
      </c>
    </row>
    <row r="46" spans="1:22">
      <c r="A46" s="14">
        <v>40</v>
      </c>
      <c r="B46" s="65"/>
      <c r="C46" s="69"/>
      <c r="D46" s="66"/>
      <c r="E46" s="66"/>
      <c r="F46" s="66"/>
      <c r="G46" s="66"/>
      <c r="H46" s="72"/>
      <c r="I46" s="32"/>
      <c r="J46" s="32"/>
      <c r="K46" s="32"/>
      <c r="L46" s="59" t="str">
        <f t="shared" si="2"/>
        <v/>
      </c>
      <c r="M46" s="81" t="str">
        <f t="shared" si="3"/>
        <v/>
      </c>
      <c r="O46" s="77" t="str">
        <f t="shared" si="4"/>
        <v/>
      </c>
      <c r="P46" s="77" t="str">
        <f t="shared" si="5"/>
        <v/>
      </c>
      <c r="Q46" s="77" t="str">
        <f t="shared" si="6"/>
        <v/>
      </c>
      <c r="R46" s="77" t="str">
        <f t="shared" si="7"/>
        <v/>
      </c>
      <c r="S46" s="76"/>
      <c r="T46" s="57"/>
      <c r="U46" s="23" t="str">
        <f t="shared" si="0"/>
        <v/>
      </c>
      <c r="V46" s="28" t="str">
        <f t="shared" si="1"/>
        <v/>
      </c>
    </row>
    <row r="47" spans="1:22">
      <c r="A47" s="14">
        <v>41</v>
      </c>
      <c r="B47" s="65"/>
      <c r="C47" s="69"/>
      <c r="D47" s="66"/>
      <c r="E47" s="66"/>
      <c r="F47" s="66"/>
      <c r="G47" s="66"/>
      <c r="H47" s="72"/>
      <c r="I47" s="32"/>
      <c r="J47" s="32"/>
      <c r="K47" s="32"/>
      <c r="L47" s="59" t="str">
        <f t="shared" si="2"/>
        <v/>
      </c>
      <c r="M47" s="81" t="str">
        <f t="shared" si="3"/>
        <v/>
      </c>
      <c r="O47" s="77" t="str">
        <f t="shared" si="4"/>
        <v/>
      </c>
      <c r="P47" s="77" t="str">
        <f t="shared" si="5"/>
        <v/>
      </c>
      <c r="Q47" s="77" t="str">
        <f t="shared" si="6"/>
        <v/>
      </c>
      <c r="R47" s="77" t="str">
        <f t="shared" si="7"/>
        <v/>
      </c>
      <c r="S47" s="76"/>
      <c r="T47" s="57"/>
      <c r="U47" s="23" t="str">
        <f t="shared" si="0"/>
        <v/>
      </c>
      <c r="V47" s="28" t="str">
        <f t="shared" si="1"/>
        <v/>
      </c>
    </row>
    <row r="48" spans="1:22">
      <c r="A48" s="14">
        <v>42</v>
      </c>
      <c r="B48" s="65"/>
      <c r="C48" s="69"/>
      <c r="D48" s="66"/>
      <c r="E48" s="66"/>
      <c r="F48" s="66"/>
      <c r="G48" s="66"/>
      <c r="H48" s="72"/>
      <c r="I48" s="32"/>
      <c r="J48" s="32"/>
      <c r="K48" s="32"/>
      <c r="L48" s="59" t="str">
        <f t="shared" si="2"/>
        <v/>
      </c>
      <c r="M48" s="81" t="str">
        <f t="shared" si="3"/>
        <v/>
      </c>
      <c r="O48" s="77" t="str">
        <f t="shared" si="4"/>
        <v/>
      </c>
      <c r="P48" s="77" t="str">
        <f t="shared" si="5"/>
        <v/>
      </c>
      <c r="Q48" s="77" t="str">
        <f t="shared" si="6"/>
        <v/>
      </c>
      <c r="R48" s="77" t="str">
        <f t="shared" si="7"/>
        <v/>
      </c>
      <c r="S48" s="76"/>
      <c r="T48" s="57"/>
      <c r="U48" s="23" t="str">
        <f t="shared" si="0"/>
        <v/>
      </c>
      <c r="V48" s="28" t="str">
        <f t="shared" si="1"/>
        <v/>
      </c>
    </row>
    <row r="49" spans="1:22">
      <c r="A49" s="14">
        <v>43</v>
      </c>
      <c r="B49" s="65"/>
      <c r="C49" s="69"/>
      <c r="D49" s="66"/>
      <c r="E49" s="66"/>
      <c r="F49" s="66"/>
      <c r="G49" s="66"/>
      <c r="H49" s="72"/>
      <c r="I49" s="32"/>
      <c r="J49" s="32"/>
      <c r="K49" s="32"/>
      <c r="L49" s="59" t="str">
        <f t="shared" si="2"/>
        <v/>
      </c>
      <c r="M49" s="81" t="str">
        <f t="shared" si="3"/>
        <v/>
      </c>
      <c r="O49" s="77" t="str">
        <f t="shared" si="4"/>
        <v/>
      </c>
      <c r="P49" s="77" t="str">
        <f t="shared" si="5"/>
        <v/>
      </c>
      <c r="Q49" s="77" t="str">
        <f t="shared" si="6"/>
        <v/>
      </c>
      <c r="R49" s="77" t="str">
        <f t="shared" si="7"/>
        <v/>
      </c>
      <c r="S49" s="76"/>
      <c r="T49" s="57"/>
      <c r="U49" s="23" t="str">
        <f t="shared" si="0"/>
        <v/>
      </c>
      <c r="V49" s="28" t="str">
        <f t="shared" si="1"/>
        <v/>
      </c>
    </row>
    <row r="50" spans="1:22">
      <c r="A50" s="14">
        <v>44</v>
      </c>
      <c r="B50" s="65"/>
      <c r="C50" s="69"/>
      <c r="D50" s="66"/>
      <c r="E50" s="66"/>
      <c r="F50" s="66"/>
      <c r="G50" s="66"/>
      <c r="H50" s="72"/>
      <c r="I50" s="32"/>
      <c r="J50" s="32"/>
      <c r="K50" s="32"/>
      <c r="L50" s="59" t="str">
        <f t="shared" si="2"/>
        <v/>
      </c>
      <c r="M50" s="81" t="str">
        <f t="shared" si="3"/>
        <v/>
      </c>
      <c r="O50" s="77" t="str">
        <f t="shared" si="4"/>
        <v/>
      </c>
      <c r="P50" s="77" t="str">
        <f t="shared" si="5"/>
        <v/>
      </c>
      <c r="Q50" s="77" t="str">
        <f t="shared" si="6"/>
        <v/>
      </c>
      <c r="R50" s="77" t="str">
        <f t="shared" si="7"/>
        <v/>
      </c>
      <c r="S50" s="76"/>
      <c r="T50" s="57"/>
      <c r="U50" s="23" t="str">
        <f t="shared" si="0"/>
        <v/>
      </c>
      <c r="V50" s="28" t="str">
        <f t="shared" si="1"/>
        <v/>
      </c>
    </row>
    <row r="51" spans="1:22">
      <c r="A51" s="14">
        <v>45</v>
      </c>
      <c r="B51" s="65"/>
      <c r="C51" s="69"/>
      <c r="D51" s="66"/>
      <c r="E51" s="66"/>
      <c r="F51" s="66"/>
      <c r="G51" s="66"/>
      <c r="H51" s="72"/>
      <c r="I51" s="32"/>
      <c r="J51" s="32"/>
      <c r="K51" s="32"/>
      <c r="L51" s="59" t="str">
        <f t="shared" si="2"/>
        <v/>
      </c>
      <c r="M51" s="81" t="str">
        <f t="shared" si="3"/>
        <v/>
      </c>
      <c r="O51" s="77" t="str">
        <f t="shared" si="4"/>
        <v/>
      </c>
      <c r="P51" s="77" t="str">
        <f t="shared" si="5"/>
        <v/>
      </c>
      <c r="Q51" s="77" t="str">
        <f t="shared" si="6"/>
        <v/>
      </c>
      <c r="R51" s="77" t="str">
        <f t="shared" si="7"/>
        <v/>
      </c>
      <c r="S51" s="76"/>
      <c r="T51" s="57"/>
      <c r="U51" s="23" t="str">
        <f t="shared" si="0"/>
        <v/>
      </c>
      <c r="V51" s="28" t="str">
        <f t="shared" si="1"/>
        <v/>
      </c>
    </row>
    <row r="52" spans="1:22">
      <c r="A52" s="14">
        <v>46</v>
      </c>
      <c r="B52" s="65"/>
      <c r="C52" s="69"/>
      <c r="D52" s="66"/>
      <c r="E52" s="66"/>
      <c r="F52" s="66"/>
      <c r="G52" s="66"/>
      <c r="H52" s="72"/>
      <c r="I52" s="32"/>
      <c r="J52" s="32"/>
      <c r="K52" s="32"/>
      <c r="L52" s="59" t="str">
        <f t="shared" si="2"/>
        <v/>
      </c>
      <c r="M52" s="81" t="str">
        <f t="shared" si="3"/>
        <v/>
      </c>
      <c r="O52" s="77" t="str">
        <f t="shared" si="4"/>
        <v/>
      </c>
      <c r="P52" s="77" t="str">
        <f t="shared" si="5"/>
        <v/>
      </c>
      <c r="Q52" s="77" t="str">
        <f t="shared" si="6"/>
        <v/>
      </c>
      <c r="R52" s="77" t="str">
        <f t="shared" si="7"/>
        <v/>
      </c>
      <c r="S52" s="76"/>
      <c r="T52" s="57"/>
      <c r="U52" s="23" t="str">
        <f t="shared" si="0"/>
        <v/>
      </c>
      <c r="V52" s="28" t="str">
        <f t="shared" si="1"/>
        <v/>
      </c>
    </row>
    <row r="53" spans="1:22">
      <c r="A53" s="14">
        <v>47</v>
      </c>
      <c r="B53" s="65"/>
      <c r="C53" s="69"/>
      <c r="D53" s="66"/>
      <c r="E53" s="66"/>
      <c r="F53" s="66"/>
      <c r="G53" s="66"/>
      <c r="H53" s="72"/>
      <c r="I53" s="32"/>
      <c r="J53" s="32"/>
      <c r="K53" s="32"/>
      <c r="L53" s="59" t="str">
        <f t="shared" si="2"/>
        <v/>
      </c>
      <c r="M53" s="81" t="str">
        <f t="shared" si="3"/>
        <v/>
      </c>
      <c r="O53" s="77" t="str">
        <f t="shared" si="4"/>
        <v/>
      </c>
      <c r="P53" s="77" t="str">
        <f t="shared" si="5"/>
        <v/>
      </c>
      <c r="Q53" s="77" t="str">
        <f t="shared" si="6"/>
        <v/>
      </c>
      <c r="R53" s="77" t="str">
        <f t="shared" si="7"/>
        <v/>
      </c>
      <c r="S53" s="76"/>
      <c r="T53" s="57"/>
      <c r="U53" s="23" t="str">
        <f t="shared" si="0"/>
        <v/>
      </c>
      <c r="V53" s="28" t="str">
        <f t="shared" si="1"/>
        <v/>
      </c>
    </row>
    <row r="54" spans="1:22">
      <c r="A54" s="14">
        <v>48</v>
      </c>
      <c r="B54" s="65"/>
      <c r="C54" s="69"/>
      <c r="D54" s="66"/>
      <c r="E54" s="66"/>
      <c r="F54" s="66"/>
      <c r="G54" s="66"/>
      <c r="H54" s="72"/>
      <c r="I54" s="32"/>
      <c r="J54" s="32"/>
      <c r="K54" s="32"/>
      <c r="L54" s="59" t="str">
        <f t="shared" si="2"/>
        <v/>
      </c>
      <c r="M54" s="81" t="str">
        <f t="shared" si="3"/>
        <v/>
      </c>
      <c r="O54" s="77" t="str">
        <f t="shared" si="4"/>
        <v/>
      </c>
      <c r="P54" s="77" t="str">
        <f t="shared" si="5"/>
        <v/>
      </c>
      <c r="Q54" s="77" t="str">
        <f t="shared" si="6"/>
        <v/>
      </c>
      <c r="R54" s="77" t="str">
        <f t="shared" si="7"/>
        <v/>
      </c>
      <c r="S54" s="76"/>
      <c r="T54" s="57"/>
      <c r="U54" s="23" t="str">
        <f t="shared" si="0"/>
        <v/>
      </c>
      <c r="V54" s="28" t="str">
        <f t="shared" si="1"/>
        <v/>
      </c>
    </row>
    <row r="55" spans="1:22">
      <c r="A55" s="14">
        <v>49</v>
      </c>
      <c r="B55" s="65"/>
      <c r="C55" s="69"/>
      <c r="D55" s="66"/>
      <c r="E55" s="66"/>
      <c r="F55" s="66"/>
      <c r="G55" s="66"/>
      <c r="H55" s="72"/>
      <c r="I55" s="32"/>
      <c r="J55" s="32"/>
      <c r="K55" s="32"/>
      <c r="L55" s="59" t="str">
        <f t="shared" si="2"/>
        <v/>
      </c>
      <c r="M55" s="81" t="str">
        <f t="shared" si="3"/>
        <v/>
      </c>
      <c r="O55" s="77" t="str">
        <f t="shared" si="4"/>
        <v/>
      </c>
      <c r="P55" s="77" t="str">
        <f t="shared" si="5"/>
        <v/>
      </c>
      <c r="Q55" s="77" t="str">
        <f t="shared" si="6"/>
        <v/>
      </c>
      <c r="R55" s="77" t="str">
        <f t="shared" si="7"/>
        <v/>
      </c>
      <c r="S55" s="76"/>
      <c r="T55" s="57"/>
      <c r="U55" s="23" t="str">
        <f t="shared" si="0"/>
        <v/>
      </c>
      <c r="V55" s="28" t="str">
        <f t="shared" si="1"/>
        <v/>
      </c>
    </row>
    <row r="56" spans="1:22">
      <c r="A56" s="14">
        <v>50</v>
      </c>
      <c r="B56" s="65"/>
      <c r="C56" s="69"/>
      <c r="D56" s="66"/>
      <c r="E56" s="66"/>
      <c r="F56" s="66"/>
      <c r="G56" s="66"/>
      <c r="H56" s="72"/>
      <c r="I56" s="32"/>
      <c r="J56" s="32"/>
      <c r="K56" s="32"/>
      <c r="L56" s="59" t="str">
        <f t="shared" si="2"/>
        <v/>
      </c>
      <c r="M56" s="81" t="str">
        <f t="shared" si="3"/>
        <v/>
      </c>
      <c r="O56" s="77" t="str">
        <f t="shared" si="4"/>
        <v/>
      </c>
      <c r="P56" s="77" t="str">
        <f t="shared" si="5"/>
        <v/>
      </c>
      <c r="Q56" s="77" t="str">
        <f t="shared" si="6"/>
        <v/>
      </c>
      <c r="R56" s="77" t="str">
        <f t="shared" si="7"/>
        <v/>
      </c>
      <c r="S56" s="76"/>
      <c r="T56" s="57"/>
      <c r="U56" s="23" t="str">
        <f t="shared" si="0"/>
        <v/>
      </c>
      <c r="V56" s="28" t="str">
        <f t="shared" si="1"/>
        <v/>
      </c>
    </row>
    <row r="57" spans="1:22">
      <c r="A57" s="14">
        <v>51</v>
      </c>
      <c r="B57" s="65"/>
      <c r="C57" s="69"/>
      <c r="D57" s="66"/>
      <c r="E57" s="66"/>
      <c r="F57" s="66"/>
      <c r="G57" s="66"/>
      <c r="H57" s="72"/>
      <c r="I57" s="32"/>
      <c r="J57" s="32"/>
      <c r="K57" s="32"/>
      <c r="L57" s="59" t="str">
        <f t="shared" si="2"/>
        <v/>
      </c>
      <c r="M57" s="81" t="str">
        <f t="shared" si="3"/>
        <v/>
      </c>
      <c r="O57" s="77" t="str">
        <f t="shared" si="4"/>
        <v/>
      </c>
      <c r="P57" s="77" t="str">
        <f t="shared" si="5"/>
        <v/>
      </c>
      <c r="Q57" s="77" t="str">
        <f t="shared" si="6"/>
        <v/>
      </c>
      <c r="R57" s="77" t="str">
        <f t="shared" si="7"/>
        <v/>
      </c>
      <c r="S57" s="76"/>
      <c r="T57" s="57"/>
      <c r="U57" s="23" t="str">
        <f t="shared" si="0"/>
        <v/>
      </c>
      <c r="V57" s="28" t="str">
        <f t="shared" si="1"/>
        <v/>
      </c>
    </row>
    <row r="58" spans="1:22">
      <c r="A58" s="14">
        <v>52</v>
      </c>
      <c r="B58" s="65"/>
      <c r="C58" s="69"/>
      <c r="D58" s="66"/>
      <c r="E58" s="66"/>
      <c r="F58" s="66"/>
      <c r="G58" s="66"/>
      <c r="H58" s="72"/>
      <c r="I58" s="32"/>
      <c r="J58" s="32"/>
      <c r="K58" s="32"/>
      <c r="L58" s="59" t="str">
        <f t="shared" si="2"/>
        <v/>
      </c>
      <c r="M58" s="81" t="str">
        <f t="shared" si="3"/>
        <v/>
      </c>
      <c r="O58" s="77" t="str">
        <f t="shared" si="4"/>
        <v/>
      </c>
      <c r="P58" s="77" t="str">
        <f t="shared" si="5"/>
        <v/>
      </c>
      <c r="Q58" s="77" t="str">
        <f t="shared" si="6"/>
        <v/>
      </c>
      <c r="R58" s="77" t="str">
        <f t="shared" si="7"/>
        <v/>
      </c>
      <c r="S58" s="76"/>
      <c r="T58" s="57"/>
      <c r="U58" s="23" t="str">
        <f t="shared" si="0"/>
        <v/>
      </c>
      <c r="V58" s="28" t="str">
        <f t="shared" si="1"/>
        <v/>
      </c>
    </row>
    <row r="59" spans="1:22">
      <c r="A59" s="14">
        <v>53</v>
      </c>
      <c r="B59" s="65"/>
      <c r="C59" s="69"/>
      <c r="D59" s="66"/>
      <c r="E59" s="66"/>
      <c r="F59" s="66"/>
      <c r="G59" s="66"/>
      <c r="H59" s="72"/>
      <c r="I59" s="32"/>
      <c r="J59" s="32"/>
      <c r="K59" s="32"/>
      <c r="L59" s="59" t="str">
        <f t="shared" si="2"/>
        <v/>
      </c>
      <c r="M59" s="81" t="str">
        <f t="shared" si="3"/>
        <v/>
      </c>
      <c r="O59" s="77" t="str">
        <f t="shared" si="4"/>
        <v/>
      </c>
      <c r="P59" s="77" t="str">
        <f t="shared" si="5"/>
        <v/>
      </c>
      <c r="Q59" s="77" t="str">
        <f t="shared" si="6"/>
        <v/>
      </c>
      <c r="R59" s="77" t="str">
        <f t="shared" si="7"/>
        <v/>
      </c>
      <c r="S59" s="76"/>
      <c r="T59" s="57"/>
      <c r="U59" s="23" t="str">
        <f t="shared" si="0"/>
        <v/>
      </c>
      <c r="V59" s="28" t="str">
        <f t="shared" si="1"/>
        <v/>
      </c>
    </row>
    <row r="60" spans="1:22">
      <c r="A60" s="14">
        <v>54</v>
      </c>
      <c r="B60" s="65"/>
      <c r="C60" s="69"/>
      <c r="D60" s="66"/>
      <c r="E60" s="66"/>
      <c r="F60" s="66"/>
      <c r="G60" s="66"/>
      <c r="H60" s="72"/>
      <c r="I60" s="32"/>
      <c r="J60" s="32"/>
      <c r="K60" s="32"/>
      <c r="L60" s="59" t="str">
        <f t="shared" si="2"/>
        <v/>
      </c>
      <c r="M60" s="81" t="str">
        <f t="shared" si="3"/>
        <v/>
      </c>
      <c r="O60" s="77" t="str">
        <f t="shared" si="4"/>
        <v/>
      </c>
      <c r="P60" s="77" t="str">
        <f t="shared" si="5"/>
        <v/>
      </c>
      <c r="Q60" s="77" t="str">
        <f t="shared" si="6"/>
        <v/>
      </c>
      <c r="R60" s="77" t="str">
        <f t="shared" si="7"/>
        <v/>
      </c>
      <c r="S60" s="76"/>
      <c r="T60" s="57"/>
      <c r="U60" s="23" t="str">
        <f t="shared" si="0"/>
        <v/>
      </c>
      <c r="V60" s="28" t="str">
        <f t="shared" si="1"/>
        <v/>
      </c>
    </row>
    <row r="61" spans="1:22">
      <c r="A61" s="14">
        <v>55</v>
      </c>
      <c r="B61" s="65"/>
      <c r="C61" s="69"/>
      <c r="D61" s="66"/>
      <c r="E61" s="66"/>
      <c r="F61" s="66"/>
      <c r="G61" s="66"/>
      <c r="H61" s="72"/>
      <c r="I61" s="32"/>
      <c r="J61" s="32"/>
      <c r="K61" s="32"/>
      <c r="L61" s="59" t="str">
        <f t="shared" si="2"/>
        <v/>
      </c>
      <c r="M61" s="81" t="str">
        <f t="shared" si="3"/>
        <v/>
      </c>
      <c r="O61" s="77" t="str">
        <f t="shared" si="4"/>
        <v/>
      </c>
      <c r="P61" s="77" t="str">
        <f t="shared" si="5"/>
        <v/>
      </c>
      <c r="Q61" s="77" t="str">
        <f t="shared" si="6"/>
        <v/>
      </c>
      <c r="R61" s="77" t="str">
        <f t="shared" si="7"/>
        <v/>
      </c>
      <c r="S61" s="76"/>
      <c r="T61" s="57"/>
      <c r="U61" s="23" t="str">
        <f t="shared" si="0"/>
        <v/>
      </c>
      <c r="V61" s="28" t="str">
        <f t="shared" si="1"/>
        <v/>
      </c>
    </row>
    <row r="62" spans="1:22">
      <c r="A62" s="14">
        <v>56</v>
      </c>
      <c r="B62" s="65"/>
      <c r="C62" s="69"/>
      <c r="D62" s="66"/>
      <c r="E62" s="66"/>
      <c r="F62" s="66"/>
      <c r="G62" s="66"/>
      <c r="H62" s="72"/>
      <c r="I62" s="32"/>
      <c r="J62" s="32"/>
      <c r="K62" s="32"/>
      <c r="L62" s="59" t="str">
        <f t="shared" si="2"/>
        <v/>
      </c>
      <c r="M62" s="81" t="str">
        <f t="shared" si="3"/>
        <v/>
      </c>
      <c r="O62" s="77" t="str">
        <f t="shared" si="4"/>
        <v/>
      </c>
      <c r="P62" s="77" t="str">
        <f t="shared" si="5"/>
        <v/>
      </c>
      <c r="Q62" s="77" t="str">
        <f t="shared" si="6"/>
        <v/>
      </c>
      <c r="R62" s="77" t="str">
        <f t="shared" si="7"/>
        <v/>
      </c>
      <c r="S62" s="76"/>
      <c r="T62" s="57"/>
      <c r="U62" s="23" t="str">
        <f t="shared" si="0"/>
        <v/>
      </c>
      <c r="V62" s="28" t="str">
        <f t="shared" si="1"/>
        <v/>
      </c>
    </row>
    <row r="63" spans="1:22">
      <c r="A63" s="14">
        <v>57</v>
      </c>
      <c r="B63" s="65"/>
      <c r="C63" s="69"/>
      <c r="D63" s="66"/>
      <c r="E63" s="66"/>
      <c r="F63" s="66"/>
      <c r="G63" s="66"/>
      <c r="H63" s="72"/>
      <c r="I63" s="32"/>
      <c r="J63" s="32"/>
      <c r="K63" s="32"/>
      <c r="L63" s="59" t="str">
        <f t="shared" si="2"/>
        <v/>
      </c>
      <c r="M63" s="81" t="str">
        <f t="shared" si="3"/>
        <v/>
      </c>
      <c r="O63" s="77" t="str">
        <f t="shared" si="4"/>
        <v/>
      </c>
      <c r="P63" s="77" t="str">
        <f t="shared" si="5"/>
        <v/>
      </c>
      <c r="Q63" s="77" t="str">
        <f t="shared" si="6"/>
        <v/>
      </c>
      <c r="R63" s="77" t="str">
        <f t="shared" si="7"/>
        <v/>
      </c>
      <c r="S63" s="76"/>
      <c r="T63" s="57"/>
      <c r="U63" s="23" t="str">
        <f t="shared" si="0"/>
        <v/>
      </c>
      <c r="V63" s="28" t="str">
        <f t="shared" si="1"/>
        <v/>
      </c>
    </row>
    <row r="64" spans="1:22">
      <c r="A64" s="14">
        <v>58</v>
      </c>
      <c r="B64" s="65"/>
      <c r="C64" s="69"/>
      <c r="D64" s="66"/>
      <c r="E64" s="66"/>
      <c r="F64" s="66"/>
      <c r="G64" s="66"/>
      <c r="H64" s="72"/>
      <c r="I64" s="32"/>
      <c r="J64" s="32"/>
      <c r="K64" s="32"/>
      <c r="L64" s="59" t="str">
        <f t="shared" si="2"/>
        <v/>
      </c>
      <c r="M64" s="81" t="str">
        <f t="shared" si="3"/>
        <v/>
      </c>
      <c r="O64" s="77" t="str">
        <f t="shared" si="4"/>
        <v/>
      </c>
      <c r="P64" s="77" t="str">
        <f t="shared" si="5"/>
        <v/>
      </c>
      <c r="Q64" s="77" t="str">
        <f t="shared" si="6"/>
        <v/>
      </c>
      <c r="R64" s="77" t="str">
        <f t="shared" si="7"/>
        <v/>
      </c>
      <c r="S64" s="76"/>
      <c r="T64" s="57"/>
      <c r="U64" s="23" t="str">
        <f t="shared" si="0"/>
        <v/>
      </c>
      <c r="V64" s="28" t="str">
        <f t="shared" si="1"/>
        <v/>
      </c>
    </row>
    <row r="65" spans="1:22">
      <c r="A65" s="14">
        <v>59</v>
      </c>
      <c r="B65" s="65"/>
      <c r="C65" s="69"/>
      <c r="D65" s="66"/>
      <c r="E65" s="66"/>
      <c r="F65" s="66"/>
      <c r="G65" s="66"/>
      <c r="H65" s="72"/>
      <c r="I65" s="32"/>
      <c r="J65" s="32"/>
      <c r="K65" s="32"/>
      <c r="L65" s="59" t="str">
        <f t="shared" si="2"/>
        <v/>
      </c>
      <c r="M65" s="81" t="str">
        <f t="shared" si="3"/>
        <v/>
      </c>
      <c r="O65" s="77" t="str">
        <f t="shared" si="4"/>
        <v/>
      </c>
      <c r="P65" s="77" t="str">
        <f t="shared" si="5"/>
        <v/>
      </c>
      <c r="Q65" s="77" t="str">
        <f t="shared" si="6"/>
        <v/>
      </c>
      <c r="R65" s="77" t="str">
        <f t="shared" si="7"/>
        <v/>
      </c>
      <c r="S65" s="76"/>
      <c r="T65" s="57"/>
      <c r="U65" s="23" t="str">
        <f t="shared" si="0"/>
        <v/>
      </c>
      <c r="V65" s="28" t="str">
        <f t="shared" si="1"/>
        <v/>
      </c>
    </row>
    <row r="66" spans="1:22">
      <c r="A66" s="14">
        <v>60</v>
      </c>
      <c r="B66" s="65"/>
      <c r="C66" s="69"/>
      <c r="D66" s="66"/>
      <c r="E66" s="66"/>
      <c r="F66" s="66"/>
      <c r="G66" s="66"/>
      <c r="H66" s="72"/>
      <c r="I66" s="32"/>
      <c r="J66" s="32"/>
      <c r="K66" s="32"/>
      <c r="L66" s="59" t="str">
        <f t="shared" si="2"/>
        <v/>
      </c>
      <c r="M66" s="81" t="str">
        <f t="shared" si="3"/>
        <v/>
      </c>
      <c r="O66" s="77" t="str">
        <f t="shared" si="4"/>
        <v/>
      </c>
      <c r="P66" s="77" t="str">
        <f t="shared" si="5"/>
        <v/>
      </c>
      <c r="Q66" s="77" t="str">
        <f t="shared" si="6"/>
        <v/>
      </c>
      <c r="R66" s="77" t="str">
        <f t="shared" si="7"/>
        <v/>
      </c>
      <c r="S66" s="76"/>
      <c r="T66" s="57"/>
      <c r="U66" s="23" t="str">
        <f t="shared" si="0"/>
        <v/>
      </c>
      <c r="V66" s="28" t="str">
        <f t="shared" si="1"/>
        <v/>
      </c>
    </row>
    <row r="67" spans="1:22">
      <c r="A67" s="14">
        <v>61</v>
      </c>
      <c r="B67" s="65"/>
      <c r="C67" s="69"/>
      <c r="D67" s="66"/>
      <c r="E67" s="66"/>
      <c r="F67" s="66"/>
      <c r="G67" s="66"/>
      <c r="H67" s="72"/>
      <c r="I67" s="32"/>
      <c r="J67" s="32"/>
      <c r="K67" s="32"/>
      <c r="L67" s="59" t="str">
        <f t="shared" si="2"/>
        <v/>
      </c>
      <c r="M67" s="81" t="str">
        <f t="shared" si="3"/>
        <v/>
      </c>
      <c r="O67" s="77" t="str">
        <f t="shared" si="4"/>
        <v/>
      </c>
      <c r="P67" s="77" t="str">
        <f t="shared" si="5"/>
        <v/>
      </c>
      <c r="Q67" s="77" t="str">
        <f t="shared" si="6"/>
        <v/>
      </c>
      <c r="R67" s="77" t="str">
        <f t="shared" si="7"/>
        <v/>
      </c>
      <c r="S67" s="76"/>
      <c r="T67" s="57"/>
      <c r="U67" s="23" t="str">
        <f t="shared" si="0"/>
        <v/>
      </c>
      <c r="V67" s="28" t="str">
        <f t="shared" si="1"/>
        <v/>
      </c>
    </row>
    <row r="68" spans="1:22">
      <c r="A68" s="14">
        <v>62</v>
      </c>
      <c r="B68" s="65"/>
      <c r="C68" s="69"/>
      <c r="D68" s="66"/>
      <c r="E68" s="66"/>
      <c r="F68" s="66"/>
      <c r="G68" s="66"/>
      <c r="H68" s="72"/>
      <c r="I68" s="32"/>
      <c r="J68" s="32"/>
      <c r="K68" s="32"/>
      <c r="L68" s="59" t="str">
        <f t="shared" si="2"/>
        <v/>
      </c>
      <c r="M68" s="81" t="str">
        <f t="shared" si="3"/>
        <v/>
      </c>
      <c r="O68" s="77" t="str">
        <f t="shared" si="4"/>
        <v/>
      </c>
      <c r="P68" s="77" t="str">
        <f t="shared" si="5"/>
        <v/>
      </c>
      <c r="Q68" s="77" t="str">
        <f t="shared" si="6"/>
        <v/>
      </c>
      <c r="R68" s="77" t="str">
        <f t="shared" si="7"/>
        <v/>
      </c>
      <c r="S68" s="76"/>
      <c r="T68" s="57"/>
      <c r="U68" s="23" t="str">
        <f t="shared" si="0"/>
        <v/>
      </c>
      <c r="V68" s="28" t="str">
        <f t="shared" si="1"/>
        <v/>
      </c>
    </row>
    <row r="69" spans="1:22">
      <c r="A69" s="14">
        <v>63</v>
      </c>
      <c r="B69" s="65"/>
      <c r="C69" s="69"/>
      <c r="D69" s="66"/>
      <c r="E69" s="66"/>
      <c r="F69" s="66"/>
      <c r="G69" s="66"/>
      <c r="H69" s="72"/>
      <c r="I69" s="32"/>
      <c r="J69" s="32"/>
      <c r="K69" s="32"/>
      <c r="L69" s="59" t="str">
        <f t="shared" si="2"/>
        <v/>
      </c>
      <c r="M69" s="81" t="str">
        <f t="shared" si="3"/>
        <v/>
      </c>
      <c r="O69" s="77" t="str">
        <f t="shared" si="4"/>
        <v/>
      </c>
      <c r="P69" s="77" t="str">
        <f t="shared" si="5"/>
        <v/>
      </c>
      <c r="Q69" s="77" t="str">
        <f t="shared" si="6"/>
        <v/>
      </c>
      <c r="R69" s="77" t="str">
        <f t="shared" si="7"/>
        <v/>
      </c>
      <c r="S69" s="76"/>
      <c r="T69" s="57"/>
      <c r="U69" s="23" t="str">
        <f t="shared" si="0"/>
        <v/>
      </c>
      <c r="V69" s="28" t="str">
        <f t="shared" si="1"/>
        <v/>
      </c>
    </row>
    <row r="70" spans="1:22">
      <c r="A70" s="14">
        <v>64</v>
      </c>
      <c r="B70" s="65"/>
      <c r="C70" s="69"/>
      <c r="D70" s="66"/>
      <c r="E70" s="66"/>
      <c r="F70" s="66"/>
      <c r="G70" s="66"/>
      <c r="H70" s="72"/>
      <c r="I70" s="32"/>
      <c r="J70" s="32"/>
      <c r="K70" s="32"/>
      <c r="L70" s="59" t="str">
        <f t="shared" si="2"/>
        <v/>
      </c>
      <c r="M70" s="81" t="str">
        <f t="shared" si="3"/>
        <v/>
      </c>
      <c r="O70" s="77" t="str">
        <f t="shared" si="4"/>
        <v/>
      </c>
      <c r="P70" s="77" t="str">
        <f t="shared" si="5"/>
        <v/>
      </c>
      <c r="Q70" s="77" t="str">
        <f t="shared" si="6"/>
        <v/>
      </c>
      <c r="R70" s="77" t="str">
        <f t="shared" si="7"/>
        <v/>
      </c>
      <c r="S70" s="76"/>
      <c r="T70" s="57"/>
      <c r="U70" s="23" t="str">
        <f t="shared" si="0"/>
        <v/>
      </c>
      <c r="V70" s="28" t="str">
        <f t="shared" si="1"/>
        <v/>
      </c>
    </row>
    <row r="71" spans="1:22">
      <c r="A71" s="14">
        <v>65</v>
      </c>
      <c r="B71" s="65"/>
      <c r="C71" s="69"/>
      <c r="D71" s="66"/>
      <c r="E71" s="66"/>
      <c r="F71" s="66"/>
      <c r="G71" s="66"/>
      <c r="H71" s="72"/>
      <c r="I71" s="32"/>
      <c r="J71" s="32"/>
      <c r="K71" s="32"/>
      <c r="L71" s="59" t="str">
        <f t="shared" si="2"/>
        <v/>
      </c>
      <c r="M71" s="81" t="str">
        <f t="shared" si="3"/>
        <v/>
      </c>
      <c r="O71" s="77" t="str">
        <f t="shared" si="4"/>
        <v/>
      </c>
      <c r="P71" s="77" t="str">
        <f t="shared" si="5"/>
        <v/>
      </c>
      <c r="Q71" s="77" t="str">
        <f t="shared" si="6"/>
        <v/>
      </c>
      <c r="R71" s="77" t="str">
        <f t="shared" si="7"/>
        <v/>
      </c>
      <c r="S71" s="76"/>
      <c r="T71" s="57"/>
      <c r="U71" s="23" t="str">
        <f t="shared" ref="U71:U134" si="10">IF(V71&lt;&gt;"",A71,"")</f>
        <v/>
      </c>
      <c r="V71" s="28" t="str">
        <f t="shared" ref="V71:V134" si="11">IF(AND(B71="",D71="",E71="",F71="",G71="",I71="",J71="",K71="",T71=""),"",IF(OR(B71="",I71="",J71="",K71="",T71="",AND($T$3="meters",T71&gt;12),AND($T$3="feet",T71&gt;40)),"Error","OK"))</f>
        <v/>
      </c>
    </row>
    <row r="72" spans="1:22">
      <c r="A72" s="14">
        <v>66</v>
      </c>
      <c r="B72" s="65"/>
      <c r="C72" s="69"/>
      <c r="D72" s="66"/>
      <c r="E72" s="66"/>
      <c r="F72" s="66"/>
      <c r="G72" s="66"/>
      <c r="H72" s="72"/>
      <c r="I72" s="32"/>
      <c r="J72" s="32"/>
      <c r="K72" s="32"/>
      <c r="L72" s="59" t="str">
        <f t="shared" ref="L72:L135" si="12">IF(OR(I72="",J72="",K72=""),"",(I72+J72/2))</f>
        <v/>
      </c>
      <c r="M72" s="81" t="str">
        <f t="shared" ref="M72:M135" si="13">IF(OR(I72="",J72="",K72=""),"",(I72+J72/2)+($AA$4-1/$R$1))</f>
        <v/>
      </c>
      <c r="O72" s="77" t="str">
        <f t="shared" ref="O72:O135" si="14">IF(OR(D72="",$M72=""),"",$M72-D72)</f>
        <v/>
      </c>
      <c r="P72" s="77" t="str">
        <f t="shared" ref="P72:P135" si="15">IF(OR(E72="",$M72=""),"",$M72-E72)</f>
        <v/>
      </c>
      <c r="Q72" s="77" t="str">
        <f t="shared" ref="Q72:Q135" si="16">IF(OR(F72="",$M72=""),"",$M72-F72)</f>
        <v/>
      </c>
      <c r="R72" s="77" t="str">
        <f t="shared" ref="R72:R135" si="17">IF(OR(G72="",$M72=""),"",$M72-G72)</f>
        <v/>
      </c>
      <c r="S72" s="76"/>
      <c r="T72" s="57"/>
      <c r="U72" s="23" t="str">
        <f t="shared" si="10"/>
        <v/>
      </c>
      <c r="V72" s="28" t="str">
        <f t="shared" si="11"/>
        <v/>
      </c>
    </row>
    <row r="73" spans="1:22">
      <c r="A73" s="14">
        <v>67</v>
      </c>
      <c r="B73" s="65"/>
      <c r="C73" s="69"/>
      <c r="D73" s="66"/>
      <c r="E73" s="66"/>
      <c r="F73" s="66"/>
      <c r="G73" s="66"/>
      <c r="H73" s="72"/>
      <c r="I73" s="32"/>
      <c r="J73" s="32"/>
      <c r="K73" s="32"/>
      <c r="L73" s="59" t="str">
        <f t="shared" si="12"/>
        <v/>
      </c>
      <c r="M73" s="81" t="str">
        <f t="shared" si="13"/>
        <v/>
      </c>
      <c r="O73" s="77" t="str">
        <f t="shared" si="14"/>
        <v/>
      </c>
      <c r="P73" s="77" t="str">
        <f t="shared" si="15"/>
        <v/>
      </c>
      <c r="Q73" s="77" t="str">
        <f t="shared" si="16"/>
        <v/>
      </c>
      <c r="R73" s="77" t="str">
        <f t="shared" si="17"/>
        <v/>
      </c>
      <c r="S73" s="76"/>
      <c r="T73" s="57"/>
      <c r="U73" s="23" t="str">
        <f t="shared" si="10"/>
        <v/>
      </c>
      <c r="V73" s="28" t="str">
        <f t="shared" si="11"/>
        <v/>
      </c>
    </row>
    <row r="74" spans="1:22">
      <c r="A74" s="14">
        <v>68</v>
      </c>
      <c r="B74" s="65"/>
      <c r="C74" s="69"/>
      <c r="D74" s="66"/>
      <c r="E74" s="66"/>
      <c r="F74" s="66"/>
      <c r="G74" s="66"/>
      <c r="H74" s="72"/>
      <c r="I74" s="32"/>
      <c r="J74" s="32"/>
      <c r="K74" s="32"/>
      <c r="L74" s="59" t="str">
        <f t="shared" si="12"/>
        <v/>
      </c>
      <c r="M74" s="81" t="str">
        <f t="shared" si="13"/>
        <v/>
      </c>
      <c r="O74" s="77" t="str">
        <f t="shared" si="14"/>
        <v/>
      </c>
      <c r="P74" s="77" t="str">
        <f t="shared" si="15"/>
        <v/>
      </c>
      <c r="Q74" s="77" t="str">
        <f t="shared" si="16"/>
        <v/>
      </c>
      <c r="R74" s="77" t="str">
        <f t="shared" si="17"/>
        <v/>
      </c>
      <c r="S74" s="76"/>
      <c r="T74" s="57"/>
      <c r="U74" s="23" t="str">
        <f t="shared" si="10"/>
        <v/>
      </c>
      <c r="V74" s="28" t="str">
        <f t="shared" si="11"/>
        <v/>
      </c>
    </row>
    <row r="75" spans="1:22">
      <c r="A75" s="14">
        <v>69</v>
      </c>
      <c r="B75" s="65"/>
      <c r="C75" s="69"/>
      <c r="D75" s="66"/>
      <c r="E75" s="66"/>
      <c r="F75" s="66"/>
      <c r="G75" s="66"/>
      <c r="H75" s="72"/>
      <c r="I75" s="32"/>
      <c r="J75" s="32"/>
      <c r="K75" s="32"/>
      <c r="L75" s="59" t="str">
        <f t="shared" si="12"/>
        <v/>
      </c>
      <c r="M75" s="81" t="str">
        <f t="shared" si="13"/>
        <v/>
      </c>
      <c r="O75" s="77" t="str">
        <f t="shared" si="14"/>
        <v/>
      </c>
      <c r="P75" s="77" t="str">
        <f t="shared" si="15"/>
        <v/>
      </c>
      <c r="Q75" s="77" t="str">
        <f t="shared" si="16"/>
        <v/>
      </c>
      <c r="R75" s="77" t="str">
        <f t="shared" si="17"/>
        <v/>
      </c>
      <c r="S75" s="76"/>
      <c r="T75" s="57"/>
      <c r="U75" s="23" t="str">
        <f t="shared" si="10"/>
        <v/>
      </c>
      <c r="V75" s="28" t="str">
        <f t="shared" si="11"/>
        <v/>
      </c>
    </row>
    <row r="76" spans="1:22">
      <c r="A76" s="14">
        <v>70</v>
      </c>
      <c r="B76" s="65"/>
      <c r="C76" s="69"/>
      <c r="D76" s="66"/>
      <c r="E76" s="66"/>
      <c r="F76" s="66"/>
      <c r="G76" s="66"/>
      <c r="H76" s="72"/>
      <c r="I76" s="32"/>
      <c r="J76" s="32"/>
      <c r="K76" s="32"/>
      <c r="L76" s="59" t="str">
        <f t="shared" si="12"/>
        <v/>
      </c>
      <c r="M76" s="81" t="str">
        <f t="shared" si="13"/>
        <v/>
      </c>
      <c r="O76" s="77" t="str">
        <f t="shared" si="14"/>
        <v/>
      </c>
      <c r="P76" s="77" t="str">
        <f t="shared" si="15"/>
        <v/>
      </c>
      <c r="Q76" s="77" t="str">
        <f t="shared" si="16"/>
        <v/>
      </c>
      <c r="R76" s="77" t="str">
        <f t="shared" si="17"/>
        <v/>
      </c>
      <c r="S76" s="76"/>
      <c r="T76" s="57"/>
      <c r="U76" s="23" t="str">
        <f t="shared" si="10"/>
        <v/>
      </c>
      <c r="V76" s="28" t="str">
        <f t="shared" si="11"/>
        <v/>
      </c>
    </row>
    <row r="77" spans="1:22">
      <c r="A77" s="14">
        <v>71</v>
      </c>
      <c r="B77" s="65"/>
      <c r="C77" s="69"/>
      <c r="D77" s="66"/>
      <c r="E77" s="66"/>
      <c r="F77" s="66"/>
      <c r="G77" s="66"/>
      <c r="H77" s="72"/>
      <c r="I77" s="32"/>
      <c r="J77" s="32"/>
      <c r="K77" s="32"/>
      <c r="L77" s="59" t="str">
        <f t="shared" si="12"/>
        <v/>
      </c>
      <c r="M77" s="81" t="str">
        <f t="shared" si="13"/>
        <v/>
      </c>
      <c r="O77" s="77" t="str">
        <f t="shared" si="14"/>
        <v/>
      </c>
      <c r="P77" s="77" t="str">
        <f t="shared" si="15"/>
        <v/>
      </c>
      <c r="Q77" s="77" t="str">
        <f t="shared" si="16"/>
        <v/>
      </c>
      <c r="R77" s="77" t="str">
        <f t="shared" si="17"/>
        <v/>
      </c>
      <c r="S77" s="76"/>
      <c r="T77" s="57"/>
      <c r="U77" s="23" t="str">
        <f t="shared" si="10"/>
        <v/>
      </c>
      <c r="V77" s="28" t="str">
        <f t="shared" si="11"/>
        <v/>
      </c>
    </row>
    <row r="78" spans="1:22">
      <c r="A78" s="14">
        <v>72</v>
      </c>
      <c r="B78" s="65"/>
      <c r="C78" s="69"/>
      <c r="D78" s="66"/>
      <c r="E78" s="66"/>
      <c r="F78" s="66"/>
      <c r="G78" s="66"/>
      <c r="H78" s="72"/>
      <c r="I78" s="32"/>
      <c r="J78" s="32"/>
      <c r="K78" s="32"/>
      <c r="L78" s="59" t="str">
        <f t="shared" si="12"/>
        <v/>
      </c>
      <c r="M78" s="81" t="str">
        <f t="shared" si="13"/>
        <v/>
      </c>
      <c r="O78" s="77" t="str">
        <f t="shared" si="14"/>
        <v/>
      </c>
      <c r="P78" s="77" t="str">
        <f t="shared" si="15"/>
        <v/>
      </c>
      <c r="Q78" s="77" t="str">
        <f t="shared" si="16"/>
        <v/>
      </c>
      <c r="R78" s="77" t="str">
        <f t="shared" si="17"/>
        <v/>
      </c>
      <c r="S78" s="76"/>
      <c r="T78" s="57"/>
      <c r="U78" s="23" t="str">
        <f t="shared" si="10"/>
        <v/>
      </c>
      <c r="V78" s="28" t="str">
        <f t="shared" si="11"/>
        <v/>
      </c>
    </row>
    <row r="79" spans="1:22">
      <c r="A79" s="14">
        <v>73</v>
      </c>
      <c r="B79" s="65"/>
      <c r="C79" s="69"/>
      <c r="D79" s="66"/>
      <c r="E79" s="66"/>
      <c r="F79" s="66"/>
      <c r="G79" s="66"/>
      <c r="H79" s="72"/>
      <c r="I79" s="32"/>
      <c r="J79" s="32"/>
      <c r="K79" s="32"/>
      <c r="L79" s="59" t="str">
        <f t="shared" si="12"/>
        <v/>
      </c>
      <c r="M79" s="81" t="str">
        <f t="shared" si="13"/>
        <v/>
      </c>
      <c r="O79" s="77" t="str">
        <f t="shared" si="14"/>
        <v/>
      </c>
      <c r="P79" s="77" t="str">
        <f t="shared" si="15"/>
        <v/>
      </c>
      <c r="Q79" s="77" t="str">
        <f t="shared" si="16"/>
        <v/>
      </c>
      <c r="R79" s="77" t="str">
        <f t="shared" si="17"/>
        <v/>
      </c>
      <c r="S79" s="76"/>
      <c r="T79" s="57"/>
      <c r="U79" s="23" t="str">
        <f t="shared" si="10"/>
        <v/>
      </c>
      <c r="V79" s="28" t="str">
        <f t="shared" si="11"/>
        <v/>
      </c>
    </row>
    <row r="80" spans="1:22">
      <c r="A80" s="14">
        <v>74</v>
      </c>
      <c r="B80" s="65"/>
      <c r="C80" s="69"/>
      <c r="D80" s="66"/>
      <c r="E80" s="66"/>
      <c r="F80" s="66"/>
      <c r="G80" s="66"/>
      <c r="H80" s="72"/>
      <c r="I80" s="32"/>
      <c r="J80" s="32"/>
      <c r="K80" s="32"/>
      <c r="L80" s="59" t="str">
        <f t="shared" si="12"/>
        <v/>
      </c>
      <c r="M80" s="81" t="str">
        <f t="shared" si="13"/>
        <v/>
      </c>
      <c r="O80" s="77" t="str">
        <f t="shared" si="14"/>
        <v/>
      </c>
      <c r="P80" s="77" t="str">
        <f t="shared" si="15"/>
        <v/>
      </c>
      <c r="Q80" s="77" t="str">
        <f t="shared" si="16"/>
        <v/>
      </c>
      <c r="R80" s="77" t="str">
        <f t="shared" si="17"/>
        <v/>
      </c>
      <c r="S80" s="76"/>
      <c r="T80" s="57"/>
      <c r="U80" s="23" t="str">
        <f t="shared" si="10"/>
        <v/>
      </c>
      <c r="V80" s="28" t="str">
        <f t="shared" si="11"/>
        <v/>
      </c>
    </row>
    <row r="81" spans="1:22">
      <c r="A81" s="14">
        <v>75</v>
      </c>
      <c r="B81" s="65"/>
      <c r="C81" s="69"/>
      <c r="D81" s="66"/>
      <c r="E81" s="66"/>
      <c r="F81" s="66"/>
      <c r="G81" s="66"/>
      <c r="H81" s="72"/>
      <c r="I81" s="32"/>
      <c r="J81" s="32"/>
      <c r="K81" s="32"/>
      <c r="L81" s="59" t="str">
        <f t="shared" si="12"/>
        <v/>
      </c>
      <c r="M81" s="81" t="str">
        <f t="shared" si="13"/>
        <v/>
      </c>
      <c r="O81" s="77" t="str">
        <f t="shared" si="14"/>
        <v/>
      </c>
      <c r="P81" s="77" t="str">
        <f t="shared" si="15"/>
        <v/>
      </c>
      <c r="Q81" s="77" t="str">
        <f t="shared" si="16"/>
        <v/>
      </c>
      <c r="R81" s="77" t="str">
        <f t="shared" si="17"/>
        <v/>
      </c>
      <c r="S81" s="76"/>
      <c r="T81" s="57"/>
      <c r="U81" s="23" t="str">
        <f t="shared" si="10"/>
        <v/>
      </c>
      <c r="V81" s="28" t="str">
        <f t="shared" si="11"/>
        <v/>
      </c>
    </row>
    <row r="82" spans="1:22">
      <c r="A82" s="14">
        <v>76</v>
      </c>
      <c r="B82" s="65"/>
      <c r="C82" s="69"/>
      <c r="D82" s="66"/>
      <c r="E82" s="66"/>
      <c r="F82" s="66"/>
      <c r="G82" s="66"/>
      <c r="H82" s="72"/>
      <c r="I82" s="32"/>
      <c r="J82" s="32"/>
      <c r="K82" s="32"/>
      <c r="L82" s="59" t="str">
        <f t="shared" si="12"/>
        <v/>
      </c>
      <c r="M82" s="81" t="str">
        <f t="shared" si="13"/>
        <v/>
      </c>
      <c r="O82" s="77" t="str">
        <f t="shared" si="14"/>
        <v/>
      </c>
      <c r="P82" s="77" t="str">
        <f t="shared" si="15"/>
        <v/>
      </c>
      <c r="Q82" s="77" t="str">
        <f t="shared" si="16"/>
        <v/>
      </c>
      <c r="R82" s="77" t="str">
        <f t="shared" si="17"/>
        <v/>
      </c>
      <c r="S82" s="76"/>
      <c r="T82" s="57"/>
      <c r="U82" s="23" t="str">
        <f t="shared" si="10"/>
        <v/>
      </c>
      <c r="V82" s="28" t="str">
        <f t="shared" si="11"/>
        <v/>
      </c>
    </row>
    <row r="83" spans="1:22">
      <c r="A83" s="14">
        <v>77</v>
      </c>
      <c r="B83" s="65"/>
      <c r="C83" s="69"/>
      <c r="D83" s="66"/>
      <c r="E83" s="66"/>
      <c r="F83" s="66"/>
      <c r="G83" s="66"/>
      <c r="H83" s="72"/>
      <c r="I83" s="32"/>
      <c r="J83" s="32"/>
      <c r="K83" s="32"/>
      <c r="L83" s="59" t="str">
        <f t="shared" si="12"/>
        <v/>
      </c>
      <c r="M83" s="81" t="str">
        <f t="shared" si="13"/>
        <v/>
      </c>
      <c r="O83" s="77" t="str">
        <f t="shared" si="14"/>
        <v/>
      </c>
      <c r="P83" s="77" t="str">
        <f t="shared" si="15"/>
        <v/>
      </c>
      <c r="Q83" s="77" t="str">
        <f t="shared" si="16"/>
        <v/>
      </c>
      <c r="R83" s="77" t="str">
        <f t="shared" si="17"/>
        <v/>
      </c>
      <c r="S83" s="76"/>
      <c r="T83" s="57"/>
      <c r="U83" s="23" t="str">
        <f t="shared" si="10"/>
        <v/>
      </c>
      <c r="V83" s="28" t="str">
        <f t="shared" si="11"/>
        <v/>
      </c>
    </row>
    <row r="84" spans="1:22">
      <c r="A84" s="14">
        <v>78</v>
      </c>
      <c r="B84" s="65"/>
      <c r="C84" s="69"/>
      <c r="D84" s="66"/>
      <c r="E84" s="66"/>
      <c r="F84" s="66"/>
      <c r="G84" s="66"/>
      <c r="H84" s="72"/>
      <c r="I84" s="32"/>
      <c r="J84" s="32"/>
      <c r="K84" s="32"/>
      <c r="L84" s="59" t="str">
        <f t="shared" si="12"/>
        <v/>
      </c>
      <c r="M84" s="81" t="str">
        <f t="shared" si="13"/>
        <v/>
      </c>
      <c r="O84" s="77" t="str">
        <f t="shared" si="14"/>
        <v/>
      </c>
      <c r="P84" s="77" t="str">
        <f t="shared" si="15"/>
        <v/>
      </c>
      <c r="Q84" s="77" t="str">
        <f t="shared" si="16"/>
        <v/>
      </c>
      <c r="R84" s="77" t="str">
        <f t="shared" si="17"/>
        <v/>
      </c>
      <c r="S84" s="76"/>
      <c r="T84" s="57"/>
      <c r="U84" s="23" t="str">
        <f t="shared" si="10"/>
        <v/>
      </c>
      <c r="V84" s="28" t="str">
        <f t="shared" si="11"/>
        <v/>
      </c>
    </row>
    <row r="85" spans="1:22">
      <c r="A85" s="14">
        <v>79</v>
      </c>
      <c r="B85" s="65"/>
      <c r="C85" s="69"/>
      <c r="D85" s="66"/>
      <c r="E85" s="66"/>
      <c r="F85" s="66"/>
      <c r="G85" s="66"/>
      <c r="H85" s="72"/>
      <c r="I85" s="32"/>
      <c r="J85" s="32"/>
      <c r="K85" s="32"/>
      <c r="L85" s="59" t="str">
        <f t="shared" si="12"/>
        <v/>
      </c>
      <c r="M85" s="81" t="str">
        <f t="shared" si="13"/>
        <v/>
      </c>
      <c r="O85" s="77" t="str">
        <f t="shared" si="14"/>
        <v/>
      </c>
      <c r="P85" s="77" t="str">
        <f t="shared" si="15"/>
        <v/>
      </c>
      <c r="Q85" s="77" t="str">
        <f t="shared" si="16"/>
        <v/>
      </c>
      <c r="R85" s="77" t="str">
        <f t="shared" si="17"/>
        <v/>
      </c>
      <c r="S85" s="76"/>
      <c r="T85" s="57"/>
      <c r="U85" s="23" t="str">
        <f t="shared" si="10"/>
        <v/>
      </c>
      <c r="V85" s="28" t="str">
        <f t="shared" si="11"/>
        <v/>
      </c>
    </row>
    <row r="86" spans="1:22">
      <c r="A86" s="14">
        <v>80</v>
      </c>
      <c r="B86" s="65"/>
      <c r="C86" s="69"/>
      <c r="D86" s="66"/>
      <c r="E86" s="66"/>
      <c r="F86" s="66"/>
      <c r="G86" s="66"/>
      <c r="H86" s="72"/>
      <c r="I86" s="32"/>
      <c r="J86" s="32"/>
      <c r="K86" s="32"/>
      <c r="L86" s="59" t="str">
        <f t="shared" si="12"/>
        <v/>
      </c>
      <c r="M86" s="81" t="str">
        <f t="shared" si="13"/>
        <v/>
      </c>
      <c r="O86" s="77" t="str">
        <f t="shared" si="14"/>
        <v/>
      </c>
      <c r="P86" s="77" t="str">
        <f t="shared" si="15"/>
        <v/>
      </c>
      <c r="Q86" s="77" t="str">
        <f t="shared" si="16"/>
        <v/>
      </c>
      <c r="R86" s="77" t="str">
        <f t="shared" si="17"/>
        <v/>
      </c>
      <c r="S86" s="76"/>
      <c r="T86" s="57"/>
      <c r="U86" s="23" t="str">
        <f t="shared" si="10"/>
        <v/>
      </c>
      <c r="V86" s="28" t="str">
        <f t="shared" si="11"/>
        <v/>
      </c>
    </row>
    <row r="87" spans="1:22">
      <c r="A87" s="14">
        <v>81</v>
      </c>
      <c r="B87" s="65"/>
      <c r="C87" s="69"/>
      <c r="D87" s="66"/>
      <c r="E87" s="66"/>
      <c r="F87" s="66"/>
      <c r="G87" s="66"/>
      <c r="H87" s="72"/>
      <c r="I87" s="32"/>
      <c r="J87" s="32"/>
      <c r="K87" s="32"/>
      <c r="L87" s="59" t="str">
        <f t="shared" si="12"/>
        <v/>
      </c>
      <c r="M87" s="81" t="str">
        <f t="shared" si="13"/>
        <v/>
      </c>
      <c r="O87" s="77" t="str">
        <f t="shared" si="14"/>
        <v/>
      </c>
      <c r="P87" s="77" t="str">
        <f t="shared" si="15"/>
        <v/>
      </c>
      <c r="Q87" s="77" t="str">
        <f t="shared" si="16"/>
        <v/>
      </c>
      <c r="R87" s="77" t="str">
        <f t="shared" si="17"/>
        <v/>
      </c>
      <c r="S87" s="76"/>
      <c r="T87" s="57"/>
      <c r="U87" s="23" t="str">
        <f t="shared" si="10"/>
        <v/>
      </c>
      <c r="V87" s="28" t="str">
        <f t="shared" si="11"/>
        <v/>
      </c>
    </row>
    <row r="88" spans="1:22">
      <c r="A88" s="14">
        <v>82</v>
      </c>
      <c r="B88" s="65"/>
      <c r="C88" s="69"/>
      <c r="D88" s="66"/>
      <c r="E88" s="66"/>
      <c r="F88" s="66"/>
      <c r="G88" s="66"/>
      <c r="H88" s="72"/>
      <c r="I88" s="32"/>
      <c r="J88" s="32"/>
      <c r="K88" s="32"/>
      <c r="L88" s="59" t="str">
        <f t="shared" si="12"/>
        <v/>
      </c>
      <c r="M88" s="81" t="str">
        <f t="shared" si="13"/>
        <v/>
      </c>
      <c r="O88" s="77" t="str">
        <f t="shared" si="14"/>
        <v/>
      </c>
      <c r="P88" s="77" t="str">
        <f t="shared" si="15"/>
        <v/>
      </c>
      <c r="Q88" s="77" t="str">
        <f t="shared" si="16"/>
        <v/>
      </c>
      <c r="R88" s="77" t="str">
        <f t="shared" si="17"/>
        <v/>
      </c>
      <c r="S88" s="76"/>
      <c r="T88" s="57"/>
      <c r="U88" s="23" t="str">
        <f t="shared" si="10"/>
        <v/>
      </c>
      <c r="V88" s="28" t="str">
        <f t="shared" si="11"/>
        <v/>
      </c>
    </row>
    <row r="89" spans="1:22">
      <c r="A89" s="14">
        <v>83</v>
      </c>
      <c r="B89" s="65"/>
      <c r="C89" s="69"/>
      <c r="D89" s="66"/>
      <c r="E89" s="66"/>
      <c r="F89" s="66"/>
      <c r="G89" s="66"/>
      <c r="H89" s="72"/>
      <c r="I89" s="32"/>
      <c r="J89" s="32"/>
      <c r="K89" s="32"/>
      <c r="L89" s="59" t="str">
        <f t="shared" si="12"/>
        <v/>
      </c>
      <c r="M89" s="81" t="str">
        <f t="shared" si="13"/>
        <v/>
      </c>
      <c r="O89" s="77" t="str">
        <f t="shared" si="14"/>
        <v/>
      </c>
      <c r="P89" s="77" t="str">
        <f t="shared" si="15"/>
        <v/>
      </c>
      <c r="Q89" s="77" t="str">
        <f t="shared" si="16"/>
        <v/>
      </c>
      <c r="R89" s="77" t="str">
        <f t="shared" si="17"/>
        <v/>
      </c>
      <c r="S89" s="76"/>
      <c r="T89" s="57"/>
      <c r="U89" s="23" t="str">
        <f t="shared" si="10"/>
        <v/>
      </c>
      <c r="V89" s="28" t="str">
        <f t="shared" si="11"/>
        <v/>
      </c>
    </row>
    <row r="90" spans="1:22">
      <c r="A90" s="14">
        <v>84</v>
      </c>
      <c r="B90" s="65"/>
      <c r="C90" s="69"/>
      <c r="D90" s="66"/>
      <c r="E90" s="66"/>
      <c r="F90" s="66"/>
      <c r="G90" s="66"/>
      <c r="H90" s="72"/>
      <c r="I90" s="32"/>
      <c r="J90" s="32"/>
      <c r="K90" s="32"/>
      <c r="L90" s="59" t="str">
        <f t="shared" si="12"/>
        <v/>
      </c>
      <c r="M90" s="81" t="str">
        <f t="shared" si="13"/>
        <v/>
      </c>
      <c r="O90" s="77" t="str">
        <f t="shared" si="14"/>
        <v/>
      </c>
      <c r="P90" s="77" t="str">
        <f t="shared" si="15"/>
        <v/>
      </c>
      <c r="Q90" s="77" t="str">
        <f t="shared" si="16"/>
        <v/>
      </c>
      <c r="R90" s="77" t="str">
        <f t="shared" si="17"/>
        <v/>
      </c>
      <c r="S90" s="76"/>
      <c r="T90" s="57"/>
      <c r="U90" s="23" t="str">
        <f t="shared" si="10"/>
        <v/>
      </c>
      <c r="V90" s="28" t="str">
        <f t="shared" si="11"/>
        <v/>
      </c>
    </row>
    <row r="91" spans="1:22">
      <c r="A91" s="14">
        <v>85</v>
      </c>
      <c r="B91" s="65"/>
      <c r="C91" s="69"/>
      <c r="D91" s="66"/>
      <c r="E91" s="66"/>
      <c r="F91" s="66"/>
      <c r="G91" s="66"/>
      <c r="H91" s="72"/>
      <c r="I91" s="32"/>
      <c r="J91" s="32"/>
      <c r="K91" s="32"/>
      <c r="L91" s="59" t="str">
        <f t="shared" si="12"/>
        <v/>
      </c>
      <c r="M91" s="81" t="str">
        <f t="shared" si="13"/>
        <v/>
      </c>
      <c r="O91" s="77" t="str">
        <f t="shared" si="14"/>
        <v/>
      </c>
      <c r="P91" s="77" t="str">
        <f t="shared" si="15"/>
        <v/>
      </c>
      <c r="Q91" s="77" t="str">
        <f t="shared" si="16"/>
        <v/>
      </c>
      <c r="R91" s="77" t="str">
        <f t="shared" si="17"/>
        <v/>
      </c>
      <c r="S91" s="76"/>
      <c r="T91" s="57"/>
      <c r="U91" s="23" t="str">
        <f t="shared" si="10"/>
        <v/>
      </c>
      <c r="V91" s="28" t="str">
        <f t="shared" si="11"/>
        <v/>
      </c>
    </row>
    <row r="92" spans="1:22">
      <c r="A92" s="14">
        <v>86</v>
      </c>
      <c r="B92" s="65"/>
      <c r="C92" s="69"/>
      <c r="D92" s="66"/>
      <c r="E92" s="66"/>
      <c r="F92" s="66"/>
      <c r="G92" s="66"/>
      <c r="H92" s="72"/>
      <c r="I92" s="32"/>
      <c r="J92" s="32"/>
      <c r="K92" s="32"/>
      <c r="L92" s="59" t="str">
        <f t="shared" si="12"/>
        <v/>
      </c>
      <c r="M92" s="81" t="str">
        <f t="shared" si="13"/>
        <v/>
      </c>
      <c r="O92" s="77" t="str">
        <f t="shared" si="14"/>
        <v/>
      </c>
      <c r="P92" s="77" t="str">
        <f t="shared" si="15"/>
        <v/>
      </c>
      <c r="Q92" s="77" t="str">
        <f t="shared" si="16"/>
        <v/>
      </c>
      <c r="R92" s="77" t="str">
        <f t="shared" si="17"/>
        <v/>
      </c>
      <c r="S92" s="76"/>
      <c r="T92" s="57"/>
      <c r="U92" s="23" t="str">
        <f t="shared" si="10"/>
        <v/>
      </c>
      <c r="V92" s="28" t="str">
        <f t="shared" si="11"/>
        <v/>
      </c>
    </row>
    <row r="93" spans="1:22">
      <c r="A93" s="14">
        <v>87</v>
      </c>
      <c r="B93" s="65"/>
      <c r="C93" s="69"/>
      <c r="D93" s="66"/>
      <c r="E93" s="66"/>
      <c r="F93" s="66"/>
      <c r="G93" s="66"/>
      <c r="H93" s="72"/>
      <c r="I93" s="32"/>
      <c r="J93" s="32"/>
      <c r="K93" s="32"/>
      <c r="L93" s="59" t="str">
        <f t="shared" si="12"/>
        <v/>
      </c>
      <c r="M93" s="81" t="str">
        <f t="shared" si="13"/>
        <v/>
      </c>
      <c r="O93" s="77" t="str">
        <f t="shared" si="14"/>
        <v/>
      </c>
      <c r="P93" s="77" t="str">
        <f t="shared" si="15"/>
        <v/>
      </c>
      <c r="Q93" s="77" t="str">
        <f t="shared" si="16"/>
        <v/>
      </c>
      <c r="R93" s="77" t="str">
        <f t="shared" si="17"/>
        <v/>
      </c>
      <c r="S93" s="76"/>
      <c r="T93" s="57"/>
      <c r="U93" s="23" t="str">
        <f t="shared" si="10"/>
        <v/>
      </c>
      <c r="V93" s="28" t="str">
        <f t="shared" si="11"/>
        <v/>
      </c>
    </row>
    <row r="94" spans="1:22">
      <c r="A94" s="14">
        <v>88</v>
      </c>
      <c r="B94" s="65"/>
      <c r="C94" s="69"/>
      <c r="D94" s="66"/>
      <c r="E94" s="66"/>
      <c r="F94" s="66"/>
      <c r="G94" s="66"/>
      <c r="H94" s="72"/>
      <c r="I94" s="32"/>
      <c r="J94" s="32"/>
      <c r="K94" s="32"/>
      <c r="L94" s="59" t="str">
        <f t="shared" si="12"/>
        <v/>
      </c>
      <c r="M94" s="81" t="str">
        <f t="shared" si="13"/>
        <v/>
      </c>
      <c r="O94" s="77" t="str">
        <f t="shared" si="14"/>
        <v/>
      </c>
      <c r="P94" s="77" t="str">
        <f t="shared" si="15"/>
        <v/>
      </c>
      <c r="Q94" s="77" t="str">
        <f t="shared" si="16"/>
        <v/>
      </c>
      <c r="R94" s="77" t="str">
        <f t="shared" si="17"/>
        <v/>
      </c>
      <c r="S94" s="76"/>
      <c r="T94" s="57"/>
      <c r="U94" s="23" t="str">
        <f t="shared" si="10"/>
        <v/>
      </c>
      <c r="V94" s="28" t="str">
        <f t="shared" si="11"/>
        <v/>
      </c>
    </row>
    <row r="95" spans="1:22">
      <c r="A95" s="14">
        <v>89</v>
      </c>
      <c r="B95" s="65"/>
      <c r="C95" s="69"/>
      <c r="D95" s="66"/>
      <c r="E95" s="66"/>
      <c r="F95" s="66"/>
      <c r="G95" s="66"/>
      <c r="H95" s="72"/>
      <c r="I95" s="32"/>
      <c r="J95" s="32"/>
      <c r="K95" s="32"/>
      <c r="L95" s="59" t="str">
        <f t="shared" si="12"/>
        <v/>
      </c>
      <c r="M95" s="81" t="str">
        <f t="shared" si="13"/>
        <v/>
      </c>
      <c r="O95" s="77" t="str">
        <f t="shared" si="14"/>
        <v/>
      </c>
      <c r="P95" s="77" t="str">
        <f t="shared" si="15"/>
        <v/>
      </c>
      <c r="Q95" s="77" t="str">
        <f t="shared" si="16"/>
        <v/>
      </c>
      <c r="R95" s="77" t="str">
        <f t="shared" si="17"/>
        <v/>
      </c>
      <c r="S95" s="76"/>
      <c r="T95" s="57"/>
      <c r="U95" s="23" t="str">
        <f t="shared" si="10"/>
        <v/>
      </c>
      <c r="V95" s="28" t="str">
        <f t="shared" si="11"/>
        <v/>
      </c>
    </row>
    <row r="96" spans="1:22">
      <c r="A96" s="14">
        <v>90</v>
      </c>
      <c r="B96" s="65"/>
      <c r="C96" s="69"/>
      <c r="D96" s="66"/>
      <c r="E96" s="66"/>
      <c r="F96" s="66"/>
      <c r="G96" s="66"/>
      <c r="H96" s="72"/>
      <c r="I96" s="32"/>
      <c r="J96" s="32"/>
      <c r="K96" s="32"/>
      <c r="L96" s="59" t="str">
        <f t="shared" si="12"/>
        <v/>
      </c>
      <c r="M96" s="81" t="str">
        <f t="shared" si="13"/>
        <v/>
      </c>
      <c r="O96" s="77" t="str">
        <f t="shared" si="14"/>
        <v/>
      </c>
      <c r="P96" s="77" t="str">
        <f t="shared" si="15"/>
        <v/>
      </c>
      <c r="Q96" s="77" t="str">
        <f t="shared" si="16"/>
        <v/>
      </c>
      <c r="R96" s="77" t="str">
        <f t="shared" si="17"/>
        <v/>
      </c>
      <c r="S96" s="76"/>
      <c r="T96" s="57"/>
      <c r="U96" s="23" t="str">
        <f t="shared" si="10"/>
        <v/>
      </c>
      <c r="V96" s="28" t="str">
        <f t="shared" si="11"/>
        <v/>
      </c>
    </row>
    <row r="97" spans="1:22">
      <c r="A97" s="14">
        <v>91</v>
      </c>
      <c r="B97" s="65"/>
      <c r="C97" s="69"/>
      <c r="D97" s="66"/>
      <c r="E97" s="66"/>
      <c r="F97" s="66"/>
      <c r="G97" s="66"/>
      <c r="H97" s="72"/>
      <c r="I97" s="32"/>
      <c r="J97" s="32"/>
      <c r="K97" s="32"/>
      <c r="L97" s="59" t="str">
        <f t="shared" si="12"/>
        <v/>
      </c>
      <c r="M97" s="81" t="str">
        <f t="shared" si="13"/>
        <v/>
      </c>
      <c r="O97" s="77" t="str">
        <f t="shared" si="14"/>
        <v/>
      </c>
      <c r="P97" s="77" t="str">
        <f t="shared" si="15"/>
        <v/>
      </c>
      <c r="Q97" s="77" t="str">
        <f t="shared" si="16"/>
        <v/>
      </c>
      <c r="R97" s="77" t="str">
        <f t="shared" si="17"/>
        <v/>
      </c>
      <c r="S97" s="76"/>
      <c r="T97" s="57"/>
      <c r="U97" s="23" t="str">
        <f t="shared" si="10"/>
        <v/>
      </c>
      <c r="V97" s="28" t="str">
        <f t="shared" si="11"/>
        <v/>
      </c>
    </row>
    <row r="98" spans="1:22">
      <c r="A98" s="14">
        <v>92</v>
      </c>
      <c r="B98" s="65"/>
      <c r="C98" s="69"/>
      <c r="D98" s="66"/>
      <c r="E98" s="66"/>
      <c r="F98" s="66"/>
      <c r="G98" s="66"/>
      <c r="H98" s="72"/>
      <c r="I98" s="32"/>
      <c r="J98" s="32"/>
      <c r="K98" s="32"/>
      <c r="L98" s="59" t="str">
        <f t="shared" si="12"/>
        <v/>
      </c>
      <c r="M98" s="81" t="str">
        <f t="shared" si="13"/>
        <v/>
      </c>
      <c r="O98" s="77" t="str">
        <f t="shared" si="14"/>
        <v/>
      </c>
      <c r="P98" s="77" t="str">
        <f t="shared" si="15"/>
        <v/>
      </c>
      <c r="Q98" s="77" t="str">
        <f t="shared" si="16"/>
        <v/>
      </c>
      <c r="R98" s="77" t="str">
        <f t="shared" si="17"/>
        <v/>
      </c>
      <c r="S98" s="76"/>
      <c r="T98" s="57"/>
      <c r="U98" s="23" t="str">
        <f t="shared" si="10"/>
        <v/>
      </c>
      <c r="V98" s="28" t="str">
        <f t="shared" si="11"/>
        <v/>
      </c>
    </row>
    <row r="99" spans="1:22">
      <c r="A99" s="14">
        <v>93</v>
      </c>
      <c r="B99" s="65"/>
      <c r="C99" s="69"/>
      <c r="D99" s="66"/>
      <c r="E99" s="66"/>
      <c r="F99" s="66"/>
      <c r="G99" s="66"/>
      <c r="H99" s="72"/>
      <c r="I99" s="32"/>
      <c r="J99" s="32"/>
      <c r="K99" s="32"/>
      <c r="L99" s="59" t="str">
        <f t="shared" si="12"/>
        <v/>
      </c>
      <c r="M99" s="81" t="str">
        <f t="shared" si="13"/>
        <v/>
      </c>
      <c r="O99" s="77" t="str">
        <f t="shared" si="14"/>
        <v/>
      </c>
      <c r="P99" s="77" t="str">
        <f t="shared" si="15"/>
        <v/>
      </c>
      <c r="Q99" s="77" t="str">
        <f t="shared" si="16"/>
        <v/>
      </c>
      <c r="R99" s="77" t="str">
        <f t="shared" si="17"/>
        <v/>
      </c>
      <c r="S99" s="76"/>
      <c r="T99" s="57"/>
      <c r="U99" s="23" t="str">
        <f t="shared" si="10"/>
        <v/>
      </c>
      <c r="V99" s="28" t="str">
        <f t="shared" si="11"/>
        <v/>
      </c>
    </row>
    <row r="100" spans="1:22">
      <c r="A100" s="14">
        <v>94</v>
      </c>
      <c r="B100" s="65"/>
      <c r="C100" s="69"/>
      <c r="D100" s="66"/>
      <c r="E100" s="66"/>
      <c r="F100" s="66"/>
      <c r="G100" s="66"/>
      <c r="H100" s="72"/>
      <c r="I100" s="32"/>
      <c r="J100" s="32"/>
      <c r="K100" s="32"/>
      <c r="L100" s="59" t="str">
        <f t="shared" si="12"/>
        <v/>
      </c>
      <c r="M100" s="81" t="str">
        <f t="shared" si="13"/>
        <v/>
      </c>
      <c r="O100" s="77" t="str">
        <f t="shared" si="14"/>
        <v/>
      </c>
      <c r="P100" s="77" t="str">
        <f t="shared" si="15"/>
        <v/>
      </c>
      <c r="Q100" s="77" t="str">
        <f t="shared" si="16"/>
        <v/>
      </c>
      <c r="R100" s="77" t="str">
        <f t="shared" si="17"/>
        <v/>
      </c>
      <c r="S100" s="76"/>
      <c r="T100" s="57"/>
      <c r="U100" s="23" t="str">
        <f t="shared" si="10"/>
        <v/>
      </c>
      <c r="V100" s="28" t="str">
        <f t="shared" si="11"/>
        <v/>
      </c>
    </row>
    <row r="101" spans="1:22">
      <c r="A101" s="14">
        <v>95</v>
      </c>
      <c r="B101" s="65"/>
      <c r="C101" s="69"/>
      <c r="D101" s="66"/>
      <c r="E101" s="66"/>
      <c r="F101" s="66"/>
      <c r="G101" s="66"/>
      <c r="H101" s="72"/>
      <c r="I101" s="32"/>
      <c r="J101" s="32"/>
      <c r="K101" s="32"/>
      <c r="L101" s="59" t="str">
        <f t="shared" si="12"/>
        <v/>
      </c>
      <c r="M101" s="81" t="str">
        <f t="shared" si="13"/>
        <v/>
      </c>
      <c r="O101" s="77" t="str">
        <f t="shared" si="14"/>
        <v/>
      </c>
      <c r="P101" s="77" t="str">
        <f t="shared" si="15"/>
        <v/>
      </c>
      <c r="Q101" s="77" t="str">
        <f t="shared" si="16"/>
        <v/>
      </c>
      <c r="R101" s="77" t="str">
        <f t="shared" si="17"/>
        <v/>
      </c>
      <c r="S101" s="76"/>
      <c r="T101" s="57"/>
      <c r="U101" s="23" t="str">
        <f t="shared" si="10"/>
        <v/>
      </c>
      <c r="V101" s="28" t="str">
        <f t="shared" si="11"/>
        <v/>
      </c>
    </row>
    <row r="102" spans="1:22">
      <c r="A102" s="14">
        <v>96</v>
      </c>
      <c r="B102" s="65"/>
      <c r="C102" s="69"/>
      <c r="D102" s="66"/>
      <c r="E102" s="66"/>
      <c r="F102" s="66"/>
      <c r="G102" s="66"/>
      <c r="H102" s="72"/>
      <c r="I102" s="32"/>
      <c r="J102" s="32"/>
      <c r="K102" s="32"/>
      <c r="L102" s="59" t="str">
        <f t="shared" si="12"/>
        <v/>
      </c>
      <c r="M102" s="81" t="str">
        <f t="shared" si="13"/>
        <v/>
      </c>
      <c r="O102" s="77" t="str">
        <f t="shared" si="14"/>
        <v/>
      </c>
      <c r="P102" s="77" t="str">
        <f t="shared" si="15"/>
        <v/>
      </c>
      <c r="Q102" s="77" t="str">
        <f t="shared" si="16"/>
        <v/>
      </c>
      <c r="R102" s="77" t="str">
        <f t="shared" si="17"/>
        <v/>
      </c>
      <c r="S102" s="76"/>
      <c r="T102" s="57"/>
      <c r="U102" s="23" t="str">
        <f t="shared" si="10"/>
        <v/>
      </c>
      <c r="V102" s="28" t="str">
        <f t="shared" si="11"/>
        <v/>
      </c>
    </row>
    <row r="103" spans="1:22">
      <c r="A103" s="14">
        <v>97</v>
      </c>
      <c r="B103" s="65"/>
      <c r="C103" s="69"/>
      <c r="D103" s="66"/>
      <c r="E103" s="66"/>
      <c r="F103" s="66"/>
      <c r="G103" s="66"/>
      <c r="H103" s="72"/>
      <c r="I103" s="32"/>
      <c r="J103" s="32"/>
      <c r="K103" s="32"/>
      <c r="L103" s="59" t="str">
        <f t="shared" si="12"/>
        <v/>
      </c>
      <c r="M103" s="81" t="str">
        <f t="shared" si="13"/>
        <v/>
      </c>
      <c r="O103" s="77" t="str">
        <f t="shared" si="14"/>
        <v/>
      </c>
      <c r="P103" s="77" t="str">
        <f t="shared" si="15"/>
        <v/>
      </c>
      <c r="Q103" s="77" t="str">
        <f t="shared" si="16"/>
        <v/>
      </c>
      <c r="R103" s="77" t="str">
        <f t="shared" si="17"/>
        <v/>
      </c>
      <c r="S103" s="76"/>
      <c r="T103" s="57"/>
      <c r="U103" s="23" t="str">
        <f t="shared" si="10"/>
        <v/>
      </c>
      <c r="V103" s="28" t="str">
        <f t="shared" si="11"/>
        <v/>
      </c>
    </row>
    <row r="104" spans="1:22">
      <c r="A104" s="14">
        <v>98</v>
      </c>
      <c r="B104" s="65"/>
      <c r="C104" s="69"/>
      <c r="D104" s="66"/>
      <c r="E104" s="66"/>
      <c r="F104" s="66"/>
      <c r="G104" s="66"/>
      <c r="H104" s="72"/>
      <c r="I104" s="32"/>
      <c r="J104" s="32"/>
      <c r="K104" s="32"/>
      <c r="L104" s="59" t="str">
        <f t="shared" si="12"/>
        <v/>
      </c>
      <c r="M104" s="81" t="str">
        <f t="shared" si="13"/>
        <v/>
      </c>
      <c r="O104" s="77" t="str">
        <f t="shared" si="14"/>
        <v/>
      </c>
      <c r="P104" s="77" t="str">
        <f t="shared" si="15"/>
        <v/>
      </c>
      <c r="Q104" s="77" t="str">
        <f t="shared" si="16"/>
        <v/>
      </c>
      <c r="R104" s="77" t="str">
        <f t="shared" si="17"/>
        <v/>
      </c>
      <c r="S104" s="76"/>
      <c r="T104" s="57"/>
      <c r="U104" s="23" t="str">
        <f t="shared" si="10"/>
        <v/>
      </c>
      <c r="V104" s="28" t="str">
        <f t="shared" si="11"/>
        <v/>
      </c>
    </row>
    <row r="105" spans="1:22">
      <c r="A105" s="14">
        <v>99</v>
      </c>
      <c r="B105" s="65"/>
      <c r="C105" s="69"/>
      <c r="D105" s="66"/>
      <c r="E105" s="66"/>
      <c r="F105" s="66"/>
      <c r="G105" s="66"/>
      <c r="H105" s="72"/>
      <c r="I105" s="32"/>
      <c r="J105" s="32"/>
      <c r="K105" s="32"/>
      <c r="L105" s="59" t="str">
        <f t="shared" si="12"/>
        <v/>
      </c>
      <c r="M105" s="81" t="str">
        <f t="shared" si="13"/>
        <v/>
      </c>
      <c r="O105" s="77" t="str">
        <f t="shared" si="14"/>
        <v/>
      </c>
      <c r="P105" s="77" t="str">
        <f t="shared" si="15"/>
        <v/>
      </c>
      <c r="Q105" s="77" t="str">
        <f t="shared" si="16"/>
        <v/>
      </c>
      <c r="R105" s="77" t="str">
        <f t="shared" si="17"/>
        <v/>
      </c>
      <c r="S105" s="76"/>
      <c r="T105" s="57"/>
      <c r="U105" s="23" t="str">
        <f t="shared" si="10"/>
        <v/>
      </c>
      <c r="V105" s="28" t="str">
        <f t="shared" si="11"/>
        <v/>
      </c>
    </row>
    <row r="106" spans="1:22">
      <c r="A106" s="14">
        <v>100</v>
      </c>
      <c r="B106" s="65"/>
      <c r="C106" s="69"/>
      <c r="D106" s="66"/>
      <c r="E106" s="66"/>
      <c r="F106" s="66"/>
      <c r="G106" s="66"/>
      <c r="H106" s="72"/>
      <c r="I106" s="32"/>
      <c r="J106" s="32"/>
      <c r="K106" s="32"/>
      <c r="L106" s="59" t="str">
        <f t="shared" si="12"/>
        <v/>
      </c>
      <c r="M106" s="81" t="str">
        <f t="shared" si="13"/>
        <v/>
      </c>
      <c r="O106" s="77" t="str">
        <f t="shared" si="14"/>
        <v/>
      </c>
      <c r="P106" s="77" t="str">
        <f t="shared" si="15"/>
        <v/>
      </c>
      <c r="Q106" s="77" t="str">
        <f t="shared" si="16"/>
        <v/>
      </c>
      <c r="R106" s="77" t="str">
        <f t="shared" si="17"/>
        <v/>
      </c>
      <c r="S106" s="76"/>
      <c r="T106" s="57"/>
      <c r="U106" s="23" t="str">
        <f t="shared" si="10"/>
        <v/>
      </c>
      <c r="V106" s="28" t="str">
        <f t="shared" si="11"/>
        <v/>
      </c>
    </row>
    <row r="107" spans="1:22">
      <c r="A107" s="14">
        <v>101</v>
      </c>
      <c r="B107" s="65"/>
      <c r="C107" s="69"/>
      <c r="D107" s="66"/>
      <c r="E107" s="66"/>
      <c r="F107" s="66"/>
      <c r="G107" s="66"/>
      <c r="H107" s="72"/>
      <c r="I107" s="32"/>
      <c r="J107" s="32"/>
      <c r="K107" s="32"/>
      <c r="L107" s="59" t="str">
        <f t="shared" si="12"/>
        <v/>
      </c>
      <c r="M107" s="81" t="str">
        <f t="shared" si="13"/>
        <v/>
      </c>
      <c r="O107" s="77" t="str">
        <f t="shared" si="14"/>
        <v/>
      </c>
      <c r="P107" s="77" t="str">
        <f t="shared" si="15"/>
        <v/>
      </c>
      <c r="Q107" s="77" t="str">
        <f t="shared" si="16"/>
        <v/>
      </c>
      <c r="R107" s="77" t="str">
        <f t="shared" si="17"/>
        <v/>
      </c>
      <c r="S107" s="76"/>
      <c r="T107" s="57"/>
      <c r="U107" s="23" t="str">
        <f t="shared" si="10"/>
        <v/>
      </c>
      <c r="V107" s="28" t="str">
        <f t="shared" si="11"/>
        <v/>
      </c>
    </row>
    <row r="108" spans="1:22">
      <c r="A108" s="14">
        <v>102</v>
      </c>
      <c r="B108" s="65"/>
      <c r="C108" s="69"/>
      <c r="D108" s="66"/>
      <c r="E108" s="66"/>
      <c r="F108" s="66"/>
      <c r="G108" s="66"/>
      <c r="H108" s="72"/>
      <c r="I108" s="32"/>
      <c r="J108" s="32"/>
      <c r="K108" s="32"/>
      <c r="L108" s="59" t="str">
        <f t="shared" si="12"/>
        <v/>
      </c>
      <c r="M108" s="81" t="str">
        <f t="shared" si="13"/>
        <v/>
      </c>
      <c r="O108" s="77" t="str">
        <f t="shared" si="14"/>
        <v/>
      </c>
      <c r="P108" s="77" t="str">
        <f t="shared" si="15"/>
        <v/>
      </c>
      <c r="Q108" s="77" t="str">
        <f t="shared" si="16"/>
        <v/>
      </c>
      <c r="R108" s="77" t="str">
        <f t="shared" si="17"/>
        <v/>
      </c>
      <c r="S108" s="76"/>
      <c r="T108" s="57"/>
      <c r="U108" s="23" t="str">
        <f t="shared" si="10"/>
        <v/>
      </c>
      <c r="V108" s="28" t="str">
        <f t="shared" si="11"/>
        <v/>
      </c>
    </row>
    <row r="109" spans="1:22">
      <c r="A109" s="14">
        <v>103</v>
      </c>
      <c r="B109" s="65"/>
      <c r="C109" s="69"/>
      <c r="D109" s="66"/>
      <c r="E109" s="66"/>
      <c r="F109" s="66"/>
      <c r="G109" s="66"/>
      <c r="H109" s="72"/>
      <c r="I109" s="32"/>
      <c r="J109" s="32"/>
      <c r="K109" s="32"/>
      <c r="L109" s="59" t="str">
        <f t="shared" si="12"/>
        <v/>
      </c>
      <c r="M109" s="81" t="str">
        <f t="shared" si="13"/>
        <v/>
      </c>
      <c r="O109" s="77" t="str">
        <f t="shared" si="14"/>
        <v/>
      </c>
      <c r="P109" s="77" t="str">
        <f t="shared" si="15"/>
        <v/>
      </c>
      <c r="Q109" s="77" t="str">
        <f t="shared" si="16"/>
        <v/>
      </c>
      <c r="R109" s="77" t="str">
        <f t="shared" si="17"/>
        <v/>
      </c>
      <c r="S109" s="76"/>
      <c r="T109" s="57"/>
      <c r="U109" s="23" t="str">
        <f t="shared" si="10"/>
        <v/>
      </c>
      <c r="V109" s="28" t="str">
        <f t="shared" si="11"/>
        <v/>
      </c>
    </row>
    <row r="110" spans="1:22">
      <c r="A110" s="14">
        <v>104</v>
      </c>
      <c r="B110" s="65"/>
      <c r="C110" s="69"/>
      <c r="D110" s="66"/>
      <c r="E110" s="66"/>
      <c r="F110" s="66"/>
      <c r="G110" s="66"/>
      <c r="H110" s="72"/>
      <c r="I110" s="32"/>
      <c r="J110" s="32"/>
      <c r="K110" s="32"/>
      <c r="L110" s="59" t="str">
        <f t="shared" si="12"/>
        <v/>
      </c>
      <c r="M110" s="81" t="str">
        <f t="shared" si="13"/>
        <v/>
      </c>
      <c r="O110" s="77" t="str">
        <f t="shared" si="14"/>
        <v/>
      </c>
      <c r="P110" s="77" t="str">
        <f t="shared" si="15"/>
        <v/>
      </c>
      <c r="Q110" s="77" t="str">
        <f t="shared" si="16"/>
        <v/>
      </c>
      <c r="R110" s="77" t="str">
        <f t="shared" si="17"/>
        <v/>
      </c>
      <c r="S110" s="76"/>
      <c r="T110" s="57"/>
      <c r="U110" s="23" t="str">
        <f t="shared" si="10"/>
        <v/>
      </c>
      <c r="V110" s="28" t="str">
        <f t="shared" si="11"/>
        <v/>
      </c>
    </row>
    <row r="111" spans="1:22">
      <c r="A111" s="14">
        <v>105</v>
      </c>
      <c r="B111" s="65"/>
      <c r="C111" s="69"/>
      <c r="D111" s="66"/>
      <c r="E111" s="66"/>
      <c r="F111" s="66"/>
      <c r="G111" s="66"/>
      <c r="H111" s="72"/>
      <c r="I111" s="32"/>
      <c r="J111" s="32"/>
      <c r="K111" s="32"/>
      <c r="L111" s="59" t="str">
        <f t="shared" si="12"/>
        <v/>
      </c>
      <c r="M111" s="81" t="str">
        <f t="shared" si="13"/>
        <v/>
      </c>
      <c r="O111" s="77" t="str">
        <f t="shared" si="14"/>
        <v/>
      </c>
      <c r="P111" s="77" t="str">
        <f t="shared" si="15"/>
        <v/>
      </c>
      <c r="Q111" s="77" t="str">
        <f t="shared" si="16"/>
        <v/>
      </c>
      <c r="R111" s="77" t="str">
        <f t="shared" si="17"/>
        <v/>
      </c>
      <c r="S111" s="76"/>
      <c r="T111" s="57"/>
      <c r="U111" s="23" t="str">
        <f t="shared" si="10"/>
        <v/>
      </c>
      <c r="V111" s="28" t="str">
        <f t="shared" si="11"/>
        <v/>
      </c>
    </row>
    <row r="112" spans="1:22">
      <c r="A112" s="14">
        <v>106</v>
      </c>
      <c r="B112" s="65"/>
      <c r="C112" s="69"/>
      <c r="D112" s="66"/>
      <c r="E112" s="66"/>
      <c r="F112" s="66"/>
      <c r="G112" s="66"/>
      <c r="H112" s="72"/>
      <c r="I112" s="32"/>
      <c r="J112" s="32"/>
      <c r="K112" s="32"/>
      <c r="L112" s="59" t="str">
        <f t="shared" si="12"/>
        <v/>
      </c>
      <c r="M112" s="81" t="str">
        <f t="shared" si="13"/>
        <v/>
      </c>
      <c r="O112" s="77" t="str">
        <f t="shared" si="14"/>
        <v/>
      </c>
      <c r="P112" s="77" t="str">
        <f t="shared" si="15"/>
        <v/>
      </c>
      <c r="Q112" s="77" t="str">
        <f t="shared" si="16"/>
        <v/>
      </c>
      <c r="R112" s="77" t="str">
        <f t="shared" si="17"/>
        <v/>
      </c>
      <c r="S112" s="76"/>
      <c r="T112" s="57"/>
      <c r="U112" s="23" t="str">
        <f t="shared" si="10"/>
        <v/>
      </c>
      <c r="V112" s="28" t="str">
        <f t="shared" si="11"/>
        <v/>
      </c>
    </row>
    <row r="113" spans="1:22">
      <c r="A113" s="14">
        <v>107</v>
      </c>
      <c r="B113" s="65"/>
      <c r="C113" s="69"/>
      <c r="D113" s="66"/>
      <c r="E113" s="66"/>
      <c r="F113" s="66"/>
      <c r="G113" s="66"/>
      <c r="H113" s="72"/>
      <c r="I113" s="32"/>
      <c r="J113" s="32"/>
      <c r="K113" s="32"/>
      <c r="L113" s="59" t="str">
        <f t="shared" si="12"/>
        <v/>
      </c>
      <c r="M113" s="81" t="str">
        <f t="shared" si="13"/>
        <v/>
      </c>
      <c r="O113" s="77" t="str">
        <f t="shared" si="14"/>
        <v/>
      </c>
      <c r="P113" s="77" t="str">
        <f t="shared" si="15"/>
        <v/>
      </c>
      <c r="Q113" s="77" t="str">
        <f t="shared" si="16"/>
        <v/>
      </c>
      <c r="R113" s="77" t="str">
        <f t="shared" si="17"/>
        <v/>
      </c>
      <c r="S113" s="76"/>
      <c r="T113" s="57"/>
      <c r="U113" s="23" t="str">
        <f t="shared" si="10"/>
        <v/>
      </c>
      <c r="V113" s="28" t="str">
        <f t="shared" si="11"/>
        <v/>
      </c>
    </row>
    <row r="114" spans="1:22">
      <c r="A114" s="14">
        <v>108</v>
      </c>
      <c r="B114" s="65"/>
      <c r="C114" s="69"/>
      <c r="D114" s="66"/>
      <c r="E114" s="66"/>
      <c r="F114" s="66"/>
      <c r="G114" s="66"/>
      <c r="H114" s="72"/>
      <c r="I114" s="32"/>
      <c r="J114" s="32"/>
      <c r="K114" s="32"/>
      <c r="L114" s="59" t="str">
        <f t="shared" si="12"/>
        <v/>
      </c>
      <c r="M114" s="81" t="str">
        <f t="shared" si="13"/>
        <v/>
      </c>
      <c r="O114" s="77" t="str">
        <f t="shared" si="14"/>
        <v/>
      </c>
      <c r="P114" s="77" t="str">
        <f t="shared" si="15"/>
        <v/>
      </c>
      <c r="Q114" s="77" t="str">
        <f t="shared" si="16"/>
        <v/>
      </c>
      <c r="R114" s="77" t="str">
        <f t="shared" si="17"/>
        <v/>
      </c>
      <c r="S114" s="76"/>
      <c r="T114" s="57"/>
      <c r="U114" s="23" t="str">
        <f t="shared" si="10"/>
        <v/>
      </c>
      <c r="V114" s="28" t="str">
        <f t="shared" si="11"/>
        <v/>
      </c>
    </row>
    <row r="115" spans="1:22">
      <c r="A115" s="14">
        <v>109</v>
      </c>
      <c r="B115" s="65"/>
      <c r="C115" s="69"/>
      <c r="D115" s="66"/>
      <c r="E115" s="66"/>
      <c r="F115" s="66"/>
      <c r="G115" s="66"/>
      <c r="H115" s="72"/>
      <c r="I115" s="32"/>
      <c r="J115" s="32"/>
      <c r="K115" s="32"/>
      <c r="L115" s="59" t="str">
        <f t="shared" si="12"/>
        <v/>
      </c>
      <c r="M115" s="81" t="str">
        <f t="shared" si="13"/>
        <v/>
      </c>
      <c r="O115" s="77" t="str">
        <f t="shared" si="14"/>
        <v/>
      </c>
      <c r="P115" s="77" t="str">
        <f t="shared" si="15"/>
        <v/>
      </c>
      <c r="Q115" s="77" t="str">
        <f t="shared" si="16"/>
        <v/>
      </c>
      <c r="R115" s="77" t="str">
        <f t="shared" si="17"/>
        <v/>
      </c>
      <c r="S115" s="76"/>
      <c r="T115" s="57"/>
      <c r="U115" s="23" t="str">
        <f t="shared" si="10"/>
        <v/>
      </c>
      <c r="V115" s="28" t="str">
        <f t="shared" si="11"/>
        <v/>
      </c>
    </row>
    <row r="116" spans="1:22">
      <c r="A116" s="14">
        <v>110</v>
      </c>
      <c r="B116" s="65"/>
      <c r="C116" s="69"/>
      <c r="D116" s="66"/>
      <c r="E116" s="66"/>
      <c r="F116" s="66"/>
      <c r="G116" s="66"/>
      <c r="H116" s="72"/>
      <c r="I116" s="32"/>
      <c r="J116" s="32"/>
      <c r="K116" s="32"/>
      <c r="L116" s="59" t="str">
        <f t="shared" si="12"/>
        <v/>
      </c>
      <c r="M116" s="81" t="str">
        <f t="shared" si="13"/>
        <v/>
      </c>
      <c r="O116" s="77" t="str">
        <f t="shared" si="14"/>
        <v/>
      </c>
      <c r="P116" s="77" t="str">
        <f t="shared" si="15"/>
        <v/>
      </c>
      <c r="Q116" s="77" t="str">
        <f t="shared" si="16"/>
        <v/>
      </c>
      <c r="R116" s="77" t="str">
        <f t="shared" si="17"/>
        <v/>
      </c>
      <c r="S116" s="76"/>
      <c r="T116" s="57"/>
      <c r="U116" s="23" t="str">
        <f t="shared" si="10"/>
        <v/>
      </c>
      <c r="V116" s="28" t="str">
        <f t="shared" si="11"/>
        <v/>
      </c>
    </row>
    <row r="117" spans="1:22">
      <c r="A117" s="14">
        <v>111</v>
      </c>
      <c r="B117" s="65"/>
      <c r="C117" s="69"/>
      <c r="D117" s="66"/>
      <c r="E117" s="66"/>
      <c r="F117" s="66"/>
      <c r="G117" s="66"/>
      <c r="H117" s="72"/>
      <c r="I117" s="32"/>
      <c r="J117" s="32"/>
      <c r="K117" s="32"/>
      <c r="L117" s="59" t="str">
        <f t="shared" si="12"/>
        <v/>
      </c>
      <c r="M117" s="81" t="str">
        <f t="shared" si="13"/>
        <v/>
      </c>
      <c r="O117" s="77" t="str">
        <f t="shared" si="14"/>
        <v/>
      </c>
      <c r="P117" s="77" t="str">
        <f t="shared" si="15"/>
        <v/>
      </c>
      <c r="Q117" s="77" t="str">
        <f t="shared" si="16"/>
        <v/>
      </c>
      <c r="R117" s="77" t="str">
        <f t="shared" si="17"/>
        <v/>
      </c>
      <c r="S117" s="76"/>
      <c r="T117" s="57"/>
      <c r="U117" s="23" t="str">
        <f t="shared" si="10"/>
        <v/>
      </c>
      <c r="V117" s="28" t="str">
        <f t="shared" si="11"/>
        <v/>
      </c>
    </row>
    <row r="118" spans="1:22">
      <c r="A118" s="14">
        <v>112</v>
      </c>
      <c r="B118" s="65"/>
      <c r="C118" s="69"/>
      <c r="D118" s="66"/>
      <c r="E118" s="66"/>
      <c r="F118" s="66"/>
      <c r="G118" s="66"/>
      <c r="H118" s="72"/>
      <c r="I118" s="32"/>
      <c r="J118" s="32"/>
      <c r="K118" s="32"/>
      <c r="L118" s="59" t="str">
        <f t="shared" si="12"/>
        <v/>
      </c>
      <c r="M118" s="81" t="str">
        <f t="shared" si="13"/>
        <v/>
      </c>
      <c r="O118" s="77" t="str">
        <f t="shared" si="14"/>
        <v/>
      </c>
      <c r="P118" s="77" t="str">
        <f t="shared" si="15"/>
        <v/>
      </c>
      <c r="Q118" s="77" t="str">
        <f t="shared" si="16"/>
        <v/>
      </c>
      <c r="R118" s="77" t="str">
        <f t="shared" si="17"/>
        <v/>
      </c>
      <c r="S118" s="76"/>
      <c r="T118" s="57"/>
      <c r="U118" s="23" t="str">
        <f t="shared" si="10"/>
        <v/>
      </c>
      <c r="V118" s="28" t="str">
        <f t="shared" si="11"/>
        <v/>
      </c>
    </row>
    <row r="119" spans="1:22">
      <c r="A119" s="14">
        <v>113</v>
      </c>
      <c r="B119" s="65"/>
      <c r="C119" s="69"/>
      <c r="D119" s="66"/>
      <c r="E119" s="66"/>
      <c r="F119" s="66"/>
      <c r="G119" s="66"/>
      <c r="H119" s="72"/>
      <c r="I119" s="32"/>
      <c r="J119" s="32"/>
      <c r="K119" s="32"/>
      <c r="L119" s="59" t="str">
        <f t="shared" si="12"/>
        <v/>
      </c>
      <c r="M119" s="81" t="str">
        <f t="shared" si="13"/>
        <v/>
      </c>
      <c r="O119" s="77" t="str">
        <f t="shared" si="14"/>
        <v/>
      </c>
      <c r="P119" s="77" t="str">
        <f t="shared" si="15"/>
        <v/>
      </c>
      <c r="Q119" s="77" t="str">
        <f t="shared" si="16"/>
        <v/>
      </c>
      <c r="R119" s="77" t="str">
        <f t="shared" si="17"/>
        <v/>
      </c>
      <c r="S119" s="76"/>
      <c r="T119" s="57"/>
      <c r="U119" s="23" t="str">
        <f t="shared" si="10"/>
        <v/>
      </c>
      <c r="V119" s="28" t="str">
        <f t="shared" si="11"/>
        <v/>
      </c>
    </row>
    <row r="120" spans="1:22">
      <c r="A120" s="14">
        <v>114</v>
      </c>
      <c r="B120" s="65"/>
      <c r="C120" s="69"/>
      <c r="D120" s="66"/>
      <c r="E120" s="66"/>
      <c r="F120" s="66"/>
      <c r="G120" s="66"/>
      <c r="H120" s="72"/>
      <c r="I120" s="32"/>
      <c r="J120" s="32"/>
      <c r="K120" s="32"/>
      <c r="L120" s="59" t="str">
        <f t="shared" si="12"/>
        <v/>
      </c>
      <c r="M120" s="81" t="str">
        <f t="shared" si="13"/>
        <v/>
      </c>
      <c r="O120" s="77" t="str">
        <f t="shared" si="14"/>
        <v/>
      </c>
      <c r="P120" s="77" t="str">
        <f t="shared" si="15"/>
        <v/>
      </c>
      <c r="Q120" s="77" t="str">
        <f t="shared" si="16"/>
        <v/>
      </c>
      <c r="R120" s="77" t="str">
        <f t="shared" si="17"/>
        <v/>
      </c>
      <c r="S120" s="76"/>
      <c r="T120" s="57"/>
      <c r="U120" s="23" t="str">
        <f t="shared" si="10"/>
        <v/>
      </c>
      <c r="V120" s="28" t="str">
        <f t="shared" si="11"/>
        <v/>
      </c>
    </row>
    <row r="121" spans="1:22">
      <c r="A121" s="14">
        <v>115</v>
      </c>
      <c r="B121" s="65"/>
      <c r="C121" s="69"/>
      <c r="D121" s="66"/>
      <c r="E121" s="66"/>
      <c r="F121" s="66"/>
      <c r="G121" s="66"/>
      <c r="H121" s="72"/>
      <c r="I121" s="32"/>
      <c r="J121" s="32"/>
      <c r="K121" s="32"/>
      <c r="L121" s="59" t="str">
        <f t="shared" si="12"/>
        <v/>
      </c>
      <c r="M121" s="81" t="str">
        <f t="shared" si="13"/>
        <v/>
      </c>
      <c r="O121" s="77" t="str">
        <f t="shared" si="14"/>
        <v/>
      </c>
      <c r="P121" s="77" t="str">
        <f t="shared" si="15"/>
        <v/>
      </c>
      <c r="Q121" s="77" t="str">
        <f t="shared" si="16"/>
        <v/>
      </c>
      <c r="R121" s="77" t="str">
        <f t="shared" si="17"/>
        <v/>
      </c>
      <c r="S121" s="76"/>
      <c r="T121" s="57"/>
      <c r="U121" s="23" t="str">
        <f t="shared" si="10"/>
        <v/>
      </c>
      <c r="V121" s="28" t="str">
        <f t="shared" si="11"/>
        <v/>
      </c>
    </row>
    <row r="122" spans="1:22">
      <c r="A122" s="14">
        <v>116</v>
      </c>
      <c r="B122" s="65"/>
      <c r="C122" s="69"/>
      <c r="D122" s="66"/>
      <c r="E122" s="66"/>
      <c r="F122" s="66"/>
      <c r="G122" s="66"/>
      <c r="H122" s="72"/>
      <c r="I122" s="32"/>
      <c r="J122" s="32"/>
      <c r="K122" s="32"/>
      <c r="L122" s="59" t="str">
        <f t="shared" si="12"/>
        <v/>
      </c>
      <c r="M122" s="81" t="str">
        <f t="shared" si="13"/>
        <v/>
      </c>
      <c r="O122" s="77" t="str">
        <f t="shared" si="14"/>
        <v/>
      </c>
      <c r="P122" s="77" t="str">
        <f t="shared" si="15"/>
        <v/>
      </c>
      <c r="Q122" s="77" t="str">
        <f t="shared" si="16"/>
        <v/>
      </c>
      <c r="R122" s="77" t="str">
        <f t="shared" si="17"/>
        <v/>
      </c>
      <c r="S122" s="76"/>
      <c r="T122" s="57"/>
      <c r="U122" s="23" t="str">
        <f t="shared" si="10"/>
        <v/>
      </c>
      <c r="V122" s="28" t="str">
        <f t="shared" si="11"/>
        <v/>
      </c>
    </row>
    <row r="123" spans="1:22">
      <c r="A123" s="14">
        <v>117</v>
      </c>
      <c r="B123" s="65"/>
      <c r="C123" s="69"/>
      <c r="D123" s="66"/>
      <c r="E123" s="66"/>
      <c r="F123" s="66"/>
      <c r="G123" s="66"/>
      <c r="H123" s="72"/>
      <c r="I123" s="32"/>
      <c r="J123" s="32"/>
      <c r="K123" s="32"/>
      <c r="L123" s="59" t="str">
        <f t="shared" si="12"/>
        <v/>
      </c>
      <c r="M123" s="81" t="str">
        <f t="shared" si="13"/>
        <v/>
      </c>
      <c r="O123" s="77" t="str">
        <f t="shared" si="14"/>
        <v/>
      </c>
      <c r="P123" s="77" t="str">
        <f t="shared" si="15"/>
        <v/>
      </c>
      <c r="Q123" s="77" t="str">
        <f t="shared" si="16"/>
        <v/>
      </c>
      <c r="R123" s="77" t="str">
        <f t="shared" si="17"/>
        <v/>
      </c>
      <c r="S123" s="76"/>
      <c r="T123" s="57"/>
      <c r="U123" s="23" t="str">
        <f t="shared" si="10"/>
        <v/>
      </c>
      <c r="V123" s="28" t="str">
        <f t="shared" si="11"/>
        <v/>
      </c>
    </row>
    <row r="124" spans="1:22">
      <c r="A124" s="14">
        <v>118</v>
      </c>
      <c r="B124" s="65"/>
      <c r="C124" s="69"/>
      <c r="D124" s="66"/>
      <c r="E124" s="66"/>
      <c r="F124" s="66"/>
      <c r="G124" s="66"/>
      <c r="H124" s="72"/>
      <c r="I124" s="32"/>
      <c r="J124" s="32"/>
      <c r="K124" s="32"/>
      <c r="L124" s="59" t="str">
        <f t="shared" si="12"/>
        <v/>
      </c>
      <c r="M124" s="81" t="str">
        <f t="shared" si="13"/>
        <v/>
      </c>
      <c r="O124" s="77" t="str">
        <f t="shared" si="14"/>
        <v/>
      </c>
      <c r="P124" s="77" t="str">
        <f t="shared" si="15"/>
        <v/>
      </c>
      <c r="Q124" s="77" t="str">
        <f t="shared" si="16"/>
        <v/>
      </c>
      <c r="R124" s="77" t="str">
        <f t="shared" si="17"/>
        <v/>
      </c>
      <c r="S124" s="76"/>
      <c r="T124" s="57"/>
      <c r="U124" s="23" t="str">
        <f t="shared" si="10"/>
        <v/>
      </c>
      <c r="V124" s="28" t="str">
        <f t="shared" si="11"/>
        <v/>
      </c>
    </row>
    <row r="125" spans="1:22">
      <c r="A125" s="14">
        <v>119</v>
      </c>
      <c r="B125" s="65"/>
      <c r="C125" s="69"/>
      <c r="D125" s="66"/>
      <c r="E125" s="66"/>
      <c r="F125" s="66"/>
      <c r="G125" s="66"/>
      <c r="H125" s="72"/>
      <c r="I125" s="32"/>
      <c r="J125" s="32"/>
      <c r="K125" s="32"/>
      <c r="L125" s="59" t="str">
        <f t="shared" si="12"/>
        <v/>
      </c>
      <c r="M125" s="81" t="str">
        <f t="shared" si="13"/>
        <v/>
      </c>
      <c r="O125" s="77" t="str">
        <f t="shared" si="14"/>
        <v/>
      </c>
      <c r="P125" s="77" t="str">
        <f t="shared" si="15"/>
        <v/>
      </c>
      <c r="Q125" s="77" t="str">
        <f t="shared" si="16"/>
        <v/>
      </c>
      <c r="R125" s="77" t="str">
        <f t="shared" si="17"/>
        <v/>
      </c>
      <c r="S125" s="76"/>
      <c r="T125" s="57"/>
      <c r="U125" s="23" t="str">
        <f t="shared" si="10"/>
        <v/>
      </c>
      <c r="V125" s="28" t="str">
        <f t="shared" si="11"/>
        <v/>
      </c>
    </row>
    <row r="126" spans="1:22">
      <c r="A126" s="14">
        <v>120</v>
      </c>
      <c r="B126" s="65"/>
      <c r="C126" s="69"/>
      <c r="D126" s="66"/>
      <c r="E126" s="66"/>
      <c r="F126" s="66"/>
      <c r="G126" s="66"/>
      <c r="H126" s="72"/>
      <c r="I126" s="32"/>
      <c r="J126" s="32"/>
      <c r="K126" s="32"/>
      <c r="L126" s="59" t="str">
        <f t="shared" si="12"/>
        <v/>
      </c>
      <c r="M126" s="81" t="str">
        <f t="shared" si="13"/>
        <v/>
      </c>
      <c r="O126" s="77" t="str">
        <f t="shared" si="14"/>
        <v/>
      </c>
      <c r="P126" s="77" t="str">
        <f t="shared" si="15"/>
        <v/>
      </c>
      <c r="Q126" s="77" t="str">
        <f t="shared" si="16"/>
        <v/>
      </c>
      <c r="R126" s="77" t="str">
        <f t="shared" si="17"/>
        <v/>
      </c>
      <c r="S126" s="76"/>
      <c r="T126" s="57"/>
      <c r="U126" s="23" t="str">
        <f t="shared" si="10"/>
        <v/>
      </c>
      <c r="V126" s="28" t="str">
        <f t="shared" si="11"/>
        <v/>
      </c>
    </row>
    <row r="127" spans="1:22">
      <c r="A127" s="14">
        <v>121</v>
      </c>
      <c r="B127" s="65"/>
      <c r="C127" s="69"/>
      <c r="D127" s="66"/>
      <c r="E127" s="66"/>
      <c r="F127" s="66"/>
      <c r="G127" s="66"/>
      <c r="H127" s="72"/>
      <c r="I127" s="32"/>
      <c r="J127" s="32"/>
      <c r="K127" s="32"/>
      <c r="L127" s="59" t="str">
        <f t="shared" si="12"/>
        <v/>
      </c>
      <c r="M127" s="81" t="str">
        <f t="shared" si="13"/>
        <v/>
      </c>
      <c r="O127" s="77" t="str">
        <f t="shared" si="14"/>
        <v/>
      </c>
      <c r="P127" s="77" t="str">
        <f t="shared" si="15"/>
        <v/>
      </c>
      <c r="Q127" s="77" t="str">
        <f t="shared" si="16"/>
        <v/>
      </c>
      <c r="R127" s="77" t="str">
        <f t="shared" si="17"/>
        <v/>
      </c>
      <c r="S127" s="76"/>
      <c r="T127" s="57"/>
      <c r="U127" s="23" t="str">
        <f t="shared" si="10"/>
        <v/>
      </c>
      <c r="V127" s="28" t="str">
        <f t="shared" si="11"/>
        <v/>
      </c>
    </row>
    <row r="128" spans="1:22">
      <c r="A128" s="14">
        <v>122</v>
      </c>
      <c r="B128" s="65"/>
      <c r="C128" s="69"/>
      <c r="D128" s="66"/>
      <c r="E128" s="66"/>
      <c r="F128" s="66"/>
      <c r="G128" s="66"/>
      <c r="H128" s="72"/>
      <c r="I128" s="32"/>
      <c r="J128" s="32"/>
      <c r="K128" s="32"/>
      <c r="L128" s="59" t="str">
        <f t="shared" si="12"/>
        <v/>
      </c>
      <c r="M128" s="81" t="str">
        <f t="shared" si="13"/>
        <v/>
      </c>
      <c r="O128" s="77" t="str">
        <f t="shared" si="14"/>
        <v/>
      </c>
      <c r="P128" s="77" t="str">
        <f t="shared" si="15"/>
        <v/>
      </c>
      <c r="Q128" s="77" t="str">
        <f t="shared" si="16"/>
        <v/>
      </c>
      <c r="R128" s="77" t="str">
        <f t="shared" si="17"/>
        <v/>
      </c>
      <c r="S128" s="76"/>
      <c r="T128" s="57"/>
      <c r="U128" s="23" t="str">
        <f t="shared" si="10"/>
        <v/>
      </c>
      <c r="V128" s="28" t="str">
        <f t="shared" si="11"/>
        <v/>
      </c>
    </row>
    <row r="129" spans="1:22">
      <c r="A129" s="14">
        <v>123</v>
      </c>
      <c r="B129" s="65"/>
      <c r="C129" s="69"/>
      <c r="D129" s="66"/>
      <c r="E129" s="66"/>
      <c r="F129" s="66"/>
      <c r="G129" s="66"/>
      <c r="H129" s="72"/>
      <c r="I129" s="32"/>
      <c r="J129" s="32"/>
      <c r="K129" s="32"/>
      <c r="L129" s="59" t="str">
        <f t="shared" si="12"/>
        <v/>
      </c>
      <c r="M129" s="81" t="str">
        <f t="shared" si="13"/>
        <v/>
      </c>
      <c r="O129" s="77" t="str">
        <f t="shared" si="14"/>
        <v/>
      </c>
      <c r="P129" s="77" t="str">
        <f t="shared" si="15"/>
        <v/>
      </c>
      <c r="Q129" s="77" t="str">
        <f t="shared" si="16"/>
        <v/>
      </c>
      <c r="R129" s="77" t="str">
        <f t="shared" si="17"/>
        <v/>
      </c>
      <c r="S129" s="76"/>
      <c r="T129" s="57"/>
      <c r="U129" s="23" t="str">
        <f t="shared" si="10"/>
        <v/>
      </c>
      <c r="V129" s="28" t="str">
        <f t="shared" si="11"/>
        <v/>
      </c>
    </row>
    <row r="130" spans="1:22">
      <c r="A130" s="14">
        <v>124</v>
      </c>
      <c r="B130" s="65"/>
      <c r="C130" s="69"/>
      <c r="D130" s="66"/>
      <c r="E130" s="66"/>
      <c r="F130" s="66"/>
      <c r="G130" s="66"/>
      <c r="H130" s="72"/>
      <c r="I130" s="32"/>
      <c r="J130" s="32"/>
      <c r="K130" s="32"/>
      <c r="L130" s="59" t="str">
        <f t="shared" si="12"/>
        <v/>
      </c>
      <c r="M130" s="81" t="str">
        <f t="shared" si="13"/>
        <v/>
      </c>
      <c r="O130" s="77" t="str">
        <f t="shared" si="14"/>
        <v/>
      </c>
      <c r="P130" s="77" t="str">
        <f t="shared" si="15"/>
        <v/>
      </c>
      <c r="Q130" s="77" t="str">
        <f t="shared" si="16"/>
        <v/>
      </c>
      <c r="R130" s="77" t="str">
        <f t="shared" si="17"/>
        <v/>
      </c>
      <c r="S130" s="76"/>
      <c r="T130" s="57"/>
      <c r="U130" s="23" t="str">
        <f t="shared" si="10"/>
        <v/>
      </c>
      <c r="V130" s="28" t="str">
        <f t="shared" si="11"/>
        <v/>
      </c>
    </row>
    <row r="131" spans="1:22">
      <c r="A131" s="14">
        <v>125</v>
      </c>
      <c r="B131" s="65"/>
      <c r="C131" s="69"/>
      <c r="D131" s="66"/>
      <c r="E131" s="66"/>
      <c r="F131" s="66"/>
      <c r="G131" s="66"/>
      <c r="H131" s="72"/>
      <c r="I131" s="32"/>
      <c r="J131" s="32"/>
      <c r="K131" s="32"/>
      <c r="L131" s="59" t="str">
        <f t="shared" si="12"/>
        <v/>
      </c>
      <c r="M131" s="81" t="str">
        <f t="shared" si="13"/>
        <v/>
      </c>
      <c r="O131" s="77" t="str">
        <f t="shared" si="14"/>
        <v/>
      </c>
      <c r="P131" s="77" t="str">
        <f t="shared" si="15"/>
        <v/>
      </c>
      <c r="Q131" s="77" t="str">
        <f t="shared" si="16"/>
        <v/>
      </c>
      <c r="R131" s="77" t="str">
        <f t="shared" si="17"/>
        <v/>
      </c>
      <c r="S131" s="76"/>
      <c r="T131" s="57"/>
      <c r="U131" s="23" t="str">
        <f t="shared" si="10"/>
        <v/>
      </c>
      <c r="V131" s="28" t="str">
        <f t="shared" si="11"/>
        <v/>
      </c>
    </row>
    <row r="132" spans="1:22">
      <c r="A132" s="14">
        <v>126</v>
      </c>
      <c r="B132" s="65"/>
      <c r="C132" s="69"/>
      <c r="D132" s="66"/>
      <c r="E132" s="66"/>
      <c r="F132" s="66"/>
      <c r="G132" s="66"/>
      <c r="H132" s="72"/>
      <c r="I132" s="32"/>
      <c r="J132" s="32"/>
      <c r="K132" s="32"/>
      <c r="L132" s="59" t="str">
        <f t="shared" si="12"/>
        <v/>
      </c>
      <c r="M132" s="81" t="str">
        <f t="shared" si="13"/>
        <v/>
      </c>
      <c r="O132" s="77" t="str">
        <f t="shared" si="14"/>
        <v/>
      </c>
      <c r="P132" s="77" t="str">
        <f t="shared" si="15"/>
        <v/>
      </c>
      <c r="Q132" s="77" t="str">
        <f t="shared" si="16"/>
        <v/>
      </c>
      <c r="R132" s="77" t="str">
        <f t="shared" si="17"/>
        <v/>
      </c>
      <c r="S132" s="76"/>
      <c r="T132" s="57"/>
      <c r="U132" s="23" t="str">
        <f t="shared" si="10"/>
        <v/>
      </c>
      <c r="V132" s="28" t="str">
        <f t="shared" si="11"/>
        <v/>
      </c>
    </row>
    <row r="133" spans="1:22">
      <c r="A133" s="14">
        <v>127</v>
      </c>
      <c r="B133" s="65"/>
      <c r="C133" s="69"/>
      <c r="D133" s="66"/>
      <c r="E133" s="66"/>
      <c r="F133" s="66"/>
      <c r="G133" s="66"/>
      <c r="H133" s="72"/>
      <c r="I133" s="32"/>
      <c r="J133" s="32"/>
      <c r="K133" s="32"/>
      <c r="L133" s="59" t="str">
        <f t="shared" si="12"/>
        <v/>
      </c>
      <c r="M133" s="81" t="str">
        <f t="shared" si="13"/>
        <v/>
      </c>
      <c r="O133" s="77" t="str">
        <f t="shared" si="14"/>
        <v/>
      </c>
      <c r="P133" s="77" t="str">
        <f t="shared" si="15"/>
        <v/>
      </c>
      <c r="Q133" s="77" t="str">
        <f t="shared" si="16"/>
        <v/>
      </c>
      <c r="R133" s="77" t="str">
        <f t="shared" si="17"/>
        <v/>
      </c>
      <c r="S133" s="76"/>
      <c r="T133" s="57"/>
      <c r="U133" s="23" t="str">
        <f t="shared" si="10"/>
        <v/>
      </c>
      <c r="V133" s="28" t="str">
        <f t="shared" si="11"/>
        <v/>
      </c>
    </row>
    <row r="134" spans="1:22">
      <c r="A134" s="14">
        <v>128</v>
      </c>
      <c r="B134" s="65"/>
      <c r="C134" s="69"/>
      <c r="D134" s="66"/>
      <c r="E134" s="66"/>
      <c r="F134" s="66"/>
      <c r="G134" s="66"/>
      <c r="H134" s="72"/>
      <c r="I134" s="32"/>
      <c r="J134" s="32"/>
      <c r="K134" s="32"/>
      <c r="L134" s="59" t="str">
        <f t="shared" si="12"/>
        <v/>
      </c>
      <c r="M134" s="81" t="str">
        <f t="shared" si="13"/>
        <v/>
      </c>
      <c r="O134" s="77" t="str">
        <f t="shared" si="14"/>
        <v/>
      </c>
      <c r="P134" s="77" t="str">
        <f t="shared" si="15"/>
        <v/>
      </c>
      <c r="Q134" s="77" t="str">
        <f t="shared" si="16"/>
        <v/>
      </c>
      <c r="R134" s="77" t="str">
        <f t="shared" si="17"/>
        <v/>
      </c>
      <c r="S134" s="76"/>
      <c r="T134" s="57"/>
      <c r="U134" s="23" t="str">
        <f t="shared" si="10"/>
        <v/>
      </c>
      <c r="V134" s="28" t="str">
        <f t="shared" si="11"/>
        <v/>
      </c>
    </row>
    <row r="135" spans="1:22">
      <c r="A135" s="14">
        <v>129</v>
      </c>
      <c r="B135" s="65"/>
      <c r="C135" s="69"/>
      <c r="D135" s="66"/>
      <c r="E135" s="66"/>
      <c r="F135" s="66"/>
      <c r="G135" s="66"/>
      <c r="H135" s="72"/>
      <c r="I135" s="32"/>
      <c r="J135" s="32"/>
      <c r="K135" s="32"/>
      <c r="L135" s="59" t="str">
        <f t="shared" si="12"/>
        <v/>
      </c>
      <c r="M135" s="81" t="str">
        <f t="shared" si="13"/>
        <v/>
      </c>
      <c r="O135" s="77" t="str">
        <f t="shared" si="14"/>
        <v/>
      </c>
      <c r="P135" s="77" t="str">
        <f t="shared" si="15"/>
        <v/>
      </c>
      <c r="Q135" s="77" t="str">
        <f t="shared" si="16"/>
        <v/>
      </c>
      <c r="R135" s="77" t="str">
        <f t="shared" si="17"/>
        <v/>
      </c>
      <c r="S135" s="76"/>
      <c r="T135" s="57"/>
      <c r="U135" s="23" t="str">
        <f t="shared" ref="U135:U198" si="18">IF(V135&lt;&gt;"",A135,"")</f>
        <v/>
      </c>
      <c r="V135" s="28" t="str">
        <f t="shared" ref="V135:V198" si="19">IF(AND(B135="",D135="",E135="",F135="",G135="",I135="",J135="",K135="",T135=""),"",IF(OR(B135="",I135="",J135="",K135="",T135="",AND($T$3="meters",T135&gt;12),AND($T$3="feet",T135&gt;40)),"Error","OK"))</f>
        <v/>
      </c>
    </row>
    <row r="136" spans="1:22">
      <c r="A136" s="14">
        <v>130</v>
      </c>
      <c r="B136" s="65"/>
      <c r="C136" s="69"/>
      <c r="D136" s="66"/>
      <c r="E136" s="66"/>
      <c r="F136" s="66"/>
      <c r="G136" s="66"/>
      <c r="H136" s="72"/>
      <c r="I136" s="32"/>
      <c r="J136" s="32"/>
      <c r="K136" s="32"/>
      <c r="L136" s="59" t="str">
        <f t="shared" ref="L136:L199" si="20">IF(OR(I136="",J136="",K136=""),"",(I136+J136/2))</f>
        <v/>
      </c>
      <c r="M136" s="81" t="str">
        <f t="shared" ref="M136:M199" si="21">IF(OR(I136="",J136="",K136=""),"",(I136+J136/2)+($AA$4-1/$R$1))</f>
        <v/>
      </c>
      <c r="O136" s="77" t="str">
        <f t="shared" ref="O136:O199" si="22">IF(OR(D136="",$M136=""),"",$M136-D136)</f>
        <v/>
      </c>
      <c r="P136" s="77" t="str">
        <f t="shared" ref="P136:P199" si="23">IF(OR(E136="",$M136=""),"",$M136-E136)</f>
        <v/>
      </c>
      <c r="Q136" s="77" t="str">
        <f t="shared" ref="Q136:Q199" si="24">IF(OR(F136="",$M136=""),"",$M136-F136)</f>
        <v/>
      </c>
      <c r="R136" s="77" t="str">
        <f t="shared" ref="R136:R199" si="25">IF(OR(G136="",$M136=""),"",$M136-G136)</f>
        <v/>
      </c>
      <c r="S136" s="76"/>
      <c r="T136" s="57"/>
      <c r="U136" s="23" t="str">
        <f t="shared" si="18"/>
        <v/>
      </c>
      <c r="V136" s="28" t="str">
        <f t="shared" si="19"/>
        <v/>
      </c>
    </row>
    <row r="137" spans="1:22">
      <c r="A137" s="14">
        <v>131</v>
      </c>
      <c r="B137" s="65"/>
      <c r="C137" s="69"/>
      <c r="D137" s="66"/>
      <c r="E137" s="66"/>
      <c r="F137" s="66"/>
      <c r="G137" s="66"/>
      <c r="H137" s="72"/>
      <c r="I137" s="32"/>
      <c r="J137" s="32"/>
      <c r="K137" s="32"/>
      <c r="L137" s="59" t="str">
        <f t="shared" si="20"/>
        <v/>
      </c>
      <c r="M137" s="81" t="str">
        <f t="shared" si="21"/>
        <v/>
      </c>
      <c r="O137" s="77" t="str">
        <f t="shared" si="22"/>
        <v/>
      </c>
      <c r="P137" s="77" t="str">
        <f t="shared" si="23"/>
        <v/>
      </c>
      <c r="Q137" s="77" t="str">
        <f t="shared" si="24"/>
        <v/>
      </c>
      <c r="R137" s="77" t="str">
        <f t="shared" si="25"/>
        <v/>
      </c>
      <c r="S137" s="76"/>
      <c r="T137" s="57"/>
      <c r="U137" s="23" t="str">
        <f t="shared" si="18"/>
        <v/>
      </c>
      <c r="V137" s="28" t="str">
        <f t="shared" si="19"/>
        <v/>
      </c>
    </row>
    <row r="138" spans="1:22">
      <c r="A138" s="14">
        <v>132</v>
      </c>
      <c r="B138" s="65"/>
      <c r="C138" s="69"/>
      <c r="D138" s="66"/>
      <c r="E138" s="66"/>
      <c r="F138" s="66"/>
      <c r="G138" s="66"/>
      <c r="H138" s="72"/>
      <c r="I138" s="32"/>
      <c r="J138" s="32"/>
      <c r="K138" s="32"/>
      <c r="L138" s="59" t="str">
        <f t="shared" si="20"/>
        <v/>
      </c>
      <c r="M138" s="81" t="str">
        <f t="shared" si="21"/>
        <v/>
      </c>
      <c r="O138" s="77" t="str">
        <f t="shared" si="22"/>
        <v/>
      </c>
      <c r="P138" s="77" t="str">
        <f t="shared" si="23"/>
        <v/>
      </c>
      <c r="Q138" s="77" t="str">
        <f t="shared" si="24"/>
        <v/>
      </c>
      <c r="R138" s="77" t="str">
        <f t="shared" si="25"/>
        <v/>
      </c>
      <c r="S138" s="76"/>
      <c r="T138" s="57"/>
      <c r="U138" s="23" t="str">
        <f t="shared" si="18"/>
        <v/>
      </c>
      <c r="V138" s="28" t="str">
        <f t="shared" si="19"/>
        <v/>
      </c>
    </row>
    <row r="139" spans="1:22">
      <c r="A139" s="14">
        <v>133</v>
      </c>
      <c r="B139" s="65"/>
      <c r="C139" s="69"/>
      <c r="D139" s="66"/>
      <c r="E139" s="66"/>
      <c r="F139" s="66"/>
      <c r="G139" s="66"/>
      <c r="H139" s="72"/>
      <c r="I139" s="32"/>
      <c r="J139" s="32"/>
      <c r="K139" s="32"/>
      <c r="L139" s="59" t="str">
        <f t="shared" si="20"/>
        <v/>
      </c>
      <c r="M139" s="81" t="str">
        <f t="shared" si="21"/>
        <v/>
      </c>
      <c r="O139" s="77" t="str">
        <f t="shared" si="22"/>
        <v/>
      </c>
      <c r="P139" s="77" t="str">
        <f t="shared" si="23"/>
        <v/>
      </c>
      <c r="Q139" s="77" t="str">
        <f t="shared" si="24"/>
        <v/>
      </c>
      <c r="R139" s="77" t="str">
        <f t="shared" si="25"/>
        <v/>
      </c>
      <c r="S139" s="76"/>
      <c r="T139" s="57"/>
      <c r="U139" s="23" t="str">
        <f t="shared" si="18"/>
        <v/>
      </c>
      <c r="V139" s="28" t="str">
        <f t="shared" si="19"/>
        <v/>
      </c>
    </row>
    <row r="140" spans="1:22">
      <c r="A140" s="14">
        <v>134</v>
      </c>
      <c r="B140" s="65"/>
      <c r="C140" s="69"/>
      <c r="D140" s="66"/>
      <c r="E140" s="66"/>
      <c r="F140" s="66"/>
      <c r="G140" s="66"/>
      <c r="H140" s="72"/>
      <c r="I140" s="32"/>
      <c r="J140" s="32"/>
      <c r="K140" s="32"/>
      <c r="L140" s="59" t="str">
        <f t="shared" si="20"/>
        <v/>
      </c>
      <c r="M140" s="81" t="str">
        <f t="shared" si="21"/>
        <v/>
      </c>
      <c r="O140" s="77" t="str">
        <f t="shared" si="22"/>
        <v/>
      </c>
      <c r="P140" s="77" t="str">
        <f t="shared" si="23"/>
        <v/>
      </c>
      <c r="Q140" s="77" t="str">
        <f t="shared" si="24"/>
        <v/>
      </c>
      <c r="R140" s="77" t="str">
        <f t="shared" si="25"/>
        <v/>
      </c>
      <c r="S140" s="76"/>
      <c r="T140" s="57"/>
      <c r="U140" s="23" t="str">
        <f t="shared" si="18"/>
        <v/>
      </c>
      <c r="V140" s="28" t="str">
        <f t="shared" si="19"/>
        <v/>
      </c>
    </row>
    <row r="141" spans="1:22">
      <c r="A141" s="14">
        <v>135</v>
      </c>
      <c r="B141" s="65"/>
      <c r="C141" s="69"/>
      <c r="D141" s="66"/>
      <c r="E141" s="66"/>
      <c r="F141" s="66"/>
      <c r="G141" s="66"/>
      <c r="H141" s="72"/>
      <c r="I141" s="32"/>
      <c r="J141" s="32"/>
      <c r="K141" s="32"/>
      <c r="L141" s="59" t="str">
        <f t="shared" si="20"/>
        <v/>
      </c>
      <c r="M141" s="81" t="str">
        <f t="shared" si="21"/>
        <v/>
      </c>
      <c r="O141" s="77" t="str">
        <f t="shared" si="22"/>
        <v/>
      </c>
      <c r="P141" s="77" t="str">
        <f t="shared" si="23"/>
        <v/>
      </c>
      <c r="Q141" s="77" t="str">
        <f t="shared" si="24"/>
        <v/>
      </c>
      <c r="R141" s="77" t="str">
        <f t="shared" si="25"/>
        <v/>
      </c>
      <c r="S141" s="76"/>
      <c r="T141" s="57"/>
      <c r="U141" s="23" t="str">
        <f t="shared" si="18"/>
        <v/>
      </c>
      <c r="V141" s="28" t="str">
        <f t="shared" si="19"/>
        <v/>
      </c>
    </row>
    <row r="142" spans="1:22">
      <c r="A142" s="14">
        <v>136</v>
      </c>
      <c r="B142" s="65"/>
      <c r="C142" s="69"/>
      <c r="D142" s="66"/>
      <c r="E142" s="66"/>
      <c r="F142" s="66"/>
      <c r="G142" s="66"/>
      <c r="H142" s="72"/>
      <c r="I142" s="32"/>
      <c r="J142" s="32"/>
      <c r="K142" s="32"/>
      <c r="L142" s="59" t="str">
        <f t="shared" si="20"/>
        <v/>
      </c>
      <c r="M142" s="81" t="str">
        <f t="shared" si="21"/>
        <v/>
      </c>
      <c r="O142" s="77" t="str">
        <f t="shared" si="22"/>
        <v/>
      </c>
      <c r="P142" s="77" t="str">
        <f t="shared" si="23"/>
        <v/>
      </c>
      <c r="Q142" s="77" t="str">
        <f t="shared" si="24"/>
        <v/>
      </c>
      <c r="R142" s="77" t="str">
        <f t="shared" si="25"/>
        <v/>
      </c>
      <c r="S142" s="76"/>
      <c r="T142" s="57"/>
      <c r="U142" s="23" t="str">
        <f t="shared" si="18"/>
        <v/>
      </c>
      <c r="V142" s="28" t="str">
        <f t="shared" si="19"/>
        <v/>
      </c>
    </row>
    <row r="143" spans="1:22">
      <c r="A143" s="14">
        <v>137</v>
      </c>
      <c r="B143" s="65"/>
      <c r="C143" s="69"/>
      <c r="D143" s="66"/>
      <c r="E143" s="66"/>
      <c r="F143" s="66"/>
      <c r="G143" s="66"/>
      <c r="H143" s="72"/>
      <c r="I143" s="32"/>
      <c r="J143" s="32"/>
      <c r="K143" s="32"/>
      <c r="L143" s="59" t="str">
        <f t="shared" si="20"/>
        <v/>
      </c>
      <c r="M143" s="81" t="str">
        <f t="shared" si="21"/>
        <v/>
      </c>
      <c r="O143" s="77" t="str">
        <f t="shared" si="22"/>
        <v/>
      </c>
      <c r="P143" s="77" t="str">
        <f t="shared" si="23"/>
        <v/>
      </c>
      <c r="Q143" s="77" t="str">
        <f t="shared" si="24"/>
        <v/>
      </c>
      <c r="R143" s="77" t="str">
        <f t="shared" si="25"/>
        <v/>
      </c>
      <c r="S143" s="76"/>
      <c r="T143" s="57"/>
      <c r="U143" s="23" t="str">
        <f t="shared" si="18"/>
        <v/>
      </c>
      <c r="V143" s="28" t="str">
        <f t="shared" si="19"/>
        <v/>
      </c>
    </row>
    <row r="144" spans="1:22">
      <c r="A144" s="14">
        <v>138</v>
      </c>
      <c r="B144" s="65"/>
      <c r="C144" s="69"/>
      <c r="D144" s="66"/>
      <c r="E144" s="66"/>
      <c r="F144" s="66"/>
      <c r="G144" s="66"/>
      <c r="H144" s="72"/>
      <c r="I144" s="32"/>
      <c r="J144" s="32"/>
      <c r="K144" s="32"/>
      <c r="L144" s="59" t="str">
        <f t="shared" si="20"/>
        <v/>
      </c>
      <c r="M144" s="81" t="str">
        <f t="shared" si="21"/>
        <v/>
      </c>
      <c r="O144" s="77" t="str">
        <f t="shared" si="22"/>
        <v/>
      </c>
      <c r="P144" s="77" t="str">
        <f t="shared" si="23"/>
        <v/>
      </c>
      <c r="Q144" s="77" t="str">
        <f t="shared" si="24"/>
        <v/>
      </c>
      <c r="R144" s="77" t="str">
        <f t="shared" si="25"/>
        <v/>
      </c>
      <c r="S144" s="76"/>
      <c r="T144" s="57"/>
      <c r="U144" s="23" t="str">
        <f t="shared" si="18"/>
        <v/>
      </c>
      <c r="V144" s="28" t="str">
        <f t="shared" si="19"/>
        <v/>
      </c>
    </row>
    <row r="145" spans="1:22">
      <c r="A145" s="14">
        <v>139</v>
      </c>
      <c r="B145" s="65"/>
      <c r="C145" s="69"/>
      <c r="D145" s="66"/>
      <c r="E145" s="66"/>
      <c r="F145" s="66"/>
      <c r="G145" s="66"/>
      <c r="H145" s="72"/>
      <c r="I145" s="32"/>
      <c r="J145" s="32"/>
      <c r="K145" s="32"/>
      <c r="L145" s="59" t="str">
        <f t="shared" si="20"/>
        <v/>
      </c>
      <c r="M145" s="81" t="str">
        <f t="shared" si="21"/>
        <v/>
      </c>
      <c r="O145" s="77" t="str">
        <f t="shared" si="22"/>
        <v/>
      </c>
      <c r="P145" s="77" t="str">
        <f t="shared" si="23"/>
        <v/>
      </c>
      <c r="Q145" s="77" t="str">
        <f t="shared" si="24"/>
        <v/>
      </c>
      <c r="R145" s="77" t="str">
        <f t="shared" si="25"/>
        <v/>
      </c>
      <c r="S145" s="76"/>
      <c r="T145" s="57"/>
      <c r="U145" s="23" t="str">
        <f t="shared" si="18"/>
        <v/>
      </c>
      <c r="V145" s="28" t="str">
        <f t="shared" si="19"/>
        <v/>
      </c>
    </row>
    <row r="146" spans="1:22">
      <c r="A146" s="14">
        <v>140</v>
      </c>
      <c r="B146" s="65"/>
      <c r="C146" s="69"/>
      <c r="D146" s="66"/>
      <c r="E146" s="66"/>
      <c r="F146" s="66"/>
      <c r="G146" s="66"/>
      <c r="H146" s="72"/>
      <c r="I146" s="32"/>
      <c r="J146" s="32"/>
      <c r="K146" s="32"/>
      <c r="L146" s="59" t="str">
        <f t="shared" si="20"/>
        <v/>
      </c>
      <c r="M146" s="81" t="str">
        <f t="shared" si="21"/>
        <v/>
      </c>
      <c r="O146" s="77" t="str">
        <f t="shared" si="22"/>
        <v/>
      </c>
      <c r="P146" s="77" t="str">
        <f t="shared" si="23"/>
        <v/>
      </c>
      <c r="Q146" s="77" t="str">
        <f t="shared" si="24"/>
        <v/>
      </c>
      <c r="R146" s="77" t="str">
        <f t="shared" si="25"/>
        <v/>
      </c>
      <c r="S146" s="76"/>
      <c r="T146" s="57"/>
      <c r="U146" s="23" t="str">
        <f t="shared" si="18"/>
        <v/>
      </c>
      <c r="V146" s="28" t="str">
        <f t="shared" si="19"/>
        <v/>
      </c>
    </row>
    <row r="147" spans="1:22">
      <c r="A147" s="14">
        <v>141</v>
      </c>
      <c r="B147" s="65"/>
      <c r="C147" s="69"/>
      <c r="D147" s="66"/>
      <c r="E147" s="66"/>
      <c r="F147" s="66"/>
      <c r="G147" s="66"/>
      <c r="H147" s="72"/>
      <c r="I147" s="32"/>
      <c r="J147" s="32"/>
      <c r="K147" s="32"/>
      <c r="L147" s="59" t="str">
        <f t="shared" si="20"/>
        <v/>
      </c>
      <c r="M147" s="81" t="str">
        <f t="shared" si="21"/>
        <v/>
      </c>
      <c r="O147" s="77" t="str">
        <f t="shared" si="22"/>
        <v/>
      </c>
      <c r="P147" s="77" t="str">
        <f t="shared" si="23"/>
        <v/>
      </c>
      <c r="Q147" s="77" t="str">
        <f t="shared" si="24"/>
        <v/>
      </c>
      <c r="R147" s="77" t="str">
        <f t="shared" si="25"/>
        <v/>
      </c>
      <c r="S147" s="76"/>
      <c r="T147" s="57"/>
      <c r="U147" s="23" t="str">
        <f t="shared" si="18"/>
        <v/>
      </c>
      <c r="V147" s="28" t="str">
        <f t="shared" si="19"/>
        <v/>
      </c>
    </row>
    <row r="148" spans="1:22">
      <c r="A148" s="14">
        <v>142</v>
      </c>
      <c r="B148" s="65"/>
      <c r="C148" s="69"/>
      <c r="D148" s="66"/>
      <c r="E148" s="66"/>
      <c r="F148" s="66"/>
      <c r="G148" s="66"/>
      <c r="H148" s="72"/>
      <c r="I148" s="32"/>
      <c r="J148" s="32"/>
      <c r="K148" s="32"/>
      <c r="L148" s="59" t="str">
        <f t="shared" si="20"/>
        <v/>
      </c>
      <c r="M148" s="81" t="str">
        <f t="shared" si="21"/>
        <v/>
      </c>
      <c r="O148" s="77" t="str">
        <f t="shared" si="22"/>
        <v/>
      </c>
      <c r="P148" s="77" t="str">
        <f t="shared" si="23"/>
        <v/>
      </c>
      <c r="Q148" s="77" t="str">
        <f t="shared" si="24"/>
        <v/>
      </c>
      <c r="R148" s="77" t="str">
        <f t="shared" si="25"/>
        <v/>
      </c>
      <c r="S148" s="76"/>
      <c r="T148" s="57"/>
      <c r="U148" s="23" t="str">
        <f t="shared" si="18"/>
        <v/>
      </c>
      <c r="V148" s="28" t="str">
        <f t="shared" si="19"/>
        <v/>
      </c>
    </row>
    <row r="149" spans="1:22">
      <c r="A149" s="14">
        <v>143</v>
      </c>
      <c r="B149" s="65"/>
      <c r="C149" s="69"/>
      <c r="D149" s="66"/>
      <c r="E149" s="66"/>
      <c r="F149" s="66"/>
      <c r="G149" s="66"/>
      <c r="H149" s="72"/>
      <c r="I149" s="32"/>
      <c r="J149" s="32"/>
      <c r="K149" s="32"/>
      <c r="L149" s="59" t="str">
        <f t="shared" si="20"/>
        <v/>
      </c>
      <c r="M149" s="81" t="str">
        <f t="shared" si="21"/>
        <v/>
      </c>
      <c r="O149" s="77" t="str">
        <f t="shared" si="22"/>
        <v/>
      </c>
      <c r="P149" s="77" t="str">
        <f t="shared" si="23"/>
        <v/>
      </c>
      <c r="Q149" s="77" t="str">
        <f t="shared" si="24"/>
        <v/>
      </c>
      <c r="R149" s="77" t="str">
        <f t="shared" si="25"/>
        <v/>
      </c>
      <c r="S149" s="76"/>
      <c r="T149" s="57"/>
      <c r="U149" s="23" t="str">
        <f t="shared" si="18"/>
        <v/>
      </c>
      <c r="V149" s="28" t="str">
        <f t="shared" si="19"/>
        <v/>
      </c>
    </row>
    <row r="150" spans="1:22">
      <c r="A150" s="14">
        <v>144</v>
      </c>
      <c r="B150" s="65"/>
      <c r="C150" s="69"/>
      <c r="D150" s="66"/>
      <c r="E150" s="66"/>
      <c r="F150" s="66"/>
      <c r="G150" s="66"/>
      <c r="H150" s="72"/>
      <c r="I150" s="32"/>
      <c r="J150" s="32"/>
      <c r="K150" s="32"/>
      <c r="L150" s="59" t="str">
        <f t="shared" si="20"/>
        <v/>
      </c>
      <c r="M150" s="81" t="str">
        <f t="shared" si="21"/>
        <v/>
      </c>
      <c r="O150" s="77" t="str">
        <f t="shared" si="22"/>
        <v/>
      </c>
      <c r="P150" s="77" t="str">
        <f t="shared" si="23"/>
        <v/>
      </c>
      <c r="Q150" s="77" t="str">
        <f t="shared" si="24"/>
        <v/>
      </c>
      <c r="R150" s="77" t="str">
        <f t="shared" si="25"/>
        <v/>
      </c>
      <c r="S150" s="76"/>
      <c r="T150" s="57"/>
      <c r="U150" s="23" t="str">
        <f t="shared" si="18"/>
        <v/>
      </c>
      <c r="V150" s="28" t="str">
        <f t="shared" si="19"/>
        <v/>
      </c>
    </row>
    <row r="151" spans="1:22">
      <c r="A151" s="14">
        <v>145</v>
      </c>
      <c r="B151" s="65"/>
      <c r="C151" s="69"/>
      <c r="D151" s="66"/>
      <c r="E151" s="66"/>
      <c r="F151" s="66"/>
      <c r="G151" s="66"/>
      <c r="H151" s="72"/>
      <c r="I151" s="32"/>
      <c r="J151" s="32"/>
      <c r="K151" s="32"/>
      <c r="L151" s="59" t="str">
        <f t="shared" si="20"/>
        <v/>
      </c>
      <c r="M151" s="81" t="str">
        <f t="shared" si="21"/>
        <v/>
      </c>
      <c r="O151" s="77" t="str">
        <f t="shared" si="22"/>
        <v/>
      </c>
      <c r="P151" s="77" t="str">
        <f t="shared" si="23"/>
        <v/>
      </c>
      <c r="Q151" s="77" t="str">
        <f t="shared" si="24"/>
        <v/>
      </c>
      <c r="R151" s="77" t="str">
        <f t="shared" si="25"/>
        <v/>
      </c>
      <c r="S151" s="76"/>
      <c r="T151" s="57"/>
      <c r="U151" s="23" t="str">
        <f t="shared" si="18"/>
        <v/>
      </c>
      <c r="V151" s="28" t="str">
        <f t="shared" si="19"/>
        <v/>
      </c>
    </row>
    <row r="152" spans="1:22">
      <c r="A152" s="14">
        <v>146</v>
      </c>
      <c r="B152" s="65"/>
      <c r="C152" s="69"/>
      <c r="D152" s="66"/>
      <c r="E152" s="66"/>
      <c r="F152" s="66"/>
      <c r="G152" s="66"/>
      <c r="H152" s="72"/>
      <c r="I152" s="32"/>
      <c r="J152" s="32"/>
      <c r="K152" s="32"/>
      <c r="L152" s="59" t="str">
        <f t="shared" si="20"/>
        <v/>
      </c>
      <c r="M152" s="81" t="str">
        <f t="shared" si="21"/>
        <v/>
      </c>
      <c r="O152" s="77" t="str">
        <f t="shared" si="22"/>
        <v/>
      </c>
      <c r="P152" s="77" t="str">
        <f t="shared" si="23"/>
        <v/>
      </c>
      <c r="Q152" s="77" t="str">
        <f t="shared" si="24"/>
        <v/>
      </c>
      <c r="R152" s="77" t="str">
        <f t="shared" si="25"/>
        <v/>
      </c>
      <c r="S152" s="76"/>
      <c r="T152" s="57"/>
      <c r="U152" s="23" t="str">
        <f t="shared" si="18"/>
        <v/>
      </c>
      <c r="V152" s="28" t="str">
        <f t="shared" si="19"/>
        <v/>
      </c>
    </row>
    <row r="153" spans="1:22">
      <c r="A153" s="14">
        <v>147</v>
      </c>
      <c r="B153" s="65"/>
      <c r="C153" s="69"/>
      <c r="D153" s="66"/>
      <c r="E153" s="66"/>
      <c r="F153" s="66"/>
      <c r="G153" s="66"/>
      <c r="H153" s="72"/>
      <c r="I153" s="32"/>
      <c r="J153" s="32"/>
      <c r="K153" s="32"/>
      <c r="L153" s="59" t="str">
        <f t="shared" si="20"/>
        <v/>
      </c>
      <c r="M153" s="81" t="str">
        <f t="shared" si="21"/>
        <v/>
      </c>
      <c r="O153" s="77" t="str">
        <f t="shared" si="22"/>
        <v/>
      </c>
      <c r="P153" s="77" t="str">
        <f t="shared" si="23"/>
        <v/>
      </c>
      <c r="Q153" s="77" t="str">
        <f t="shared" si="24"/>
        <v/>
      </c>
      <c r="R153" s="77" t="str">
        <f t="shared" si="25"/>
        <v/>
      </c>
      <c r="S153" s="76"/>
      <c r="T153" s="57"/>
      <c r="U153" s="23" t="str">
        <f t="shared" si="18"/>
        <v/>
      </c>
      <c r="V153" s="28" t="str">
        <f t="shared" si="19"/>
        <v/>
      </c>
    </row>
    <row r="154" spans="1:22">
      <c r="A154" s="14">
        <v>148</v>
      </c>
      <c r="B154" s="65"/>
      <c r="C154" s="69"/>
      <c r="D154" s="66"/>
      <c r="E154" s="66"/>
      <c r="F154" s="66"/>
      <c r="G154" s="66"/>
      <c r="H154" s="72"/>
      <c r="I154" s="32"/>
      <c r="J154" s="32"/>
      <c r="K154" s="32"/>
      <c r="L154" s="59" t="str">
        <f t="shared" si="20"/>
        <v/>
      </c>
      <c r="M154" s="81" t="str">
        <f t="shared" si="21"/>
        <v/>
      </c>
      <c r="O154" s="77" t="str">
        <f t="shared" si="22"/>
        <v/>
      </c>
      <c r="P154" s="77" t="str">
        <f t="shared" si="23"/>
        <v/>
      </c>
      <c r="Q154" s="77" t="str">
        <f t="shared" si="24"/>
        <v/>
      </c>
      <c r="R154" s="77" t="str">
        <f t="shared" si="25"/>
        <v/>
      </c>
      <c r="S154" s="76"/>
      <c r="T154" s="57"/>
      <c r="U154" s="23" t="str">
        <f t="shared" si="18"/>
        <v/>
      </c>
      <c r="V154" s="28" t="str">
        <f t="shared" si="19"/>
        <v/>
      </c>
    </row>
    <row r="155" spans="1:22">
      <c r="A155" s="14">
        <v>149</v>
      </c>
      <c r="B155" s="65"/>
      <c r="C155" s="69"/>
      <c r="D155" s="66"/>
      <c r="E155" s="66"/>
      <c r="F155" s="66"/>
      <c r="G155" s="66"/>
      <c r="H155" s="72"/>
      <c r="I155" s="32"/>
      <c r="J155" s="32"/>
      <c r="K155" s="32"/>
      <c r="L155" s="59" t="str">
        <f t="shared" si="20"/>
        <v/>
      </c>
      <c r="M155" s="81" t="str">
        <f t="shared" si="21"/>
        <v/>
      </c>
      <c r="O155" s="77" t="str">
        <f t="shared" si="22"/>
        <v/>
      </c>
      <c r="P155" s="77" t="str">
        <f t="shared" si="23"/>
        <v/>
      </c>
      <c r="Q155" s="77" t="str">
        <f t="shared" si="24"/>
        <v/>
      </c>
      <c r="R155" s="77" t="str">
        <f t="shared" si="25"/>
        <v/>
      </c>
      <c r="S155" s="76"/>
      <c r="T155" s="57"/>
      <c r="U155" s="23" t="str">
        <f t="shared" si="18"/>
        <v/>
      </c>
      <c r="V155" s="28" t="str">
        <f t="shared" si="19"/>
        <v/>
      </c>
    </row>
    <row r="156" spans="1:22">
      <c r="A156" s="14">
        <v>150</v>
      </c>
      <c r="B156" s="65"/>
      <c r="C156" s="69"/>
      <c r="D156" s="66"/>
      <c r="E156" s="66"/>
      <c r="F156" s="66"/>
      <c r="G156" s="66"/>
      <c r="H156" s="72"/>
      <c r="I156" s="32"/>
      <c r="J156" s="32"/>
      <c r="K156" s="32"/>
      <c r="L156" s="59" t="str">
        <f t="shared" si="20"/>
        <v/>
      </c>
      <c r="M156" s="81" t="str">
        <f t="shared" si="21"/>
        <v/>
      </c>
      <c r="O156" s="77" t="str">
        <f t="shared" si="22"/>
        <v/>
      </c>
      <c r="P156" s="77" t="str">
        <f t="shared" si="23"/>
        <v/>
      </c>
      <c r="Q156" s="77" t="str">
        <f t="shared" si="24"/>
        <v/>
      </c>
      <c r="R156" s="77" t="str">
        <f t="shared" si="25"/>
        <v/>
      </c>
      <c r="S156" s="76"/>
      <c r="T156" s="57"/>
      <c r="U156" s="23" t="str">
        <f t="shared" si="18"/>
        <v/>
      </c>
      <c r="V156" s="28" t="str">
        <f t="shared" si="19"/>
        <v/>
      </c>
    </row>
    <row r="157" spans="1:22">
      <c r="A157" s="14">
        <v>151</v>
      </c>
      <c r="B157" s="65"/>
      <c r="C157" s="69"/>
      <c r="D157" s="66"/>
      <c r="E157" s="66"/>
      <c r="F157" s="66"/>
      <c r="G157" s="66"/>
      <c r="H157" s="72"/>
      <c r="I157" s="32"/>
      <c r="J157" s="32"/>
      <c r="K157" s="32"/>
      <c r="L157" s="59" t="str">
        <f t="shared" si="20"/>
        <v/>
      </c>
      <c r="M157" s="81" t="str">
        <f t="shared" si="21"/>
        <v/>
      </c>
      <c r="O157" s="77" t="str">
        <f t="shared" si="22"/>
        <v/>
      </c>
      <c r="P157" s="77" t="str">
        <f t="shared" si="23"/>
        <v/>
      </c>
      <c r="Q157" s="77" t="str">
        <f t="shared" si="24"/>
        <v/>
      </c>
      <c r="R157" s="77" t="str">
        <f t="shared" si="25"/>
        <v/>
      </c>
      <c r="S157" s="76"/>
      <c r="T157" s="57"/>
      <c r="U157" s="23" t="str">
        <f t="shared" si="18"/>
        <v/>
      </c>
      <c r="V157" s="28" t="str">
        <f t="shared" si="19"/>
        <v/>
      </c>
    </row>
    <row r="158" spans="1:22">
      <c r="A158" s="14">
        <v>152</v>
      </c>
      <c r="B158" s="65"/>
      <c r="C158" s="69"/>
      <c r="D158" s="66"/>
      <c r="E158" s="66"/>
      <c r="F158" s="66"/>
      <c r="G158" s="66"/>
      <c r="H158" s="72"/>
      <c r="I158" s="32"/>
      <c r="J158" s="32"/>
      <c r="K158" s="32"/>
      <c r="L158" s="59" t="str">
        <f t="shared" si="20"/>
        <v/>
      </c>
      <c r="M158" s="81" t="str">
        <f t="shared" si="21"/>
        <v/>
      </c>
      <c r="O158" s="77" t="str">
        <f t="shared" si="22"/>
        <v/>
      </c>
      <c r="P158" s="77" t="str">
        <f t="shared" si="23"/>
        <v/>
      </c>
      <c r="Q158" s="77" t="str">
        <f t="shared" si="24"/>
        <v/>
      </c>
      <c r="R158" s="77" t="str">
        <f t="shared" si="25"/>
        <v/>
      </c>
      <c r="S158" s="76"/>
      <c r="T158" s="57"/>
      <c r="U158" s="23" t="str">
        <f t="shared" si="18"/>
        <v/>
      </c>
      <c r="V158" s="28" t="str">
        <f t="shared" si="19"/>
        <v/>
      </c>
    </row>
    <row r="159" spans="1:22">
      <c r="A159" s="14">
        <v>153</v>
      </c>
      <c r="B159" s="65"/>
      <c r="C159" s="69"/>
      <c r="D159" s="66"/>
      <c r="E159" s="66"/>
      <c r="F159" s="66"/>
      <c r="G159" s="66"/>
      <c r="H159" s="72"/>
      <c r="I159" s="32"/>
      <c r="J159" s="32"/>
      <c r="K159" s="32"/>
      <c r="L159" s="59" t="str">
        <f t="shared" si="20"/>
        <v/>
      </c>
      <c r="M159" s="81" t="str">
        <f t="shared" si="21"/>
        <v/>
      </c>
      <c r="O159" s="77" t="str">
        <f t="shared" si="22"/>
        <v/>
      </c>
      <c r="P159" s="77" t="str">
        <f t="shared" si="23"/>
        <v/>
      </c>
      <c r="Q159" s="77" t="str">
        <f t="shared" si="24"/>
        <v/>
      </c>
      <c r="R159" s="77" t="str">
        <f t="shared" si="25"/>
        <v/>
      </c>
      <c r="S159" s="76"/>
      <c r="T159" s="57"/>
      <c r="U159" s="23" t="str">
        <f t="shared" si="18"/>
        <v/>
      </c>
      <c r="V159" s="28" t="str">
        <f t="shared" si="19"/>
        <v/>
      </c>
    </row>
    <row r="160" spans="1:22">
      <c r="A160" s="14">
        <v>154</v>
      </c>
      <c r="B160" s="65"/>
      <c r="C160" s="69"/>
      <c r="D160" s="66"/>
      <c r="E160" s="66"/>
      <c r="F160" s="66"/>
      <c r="G160" s="66"/>
      <c r="H160" s="72"/>
      <c r="I160" s="32"/>
      <c r="J160" s="32"/>
      <c r="K160" s="32"/>
      <c r="L160" s="59" t="str">
        <f t="shared" si="20"/>
        <v/>
      </c>
      <c r="M160" s="81" t="str">
        <f t="shared" si="21"/>
        <v/>
      </c>
      <c r="O160" s="77" t="str">
        <f t="shared" si="22"/>
        <v/>
      </c>
      <c r="P160" s="77" t="str">
        <f t="shared" si="23"/>
        <v/>
      </c>
      <c r="Q160" s="77" t="str">
        <f t="shared" si="24"/>
        <v/>
      </c>
      <c r="R160" s="77" t="str">
        <f t="shared" si="25"/>
        <v/>
      </c>
      <c r="S160" s="76"/>
      <c r="T160" s="57"/>
      <c r="U160" s="23" t="str">
        <f t="shared" si="18"/>
        <v/>
      </c>
      <c r="V160" s="28" t="str">
        <f t="shared" si="19"/>
        <v/>
      </c>
    </row>
    <row r="161" spans="1:22">
      <c r="A161" s="14">
        <v>155</v>
      </c>
      <c r="B161" s="65"/>
      <c r="C161" s="69"/>
      <c r="D161" s="66"/>
      <c r="E161" s="66"/>
      <c r="F161" s="66"/>
      <c r="G161" s="66"/>
      <c r="H161" s="72"/>
      <c r="I161" s="32"/>
      <c r="J161" s="32"/>
      <c r="K161" s="32"/>
      <c r="L161" s="59" t="str">
        <f t="shared" si="20"/>
        <v/>
      </c>
      <c r="M161" s="81" t="str">
        <f t="shared" si="21"/>
        <v/>
      </c>
      <c r="O161" s="77" t="str">
        <f t="shared" si="22"/>
        <v/>
      </c>
      <c r="P161" s="77" t="str">
        <f t="shared" si="23"/>
        <v/>
      </c>
      <c r="Q161" s="77" t="str">
        <f t="shared" si="24"/>
        <v/>
      </c>
      <c r="R161" s="77" t="str">
        <f t="shared" si="25"/>
        <v/>
      </c>
      <c r="S161" s="76"/>
      <c r="T161" s="57"/>
      <c r="U161" s="23" t="str">
        <f t="shared" si="18"/>
        <v/>
      </c>
      <c r="V161" s="28" t="str">
        <f t="shared" si="19"/>
        <v/>
      </c>
    </row>
    <row r="162" spans="1:22">
      <c r="A162" s="14">
        <v>156</v>
      </c>
      <c r="B162" s="65"/>
      <c r="C162" s="69"/>
      <c r="D162" s="66"/>
      <c r="E162" s="66"/>
      <c r="F162" s="66"/>
      <c r="G162" s="66"/>
      <c r="H162" s="72"/>
      <c r="I162" s="32"/>
      <c r="J162" s="32"/>
      <c r="K162" s="32"/>
      <c r="L162" s="59" t="str">
        <f t="shared" si="20"/>
        <v/>
      </c>
      <c r="M162" s="81" t="str">
        <f t="shared" si="21"/>
        <v/>
      </c>
      <c r="O162" s="77" t="str">
        <f t="shared" si="22"/>
        <v/>
      </c>
      <c r="P162" s="77" t="str">
        <f t="shared" si="23"/>
        <v/>
      </c>
      <c r="Q162" s="77" t="str">
        <f t="shared" si="24"/>
        <v/>
      </c>
      <c r="R162" s="77" t="str">
        <f t="shared" si="25"/>
        <v/>
      </c>
      <c r="S162" s="76"/>
      <c r="T162" s="57"/>
      <c r="U162" s="23" t="str">
        <f t="shared" si="18"/>
        <v/>
      </c>
      <c r="V162" s="28" t="str">
        <f t="shared" si="19"/>
        <v/>
      </c>
    </row>
    <row r="163" spans="1:22">
      <c r="A163" s="14">
        <v>157</v>
      </c>
      <c r="B163" s="65"/>
      <c r="C163" s="69"/>
      <c r="D163" s="66"/>
      <c r="E163" s="66"/>
      <c r="F163" s="66"/>
      <c r="G163" s="66"/>
      <c r="H163" s="72"/>
      <c r="I163" s="32"/>
      <c r="J163" s="32"/>
      <c r="K163" s="32"/>
      <c r="L163" s="59" t="str">
        <f t="shared" si="20"/>
        <v/>
      </c>
      <c r="M163" s="81" t="str">
        <f t="shared" si="21"/>
        <v/>
      </c>
      <c r="O163" s="77" t="str">
        <f t="shared" si="22"/>
        <v/>
      </c>
      <c r="P163" s="77" t="str">
        <f t="shared" si="23"/>
        <v/>
      </c>
      <c r="Q163" s="77" t="str">
        <f t="shared" si="24"/>
        <v/>
      </c>
      <c r="R163" s="77" t="str">
        <f t="shared" si="25"/>
        <v/>
      </c>
      <c r="S163" s="76"/>
      <c r="T163" s="57"/>
      <c r="U163" s="23" t="str">
        <f t="shared" si="18"/>
        <v/>
      </c>
      <c r="V163" s="28" t="str">
        <f t="shared" si="19"/>
        <v/>
      </c>
    </row>
    <row r="164" spans="1:22">
      <c r="A164" s="14">
        <v>158</v>
      </c>
      <c r="B164" s="65"/>
      <c r="C164" s="69"/>
      <c r="D164" s="66"/>
      <c r="E164" s="66"/>
      <c r="F164" s="66"/>
      <c r="G164" s="66"/>
      <c r="H164" s="72"/>
      <c r="I164" s="32"/>
      <c r="J164" s="32"/>
      <c r="K164" s="32"/>
      <c r="L164" s="59" t="str">
        <f t="shared" si="20"/>
        <v/>
      </c>
      <c r="M164" s="81" t="str">
        <f t="shared" si="21"/>
        <v/>
      </c>
      <c r="O164" s="77" t="str">
        <f t="shared" si="22"/>
        <v/>
      </c>
      <c r="P164" s="77" t="str">
        <f t="shared" si="23"/>
        <v/>
      </c>
      <c r="Q164" s="77" t="str">
        <f t="shared" si="24"/>
        <v/>
      </c>
      <c r="R164" s="77" t="str">
        <f t="shared" si="25"/>
        <v/>
      </c>
      <c r="S164" s="76"/>
      <c r="T164" s="57"/>
      <c r="U164" s="23" t="str">
        <f t="shared" si="18"/>
        <v/>
      </c>
      <c r="V164" s="28" t="str">
        <f t="shared" si="19"/>
        <v/>
      </c>
    </row>
    <row r="165" spans="1:22">
      <c r="A165" s="14">
        <v>159</v>
      </c>
      <c r="B165" s="65"/>
      <c r="C165" s="69"/>
      <c r="D165" s="66"/>
      <c r="E165" s="66"/>
      <c r="F165" s="66"/>
      <c r="G165" s="66"/>
      <c r="H165" s="72"/>
      <c r="I165" s="32"/>
      <c r="J165" s="32"/>
      <c r="K165" s="32"/>
      <c r="L165" s="59" t="str">
        <f t="shared" si="20"/>
        <v/>
      </c>
      <c r="M165" s="81" t="str">
        <f t="shared" si="21"/>
        <v/>
      </c>
      <c r="O165" s="77" t="str">
        <f t="shared" si="22"/>
        <v/>
      </c>
      <c r="P165" s="77" t="str">
        <f t="shared" si="23"/>
        <v/>
      </c>
      <c r="Q165" s="77" t="str">
        <f t="shared" si="24"/>
        <v/>
      </c>
      <c r="R165" s="77" t="str">
        <f t="shared" si="25"/>
        <v/>
      </c>
      <c r="S165" s="76"/>
      <c r="T165" s="57"/>
      <c r="U165" s="23" t="str">
        <f t="shared" si="18"/>
        <v/>
      </c>
      <c r="V165" s="28" t="str">
        <f t="shared" si="19"/>
        <v/>
      </c>
    </row>
    <row r="166" spans="1:22">
      <c r="A166" s="14">
        <v>160</v>
      </c>
      <c r="B166" s="65"/>
      <c r="C166" s="69"/>
      <c r="D166" s="66"/>
      <c r="E166" s="66"/>
      <c r="F166" s="66"/>
      <c r="G166" s="66"/>
      <c r="H166" s="72"/>
      <c r="I166" s="32"/>
      <c r="J166" s="32"/>
      <c r="K166" s="32"/>
      <c r="L166" s="59" t="str">
        <f t="shared" si="20"/>
        <v/>
      </c>
      <c r="M166" s="81" t="str">
        <f t="shared" si="21"/>
        <v/>
      </c>
      <c r="O166" s="77" t="str">
        <f t="shared" si="22"/>
        <v/>
      </c>
      <c r="P166" s="77" t="str">
        <f t="shared" si="23"/>
        <v/>
      </c>
      <c r="Q166" s="77" t="str">
        <f t="shared" si="24"/>
        <v/>
      </c>
      <c r="R166" s="77" t="str">
        <f t="shared" si="25"/>
        <v/>
      </c>
      <c r="S166" s="76"/>
      <c r="T166" s="57"/>
      <c r="U166" s="23" t="str">
        <f t="shared" si="18"/>
        <v/>
      </c>
      <c r="V166" s="28" t="str">
        <f t="shared" si="19"/>
        <v/>
      </c>
    </row>
    <row r="167" spans="1:22">
      <c r="A167" s="14">
        <v>161</v>
      </c>
      <c r="B167" s="65"/>
      <c r="C167" s="69"/>
      <c r="D167" s="66"/>
      <c r="E167" s="66"/>
      <c r="F167" s="66"/>
      <c r="G167" s="66"/>
      <c r="H167" s="72"/>
      <c r="I167" s="32"/>
      <c r="J167" s="32"/>
      <c r="K167" s="32"/>
      <c r="L167" s="59" t="str">
        <f t="shared" si="20"/>
        <v/>
      </c>
      <c r="M167" s="81" t="str">
        <f t="shared" si="21"/>
        <v/>
      </c>
      <c r="O167" s="77" t="str">
        <f t="shared" si="22"/>
        <v/>
      </c>
      <c r="P167" s="77" t="str">
        <f t="shared" si="23"/>
        <v/>
      </c>
      <c r="Q167" s="77" t="str">
        <f t="shared" si="24"/>
        <v/>
      </c>
      <c r="R167" s="77" t="str">
        <f t="shared" si="25"/>
        <v/>
      </c>
      <c r="S167" s="76"/>
      <c r="T167" s="57"/>
      <c r="U167" s="23" t="str">
        <f t="shared" si="18"/>
        <v/>
      </c>
      <c r="V167" s="28" t="str">
        <f t="shared" si="19"/>
        <v/>
      </c>
    </row>
    <row r="168" spans="1:22">
      <c r="A168" s="14">
        <v>162</v>
      </c>
      <c r="B168" s="65"/>
      <c r="C168" s="69"/>
      <c r="D168" s="66"/>
      <c r="E168" s="66"/>
      <c r="F168" s="66"/>
      <c r="G168" s="66"/>
      <c r="H168" s="72"/>
      <c r="I168" s="32"/>
      <c r="J168" s="32"/>
      <c r="K168" s="32"/>
      <c r="L168" s="59" t="str">
        <f t="shared" si="20"/>
        <v/>
      </c>
      <c r="M168" s="81" t="str">
        <f t="shared" si="21"/>
        <v/>
      </c>
      <c r="O168" s="77" t="str">
        <f t="shared" si="22"/>
        <v/>
      </c>
      <c r="P168" s="77" t="str">
        <f t="shared" si="23"/>
        <v/>
      </c>
      <c r="Q168" s="77" t="str">
        <f t="shared" si="24"/>
        <v/>
      </c>
      <c r="R168" s="77" t="str">
        <f t="shared" si="25"/>
        <v/>
      </c>
      <c r="S168" s="76"/>
      <c r="T168" s="57"/>
      <c r="U168" s="23" t="str">
        <f t="shared" si="18"/>
        <v/>
      </c>
      <c r="V168" s="28" t="str">
        <f t="shared" si="19"/>
        <v/>
      </c>
    </row>
    <row r="169" spans="1:22">
      <c r="A169" s="14">
        <v>163</v>
      </c>
      <c r="B169" s="65"/>
      <c r="C169" s="69"/>
      <c r="D169" s="66"/>
      <c r="E169" s="66"/>
      <c r="F169" s="66"/>
      <c r="G169" s="66"/>
      <c r="H169" s="72"/>
      <c r="I169" s="32"/>
      <c r="J169" s="32"/>
      <c r="K169" s="32"/>
      <c r="L169" s="59" t="str">
        <f t="shared" si="20"/>
        <v/>
      </c>
      <c r="M169" s="81" t="str">
        <f t="shared" si="21"/>
        <v/>
      </c>
      <c r="O169" s="77" t="str">
        <f t="shared" si="22"/>
        <v/>
      </c>
      <c r="P169" s="77" t="str">
        <f t="shared" si="23"/>
        <v/>
      </c>
      <c r="Q169" s="77" t="str">
        <f t="shared" si="24"/>
        <v/>
      </c>
      <c r="R169" s="77" t="str">
        <f t="shared" si="25"/>
        <v/>
      </c>
      <c r="S169" s="76"/>
      <c r="T169" s="57"/>
      <c r="U169" s="23" t="str">
        <f t="shared" si="18"/>
        <v/>
      </c>
      <c r="V169" s="28" t="str">
        <f t="shared" si="19"/>
        <v/>
      </c>
    </row>
    <row r="170" spans="1:22">
      <c r="A170" s="14">
        <v>164</v>
      </c>
      <c r="B170" s="65"/>
      <c r="C170" s="69"/>
      <c r="D170" s="66"/>
      <c r="E170" s="66"/>
      <c r="F170" s="66"/>
      <c r="G170" s="66"/>
      <c r="H170" s="72"/>
      <c r="I170" s="32"/>
      <c r="J170" s="32"/>
      <c r="K170" s="32"/>
      <c r="L170" s="59" t="str">
        <f t="shared" si="20"/>
        <v/>
      </c>
      <c r="M170" s="81" t="str">
        <f t="shared" si="21"/>
        <v/>
      </c>
      <c r="O170" s="77" t="str">
        <f t="shared" si="22"/>
        <v/>
      </c>
      <c r="P170" s="77" t="str">
        <f t="shared" si="23"/>
        <v/>
      </c>
      <c r="Q170" s="77" t="str">
        <f t="shared" si="24"/>
        <v/>
      </c>
      <c r="R170" s="77" t="str">
        <f t="shared" si="25"/>
        <v/>
      </c>
      <c r="S170" s="76"/>
      <c r="T170" s="57"/>
      <c r="U170" s="23" t="str">
        <f t="shared" si="18"/>
        <v/>
      </c>
      <c r="V170" s="28" t="str">
        <f t="shared" si="19"/>
        <v/>
      </c>
    </row>
    <row r="171" spans="1:22">
      <c r="A171" s="14">
        <v>165</v>
      </c>
      <c r="B171" s="65"/>
      <c r="C171" s="69"/>
      <c r="D171" s="66"/>
      <c r="E171" s="66"/>
      <c r="F171" s="66"/>
      <c r="G171" s="66"/>
      <c r="H171" s="72"/>
      <c r="I171" s="32"/>
      <c r="J171" s="32"/>
      <c r="K171" s="32"/>
      <c r="L171" s="59" t="str">
        <f t="shared" si="20"/>
        <v/>
      </c>
      <c r="M171" s="81" t="str">
        <f t="shared" si="21"/>
        <v/>
      </c>
      <c r="O171" s="77" t="str">
        <f t="shared" si="22"/>
        <v/>
      </c>
      <c r="P171" s="77" t="str">
        <f t="shared" si="23"/>
        <v/>
      </c>
      <c r="Q171" s="77" t="str">
        <f t="shared" si="24"/>
        <v/>
      </c>
      <c r="R171" s="77" t="str">
        <f t="shared" si="25"/>
        <v/>
      </c>
      <c r="S171" s="76"/>
      <c r="T171" s="57"/>
      <c r="U171" s="23" t="str">
        <f t="shared" si="18"/>
        <v/>
      </c>
      <c r="V171" s="28" t="str">
        <f t="shared" si="19"/>
        <v/>
      </c>
    </row>
    <row r="172" spans="1:22">
      <c r="A172" s="14">
        <v>166</v>
      </c>
      <c r="B172" s="65"/>
      <c r="C172" s="69"/>
      <c r="D172" s="66"/>
      <c r="E172" s="66"/>
      <c r="F172" s="66"/>
      <c r="G172" s="66"/>
      <c r="H172" s="72"/>
      <c r="I172" s="32"/>
      <c r="J172" s="32"/>
      <c r="K172" s="32"/>
      <c r="L172" s="59" t="str">
        <f t="shared" si="20"/>
        <v/>
      </c>
      <c r="M172" s="81" t="str">
        <f t="shared" si="21"/>
        <v/>
      </c>
      <c r="O172" s="77" t="str">
        <f t="shared" si="22"/>
        <v/>
      </c>
      <c r="P172" s="77" t="str">
        <f t="shared" si="23"/>
        <v/>
      </c>
      <c r="Q172" s="77" t="str">
        <f t="shared" si="24"/>
        <v/>
      </c>
      <c r="R172" s="77" t="str">
        <f t="shared" si="25"/>
        <v/>
      </c>
      <c r="S172" s="76"/>
      <c r="T172" s="57"/>
      <c r="U172" s="23" t="str">
        <f t="shared" si="18"/>
        <v/>
      </c>
      <c r="V172" s="28" t="str">
        <f t="shared" si="19"/>
        <v/>
      </c>
    </row>
    <row r="173" spans="1:22">
      <c r="A173" s="14">
        <v>167</v>
      </c>
      <c r="B173" s="65"/>
      <c r="C173" s="69"/>
      <c r="D173" s="66"/>
      <c r="E173" s="66"/>
      <c r="F173" s="66"/>
      <c r="G173" s="66"/>
      <c r="H173" s="72"/>
      <c r="I173" s="32"/>
      <c r="J173" s="32"/>
      <c r="K173" s="32"/>
      <c r="L173" s="59" t="str">
        <f t="shared" si="20"/>
        <v/>
      </c>
      <c r="M173" s="81" t="str">
        <f t="shared" si="21"/>
        <v/>
      </c>
      <c r="O173" s="77" t="str">
        <f t="shared" si="22"/>
        <v/>
      </c>
      <c r="P173" s="77" t="str">
        <f t="shared" si="23"/>
        <v/>
      </c>
      <c r="Q173" s="77" t="str">
        <f t="shared" si="24"/>
        <v/>
      </c>
      <c r="R173" s="77" t="str">
        <f t="shared" si="25"/>
        <v/>
      </c>
      <c r="S173" s="76"/>
      <c r="T173" s="57"/>
      <c r="U173" s="23" t="str">
        <f t="shared" si="18"/>
        <v/>
      </c>
      <c r="V173" s="28" t="str">
        <f t="shared" si="19"/>
        <v/>
      </c>
    </row>
    <row r="174" spans="1:22">
      <c r="A174" s="14">
        <v>168</v>
      </c>
      <c r="B174" s="65"/>
      <c r="C174" s="69"/>
      <c r="D174" s="66"/>
      <c r="E174" s="66"/>
      <c r="F174" s="66"/>
      <c r="G174" s="66"/>
      <c r="H174" s="72"/>
      <c r="I174" s="32"/>
      <c r="J174" s="32"/>
      <c r="K174" s="32"/>
      <c r="L174" s="59" t="str">
        <f t="shared" si="20"/>
        <v/>
      </c>
      <c r="M174" s="81" t="str">
        <f t="shared" si="21"/>
        <v/>
      </c>
      <c r="O174" s="77" t="str">
        <f t="shared" si="22"/>
        <v/>
      </c>
      <c r="P174" s="77" t="str">
        <f t="shared" si="23"/>
        <v/>
      </c>
      <c r="Q174" s="77" t="str">
        <f t="shared" si="24"/>
        <v/>
      </c>
      <c r="R174" s="77" t="str">
        <f t="shared" si="25"/>
        <v/>
      </c>
      <c r="S174" s="76"/>
      <c r="T174" s="57"/>
      <c r="U174" s="23" t="str">
        <f t="shared" si="18"/>
        <v/>
      </c>
      <c r="V174" s="28" t="str">
        <f t="shared" si="19"/>
        <v/>
      </c>
    </row>
    <row r="175" spans="1:22">
      <c r="A175" s="14">
        <v>169</v>
      </c>
      <c r="B175" s="65"/>
      <c r="C175" s="69"/>
      <c r="D175" s="66"/>
      <c r="E175" s="66"/>
      <c r="F175" s="66"/>
      <c r="G175" s="66"/>
      <c r="H175" s="72"/>
      <c r="I175" s="32"/>
      <c r="J175" s="32"/>
      <c r="K175" s="32"/>
      <c r="L175" s="59" t="str">
        <f t="shared" si="20"/>
        <v/>
      </c>
      <c r="M175" s="81" t="str">
        <f t="shared" si="21"/>
        <v/>
      </c>
      <c r="O175" s="77" t="str">
        <f t="shared" si="22"/>
        <v/>
      </c>
      <c r="P175" s="77" t="str">
        <f t="shared" si="23"/>
        <v/>
      </c>
      <c r="Q175" s="77" t="str">
        <f t="shared" si="24"/>
        <v/>
      </c>
      <c r="R175" s="77" t="str">
        <f t="shared" si="25"/>
        <v/>
      </c>
      <c r="S175" s="76"/>
      <c r="T175" s="57"/>
      <c r="U175" s="23" t="str">
        <f t="shared" si="18"/>
        <v/>
      </c>
      <c r="V175" s="28" t="str">
        <f t="shared" si="19"/>
        <v/>
      </c>
    </row>
    <row r="176" spans="1:22">
      <c r="A176" s="14">
        <v>170</v>
      </c>
      <c r="B176" s="65"/>
      <c r="C176" s="69"/>
      <c r="D176" s="66"/>
      <c r="E176" s="66"/>
      <c r="F176" s="66"/>
      <c r="G176" s="66"/>
      <c r="H176" s="72"/>
      <c r="I176" s="32"/>
      <c r="J176" s="32"/>
      <c r="K176" s="32"/>
      <c r="L176" s="59" t="str">
        <f t="shared" si="20"/>
        <v/>
      </c>
      <c r="M176" s="81" t="str">
        <f t="shared" si="21"/>
        <v/>
      </c>
      <c r="O176" s="77" t="str">
        <f t="shared" si="22"/>
        <v/>
      </c>
      <c r="P176" s="77" t="str">
        <f t="shared" si="23"/>
        <v/>
      </c>
      <c r="Q176" s="77" t="str">
        <f t="shared" si="24"/>
        <v/>
      </c>
      <c r="R176" s="77" t="str">
        <f t="shared" si="25"/>
        <v/>
      </c>
      <c r="S176" s="76"/>
      <c r="T176" s="57"/>
      <c r="U176" s="23" t="str">
        <f t="shared" si="18"/>
        <v/>
      </c>
      <c r="V176" s="28" t="str">
        <f t="shared" si="19"/>
        <v/>
      </c>
    </row>
    <row r="177" spans="1:22">
      <c r="A177" s="14">
        <v>171</v>
      </c>
      <c r="B177" s="65"/>
      <c r="C177" s="69"/>
      <c r="D177" s="66"/>
      <c r="E177" s="66"/>
      <c r="F177" s="66"/>
      <c r="G177" s="66"/>
      <c r="H177" s="72"/>
      <c r="I177" s="32"/>
      <c r="J177" s="32"/>
      <c r="K177" s="32"/>
      <c r="L177" s="59" t="str">
        <f t="shared" si="20"/>
        <v/>
      </c>
      <c r="M177" s="81" t="str">
        <f t="shared" si="21"/>
        <v/>
      </c>
      <c r="O177" s="77" t="str">
        <f t="shared" si="22"/>
        <v/>
      </c>
      <c r="P177" s="77" t="str">
        <f t="shared" si="23"/>
        <v/>
      </c>
      <c r="Q177" s="77" t="str">
        <f t="shared" si="24"/>
        <v/>
      </c>
      <c r="R177" s="77" t="str">
        <f t="shared" si="25"/>
        <v/>
      </c>
      <c r="S177" s="76"/>
      <c r="T177" s="57"/>
      <c r="U177" s="23" t="str">
        <f t="shared" si="18"/>
        <v/>
      </c>
      <c r="V177" s="28" t="str">
        <f t="shared" si="19"/>
        <v/>
      </c>
    </row>
    <row r="178" spans="1:22">
      <c r="A178" s="14">
        <v>172</v>
      </c>
      <c r="B178" s="65"/>
      <c r="C178" s="69"/>
      <c r="D178" s="66"/>
      <c r="E178" s="66"/>
      <c r="F178" s="66"/>
      <c r="G178" s="66"/>
      <c r="H178" s="72"/>
      <c r="I178" s="32"/>
      <c r="J178" s="32"/>
      <c r="K178" s="32"/>
      <c r="L178" s="59" t="str">
        <f t="shared" si="20"/>
        <v/>
      </c>
      <c r="M178" s="81" t="str">
        <f t="shared" si="21"/>
        <v/>
      </c>
      <c r="O178" s="77" t="str">
        <f t="shared" si="22"/>
        <v/>
      </c>
      <c r="P178" s="77" t="str">
        <f t="shared" si="23"/>
        <v/>
      </c>
      <c r="Q178" s="77" t="str">
        <f t="shared" si="24"/>
        <v/>
      </c>
      <c r="R178" s="77" t="str">
        <f t="shared" si="25"/>
        <v/>
      </c>
      <c r="S178" s="76"/>
      <c r="T178" s="57"/>
      <c r="U178" s="23" t="str">
        <f t="shared" si="18"/>
        <v/>
      </c>
      <c r="V178" s="28" t="str">
        <f t="shared" si="19"/>
        <v/>
      </c>
    </row>
    <row r="179" spans="1:22">
      <c r="A179" s="14">
        <v>173</v>
      </c>
      <c r="B179" s="65"/>
      <c r="C179" s="69"/>
      <c r="D179" s="66"/>
      <c r="E179" s="66"/>
      <c r="F179" s="66"/>
      <c r="G179" s="66"/>
      <c r="H179" s="72"/>
      <c r="I179" s="32"/>
      <c r="J179" s="32"/>
      <c r="K179" s="32"/>
      <c r="L179" s="59" t="str">
        <f t="shared" si="20"/>
        <v/>
      </c>
      <c r="M179" s="81" t="str">
        <f t="shared" si="21"/>
        <v/>
      </c>
      <c r="O179" s="77" t="str">
        <f t="shared" si="22"/>
        <v/>
      </c>
      <c r="P179" s="77" t="str">
        <f t="shared" si="23"/>
        <v/>
      </c>
      <c r="Q179" s="77" t="str">
        <f t="shared" si="24"/>
        <v/>
      </c>
      <c r="R179" s="77" t="str">
        <f t="shared" si="25"/>
        <v/>
      </c>
      <c r="S179" s="76"/>
      <c r="T179" s="57"/>
      <c r="U179" s="23" t="str">
        <f t="shared" si="18"/>
        <v/>
      </c>
      <c r="V179" s="28" t="str">
        <f t="shared" si="19"/>
        <v/>
      </c>
    </row>
    <row r="180" spans="1:22">
      <c r="A180" s="14">
        <v>174</v>
      </c>
      <c r="B180" s="65"/>
      <c r="C180" s="69"/>
      <c r="D180" s="66"/>
      <c r="E180" s="66"/>
      <c r="F180" s="66"/>
      <c r="G180" s="66"/>
      <c r="H180" s="72"/>
      <c r="I180" s="32"/>
      <c r="J180" s="32"/>
      <c r="K180" s="32"/>
      <c r="L180" s="59" t="str">
        <f t="shared" si="20"/>
        <v/>
      </c>
      <c r="M180" s="81" t="str">
        <f t="shared" si="21"/>
        <v/>
      </c>
      <c r="O180" s="77" t="str">
        <f t="shared" si="22"/>
        <v/>
      </c>
      <c r="P180" s="77" t="str">
        <f t="shared" si="23"/>
        <v/>
      </c>
      <c r="Q180" s="77" t="str">
        <f t="shared" si="24"/>
        <v/>
      </c>
      <c r="R180" s="77" t="str">
        <f t="shared" si="25"/>
        <v/>
      </c>
      <c r="S180" s="76"/>
      <c r="T180" s="57"/>
      <c r="U180" s="23" t="str">
        <f t="shared" si="18"/>
        <v/>
      </c>
      <c r="V180" s="28" t="str">
        <f t="shared" si="19"/>
        <v/>
      </c>
    </row>
    <row r="181" spans="1:22">
      <c r="A181" s="14">
        <v>175</v>
      </c>
      <c r="B181" s="65"/>
      <c r="C181" s="69"/>
      <c r="D181" s="66"/>
      <c r="E181" s="66"/>
      <c r="F181" s="66"/>
      <c r="G181" s="66"/>
      <c r="H181" s="72"/>
      <c r="I181" s="32"/>
      <c r="J181" s="32"/>
      <c r="K181" s="32"/>
      <c r="L181" s="59" t="str">
        <f t="shared" si="20"/>
        <v/>
      </c>
      <c r="M181" s="81" t="str">
        <f t="shared" si="21"/>
        <v/>
      </c>
      <c r="O181" s="77" t="str">
        <f t="shared" si="22"/>
        <v/>
      </c>
      <c r="P181" s="77" t="str">
        <f t="shared" si="23"/>
        <v/>
      </c>
      <c r="Q181" s="77" t="str">
        <f t="shared" si="24"/>
        <v/>
      </c>
      <c r="R181" s="77" t="str">
        <f t="shared" si="25"/>
        <v/>
      </c>
      <c r="S181" s="76"/>
      <c r="T181" s="57"/>
      <c r="U181" s="23" t="str">
        <f t="shared" si="18"/>
        <v/>
      </c>
      <c r="V181" s="28" t="str">
        <f t="shared" si="19"/>
        <v/>
      </c>
    </row>
    <row r="182" spans="1:22">
      <c r="A182" s="14">
        <v>176</v>
      </c>
      <c r="B182" s="65"/>
      <c r="C182" s="69"/>
      <c r="D182" s="66"/>
      <c r="E182" s="66"/>
      <c r="F182" s="66"/>
      <c r="G182" s="66"/>
      <c r="H182" s="72"/>
      <c r="I182" s="32"/>
      <c r="J182" s="32"/>
      <c r="K182" s="32"/>
      <c r="L182" s="59" t="str">
        <f t="shared" si="20"/>
        <v/>
      </c>
      <c r="M182" s="81" t="str">
        <f t="shared" si="21"/>
        <v/>
      </c>
      <c r="O182" s="77" t="str">
        <f t="shared" si="22"/>
        <v/>
      </c>
      <c r="P182" s="77" t="str">
        <f t="shared" si="23"/>
        <v/>
      </c>
      <c r="Q182" s="77" t="str">
        <f t="shared" si="24"/>
        <v/>
      </c>
      <c r="R182" s="77" t="str">
        <f t="shared" si="25"/>
        <v/>
      </c>
      <c r="S182" s="76"/>
      <c r="T182" s="57"/>
      <c r="U182" s="23" t="str">
        <f t="shared" si="18"/>
        <v/>
      </c>
      <c r="V182" s="28" t="str">
        <f t="shared" si="19"/>
        <v/>
      </c>
    </row>
    <row r="183" spans="1:22">
      <c r="A183" s="14">
        <v>177</v>
      </c>
      <c r="B183" s="65"/>
      <c r="C183" s="69"/>
      <c r="D183" s="66"/>
      <c r="E183" s="66"/>
      <c r="F183" s="66"/>
      <c r="G183" s="66"/>
      <c r="H183" s="72"/>
      <c r="I183" s="32"/>
      <c r="J183" s="32"/>
      <c r="K183" s="32"/>
      <c r="L183" s="59" t="str">
        <f t="shared" si="20"/>
        <v/>
      </c>
      <c r="M183" s="81" t="str">
        <f t="shared" si="21"/>
        <v/>
      </c>
      <c r="O183" s="77" t="str">
        <f t="shared" si="22"/>
        <v/>
      </c>
      <c r="P183" s="77" t="str">
        <f t="shared" si="23"/>
        <v/>
      </c>
      <c r="Q183" s="77" t="str">
        <f t="shared" si="24"/>
        <v/>
      </c>
      <c r="R183" s="77" t="str">
        <f t="shared" si="25"/>
        <v/>
      </c>
      <c r="S183" s="76"/>
      <c r="T183" s="57"/>
      <c r="U183" s="23" t="str">
        <f t="shared" si="18"/>
        <v/>
      </c>
      <c r="V183" s="28" t="str">
        <f t="shared" si="19"/>
        <v/>
      </c>
    </row>
    <row r="184" spans="1:22">
      <c r="A184" s="14">
        <v>178</v>
      </c>
      <c r="B184" s="65"/>
      <c r="C184" s="69"/>
      <c r="D184" s="66"/>
      <c r="E184" s="66"/>
      <c r="F184" s="66"/>
      <c r="G184" s="66"/>
      <c r="H184" s="72"/>
      <c r="I184" s="32"/>
      <c r="J184" s="32"/>
      <c r="K184" s="32"/>
      <c r="L184" s="59" t="str">
        <f t="shared" si="20"/>
        <v/>
      </c>
      <c r="M184" s="81" t="str">
        <f t="shared" si="21"/>
        <v/>
      </c>
      <c r="O184" s="77" t="str">
        <f t="shared" si="22"/>
        <v/>
      </c>
      <c r="P184" s="77" t="str">
        <f t="shared" si="23"/>
        <v/>
      </c>
      <c r="Q184" s="77" t="str">
        <f t="shared" si="24"/>
        <v/>
      </c>
      <c r="R184" s="77" t="str">
        <f t="shared" si="25"/>
        <v/>
      </c>
      <c r="S184" s="76"/>
      <c r="T184" s="57"/>
      <c r="U184" s="23" t="str">
        <f t="shared" si="18"/>
        <v/>
      </c>
      <c r="V184" s="28" t="str">
        <f t="shared" si="19"/>
        <v/>
      </c>
    </row>
    <row r="185" spans="1:22">
      <c r="A185" s="14">
        <v>179</v>
      </c>
      <c r="B185" s="65"/>
      <c r="C185" s="69"/>
      <c r="D185" s="66"/>
      <c r="E185" s="66"/>
      <c r="F185" s="66"/>
      <c r="G185" s="66"/>
      <c r="H185" s="72"/>
      <c r="I185" s="32"/>
      <c r="J185" s="32"/>
      <c r="K185" s="32"/>
      <c r="L185" s="59" t="str">
        <f t="shared" si="20"/>
        <v/>
      </c>
      <c r="M185" s="81" t="str">
        <f t="shared" si="21"/>
        <v/>
      </c>
      <c r="O185" s="77" t="str">
        <f t="shared" si="22"/>
        <v/>
      </c>
      <c r="P185" s="77" t="str">
        <f t="shared" si="23"/>
        <v/>
      </c>
      <c r="Q185" s="77" t="str">
        <f t="shared" si="24"/>
        <v/>
      </c>
      <c r="R185" s="77" t="str">
        <f t="shared" si="25"/>
        <v/>
      </c>
      <c r="S185" s="76"/>
      <c r="T185" s="57"/>
      <c r="U185" s="23" t="str">
        <f t="shared" si="18"/>
        <v/>
      </c>
      <c r="V185" s="28" t="str">
        <f t="shared" si="19"/>
        <v/>
      </c>
    </row>
    <row r="186" spans="1:22">
      <c r="A186" s="14">
        <v>180</v>
      </c>
      <c r="B186" s="65"/>
      <c r="C186" s="69"/>
      <c r="D186" s="66"/>
      <c r="E186" s="66"/>
      <c r="F186" s="66"/>
      <c r="G186" s="66"/>
      <c r="H186" s="72"/>
      <c r="I186" s="32"/>
      <c r="J186" s="32"/>
      <c r="K186" s="32"/>
      <c r="L186" s="59" t="str">
        <f t="shared" si="20"/>
        <v/>
      </c>
      <c r="M186" s="81" t="str">
        <f t="shared" si="21"/>
        <v/>
      </c>
      <c r="O186" s="77" t="str">
        <f t="shared" si="22"/>
        <v/>
      </c>
      <c r="P186" s="77" t="str">
        <f t="shared" si="23"/>
        <v/>
      </c>
      <c r="Q186" s="77" t="str">
        <f t="shared" si="24"/>
        <v/>
      </c>
      <c r="R186" s="77" t="str">
        <f t="shared" si="25"/>
        <v/>
      </c>
      <c r="S186" s="76"/>
      <c r="T186" s="57"/>
      <c r="U186" s="23" t="str">
        <f t="shared" si="18"/>
        <v/>
      </c>
      <c r="V186" s="28" t="str">
        <f t="shared" si="19"/>
        <v/>
      </c>
    </row>
    <row r="187" spans="1:22">
      <c r="A187" s="14">
        <v>181</v>
      </c>
      <c r="B187" s="65"/>
      <c r="C187" s="69"/>
      <c r="D187" s="66"/>
      <c r="E187" s="66"/>
      <c r="F187" s="66"/>
      <c r="G187" s="66"/>
      <c r="H187" s="72"/>
      <c r="I187" s="32"/>
      <c r="J187" s="32"/>
      <c r="K187" s="32"/>
      <c r="L187" s="59" t="str">
        <f t="shared" si="20"/>
        <v/>
      </c>
      <c r="M187" s="81" t="str">
        <f t="shared" si="21"/>
        <v/>
      </c>
      <c r="O187" s="77" t="str">
        <f t="shared" si="22"/>
        <v/>
      </c>
      <c r="P187" s="77" t="str">
        <f t="shared" si="23"/>
        <v/>
      </c>
      <c r="Q187" s="77" t="str">
        <f t="shared" si="24"/>
        <v/>
      </c>
      <c r="R187" s="77" t="str">
        <f t="shared" si="25"/>
        <v/>
      </c>
      <c r="S187" s="76"/>
      <c r="T187" s="57"/>
      <c r="U187" s="23" t="str">
        <f t="shared" si="18"/>
        <v/>
      </c>
      <c r="V187" s="28" t="str">
        <f t="shared" si="19"/>
        <v/>
      </c>
    </row>
    <row r="188" spans="1:22">
      <c r="A188" s="14">
        <v>182</v>
      </c>
      <c r="B188" s="65"/>
      <c r="C188" s="69"/>
      <c r="D188" s="66"/>
      <c r="E188" s="66"/>
      <c r="F188" s="66"/>
      <c r="G188" s="66"/>
      <c r="H188" s="72"/>
      <c r="I188" s="32"/>
      <c r="J188" s="32"/>
      <c r="K188" s="32"/>
      <c r="L188" s="59" t="str">
        <f t="shared" si="20"/>
        <v/>
      </c>
      <c r="M188" s="81" t="str">
        <f t="shared" si="21"/>
        <v/>
      </c>
      <c r="O188" s="77" t="str">
        <f t="shared" si="22"/>
        <v/>
      </c>
      <c r="P188" s="77" t="str">
        <f t="shared" si="23"/>
        <v/>
      </c>
      <c r="Q188" s="77" t="str">
        <f t="shared" si="24"/>
        <v/>
      </c>
      <c r="R188" s="77" t="str">
        <f t="shared" si="25"/>
        <v/>
      </c>
      <c r="S188" s="76"/>
      <c r="T188" s="57"/>
      <c r="U188" s="23" t="str">
        <f t="shared" si="18"/>
        <v/>
      </c>
      <c r="V188" s="28" t="str">
        <f t="shared" si="19"/>
        <v/>
      </c>
    </row>
    <row r="189" spans="1:22">
      <c r="A189" s="14">
        <v>183</v>
      </c>
      <c r="B189" s="65"/>
      <c r="C189" s="69"/>
      <c r="D189" s="66"/>
      <c r="E189" s="66"/>
      <c r="F189" s="66"/>
      <c r="G189" s="66"/>
      <c r="H189" s="72"/>
      <c r="I189" s="32"/>
      <c r="J189" s="32"/>
      <c r="K189" s="32"/>
      <c r="L189" s="59" t="str">
        <f t="shared" si="20"/>
        <v/>
      </c>
      <c r="M189" s="81" t="str">
        <f t="shared" si="21"/>
        <v/>
      </c>
      <c r="O189" s="77" t="str">
        <f t="shared" si="22"/>
        <v/>
      </c>
      <c r="P189" s="77" t="str">
        <f t="shared" si="23"/>
        <v/>
      </c>
      <c r="Q189" s="77" t="str">
        <f t="shared" si="24"/>
        <v/>
      </c>
      <c r="R189" s="77" t="str">
        <f t="shared" si="25"/>
        <v/>
      </c>
      <c r="S189" s="76"/>
      <c r="T189" s="57"/>
      <c r="U189" s="23" t="str">
        <f t="shared" si="18"/>
        <v/>
      </c>
      <c r="V189" s="28" t="str">
        <f t="shared" si="19"/>
        <v/>
      </c>
    </row>
    <row r="190" spans="1:22">
      <c r="A190" s="14">
        <v>184</v>
      </c>
      <c r="B190" s="65"/>
      <c r="C190" s="69"/>
      <c r="D190" s="66"/>
      <c r="E190" s="66"/>
      <c r="F190" s="66"/>
      <c r="G190" s="66"/>
      <c r="H190" s="72"/>
      <c r="I190" s="32"/>
      <c r="J190" s="32"/>
      <c r="K190" s="32"/>
      <c r="L190" s="59" t="str">
        <f t="shared" si="20"/>
        <v/>
      </c>
      <c r="M190" s="81" t="str">
        <f t="shared" si="21"/>
        <v/>
      </c>
      <c r="O190" s="77" t="str">
        <f t="shared" si="22"/>
        <v/>
      </c>
      <c r="P190" s="77" t="str">
        <f t="shared" si="23"/>
        <v/>
      </c>
      <c r="Q190" s="77" t="str">
        <f t="shared" si="24"/>
        <v/>
      </c>
      <c r="R190" s="77" t="str">
        <f t="shared" si="25"/>
        <v/>
      </c>
      <c r="S190" s="76"/>
      <c r="T190" s="57"/>
      <c r="U190" s="23" t="str">
        <f t="shared" si="18"/>
        <v/>
      </c>
      <c r="V190" s="28" t="str">
        <f t="shared" si="19"/>
        <v/>
      </c>
    </row>
    <row r="191" spans="1:22">
      <c r="A191" s="14">
        <v>185</v>
      </c>
      <c r="B191" s="65"/>
      <c r="C191" s="69"/>
      <c r="D191" s="66"/>
      <c r="E191" s="66"/>
      <c r="F191" s="66"/>
      <c r="G191" s="66"/>
      <c r="H191" s="72"/>
      <c r="I191" s="32"/>
      <c r="J191" s="32"/>
      <c r="K191" s="32"/>
      <c r="L191" s="59" t="str">
        <f t="shared" si="20"/>
        <v/>
      </c>
      <c r="M191" s="81" t="str">
        <f t="shared" si="21"/>
        <v/>
      </c>
      <c r="O191" s="77" t="str">
        <f t="shared" si="22"/>
        <v/>
      </c>
      <c r="P191" s="77" t="str">
        <f t="shared" si="23"/>
        <v/>
      </c>
      <c r="Q191" s="77" t="str">
        <f t="shared" si="24"/>
        <v/>
      </c>
      <c r="R191" s="77" t="str">
        <f t="shared" si="25"/>
        <v/>
      </c>
      <c r="S191" s="76"/>
      <c r="T191" s="57"/>
      <c r="U191" s="23" t="str">
        <f t="shared" si="18"/>
        <v/>
      </c>
      <c r="V191" s="28" t="str">
        <f t="shared" si="19"/>
        <v/>
      </c>
    </row>
    <row r="192" spans="1:22">
      <c r="A192" s="14">
        <v>186</v>
      </c>
      <c r="B192" s="65"/>
      <c r="C192" s="69"/>
      <c r="D192" s="66"/>
      <c r="E192" s="66"/>
      <c r="F192" s="66"/>
      <c r="G192" s="66"/>
      <c r="H192" s="72"/>
      <c r="I192" s="32"/>
      <c r="J192" s="32"/>
      <c r="K192" s="32"/>
      <c r="L192" s="59" t="str">
        <f t="shared" si="20"/>
        <v/>
      </c>
      <c r="M192" s="81" t="str">
        <f t="shared" si="21"/>
        <v/>
      </c>
      <c r="O192" s="77" t="str">
        <f t="shared" si="22"/>
        <v/>
      </c>
      <c r="P192" s="77" t="str">
        <f t="shared" si="23"/>
        <v/>
      </c>
      <c r="Q192" s="77" t="str">
        <f t="shared" si="24"/>
        <v/>
      </c>
      <c r="R192" s="77" t="str">
        <f t="shared" si="25"/>
        <v/>
      </c>
      <c r="S192" s="76"/>
      <c r="T192" s="57"/>
      <c r="U192" s="23" t="str">
        <f t="shared" si="18"/>
        <v/>
      </c>
      <c r="V192" s="28" t="str">
        <f t="shared" si="19"/>
        <v/>
      </c>
    </row>
    <row r="193" spans="1:22">
      <c r="A193" s="14">
        <v>187</v>
      </c>
      <c r="B193" s="65"/>
      <c r="C193" s="69"/>
      <c r="D193" s="66"/>
      <c r="E193" s="66"/>
      <c r="F193" s="66"/>
      <c r="G193" s="66"/>
      <c r="H193" s="72"/>
      <c r="I193" s="32"/>
      <c r="J193" s="32"/>
      <c r="K193" s="32"/>
      <c r="L193" s="59" t="str">
        <f t="shared" si="20"/>
        <v/>
      </c>
      <c r="M193" s="81" t="str">
        <f t="shared" si="21"/>
        <v/>
      </c>
      <c r="O193" s="77" t="str">
        <f t="shared" si="22"/>
        <v/>
      </c>
      <c r="P193" s="77" t="str">
        <f t="shared" si="23"/>
        <v/>
      </c>
      <c r="Q193" s="77" t="str">
        <f t="shared" si="24"/>
        <v/>
      </c>
      <c r="R193" s="77" t="str">
        <f t="shared" si="25"/>
        <v/>
      </c>
      <c r="S193" s="76"/>
      <c r="T193" s="57"/>
      <c r="U193" s="23" t="str">
        <f t="shared" si="18"/>
        <v/>
      </c>
      <c r="V193" s="28" t="str">
        <f t="shared" si="19"/>
        <v/>
      </c>
    </row>
    <row r="194" spans="1:22">
      <c r="A194" s="14">
        <v>188</v>
      </c>
      <c r="B194" s="65"/>
      <c r="C194" s="69"/>
      <c r="D194" s="66"/>
      <c r="E194" s="66"/>
      <c r="F194" s="66"/>
      <c r="G194" s="66"/>
      <c r="H194" s="72"/>
      <c r="I194" s="32"/>
      <c r="J194" s="32"/>
      <c r="K194" s="32"/>
      <c r="L194" s="59" t="str">
        <f t="shared" si="20"/>
        <v/>
      </c>
      <c r="M194" s="81" t="str">
        <f t="shared" si="21"/>
        <v/>
      </c>
      <c r="O194" s="77" t="str">
        <f t="shared" si="22"/>
        <v/>
      </c>
      <c r="P194" s="77" t="str">
        <f t="shared" si="23"/>
        <v/>
      </c>
      <c r="Q194" s="77" t="str">
        <f t="shared" si="24"/>
        <v/>
      </c>
      <c r="R194" s="77" t="str">
        <f t="shared" si="25"/>
        <v/>
      </c>
      <c r="S194" s="76"/>
      <c r="T194" s="57"/>
      <c r="U194" s="23" t="str">
        <f t="shared" si="18"/>
        <v/>
      </c>
      <c r="V194" s="28" t="str">
        <f t="shared" si="19"/>
        <v/>
      </c>
    </row>
    <row r="195" spans="1:22">
      <c r="A195" s="14">
        <v>189</v>
      </c>
      <c r="B195" s="65"/>
      <c r="C195" s="69"/>
      <c r="D195" s="66"/>
      <c r="E195" s="66"/>
      <c r="F195" s="66"/>
      <c r="G195" s="66"/>
      <c r="H195" s="72"/>
      <c r="I195" s="32"/>
      <c r="J195" s="32"/>
      <c r="K195" s="32"/>
      <c r="L195" s="59" t="str">
        <f t="shared" si="20"/>
        <v/>
      </c>
      <c r="M195" s="81" t="str">
        <f t="shared" si="21"/>
        <v/>
      </c>
      <c r="O195" s="77" t="str">
        <f t="shared" si="22"/>
        <v/>
      </c>
      <c r="P195" s="77" t="str">
        <f t="shared" si="23"/>
        <v/>
      </c>
      <c r="Q195" s="77" t="str">
        <f t="shared" si="24"/>
        <v/>
      </c>
      <c r="R195" s="77" t="str">
        <f t="shared" si="25"/>
        <v/>
      </c>
      <c r="S195" s="76"/>
      <c r="T195" s="57"/>
      <c r="U195" s="23" t="str">
        <f t="shared" si="18"/>
        <v/>
      </c>
      <c r="V195" s="28" t="str">
        <f t="shared" si="19"/>
        <v/>
      </c>
    </row>
    <row r="196" spans="1:22">
      <c r="A196" s="14">
        <v>190</v>
      </c>
      <c r="B196" s="65"/>
      <c r="C196" s="69"/>
      <c r="D196" s="66"/>
      <c r="E196" s="66"/>
      <c r="F196" s="66"/>
      <c r="G196" s="66"/>
      <c r="H196" s="72"/>
      <c r="I196" s="32"/>
      <c r="J196" s="32"/>
      <c r="K196" s="32"/>
      <c r="L196" s="59" t="str">
        <f t="shared" si="20"/>
        <v/>
      </c>
      <c r="M196" s="81" t="str">
        <f t="shared" si="21"/>
        <v/>
      </c>
      <c r="O196" s="77" t="str">
        <f t="shared" si="22"/>
        <v/>
      </c>
      <c r="P196" s="77" t="str">
        <f t="shared" si="23"/>
        <v/>
      </c>
      <c r="Q196" s="77" t="str">
        <f t="shared" si="24"/>
        <v/>
      </c>
      <c r="R196" s="77" t="str">
        <f t="shared" si="25"/>
        <v/>
      </c>
      <c r="S196" s="76"/>
      <c r="T196" s="57"/>
      <c r="U196" s="23" t="str">
        <f t="shared" si="18"/>
        <v/>
      </c>
      <c r="V196" s="28" t="str">
        <f t="shared" si="19"/>
        <v/>
      </c>
    </row>
    <row r="197" spans="1:22">
      <c r="A197" s="14">
        <v>191</v>
      </c>
      <c r="B197" s="65"/>
      <c r="C197" s="69"/>
      <c r="D197" s="66"/>
      <c r="E197" s="66"/>
      <c r="F197" s="66"/>
      <c r="G197" s="66"/>
      <c r="H197" s="72"/>
      <c r="I197" s="32"/>
      <c r="J197" s="32"/>
      <c r="K197" s="32"/>
      <c r="L197" s="59" t="str">
        <f t="shared" si="20"/>
        <v/>
      </c>
      <c r="M197" s="81" t="str">
        <f t="shared" si="21"/>
        <v/>
      </c>
      <c r="O197" s="77" t="str">
        <f t="shared" si="22"/>
        <v/>
      </c>
      <c r="P197" s="77" t="str">
        <f t="shared" si="23"/>
        <v/>
      </c>
      <c r="Q197" s="77" t="str">
        <f t="shared" si="24"/>
        <v/>
      </c>
      <c r="R197" s="77" t="str">
        <f t="shared" si="25"/>
        <v/>
      </c>
      <c r="S197" s="76"/>
      <c r="T197" s="57"/>
      <c r="U197" s="23" t="str">
        <f t="shared" si="18"/>
        <v/>
      </c>
      <c r="V197" s="28" t="str">
        <f t="shared" si="19"/>
        <v/>
      </c>
    </row>
    <row r="198" spans="1:22">
      <c r="A198" s="14">
        <v>192</v>
      </c>
      <c r="B198" s="65"/>
      <c r="C198" s="69"/>
      <c r="D198" s="66"/>
      <c r="E198" s="66"/>
      <c r="F198" s="66"/>
      <c r="G198" s="66"/>
      <c r="H198" s="72"/>
      <c r="I198" s="32"/>
      <c r="J198" s="32"/>
      <c r="K198" s="32"/>
      <c r="L198" s="59" t="str">
        <f t="shared" si="20"/>
        <v/>
      </c>
      <c r="M198" s="81" t="str">
        <f t="shared" si="21"/>
        <v/>
      </c>
      <c r="O198" s="77" t="str">
        <f t="shared" si="22"/>
        <v/>
      </c>
      <c r="P198" s="77" t="str">
        <f t="shared" si="23"/>
        <v/>
      </c>
      <c r="Q198" s="77" t="str">
        <f t="shared" si="24"/>
        <v/>
      </c>
      <c r="R198" s="77" t="str">
        <f t="shared" si="25"/>
        <v/>
      </c>
      <c r="S198" s="76"/>
      <c r="T198" s="57"/>
      <c r="U198" s="23" t="str">
        <f t="shared" si="18"/>
        <v/>
      </c>
      <c r="V198" s="28" t="str">
        <f t="shared" si="19"/>
        <v/>
      </c>
    </row>
    <row r="199" spans="1:22">
      <c r="A199" s="14">
        <v>193</v>
      </c>
      <c r="B199" s="65"/>
      <c r="C199" s="69"/>
      <c r="D199" s="66"/>
      <c r="E199" s="66"/>
      <c r="F199" s="66"/>
      <c r="G199" s="66"/>
      <c r="H199" s="72"/>
      <c r="I199" s="32"/>
      <c r="J199" s="32"/>
      <c r="K199" s="32"/>
      <c r="L199" s="59" t="str">
        <f t="shared" si="20"/>
        <v/>
      </c>
      <c r="M199" s="81" t="str">
        <f t="shared" si="21"/>
        <v/>
      </c>
      <c r="O199" s="77" t="str">
        <f t="shared" si="22"/>
        <v/>
      </c>
      <c r="P199" s="77" t="str">
        <f t="shared" si="23"/>
        <v/>
      </c>
      <c r="Q199" s="77" t="str">
        <f t="shared" si="24"/>
        <v/>
      </c>
      <c r="R199" s="77" t="str">
        <f t="shared" si="25"/>
        <v/>
      </c>
      <c r="S199" s="76"/>
      <c r="T199" s="57"/>
      <c r="U199" s="23" t="str">
        <f t="shared" ref="U199:U262" si="26">IF(V199&lt;&gt;"",A199,"")</f>
        <v/>
      </c>
      <c r="V199" s="28" t="str">
        <f t="shared" ref="V199:V262" si="27">IF(AND(B199="",D199="",E199="",F199="",G199="",I199="",J199="",K199="",T199=""),"",IF(OR(B199="",I199="",J199="",K199="",T199="",AND($T$3="meters",T199&gt;12),AND($T$3="feet",T199&gt;40)),"Error","OK"))</f>
        <v/>
      </c>
    </row>
    <row r="200" spans="1:22">
      <c r="A200" s="14">
        <v>194</v>
      </c>
      <c r="B200" s="65"/>
      <c r="C200" s="69"/>
      <c r="D200" s="66"/>
      <c r="E200" s="66"/>
      <c r="F200" s="66"/>
      <c r="G200" s="66"/>
      <c r="H200" s="72"/>
      <c r="I200" s="32"/>
      <c r="J200" s="32"/>
      <c r="K200" s="32"/>
      <c r="L200" s="59" t="str">
        <f t="shared" ref="L200:L263" si="28">IF(OR(I200="",J200="",K200=""),"",(I200+J200/2))</f>
        <v/>
      </c>
      <c r="M200" s="81" t="str">
        <f t="shared" ref="M200:M263" si="29">IF(OR(I200="",J200="",K200=""),"",(I200+J200/2)+($AA$4-1/$R$1))</f>
        <v/>
      </c>
      <c r="O200" s="77" t="str">
        <f t="shared" ref="O200:O263" si="30">IF(OR(D200="",$M200=""),"",$M200-D200)</f>
        <v/>
      </c>
      <c r="P200" s="77" t="str">
        <f t="shared" ref="P200:P263" si="31">IF(OR(E200="",$M200=""),"",$M200-E200)</f>
        <v/>
      </c>
      <c r="Q200" s="77" t="str">
        <f t="shared" ref="Q200:Q263" si="32">IF(OR(F200="",$M200=""),"",$M200-F200)</f>
        <v/>
      </c>
      <c r="R200" s="77" t="str">
        <f t="shared" ref="R200:R263" si="33">IF(OR(G200="",$M200=""),"",$M200-G200)</f>
        <v/>
      </c>
      <c r="S200" s="76"/>
      <c r="T200" s="57"/>
      <c r="U200" s="23" t="str">
        <f t="shared" si="26"/>
        <v/>
      </c>
      <c r="V200" s="28" t="str">
        <f t="shared" si="27"/>
        <v/>
      </c>
    </row>
    <row r="201" spans="1:22">
      <c r="A201" s="14">
        <v>195</v>
      </c>
      <c r="B201" s="65"/>
      <c r="C201" s="69"/>
      <c r="D201" s="66"/>
      <c r="E201" s="66"/>
      <c r="F201" s="66"/>
      <c r="G201" s="66"/>
      <c r="H201" s="72"/>
      <c r="I201" s="32"/>
      <c r="J201" s="32"/>
      <c r="K201" s="32"/>
      <c r="L201" s="59" t="str">
        <f t="shared" si="28"/>
        <v/>
      </c>
      <c r="M201" s="81" t="str">
        <f t="shared" si="29"/>
        <v/>
      </c>
      <c r="O201" s="77" t="str">
        <f t="shared" si="30"/>
        <v/>
      </c>
      <c r="P201" s="77" t="str">
        <f t="shared" si="31"/>
        <v/>
      </c>
      <c r="Q201" s="77" t="str">
        <f t="shared" si="32"/>
        <v/>
      </c>
      <c r="R201" s="77" t="str">
        <f t="shared" si="33"/>
        <v/>
      </c>
      <c r="S201" s="76"/>
      <c r="T201" s="57"/>
      <c r="U201" s="23" t="str">
        <f t="shared" si="26"/>
        <v/>
      </c>
      <c r="V201" s="28" t="str">
        <f t="shared" si="27"/>
        <v/>
      </c>
    </row>
    <row r="202" spans="1:22">
      <c r="A202" s="14">
        <v>196</v>
      </c>
      <c r="B202" s="65"/>
      <c r="C202" s="69"/>
      <c r="D202" s="66"/>
      <c r="E202" s="66"/>
      <c r="F202" s="66"/>
      <c r="G202" s="66"/>
      <c r="H202" s="72"/>
      <c r="I202" s="32"/>
      <c r="J202" s="32"/>
      <c r="K202" s="32"/>
      <c r="L202" s="59" t="str">
        <f t="shared" si="28"/>
        <v/>
      </c>
      <c r="M202" s="81" t="str">
        <f t="shared" si="29"/>
        <v/>
      </c>
      <c r="O202" s="77" t="str">
        <f t="shared" si="30"/>
        <v/>
      </c>
      <c r="P202" s="77" t="str">
        <f t="shared" si="31"/>
        <v/>
      </c>
      <c r="Q202" s="77" t="str">
        <f t="shared" si="32"/>
        <v/>
      </c>
      <c r="R202" s="77" t="str">
        <f t="shared" si="33"/>
        <v/>
      </c>
      <c r="S202" s="76"/>
      <c r="T202" s="57"/>
      <c r="U202" s="23" t="str">
        <f t="shared" si="26"/>
        <v/>
      </c>
      <c r="V202" s="28" t="str">
        <f t="shared" si="27"/>
        <v/>
      </c>
    </row>
    <row r="203" spans="1:22">
      <c r="A203" s="14">
        <v>197</v>
      </c>
      <c r="B203" s="65"/>
      <c r="C203" s="69"/>
      <c r="D203" s="66"/>
      <c r="E203" s="66"/>
      <c r="F203" s="66"/>
      <c r="G203" s="66"/>
      <c r="H203" s="72"/>
      <c r="I203" s="32"/>
      <c r="J203" s="32"/>
      <c r="K203" s="32"/>
      <c r="L203" s="59" t="str">
        <f t="shared" si="28"/>
        <v/>
      </c>
      <c r="M203" s="81" t="str">
        <f t="shared" si="29"/>
        <v/>
      </c>
      <c r="O203" s="77" t="str">
        <f t="shared" si="30"/>
        <v/>
      </c>
      <c r="P203" s="77" t="str">
        <f t="shared" si="31"/>
        <v/>
      </c>
      <c r="Q203" s="77" t="str">
        <f t="shared" si="32"/>
        <v/>
      </c>
      <c r="R203" s="77" t="str">
        <f t="shared" si="33"/>
        <v/>
      </c>
      <c r="S203" s="76"/>
      <c r="T203" s="57"/>
      <c r="U203" s="23" t="str">
        <f t="shared" si="26"/>
        <v/>
      </c>
      <c r="V203" s="28" t="str">
        <f t="shared" si="27"/>
        <v/>
      </c>
    </row>
    <row r="204" spans="1:22">
      <c r="A204" s="14">
        <v>198</v>
      </c>
      <c r="B204" s="65"/>
      <c r="C204" s="69"/>
      <c r="D204" s="66"/>
      <c r="E204" s="66"/>
      <c r="F204" s="66"/>
      <c r="G204" s="66"/>
      <c r="H204" s="72"/>
      <c r="I204" s="32"/>
      <c r="J204" s="32"/>
      <c r="K204" s="32"/>
      <c r="L204" s="59" t="str">
        <f t="shared" si="28"/>
        <v/>
      </c>
      <c r="M204" s="81" t="str">
        <f t="shared" si="29"/>
        <v/>
      </c>
      <c r="O204" s="77" t="str">
        <f t="shared" si="30"/>
        <v/>
      </c>
      <c r="P204" s="77" t="str">
        <f t="shared" si="31"/>
        <v/>
      </c>
      <c r="Q204" s="77" t="str">
        <f t="shared" si="32"/>
        <v/>
      </c>
      <c r="R204" s="77" t="str">
        <f t="shared" si="33"/>
        <v/>
      </c>
      <c r="S204" s="76"/>
      <c r="T204" s="57"/>
      <c r="U204" s="23" t="str">
        <f t="shared" si="26"/>
        <v/>
      </c>
      <c r="V204" s="28" t="str">
        <f t="shared" si="27"/>
        <v/>
      </c>
    </row>
    <row r="205" spans="1:22">
      <c r="A205" s="14">
        <v>199</v>
      </c>
      <c r="B205" s="65"/>
      <c r="C205" s="69"/>
      <c r="D205" s="66"/>
      <c r="E205" s="66"/>
      <c r="F205" s="66"/>
      <c r="G205" s="66"/>
      <c r="H205" s="72"/>
      <c r="I205" s="32"/>
      <c r="J205" s="32"/>
      <c r="K205" s="32"/>
      <c r="L205" s="59" t="str">
        <f t="shared" si="28"/>
        <v/>
      </c>
      <c r="M205" s="81" t="str">
        <f t="shared" si="29"/>
        <v/>
      </c>
      <c r="O205" s="77" t="str">
        <f t="shared" si="30"/>
        <v/>
      </c>
      <c r="P205" s="77" t="str">
        <f t="shared" si="31"/>
        <v/>
      </c>
      <c r="Q205" s="77" t="str">
        <f t="shared" si="32"/>
        <v/>
      </c>
      <c r="R205" s="77" t="str">
        <f t="shared" si="33"/>
        <v/>
      </c>
      <c r="S205" s="76"/>
      <c r="T205" s="57"/>
      <c r="U205" s="23" t="str">
        <f t="shared" si="26"/>
        <v/>
      </c>
      <c r="V205" s="28" t="str">
        <f t="shared" si="27"/>
        <v/>
      </c>
    </row>
    <row r="206" spans="1:22">
      <c r="A206" s="14">
        <v>200</v>
      </c>
      <c r="B206" s="65"/>
      <c r="C206" s="69"/>
      <c r="D206" s="66"/>
      <c r="E206" s="66"/>
      <c r="F206" s="66"/>
      <c r="G206" s="66"/>
      <c r="H206" s="72"/>
      <c r="I206" s="32"/>
      <c r="J206" s="32"/>
      <c r="K206" s="32"/>
      <c r="L206" s="59" t="str">
        <f t="shared" si="28"/>
        <v/>
      </c>
      <c r="M206" s="81" t="str">
        <f t="shared" si="29"/>
        <v/>
      </c>
      <c r="O206" s="77" t="str">
        <f t="shared" si="30"/>
        <v/>
      </c>
      <c r="P206" s="77" t="str">
        <f t="shared" si="31"/>
        <v/>
      </c>
      <c r="Q206" s="77" t="str">
        <f t="shared" si="32"/>
        <v/>
      </c>
      <c r="R206" s="77" t="str">
        <f t="shared" si="33"/>
        <v/>
      </c>
      <c r="S206" s="76"/>
      <c r="T206" s="57"/>
      <c r="U206" s="23" t="str">
        <f t="shared" si="26"/>
        <v/>
      </c>
      <c r="V206" s="28" t="str">
        <f t="shared" si="27"/>
        <v/>
      </c>
    </row>
    <row r="207" spans="1:22">
      <c r="A207" s="14">
        <v>201</v>
      </c>
      <c r="B207" s="65"/>
      <c r="C207" s="69"/>
      <c r="D207" s="66"/>
      <c r="E207" s="66"/>
      <c r="F207" s="66"/>
      <c r="G207" s="66"/>
      <c r="H207" s="72"/>
      <c r="I207" s="32"/>
      <c r="J207" s="32"/>
      <c r="K207" s="32"/>
      <c r="L207" s="59" t="str">
        <f t="shared" si="28"/>
        <v/>
      </c>
      <c r="M207" s="81" t="str">
        <f t="shared" si="29"/>
        <v/>
      </c>
      <c r="O207" s="77" t="str">
        <f t="shared" si="30"/>
        <v/>
      </c>
      <c r="P207" s="77" t="str">
        <f t="shared" si="31"/>
        <v/>
      </c>
      <c r="Q207" s="77" t="str">
        <f t="shared" si="32"/>
        <v/>
      </c>
      <c r="R207" s="77" t="str">
        <f t="shared" si="33"/>
        <v/>
      </c>
      <c r="S207" s="76"/>
      <c r="T207" s="57"/>
      <c r="U207" s="23" t="str">
        <f t="shared" si="26"/>
        <v/>
      </c>
      <c r="V207" s="28" t="str">
        <f t="shared" si="27"/>
        <v/>
      </c>
    </row>
    <row r="208" spans="1:22">
      <c r="A208" s="14">
        <v>202</v>
      </c>
      <c r="B208" s="65"/>
      <c r="C208" s="69"/>
      <c r="D208" s="66"/>
      <c r="E208" s="66"/>
      <c r="F208" s="66"/>
      <c r="G208" s="66"/>
      <c r="H208" s="72"/>
      <c r="I208" s="32"/>
      <c r="J208" s="32"/>
      <c r="K208" s="32"/>
      <c r="L208" s="59" t="str">
        <f t="shared" si="28"/>
        <v/>
      </c>
      <c r="M208" s="81" t="str">
        <f t="shared" si="29"/>
        <v/>
      </c>
      <c r="O208" s="77" t="str">
        <f t="shared" si="30"/>
        <v/>
      </c>
      <c r="P208" s="77" t="str">
        <f t="shared" si="31"/>
        <v/>
      </c>
      <c r="Q208" s="77" t="str">
        <f t="shared" si="32"/>
        <v/>
      </c>
      <c r="R208" s="77" t="str">
        <f t="shared" si="33"/>
        <v/>
      </c>
      <c r="S208" s="76"/>
      <c r="T208" s="57"/>
      <c r="U208" s="23" t="str">
        <f t="shared" si="26"/>
        <v/>
      </c>
      <c r="V208" s="28" t="str">
        <f t="shared" si="27"/>
        <v/>
      </c>
    </row>
    <row r="209" spans="1:22">
      <c r="A209" s="14">
        <v>203</v>
      </c>
      <c r="B209" s="65"/>
      <c r="C209" s="69"/>
      <c r="D209" s="66"/>
      <c r="E209" s="66"/>
      <c r="F209" s="66"/>
      <c r="G209" s="66"/>
      <c r="H209" s="72"/>
      <c r="I209" s="32"/>
      <c r="J209" s="32"/>
      <c r="K209" s="32"/>
      <c r="L209" s="59" t="str">
        <f t="shared" si="28"/>
        <v/>
      </c>
      <c r="M209" s="81" t="str">
        <f t="shared" si="29"/>
        <v/>
      </c>
      <c r="O209" s="77" t="str">
        <f t="shared" si="30"/>
        <v/>
      </c>
      <c r="P209" s="77" t="str">
        <f t="shared" si="31"/>
        <v/>
      </c>
      <c r="Q209" s="77" t="str">
        <f t="shared" si="32"/>
        <v/>
      </c>
      <c r="R209" s="77" t="str">
        <f t="shared" si="33"/>
        <v/>
      </c>
      <c r="S209" s="76"/>
      <c r="T209" s="57"/>
      <c r="U209" s="23" t="str">
        <f t="shared" si="26"/>
        <v/>
      </c>
      <c r="V209" s="28" t="str">
        <f t="shared" si="27"/>
        <v/>
      </c>
    </row>
    <row r="210" spans="1:22">
      <c r="A210" s="14">
        <v>204</v>
      </c>
      <c r="B210" s="65"/>
      <c r="C210" s="69"/>
      <c r="D210" s="66"/>
      <c r="E210" s="66"/>
      <c r="F210" s="66"/>
      <c r="G210" s="66"/>
      <c r="H210" s="72"/>
      <c r="I210" s="32"/>
      <c r="J210" s="32"/>
      <c r="K210" s="32"/>
      <c r="L210" s="59" t="str">
        <f t="shared" si="28"/>
        <v/>
      </c>
      <c r="M210" s="81" t="str">
        <f t="shared" si="29"/>
        <v/>
      </c>
      <c r="O210" s="77" t="str">
        <f t="shared" si="30"/>
        <v/>
      </c>
      <c r="P210" s="77" t="str">
        <f t="shared" si="31"/>
        <v/>
      </c>
      <c r="Q210" s="77" t="str">
        <f t="shared" si="32"/>
        <v/>
      </c>
      <c r="R210" s="77" t="str">
        <f t="shared" si="33"/>
        <v/>
      </c>
      <c r="S210" s="76"/>
      <c r="T210" s="57"/>
      <c r="U210" s="23" t="str">
        <f t="shared" si="26"/>
        <v/>
      </c>
      <c r="V210" s="28" t="str">
        <f t="shared" si="27"/>
        <v/>
      </c>
    </row>
    <row r="211" spans="1:22">
      <c r="A211" s="14">
        <v>205</v>
      </c>
      <c r="B211" s="65"/>
      <c r="C211" s="69"/>
      <c r="D211" s="66"/>
      <c r="E211" s="66"/>
      <c r="F211" s="66"/>
      <c r="G211" s="66"/>
      <c r="H211" s="72"/>
      <c r="I211" s="32"/>
      <c r="J211" s="32"/>
      <c r="K211" s="32"/>
      <c r="L211" s="59" t="str">
        <f t="shared" si="28"/>
        <v/>
      </c>
      <c r="M211" s="81" t="str">
        <f t="shared" si="29"/>
        <v/>
      </c>
      <c r="O211" s="77" t="str">
        <f t="shared" si="30"/>
        <v/>
      </c>
      <c r="P211" s="77" t="str">
        <f t="shared" si="31"/>
        <v/>
      </c>
      <c r="Q211" s="77" t="str">
        <f t="shared" si="32"/>
        <v/>
      </c>
      <c r="R211" s="77" t="str">
        <f t="shared" si="33"/>
        <v/>
      </c>
      <c r="S211" s="76"/>
      <c r="T211" s="57"/>
      <c r="U211" s="23" t="str">
        <f t="shared" si="26"/>
        <v/>
      </c>
      <c r="V211" s="28" t="str">
        <f t="shared" si="27"/>
        <v/>
      </c>
    </row>
    <row r="212" spans="1:22">
      <c r="A212" s="14">
        <v>206</v>
      </c>
      <c r="B212" s="65"/>
      <c r="C212" s="69"/>
      <c r="D212" s="66"/>
      <c r="E212" s="66"/>
      <c r="F212" s="66"/>
      <c r="G212" s="66"/>
      <c r="H212" s="72"/>
      <c r="I212" s="32"/>
      <c r="J212" s="32"/>
      <c r="K212" s="32"/>
      <c r="L212" s="59" t="str">
        <f t="shared" si="28"/>
        <v/>
      </c>
      <c r="M212" s="81" t="str">
        <f t="shared" si="29"/>
        <v/>
      </c>
      <c r="O212" s="77" t="str">
        <f t="shared" si="30"/>
        <v/>
      </c>
      <c r="P212" s="77" t="str">
        <f t="shared" si="31"/>
        <v/>
      </c>
      <c r="Q212" s="77" t="str">
        <f t="shared" si="32"/>
        <v/>
      </c>
      <c r="R212" s="77" t="str">
        <f t="shared" si="33"/>
        <v/>
      </c>
      <c r="S212" s="76"/>
      <c r="T212" s="57"/>
      <c r="U212" s="23" t="str">
        <f t="shared" si="26"/>
        <v/>
      </c>
      <c r="V212" s="28" t="str">
        <f t="shared" si="27"/>
        <v/>
      </c>
    </row>
    <row r="213" spans="1:22">
      <c r="A213" s="14">
        <v>207</v>
      </c>
      <c r="B213" s="65"/>
      <c r="C213" s="69"/>
      <c r="D213" s="66"/>
      <c r="E213" s="66"/>
      <c r="F213" s="66"/>
      <c r="G213" s="66"/>
      <c r="H213" s="72"/>
      <c r="I213" s="32"/>
      <c r="J213" s="32"/>
      <c r="K213" s="32"/>
      <c r="L213" s="59" t="str">
        <f t="shared" si="28"/>
        <v/>
      </c>
      <c r="M213" s="81" t="str">
        <f t="shared" si="29"/>
        <v/>
      </c>
      <c r="O213" s="77" t="str">
        <f t="shared" si="30"/>
        <v/>
      </c>
      <c r="P213" s="77" t="str">
        <f t="shared" si="31"/>
        <v/>
      </c>
      <c r="Q213" s="77" t="str">
        <f t="shared" si="32"/>
        <v/>
      </c>
      <c r="R213" s="77" t="str">
        <f t="shared" si="33"/>
        <v/>
      </c>
      <c r="S213" s="76"/>
      <c r="T213" s="57"/>
      <c r="U213" s="23" t="str">
        <f t="shared" si="26"/>
        <v/>
      </c>
      <c r="V213" s="28" t="str">
        <f t="shared" si="27"/>
        <v/>
      </c>
    </row>
    <row r="214" spans="1:22">
      <c r="A214" s="14">
        <v>208</v>
      </c>
      <c r="B214" s="65"/>
      <c r="C214" s="69"/>
      <c r="D214" s="66"/>
      <c r="E214" s="66"/>
      <c r="F214" s="66"/>
      <c r="G214" s="66"/>
      <c r="H214" s="72"/>
      <c r="I214" s="32"/>
      <c r="J214" s="32"/>
      <c r="K214" s="32"/>
      <c r="L214" s="59" t="str">
        <f t="shared" si="28"/>
        <v/>
      </c>
      <c r="M214" s="81" t="str">
        <f t="shared" si="29"/>
        <v/>
      </c>
      <c r="O214" s="77" t="str">
        <f t="shared" si="30"/>
        <v/>
      </c>
      <c r="P214" s="77" t="str">
        <f t="shared" si="31"/>
        <v/>
      </c>
      <c r="Q214" s="77" t="str">
        <f t="shared" si="32"/>
        <v/>
      </c>
      <c r="R214" s="77" t="str">
        <f t="shared" si="33"/>
        <v/>
      </c>
      <c r="S214" s="76"/>
      <c r="T214" s="57"/>
      <c r="U214" s="23" t="str">
        <f t="shared" si="26"/>
        <v/>
      </c>
      <c r="V214" s="28" t="str">
        <f t="shared" si="27"/>
        <v/>
      </c>
    </row>
    <row r="215" spans="1:22">
      <c r="A215" s="14">
        <v>209</v>
      </c>
      <c r="B215" s="65"/>
      <c r="C215" s="69"/>
      <c r="D215" s="66"/>
      <c r="E215" s="66"/>
      <c r="F215" s="66"/>
      <c r="G215" s="66"/>
      <c r="H215" s="72"/>
      <c r="I215" s="32"/>
      <c r="J215" s="32"/>
      <c r="K215" s="32"/>
      <c r="L215" s="59" t="str">
        <f t="shared" si="28"/>
        <v/>
      </c>
      <c r="M215" s="81" t="str">
        <f t="shared" si="29"/>
        <v/>
      </c>
      <c r="O215" s="77" t="str">
        <f t="shared" si="30"/>
        <v/>
      </c>
      <c r="P215" s="77" t="str">
        <f t="shared" si="31"/>
        <v/>
      </c>
      <c r="Q215" s="77" t="str">
        <f t="shared" si="32"/>
        <v/>
      </c>
      <c r="R215" s="77" t="str">
        <f t="shared" si="33"/>
        <v/>
      </c>
      <c r="S215" s="76"/>
      <c r="T215" s="57"/>
      <c r="U215" s="23" t="str">
        <f t="shared" si="26"/>
        <v/>
      </c>
      <c r="V215" s="28" t="str">
        <f t="shared" si="27"/>
        <v/>
      </c>
    </row>
    <row r="216" spans="1:22">
      <c r="A216" s="14">
        <v>210</v>
      </c>
      <c r="B216" s="65"/>
      <c r="C216" s="69"/>
      <c r="D216" s="66"/>
      <c r="E216" s="66"/>
      <c r="F216" s="66"/>
      <c r="G216" s="66"/>
      <c r="H216" s="72"/>
      <c r="I216" s="32"/>
      <c r="J216" s="32"/>
      <c r="K216" s="32"/>
      <c r="L216" s="59" t="str">
        <f t="shared" si="28"/>
        <v/>
      </c>
      <c r="M216" s="81" t="str">
        <f t="shared" si="29"/>
        <v/>
      </c>
      <c r="O216" s="77" t="str">
        <f t="shared" si="30"/>
        <v/>
      </c>
      <c r="P216" s="77" t="str">
        <f t="shared" si="31"/>
        <v/>
      </c>
      <c r="Q216" s="77" t="str">
        <f t="shared" si="32"/>
        <v/>
      </c>
      <c r="R216" s="77" t="str">
        <f t="shared" si="33"/>
        <v/>
      </c>
      <c r="S216" s="76"/>
      <c r="T216" s="57"/>
      <c r="U216" s="23" t="str">
        <f t="shared" si="26"/>
        <v/>
      </c>
      <c r="V216" s="28" t="str">
        <f t="shared" si="27"/>
        <v/>
      </c>
    </row>
    <row r="217" spans="1:22">
      <c r="A217" s="14">
        <v>211</v>
      </c>
      <c r="B217" s="65"/>
      <c r="C217" s="69"/>
      <c r="D217" s="66"/>
      <c r="E217" s="66"/>
      <c r="F217" s="66"/>
      <c r="G217" s="66"/>
      <c r="H217" s="72"/>
      <c r="I217" s="32"/>
      <c r="J217" s="32"/>
      <c r="K217" s="32"/>
      <c r="L217" s="59" t="str">
        <f t="shared" si="28"/>
        <v/>
      </c>
      <c r="M217" s="81" t="str">
        <f t="shared" si="29"/>
        <v/>
      </c>
      <c r="O217" s="77" t="str">
        <f t="shared" si="30"/>
        <v/>
      </c>
      <c r="P217" s="77" t="str">
        <f t="shared" si="31"/>
        <v/>
      </c>
      <c r="Q217" s="77" t="str">
        <f t="shared" si="32"/>
        <v/>
      </c>
      <c r="R217" s="77" t="str">
        <f t="shared" si="33"/>
        <v/>
      </c>
      <c r="S217" s="76"/>
      <c r="T217" s="57"/>
      <c r="U217" s="23" t="str">
        <f t="shared" si="26"/>
        <v/>
      </c>
      <c r="V217" s="28" t="str">
        <f t="shared" si="27"/>
        <v/>
      </c>
    </row>
    <row r="218" spans="1:22">
      <c r="A218" s="14">
        <v>212</v>
      </c>
      <c r="B218" s="65"/>
      <c r="C218" s="69"/>
      <c r="D218" s="66"/>
      <c r="E218" s="66"/>
      <c r="F218" s="66"/>
      <c r="G218" s="66"/>
      <c r="H218" s="72"/>
      <c r="I218" s="32"/>
      <c r="J218" s="32"/>
      <c r="K218" s="32"/>
      <c r="L218" s="59" t="str">
        <f t="shared" si="28"/>
        <v/>
      </c>
      <c r="M218" s="81" t="str">
        <f t="shared" si="29"/>
        <v/>
      </c>
      <c r="O218" s="77" t="str">
        <f t="shared" si="30"/>
        <v/>
      </c>
      <c r="P218" s="77" t="str">
        <f t="shared" si="31"/>
        <v/>
      </c>
      <c r="Q218" s="77" t="str">
        <f t="shared" si="32"/>
        <v/>
      </c>
      <c r="R218" s="77" t="str">
        <f t="shared" si="33"/>
        <v/>
      </c>
      <c r="S218" s="76"/>
      <c r="T218" s="57"/>
      <c r="U218" s="23" t="str">
        <f t="shared" si="26"/>
        <v/>
      </c>
      <c r="V218" s="28" t="str">
        <f t="shared" si="27"/>
        <v/>
      </c>
    </row>
    <row r="219" spans="1:22">
      <c r="A219" s="14">
        <v>213</v>
      </c>
      <c r="B219" s="65"/>
      <c r="C219" s="69"/>
      <c r="D219" s="66"/>
      <c r="E219" s="66"/>
      <c r="F219" s="66"/>
      <c r="G219" s="66"/>
      <c r="H219" s="72"/>
      <c r="I219" s="32"/>
      <c r="J219" s="32"/>
      <c r="K219" s="32"/>
      <c r="L219" s="59" t="str">
        <f t="shared" si="28"/>
        <v/>
      </c>
      <c r="M219" s="81" t="str">
        <f t="shared" si="29"/>
        <v/>
      </c>
      <c r="O219" s="77" t="str">
        <f t="shared" si="30"/>
        <v/>
      </c>
      <c r="P219" s="77" t="str">
        <f t="shared" si="31"/>
        <v/>
      </c>
      <c r="Q219" s="77" t="str">
        <f t="shared" si="32"/>
        <v/>
      </c>
      <c r="R219" s="77" t="str">
        <f t="shared" si="33"/>
        <v/>
      </c>
      <c r="S219" s="76"/>
      <c r="T219" s="57"/>
      <c r="U219" s="23" t="str">
        <f t="shared" si="26"/>
        <v/>
      </c>
      <c r="V219" s="28" t="str">
        <f t="shared" si="27"/>
        <v/>
      </c>
    </row>
    <row r="220" spans="1:22">
      <c r="A220" s="14">
        <v>214</v>
      </c>
      <c r="B220" s="65"/>
      <c r="C220" s="69"/>
      <c r="D220" s="66"/>
      <c r="E220" s="66"/>
      <c r="F220" s="66"/>
      <c r="G220" s="66"/>
      <c r="H220" s="72"/>
      <c r="I220" s="32"/>
      <c r="J220" s="32"/>
      <c r="K220" s="32"/>
      <c r="L220" s="59" t="str">
        <f t="shared" si="28"/>
        <v/>
      </c>
      <c r="M220" s="81" t="str">
        <f t="shared" si="29"/>
        <v/>
      </c>
      <c r="O220" s="77" t="str">
        <f t="shared" si="30"/>
        <v/>
      </c>
      <c r="P220" s="77" t="str">
        <f t="shared" si="31"/>
        <v/>
      </c>
      <c r="Q220" s="77" t="str">
        <f t="shared" si="32"/>
        <v/>
      </c>
      <c r="R220" s="77" t="str">
        <f t="shared" si="33"/>
        <v/>
      </c>
      <c r="S220" s="76"/>
      <c r="T220" s="57"/>
      <c r="U220" s="23" t="str">
        <f t="shared" si="26"/>
        <v/>
      </c>
      <c r="V220" s="28" t="str">
        <f t="shared" si="27"/>
        <v/>
      </c>
    </row>
    <row r="221" spans="1:22">
      <c r="A221" s="14">
        <v>215</v>
      </c>
      <c r="B221" s="65"/>
      <c r="C221" s="69"/>
      <c r="D221" s="66"/>
      <c r="E221" s="66"/>
      <c r="F221" s="66"/>
      <c r="G221" s="66"/>
      <c r="H221" s="72"/>
      <c r="I221" s="32"/>
      <c r="J221" s="32"/>
      <c r="K221" s="32"/>
      <c r="L221" s="59" t="str">
        <f t="shared" si="28"/>
        <v/>
      </c>
      <c r="M221" s="81" t="str">
        <f t="shared" si="29"/>
        <v/>
      </c>
      <c r="O221" s="77" t="str">
        <f t="shared" si="30"/>
        <v/>
      </c>
      <c r="P221" s="77" t="str">
        <f t="shared" si="31"/>
        <v/>
      </c>
      <c r="Q221" s="77" t="str">
        <f t="shared" si="32"/>
        <v/>
      </c>
      <c r="R221" s="77" t="str">
        <f t="shared" si="33"/>
        <v/>
      </c>
      <c r="S221" s="76"/>
      <c r="T221" s="57"/>
      <c r="U221" s="23" t="str">
        <f t="shared" si="26"/>
        <v/>
      </c>
      <c r="V221" s="28" t="str">
        <f t="shared" si="27"/>
        <v/>
      </c>
    </row>
    <row r="222" spans="1:22">
      <c r="A222" s="14">
        <v>216</v>
      </c>
      <c r="B222" s="65"/>
      <c r="C222" s="69"/>
      <c r="D222" s="66"/>
      <c r="E222" s="66"/>
      <c r="F222" s="66"/>
      <c r="G222" s="66"/>
      <c r="H222" s="72"/>
      <c r="I222" s="32"/>
      <c r="J222" s="32"/>
      <c r="K222" s="32"/>
      <c r="L222" s="59" t="str">
        <f t="shared" si="28"/>
        <v/>
      </c>
      <c r="M222" s="81" t="str">
        <f t="shared" si="29"/>
        <v/>
      </c>
      <c r="O222" s="77" t="str">
        <f t="shared" si="30"/>
        <v/>
      </c>
      <c r="P222" s="77" t="str">
        <f t="shared" si="31"/>
        <v/>
      </c>
      <c r="Q222" s="77" t="str">
        <f t="shared" si="32"/>
        <v/>
      </c>
      <c r="R222" s="77" t="str">
        <f t="shared" si="33"/>
        <v/>
      </c>
      <c r="S222" s="76"/>
      <c r="T222" s="57"/>
      <c r="U222" s="23" t="str">
        <f t="shared" si="26"/>
        <v/>
      </c>
      <c r="V222" s="28" t="str">
        <f t="shared" si="27"/>
        <v/>
      </c>
    </row>
    <row r="223" spans="1:22">
      <c r="A223" s="14">
        <v>217</v>
      </c>
      <c r="B223" s="65"/>
      <c r="C223" s="69"/>
      <c r="D223" s="66"/>
      <c r="E223" s="66"/>
      <c r="F223" s="66"/>
      <c r="G223" s="66"/>
      <c r="H223" s="72"/>
      <c r="I223" s="32"/>
      <c r="J223" s="32"/>
      <c r="K223" s="32"/>
      <c r="L223" s="59" t="str">
        <f t="shared" si="28"/>
        <v/>
      </c>
      <c r="M223" s="81" t="str">
        <f t="shared" si="29"/>
        <v/>
      </c>
      <c r="O223" s="77" t="str">
        <f t="shared" si="30"/>
        <v/>
      </c>
      <c r="P223" s="77" t="str">
        <f t="shared" si="31"/>
        <v/>
      </c>
      <c r="Q223" s="77" t="str">
        <f t="shared" si="32"/>
        <v/>
      </c>
      <c r="R223" s="77" t="str">
        <f t="shared" si="33"/>
        <v/>
      </c>
      <c r="S223" s="76"/>
      <c r="T223" s="57"/>
      <c r="U223" s="23" t="str">
        <f t="shared" si="26"/>
        <v/>
      </c>
      <c r="V223" s="28" t="str">
        <f t="shared" si="27"/>
        <v/>
      </c>
    </row>
    <row r="224" spans="1:22">
      <c r="A224" s="14">
        <v>218</v>
      </c>
      <c r="B224" s="65"/>
      <c r="C224" s="69"/>
      <c r="D224" s="66"/>
      <c r="E224" s="66"/>
      <c r="F224" s="66"/>
      <c r="G224" s="66"/>
      <c r="H224" s="72"/>
      <c r="I224" s="32"/>
      <c r="J224" s="32"/>
      <c r="K224" s="32"/>
      <c r="L224" s="59" t="str">
        <f t="shared" si="28"/>
        <v/>
      </c>
      <c r="M224" s="81" t="str">
        <f t="shared" si="29"/>
        <v/>
      </c>
      <c r="O224" s="77" t="str">
        <f t="shared" si="30"/>
        <v/>
      </c>
      <c r="P224" s="77" t="str">
        <f t="shared" si="31"/>
        <v/>
      </c>
      <c r="Q224" s="77" t="str">
        <f t="shared" si="32"/>
        <v/>
      </c>
      <c r="R224" s="77" t="str">
        <f t="shared" si="33"/>
        <v/>
      </c>
      <c r="S224" s="76"/>
      <c r="T224" s="57"/>
      <c r="U224" s="23" t="str">
        <f t="shared" si="26"/>
        <v/>
      </c>
      <c r="V224" s="28" t="str">
        <f t="shared" si="27"/>
        <v/>
      </c>
    </row>
    <row r="225" spans="1:22">
      <c r="A225" s="14">
        <v>219</v>
      </c>
      <c r="B225" s="65"/>
      <c r="C225" s="69"/>
      <c r="D225" s="66"/>
      <c r="E225" s="66"/>
      <c r="F225" s="66"/>
      <c r="G225" s="66"/>
      <c r="H225" s="72"/>
      <c r="I225" s="32"/>
      <c r="J225" s="32"/>
      <c r="K225" s="32"/>
      <c r="L225" s="59" t="str">
        <f t="shared" si="28"/>
        <v/>
      </c>
      <c r="M225" s="81" t="str">
        <f t="shared" si="29"/>
        <v/>
      </c>
      <c r="O225" s="77" t="str">
        <f t="shared" si="30"/>
        <v/>
      </c>
      <c r="P225" s="77" t="str">
        <f t="shared" si="31"/>
        <v/>
      </c>
      <c r="Q225" s="77" t="str">
        <f t="shared" si="32"/>
        <v/>
      </c>
      <c r="R225" s="77" t="str">
        <f t="shared" si="33"/>
        <v/>
      </c>
      <c r="S225" s="76"/>
      <c r="T225" s="57"/>
      <c r="U225" s="23" t="str">
        <f t="shared" si="26"/>
        <v/>
      </c>
      <c r="V225" s="28" t="str">
        <f t="shared" si="27"/>
        <v/>
      </c>
    </row>
    <row r="226" spans="1:22">
      <c r="A226" s="14">
        <v>220</v>
      </c>
      <c r="B226" s="65"/>
      <c r="C226" s="69"/>
      <c r="D226" s="66"/>
      <c r="E226" s="66"/>
      <c r="F226" s="66"/>
      <c r="G226" s="66"/>
      <c r="H226" s="72"/>
      <c r="I226" s="32"/>
      <c r="J226" s="32"/>
      <c r="K226" s="32"/>
      <c r="L226" s="59" t="str">
        <f t="shared" si="28"/>
        <v/>
      </c>
      <c r="M226" s="81" t="str">
        <f t="shared" si="29"/>
        <v/>
      </c>
      <c r="O226" s="77" t="str">
        <f t="shared" si="30"/>
        <v/>
      </c>
      <c r="P226" s="77" t="str">
        <f t="shared" si="31"/>
        <v/>
      </c>
      <c r="Q226" s="77" t="str">
        <f t="shared" si="32"/>
        <v/>
      </c>
      <c r="R226" s="77" t="str">
        <f t="shared" si="33"/>
        <v/>
      </c>
      <c r="S226" s="76"/>
      <c r="T226" s="57"/>
      <c r="U226" s="23" t="str">
        <f t="shared" si="26"/>
        <v/>
      </c>
      <c r="V226" s="28" t="str">
        <f t="shared" si="27"/>
        <v/>
      </c>
    </row>
    <row r="227" spans="1:22">
      <c r="A227" s="14">
        <v>221</v>
      </c>
      <c r="B227" s="65"/>
      <c r="C227" s="69"/>
      <c r="D227" s="66"/>
      <c r="E227" s="66"/>
      <c r="F227" s="66"/>
      <c r="G227" s="66"/>
      <c r="H227" s="72"/>
      <c r="I227" s="32"/>
      <c r="J227" s="32"/>
      <c r="K227" s="32"/>
      <c r="L227" s="59" t="str">
        <f t="shared" si="28"/>
        <v/>
      </c>
      <c r="M227" s="81" t="str">
        <f t="shared" si="29"/>
        <v/>
      </c>
      <c r="O227" s="77" t="str">
        <f t="shared" si="30"/>
        <v/>
      </c>
      <c r="P227" s="77" t="str">
        <f t="shared" si="31"/>
        <v/>
      </c>
      <c r="Q227" s="77" t="str">
        <f t="shared" si="32"/>
        <v/>
      </c>
      <c r="R227" s="77" t="str">
        <f t="shared" si="33"/>
        <v/>
      </c>
      <c r="S227" s="76"/>
      <c r="T227" s="57"/>
      <c r="U227" s="23" t="str">
        <f t="shared" si="26"/>
        <v/>
      </c>
      <c r="V227" s="28" t="str">
        <f t="shared" si="27"/>
        <v/>
      </c>
    </row>
    <row r="228" spans="1:22">
      <c r="A228" s="14">
        <v>222</v>
      </c>
      <c r="B228" s="65"/>
      <c r="C228" s="69"/>
      <c r="D228" s="66"/>
      <c r="E228" s="66"/>
      <c r="F228" s="66"/>
      <c r="G228" s="66"/>
      <c r="H228" s="72"/>
      <c r="I228" s="32"/>
      <c r="J228" s="32"/>
      <c r="K228" s="32"/>
      <c r="L228" s="59" t="str">
        <f t="shared" si="28"/>
        <v/>
      </c>
      <c r="M228" s="81" t="str">
        <f t="shared" si="29"/>
        <v/>
      </c>
      <c r="O228" s="77" t="str">
        <f t="shared" si="30"/>
        <v/>
      </c>
      <c r="P228" s="77" t="str">
        <f t="shared" si="31"/>
        <v/>
      </c>
      <c r="Q228" s="77" t="str">
        <f t="shared" si="32"/>
        <v/>
      </c>
      <c r="R228" s="77" t="str">
        <f t="shared" si="33"/>
        <v/>
      </c>
      <c r="S228" s="76"/>
      <c r="T228" s="57"/>
      <c r="U228" s="23" t="str">
        <f t="shared" si="26"/>
        <v/>
      </c>
      <c r="V228" s="28" t="str">
        <f t="shared" si="27"/>
        <v/>
      </c>
    </row>
    <row r="229" spans="1:22">
      <c r="A229" s="14">
        <v>223</v>
      </c>
      <c r="B229" s="65"/>
      <c r="C229" s="69"/>
      <c r="D229" s="66"/>
      <c r="E229" s="66"/>
      <c r="F229" s="66"/>
      <c r="G229" s="66"/>
      <c r="H229" s="72"/>
      <c r="I229" s="32"/>
      <c r="J229" s="32"/>
      <c r="K229" s="32"/>
      <c r="L229" s="59" t="str">
        <f t="shared" si="28"/>
        <v/>
      </c>
      <c r="M229" s="81" t="str">
        <f t="shared" si="29"/>
        <v/>
      </c>
      <c r="O229" s="77" t="str">
        <f t="shared" si="30"/>
        <v/>
      </c>
      <c r="P229" s="77" t="str">
        <f t="shared" si="31"/>
        <v/>
      </c>
      <c r="Q229" s="77" t="str">
        <f t="shared" si="32"/>
        <v/>
      </c>
      <c r="R229" s="77" t="str">
        <f t="shared" si="33"/>
        <v/>
      </c>
      <c r="S229" s="76"/>
      <c r="T229" s="57"/>
      <c r="U229" s="23" t="str">
        <f t="shared" si="26"/>
        <v/>
      </c>
      <c r="V229" s="28" t="str">
        <f t="shared" si="27"/>
        <v/>
      </c>
    </row>
    <row r="230" spans="1:22">
      <c r="A230" s="14">
        <v>224</v>
      </c>
      <c r="B230" s="65"/>
      <c r="C230" s="69"/>
      <c r="D230" s="66"/>
      <c r="E230" s="66"/>
      <c r="F230" s="66"/>
      <c r="G230" s="66"/>
      <c r="H230" s="72"/>
      <c r="I230" s="32"/>
      <c r="J230" s="32"/>
      <c r="K230" s="32"/>
      <c r="L230" s="59" t="str">
        <f t="shared" si="28"/>
        <v/>
      </c>
      <c r="M230" s="81" t="str">
        <f t="shared" si="29"/>
        <v/>
      </c>
      <c r="O230" s="77" t="str">
        <f t="shared" si="30"/>
        <v/>
      </c>
      <c r="P230" s="77" t="str">
        <f t="shared" si="31"/>
        <v/>
      </c>
      <c r="Q230" s="77" t="str">
        <f t="shared" si="32"/>
        <v/>
      </c>
      <c r="R230" s="77" t="str">
        <f t="shared" si="33"/>
        <v/>
      </c>
      <c r="S230" s="76"/>
      <c r="T230" s="57"/>
      <c r="U230" s="23" t="str">
        <f t="shared" si="26"/>
        <v/>
      </c>
      <c r="V230" s="28" t="str">
        <f t="shared" si="27"/>
        <v/>
      </c>
    </row>
    <row r="231" spans="1:22">
      <c r="A231" s="14">
        <v>225</v>
      </c>
      <c r="B231" s="65"/>
      <c r="C231" s="69"/>
      <c r="D231" s="66"/>
      <c r="E231" s="66"/>
      <c r="F231" s="66"/>
      <c r="G231" s="66"/>
      <c r="H231" s="72"/>
      <c r="I231" s="32"/>
      <c r="J231" s="32"/>
      <c r="K231" s="32"/>
      <c r="L231" s="59" t="str">
        <f t="shared" si="28"/>
        <v/>
      </c>
      <c r="M231" s="81" t="str">
        <f t="shared" si="29"/>
        <v/>
      </c>
      <c r="O231" s="77" t="str">
        <f t="shared" si="30"/>
        <v/>
      </c>
      <c r="P231" s="77" t="str">
        <f t="shared" si="31"/>
        <v/>
      </c>
      <c r="Q231" s="77" t="str">
        <f t="shared" si="32"/>
        <v/>
      </c>
      <c r="R231" s="77" t="str">
        <f t="shared" si="33"/>
        <v/>
      </c>
      <c r="S231" s="76"/>
      <c r="T231" s="57"/>
      <c r="U231" s="23" t="str">
        <f t="shared" si="26"/>
        <v/>
      </c>
      <c r="V231" s="28" t="str">
        <f t="shared" si="27"/>
        <v/>
      </c>
    </row>
    <row r="232" spans="1:22">
      <c r="A232" s="14">
        <v>226</v>
      </c>
      <c r="B232" s="65"/>
      <c r="C232" s="69"/>
      <c r="D232" s="66"/>
      <c r="E232" s="66"/>
      <c r="F232" s="66"/>
      <c r="G232" s="66"/>
      <c r="H232" s="72"/>
      <c r="I232" s="32"/>
      <c r="J232" s="32"/>
      <c r="K232" s="32"/>
      <c r="L232" s="59" t="str">
        <f t="shared" si="28"/>
        <v/>
      </c>
      <c r="M232" s="81" t="str">
        <f t="shared" si="29"/>
        <v/>
      </c>
      <c r="O232" s="77" t="str">
        <f t="shared" si="30"/>
        <v/>
      </c>
      <c r="P232" s="77" t="str">
        <f t="shared" si="31"/>
        <v/>
      </c>
      <c r="Q232" s="77" t="str">
        <f t="shared" si="32"/>
        <v/>
      </c>
      <c r="R232" s="77" t="str">
        <f t="shared" si="33"/>
        <v/>
      </c>
      <c r="S232" s="76"/>
      <c r="T232" s="57"/>
      <c r="U232" s="23" t="str">
        <f t="shared" si="26"/>
        <v/>
      </c>
      <c r="V232" s="28" t="str">
        <f t="shared" si="27"/>
        <v/>
      </c>
    </row>
    <row r="233" spans="1:22">
      <c r="A233" s="14">
        <v>227</v>
      </c>
      <c r="B233" s="65"/>
      <c r="C233" s="69"/>
      <c r="D233" s="66"/>
      <c r="E233" s="66"/>
      <c r="F233" s="66"/>
      <c r="G233" s="66"/>
      <c r="H233" s="72"/>
      <c r="I233" s="32"/>
      <c r="J233" s="32"/>
      <c r="K233" s="32"/>
      <c r="L233" s="59" t="str">
        <f t="shared" si="28"/>
        <v/>
      </c>
      <c r="M233" s="81" t="str">
        <f t="shared" si="29"/>
        <v/>
      </c>
      <c r="O233" s="77" t="str">
        <f t="shared" si="30"/>
        <v/>
      </c>
      <c r="P233" s="77" t="str">
        <f t="shared" si="31"/>
        <v/>
      </c>
      <c r="Q233" s="77" t="str">
        <f t="shared" si="32"/>
        <v/>
      </c>
      <c r="R233" s="77" t="str">
        <f t="shared" si="33"/>
        <v/>
      </c>
      <c r="S233" s="76"/>
      <c r="T233" s="57"/>
      <c r="U233" s="23" t="str">
        <f t="shared" si="26"/>
        <v/>
      </c>
      <c r="V233" s="28" t="str">
        <f t="shared" si="27"/>
        <v/>
      </c>
    </row>
    <row r="234" spans="1:22">
      <c r="A234" s="14">
        <v>228</v>
      </c>
      <c r="B234" s="65"/>
      <c r="C234" s="69"/>
      <c r="D234" s="66"/>
      <c r="E234" s="66"/>
      <c r="F234" s="66"/>
      <c r="G234" s="66"/>
      <c r="H234" s="72"/>
      <c r="I234" s="32"/>
      <c r="J234" s="32"/>
      <c r="K234" s="32"/>
      <c r="L234" s="59" t="str">
        <f t="shared" si="28"/>
        <v/>
      </c>
      <c r="M234" s="81" t="str">
        <f t="shared" si="29"/>
        <v/>
      </c>
      <c r="O234" s="77" t="str">
        <f t="shared" si="30"/>
        <v/>
      </c>
      <c r="P234" s="77" t="str">
        <f t="shared" si="31"/>
        <v/>
      </c>
      <c r="Q234" s="77" t="str">
        <f t="shared" si="32"/>
        <v/>
      </c>
      <c r="R234" s="77" t="str">
        <f t="shared" si="33"/>
        <v/>
      </c>
      <c r="S234" s="76"/>
      <c r="T234" s="57"/>
      <c r="U234" s="23" t="str">
        <f t="shared" si="26"/>
        <v/>
      </c>
      <c r="V234" s="28" t="str">
        <f t="shared" si="27"/>
        <v/>
      </c>
    </row>
    <row r="235" spans="1:22">
      <c r="A235" s="14">
        <v>229</v>
      </c>
      <c r="B235" s="65"/>
      <c r="C235" s="69"/>
      <c r="D235" s="66"/>
      <c r="E235" s="66"/>
      <c r="F235" s="66"/>
      <c r="G235" s="66"/>
      <c r="H235" s="72"/>
      <c r="I235" s="32"/>
      <c r="J235" s="32"/>
      <c r="K235" s="32"/>
      <c r="L235" s="59" t="str">
        <f t="shared" si="28"/>
        <v/>
      </c>
      <c r="M235" s="81" t="str">
        <f t="shared" si="29"/>
        <v/>
      </c>
      <c r="O235" s="77" t="str">
        <f t="shared" si="30"/>
        <v/>
      </c>
      <c r="P235" s="77" t="str">
        <f t="shared" si="31"/>
        <v/>
      </c>
      <c r="Q235" s="77" t="str">
        <f t="shared" si="32"/>
        <v/>
      </c>
      <c r="R235" s="77" t="str">
        <f t="shared" si="33"/>
        <v/>
      </c>
      <c r="S235" s="76"/>
      <c r="T235" s="57"/>
      <c r="U235" s="23" t="str">
        <f t="shared" si="26"/>
        <v/>
      </c>
      <c r="V235" s="28" t="str">
        <f t="shared" si="27"/>
        <v/>
      </c>
    </row>
    <row r="236" spans="1:22">
      <c r="A236" s="14">
        <v>230</v>
      </c>
      <c r="B236" s="65"/>
      <c r="C236" s="69"/>
      <c r="D236" s="66"/>
      <c r="E236" s="66"/>
      <c r="F236" s="66"/>
      <c r="G236" s="66"/>
      <c r="H236" s="72"/>
      <c r="I236" s="32"/>
      <c r="J236" s="32"/>
      <c r="K236" s="32"/>
      <c r="L236" s="59" t="str">
        <f t="shared" si="28"/>
        <v/>
      </c>
      <c r="M236" s="81" t="str">
        <f t="shared" si="29"/>
        <v/>
      </c>
      <c r="O236" s="77" t="str">
        <f t="shared" si="30"/>
        <v/>
      </c>
      <c r="P236" s="77" t="str">
        <f t="shared" si="31"/>
        <v/>
      </c>
      <c r="Q236" s="77" t="str">
        <f t="shared" si="32"/>
        <v/>
      </c>
      <c r="R236" s="77" t="str">
        <f t="shared" si="33"/>
        <v/>
      </c>
      <c r="S236" s="76"/>
      <c r="T236" s="57"/>
      <c r="U236" s="23" t="str">
        <f t="shared" si="26"/>
        <v/>
      </c>
      <c r="V236" s="28" t="str">
        <f t="shared" si="27"/>
        <v/>
      </c>
    </row>
    <row r="237" spans="1:22">
      <c r="A237" s="14">
        <v>231</v>
      </c>
      <c r="B237" s="65"/>
      <c r="C237" s="69"/>
      <c r="D237" s="66"/>
      <c r="E237" s="66"/>
      <c r="F237" s="66"/>
      <c r="G237" s="66"/>
      <c r="H237" s="72"/>
      <c r="I237" s="32"/>
      <c r="J237" s="32"/>
      <c r="K237" s="32"/>
      <c r="L237" s="59" t="str">
        <f t="shared" si="28"/>
        <v/>
      </c>
      <c r="M237" s="81" t="str">
        <f t="shared" si="29"/>
        <v/>
      </c>
      <c r="O237" s="77" t="str">
        <f t="shared" si="30"/>
        <v/>
      </c>
      <c r="P237" s="77" t="str">
        <f t="shared" si="31"/>
        <v/>
      </c>
      <c r="Q237" s="77" t="str">
        <f t="shared" si="32"/>
        <v/>
      </c>
      <c r="R237" s="77" t="str">
        <f t="shared" si="33"/>
        <v/>
      </c>
      <c r="S237" s="76"/>
      <c r="T237" s="57"/>
      <c r="U237" s="23" t="str">
        <f t="shared" si="26"/>
        <v/>
      </c>
      <c r="V237" s="28" t="str">
        <f t="shared" si="27"/>
        <v/>
      </c>
    </row>
    <row r="238" spans="1:22">
      <c r="A238" s="14">
        <v>232</v>
      </c>
      <c r="B238" s="65"/>
      <c r="C238" s="69"/>
      <c r="D238" s="66"/>
      <c r="E238" s="66"/>
      <c r="F238" s="66"/>
      <c r="G238" s="66"/>
      <c r="H238" s="72"/>
      <c r="I238" s="32"/>
      <c r="J238" s="32"/>
      <c r="K238" s="32"/>
      <c r="L238" s="59" t="str">
        <f t="shared" si="28"/>
        <v/>
      </c>
      <c r="M238" s="81" t="str">
        <f t="shared" si="29"/>
        <v/>
      </c>
      <c r="O238" s="77" t="str">
        <f t="shared" si="30"/>
        <v/>
      </c>
      <c r="P238" s="77" t="str">
        <f t="shared" si="31"/>
        <v/>
      </c>
      <c r="Q238" s="77" t="str">
        <f t="shared" si="32"/>
        <v/>
      </c>
      <c r="R238" s="77" t="str">
        <f t="shared" si="33"/>
        <v/>
      </c>
      <c r="S238" s="76"/>
      <c r="T238" s="57"/>
      <c r="U238" s="23" t="str">
        <f t="shared" si="26"/>
        <v/>
      </c>
      <c r="V238" s="28" t="str">
        <f t="shared" si="27"/>
        <v/>
      </c>
    </row>
    <row r="239" spans="1:22">
      <c r="A239" s="14">
        <v>233</v>
      </c>
      <c r="B239" s="65"/>
      <c r="C239" s="69"/>
      <c r="D239" s="66"/>
      <c r="E239" s="66"/>
      <c r="F239" s="66"/>
      <c r="G239" s="66"/>
      <c r="H239" s="72"/>
      <c r="I239" s="32"/>
      <c r="J239" s="32"/>
      <c r="K239" s="32"/>
      <c r="L239" s="59" t="str">
        <f t="shared" si="28"/>
        <v/>
      </c>
      <c r="M239" s="81" t="str">
        <f t="shared" si="29"/>
        <v/>
      </c>
      <c r="O239" s="77" t="str">
        <f t="shared" si="30"/>
        <v/>
      </c>
      <c r="P239" s="77" t="str">
        <f t="shared" si="31"/>
        <v/>
      </c>
      <c r="Q239" s="77" t="str">
        <f t="shared" si="32"/>
        <v/>
      </c>
      <c r="R239" s="77" t="str">
        <f t="shared" si="33"/>
        <v/>
      </c>
      <c r="S239" s="76"/>
      <c r="T239" s="57"/>
      <c r="U239" s="23" t="str">
        <f t="shared" si="26"/>
        <v/>
      </c>
      <c r="V239" s="28" t="str">
        <f t="shared" si="27"/>
        <v/>
      </c>
    </row>
    <row r="240" spans="1:22">
      <c r="A240" s="14">
        <v>234</v>
      </c>
      <c r="B240" s="65"/>
      <c r="C240" s="69"/>
      <c r="D240" s="66"/>
      <c r="E240" s="66"/>
      <c r="F240" s="66"/>
      <c r="G240" s="66"/>
      <c r="H240" s="72"/>
      <c r="I240" s="32"/>
      <c r="J240" s="32"/>
      <c r="K240" s="32"/>
      <c r="L240" s="59" t="str">
        <f t="shared" si="28"/>
        <v/>
      </c>
      <c r="M240" s="81" t="str">
        <f t="shared" si="29"/>
        <v/>
      </c>
      <c r="O240" s="77" t="str">
        <f t="shared" si="30"/>
        <v/>
      </c>
      <c r="P240" s="77" t="str">
        <f t="shared" si="31"/>
        <v/>
      </c>
      <c r="Q240" s="77" t="str">
        <f t="shared" si="32"/>
        <v/>
      </c>
      <c r="R240" s="77" t="str">
        <f t="shared" si="33"/>
        <v/>
      </c>
      <c r="S240" s="76"/>
      <c r="T240" s="57"/>
      <c r="U240" s="23" t="str">
        <f t="shared" si="26"/>
        <v/>
      </c>
      <c r="V240" s="28" t="str">
        <f t="shared" si="27"/>
        <v/>
      </c>
    </row>
    <row r="241" spans="1:22">
      <c r="A241" s="14">
        <v>235</v>
      </c>
      <c r="B241" s="65"/>
      <c r="C241" s="69"/>
      <c r="D241" s="66"/>
      <c r="E241" s="66"/>
      <c r="F241" s="66"/>
      <c r="G241" s="66"/>
      <c r="H241" s="72"/>
      <c r="I241" s="32"/>
      <c r="J241" s="32"/>
      <c r="K241" s="32"/>
      <c r="L241" s="59" t="str">
        <f t="shared" si="28"/>
        <v/>
      </c>
      <c r="M241" s="81" t="str">
        <f t="shared" si="29"/>
        <v/>
      </c>
      <c r="O241" s="77" t="str">
        <f t="shared" si="30"/>
        <v/>
      </c>
      <c r="P241" s="77" t="str">
        <f t="shared" si="31"/>
        <v/>
      </c>
      <c r="Q241" s="77" t="str">
        <f t="shared" si="32"/>
        <v/>
      </c>
      <c r="R241" s="77" t="str">
        <f t="shared" si="33"/>
        <v/>
      </c>
      <c r="S241" s="76"/>
      <c r="T241" s="57"/>
      <c r="U241" s="23" t="str">
        <f t="shared" si="26"/>
        <v/>
      </c>
      <c r="V241" s="28" t="str">
        <f t="shared" si="27"/>
        <v/>
      </c>
    </row>
    <row r="242" spans="1:22">
      <c r="A242" s="14">
        <v>236</v>
      </c>
      <c r="B242" s="65"/>
      <c r="C242" s="69"/>
      <c r="D242" s="66"/>
      <c r="E242" s="66"/>
      <c r="F242" s="66"/>
      <c r="G242" s="66"/>
      <c r="H242" s="72"/>
      <c r="I242" s="32"/>
      <c r="J242" s="32"/>
      <c r="K242" s="32"/>
      <c r="L242" s="59" t="str">
        <f t="shared" si="28"/>
        <v/>
      </c>
      <c r="M242" s="81" t="str">
        <f t="shared" si="29"/>
        <v/>
      </c>
      <c r="O242" s="77" t="str">
        <f t="shared" si="30"/>
        <v/>
      </c>
      <c r="P242" s="77" t="str">
        <f t="shared" si="31"/>
        <v/>
      </c>
      <c r="Q242" s="77" t="str">
        <f t="shared" si="32"/>
        <v/>
      </c>
      <c r="R242" s="77" t="str">
        <f t="shared" si="33"/>
        <v/>
      </c>
      <c r="S242" s="76"/>
      <c r="T242" s="57"/>
      <c r="U242" s="23" t="str">
        <f t="shared" si="26"/>
        <v/>
      </c>
      <c r="V242" s="28" t="str">
        <f t="shared" si="27"/>
        <v/>
      </c>
    </row>
    <row r="243" spans="1:22">
      <c r="A243" s="14">
        <v>237</v>
      </c>
      <c r="B243" s="65"/>
      <c r="C243" s="69"/>
      <c r="D243" s="66"/>
      <c r="E243" s="66"/>
      <c r="F243" s="66"/>
      <c r="G243" s="66"/>
      <c r="H243" s="72"/>
      <c r="I243" s="32"/>
      <c r="J243" s="32"/>
      <c r="K243" s="32"/>
      <c r="L243" s="59" t="str">
        <f t="shared" si="28"/>
        <v/>
      </c>
      <c r="M243" s="81" t="str">
        <f t="shared" si="29"/>
        <v/>
      </c>
      <c r="O243" s="77" t="str">
        <f t="shared" si="30"/>
        <v/>
      </c>
      <c r="P243" s="77" t="str">
        <f t="shared" si="31"/>
        <v/>
      </c>
      <c r="Q243" s="77" t="str">
        <f t="shared" si="32"/>
        <v/>
      </c>
      <c r="R243" s="77" t="str">
        <f t="shared" si="33"/>
        <v/>
      </c>
      <c r="S243" s="76"/>
      <c r="T243" s="57"/>
      <c r="U243" s="23" t="str">
        <f t="shared" si="26"/>
        <v/>
      </c>
      <c r="V243" s="28" t="str">
        <f t="shared" si="27"/>
        <v/>
      </c>
    </row>
    <row r="244" spans="1:22">
      <c r="A244" s="14">
        <v>238</v>
      </c>
      <c r="B244" s="65"/>
      <c r="C244" s="69"/>
      <c r="D244" s="66"/>
      <c r="E244" s="66"/>
      <c r="F244" s="66"/>
      <c r="G244" s="66"/>
      <c r="H244" s="72"/>
      <c r="I244" s="32"/>
      <c r="J244" s="32"/>
      <c r="K244" s="32"/>
      <c r="L244" s="59" t="str">
        <f t="shared" si="28"/>
        <v/>
      </c>
      <c r="M244" s="81" t="str">
        <f t="shared" si="29"/>
        <v/>
      </c>
      <c r="O244" s="77" t="str">
        <f t="shared" si="30"/>
        <v/>
      </c>
      <c r="P244" s="77" t="str">
        <f t="shared" si="31"/>
        <v/>
      </c>
      <c r="Q244" s="77" t="str">
        <f t="shared" si="32"/>
        <v/>
      </c>
      <c r="R244" s="77" t="str">
        <f t="shared" si="33"/>
        <v/>
      </c>
      <c r="S244" s="76"/>
      <c r="T244" s="57"/>
      <c r="U244" s="23" t="str">
        <f t="shared" si="26"/>
        <v/>
      </c>
      <c r="V244" s="28" t="str">
        <f t="shared" si="27"/>
        <v/>
      </c>
    </row>
    <row r="245" spans="1:22">
      <c r="A245" s="14">
        <v>239</v>
      </c>
      <c r="B245" s="65"/>
      <c r="C245" s="69"/>
      <c r="D245" s="66"/>
      <c r="E245" s="66"/>
      <c r="F245" s="66"/>
      <c r="G245" s="66"/>
      <c r="H245" s="72"/>
      <c r="I245" s="32"/>
      <c r="J245" s="32"/>
      <c r="K245" s="32"/>
      <c r="L245" s="59" t="str">
        <f t="shared" si="28"/>
        <v/>
      </c>
      <c r="M245" s="81" t="str">
        <f t="shared" si="29"/>
        <v/>
      </c>
      <c r="O245" s="77" t="str">
        <f t="shared" si="30"/>
        <v/>
      </c>
      <c r="P245" s="77" t="str">
        <f t="shared" si="31"/>
        <v/>
      </c>
      <c r="Q245" s="77" t="str">
        <f t="shared" si="32"/>
        <v/>
      </c>
      <c r="R245" s="77" t="str">
        <f t="shared" si="33"/>
        <v/>
      </c>
      <c r="S245" s="76"/>
      <c r="T245" s="57"/>
      <c r="U245" s="23" t="str">
        <f t="shared" si="26"/>
        <v/>
      </c>
      <c r="V245" s="28" t="str">
        <f t="shared" si="27"/>
        <v/>
      </c>
    </row>
    <row r="246" spans="1:22">
      <c r="A246" s="14">
        <v>240</v>
      </c>
      <c r="B246" s="65"/>
      <c r="C246" s="69"/>
      <c r="D246" s="66"/>
      <c r="E246" s="66"/>
      <c r="F246" s="66"/>
      <c r="G246" s="66"/>
      <c r="H246" s="72"/>
      <c r="I246" s="32"/>
      <c r="J246" s="32"/>
      <c r="K246" s="32"/>
      <c r="L246" s="59" t="str">
        <f t="shared" si="28"/>
        <v/>
      </c>
      <c r="M246" s="81" t="str">
        <f t="shared" si="29"/>
        <v/>
      </c>
      <c r="O246" s="77" t="str">
        <f t="shared" si="30"/>
        <v/>
      </c>
      <c r="P246" s="77" t="str">
        <f t="shared" si="31"/>
        <v/>
      </c>
      <c r="Q246" s="77" t="str">
        <f t="shared" si="32"/>
        <v/>
      </c>
      <c r="R246" s="77" t="str">
        <f t="shared" si="33"/>
        <v/>
      </c>
      <c r="S246" s="76"/>
      <c r="T246" s="57"/>
      <c r="U246" s="23" t="str">
        <f t="shared" si="26"/>
        <v/>
      </c>
      <c r="V246" s="28" t="str">
        <f t="shared" si="27"/>
        <v/>
      </c>
    </row>
    <row r="247" spans="1:22">
      <c r="A247" s="14">
        <v>241</v>
      </c>
      <c r="B247" s="65"/>
      <c r="C247" s="69"/>
      <c r="D247" s="66"/>
      <c r="E247" s="66"/>
      <c r="F247" s="66"/>
      <c r="G247" s="66"/>
      <c r="H247" s="72"/>
      <c r="I247" s="32"/>
      <c r="J247" s="32"/>
      <c r="K247" s="32"/>
      <c r="L247" s="59" t="str">
        <f t="shared" si="28"/>
        <v/>
      </c>
      <c r="M247" s="81" t="str">
        <f t="shared" si="29"/>
        <v/>
      </c>
      <c r="O247" s="77" t="str">
        <f t="shared" si="30"/>
        <v/>
      </c>
      <c r="P247" s="77" t="str">
        <f t="shared" si="31"/>
        <v/>
      </c>
      <c r="Q247" s="77" t="str">
        <f t="shared" si="32"/>
        <v/>
      </c>
      <c r="R247" s="77" t="str">
        <f t="shared" si="33"/>
        <v/>
      </c>
      <c r="S247" s="76"/>
      <c r="T247" s="57"/>
      <c r="U247" s="23" t="str">
        <f t="shared" si="26"/>
        <v/>
      </c>
      <c r="V247" s="28" t="str">
        <f t="shared" si="27"/>
        <v/>
      </c>
    </row>
    <row r="248" spans="1:22">
      <c r="A248" s="14">
        <v>242</v>
      </c>
      <c r="B248" s="65"/>
      <c r="C248" s="69"/>
      <c r="D248" s="66"/>
      <c r="E248" s="66"/>
      <c r="F248" s="66"/>
      <c r="G248" s="66"/>
      <c r="H248" s="72"/>
      <c r="I248" s="32"/>
      <c r="J248" s="32"/>
      <c r="K248" s="32"/>
      <c r="L248" s="59" t="str">
        <f t="shared" si="28"/>
        <v/>
      </c>
      <c r="M248" s="81" t="str">
        <f t="shared" si="29"/>
        <v/>
      </c>
      <c r="O248" s="77" t="str">
        <f t="shared" si="30"/>
        <v/>
      </c>
      <c r="P248" s="77" t="str">
        <f t="shared" si="31"/>
        <v/>
      </c>
      <c r="Q248" s="77" t="str">
        <f t="shared" si="32"/>
        <v/>
      </c>
      <c r="R248" s="77" t="str">
        <f t="shared" si="33"/>
        <v/>
      </c>
      <c r="S248" s="76"/>
      <c r="T248" s="57"/>
      <c r="U248" s="23" t="str">
        <f t="shared" si="26"/>
        <v/>
      </c>
      <c r="V248" s="28" t="str">
        <f t="shared" si="27"/>
        <v/>
      </c>
    </row>
    <row r="249" spans="1:22">
      <c r="A249" s="14">
        <v>243</v>
      </c>
      <c r="B249" s="65"/>
      <c r="C249" s="69"/>
      <c r="D249" s="66"/>
      <c r="E249" s="66"/>
      <c r="F249" s="66"/>
      <c r="G249" s="66"/>
      <c r="H249" s="72"/>
      <c r="I249" s="32"/>
      <c r="J249" s="32"/>
      <c r="K249" s="32"/>
      <c r="L249" s="59" t="str">
        <f t="shared" si="28"/>
        <v/>
      </c>
      <c r="M249" s="81" t="str">
        <f t="shared" si="29"/>
        <v/>
      </c>
      <c r="O249" s="77" t="str">
        <f t="shared" si="30"/>
        <v/>
      </c>
      <c r="P249" s="77" t="str">
        <f t="shared" si="31"/>
        <v/>
      </c>
      <c r="Q249" s="77" t="str">
        <f t="shared" si="32"/>
        <v/>
      </c>
      <c r="R249" s="77" t="str">
        <f t="shared" si="33"/>
        <v/>
      </c>
      <c r="S249" s="76"/>
      <c r="T249" s="57"/>
      <c r="U249" s="23" t="str">
        <f t="shared" si="26"/>
        <v/>
      </c>
      <c r="V249" s="28" t="str">
        <f t="shared" si="27"/>
        <v/>
      </c>
    </row>
    <row r="250" spans="1:22">
      <c r="A250" s="14">
        <v>244</v>
      </c>
      <c r="B250" s="65"/>
      <c r="C250" s="69"/>
      <c r="D250" s="66"/>
      <c r="E250" s="66"/>
      <c r="F250" s="66"/>
      <c r="G250" s="66"/>
      <c r="H250" s="72"/>
      <c r="I250" s="32"/>
      <c r="J250" s="32"/>
      <c r="K250" s="32"/>
      <c r="L250" s="59" t="str">
        <f t="shared" si="28"/>
        <v/>
      </c>
      <c r="M250" s="81" t="str">
        <f t="shared" si="29"/>
        <v/>
      </c>
      <c r="O250" s="77" t="str">
        <f t="shared" si="30"/>
        <v/>
      </c>
      <c r="P250" s="77" t="str">
        <f t="shared" si="31"/>
        <v/>
      </c>
      <c r="Q250" s="77" t="str">
        <f t="shared" si="32"/>
        <v/>
      </c>
      <c r="R250" s="77" t="str">
        <f t="shared" si="33"/>
        <v/>
      </c>
      <c r="S250" s="76"/>
      <c r="T250" s="57"/>
      <c r="U250" s="23" t="str">
        <f t="shared" si="26"/>
        <v/>
      </c>
      <c r="V250" s="28" t="str">
        <f t="shared" si="27"/>
        <v/>
      </c>
    </row>
    <row r="251" spans="1:22">
      <c r="A251" s="14">
        <v>245</v>
      </c>
      <c r="B251" s="65"/>
      <c r="C251" s="69"/>
      <c r="D251" s="66"/>
      <c r="E251" s="66"/>
      <c r="F251" s="66"/>
      <c r="G251" s="66"/>
      <c r="H251" s="72"/>
      <c r="I251" s="32"/>
      <c r="J251" s="32"/>
      <c r="K251" s="32"/>
      <c r="L251" s="59" t="str">
        <f t="shared" si="28"/>
        <v/>
      </c>
      <c r="M251" s="81" t="str">
        <f t="shared" si="29"/>
        <v/>
      </c>
      <c r="O251" s="77" t="str">
        <f t="shared" si="30"/>
        <v/>
      </c>
      <c r="P251" s="77" t="str">
        <f t="shared" si="31"/>
        <v/>
      </c>
      <c r="Q251" s="77" t="str">
        <f t="shared" si="32"/>
        <v/>
      </c>
      <c r="R251" s="77" t="str">
        <f t="shared" si="33"/>
        <v/>
      </c>
      <c r="S251" s="76"/>
      <c r="T251" s="57"/>
      <c r="U251" s="23" t="str">
        <f t="shared" si="26"/>
        <v/>
      </c>
      <c r="V251" s="28" t="str">
        <f t="shared" si="27"/>
        <v/>
      </c>
    </row>
    <row r="252" spans="1:22">
      <c r="A252" s="14">
        <v>246</v>
      </c>
      <c r="B252" s="65"/>
      <c r="C252" s="69"/>
      <c r="D252" s="66"/>
      <c r="E252" s="66"/>
      <c r="F252" s="66"/>
      <c r="G252" s="66"/>
      <c r="H252" s="72"/>
      <c r="I252" s="32"/>
      <c r="J252" s="32"/>
      <c r="K252" s="32"/>
      <c r="L252" s="59" t="str">
        <f t="shared" si="28"/>
        <v/>
      </c>
      <c r="M252" s="81" t="str">
        <f t="shared" si="29"/>
        <v/>
      </c>
      <c r="O252" s="77" t="str">
        <f t="shared" si="30"/>
        <v/>
      </c>
      <c r="P252" s="77" t="str">
        <f t="shared" si="31"/>
        <v/>
      </c>
      <c r="Q252" s="77" t="str">
        <f t="shared" si="32"/>
        <v/>
      </c>
      <c r="R252" s="77" t="str">
        <f t="shared" si="33"/>
        <v/>
      </c>
      <c r="S252" s="76"/>
      <c r="T252" s="57"/>
      <c r="U252" s="23" t="str">
        <f t="shared" si="26"/>
        <v/>
      </c>
      <c r="V252" s="28" t="str">
        <f t="shared" si="27"/>
        <v/>
      </c>
    </row>
    <row r="253" spans="1:22">
      <c r="A253" s="14">
        <v>247</v>
      </c>
      <c r="B253" s="65"/>
      <c r="C253" s="69"/>
      <c r="D253" s="66"/>
      <c r="E253" s="66"/>
      <c r="F253" s="66"/>
      <c r="G253" s="66"/>
      <c r="H253" s="72"/>
      <c r="I253" s="32"/>
      <c r="J253" s="32"/>
      <c r="K253" s="32"/>
      <c r="L253" s="59" t="str">
        <f t="shared" si="28"/>
        <v/>
      </c>
      <c r="M253" s="81" t="str">
        <f t="shared" si="29"/>
        <v/>
      </c>
      <c r="O253" s="77" t="str">
        <f t="shared" si="30"/>
        <v/>
      </c>
      <c r="P253" s="77" t="str">
        <f t="shared" si="31"/>
        <v/>
      </c>
      <c r="Q253" s="77" t="str">
        <f t="shared" si="32"/>
        <v/>
      </c>
      <c r="R253" s="77" t="str">
        <f t="shared" si="33"/>
        <v/>
      </c>
      <c r="S253" s="76"/>
      <c r="T253" s="57"/>
      <c r="U253" s="23" t="str">
        <f t="shared" si="26"/>
        <v/>
      </c>
      <c r="V253" s="28" t="str">
        <f t="shared" si="27"/>
        <v/>
      </c>
    </row>
    <row r="254" spans="1:22">
      <c r="A254" s="14">
        <v>248</v>
      </c>
      <c r="B254" s="65"/>
      <c r="C254" s="69"/>
      <c r="D254" s="66"/>
      <c r="E254" s="66"/>
      <c r="F254" s="66"/>
      <c r="G254" s="66"/>
      <c r="H254" s="72"/>
      <c r="I254" s="32"/>
      <c r="J254" s="32"/>
      <c r="K254" s="32"/>
      <c r="L254" s="59" t="str">
        <f t="shared" si="28"/>
        <v/>
      </c>
      <c r="M254" s="81" t="str">
        <f t="shared" si="29"/>
        <v/>
      </c>
      <c r="O254" s="77" t="str">
        <f t="shared" si="30"/>
        <v/>
      </c>
      <c r="P254" s="77" t="str">
        <f t="shared" si="31"/>
        <v/>
      </c>
      <c r="Q254" s="77" t="str">
        <f t="shared" si="32"/>
        <v/>
      </c>
      <c r="R254" s="77" t="str">
        <f t="shared" si="33"/>
        <v/>
      </c>
      <c r="S254" s="76"/>
      <c r="T254" s="57"/>
      <c r="U254" s="23" t="str">
        <f t="shared" si="26"/>
        <v/>
      </c>
      <c r="V254" s="28" t="str">
        <f t="shared" si="27"/>
        <v/>
      </c>
    </row>
    <row r="255" spans="1:22">
      <c r="A255" s="14">
        <v>249</v>
      </c>
      <c r="B255" s="65"/>
      <c r="C255" s="69"/>
      <c r="D255" s="66"/>
      <c r="E255" s="66"/>
      <c r="F255" s="66"/>
      <c r="G255" s="66"/>
      <c r="H255" s="72"/>
      <c r="I255" s="32"/>
      <c r="J255" s="32"/>
      <c r="K255" s="32"/>
      <c r="L255" s="59" t="str">
        <f t="shared" si="28"/>
        <v/>
      </c>
      <c r="M255" s="81" t="str">
        <f t="shared" si="29"/>
        <v/>
      </c>
      <c r="O255" s="77" t="str">
        <f t="shared" si="30"/>
        <v/>
      </c>
      <c r="P255" s="77" t="str">
        <f t="shared" si="31"/>
        <v/>
      </c>
      <c r="Q255" s="77" t="str">
        <f t="shared" si="32"/>
        <v/>
      </c>
      <c r="R255" s="77" t="str">
        <f t="shared" si="33"/>
        <v/>
      </c>
      <c r="S255" s="76"/>
      <c r="T255" s="57"/>
      <c r="U255" s="23" t="str">
        <f t="shared" si="26"/>
        <v/>
      </c>
      <c r="V255" s="28" t="str">
        <f t="shared" si="27"/>
        <v/>
      </c>
    </row>
    <row r="256" spans="1:22">
      <c r="A256" s="14">
        <v>250</v>
      </c>
      <c r="B256" s="65"/>
      <c r="C256" s="69"/>
      <c r="D256" s="66"/>
      <c r="E256" s="66"/>
      <c r="F256" s="66"/>
      <c r="G256" s="66"/>
      <c r="H256" s="72"/>
      <c r="I256" s="32"/>
      <c r="J256" s="32"/>
      <c r="K256" s="32"/>
      <c r="L256" s="59" t="str">
        <f t="shared" si="28"/>
        <v/>
      </c>
      <c r="M256" s="81" t="str">
        <f t="shared" si="29"/>
        <v/>
      </c>
      <c r="O256" s="77" t="str">
        <f t="shared" si="30"/>
        <v/>
      </c>
      <c r="P256" s="77" t="str">
        <f t="shared" si="31"/>
        <v/>
      </c>
      <c r="Q256" s="77" t="str">
        <f t="shared" si="32"/>
        <v/>
      </c>
      <c r="R256" s="77" t="str">
        <f t="shared" si="33"/>
        <v/>
      </c>
      <c r="S256" s="76"/>
      <c r="T256" s="57"/>
      <c r="U256" s="23" t="str">
        <f t="shared" si="26"/>
        <v/>
      </c>
      <c r="V256" s="28" t="str">
        <f t="shared" si="27"/>
        <v/>
      </c>
    </row>
    <row r="257" spans="1:22">
      <c r="A257" s="14">
        <v>251</v>
      </c>
      <c r="B257" s="65"/>
      <c r="C257" s="69"/>
      <c r="D257" s="66"/>
      <c r="E257" s="66"/>
      <c r="F257" s="66"/>
      <c r="G257" s="66"/>
      <c r="H257" s="72"/>
      <c r="I257" s="32"/>
      <c r="J257" s="32"/>
      <c r="K257" s="32"/>
      <c r="L257" s="59" t="str">
        <f t="shared" si="28"/>
        <v/>
      </c>
      <c r="M257" s="81" t="str">
        <f t="shared" si="29"/>
        <v/>
      </c>
      <c r="O257" s="77" t="str">
        <f t="shared" si="30"/>
        <v/>
      </c>
      <c r="P257" s="77" t="str">
        <f t="shared" si="31"/>
        <v/>
      </c>
      <c r="Q257" s="77" t="str">
        <f t="shared" si="32"/>
        <v/>
      </c>
      <c r="R257" s="77" t="str">
        <f t="shared" si="33"/>
        <v/>
      </c>
      <c r="S257" s="76"/>
      <c r="T257" s="57"/>
      <c r="U257" s="23" t="str">
        <f t="shared" si="26"/>
        <v/>
      </c>
      <c r="V257" s="28" t="str">
        <f t="shared" si="27"/>
        <v/>
      </c>
    </row>
    <row r="258" spans="1:22">
      <c r="A258" s="14">
        <v>252</v>
      </c>
      <c r="B258" s="65"/>
      <c r="C258" s="69"/>
      <c r="D258" s="66"/>
      <c r="E258" s="66"/>
      <c r="F258" s="66"/>
      <c r="G258" s="66"/>
      <c r="H258" s="72"/>
      <c r="I258" s="32"/>
      <c r="J258" s="32"/>
      <c r="K258" s="32"/>
      <c r="L258" s="59" t="str">
        <f t="shared" si="28"/>
        <v/>
      </c>
      <c r="M258" s="81" t="str">
        <f t="shared" si="29"/>
        <v/>
      </c>
      <c r="O258" s="77" t="str">
        <f t="shared" si="30"/>
        <v/>
      </c>
      <c r="P258" s="77" t="str">
        <f t="shared" si="31"/>
        <v/>
      </c>
      <c r="Q258" s="77" t="str">
        <f t="shared" si="32"/>
        <v/>
      </c>
      <c r="R258" s="77" t="str">
        <f t="shared" si="33"/>
        <v/>
      </c>
      <c r="S258" s="76"/>
      <c r="T258" s="57"/>
      <c r="U258" s="23" t="str">
        <f t="shared" si="26"/>
        <v/>
      </c>
      <c r="V258" s="28" t="str">
        <f t="shared" si="27"/>
        <v/>
      </c>
    </row>
    <row r="259" spans="1:22">
      <c r="A259" s="14">
        <v>253</v>
      </c>
      <c r="B259" s="65"/>
      <c r="C259" s="69"/>
      <c r="D259" s="66"/>
      <c r="E259" s="66"/>
      <c r="F259" s="66"/>
      <c r="G259" s="66"/>
      <c r="H259" s="72"/>
      <c r="I259" s="32"/>
      <c r="J259" s="32"/>
      <c r="K259" s="32"/>
      <c r="L259" s="59" t="str">
        <f t="shared" si="28"/>
        <v/>
      </c>
      <c r="M259" s="81" t="str">
        <f t="shared" si="29"/>
        <v/>
      </c>
      <c r="O259" s="77" t="str">
        <f t="shared" si="30"/>
        <v/>
      </c>
      <c r="P259" s="77" t="str">
        <f t="shared" si="31"/>
        <v/>
      </c>
      <c r="Q259" s="77" t="str">
        <f t="shared" si="32"/>
        <v/>
      </c>
      <c r="R259" s="77" t="str">
        <f t="shared" si="33"/>
        <v/>
      </c>
      <c r="S259" s="76"/>
      <c r="T259" s="57"/>
      <c r="U259" s="23" t="str">
        <f t="shared" si="26"/>
        <v/>
      </c>
      <c r="V259" s="28" t="str">
        <f t="shared" si="27"/>
        <v/>
      </c>
    </row>
    <row r="260" spans="1:22">
      <c r="A260" s="14">
        <v>254</v>
      </c>
      <c r="B260" s="65"/>
      <c r="C260" s="69"/>
      <c r="D260" s="66"/>
      <c r="E260" s="66"/>
      <c r="F260" s="66"/>
      <c r="G260" s="66"/>
      <c r="H260" s="72"/>
      <c r="I260" s="32"/>
      <c r="J260" s="32"/>
      <c r="K260" s="32"/>
      <c r="L260" s="59" t="str">
        <f t="shared" si="28"/>
        <v/>
      </c>
      <c r="M260" s="81" t="str">
        <f t="shared" si="29"/>
        <v/>
      </c>
      <c r="O260" s="77" t="str">
        <f t="shared" si="30"/>
        <v/>
      </c>
      <c r="P260" s="77" t="str">
        <f t="shared" si="31"/>
        <v/>
      </c>
      <c r="Q260" s="77" t="str">
        <f t="shared" si="32"/>
        <v/>
      </c>
      <c r="R260" s="77" t="str">
        <f t="shared" si="33"/>
        <v/>
      </c>
      <c r="S260" s="76"/>
      <c r="T260" s="57"/>
      <c r="U260" s="23" t="str">
        <f t="shared" si="26"/>
        <v/>
      </c>
      <c r="V260" s="28" t="str">
        <f t="shared" si="27"/>
        <v/>
      </c>
    </row>
    <row r="261" spans="1:22">
      <c r="A261" s="14">
        <v>255</v>
      </c>
      <c r="B261" s="65"/>
      <c r="C261" s="69"/>
      <c r="D261" s="66"/>
      <c r="E261" s="66"/>
      <c r="F261" s="66"/>
      <c r="G261" s="66"/>
      <c r="H261" s="72"/>
      <c r="I261" s="32"/>
      <c r="J261" s="32"/>
      <c r="K261" s="32"/>
      <c r="L261" s="59" t="str">
        <f t="shared" si="28"/>
        <v/>
      </c>
      <c r="M261" s="81" t="str">
        <f t="shared" si="29"/>
        <v/>
      </c>
      <c r="O261" s="77" t="str">
        <f t="shared" si="30"/>
        <v/>
      </c>
      <c r="P261" s="77" t="str">
        <f t="shared" si="31"/>
        <v/>
      </c>
      <c r="Q261" s="77" t="str">
        <f t="shared" si="32"/>
        <v/>
      </c>
      <c r="R261" s="77" t="str">
        <f t="shared" si="33"/>
        <v/>
      </c>
      <c r="S261" s="76"/>
      <c r="T261" s="57"/>
      <c r="U261" s="23" t="str">
        <f t="shared" si="26"/>
        <v/>
      </c>
      <c r="V261" s="28" t="str">
        <f t="shared" si="27"/>
        <v/>
      </c>
    </row>
    <row r="262" spans="1:22">
      <c r="A262" s="14">
        <v>256</v>
      </c>
      <c r="B262" s="65"/>
      <c r="C262" s="69"/>
      <c r="D262" s="66"/>
      <c r="E262" s="66"/>
      <c r="F262" s="66"/>
      <c r="G262" s="66"/>
      <c r="H262" s="72"/>
      <c r="I262" s="32"/>
      <c r="J262" s="32"/>
      <c r="K262" s="32"/>
      <c r="L262" s="59" t="str">
        <f t="shared" si="28"/>
        <v/>
      </c>
      <c r="M262" s="81" t="str">
        <f t="shared" si="29"/>
        <v/>
      </c>
      <c r="O262" s="77" t="str">
        <f t="shared" si="30"/>
        <v/>
      </c>
      <c r="P262" s="77" t="str">
        <f t="shared" si="31"/>
        <v/>
      </c>
      <c r="Q262" s="77" t="str">
        <f t="shared" si="32"/>
        <v/>
      </c>
      <c r="R262" s="77" t="str">
        <f t="shared" si="33"/>
        <v/>
      </c>
      <c r="S262" s="76"/>
      <c r="T262" s="57"/>
      <c r="U262" s="23" t="str">
        <f t="shared" si="26"/>
        <v/>
      </c>
      <c r="V262" s="28" t="str">
        <f t="shared" si="27"/>
        <v/>
      </c>
    </row>
    <row r="263" spans="1:22">
      <c r="A263" s="14">
        <v>257</v>
      </c>
      <c r="B263" s="65"/>
      <c r="C263" s="69"/>
      <c r="D263" s="66"/>
      <c r="E263" s="66"/>
      <c r="F263" s="66"/>
      <c r="G263" s="66"/>
      <c r="H263" s="72"/>
      <c r="I263" s="32"/>
      <c r="J263" s="32"/>
      <c r="K263" s="32"/>
      <c r="L263" s="59" t="str">
        <f t="shared" si="28"/>
        <v/>
      </c>
      <c r="M263" s="81" t="str">
        <f t="shared" si="29"/>
        <v/>
      </c>
      <c r="O263" s="77" t="str">
        <f t="shared" si="30"/>
        <v/>
      </c>
      <c r="P263" s="77" t="str">
        <f t="shared" si="31"/>
        <v/>
      </c>
      <c r="Q263" s="77" t="str">
        <f t="shared" si="32"/>
        <v/>
      </c>
      <c r="R263" s="77" t="str">
        <f t="shared" si="33"/>
        <v/>
      </c>
      <c r="S263" s="76"/>
      <c r="T263" s="57"/>
      <c r="U263" s="23" t="str">
        <f t="shared" ref="U263:U326" si="34">IF(V263&lt;&gt;"",A263,"")</f>
        <v/>
      </c>
      <c r="V263" s="28" t="str">
        <f t="shared" ref="V263:V326" si="35">IF(AND(B263="",D263="",E263="",F263="",G263="",I263="",J263="",K263="",T263=""),"",IF(OR(B263="",I263="",J263="",K263="",T263="",AND($T$3="meters",T263&gt;12),AND($T$3="feet",T263&gt;40)),"Error","OK"))</f>
        <v/>
      </c>
    </row>
    <row r="264" spans="1:22">
      <c r="A264" s="14">
        <v>258</v>
      </c>
      <c r="B264" s="65"/>
      <c r="C264" s="69"/>
      <c r="D264" s="66"/>
      <c r="E264" s="66"/>
      <c r="F264" s="66"/>
      <c r="G264" s="66"/>
      <c r="H264" s="72"/>
      <c r="I264" s="32"/>
      <c r="J264" s="32"/>
      <c r="K264" s="32"/>
      <c r="L264" s="59" t="str">
        <f t="shared" ref="L264:L327" si="36">IF(OR(I264="",J264="",K264=""),"",(I264+J264/2))</f>
        <v/>
      </c>
      <c r="M264" s="81" t="str">
        <f t="shared" ref="M264:M327" si="37">IF(OR(I264="",J264="",K264=""),"",(I264+J264/2)+($AA$4-1/$R$1))</f>
        <v/>
      </c>
      <c r="O264" s="77" t="str">
        <f t="shared" ref="O264:O327" si="38">IF(OR(D264="",$M264=""),"",$M264-D264)</f>
        <v/>
      </c>
      <c r="P264" s="77" t="str">
        <f t="shared" ref="P264:P327" si="39">IF(OR(E264="",$M264=""),"",$M264-E264)</f>
        <v/>
      </c>
      <c r="Q264" s="77" t="str">
        <f t="shared" ref="Q264:Q327" si="40">IF(OR(F264="",$M264=""),"",$M264-F264)</f>
        <v/>
      </c>
      <c r="R264" s="77" t="str">
        <f t="shared" ref="R264:R327" si="41">IF(OR(G264="",$M264=""),"",$M264-G264)</f>
        <v/>
      </c>
      <c r="S264" s="76"/>
      <c r="T264" s="57"/>
      <c r="U264" s="23" t="str">
        <f t="shared" si="34"/>
        <v/>
      </c>
      <c r="V264" s="28" t="str">
        <f t="shared" si="35"/>
        <v/>
      </c>
    </row>
    <row r="265" spans="1:22">
      <c r="A265" s="14">
        <v>259</v>
      </c>
      <c r="B265" s="65"/>
      <c r="C265" s="69"/>
      <c r="D265" s="66"/>
      <c r="E265" s="66"/>
      <c r="F265" s="66"/>
      <c r="G265" s="66"/>
      <c r="H265" s="72"/>
      <c r="I265" s="32"/>
      <c r="J265" s="32"/>
      <c r="K265" s="32"/>
      <c r="L265" s="59" t="str">
        <f t="shared" si="36"/>
        <v/>
      </c>
      <c r="M265" s="81" t="str">
        <f t="shared" si="37"/>
        <v/>
      </c>
      <c r="O265" s="77" t="str">
        <f t="shared" si="38"/>
        <v/>
      </c>
      <c r="P265" s="77" t="str">
        <f t="shared" si="39"/>
        <v/>
      </c>
      <c r="Q265" s="77" t="str">
        <f t="shared" si="40"/>
        <v/>
      </c>
      <c r="R265" s="77" t="str">
        <f t="shared" si="41"/>
        <v/>
      </c>
      <c r="S265" s="76"/>
      <c r="T265" s="57"/>
      <c r="U265" s="23" t="str">
        <f t="shared" si="34"/>
        <v/>
      </c>
      <c r="V265" s="28" t="str">
        <f t="shared" si="35"/>
        <v/>
      </c>
    </row>
    <row r="266" spans="1:22">
      <c r="A266" s="14">
        <v>260</v>
      </c>
      <c r="B266" s="65"/>
      <c r="C266" s="69"/>
      <c r="D266" s="66"/>
      <c r="E266" s="66"/>
      <c r="F266" s="66"/>
      <c r="G266" s="66"/>
      <c r="H266" s="72"/>
      <c r="I266" s="32"/>
      <c r="J266" s="32"/>
      <c r="K266" s="32"/>
      <c r="L266" s="59" t="str">
        <f t="shared" si="36"/>
        <v/>
      </c>
      <c r="M266" s="81" t="str">
        <f t="shared" si="37"/>
        <v/>
      </c>
      <c r="O266" s="77" t="str">
        <f t="shared" si="38"/>
        <v/>
      </c>
      <c r="P266" s="77" t="str">
        <f t="shared" si="39"/>
        <v/>
      </c>
      <c r="Q266" s="77" t="str">
        <f t="shared" si="40"/>
        <v/>
      </c>
      <c r="R266" s="77" t="str">
        <f t="shared" si="41"/>
        <v/>
      </c>
      <c r="S266" s="76"/>
      <c r="T266" s="57"/>
      <c r="U266" s="23" t="str">
        <f t="shared" si="34"/>
        <v/>
      </c>
      <c r="V266" s="28" t="str">
        <f t="shared" si="35"/>
        <v/>
      </c>
    </row>
    <row r="267" spans="1:22">
      <c r="A267" s="14">
        <v>261</v>
      </c>
      <c r="B267" s="65"/>
      <c r="C267" s="69"/>
      <c r="D267" s="66"/>
      <c r="E267" s="66"/>
      <c r="F267" s="66"/>
      <c r="G267" s="66"/>
      <c r="H267" s="72"/>
      <c r="I267" s="32"/>
      <c r="J267" s="32"/>
      <c r="K267" s="32"/>
      <c r="L267" s="59" t="str">
        <f t="shared" si="36"/>
        <v/>
      </c>
      <c r="M267" s="81" t="str">
        <f t="shared" si="37"/>
        <v/>
      </c>
      <c r="O267" s="77" t="str">
        <f t="shared" si="38"/>
        <v/>
      </c>
      <c r="P267" s="77" t="str">
        <f t="shared" si="39"/>
        <v/>
      </c>
      <c r="Q267" s="77" t="str">
        <f t="shared" si="40"/>
        <v/>
      </c>
      <c r="R267" s="77" t="str">
        <f t="shared" si="41"/>
        <v/>
      </c>
      <c r="S267" s="76"/>
      <c r="T267" s="57"/>
      <c r="U267" s="23" t="str">
        <f t="shared" si="34"/>
        <v/>
      </c>
      <c r="V267" s="28" t="str">
        <f t="shared" si="35"/>
        <v/>
      </c>
    </row>
    <row r="268" spans="1:22">
      <c r="A268" s="14">
        <v>262</v>
      </c>
      <c r="B268" s="65"/>
      <c r="C268" s="69"/>
      <c r="D268" s="66"/>
      <c r="E268" s="66"/>
      <c r="F268" s="66"/>
      <c r="G268" s="66"/>
      <c r="H268" s="72"/>
      <c r="I268" s="32"/>
      <c r="J268" s="32"/>
      <c r="K268" s="32"/>
      <c r="L268" s="59" t="str">
        <f t="shared" si="36"/>
        <v/>
      </c>
      <c r="M268" s="81" t="str">
        <f t="shared" si="37"/>
        <v/>
      </c>
      <c r="O268" s="77" t="str">
        <f t="shared" si="38"/>
        <v/>
      </c>
      <c r="P268" s="77" t="str">
        <f t="shared" si="39"/>
        <v/>
      </c>
      <c r="Q268" s="77" t="str">
        <f t="shared" si="40"/>
        <v/>
      </c>
      <c r="R268" s="77" t="str">
        <f t="shared" si="41"/>
        <v/>
      </c>
      <c r="S268" s="76"/>
      <c r="T268" s="57"/>
      <c r="U268" s="23" t="str">
        <f t="shared" si="34"/>
        <v/>
      </c>
      <c r="V268" s="28" t="str">
        <f t="shared" si="35"/>
        <v/>
      </c>
    </row>
    <row r="269" spans="1:22">
      <c r="A269" s="14">
        <v>263</v>
      </c>
      <c r="B269" s="65"/>
      <c r="C269" s="69"/>
      <c r="D269" s="66"/>
      <c r="E269" s="66"/>
      <c r="F269" s="66"/>
      <c r="G269" s="66"/>
      <c r="H269" s="72"/>
      <c r="I269" s="32"/>
      <c r="J269" s="32"/>
      <c r="K269" s="32"/>
      <c r="L269" s="59" t="str">
        <f t="shared" si="36"/>
        <v/>
      </c>
      <c r="M269" s="81" t="str">
        <f t="shared" si="37"/>
        <v/>
      </c>
      <c r="O269" s="77" t="str">
        <f t="shared" si="38"/>
        <v/>
      </c>
      <c r="P269" s="77" t="str">
        <f t="shared" si="39"/>
        <v/>
      </c>
      <c r="Q269" s="77" t="str">
        <f t="shared" si="40"/>
        <v/>
      </c>
      <c r="R269" s="77" t="str">
        <f t="shared" si="41"/>
        <v/>
      </c>
      <c r="S269" s="76"/>
      <c r="T269" s="57"/>
      <c r="U269" s="23" t="str">
        <f t="shared" si="34"/>
        <v/>
      </c>
      <c r="V269" s="28" t="str">
        <f t="shared" si="35"/>
        <v/>
      </c>
    </row>
    <row r="270" spans="1:22">
      <c r="A270" s="14">
        <v>264</v>
      </c>
      <c r="B270" s="65"/>
      <c r="C270" s="69"/>
      <c r="D270" s="66"/>
      <c r="E270" s="66"/>
      <c r="F270" s="66"/>
      <c r="G270" s="66"/>
      <c r="H270" s="72"/>
      <c r="I270" s="32"/>
      <c r="J270" s="32"/>
      <c r="K270" s="32"/>
      <c r="L270" s="59" t="str">
        <f t="shared" si="36"/>
        <v/>
      </c>
      <c r="M270" s="81" t="str">
        <f t="shared" si="37"/>
        <v/>
      </c>
      <c r="O270" s="77" t="str">
        <f t="shared" si="38"/>
        <v/>
      </c>
      <c r="P270" s="77" t="str">
        <f t="shared" si="39"/>
        <v/>
      </c>
      <c r="Q270" s="77" t="str">
        <f t="shared" si="40"/>
        <v/>
      </c>
      <c r="R270" s="77" t="str">
        <f t="shared" si="41"/>
        <v/>
      </c>
      <c r="S270" s="76"/>
      <c r="T270" s="57"/>
      <c r="U270" s="23" t="str">
        <f t="shared" si="34"/>
        <v/>
      </c>
      <c r="V270" s="28" t="str">
        <f t="shared" si="35"/>
        <v/>
      </c>
    </row>
    <row r="271" spans="1:22">
      <c r="A271" s="14">
        <v>265</v>
      </c>
      <c r="B271" s="65"/>
      <c r="C271" s="69"/>
      <c r="D271" s="66"/>
      <c r="E271" s="66"/>
      <c r="F271" s="66"/>
      <c r="G271" s="66"/>
      <c r="H271" s="72"/>
      <c r="I271" s="32"/>
      <c r="J271" s="32"/>
      <c r="K271" s="32"/>
      <c r="L271" s="59" t="str">
        <f t="shared" si="36"/>
        <v/>
      </c>
      <c r="M271" s="81" t="str">
        <f t="shared" si="37"/>
        <v/>
      </c>
      <c r="O271" s="77" t="str">
        <f t="shared" si="38"/>
        <v/>
      </c>
      <c r="P271" s="77" t="str">
        <f t="shared" si="39"/>
        <v/>
      </c>
      <c r="Q271" s="77" t="str">
        <f t="shared" si="40"/>
        <v/>
      </c>
      <c r="R271" s="77" t="str">
        <f t="shared" si="41"/>
        <v/>
      </c>
      <c r="S271" s="76"/>
      <c r="T271" s="57"/>
      <c r="U271" s="23" t="str">
        <f t="shared" si="34"/>
        <v/>
      </c>
      <c r="V271" s="28" t="str">
        <f t="shared" si="35"/>
        <v/>
      </c>
    </row>
    <row r="272" spans="1:22">
      <c r="A272" s="14">
        <v>266</v>
      </c>
      <c r="B272" s="65"/>
      <c r="C272" s="69"/>
      <c r="D272" s="66"/>
      <c r="E272" s="66"/>
      <c r="F272" s="66"/>
      <c r="G272" s="66"/>
      <c r="H272" s="72"/>
      <c r="I272" s="32"/>
      <c r="J272" s="32"/>
      <c r="K272" s="32"/>
      <c r="L272" s="59" t="str">
        <f t="shared" si="36"/>
        <v/>
      </c>
      <c r="M272" s="81" t="str">
        <f t="shared" si="37"/>
        <v/>
      </c>
      <c r="O272" s="77" t="str">
        <f t="shared" si="38"/>
        <v/>
      </c>
      <c r="P272" s="77" t="str">
        <f t="shared" si="39"/>
        <v/>
      </c>
      <c r="Q272" s="77" t="str">
        <f t="shared" si="40"/>
        <v/>
      </c>
      <c r="R272" s="77" t="str">
        <f t="shared" si="41"/>
        <v/>
      </c>
      <c r="S272" s="76"/>
      <c r="T272" s="57"/>
      <c r="U272" s="23" t="str">
        <f t="shared" si="34"/>
        <v/>
      </c>
      <c r="V272" s="28" t="str">
        <f t="shared" si="35"/>
        <v/>
      </c>
    </row>
    <row r="273" spans="1:22">
      <c r="A273" s="14">
        <v>267</v>
      </c>
      <c r="B273" s="65"/>
      <c r="C273" s="69"/>
      <c r="D273" s="66"/>
      <c r="E273" s="66"/>
      <c r="F273" s="66"/>
      <c r="G273" s="66"/>
      <c r="H273" s="72"/>
      <c r="I273" s="32"/>
      <c r="J273" s="32"/>
      <c r="K273" s="32"/>
      <c r="L273" s="59" t="str">
        <f t="shared" si="36"/>
        <v/>
      </c>
      <c r="M273" s="81" t="str">
        <f t="shared" si="37"/>
        <v/>
      </c>
      <c r="O273" s="77" t="str">
        <f t="shared" si="38"/>
        <v/>
      </c>
      <c r="P273" s="77" t="str">
        <f t="shared" si="39"/>
        <v/>
      </c>
      <c r="Q273" s="77" t="str">
        <f t="shared" si="40"/>
        <v/>
      </c>
      <c r="R273" s="77" t="str">
        <f t="shared" si="41"/>
        <v/>
      </c>
      <c r="S273" s="76"/>
      <c r="T273" s="57"/>
      <c r="U273" s="23" t="str">
        <f t="shared" si="34"/>
        <v/>
      </c>
      <c r="V273" s="28" t="str">
        <f t="shared" si="35"/>
        <v/>
      </c>
    </row>
    <row r="274" spans="1:22">
      <c r="A274" s="14">
        <v>268</v>
      </c>
      <c r="B274" s="65"/>
      <c r="C274" s="69"/>
      <c r="D274" s="66"/>
      <c r="E274" s="66"/>
      <c r="F274" s="66"/>
      <c r="G274" s="66"/>
      <c r="H274" s="72"/>
      <c r="I274" s="32"/>
      <c r="J274" s="32"/>
      <c r="K274" s="32"/>
      <c r="L274" s="59" t="str">
        <f t="shared" si="36"/>
        <v/>
      </c>
      <c r="M274" s="81" t="str">
        <f t="shared" si="37"/>
        <v/>
      </c>
      <c r="O274" s="77" t="str">
        <f t="shared" si="38"/>
        <v/>
      </c>
      <c r="P274" s="77" t="str">
        <f t="shared" si="39"/>
        <v/>
      </c>
      <c r="Q274" s="77" t="str">
        <f t="shared" si="40"/>
        <v/>
      </c>
      <c r="R274" s="77" t="str">
        <f t="shared" si="41"/>
        <v/>
      </c>
      <c r="S274" s="76"/>
      <c r="T274" s="57"/>
      <c r="U274" s="23" t="str">
        <f t="shared" si="34"/>
        <v/>
      </c>
      <c r="V274" s="28" t="str">
        <f t="shared" si="35"/>
        <v/>
      </c>
    </row>
    <row r="275" spans="1:22">
      <c r="A275" s="14">
        <v>269</v>
      </c>
      <c r="B275" s="65"/>
      <c r="C275" s="69"/>
      <c r="D275" s="66"/>
      <c r="E275" s="66"/>
      <c r="F275" s="66"/>
      <c r="G275" s="66"/>
      <c r="H275" s="72"/>
      <c r="I275" s="32"/>
      <c r="J275" s="32"/>
      <c r="K275" s="32"/>
      <c r="L275" s="59" t="str">
        <f t="shared" si="36"/>
        <v/>
      </c>
      <c r="M275" s="81" t="str">
        <f t="shared" si="37"/>
        <v/>
      </c>
      <c r="O275" s="77" t="str">
        <f t="shared" si="38"/>
        <v/>
      </c>
      <c r="P275" s="77" t="str">
        <f t="shared" si="39"/>
        <v/>
      </c>
      <c r="Q275" s="77" t="str">
        <f t="shared" si="40"/>
        <v/>
      </c>
      <c r="R275" s="77" t="str">
        <f t="shared" si="41"/>
        <v/>
      </c>
      <c r="S275" s="76"/>
      <c r="T275" s="57"/>
      <c r="U275" s="23" t="str">
        <f t="shared" si="34"/>
        <v/>
      </c>
      <c r="V275" s="28" t="str">
        <f t="shared" si="35"/>
        <v/>
      </c>
    </row>
    <row r="276" spans="1:22">
      <c r="A276" s="14">
        <v>270</v>
      </c>
      <c r="B276" s="65"/>
      <c r="C276" s="69"/>
      <c r="D276" s="66"/>
      <c r="E276" s="66"/>
      <c r="F276" s="66"/>
      <c r="G276" s="66"/>
      <c r="H276" s="72"/>
      <c r="I276" s="32"/>
      <c r="J276" s="32"/>
      <c r="K276" s="32"/>
      <c r="L276" s="59" t="str">
        <f t="shared" si="36"/>
        <v/>
      </c>
      <c r="M276" s="81" t="str">
        <f t="shared" si="37"/>
        <v/>
      </c>
      <c r="O276" s="77" t="str">
        <f t="shared" si="38"/>
        <v/>
      </c>
      <c r="P276" s="77" t="str">
        <f t="shared" si="39"/>
        <v/>
      </c>
      <c r="Q276" s="77" t="str">
        <f t="shared" si="40"/>
        <v/>
      </c>
      <c r="R276" s="77" t="str">
        <f t="shared" si="41"/>
        <v/>
      </c>
      <c r="S276" s="76"/>
      <c r="T276" s="57"/>
      <c r="U276" s="23" t="str">
        <f t="shared" si="34"/>
        <v/>
      </c>
      <c r="V276" s="28" t="str">
        <f t="shared" si="35"/>
        <v/>
      </c>
    </row>
    <row r="277" spans="1:22">
      <c r="A277" s="14">
        <v>271</v>
      </c>
      <c r="B277" s="65"/>
      <c r="C277" s="69"/>
      <c r="D277" s="66"/>
      <c r="E277" s="66"/>
      <c r="F277" s="66"/>
      <c r="G277" s="66"/>
      <c r="H277" s="72"/>
      <c r="I277" s="32"/>
      <c r="J277" s="32"/>
      <c r="K277" s="32"/>
      <c r="L277" s="59" t="str">
        <f t="shared" si="36"/>
        <v/>
      </c>
      <c r="M277" s="81" t="str">
        <f t="shared" si="37"/>
        <v/>
      </c>
      <c r="O277" s="77" t="str">
        <f t="shared" si="38"/>
        <v/>
      </c>
      <c r="P277" s="77" t="str">
        <f t="shared" si="39"/>
        <v/>
      </c>
      <c r="Q277" s="77" t="str">
        <f t="shared" si="40"/>
        <v/>
      </c>
      <c r="R277" s="77" t="str">
        <f t="shared" si="41"/>
        <v/>
      </c>
      <c r="S277" s="76"/>
      <c r="T277" s="57"/>
      <c r="U277" s="23" t="str">
        <f t="shared" si="34"/>
        <v/>
      </c>
      <c r="V277" s="28" t="str">
        <f t="shared" si="35"/>
        <v/>
      </c>
    </row>
    <row r="278" spans="1:22">
      <c r="A278" s="14">
        <v>272</v>
      </c>
      <c r="B278" s="65"/>
      <c r="C278" s="69"/>
      <c r="D278" s="66"/>
      <c r="E278" s="66"/>
      <c r="F278" s="66"/>
      <c r="G278" s="66"/>
      <c r="H278" s="72"/>
      <c r="I278" s="32"/>
      <c r="J278" s="32"/>
      <c r="K278" s="32"/>
      <c r="L278" s="59" t="str">
        <f t="shared" si="36"/>
        <v/>
      </c>
      <c r="M278" s="81" t="str">
        <f t="shared" si="37"/>
        <v/>
      </c>
      <c r="O278" s="77" t="str">
        <f t="shared" si="38"/>
        <v/>
      </c>
      <c r="P278" s="77" t="str">
        <f t="shared" si="39"/>
        <v/>
      </c>
      <c r="Q278" s="77" t="str">
        <f t="shared" si="40"/>
        <v/>
      </c>
      <c r="R278" s="77" t="str">
        <f t="shared" si="41"/>
        <v/>
      </c>
      <c r="S278" s="76"/>
      <c r="T278" s="57"/>
      <c r="U278" s="23" t="str">
        <f t="shared" si="34"/>
        <v/>
      </c>
      <c r="V278" s="28" t="str">
        <f t="shared" si="35"/>
        <v/>
      </c>
    </row>
    <row r="279" spans="1:22">
      <c r="A279" s="14">
        <v>273</v>
      </c>
      <c r="B279" s="65"/>
      <c r="C279" s="69"/>
      <c r="D279" s="66"/>
      <c r="E279" s="66"/>
      <c r="F279" s="66"/>
      <c r="G279" s="66"/>
      <c r="H279" s="72"/>
      <c r="I279" s="32"/>
      <c r="J279" s="32"/>
      <c r="K279" s="32"/>
      <c r="L279" s="59" t="str">
        <f t="shared" si="36"/>
        <v/>
      </c>
      <c r="M279" s="81" t="str">
        <f t="shared" si="37"/>
        <v/>
      </c>
      <c r="O279" s="77" t="str">
        <f t="shared" si="38"/>
        <v/>
      </c>
      <c r="P279" s="77" t="str">
        <f t="shared" si="39"/>
        <v/>
      </c>
      <c r="Q279" s="77" t="str">
        <f t="shared" si="40"/>
        <v/>
      </c>
      <c r="R279" s="77" t="str">
        <f t="shared" si="41"/>
        <v/>
      </c>
      <c r="S279" s="76"/>
      <c r="T279" s="57"/>
      <c r="U279" s="23" t="str">
        <f t="shared" si="34"/>
        <v/>
      </c>
      <c r="V279" s="28" t="str">
        <f t="shared" si="35"/>
        <v/>
      </c>
    </row>
    <row r="280" spans="1:22">
      <c r="A280" s="14">
        <v>274</v>
      </c>
      <c r="B280" s="65"/>
      <c r="C280" s="69"/>
      <c r="D280" s="66"/>
      <c r="E280" s="66"/>
      <c r="F280" s="66"/>
      <c r="G280" s="66"/>
      <c r="H280" s="72"/>
      <c r="I280" s="32"/>
      <c r="J280" s="32"/>
      <c r="K280" s="32"/>
      <c r="L280" s="59" t="str">
        <f t="shared" si="36"/>
        <v/>
      </c>
      <c r="M280" s="81" t="str">
        <f t="shared" si="37"/>
        <v/>
      </c>
      <c r="O280" s="77" t="str">
        <f t="shared" si="38"/>
        <v/>
      </c>
      <c r="P280" s="77" t="str">
        <f t="shared" si="39"/>
        <v/>
      </c>
      <c r="Q280" s="77" t="str">
        <f t="shared" si="40"/>
        <v/>
      </c>
      <c r="R280" s="77" t="str">
        <f t="shared" si="41"/>
        <v/>
      </c>
      <c r="S280" s="76"/>
      <c r="T280" s="57"/>
      <c r="U280" s="23" t="str">
        <f t="shared" si="34"/>
        <v/>
      </c>
      <c r="V280" s="28" t="str">
        <f t="shared" si="35"/>
        <v/>
      </c>
    </row>
    <row r="281" spans="1:22">
      <c r="A281" s="14">
        <v>275</v>
      </c>
      <c r="B281" s="65"/>
      <c r="C281" s="69"/>
      <c r="D281" s="66"/>
      <c r="E281" s="66"/>
      <c r="F281" s="66"/>
      <c r="G281" s="66"/>
      <c r="H281" s="72"/>
      <c r="I281" s="32"/>
      <c r="J281" s="32"/>
      <c r="K281" s="32"/>
      <c r="L281" s="59" t="str">
        <f t="shared" si="36"/>
        <v/>
      </c>
      <c r="M281" s="81" t="str">
        <f t="shared" si="37"/>
        <v/>
      </c>
      <c r="O281" s="77" t="str">
        <f t="shared" si="38"/>
        <v/>
      </c>
      <c r="P281" s="77" t="str">
        <f t="shared" si="39"/>
        <v/>
      </c>
      <c r="Q281" s="77" t="str">
        <f t="shared" si="40"/>
        <v/>
      </c>
      <c r="R281" s="77" t="str">
        <f t="shared" si="41"/>
        <v/>
      </c>
      <c r="S281" s="76"/>
      <c r="T281" s="57"/>
      <c r="U281" s="23" t="str">
        <f t="shared" si="34"/>
        <v/>
      </c>
      <c r="V281" s="28" t="str">
        <f t="shared" si="35"/>
        <v/>
      </c>
    </row>
    <row r="282" spans="1:22">
      <c r="A282" s="14">
        <v>276</v>
      </c>
      <c r="B282" s="65"/>
      <c r="C282" s="69"/>
      <c r="D282" s="66"/>
      <c r="E282" s="66"/>
      <c r="F282" s="66"/>
      <c r="G282" s="66"/>
      <c r="H282" s="72"/>
      <c r="I282" s="32"/>
      <c r="J282" s="32"/>
      <c r="K282" s="32"/>
      <c r="L282" s="59" t="str">
        <f t="shared" si="36"/>
        <v/>
      </c>
      <c r="M282" s="81" t="str">
        <f t="shared" si="37"/>
        <v/>
      </c>
      <c r="O282" s="77" t="str">
        <f t="shared" si="38"/>
        <v/>
      </c>
      <c r="P282" s="77" t="str">
        <f t="shared" si="39"/>
        <v/>
      </c>
      <c r="Q282" s="77" t="str">
        <f t="shared" si="40"/>
        <v/>
      </c>
      <c r="R282" s="77" t="str">
        <f t="shared" si="41"/>
        <v/>
      </c>
      <c r="S282" s="76"/>
      <c r="T282" s="57"/>
      <c r="U282" s="23" t="str">
        <f t="shared" si="34"/>
        <v/>
      </c>
      <c r="V282" s="28" t="str">
        <f t="shared" si="35"/>
        <v/>
      </c>
    </row>
    <row r="283" spans="1:22">
      <c r="A283" s="14">
        <v>277</v>
      </c>
      <c r="B283" s="65"/>
      <c r="C283" s="69"/>
      <c r="D283" s="66"/>
      <c r="E283" s="66"/>
      <c r="F283" s="66"/>
      <c r="G283" s="66"/>
      <c r="H283" s="72"/>
      <c r="I283" s="32"/>
      <c r="J283" s="32"/>
      <c r="K283" s="32"/>
      <c r="L283" s="59" t="str">
        <f t="shared" si="36"/>
        <v/>
      </c>
      <c r="M283" s="81" t="str">
        <f t="shared" si="37"/>
        <v/>
      </c>
      <c r="O283" s="77" t="str">
        <f t="shared" si="38"/>
        <v/>
      </c>
      <c r="P283" s="77" t="str">
        <f t="shared" si="39"/>
        <v/>
      </c>
      <c r="Q283" s="77" t="str">
        <f t="shared" si="40"/>
        <v/>
      </c>
      <c r="R283" s="77" t="str">
        <f t="shared" si="41"/>
        <v/>
      </c>
      <c r="S283" s="76"/>
      <c r="T283" s="57"/>
      <c r="U283" s="23" t="str">
        <f t="shared" si="34"/>
        <v/>
      </c>
      <c r="V283" s="28" t="str">
        <f t="shared" si="35"/>
        <v/>
      </c>
    </row>
    <row r="284" spans="1:22">
      <c r="A284" s="14">
        <v>278</v>
      </c>
      <c r="B284" s="65"/>
      <c r="C284" s="69"/>
      <c r="D284" s="66"/>
      <c r="E284" s="66"/>
      <c r="F284" s="66"/>
      <c r="G284" s="66"/>
      <c r="H284" s="72"/>
      <c r="I284" s="32"/>
      <c r="J284" s="32"/>
      <c r="K284" s="32"/>
      <c r="L284" s="59" t="str">
        <f t="shared" si="36"/>
        <v/>
      </c>
      <c r="M284" s="81" t="str">
        <f t="shared" si="37"/>
        <v/>
      </c>
      <c r="O284" s="77" t="str">
        <f t="shared" si="38"/>
        <v/>
      </c>
      <c r="P284" s="77" t="str">
        <f t="shared" si="39"/>
        <v/>
      </c>
      <c r="Q284" s="77" t="str">
        <f t="shared" si="40"/>
        <v/>
      </c>
      <c r="R284" s="77" t="str">
        <f t="shared" si="41"/>
        <v/>
      </c>
      <c r="S284" s="76"/>
      <c r="T284" s="57"/>
      <c r="U284" s="23" t="str">
        <f t="shared" si="34"/>
        <v/>
      </c>
      <c r="V284" s="28" t="str">
        <f t="shared" si="35"/>
        <v/>
      </c>
    </row>
    <row r="285" spans="1:22">
      <c r="A285" s="14">
        <v>279</v>
      </c>
      <c r="B285" s="65"/>
      <c r="C285" s="69"/>
      <c r="D285" s="66"/>
      <c r="E285" s="66"/>
      <c r="F285" s="66"/>
      <c r="G285" s="66"/>
      <c r="H285" s="72"/>
      <c r="I285" s="32"/>
      <c r="J285" s="32"/>
      <c r="K285" s="32"/>
      <c r="L285" s="59" t="str">
        <f t="shared" si="36"/>
        <v/>
      </c>
      <c r="M285" s="81" t="str">
        <f t="shared" si="37"/>
        <v/>
      </c>
      <c r="O285" s="77" t="str">
        <f t="shared" si="38"/>
        <v/>
      </c>
      <c r="P285" s="77" t="str">
        <f t="shared" si="39"/>
        <v/>
      </c>
      <c r="Q285" s="77" t="str">
        <f t="shared" si="40"/>
        <v/>
      </c>
      <c r="R285" s="77" t="str">
        <f t="shared" si="41"/>
        <v/>
      </c>
      <c r="S285" s="76"/>
      <c r="T285" s="57"/>
      <c r="U285" s="23" t="str">
        <f t="shared" si="34"/>
        <v/>
      </c>
      <c r="V285" s="28" t="str">
        <f t="shared" si="35"/>
        <v/>
      </c>
    </row>
    <row r="286" spans="1:22">
      <c r="A286" s="14">
        <v>280</v>
      </c>
      <c r="B286" s="65"/>
      <c r="C286" s="69"/>
      <c r="D286" s="66"/>
      <c r="E286" s="66"/>
      <c r="F286" s="66"/>
      <c r="G286" s="66"/>
      <c r="H286" s="72"/>
      <c r="I286" s="32"/>
      <c r="J286" s="32"/>
      <c r="K286" s="32"/>
      <c r="L286" s="59" t="str">
        <f t="shared" si="36"/>
        <v/>
      </c>
      <c r="M286" s="81" t="str">
        <f t="shared" si="37"/>
        <v/>
      </c>
      <c r="O286" s="77" t="str">
        <f t="shared" si="38"/>
        <v/>
      </c>
      <c r="P286" s="77" t="str">
        <f t="shared" si="39"/>
        <v/>
      </c>
      <c r="Q286" s="77" t="str">
        <f t="shared" si="40"/>
        <v/>
      </c>
      <c r="R286" s="77" t="str">
        <f t="shared" si="41"/>
        <v/>
      </c>
      <c r="S286" s="76"/>
      <c r="T286" s="57"/>
      <c r="U286" s="23" t="str">
        <f t="shared" si="34"/>
        <v/>
      </c>
      <c r="V286" s="28" t="str">
        <f t="shared" si="35"/>
        <v/>
      </c>
    </row>
    <row r="287" spans="1:22">
      <c r="A287" s="14">
        <v>281</v>
      </c>
      <c r="B287" s="65"/>
      <c r="C287" s="69"/>
      <c r="D287" s="66"/>
      <c r="E287" s="66"/>
      <c r="F287" s="66"/>
      <c r="G287" s="66"/>
      <c r="H287" s="72"/>
      <c r="I287" s="32"/>
      <c r="J287" s="32"/>
      <c r="K287" s="32"/>
      <c r="L287" s="59" t="str">
        <f t="shared" si="36"/>
        <v/>
      </c>
      <c r="M287" s="81" t="str">
        <f t="shared" si="37"/>
        <v/>
      </c>
      <c r="O287" s="77" t="str">
        <f t="shared" si="38"/>
        <v/>
      </c>
      <c r="P287" s="77" t="str">
        <f t="shared" si="39"/>
        <v/>
      </c>
      <c r="Q287" s="77" t="str">
        <f t="shared" si="40"/>
        <v/>
      </c>
      <c r="R287" s="77" t="str">
        <f t="shared" si="41"/>
        <v/>
      </c>
      <c r="S287" s="76"/>
      <c r="T287" s="57"/>
      <c r="U287" s="23" t="str">
        <f t="shared" si="34"/>
        <v/>
      </c>
      <c r="V287" s="28" t="str">
        <f t="shared" si="35"/>
        <v/>
      </c>
    </row>
    <row r="288" spans="1:22">
      <c r="A288" s="14">
        <v>282</v>
      </c>
      <c r="B288" s="65"/>
      <c r="C288" s="69"/>
      <c r="D288" s="66"/>
      <c r="E288" s="66"/>
      <c r="F288" s="66"/>
      <c r="G288" s="66"/>
      <c r="H288" s="72"/>
      <c r="I288" s="32"/>
      <c r="J288" s="32"/>
      <c r="K288" s="32"/>
      <c r="L288" s="59" t="str">
        <f t="shared" si="36"/>
        <v/>
      </c>
      <c r="M288" s="81" t="str">
        <f t="shared" si="37"/>
        <v/>
      </c>
      <c r="O288" s="77" t="str">
        <f t="shared" si="38"/>
        <v/>
      </c>
      <c r="P288" s="77" t="str">
        <f t="shared" si="39"/>
        <v/>
      </c>
      <c r="Q288" s="77" t="str">
        <f t="shared" si="40"/>
        <v/>
      </c>
      <c r="R288" s="77" t="str">
        <f t="shared" si="41"/>
        <v/>
      </c>
      <c r="S288" s="76"/>
      <c r="T288" s="57"/>
      <c r="U288" s="23" t="str">
        <f t="shared" si="34"/>
        <v/>
      </c>
      <c r="V288" s="28" t="str">
        <f t="shared" si="35"/>
        <v/>
      </c>
    </row>
    <row r="289" spans="1:22">
      <c r="A289" s="14">
        <v>283</v>
      </c>
      <c r="B289" s="65"/>
      <c r="C289" s="69"/>
      <c r="D289" s="66"/>
      <c r="E289" s="66"/>
      <c r="F289" s="66"/>
      <c r="G289" s="66"/>
      <c r="H289" s="72"/>
      <c r="I289" s="32"/>
      <c r="J289" s="32"/>
      <c r="K289" s="32"/>
      <c r="L289" s="59" t="str">
        <f t="shared" si="36"/>
        <v/>
      </c>
      <c r="M289" s="81" t="str">
        <f t="shared" si="37"/>
        <v/>
      </c>
      <c r="O289" s="77" t="str">
        <f t="shared" si="38"/>
        <v/>
      </c>
      <c r="P289" s="77" t="str">
        <f t="shared" si="39"/>
        <v/>
      </c>
      <c r="Q289" s="77" t="str">
        <f t="shared" si="40"/>
        <v/>
      </c>
      <c r="R289" s="77" t="str">
        <f t="shared" si="41"/>
        <v/>
      </c>
      <c r="S289" s="76"/>
      <c r="T289" s="57"/>
      <c r="U289" s="23" t="str">
        <f t="shared" si="34"/>
        <v/>
      </c>
      <c r="V289" s="28" t="str">
        <f t="shared" si="35"/>
        <v/>
      </c>
    </row>
    <row r="290" spans="1:22">
      <c r="A290" s="14">
        <v>284</v>
      </c>
      <c r="B290" s="65"/>
      <c r="C290" s="69"/>
      <c r="D290" s="66"/>
      <c r="E290" s="66"/>
      <c r="F290" s="66"/>
      <c r="G290" s="66"/>
      <c r="H290" s="72"/>
      <c r="I290" s="32"/>
      <c r="J290" s="32"/>
      <c r="K290" s="32"/>
      <c r="L290" s="59" t="str">
        <f t="shared" si="36"/>
        <v/>
      </c>
      <c r="M290" s="81" t="str">
        <f t="shared" si="37"/>
        <v/>
      </c>
      <c r="O290" s="77" t="str">
        <f t="shared" si="38"/>
        <v/>
      </c>
      <c r="P290" s="77" t="str">
        <f t="shared" si="39"/>
        <v/>
      </c>
      <c r="Q290" s="77" t="str">
        <f t="shared" si="40"/>
        <v/>
      </c>
      <c r="R290" s="77" t="str">
        <f t="shared" si="41"/>
        <v/>
      </c>
      <c r="S290" s="76"/>
      <c r="T290" s="57"/>
      <c r="U290" s="23" t="str">
        <f t="shared" si="34"/>
        <v/>
      </c>
      <c r="V290" s="28" t="str">
        <f t="shared" si="35"/>
        <v/>
      </c>
    </row>
    <row r="291" spans="1:22">
      <c r="A291" s="14">
        <v>285</v>
      </c>
      <c r="B291" s="65"/>
      <c r="C291" s="69"/>
      <c r="D291" s="66"/>
      <c r="E291" s="66"/>
      <c r="F291" s="66"/>
      <c r="G291" s="66"/>
      <c r="H291" s="72"/>
      <c r="I291" s="32"/>
      <c r="J291" s="32"/>
      <c r="K291" s="32"/>
      <c r="L291" s="59" t="str">
        <f t="shared" si="36"/>
        <v/>
      </c>
      <c r="M291" s="81" t="str">
        <f t="shared" si="37"/>
        <v/>
      </c>
      <c r="O291" s="77" t="str">
        <f t="shared" si="38"/>
        <v/>
      </c>
      <c r="P291" s="77" t="str">
        <f t="shared" si="39"/>
        <v/>
      </c>
      <c r="Q291" s="77" t="str">
        <f t="shared" si="40"/>
        <v/>
      </c>
      <c r="R291" s="77" t="str">
        <f t="shared" si="41"/>
        <v/>
      </c>
      <c r="S291" s="76"/>
      <c r="T291" s="57"/>
      <c r="U291" s="23" t="str">
        <f t="shared" si="34"/>
        <v/>
      </c>
      <c r="V291" s="28" t="str">
        <f t="shared" si="35"/>
        <v/>
      </c>
    </row>
    <row r="292" spans="1:22">
      <c r="A292" s="14">
        <v>286</v>
      </c>
      <c r="B292" s="65"/>
      <c r="C292" s="69"/>
      <c r="D292" s="66"/>
      <c r="E292" s="66"/>
      <c r="F292" s="66"/>
      <c r="G292" s="66"/>
      <c r="H292" s="72"/>
      <c r="I292" s="32"/>
      <c r="J292" s="32"/>
      <c r="K292" s="32"/>
      <c r="L292" s="59" t="str">
        <f t="shared" si="36"/>
        <v/>
      </c>
      <c r="M292" s="81" t="str">
        <f t="shared" si="37"/>
        <v/>
      </c>
      <c r="O292" s="77" t="str">
        <f t="shared" si="38"/>
        <v/>
      </c>
      <c r="P292" s="77" t="str">
        <f t="shared" si="39"/>
        <v/>
      </c>
      <c r="Q292" s="77" t="str">
        <f t="shared" si="40"/>
        <v/>
      </c>
      <c r="R292" s="77" t="str">
        <f t="shared" si="41"/>
        <v/>
      </c>
      <c r="S292" s="76"/>
      <c r="T292" s="57"/>
      <c r="U292" s="23" t="str">
        <f t="shared" si="34"/>
        <v/>
      </c>
      <c r="V292" s="28" t="str">
        <f t="shared" si="35"/>
        <v/>
      </c>
    </row>
    <row r="293" spans="1:22">
      <c r="A293" s="14">
        <v>287</v>
      </c>
      <c r="B293" s="65"/>
      <c r="C293" s="69"/>
      <c r="D293" s="66"/>
      <c r="E293" s="66"/>
      <c r="F293" s="66"/>
      <c r="G293" s="66"/>
      <c r="H293" s="72"/>
      <c r="I293" s="32"/>
      <c r="J293" s="32"/>
      <c r="K293" s="32"/>
      <c r="L293" s="59" t="str">
        <f t="shared" si="36"/>
        <v/>
      </c>
      <c r="M293" s="81" t="str">
        <f t="shared" si="37"/>
        <v/>
      </c>
      <c r="O293" s="77" t="str">
        <f t="shared" si="38"/>
        <v/>
      </c>
      <c r="P293" s="77" t="str">
        <f t="shared" si="39"/>
        <v/>
      </c>
      <c r="Q293" s="77" t="str">
        <f t="shared" si="40"/>
        <v/>
      </c>
      <c r="R293" s="77" t="str">
        <f t="shared" si="41"/>
        <v/>
      </c>
      <c r="S293" s="76"/>
      <c r="T293" s="57"/>
      <c r="U293" s="23" t="str">
        <f t="shared" si="34"/>
        <v/>
      </c>
      <c r="V293" s="28" t="str">
        <f t="shared" si="35"/>
        <v/>
      </c>
    </row>
    <row r="294" spans="1:22">
      <c r="A294" s="14">
        <v>288</v>
      </c>
      <c r="B294" s="65"/>
      <c r="C294" s="69"/>
      <c r="D294" s="66"/>
      <c r="E294" s="66"/>
      <c r="F294" s="66"/>
      <c r="G294" s="66"/>
      <c r="H294" s="72"/>
      <c r="I294" s="32"/>
      <c r="J294" s="32"/>
      <c r="K294" s="32"/>
      <c r="L294" s="59" t="str">
        <f t="shared" si="36"/>
        <v/>
      </c>
      <c r="M294" s="81" t="str">
        <f t="shared" si="37"/>
        <v/>
      </c>
      <c r="O294" s="77" t="str">
        <f t="shared" si="38"/>
        <v/>
      </c>
      <c r="P294" s="77" t="str">
        <f t="shared" si="39"/>
        <v/>
      </c>
      <c r="Q294" s="77" t="str">
        <f t="shared" si="40"/>
        <v/>
      </c>
      <c r="R294" s="77" t="str">
        <f t="shared" si="41"/>
        <v/>
      </c>
      <c r="S294" s="76"/>
      <c r="T294" s="57"/>
      <c r="U294" s="23" t="str">
        <f t="shared" si="34"/>
        <v/>
      </c>
      <c r="V294" s="28" t="str">
        <f t="shared" si="35"/>
        <v/>
      </c>
    </row>
    <row r="295" spans="1:22">
      <c r="A295" s="14">
        <v>289</v>
      </c>
      <c r="B295" s="65"/>
      <c r="C295" s="69"/>
      <c r="D295" s="66"/>
      <c r="E295" s="66"/>
      <c r="F295" s="66"/>
      <c r="G295" s="66"/>
      <c r="H295" s="72"/>
      <c r="I295" s="32"/>
      <c r="J295" s="32"/>
      <c r="K295" s="32"/>
      <c r="L295" s="59" t="str">
        <f t="shared" si="36"/>
        <v/>
      </c>
      <c r="M295" s="81" t="str">
        <f t="shared" si="37"/>
        <v/>
      </c>
      <c r="O295" s="77" t="str">
        <f t="shared" si="38"/>
        <v/>
      </c>
      <c r="P295" s="77" t="str">
        <f t="shared" si="39"/>
        <v/>
      </c>
      <c r="Q295" s="77" t="str">
        <f t="shared" si="40"/>
        <v/>
      </c>
      <c r="R295" s="77" t="str">
        <f t="shared" si="41"/>
        <v/>
      </c>
      <c r="S295" s="76"/>
      <c r="T295" s="57"/>
      <c r="U295" s="23" t="str">
        <f t="shared" si="34"/>
        <v/>
      </c>
      <c r="V295" s="28" t="str">
        <f t="shared" si="35"/>
        <v/>
      </c>
    </row>
    <row r="296" spans="1:22">
      <c r="A296" s="14">
        <v>290</v>
      </c>
      <c r="B296" s="65"/>
      <c r="C296" s="69"/>
      <c r="D296" s="66"/>
      <c r="E296" s="66"/>
      <c r="F296" s="66"/>
      <c r="G296" s="66"/>
      <c r="H296" s="72"/>
      <c r="I296" s="32"/>
      <c r="J296" s="32"/>
      <c r="K296" s="32"/>
      <c r="L296" s="59" t="str">
        <f t="shared" si="36"/>
        <v/>
      </c>
      <c r="M296" s="81" t="str">
        <f t="shared" si="37"/>
        <v/>
      </c>
      <c r="O296" s="77" t="str">
        <f t="shared" si="38"/>
        <v/>
      </c>
      <c r="P296" s="77" t="str">
        <f t="shared" si="39"/>
        <v/>
      </c>
      <c r="Q296" s="77" t="str">
        <f t="shared" si="40"/>
        <v/>
      </c>
      <c r="R296" s="77" t="str">
        <f t="shared" si="41"/>
        <v/>
      </c>
      <c r="S296" s="76"/>
      <c r="T296" s="57"/>
      <c r="U296" s="23" t="str">
        <f t="shared" si="34"/>
        <v/>
      </c>
      <c r="V296" s="28" t="str">
        <f t="shared" si="35"/>
        <v/>
      </c>
    </row>
    <row r="297" spans="1:22">
      <c r="A297" s="14">
        <v>291</v>
      </c>
      <c r="B297" s="65"/>
      <c r="C297" s="69"/>
      <c r="D297" s="66"/>
      <c r="E297" s="66"/>
      <c r="F297" s="66"/>
      <c r="G297" s="66"/>
      <c r="H297" s="72"/>
      <c r="I297" s="32"/>
      <c r="J297" s="32"/>
      <c r="K297" s="32"/>
      <c r="L297" s="59" t="str">
        <f t="shared" si="36"/>
        <v/>
      </c>
      <c r="M297" s="81" t="str">
        <f t="shared" si="37"/>
        <v/>
      </c>
      <c r="O297" s="77" t="str">
        <f t="shared" si="38"/>
        <v/>
      </c>
      <c r="P297" s="77" t="str">
        <f t="shared" si="39"/>
        <v/>
      </c>
      <c r="Q297" s="77" t="str">
        <f t="shared" si="40"/>
        <v/>
      </c>
      <c r="R297" s="77" t="str">
        <f t="shared" si="41"/>
        <v/>
      </c>
      <c r="S297" s="76"/>
      <c r="T297" s="57"/>
      <c r="U297" s="23" t="str">
        <f t="shared" si="34"/>
        <v/>
      </c>
      <c r="V297" s="28" t="str">
        <f t="shared" si="35"/>
        <v/>
      </c>
    </row>
    <row r="298" spans="1:22">
      <c r="A298" s="14">
        <v>292</v>
      </c>
      <c r="B298" s="65"/>
      <c r="C298" s="69"/>
      <c r="D298" s="66"/>
      <c r="E298" s="66"/>
      <c r="F298" s="66"/>
      <c r="G298" s="66"/>
      <c r="H298" s="72"/>
      <c r="I298" s="32"/>
      <c r="J298" s="32"/>
      <c r="K298" s="32"/>
      <c r="L298" s="59" t="str">
        <f t="shared" si="36"/>
        <v/>
      </c>
      <c r="M298" s="81" t="str">
        <f t="shared" si="37"/>
        <v/>
      </c>
      <c r="O298" s="77" t="str">
        <f t="shared" si="38"/>
        <v/>
      </c>
      <c r="P298" s="77" t="str">
        <f t="shared" si="39"/>
        <v/>
      </c>
      <c r="Q298" s="77" t="str">
        <f t="shared" si="40"/>
        <v/>
      </c>
      <c r="R298" s="77" t="str">
        <f t="shared" si="41"/>
        <v/>
      </c>
      <c r="S298" s="76"/>
      <c r="T298" s="57"/>
      <c r="U298" s="23" t="str">
        <f t="shared" si="34"/>
        <v/>
      </c>
      <c r="V298" s="28" t="str">
        <f t="shared" si="35"/>
        <v/>
      </c>
    </row>
    <row r="299" spans="1:22">
      <c r="A299" s="14">
        <v>293</v>
      </c>
      <c r="B299" s="65"/>
      <c r="C299" s="69"/>
      <c r="D299" s="66"/>
      <c r="E299" s="66"/>
      <c r="F299" s="66"/>
      <c r="G299" s="66"/>
      <c r="H299" s="72"/>
      <c r="I299" s="32"/>
      <c r="J299" s="32"/>
      <c r="K299" s="32"/>
      <c r="L299" s="59" t="str">
        <f t="shared" si="36"/>
        <v/>
      </c>
      <c r="M299" s="81" t="str">
        <f t="shared" si="37"/>
        <v/>
      </c>
      <c r="O299" s="77" t="str">
        <f t="shared" si="38"/>
        <v/>
      </c>
      <c r="P299" s="77" t="str">
        <f t="shared" si="39"/>
        <v/>
      </c>
      <c r="Q299" s="77" t="str">
        <f t="shared" si="40"/>
        <v/>
      </c>
      <c r="R299" s="77" t="str">
        <f t="shared" si="41"/>
        <v/>
      </c>
      <c r="S299" s="76"/>
      <c r="T299" s="57"/>
      <c r="U299" s="23" t="str">
        <f t="shared" si="34"/>
        <v/>
      </c>
      <c r="V299" s="28" t="str">
        <f t="shared" si="35"/>
        <v/>
      </c>
    </row>
    <row r="300" spans="1:22">
      <c r="A300" s="14">
        <v>294</v>
      </c>
      <c r="B300" s="65"/>
      <c r="C300" s="69"/>
      <c r="D300" s="66"/>
      <c r="E300" s="66"/>
      <c r="F300" s="66"/>
      <c r="G300" s="66"/>
      <c r="H300" s="72"/>
      <c r="I300" s="32"/>
      <c r="J300" s="32"/>
      <c r="K300" s="32"/>
      <c r="L300" s="59" t="str">
        <f t="shared" si="36"/>
        <v/>
      </c>
      <c r="M300" s="81" t="str">
        <f t="shared" si="37"/>
        <v/>
      </c>
      <c r="O300" s="77" t="str">
        <f t="shared" si="38"/>
        <v/>
      </c>
      <c r="P300" s="77" t="str">
        <f t="shared" si="39"/>
        <v/>
      </c>
      <c r="Q300" s="77" t="str">
        <f t="shared" si="40"/>
        <v/>
      </c>
      <c r="R300" s="77" t="str">
        <f t="shared" si="41"/>
        <v/>
      </c>
      <c r="S300" s="76"/>
      <c r="T300" s="57"/>
      <c r="U300" s="23" t="str">
        <f t="shared" si="34"/>
        <v/>
      </c>
      <c r="V300" s="28" t="str">
        <f t="shared" si="35"/>
        <v/>
      </c>
    </row>
    <row r="301" spans="1:22">
      <c r="A301" s="14">
        <v>295</v>
      </c>
      <c r="B301" s="65"/>
      <c r="C301" s="69"/>
      <c r="D301" s="66"/>
      <c r="E301" s="66"/>
      <c r="F301" s="66"/>
      <c r="G301" s="66"/>
      <c r="H301" s="72"/>
      <c r="I301" s="32"/>
      <c r="J301" s="32"/>
      <c r="K301" s="32"/>
      <c r="L301" s="59" t="str">
        <f t="shared" si="36"/>
        <v/>
      </c>
      <c r="M301" s="81" t="str">
        <f t="shared" si="37"/>
        <v/>
      </c>
      <c r="O301" s="77" t="str">
        <f t="shared" si="38"/>
        <v/>
      </c>
      <c r="P301" s="77" t="str">
        <f t="shared" si="39"/>
        <v/>
      </c>
      <c r="Q301" s="77" t="str">
        <f t="shared" si="40"/>
        <v/>
      </c>
      <c r="R301" s="77" t="str">
        <f t="shared" si="41"/>
        <v/>
      </c>
      <c r="S301" s="76"/>
      <c r="T301" s="57"/>
      <c r="U301" s="23" t="str">
        <f t="shared" si="34"/>
        <v/>
      </c>
      <c r="V301" s="28" t="str">
        <f t="shared" si="35"/>
        <v/>
      </c>
    </row>
    <row r="302" spans="1:22">
      <c r="A302" s="14">
        <v>296</v>
      </c>
      <c r="B302" s="65"/>
      <c r="C302" s="69"/>
      <c r="D302" s="66"/>
      <c r="E302" s="66"/>
      <c r="F302" s="66"/>
      <c r="G302" s="66"/>
      <c r="H302" s="72"/>
      <c r="I302" s="32"/>
      <c r="J302" s="32"/>
      <c r="K302" s="32"/>
      <c r="L302" s="59" t="str">
        <f t="shared" si="36"/>
        <v/>
      </c>
      <c r="M302" s="81" t="str">
        <f t="shared" si="37"/>
        <v/>
      </c>
      <c r="O302" s="77" t="str">
        <f t="shared" si="38"/>
        <v/>
      </c>
      <c r="P302" s="77" t="str">
        <f t="shared" si="39"/>
        <v/>
      </c>
      <c r="Q302" s="77" t="str">
        <f t="shared" si="40"/>
        <v/>
      </c>
      <c r="R302" s="77" t="str">
        <f t="shared" si="41"/>
        <v/>
      </c>
      <c r="S302" s="76"/>
      <c r="T302" s="57"/>
      <c r="U302" s="23" t="str">
        <f t="shared" si="34"/>
        <v/>
      </c>
      <c r="V302" s="28" t="str">
        <f t="shared" si="35"/>
        <v/>
      </c>
    </row>
    <row r="303" spans="1:22">
      <c r="A303" s="14">
        <v>297</v>
      </c>
      <c r="B303" s="65"/>
      <c r="C303" s="69"/>
      <c r="D303" s="66"/>
      <c r="E303" s="66"/>
      <c r="F303" s="66"/>
      <c r="G303" s="66"/>
      <c r="H303" s="72"/>
      <c r="I303" s="32"/>
      <c r="J303" s="32"/>
      <c r="K303" s="32"/>
      <c r="L303" s="59" t="str">
        <f t="shared" si="36"/>
        <v/>
      </c>
      <c r="M303" s="81" t="str">
        <f t="shared" si="37"/>
        <v/>
      </c>
      <c r="O303" s="77" t="str">
        <f t="shared" si="38"/>
        <v/>
      </c>
      <c r="P303" s="77" t="str">
        <f t="shared" si="39"/>
        <v/>
      </c>
      <c r="Q303" s="77" t="str">
        <f t="shared" si="40"/>
        <v/>
      </c>
      <c r="R303" s="77" t="str">
        <f t="shared" si="41"/>
        <v/>
      </c>
      <c r="S303" s="76"/>
      <c r="T303" s="57"/>
      <c r="U303" s="23" t="str">
        <f t="shared" si="34"/>
        <v/>
      </c>
      <c r="V303" s="28" t="str">
        <f t="shared" si="35"/>
        <v/>
      </c>
    </row>
    <row r="304" spans="1:22">
      <c r="A304" s="14">
        <v>298</v>
      </c>
      <c r="B304" s="65"/>
      <c r="C304" s="69"/>
      <c r="D304" s="66"/>
      <c r="E304" s="66"/>
      <c r="F304" s="66"/>
      <c r="G304" s="66"/>
      <c r="H304" s="72"/>
      <c r="I304" s="32"/>
      <c r="J304" s="32"/>
      <c r="K304" s="32"/>
      <c r="L304" s="59" t="str">
        <f t="shared" si="36"/>
        <v/>
      </c>
      <c r="M304" s="81" t="str">
        <f t="shared" si="37"/>
        <v/>
      </c>
      <c r="O304" s="77" t="str">
        <f t="shared" si="38"/>
        <v/>
      </c>
      <c r="P304" s="77" t="str">
        <f t="shared" si="39"/>
        <v/>
      </c>
      <c r="Q304" s="77" t="str">
        <f t="shared" si="40"/>
        <v/>
      </c>
      <c r="R304" s="77" t="str">
        <f t="shared" si="41"/>
        <v/>
      </c>
      <c r="S304" s="76"/>
      <c r="T304" s="57"/>
      <c r="U304" s="23" t="str">
        <f t="shared" si="34"/>
        <v/>
      </c>
      <c r="V304" s="28" t="str">
        <f t="shared" si="35"/>
        <v/>
      </c>
    </row>
    <row r="305" spans="1:22">
      <c r="A305" s="14">
        <v>299</v>
      </c>
      <c r="B305" s="65"/>
      <c r="C305" s="69"/>
      <c r="D305" s="66"/>
      <c r="E305" s="66"/>
      <c r="F305" s="66"/>
      <c r="G305" s="66"/>
      <c r="H305" s="72"/>
      <c r="I305" s="32"/>
      <c r="J305" s="32"/>
      <c r="K305" s="32"/>
      <c r="L305" s="59" t="str">
        <f t="shared" si="36"/>
        <v/>
      </c>
      <c r="M305" s="81" t="str">
        <f t="shared" si="37"/>
        <v/>
      </c>
      <c r="O305" s="77" t="str">
        <f t="shared" si="38"/>
        <v/>
      </c>
      <c r="P305" s="77" t="str">
        <f t="shared" si="39"/>
        <v/>
      </c>
      <c r="Q305" s="77" t="str">
        <f t="shared" si="40"/>
        <v/>
      </c>
      <c r="R305" s="77" t="str">
        <f t="shared" si="41"/>
        <v/>
      </c>
      <c r="S305" s="76"/>
      <c r="T305" s="57"/>
      <c r="U305" s="23" t="str">
        <f t="shared" si="34"/>
        <v/>
      </c>
      <c r="V305" s="28" t="str">
        <f t="shared" si="35"/>
        <v/>
      </c>
    </row>
    <row r="306" spans="1:22">
      <c r="A306" s="14">
        <v>300</v>
      </c>
      <c r="B306" s="65"/>
      <c r="C306" s="69"/>
      <c r="D306" s="66"/>
      <c r="E306" s="66"/>
      <c r="F306" s="66"/>
      <c r="G306" s="66"/>
      <c r="H306" s="72"/>
      <c r="I306" s="32"/>
      <c r="J306" s="32"/>
      <c r="K306" s="32"/>
      <c r="L306" s="59" t="str">
        <f t="shared" si="36"/>
        <v/>
      </c>
      <c r="M306" s="81" t="str">
        <f t="shared" si="37"/>
        <v/>
      </c>
      <c r="O306" s="77" t="str">
        <f t="shared" si="38"/>
        <v/>
      </c>
      <c r="P306" s="77" t="str">
        <f t="shared" si="39"/>
        <v/>
      </c>
      <c r="Q306" s="77" t="str">
        <f t="shared" si="40"/>
        <v/>
      </c>
      <c r="R306" s="77" t="str">
        <f t="shared" si="41"/>
        <v/>
      </c>
      <c r="S306" s="76"/>
      <c r="T306" s="57"/>
      <c r="U306" s="23" t="str">
        <f t="shared" si="34"/>
        <v/>
      </c>
      <c r="V306" s="28" t="str">
        <f t="shared" si="35"/>
        <v/>
      </c>
    </row>
    <row r="307" spans="1:22">
      <c r="A307" s="14">
        <v>301</v>
      </c>
      <c r="B307" s="65"/>
      <c r="C307" s="69"/>
      <c r="D307" s="66"/>
      <c r="E307" s="66"/>
      <c r="F307" s="66"/>
      <c r="G307" s="66"/>
      <c r="H307" s="72"/>
      <c r="I307" s="32"/>
      <c r="J307" s="32"/>
      <c r="K307" s="32"/>
      <c r="L307" s="59" t="str">
        <f t="shared" si="36"/>
        <v/>
      </c>
      <c r="M307" s="81" t="str">
        <f t="shared" si="37"/>
        <v/>
      </c>
      <c r="O307" s="77" t="str">
        <f t="shared" si="38"/>
        <v/>
      </c>
      <c r="P307" s="77" t="str">
        <f t="shared" si="39"/>
        <v/>
      </c>
      <c r="Q307" s="77" t="str">
        <f t="shared" si="40"/>
        <v/>
      </c>
      <c r="R307" s="77" t="str">
        <f t="shared" si="41"/>
        <v/>
      </c>
      <c r="S307" s="76"/>
      <c r="T307" s="57"/>
      <c r="U307" s="23" t="str">
        <f t="shared" si="34"/>
        <v/>
      </c>
      <c r="V307" s="28" t="str">
        <f t="shared" si="35"/>
        <v/>
      </c>
    </row>
    <row r="308" spans="1:22">
      <c r="A308" s="14">
        <v>302</v>
      </c>
      <c r="B308" s="65"/>
      <c r="C308" s="69"/>
      <c r="D308" s="66"/>
      <c r="E308" s="66"/>
      <c r="F308" s="66"/>
      <c r="G308" s="66"/>
      <c r="H308" s="72"/>
      <c r="I308" s="32"/>
      <c r="J308" s="32"/>
      <c r="K308" s="32"/>
      <c r="L308" s="59" t="str">
        <f t="shared" si="36"/>
        <v/>
      </c>
      <c r="M308" s="81" t="str">
        <f t="shared" si="37"/>
        <v/>
      </c>
      <c r="O308" s="77" t="str">
        <f t="shared" si="38"/>
        <v/>
      </c>
      <c r="P308" s="77" t="str">
        <f t="shared" si="39"/>
        <v/>
      </c>
      <c r="Q308" s="77" t="str">
        <f t="shared" si="40"/>
        <v/>
      </c>
      <c r="R308" s="77" t="str">
        <f t="shared" si="41"/>
        <v/>
      </c>
      <c r="S308" s="76"/>
      <c r="T308" s="57"/>
      <c r="U308" s="23" t="str">
        <f t="shared" si="34"/>
        <v/>
      </c>
      <c r="V308" s="28" t="str">
        <f t="shared" si="35"/>
        <v/>
      </c>
    </row>
    <row r="309" spans="1:22">
      <c r="A309" s="14">
        <v>303</v>
      </c>
      <c r="B309" s="65"/>
      <c r="C309" s="69"/>
      <c r="D309" s="66"/>
      <c r="E309" s="66"/>
      <c r="F309" s="66"/>
      <c r="G309" s="66"/>
      <c r="H309" s="72"/>
      <c r="I309" s="32"/>
      <c r="J309" s="32"/>
      <c r="K309" s="32"/>
      <c r="L309" s="59" t="str">
        <f t="shared" si="36"/>
        <v/>
      </c>
      <c r="M309" s="81" t="str">
        <f t="shared" si="37"/>
        <v/>
      </c>
      <c r="O309" s="77" t="str">
        <f t="shared" si="38"/>
        <v/>
      </c>
      <c r="P309" s="77" t="str">
        <f t="shared" si="39"/>
        <v/>
      </c>
      <c r="Q309" s="77" t="str">
        <f t="shared" si="40"/>
        <v/>
      </c>
      <c r="R309" s="77" t="str">
        <f t="shared" si="41"/>
        <v/>
      </c>
      <c r="S309" s="76"/>
      <c r="T309" s="57"/>
      <c r="U309" s="23" t="str">
        <f t="shared" si="34"/>
        <v/>
      </c>
      <c r="V309" s="28" t="str">
        <f t="shared" si="35"/>
        <v/>
      </c>
    </row>
    <row r="310" spans="1:22">
      <c r="A310" s="14">
        <v>304</v>
      </c>
      <c r="B310" s="65"/>
      <c r="C310" s="69"/>
      <c r="D310" s="66"/>
      <c r="E310" s="66"/>
      <c r="F310" s="66"/>
      <c r="G310" s="66"/>
      <c r="H310" s="72"/>
      <c r="I310" s="32"/>
      <c r="J310" s="32"/>
      <c r="K310" s="32"/>
      <c r="L310" s="59" t="str">
        <f t="shared" si="36"/>
        <v/>
      </c>
      <c r="M310" s="81" t="str">
        <f t="shared" si="37"/>
        <v/>
      </c>
      <c r="O310" s="77" t="str">
        <f t="shared" si="38"/>
        <v/>
      </c>
      <c r="P310" s="77" t="str">
        <f t="shared" si="39"/>
        <v/>
      </c>
      <c r="Q310" s="77" t="str">
        <f t="shared" si="40"/>
        <v/>
      </c>
      <c r="R310" s="77" t="str">
        <f t="shared" si="41"/>
        <v/>
      </c>
      <c r="S310" s="76"/>
      <c r="T310" s="57"/>
      <c r="U310" s="23" t="str">
        <f t="shared" si="34"/>
        <v/>
      </c>
      <c r="V310" s="28" t="str">
        <f t="shared" si="35"/>
        <v/>
      </c>
    </row>
    <row r="311" spans="1:22">
      <c r="A311" s="14">
        <v>305</v>
      </c>
      <c r="B311" s="65"/>
      <c r="C311" s="69"/>
      <c r="D311" s="66"/>
      <c r="E311" s="66"/>
      <c r="F311" s="66"/>
      <c r="G311" s="66"/>
      <c r="H311" s="72"/>
      <c r="I311" s="32"/>
      <c r="J311" s="32"/>
      <c r="K311" s="32"/>
      <c r="L311" s="59" t="str">
        <f t="shared" si="36"/>
        <v/>
      </c>
      <c r="M311" s="81" t="str">
        <f t="shared" si="37"/>
        <v/>
      </c>
      <c r="O311" s="77" t="str">
        <f t="shared" si="38"/>
        <v/>
      </c>
      <c r="P311" s="77" t="str">
        <f t="shared" si="39"/>
        <v/>
      </c>
      <c r="Q311" s="77" t="str">
        <f t="shared" si="40"/>
        <v/>
      </c>
      <c r="R311" s="77" t="str">
        <f t="shared" si="41"/>
        <v/>
      </c>
      <c r="S311" s="76"/>
      <c r="T311" s="57"/>
      <c r="U311" s="23" t="str">
        <f t="shared" si="34"/>
        <v/>
      </c>
      <c r="V311" s="28" t="str">
        <f t="shared" si="35"/>
        <v/>
      </c>
    </row>
    <row r="312" spans="1:22">
      <c r="A312" s="14">
        <v>306</v>
      </c>
      <c r="B312" s="65"/>
      <c r="C312" s="69"/>
      <c r="D312" s="66"/>
      <c r="E312" s="66"/>
      <c r="F312" s="66"/>
      <c r="G312" s="66"/>
      <c r="H312" s="72"/>
      <c r="I312" s="32"/>
      <c r="J312" s="32"/>
      <c r="K312" s="32"/>
      <c r="L312" s="59" t="str">
        <f t="shared" si="36"/>
        <v/>
      </c>
      <c r="M312" s="81" t="str">
        <f t="shared" si="37"/>
        <v/>
      </c>
      <c r="O312" s="77" t="str">
        <f t="shared" si="38"/>
        <v/>
      </c>
      <c r="P312" s="77" t="str">
        <f t="shared" si="39"/>
        <v/>
      </c>
      <c r="Q312" s="77" t="str">
        <f t="shared" si="40"/>
        <v/>
      </c>
      <c r="R312" s="77" t="str">
        <f t="shared" si="41"/>
        <v/>
      </c>
      <c r="S312" s="76"/>
      <c r="T312" s="57"/>
      <c r="U312" s="23" t="str">
        <f t="shared" si="34"/>
        <v/>
      </c>
      <c r="V312" s="28" t="str">
        <f t="shared" si="35"/>
        <v/>
      </c>
    </row>
    <row r="313" spans="1:22">
      <c r="A313" s="14">
        <v>307</v>
      </c>
      <c r="B313" s="65"/>
      <c r="C313" s="69"/>
      <c r="D313" s="66"/>
      <c r="E313" s="66"/>
      <c r="F313" s="66"/>
      <c r="G313" s="66"/>
      <c r="H313" s="72"/>
      <c r="I313" s="32"/>
      <c r="J313" s="32"/>
      <c r="K313" s="32"/>
      <c r="L313" s="59" t="str">
        <f t="shared" si="36"/>
        <v/>
      </c>
      <c r="M313" s="81" t="str">
        <f t="shared" si="37"/>
        <v/>
      </c>
      <c r="O313" s="77" t="str">
        <f t="shared" si="38"/>
        <v/>
      </c>
      <c r="P313" s="77" t="str">
        <f t="shared" si="39"/>
        <v/>
      </c>
      <c r="Q313" s="77" t="str">
        <f t="shared" si="40"/>
        <v/>
      </c>
      <c r="R313" s="77" t="str">
        <f t="shared" si="41"/>
        <v/>
      </c>
      <c r="S313" s="76"/>
      <c r="T313" s="57"/>
      <c r="U313" s="23" t="str">
        <f t="shared" si="34"/>
        <v/>
      </c>
      <c r="V313" s="28" t="str">
        <f t="shared" si="35"/>
        <v/>
      </c>
    </row>
    <row r="314" spans="1:22">
      <c r="A314" s="14">
        <v>308</v>
      </c>
      <c r="B314" s="65"/>
      <c r="C314" s="69"/>
      <c r="D314" s="66"/>
      <c r="E314" s="66"/>
      <c r="F314" s="66"/>
      <c r="G314" s="66"/>
      <c r="H314" s="72"/>
      <c r="I314" s="32"/>
      <c r="J314" s="32"/>
      <c r="K314" s="32"/>
      <c r="L314" s="59" t="str">
        <f t="shared" si="36"/>
        <v/>
      </c>
      <c r="M314" s="81" t="str">
        <f t="shared" si="37"/>
        <v/>
      </c>
      <c r="O314" s="77" t="str">
        <f t="shared" si="38"/>
        <v/>
      </c>
      <c r="P314" s="77" t="str">
        <f t="shared" si="39"/>
        <v/>
      </c>
      <c r="Q314" s="77" t="str">
        <f t="shared" si="40"/>
        <v/>
      </c>
      <c r="R314" s="77" t="str">
        <f t="shared" si="41"/>
        <v/>
      </c>
      <c r="S314" s="76"/>
      <c r="T314" s="57"/>
      <c r="U314" s="23" t="str">
        <f t="shared" si="34"/>
        <v/>
      </c>
      <c r="V314" s="28" t="str">
        <f t="shared" si="35"/>
        <v/>
      </c>
    </row>
    <row r="315" spans="1:22">
      <c r="A315" s="14">
        <v>309</v>
      </c>
      <c r="B315" s="65"/>
      <c r="C315" s="69"/>
      <c r="D315" s="66"/>
      <c r="E315" s="66"/>
      <c r="F315" s="66"/>
      <c r="G315" s="66"/>
      <c r="H315" s="72"/>
      <c r="I315" s="32"/>
      <c r="J315" s="32"/>
      <c r="K315" s="32"/>
      <c r="L315" s="59" t="str">
        <f t="shared" si="36"/>
        <v/>
      </c>
      <c r="M315" s="81" t="str">
        <f t="shared" si="37"/>
        <v/>
      </c>
      <c r="O315" s="77" t="str">
        <f t="shared" si="38"/>
        <v/>
      </c>
      <c r="P315" s="77" t="str">
        <f t="shared" si="39"/>
        <v/>
      </c>
      <c r="Q315" s="77" t="str">
        <f t="shared" si="40"/>
        <v/>
      </c>
      <c r="R315" s="77" t="str">
        <f t="shared" si="41"/>
        <v/>
      </c>
      <c r="S315" s="76"/>
      <c r="T315" s="57"/>
      <c r="U315" s="23" t="str">
        <f t="shared" si="34"/>
        <v/>
      </c>
      <c r="V315" s="28" t="str">
        <f t="shared" si="35"/>
        <v/>
      </c>
    </row>
    <row r="316" spans="1:22">
      <c r="A316" s="14">
        <v>310</v>
      </c>
      <c r="B316" s="65"/>
      <c r="C316" s="69"/>
      <c r="D316" s="66"/>
      <c r="E316" s="66"/>
      <c r="F316" s="66"/>
      <c r="G316" s="66"/>
      <c r="H316" s="72"/>
      <c r="I316" s="32"/>
      <c r="J316" s="32"/>
      <c r="K316" s="32"/>
      <c r="L316" s="59" t="str">
        <f t="shared" si="36"/>
        <v/>
      </c>
      <c r="M316" s="81" t="str">
        <f t="shared" si="37"/>
        <v/>
      </c>
      <c r="O316" s="77" t="str">
        <f t="shared" si="38"/>
        <v/>
      </c>
      <c r="P316" s="77" t="str">
        <f t="shared" si="39"/>
        <v/>
      </c>
      <c r="Q316" s="77" t="str">
        <f t="shared" si="40"/>
        <v/>
      </c>
      <c r="R316" s="77" t="str">
        <f t="shared" si="41"/>
        <v/>
      </c>
      <c r="S316" s="76"/>
      <c r="T316" s="57"/>
      <c r="U316" s="23" t="str">
        <f t="shared" si="34"/>
        <v/>
      </c>
      <c r="V316" s="28" t="str">
        <f t="shared" si="35"/>
        <v/>
      </c>
    </row>
    <row r="317" spans="1:22">
      <c r="A317" s="14">
        <v>311</v>
      </c>
      <c r="B317" s="65"/>
      <c r="C317" s="69"/>
      <c r="D317" s="66"/>
      <c r="E317" s="66"/>
      <c r="F317" s="66"/>
      <c r="G317" s="66"/>
      <c r="H317" s="72"/>
      <c r="I317" s="32"/>
      <c r="J317" s="32"/>
      <c r="K317" s="32"/>
      <c r="L317" s="59" t="str">
        <f t="shared" si="36"/>
        <v/>
      </c>
      <c r="M317" s="81" t="str">
        <f t="shared" si="37"/>
        <v/>
      </c>
      <c r="O317" s="77" t="str">
        <f t="shared" si="38"/>
        <v/>
      </c>
      <c r="P317" s="77" t="str">
        <f t="shared" si="39"/>
        <v/>
      </c>
      <c r="Q317" s="77" t="str">
        <f t="shared" si="40"/>
        <v/>
      </c>
      <c r="R317" s="77" t="str">
        <f t="shared" si="41"/>
        <v/>
      </c>
      <c r="S317" s="76"/>
      <c r="T317" s="57"/>
      <c r="U317" s="23" t="str">
        <f t="shared" si="34"/>
        <v/>
      </c>
      <c r="V317" s="28" t="str">
        <f t="shared" si="35"/>
        <v/>
      </c>
    </row>
    <row r="318" spans="1:22">
      <c r="A318" s="14">
        <v>312</v>
      </c>
      <c r="B318" s="65"/>
      <c r="C318" s="69"/>
      <c r="D318" s="66"/>
      <c r="E318" s="66"/>
      <c r="F318" s="66"/>
      <c r="G318" s="66"/>
      <c r="H318" s="72"/>
      <c r="I318" s="32"/>
      <c r="J318" s="32"/>
      <c r="K318" s="32"/>
      <c r="L318" s="59" t="str">
        <f t="shared" si="36"/>
        <v/>
      </c>
      <c r="M318" s="81" t="str">
        <f t="shared" si="37"/>
        <v/>
      </c>
      <c r="O318" s="77" t="str">
        <f t="shared" si="38"/>
        <v/>
      </c>
      <c r="P318" s="77" t="str">
        <f t="shared" si="39"/>
        <v/>
      </c>
      <c r="Q318" s="77" t="str">
        <f t="shared" si="40"/>
        <v/>
      </c>
      <c r="R318" s="77" t="str">
        <f t="shared" si="41"/>
        <v/>
      </c>
      <c r="S318" s="76"/>
      <c r="T318" s="57"/>
      <c r="U318" s="23" t="str">
        <f t="shared" si="34"/>
        <v/>
      </c>
      <c r="V318" s="28" t="str">
        <f t="shared" si="35"/>
        <v/>
      </c>
    </row>
    <row r="319" spans="1:22">
      <c r="A319" s="14">
        <v>313</v>
      </c>
      <c r="B319" s="65"/>
      <c r="C319" s="69"/>
      <c r="D319" s="66"/>
      <c r="E319" s="66"/>
      <c r="F319" s="66"/>
      <c r="G319" s="66"/>
      <c r="H319" s="72"/>
      <c r="I319" s="32"/>
      <c r="J319" s="32"/>
      <c r="K319" s="32"/>
      <c r="L319" s="59" t="str">
        <f t="shared" si="36"/>
        <v/>
      </c>
      <c r="M319" s="81" t="str">
        <f t="shared" si="37"/>
        <v/>
      </c>
      <c r="O319" s="77" t="str">
        <f t="shared" si="38"/>
        <v/>
      </c>
      <c r="P319" s="77" t="str">
        <f t="shared" si="39"/>
        <v/>
      </c>
      <c r="Q319" s="77" t="str">
        <f t="shared" si="40"/>
        <v/>
      </c>
      <c r="R319" s="77" t="str">
        <f t="shared" si="41"/>
        <v/>
      </c>
      <c r="S319" s="76"/>
      <c r="T319" s="57"/>
      <c r="U319" s="23" t="str">
        <f t="shared" si="34"/>
        <v/>
      </c>
      <c r="V319" s="28" t="str">
        <f t="shared" si="35"/>
        <v/>
      </c>
    </row>
    <row r="320" spans="1:22">
      <c r="A320" s="14">
        <v>314</v>
      </c>
      <c r="B320" s="65"/>
      <c r="C320" s="69"/>
      <c r="D320" s="66"/>
      <c r="E320" s="66"/>
      <c r="F320" s="66"/>
      <c r="G320" s="66"/>
      <c r="H320" s="72"/>
      <c r="I320" s="32"/>
      <c r="J320" s="32"/>
      <c r="K320" s="32"/>
      <c r="L320" s="59" t="str">
        <f t="shared" si="36"/>
        <v/>
      </c>
      <c r="M320" s="81" t="str">
        <f t="shared" si="37"/>
        <v/>
      </c>
      <c r="O320" s="77" t="str">
        <f t="shared" si="38"/>
        <v/>
      </c>
      <c r="P320" s="77" t="str">
        <f t="shared" si="39"/>
        <v/>
      </c>
      <c r="Q320" s="77" t="str">
        <f t="shared" si="40"/>
        <v/>
      </c>
      <c r="R320" s="77" t="str">
        <f t="shared" si="41"/>
        <v/>
      </c>
      <c r="S320" s="76"/>
      <c r="T320" s="57"/>
      <c r="U320" s="23" t="str">
        <f t="shared" si="34"/>
        <v/>
      </c>
      <c r="V320" s="28" t="str">
        <f t="shared" si="35"/>
        <v/>
      </c>
    </row>
    <row r="321" spans="1:22">
      <c r="A321" s="14">
        <v>315</v>
      </c>
      <c r="B321" s="65"/>
      <c r="C321" s="69"/>
      <c r="D321" s="66"/>
      <c r="E321" s="66"/>
      <c r="F321" s="66"/>
      <c r="G321" s="66"/>
      <c r="H321" s="72"/>
      <c r="I321" s="32"/>
      <c r="J321" s="32"/>
      <c r="K321" s="32"/>
      <c r="L321" s="59" t="str">
        <f t="shared" si="36"/>
        <v/>
      </c>
      <c r="M321" s="81" t="str">
        <f t="shared" si="37"/>
        <v/>
      </c>
      <c r="O321" s="77" t="str">
        <f t="shared" si="38"/>
        <v/>
      </c>
      <c r="P321" s="77" t="str">
        <f t="shared" si="39"/>
        <v/>
      </c>
      <c r="Q321" s="77" t="str">
        <f t="shared" si="40"/>
        <v/>
      </c>
      <c r="R321" s="77" t="str">
        <f t="shared" si="41"/>
        <v/>
      </c>
      <c r="S321" s="76"/>
      <c r="T321" s="57"/>
      <c r="U321" s="23" t="str">
        <f t="shared" si="34"/>
        <v/>
      </c>
      <c r="V321" s="28" t="str">
        <f t="shared" si="35"/>
        <v/>
      </c>
    </row>
    <row r="322" spans="1:22">
      <c r="A322" s="14">
        <v>316</v>
      </c>
      <c r="B322" s="65"/>
      <c r="C322" s="69"/>
      <c r="D322" s="66"/>
      <c r="E322" s="66"/>
      <c r="F322" s="66"/>
      <c r="G322" s="66"/>
      <c r="H322" s="72"/>
      <c r="I322" s="32"/>
      <c r="J322" s="32"/>
      <c r="K322" s="32"/>
      <c r="L322" s="59" t="str">
        <f t="shared" si="36"/>
        <v/>
      </c>
      <c r="M322" s="81" t="str">
        <f t="shared" si="37"/>
        <v/>
      </c>
      <c r="O322" s="77" t="str">
        <f t="shared" si="38"/>
        <v/>
      </c>
      <c r="P322" s="77" t="str">
        <f t="shared" si="39"/>
        <v/>
      </c>
      <c r="Q322" s="77" t="str">
        <f t="shared" si="40"/>
        <v/>
      </c>
      <c r="R322" s="77" t="str">
        <f t="shared" si="41"/>
        <v/>
      </c>
      <c r="S322" s="76"/>
      <c r="T322" s="57"/>
      <c r="U322" s="23" t="str">
        <f t="shared" si="34"/>
        <v/>
      </c>
      <c r="V322" s="28" t="str">
        <f t="shared" si="35"/>
        <v/>
      </c>
    </row>
    <row r="323" spans="1:22">
      <c r="A323" s="14">
        <v>317</v>
      </c>
      <c r="B323" s="65"/>
      <c r="C323" s="69"/>
      <c r="D323" s="66"/>
      <c r="E323" s="66"/>
      <c r="F323" s="66"/>
      <c r="G323" s="66"/>
      <c r="H323" s="72"/>
      <c r="I323" s="32"/>
      <c r="J323" s="32"/>
      <c r="K323" s="32"/>
      <c r="L323" s="59" t="str">
        <f t="shared" si="36"/>
        <v/>
      </c>
      <c r="M323" s="81" t="str">
        <f t="shared" si="37"/>
        <v/>
      </c>
      <c r="O323" s="77" t="str">
        <f t="shared" si="38"/>
        <v/>
      </c>
      <c r="P323" s="77" t="str">
        <f t="shared" si="39"/>
        <v/>
      </c>
      <c r="Q323" s="77" t="str">
        <f t="shared" si="40"/>
        <v/>
      </c>
      <c r="R323" s="77" t="str">
        <f t="shared" si="41"/>
        <v/>
      </c>
      <c r="S323" s="76"/>
      <c r="T323" s="57"/>
      <c r="U323" s="23" t="str">
        <f t="shared" si="34"/>
        <v/>
      </c>
      <c r="V323" s="28" t="str">
        <f t="shared" si="35"/>
        <v/>
      </c>
    </row>
    <row r="324" spans="1:22">
      <c r="A324" s="14">
        <v>318</v>
      </c>
      <c r="B324" s="65"/>
      <c r="C324" s="69"/>
      <c r="D324" s="66"/>
      <c r="E324" s="66"/>
      <c r="F324" s="66"/>
      <c r="G324" s="66"/>
      <c r="H324" s="72"/>
      <c r="I324" s="32"/>
      <c r="J324" s="32"/>
      <c r="K324" s="32"/>
      <c r="L324" s="59" t="str">
        <f t="shared" si="36"/>
        <v/>
      </c>
      <c r="M324" s="81" t="str">
        <f t="shared" si="37"/>
        <v/>
      </c>
      <c r="O324" s="77" t="str">
        <f t="shared" si="38"/>
        <v/>
      </c>
      <c r="P324" s="77" t="str">
        <f t="shared" si="39"/>
        <v/>
      </c>
      <c r="Q324" s="77" t="str">
        <f t="shared" si="40"/>
        <v/>
      </c>
      <c r="R324" s="77" t="str">
        <f t="shared" si="41"/>
        <v/>
      </c>
      <c r="S324" s="76"/>
      <c r="T324" s="57"/>
      <c r="U324" s="23" t="str">
        <f t="shared" si="34"/>
        <v/>
      </c>
      <c r="V324" s="28" t="str">
        <f t="shared" si="35"/>
        <v/>
      </c>
    </row>
    <row r="325" spans="1:22">
      <c r="A325" s="14">
        <v>319</v>
      </c>
      <c r="B325" s="65"/>
      <c r="C325" s="69"/>
      <c r="D325" s="66"/>
      <c r="E325" s="66"/>
      <c r="F325" s="66"/>
      <c r="G325" s="66"/>
      <c r="H325" s="72"/>
      <c r="I325" s="32"/>
      <c r="J325" s="32"/>
      <c r="K325" s="32"/>
      <c r="L325" s="59" t="str">
        <f t="shared" si="36"/>
        <v/>
      </c>
      <c r="M325" s="81" t="str">
        <f t="shared" si="37"/>
        <v/>
      </c>
      <c r="O325" s="77" t="str">
        <f t="shared" si="38"/>
        <v/>
      </c>
      <c r="P325" s="77" t="str">
        <f t="shared" si="39"/>
        <v/>
      </c>
      <c r="Q325" s="77" t="str">
        <f t="shared" si="40"/>
        <v/>
      </c>
      <c r="R325" s="77" t="str">
        <f t="shared" si="41"/>
        <v/>
      </c>
      <c r="S325" s="76"/>
      <c r="T325" s="57"/>
      <c r="U325" s="23" t="str">
        <f t="shared" si="34"/>
        <v/>
      </c>
      <c r="V325" s="28" t="str">
        <f t="shared" si="35"/>
        <v/>
      </c>
    </row>
    <row r="326" spans="1:22">
      <c r="A326" s="14">
        <v>320</v>
      </c>
      <c r="B326" s="65"/>
      <c r="C326" s="69"/>
      <c r="D326" s="66"/>
      <c r="E326" s="66"/>
      <c r="F326" s="66"/>
      <c r="G326" s="66"/>
      <c r="H326" s="72"/>
      <c r="I326" s="32"/>
      <c r="J326" s="32"/>
      <c r="K326" s="32"/>
      <c r="L326" s="59" t="str">
        <f t="shared" si="36"/>
        <v/>
      </c>
      <c r="M326" s="81" t="str">
        <f t="shared" si="37"/>
        <v/>
      </c>
      <c r="O326" s="77" t="str">
        <f t="shared" si="38"/>
        <v/>
      </c>
      <c r="P326" s="77" t="str">
        <f t="shared" si="39"/>
        <v/>
      </c>
      <c r="Q326" s="77" t="str">
        <f t="shared" si="40"/>
        <v/>
      </c>
      <c r="R326" s="77" t="str">
        <f t="shared" si="41"/>
        <v/>
      </c>
      <c r="S326" s="76"/>
      <c r="T326" s="57"/>
      <c r="U326" s="23" t="str">
        <f t="shared" si="34"/>
        <v/>
      </c>
      <c r="V326" s="28" t="str">
        <f t="shared" si="35"/>
        <v/>
      </c>
    </row>
    <row r="327" spans="1:22">
      <c r="A327" s="14">
        <v>321</v>
      </c>
      <c r="B327" s="65"/>
      <c r="C327" s="69"/>
      <c r="D327" s="66"/>
      <c r="E327" s="66"/>
      <c r="F327" s="66"/>
      <c r="G327" s="66"/>
      <c r="H327" s="72"/>
      <c r="I327" s="32"/>
      <c r="J327" s="32"/>
      <c r="K327" s="32"/>
      <c r="L327" s="59" t="str">
        <f t="shared" si="36"/>
        <v/>
      </c>
      <c r="M327" s="81" t="str">
        <f t="shared" si="37"/>
        <v/>
      </c>
      <c r="O327" s="77" t="str">
        <f t="shared" si="38"/>
        <v/>
      </c>
      <c r="P327" s="77" t="str">
        <f t="shared" si="39"/>
        <v/>
      </c>
      <c r="Q327" s="77" t="str">
        <f t="shared" si="40"/>
        <v/>
      </c>
      <c r="R327" s="77" t="str">
        <f t="shared" si="41"/>
        <v/>
      </c>
      <c r="S327" s="76"/>
      <c r="T327" s="57"/>
      <c r="U327" s="23" t="str">
        <f t="shared" ref="U327:U390" si="42">IF(V327&lt;&gt;"",A327,"")</f>
        <v/>
      </c>
      <c r="V327" s="28" t="str">
        <f t="shared" ref="V327:V390" si="43">IF(AND(B327="",D327="",E327="",F327="",G327="",I327="",J327="",K327="",T327=""),"",IF(OR(B327="",I327="",J327="",K327="",T327="",AND($T$3="meters",T327&gt;12),AND($T$3="feet",T327&gt;40)),"Error","OK"))</f>
        <v/>
      </c>
    </row>
    <row r="328" spans="1:22">
      <c r="A328" s="14">
        <v>322</v>
      </c>
      <c r="B328" s="65"/>
      <c r="C328" s="69"/>
      <c r="D328" s="66"/>
      <c r="E328" s="66"/>
      <c r="F328" s="66"/>
      <c r="G328" s="66"/>
      <c r="H328" s="72"/>
      <c r="I328" s="32"/>
      <c r="J328" s="32"/>
      <c r="K328" s="32"/>
      <c r="L328" s="59" t="str">
        <f t="shared" ref="L328:L391" si="44">IF(OR(I328="",J328="",K328=""),"",(I328+J328/2))</f>
        <v/>
      </c>
      <c r="M328" s="81" t="str">
        <f t="shared" ref="M328:M391" si="45">IF(OR(I328="",J328="",K328=""),"",(I328+J328/2)+($AA$4-1/$R$1))</f>
        <v/>
      </c>
      <c r="O328" s="77" t="str">
        <f t="shared" ref="O328:O391" si="46">IF(OR(D328="",$M328=""),"",$M328-D328)</f>
        <v/>
      </c>
      <c r="P328" s="77" t="str">
        <f t="shared" ref="P328:P391" si="47">IF(OR(E328="",$M328=""),"",$M328-E328)</f>
        <v/>
      </c>
      <c r="Q328" s="77" t="str">
        <f t="shared" ref="Q328:Q391" si="48">IF(OR(F328="",$M328=""),"",$M328-F328)</f>
        <v/>
      </c>
      <c r="R328" s="77" t="str">
        <f t="shared" ref="R328:R391" si="49">IF(OR(G328="",$M328=""),"",$M328-G328)</f>
        <v/>
      </c>
      <c r="S328" s="76"/>
      <c r="T328" s="57"/>
      <c r="U328" s="23" t="str">
        <f t="shared" si="42"/>
        <v/>
      </c>
      <c r="V328" s="28" t="str">
        <f t="shared" si="43"/>
        <v/>
      </c>
    </row>
    <row r="329" spans="1:22">
      <c r="A329" s="14">
        <v>323</v>
      </c>
      <c r="B329" s="65"/>
      <c r="C329" s="69"/>
      <c r="D329" s="66"/>
      <c r="E329" s="66"/>
      <c r="F329" s="66"/>
      <c r="G329" s="66"/>
      <c r="H329" s="72"/>
      <c r="I329" s="32"/>
      <c r="J329" s="32"/>
      <c r="K329" s="32"/>
      <c r="L329" s="59" t="str">
        <f t="shared" si="44"/>
        <v/>
      </c>
      <c r="M329" s="81" t="str">
        <f t="shared" si="45"/>
        <v/>
      </c>
      <c r="O329" s="77" t="str">
        <f t="shared" si="46"/>
        <v/>
      </c>
      <c r="P329" s="77" t="str">
        <f t="shared" si="47"/>
        <v/>
      </c>
      <c r="Q329" s="77" t="str">
        <f t="shared" si="48"/>
        <v/>
      </c>
      <c r="R329" s="77" t="str">
        <f t="shared" si="49"/>
        <v/>
      </c>
      <c r="S329" s="76"/>
      <c r="T329" s="57"/>
      <c r="U329" s="23" t="str">
        <f t="shared" si="42"/>
        <v/>
      </c>
      <c r="V329" s="28" t="str">
        <f t="shared" si="43"/>
        <v/>
      </c>
    </row>
    <row r="330" spans="1:22">
      <c r="A330" s="14">
        <v>324</v>
      </c>
      <c r="B330" s="65"/>
      <c r="C330" s="69"/>
      <c r="D330" s="66"/>
      <c r="E330" s="66"/>
      <c r="F330" s="66"/>
      <c r="G330" s="66"/>
      <c r="H330" s="72"/>
      <c r="I330" s="32"/>
      <c r="J330" s="32"/>
      <c r="K330" s="32"/>
      <c r="L330" s="59" t="str">
        <f t="shared" si="44"/>
        <v/>
      </c>
      <c r="M330" s="81" t="str">
        <f t="shared" si="45"/>
        <v/>
      </c>
      <c r="O330" s="77" t="str">
        <f t="shared" si="46"/>
        <v/>
      </c>
      <c r="P330" s="77" t="str">
        <f t="shared" si="47"/>
        <v/>
      </c>
      <c r="Q330" s="77" t="str">
        <f t="shared" si="48"/>
        <v/>
      </c>
      <c r="R330" s="77" t="str">
        <f t="shared" si="49"/>
        <v/>
      </c>
      <c r="S330" s="76"/>
      <c r="T330" s="57"/>
      <c r="U330" s="23" t="str">
        <f t="shared" si="42"/>
        <v/>
      </c>
      <c r="V330" s="28" t="str">
        <f t="shared" si="43"/>
        <v/>
      </c>
    </row>
    <row r="331" spans="1:22">
      <c r="A331" s="14">
        <v>325</v>
      </c>
      <c r="B331" s="65"/>
      <c r="C331" s="69"/>
      <c r="D331" s="66"/>
      <c r="E331" s="66"/>
      <c r="F331" s="66"/>
      <c r="G331" s="66"/>
      <c r="H331" s="72"/>
      <c r="I331" s="32"/>
      <c r="J331" s="32"/>
      <c r="K331" s="32"/>
      <c r="L331" s="59" t="str">
        <f t="shared" si="44"/>
        <v/>
      </c>
      <c r="M331" s="81" t="str">
        <f t="shared" si="45"/>
        <v/>
      </c>
      <c r="O331" s="77" t="str">
        <f t="shared" si="46"/>
        <v/>
      </c>
      <c r="P331" s="77" t="str">
        <f t="shared" si="47"/>
        <v/>
      </c>
      <c r="Q331" s="77" t="str">
        <f t="shared" si="48"/>
        <v/>
      </c>
      <c r="R331" s="77" t="str">
        <f t="shared" si="49"/>
        <v/>
      </c>
      <c r="S331" s="76"/>
      <c r="T331" s="57"/>
      <c r="U331" s="23" t="str">
        <f t="shared" si="42"/>
        <v/>
      </c>
      <c r="V331" s="28" t="str">
        <f t="shared" si="43"/>
        <v/>
      </c>
    </row>
    <row r="332" spans="1:22">
      <c r="A332" s="14">
        <v>326</v>
      </c>
      <c r="B332" s="65"/>
      <c r="C332" s="69"/>
      <c r="D332" s="66"/>
      <c r="E332" s="66"/>
      <c r="F332" s="66"/>
      <c r="G332" s="66"/>
      <c r="H332" s="72"/>
      <c r="I332" s="32"/>
      <c r="J332" s="32"/>
      <c r="K332" s="32"/>
      <c r="L332" s="59" t="str">
        <f t="shared" si="44"/>
        <v/>
      </c>
      <c r="M332" s="81" t="str">
        <f t="shared" si="45"/>
        <v/>
      </c>
      <c r="O332" s="77" t="str">
        <f t="shared" si="46"/>
        <v/>
      </c>
      <c r="P332" s="77" t="str">
        <f t="shared" si="47"/>
        <v/>
      </c>
      <c r="Q332" s="77" t="str">
        <f t="shared" si="48"/>
        <v/>
      </c>
      <c r="R332" s="77" t="str">
        <f t="shared" si="49"/>
        <v/>
      </c>
      <c r="S332" s="76"/>
      <c r="T332" s="57"/>
      <c r="U332" s="23" t="str">
        <f t="shared" si="42"/>
        <v/>
      </c>
      <c r="V332" s="28" t="str">
        <f t="shared" si="43"/>
        <v/>
      </c>
    </row>
    <row r="333" spans="1:22">
      <c r="A333" s="14">
        <v>327</v>
      </c>
      <c r="B333" s="65"/>
      <c r="C333" s="69"/>
      <c r="D333" s="66"/>
      <c r="E333" s="66"/>
      <c r="F333" s="66"/>
      <c r="G333" s="66"/>
      <c r="H333" s="72"/>
      <c r="I333" s="32"/>
      <c r="J333" s="32"/>
      <c r="K333" s="32"/>
      <c r="L333" s="59" t="str">
        <f t="shared" si="44"/>
        <v/>
      </c>
      <c r="M333" s="81" t="str">
        <f t="shared" si="45"/>
        <v/>
      </c>
      <c r="O333" s="77" t="str">
        <f t="shared" si="46"/>
        <v/>
      </c>
      <c r="P333" s="77" t="str">
        <f t="shared" si="47"/>
        <v/>
      </c>
      <c r="Q333" s="77" t="str">
        <f t="shared" si="48"/>
        <v/>
      </c>
      <c r="R333" s="77" t="str">
        <f t="shared" si="49"/>
        <v/>
      </c>
      <c r="S333" s="76"/>
      <c r="T333" s="57"/>
      <c r="U333" s="23" t="str">
        <f t="shared" si="42"/>
        <v/>
      </c>
      <c r="V333" s="28" t="str">
        <f t="shared" si="43"/>
        <v/>
      </c>
    </row>
    <row r="334" spans="1:22">
      <c r="A334" s="14">
        <v>328</v>
      </c>
      <c r="B334" s="65"/>
      <c r="C334" s="69"/>
      <c r="D334" s="66"/>
      <c r="E334" s="66"/>
      <c r="F334" s="66"/>
      <c r="G334" s="66"/>
      <c r="H334" s="72"/>
      <c r="I334" s="32"/>
      <c r="J334" s="32"/>
      <c r="K334" s="32"/>
      <c r="L334" s="59" t="str">
        <f t="shared" si="44"/>
        <v/>
      </c>
      <c r="M334" s="81" t="str">
        <f t="shared" si="45"/>
        <v/>
      </c>
      <c r="O334" s="77" t="str">
        <f t="shared" si="46"/>
        <v/>
      </c>
      <c r="P334" s="77" t="str">
        <f t="shared" si="47"/>
        <v/>
      </c>
      <c r="Q334" s="77" t="str">
        <f t="shared" si="48"/>
        <v/>
      </c>
      <c r="R334" s="77" t="str">
        <f t="shared" si="49"/>
        <v/>
      </c>
      <c r="S334" s="76"/>
      <c r="T334" s="57"/>
      <c r="U334" s="23" t="str">
        <f t="shared" si="42"/>
        <v/>
      </c>
      <c r="V334" s="28" t="str">
        <f t="shared" si="43"/>
        <v/>
      </c>
    </row>
    <row r="335" spans="1:22">
      <c r="A335" s="14">
        <v>329</v>
      </c>
      <c r="B335" s="65"/>
      <c r="C335" s="69"/>
      <c r="D335" s="66"/>
      <c r="E335" s="66"/>
      <c r="F335" s="66"/>
      <c r="G335" s="66"/>
      <c r="H335" s="72"/>
      <c r="I335" s="32"/>
      <c r="J335" s="32"/>
      <c r="K335" s="32"/>
      <c r="L335" s="59" t="str">
        <f t="shared" si="44"/>
        <v/>
      </c>
      <c r="M335" s="81" t="str">
        <f t="shared" si="45"/>
        <v/>
      </c>
      <c r="O335" s="77" t="str">
        <f t="shared" si="46"/>
        <v/>
      </c>
      <c r="P335" s="77" t="str">
        <f t="shared" si="47"/>
        <v/>
      </c>
      <c r="Q335" s="77" t="str">
        <f t="shared" si="48"/>
        <v/>
      </c>
      <c r="R335" s="77" t="str">
        <f t="shared" si="49"/>
        <v/>
      </c>
      <c r="S335" s="76"/>
      <c r="T335" s="57"/>
      <c r="U335" s="23" t="str">
        <f t="shared" si="42"/>
        <v/>
      </c>
      <c r="V335" s="28" t="str">
        <f t="shared" si="43"/>
        <v/>
      </c>
    </row>
    <row r="336" spans="1:22">
      <c r="A336" s="14">
        <v>330</v>
      </c>
      <c r="B336" s="65"/>
      <c r="C336" s="69"/>
      <c r="D336" s="66"/>
      <c r="E336" s="66"/>
      <c r="F336" s="66"/>
      <c r="G336" s="66"/>
      <c r="H336" s="72"/>
      <c r="I336" s="32"/>
      <c r="J336" s="32"/>
      <c r="K336" s="32"/>
      <c r="L336" s="59" t="str">
        <f t="shared" si="44"/>
        <v/>
      </c>
      <c r="M336" s="81" t="str">
        <f t="shared" si="45"/>
        <v/>
      </c>
      <c r="O336" s="77" t="str">
        <f t="shared" si="46"/>
        <v/>
      </c>
      <c r="P336" s="77" t="str">
        <f t="shared" si="47"/>
        <v/>
      </c>
      <c r="Q336" s="77" t="str">
        <f t="shared" si="48"/>
        <v/>
      </c>
      <c r="R336" s="77" t="str">
        <f t="shared" si="49"/>
        <v/>
      </c>
      <c r="S336" s="76"/>
      <c r="T336" s="57"/>
      <c r="U336" s="23" t="str">
        <f t="shared" si="42"/>
        <v/>
      </c>
      <c r="V336" s="28" t="str">
        <f t="shared" si="43"/>
        <v/>
      </c>
    </row>
    <row r="337" spans="1:22">
      <c r="A337" s="14">
        <v>331</v>
      </c>
      <c r="B337" s="65"/>
      <c r="C337" s="69"/>
      <c r="D337" s="66"/>
      <c r="E337" s="66"/>
      <c r="F337" s="66"/>
      <c r="G337" s="66"/>
      <c r="H337" s="72"/>
      <c r="I337" s="32"/>
      <c r="J337" s="32"/>
      <c r="K337" s="32"/>
      <c r="L337" s="59" t="str">
        <f t="shared" si="44"/>
        <v/>
      </c>
      <c r="M337" s="81" t="str">
        <f t="shared" si="45"/>
        <v/>
      </c>
      <c r="O337" s="77" t="str">
        <f t="shared" si="46"/>
        <v/>
      </c>
      <c r="P337" s="77" t="str">
        <f t="shared" si="47"/>
        <v/>
      </c>
      <c r="Q337" s="77" t="str">
        <f t="shared" si="48"/>
        <v/>
      </c>
      <c r="R337" s="77" t="str">
        <f t="shared" si="49"/>
        <v/>
      </c>
      <c r="S337" s="76"/>
      <c r="T337" s="57"/>
      <c r="U337" s="23" t="str">
        <f t="shared" si="42"/>
        <v/>
      </c>
      <c r="V337" s="28" t="str">
        <f t="shared" si="43"/>
        <v/>
      </c>
    </row>
    <row r="338" spans="1:22">
      <c r="A338" s="14">
        <v>332</v>
      </c>
      <c r="B338" s="65"/>
      <c r="C338" s="69"/>
      <c r="D338" s="66"/>
      <c r="E338" s="66"/>
      <c r="F338" s="66"/>
      <c r="G338" s="66"/>
      <c r="H338" s="72"/>
      <c r="I338" s="32"/>
      <c r="J338" s="32"/>
      <c r="K338" s="32"/>
      <c r="L338" s="59" t="str">
        <f t="shared" si="44"/>
        <v/>
      </c>
      <c r="M338" s="81" t="str">
        <f t="shared" si="45"/>
        <v/>
      </c>
      <c r="O338" s="77" t="str">
        <f t="shared" si="46"/>
        <v/>
      </c>
      <c r="P338" s="77" t="str">
        <f t="shared" si="47"/>
        <v/>
      </c>
      <c r="Q338" s="77" t="str">
        <f t="shared" si="48"/>
        <v/>
      </c>
      <c r="R338" s="77" t="str">
        <f t="shared" si="49"/>
        <v/>
      </c>
      <c r="S338" s="76"/>
      <c r="T338" s="57"/>
      <c r="U338" s="23" t="str">
        <f t="shared" si="42"/>
        <v/>
      </c>
      <c r="V338" s="28" t="str">
        <f t="shared" si="43"/>
        <v/>
      </c>
    </row>
    <row r="339" spans="1:22">
      <c r="A339" s="14">
        <v>333</v>
      </c>
      <c r="B339" s="65"/>
      <c r="C339" s="69"/>
      <c r="D339" s="66"/>
      <c r="E339" s="66"/>
      <c r="F339" s="66"/>
      <c r="G339" s="66"/>
      <c r="H339" s="72"/>
      <c r="I339" s="32"/>
      <c r="J339" s="32"/>
      <c r="K339" s="32"/>
      <c r="L339" s="59" t="str">
        <f t="shared" si="44"/>
        <v/>
      </c>
      <c r="M339" s="81" t="str">
        <f t="shared" si="45"/>
        <v/>
      </c>
      <c r="O339" s="77" t="str">
        <f t="shared" si="46"/>
        <v/>
      </c>
      <c r="P339" s="77" t="str">
        <f t="shared" si="47"/>
        <v/>
      </c>
      <c r="Q339" s="77" t="str">
        <f t="shared" si="48"/>
        <v/>
      </c>
      <c r="R339" s="77" t="str">
        <f t="shared" si="49"/>
        <v/>
      </c>
      <c r="S339" s="76"/>
      <c r="T339" s="57"/>
      <c r="U339" s="23" t="str">
        <f t="shared" si="42"/>
        <v/>
      </c>
      <c r="V339" s="28" t="str">
        <f t="shared" si="43"/>
        <v/>
      </c>
    </row>
    <row r="340" spans="1:22">
      <c r="A340" s="14">
        <v>334</v>
      </c>
      <c r="B340" s="65"/>
      <c r="C340" s="69"/>
      <c r="D340" s="66"/>
      <c r="E340" s="66"/>
      <c r="F340" s="66"/>
      <c r="G340" s="66"/>
      <c r="H340" s="72"/>
      <c r="I340" s="32"/>
      <c r="J340" s="32"/>
      <c r="K340" s="32"/>
      <c r="L340" s="59" t="str">
        <f t="shared" si="44"/>
        <v/>
      </c>
      <c r="M340" s="81" t="str">
        <f t="shared" si="45"/>
        <v/>
      </c>
      <c r="O340" s="77" t="str">
        <f t="shared" si="46"/>
        <v/>
      </c>
      <c r="P340" s="77" t="str">
        <f t="shared" si="47"/>
        <v/>
      </c>
      <c r="Q340" s="77" t="str">
        <f t="shared" si="48"/>
        <v/>
      </c>
      <c r="R340" s="77" t="str">
        <f t="shared" si="49"/>
        <v/>
      </c>
      <c r="S340" s="76"/>
      <c r="T340" s="57"/>
      <c r="U340" s="23" t="str">
        <f t="shared" si="42"/>
        <v/>
      </c>
      <c r="V340" s="28" t="str">
        <f t="shared" si="43"/>
        <v/>
      </c>
    </row>
    <row r="341" spans="1:22">
      <c r="A341" s="14">
        <v>335</v>
      </c>
      <c r="B341" s="65"/>
      <c r="C341" s="69"/>
      <c r="D341" s="66"/>
      <c r="E341" s="66"/>
      <c r="F341" s="66"/>
      <c r="G341" s="66"/>
      <c r="H341" s="72"/>
      <c r="I341" s="32"/>
      <c r="J341" s="32"/>
      <c r="K341" s="32"/>
      <c r="L341" s="59" t="str">
        <f t="shared" si="44"/>
        <v/>
      </c>
      <c r="M341" s="81" t="str">
        <f t="shared" si="45"/>
        <v/>
      </c>
      <c r="O341" s="77" t="str">
        <f t="shared" si="46"/>
        <v/>
      </c>
      <c r="P341" s="77" t="str">
        <f t="shared" si="47"/>
        <v/>
      </c>
      <c r="Q341" s="77" t="str">
        <f t="shared" si="48"/>
        <v/>
      </c>
      <c r="R341" s="77" t="str">
        <f t="shared" si="49"/>
        <v/>
      </c>
      <c r="S341" s="76"/>
      <c r="T341" s="57"/>
      <c r="U341" s="23" t="str">
        <f t="shared" si="42"/>
        <v/>
      </c>
      <c r="V341" s="28" t="str">
        <f t="shared" si="43"/>
        <v/>
      </c>
    </row>
    <row r="342" spans="1:22">
      <c r="A342" s="14">
        <v>336</v>
      </c>
      <c r="B342" s="65"/>
      <c r="C342" s="69"/>
      <c r="D342" s="66"/>
      <c r="E342" s="66"/>
      <c r="F342" s="66"/>
      <c r="G342" s="66"/>
      <c r="H342" s="72"/>
      <c r="I342" s="32"/>
      <c r="J342" s="32"/>
      <c r="K342" s="32"/>
      <c r="L342" s="59" t="str">
        <f t="shared" si="44"/>
        <v/>
      </c>
      <c r="M342" s="81" t="str">
        <f t="shared" si="45"/>
        <v/>
      </c>
      <c r="O342" s="77" t="str">
        <f t="shared" si="46"/>
        <v/>
      </c>
      <c r="P342" s="77" t="str">
        <f t="shared" si="47"/>
        <v/>
      </c>
      <c r="Q342" s="77" t="str">
        <f t="shared" si="48"/>
        <v/>
      </c>
      <c r="R342" s="77" t="str">
        <f t="shared" si="49"/>
        <v/>
      </c>
      <c r="S342" s="76"/>
      <c r="T342" s="57"/>
      <c r="U342" s="23" t="str">
        <f t="shared" si="42"/>
        <v/>
      </c>
      <c r="V342" s="28" t="str">
        <f t="shared" si="43"/>
        <v/>
      </c>
    </row>
    <row r="343" spans="1:22">
      <c r="A343" s="14">
        <v>337</v>
      </c>
      <c r="B343" s="65"/>
      <c r="C343" s="69"/>
      <c r="D343" s="66"/>
      <c r="E343" s="66"/>
      <c r="F343" s="66"/>
      <c r="G343" s="66"/>
      <c r="H343" s="72"/>
      <c r="I343" s="32"/>
      <c r="J343" s="32"/>
      <c r="K343" s="32"/>
      <c r="L343" s="59" t="str">
        <f t="shared" si="44"/>
        <v/>
      </c>
      <c r="M343" s="81" t="str">
        <f t="shared" si="45"/>
        <v/>
      </c>
      <c r="O343" s="77" t="str">
        <f t="shared" si="46"/>
        <v/>
      </c>
      <c r="P343" s="77" t="str">
        <f t="shared" si="47"/>
        <v/>
      </c>
      <c r="Q343" s="77" t="str">
        <f t="shared" si="48"/>
        <v/>
      </c>
      <c r="R343" s="77" t="str">
        <f t="shared" si="49"/>
        <v/>
      </c>
      <c r="S343" s="76"/>
      <c r="T343" s="57"/>
      <c r="U343" s="23" t="str">
        <f t="shared" si="42"/>
        <v/>
      </c>
      <c r="V343" s="28" t="str">
        <f t="shared" si="43"/>
        <v/>
      </c>
    </row>
    <row r="344" spans="1:22">
      <c r="A344" s="14">
        <v>338</v>
      </c>
      <c r="B344" s="65"/>
      <c r="C344" s="69"/>
      <c r="D344" s="66"/>
      <c r="E344" s="66"/>
      <c r="F344" s="66"/>
      <c r="G344" s="66"/>
      <c r="H344" s="72"/>
      <c r="I344" s="32"/>
      <c r="J344" s="32"/>
      <c r="K344" s="32"/>
      <c r="L344" s="59" t="str">
        <f t="shared" si="44"/>
        <v/>
      </c>
      <c r="M344" s="81" t="str">
        <f t="shared" si="45"/>
        <v/>
      </c>
      <c r="O344" s="77" t="str">
        <f t="shared" si="46"/>
        <v/>
      </c>
      <c r="P344" s="77" t="str">
        <f t="shared" si="47"/>
        <v/>
      </c>
      <c r="Q344" s="77" t="str">
        <f t="shared" si="48"/>
        <v/>
      </c>
      <c r="R344" s="77" t="str">
        <f t="shared" si="49"/>
        <v/>
      </c>
      <c r="S344" s="76"/>
      <c r="T344" s="57"/>
      <c r="U344" s="23" t="str">
        <f t="shared" si="42"/>
        <v/>
      </c>
      <c r="V344" s="28" t="str">
        <f t="shared" si="43"/>
        <v/>
      </c>
    </row>
    <row r="345" spans="1:22">
      <c r="A345" s="14">
        <v>339</v>
      </c>
      <c r="B345" s="65"/>
      <c r="C345" s="69"/>
      <c r="D345" s="66"/>
      <c r="E345" s="66"/>
      <c r="F345" s="66"/>
      <c r="G345" s="66"/>
      <c r="H345" s="72"/>
      <c r="I345" s="32"/>
      <c r="J345" s="32"/>
      <c r="K345" s="32"/>
      <c r="L345" s="59" t="str">
        <f t="shared" si="44"/>
        <v/>
      </c>
      <c r="M345" s="81" t="str">
        <f t="shared" si="45"/>
        <v/>
      </c>
      <c r="O345" s="77" t="str">
        <f t="shared" si="46"/>
        <v/>
      </c>
      <c r="P345" s="77" t="str">
        <f t="shared" si="47"/>
        <v/>
      </c>
      <c r="Q345" s="77" t="str">
        <f t="shared" si="48"/>
        <v/>
      </c>
      <c r="R345" s="77" t="str">
        <f t="shared" si="49"/>
        <v/>
      </c>
      <c r="S345" s="76"/>
      <c r="T345" s="57"/>
      <c r="U345" s="23" t="str">
        <f t="shared" si="42"/>
        <v/>
      </c>
      <c r="V345" s="28" t="str">
        <f t="shared" si="43"/>
        <v/>
      </c>
    </row>
    <row r="346" spans="1:22">
      <c r="A346" s="14">
        <v>340</v>
      </c>
      <c r="B346" s="65"/>
      <c r="C346" s="69"/>
      <c r="D346" s="66"/>
      <c r="E346" s="66"/>
      <c r="F346" s="66"/>
      <c r="G346" s="66"/>
      <c r="H346" s="72"/>
      <c r="I346" s="32"/>
      <c r="J346" s="32"/>
      <c r="K346" s="32"/>
      <c r="L346" s="59" t="str">
        <f t="shared" si="44"/>
        <v/>
      </c>
      <c r="M346" s="81" t="str">
        <f t="shared" si="45"/>
        <v/>
      </c>
      <c r="O346" s="77" t="str">
        <f t="shared" si="46"/>
        <v/>
      </c>
      <c r="P346" s="77" t="str">
        <f t="shared" si="47"/>
        <v/>
      </c>
      <c r="Q346" s="77" t="str">
        <f t="shared" si="48"/>
        <v/>
      </c>
      <c r="R346" s="77" t="str">
        <f t="shared" si="49"/>
        <v/>
      </c>
      <c r="S346" s="76"/>
      <c r="T346" s="57"/>
      <c r="U346" s="23" t="str">
        <f t="shared" si="42"/>
        <v/>
      </c>
      <c r="V346" s="28" t="str">
        <f t="shared" si="43"/>
        <v/>
      </c>
    </row>
    <row r="347" spans="1:22">
      <c r="A347" s="14">
        <v>341</v>
      </c>
      <c r="B347" s="65"/>
      <c r="C347" s="69"/>
      <c r="D347" s="66"/>
      <c r="E347" s="66"/>
      <c r="F347" s="66"/>
      <c r="G347" s="66"/>
      <c r="H347" s="72"/>
      <c r="I347" s="32"/>
      <c r="J347" s="32"/>
      <c r="K347" s="32"/>
      <c r="L347" s="59" t="str">
        <f t="shared" si="44"/>
        <v/>
      </c>
      <c r="M347" s="81" t="str">
        <f t="shared" si="45"/>
        <v/>
      </c>
      <c r="O347" s="77" t="str">
        <f t="shared" si="46"/>
        <v/>
      </c>
      <c r="P347" s="77" t="str">
        <f t="shared" si="47"/>
        <v/>
      </c>
      <c r="Q347" s="77" t="str">
        <f t="shared" si="48"/>
        <v/>
      </c>
      <c r="R347" s="77" t="str">
        <f t="shared" si="49"/>
        <v/>
      </c>
      <c r="S347" s="76"/>
      <c r="T347" s="57"/>
      <c r="U347" s="23" t="str">
        <f t="shared" si="42"/>
        <v/>
      </c>
      <c r="V347" s="28" t="str">
        <f t="shared" si="43"/>
        <v/>
      </c>
    </row>
    <row r="348" spans="1:22">
      <c r="A348" s="14">
        <v>342</v>
      </c>
      <c r="B348" s="65"/>
      <c r="C348" s="69"/>
      <c r="D348" s="66"/>
      <c r="E348" s="66"/>
      <c r="F348" s="66"/>
      <c r="G348" s="66"/>
      <c r="H348" s="72"/>
      <c r="I348" s="32"/>
      <c r="J348" s="32"/>
      <c r="K348" s="32"/>
      <c r="L348" s="59" t="str">
        <f t="shared" si="44"/>
        <v/>
      </c>
      <c r="M348" s="81" t="str">
        <f t="shared" si="45"/>
        <v/>
      </c>
      <c r="O348" s="77" t="str">
        <f t="shared" si="46"/>
        <v/>
      </c>
      <c r="P348" s="77" t="str">
        <f t="shared" si="47"/>
        <v/>
      </c>
      <c r="Q348" s="77" t="str">
        <f t="shared" si="48"/>
        <v/>
      </c>
      <c r="R348" s="77" t="str">
        <f t="shared" si="49"/>
        <v/>
      </c>
      <c r="S348" s="76"/>
      <c r="T348" s="57"/>
      <c r="U348" s="23" t="str">
        <f t="shared" si="42"/>
        <v/>
      </c>
      <c r="V348" s="28" t="str">
        <f t="shared" si="43"/>
        <v/>
      </c>
    </row>
    <row r="349" spans="1:22">
      <c r="A349" s="14">
        <v>343</v>
      </c>
      <c r="B349" s="65"/>
      <c r="C349" s="69"/>
      <c r="D349" s="66"/>
      <c r="E349" s="66"/>
      <c r="F349" s="66"/>
      <c r="G349" s="66"/>
      <c r="H349" s="72"/>
      <c r="I349" s="32"/>
      <c r="J349" s="32"/>
      <c r="K349" s="32"/>
      <c r="L349" s="59" t="str">
        <f t="shared" si="44"/>
        <v/>
      </c>
      <c r="M349" s="81" t="str">
        <f t="shared" si="45"/>
        <v/>
      </c>
      <c r="O349" s="77" t="str">
        <f t="shared" si="46"/>
        <v/>
      </c>
      <c r="P349" s="77" t="str">
        <f t="shared" si="47"/>
        <v/>
      </c>
      <c r="Q349" s="77" t="str">
        <f t="shared" si="48"/>
        <v/>
      </c>
      <c r="R349" s="77" t="str">
        <f t="shared" si="49"/>
        <v/>
      </c>
      <c r="S349" s="76"/>
      <c r="T349" s="57"/>
      <c r="U349" s="23" t="str">
        <f t="shared" si="42"/>
        <v/>
      </c>
      <c r="V349" s="28" t="str">
        <f t="shared" si="43"/>
        <v/>
      </c>
    </row>
    <row r="350" spans="1:22">
      <c r="A350" s="14">
        <v>344</v>
      </c>
      <c r="B350" s="65"/>
      <c r="C350" s="69"/>
      <c r="D350" s="66"/>
      <c r="E350" s="66"/>
      <c r="F350" s="66"/>
      <c r="G350" s="66"/>
      <c r="H350" s="72"/>
      <c r="I350" s="32"/>
      <c r="J350" s="32"/>
      <c r="K350" s="32"/>
      <c r="L350" s="59" t="str">
        <f t="shared" si="44"/>
        <v/>
      </c>
      <c r="M350" s="81" t="str">
        <f t="shared" si="45"/>
        <v/>
      </c>
      <c r="O350" s="77" t="str">
        <f t="shared" si="46"/>
        <v/>
      </c>
      <c r="P350" s="77" t="str">
        <f t="shared" si="47"/>
        <v/>
      </c>
      <c r="Q350" s="77" t="str">
        <f t="shared" si="48"/>
        <v/>
      </c>
      <c r="R350" s="77" t="str">
        <f t="shared" si="49"/>
        <v/>
      </c>
      <c r="S350" s="76"/>
      <c r="T350" s="57"/>
      <c r="U350" s="23" t="str">
        <f t="shared" si="42"/>
        <v/>
      </c>
      <c r="V350" s="28" t="str">
        <f t="shared" si="43"/>
        <v/>
      </c>
    </row>
    <row r="351" spans="1:22">
      <c r="A351" s="14">
        <v>345</v>
      </c>
      <c r="B351" s="65"/>
      <c r="C351" s="69"/>
      <c r="D351" s="66"/>
      <c r="E351" s="66"/>
      <c r="F351" s="66"/>
      <c r="G351" s="66"/>
      <c r="H351" s="72"/>
      <c r="I351" s="32"/>
      <c r="J351" s="32"/>
      <c r="K351" s="32"/>
      <c r="L351" s="59" t="str">
        <f t="shared" si="44"/>
        <v/>
      </c>
      <c r="M351" s="81" t="str">
        <f t="shared" si="45"/>
        <v/>
      </c>
      <c r="O351" s="77" t="str">
        <f t="shared" si="46"/>
        <v/>
      </c>
      <c r="P351" s="77" t="str">
        <f t="shared" si="47"/>
        <v/>
      </c>
      <c r="Q351" s="77" t="str">
        <f t="shared" si="48"/>
        <v/>
      </c>
      <c r="R351" s="77" t="str">
        <f t="shared" si="49"/>
        <v/>
      </c>
      <c r="S351" s="76"/>
      <c r="T351" s="57"/>
      <c r="U351" s="23" t="str">
        <f t="shared" si="42"/>
        <v/>
      </c>
      <c r="V351" s="28" t="str">
        <f t="shared" si="43"/>
        <v/>
      </c>
    </row>
    <row r="352" spans="1:22">
      <c r="A352" s="14">
        <v>346</v>
      </c>
      <c r="B352" s="65"/>
      <c r="C352" s="69"/>
      <c r="D352" s="66"/>
      <c r="E352" s="66"/>
      <c r="F352" s="66"/>
      <c r="G352" s="66"/>
      <c r="H352" s="72"/>
      <c r="I352" s="32"/>
      <c r="J352" s="32"/>
      <c r="K352" s="32"/>
      <c r="L352" s="59" t="str">
        <f t="shared" si="44"/>
        <v/>
      </c>
      <c r="M352" s="81" t="str">
        <f t="shared" si="45"/>
        <v/>
      </c>
      <c r="O352" s="77" t="str">
        <f t="shared" si="46"/>
        <v/>
      </c>
      <c r="P352" s="77" t="str">
        <f t="shared" si="47"/>
        <v/>
      </c>
      <c r="Q352" s="77" t="str">
        <f t="shared" si="48"/>
        <v/>
      </c>
      <c r="R352" s="77" t="str">
        <f t="shared" si="49"/>
        <v/>
      </c>
      <c r="S352" s="76"/>
      <c r="T352" s="57"/>
      <c r="U352" s="23" t="str">
        <f t="shared" si="42"/>
        <v/>
      </c>
      <c r="V352" s="28" t="str">
        <f t="shared" si="43"/>
        <v/>
      </c>
    </row>
    <row r="353" spans="1:22">
      <c r="A353" s="14">
        <v>347</v>
      </c>
      <c r="B353" s="65"/>
      <c r="C353" s="69"/>
      <c r="D353" s="66"/>
      <c r="E353" s="66"/>
      <c r="F353" s="66"/>
      <c r="G353" s="66"/>
      <c r="H353" s="72"/>
      <c r="I353" s="32"/>
      <c r="J353" s="32"/>
      <c r="K353" s="32"/>
      <c r="L353" s="59" t="str">
        <f t="shared" si="44"/>
        <v/>
      </c>
      <c r="M353" s="81" t="str">
        <f t="shared" si="45"/>
        <v/>
      </c>
      <c r="O353" s="77" t="str">
        <f t="shared" si="46"/>
        <v/>
      </c>
      <c r="P353" s="77" t="str">
        <f t="shared" si="47"/>
        <v/>
      </c>
      <c r="Q353" s="77" t="str">
        <f t="shared" si="48"/>
        <v/>
      </c>
      <c r="R353" s="77" t="str">
        <f t="shared" si="49"/>
        <v/>
      </c>
      <c r="S353" s="76"/>
      <c r="T353" s="57"/>
      <c r="U353" s="23" t="str">
        <f t="shared" si="42"/>
        <v/>
      </c>
      <c r="V353" s="28" t="str">
        <f t="shared" si="43"/>
        <v/>
      </c>
    </row>
    <row r="354" spans="1:22">
      <c r="A354" s="14">
        <v>348</v>
      </c>
      <c r="B354" s="65"/>
      <c r="C354" s="69"/>
      <c r="D354" s="66"/>
      <c r="E354" s="66"/>
      <c r="F354" s="66"/>
      <c r="G354" s="66"/>
      <c r="H354" s="72"/>
      <c r="I354" s="32"/>
      <c r="J354" s="32"/>
      <c r="K354" s="32"/>
      <c r="L354" s="59" t="str">
        <f t="shared" si="44"/>
        <v/>
      </c>
      <c r="M354" s="81" t="str">
        <f t="shared" si="45"/>
        <v/>
      </c>
      <c r="O354" s="77" t="str">
        <f t="shared" si="46"/>
        <v/>
      </c>
      <c r="P354" s="77" t="str">
        <f t="shared" si="47"/>
        <v/>
      </c>
      <c r="Q354" s="77" t="str">
        <f t="shared" si="48"/>
        <v/>
      </c>
      <c r="R354" s="77" t="str">
        <f t="shared" si="49"/>
        <v/>
      </c>
      <c r="S354" s="76"/>
      <c r="T354" s="57"/>
      <c r="U354" s="23" t="str">
        <f t="shared" si="42"/>
        <v/>
      </c>
      <c r="V354" s="28" t="str">
        <f t="shared" si="43"/>
        <v/>
      </c>
    </row>
    <row r="355" spans="1:22">
      <c r="A355" s="14">
        <v>349</v>
      </c>
      <c r="B355" s="65"/>
      <c r="C355" s="69"/>
      <c r="D355" s="66"/>
      <c r="E355" s="66"/>
      <c r="F355" s="66"/>
      <c r="G355" s="66"/>
      <c r="H355" s="72"/>
      <c r="I355" s="32"/>
      <c r="J355" s="32"/>
      <c r="K355" s="32"/>
      <c r="L355" s="59" t="str">
        <f t="shared" si="44"/>
        <v/>
      </c>
      <c r="M355" s="81" t="str">
        <f t="shared" si="45"/>
        <v/>
      </c>
      <c r="O355" s="77" t="str">
        <f t="shared" si="46"/>
        <v/>
      </c>
      <c r="P355" s="77" t="str">
        <f t="shared" si="47"/>
        <v/>
      </c>
      <c r="Q355" s="77" t="str">
        <f t="shared" si="48"/>
        <v/>
      </c>
      <c r="R355" s="77" t="str">
        <f t="shared" si="49"/>
        <v/>
      </c>
      <c r="S355" s="76"/>
      <c r="T355" s="57"/>
      <c r="U355" s="23" t="str">
        <f t="shared" si="42"/>
        <v/>
      </c>
      <c r="V355" s="28" t="str">
        <f t="shared" si="43"/>
        <v/>
      </c>
    </row>
    <row r="356" spans="1:22">
      <c r="A356" s="14">
        <v>350</v>
      </c>
      <c r="B356" s="65"/>
      <c r="C356" s="69"/>
      <c r="D356" s="66"/>
      <c r="E356" s="66"/>
      <c r="F356" s="66"/>
      <c r="G356" s="66"/>
      <c r="H356" s="72"/>
      <c r="I356" s="32"/>
      <c r="J356" s="32"/>
      <c r="K356" s="32"/>
      <c r="L356" s="59" t="str">
        <f t="shared" si="44"/>
        <v/>
      </c>
      <c r="M356" s="81" t="str">
        <f t="shared" si="45"/>
        <v/>
      </c>
      <c r="O356" s="77" t="str">
        <f t="shared" si="46"/>
        <v/>
      </c>
      <c r="P356" s="77" t="str">
        <f t="shared" si="47"/>
        <v/>
      </c>
      <c r="Q356" s="77" t="str">
        <f t="shared" si="48"/>
        <v/>
      </c>
      <c r="R356" s="77" t="str">
        <f t="shared" si="49"/>
        <v/>
      </c>
      <c r="S356" s="76"/>
      <c r="T356" s="57"/>
      <c r="U356" s="23" t="str">
        <f t="shared" si="42"/>
        <v/>
      </c>
      <c r="V356" s="28" t="str">
        <f t="shared" si="43"/>
        <v/>
      </c>
    </row>
    <row r="357" spans="1:22">
      <c r="A357" s="14">
        <v>351</v>
      </c>
      <c r="B357" s="65"/>
      <c r="C357" s="69"/>
      <c r="D357" s="66"/>
      <c r="E357" s="66"/>
      <c r="F357" s="66"/>
      <c r="G357" s="66"/>
      <c r="H357" s="72"/>
      <c r="I357" s="32"/>
      <c r="J357" s="32"/>
      <c r="K357" s="32"/>
      <c r="L357" s="59" t="str">
        <f t="shared" si="44"/>
        <v/>
      </c>
      <c r="M357" s="81" t="str">
        <f t="shared" si="45"/>
        <v/>
      </c>
      <c r="O357" s="77" t="str">
        <f t="shared" si="46"/>
        <v/>
      </c>
      <c r="P357" s="77" t="str">
        <f t="shared" si="47"/>
        <v/>
      </c>
      <c r="Q357" s="77" t="str">
        <f t="shared" si="48"/>
        <v/>
      </c>
      <c r="R357" s="77" t="str">
        <f t="shared" si="49"/>
        <v/>
      </c>
      <c r="S357" s="76"/>
      <c r="T357" s="57"/>
      <c r="U357" s="23" t="str">
        <f t="shared" si="42"/>
        <v/>
      </c>
      <c r="V357" s="28" t="str">
        <f t="shared" si="43"/>
        <v/>
      </c>
    </row>
    <row r="358" spans="1:22">
      <c r="A358" s="14">
        <v>352</v>
      </c>
      <c r="B358" s="65"/>
      <c r="C358" s="69"/>
      <c r="D358" s="66"/>
      <c r="E358" s="66"/>
      <c r="F358" s="66"/>
      <c r="G358" s="66"/>
      <c r="H358" s="72"/>
      <c r="I358" s="32"/>
      <c r="J358" s="32"/>
      <c r="K358" s="32"/>
      <c r="L358" s="59" t="str">
        <f t="shared" si="44"/>
        <v/>
      </c>
      <c r="M358" s="81" t="str">
        <f t="shared" si="45"/>
        <v/>
      </c>
      <c r="O358" s="77" t="str">
        <f t="shared" si="46"/>
        <v/>
      </c>
      <c r="P358" s="77" t="str">
        <f t="shared" si="47"/>
        <v/>
      </c>
      <c r="Q358" s="77" t="str">
        <f t="shared" si="48"/>
        <v/>
      </c>
      <c r="R358" s="77" t="str">
        <f t="shared" si="49"/>
        <v/>
      </c>
      <c r="S358" s="76"/>
      <c r="T358" s="57"/>
      <c r="U358" s="23" t="str">
        <f t="shared" si="42"/>
        <v/>
      </c>
      <c r="V358" s="28" t="str">
        <f t="shared" si="43"/>
        <v/>
      </c>
    </row>
    <row r="359" spans="1:22">
      <c r="A359" s="14">
        <v>353</v>
      </c>
      <c r="B359" s="65"/>
      <c r="C359" s="69"/>
      <c r="D359" s="66"/>
      <c r="E359" s="66"/>
      <c r="F359" s="66"/>
      <c r="G359" s="66"/>
      <c r="H359" s="72"/>
      <c r="I359" s="32"/>
      <c r="J359" s="32"/>
      <c r="K359" s="32"/>
      <c r="L359" s="59" t="str">
        <f t="shared" si="44"/>
        <v/>
      </c>
      <c r="M359" s="81" t="str">
        <f t="shared" si="45"/>
        <v/>
      </c>
      <c r="O359" s="77" t="str">
        <f t="shared" si="46"/>
        <v/>
      </c>
      <c r="P359" s="77" t="str">
        <f t="shared" si="47"/>
        <v/>
      </c>
      <c r="Q359" s="77" t="str">
        <f t="shared" si="48"/>
        <v/>
      </c>
      <c r="R359" s="77" t="str">
        <f t="shared" si="49"/>
        <v/>
      </c>
      <c r="S359" s="76"/>
      <c r="T359" s="57"/>
      <c r="U359" s="23" t="str">
        <f t="shared" si="42"/>
        <v/>
      </c>
      <c r="V359" s="28" t="str">
        <f t="shared" si="43"/>
        <v/>
      </c>
    </row>
    <row r="360" spans="1:22">
      <c r="A360" s="14">
        <v>354</v>
      </c>
      <c r="B360" s="65"/>
      <c r="C360" s="69"/>
      <c r="D360" s="66"/>
      <c r="E360" s="66"/>
      <c r="F360" s="66"/>
      <c r="G360" s="66"/>
      <c r="H360" s="72"/>
      <c r="I360" s="32"/>
      <c r="J360" s="32"/>
      <c r="K360" s="32"/>
      <c r="L360" s="59" t="str">
        <f t="shared" si="44"/>
        <v/>
      </c>
      <c r="M360" s="81" t="str">
        <f t="shared" si="45"/>
        <v/>
      </c>
      <c r="O360" s="77" t="str">
        <f t="shared" si="46"/>
        <v/>
      </c>
      <c r="P360" s="77" t="str">
        <f t="shared" si="47"/>
        <v/>
      </c>
      <c r="Q360" s="77" t="str">
        <f t="shared" si="48"/>
        <v/>
      </c>
      <c r="R360" s="77" t="str">
        <f t="shared" si="49"/>
        <v/>
      </c>
      <c r="S360" s="76"/>
      <c r="T360" s="57"/>
      <c r="U360" s="23" t="str">
        <f t="shared" si="42"/>
        <v/>
      </c>
      <c r="V360" s="28" t="str">
        <f t="shared" si="43"/>
        <v/>
      </c>
    </row>
    <row r="361" spans="1:22">
      <c r="A361" s="14">
        <v>355</v>
      </c>
      <c r="B361" s="65"/>
      <c r="C361" s="69"/>
      <c r="D361" s="66"/>
      <c r="E361" s="66"/>
      <c r="F361" s="66"/>
      <c r="G361" s="66"/>
      <c r="H361" s="72"/>
      <c r="I361" s="32"/>
      <c r="J361" s="32"/>
      <c r="K361" s="32"/>
      <c r="L361" s="59" t="str">
        <f t="shared" si="44"/>
        <v/>
      </c>
      <c r="M361" s="81" t="str">
        <f t="shared" si="45"/>
        <v/>
      </c>
      <c r="O361" s="77" t="str">
        <f t="shared" si="46"/>
        <v/>
      </c>
      <c r="P361" s="77" t="str">
        <f t="shared" si="47"/>
        <v/>
      </c>
      <c r="Q361" s="77" t="str">
        <f t="shared" si="48"/>
        <v/>
      </c>
      <c r="R361" s="77" t="str">
        <f t="shared" si="49"/>
        <v/>
      </c>
      <c r="S361" s="76"/>
      <c r="T361" s="57"/>
      <c r="U361" s="23" t="str">
        <f t="shared" si="42"/>
        <v/>
      </c>
      <c r="V361" s="28" t="str">
        <f t="shared" si="43"/>
        <v/>
      </c>
    </row>
    <row r="362" spans="1:22">
      <c r="A362" s="14">
        <v>356</v>
      </c>
      <c r="B362" s="65"/>
      <c r="C362" s="69"/>
      <c r="D362" s="66"/>
      <c r="E362" s="66"/>
      <c r="F362" s="66"/>
      <c r="G362" s="66"/>
      <c r="H362" s="72"/>
      <c r="I362" s="32"/>
      <c r="J362" s="32"/>
      <c r="K362" s="32"/>
      <c r="L362" s="59" t="str">
        <f t="shared" si="44"/>
        <v/>
      </c>
      <c r="M362" s="81" t="str">
        <f t="shared" si="45"/>
        <v/>
      </c>
      <c r="O362" s="77" t="str">
        <f t="shared" si="46"/>
        <v/>
      </c>
      <c r="P362" s="77" t="str">
        <f t="shared" si="47"/>
        <v/>
      </c>
      <c r="Q362" s="77" t="str">
        <f t="shared" si="48"/>
        <v/>
      </c>
      <c r="R362" s="77" t="str">
        <f t="shared" si="49"/>
        <v/>
      </c>
      <c r="S362" s="76"/>
      <c r="T362" s="57"/>
      <c r="U362" s="23" t="str">
        <f t="shared" si="42"/>
        <v/>
      </c>
      <c r="V362" s="28" t="str">
        <f t="shared" si="43"/>
        <v/>
      </c>
    </row>
    <row r="363" spans="1:22">
      <c r="A363" s="14">
        <v>357</v>
      </c>
      <c r="B363" s="65"/>
      <c r="C363" s="69"/>
      <c r="D363" s="66"/>
      <c r="E363" s="66"/>
      <c r="F363" s="66"/>
      <c r="G363" s="66"/>
      <c r="H363" s="72"/>
      <c r="I363" s="32"/>
      <c r="J363" s="32"/>
      <c r="K363" s="32"/>
      <c r="L363" s="59" t="str">
        <f t="shared" si="44"/>
        <v/>
      </c>
      <c r="M363" s="81" t="str">
        <f t="shared" si="45"/>
        <v/>
      </c>
      <c r="O363" s="77" t="str">
        <f t="shared" si="46"/>
        <v/>
      </c>
      <c r="P363" s="77" t="str">
        <f t="shared" si="47"/>
        <v/>
      </c>
      <c r="Q363" s="77" t="str">
        <f t="shared" si="48"/>
        <v/>
      </c>
      <c r="R363" s="77" t="str">
        <f t="shared" si="49"/>
        <v/>
      </c>
      <c r="S363" s="76"/>
      <c r="T363" s="57"/>
      <c r="U363" s="23" t="str">
        <f t="shared" si="42"/>
        <v/>
      </c>
      <c r="V363" s="28" t="str">
        <f t="shared" si="43"/>
        <v/>
      </c>
    </row>
    <row r="364" spans="1:22">
      <c r="A364" s="14">
        <v>358</v>
      </c>
      <c r="B364" s="65"/>
      <c r="C364" s="69"/>
      <c r="D364" s="66"/>
      <c r="E364" s="66"/>
      <c r="F364" s="66"/>
      <c r="G364" s="66"/>
      <c r="H364" s="72"/>
      <c r="I364" s="32"/>
      <c r="J364" s="32"/>
      <c r="K364" s="32"/>
      <c r="L364" s="59" t="str">
        <f t="shared" si="44"/>
        <v/>
      </c>
      <c r="M364" s="81" t="str">
        <f t="shared" si="45"/>
        <v/>
      </c>
      <c r="O364" s="77" t="str">
        <f t="shared" si="46"/>
        <v/>
      </c>
      <c r="P364" s="77" t="str">
        <f t="shared" si="47"/>
        <v/>
      </c>
      <c r="Q364" s="77" t="str">
        <f t="shared" si="48"/>
        <v/>
      </c>
      <c r="R364" s="77" t="str">
        <f t="shared" si="49"/>
        <v/>
      </c>
      <c r="S364" s="76"/>
      <c r="T364" s="57"/>
      <c r="U364" s="23" t="str">
        <f t="shared" si="42"/>
        <v/>
      </c>
      <c r="V364" s="28" t="str">
        <f t="shared" si="43"/>
        <v/>
      </c>
    </row>
    <row r="365" spans="1:22">
      <c r="A365" s="14">
        <v>359</v>
      </c>
      <c r="B365" s="65"/>
      <c r="C365" s="69"/>
      <c r="D365" s="66"/>
      <c r="E365" s="66"/>
      <c r="F365" s="66"/>
      <c r="G365" s="66"/>
      <c r="H365" s="72"/>
      <c r="I365" s="32"/>
      <c r="J365" s="32"/>
      <c r="K365" s="32"/>
      <c r="L365" s="59" t="str">
        <f t="shared" si="44"/>
        <v/>
      </c>
      <c r="M365" s="81" t="str">
        <f t="shared" si="45"/>
        <v/>
      </c>
      <c r="O365" s="77" t="str">
        <f t="shared" si="46"/>
        <v/>
      </c>
      <c r="P365" s="77" t="str">
        <f t="shared" si="47"/>
        <v/>
      </c>
      <c r="Q365" s="77" t="str">
        <f t="shared" si="48"/>
        <v/>
      </c>
      <c r="R365" s="77" t="str">
        <f t="shared" si="49"/>
        <v/>
      </c>
      <c r="S365" s="76"/>
      <c r="T365" s="57"/>
      <c r="U365" s="23" t="str">
        <f t="shared" si="42"/>
        <v/>
      </c>
      <c r="V365" s="28" t="str">
        <f t="shared" si="43"/>
        <v/>
      </c>
    </row>
    <row r="366" spans="1:22">
      <c r="A366" s="14">
        <v>360</v>
      </c>
      <c r="B366" s="65"/>
      <c r="C366" s="69"/>
      <c r="D366" s="66"/>
      <c r="E366" s="66"/>
      <c r="F366" s="66"/>
      <c r="G366" s="66"/>
      <c r="H366" s="72"/>
      <c r="I366" s="32"/>
      <c r="J366" s="32"/>
      <c r="K366" s="32"/>
      <c r="L366" s="59" t="str">
        <f t="shared" si="44"/>
        <v/>
      </c>
      <c r="M366" s="81" t="str">
        <f t="shared" si="45"/>
        <v/>
      </c>
      <c r="O366" s="77" t="str">
        <f t="shared" si="46"/>
        <v/>
      </c>
      <c r="P366" s="77" t="str">
        <f t="shared" si="47"/>
        <v/>
      </c>
      <c r="Q366" s="77" t="str">
        <f t="shared" si="48"/>
        <v/>
      </c>
      <c r="R366" s="77" t="str">
        <f t="shared" si="49"/>
        <v/>
      </c>
      <c r="S366" s="76"/>
      <c r="T366" s="57"/>
      <c r="U366" s="23" t="str">
        <f t="shared" si="42"/>
        <v/>
      </c>
      <c r="V366" s="28" t="str">
        <f t="shared" si="43"/>
        <v/>
      </c>
    </row>
    <row r="367" spans="1:22">
      <c r="A367" s="14">
        <v>361</v>
      </c>
      <c r="B367" s="65"/>
      <c r="C367" s="69"/>
      <c r="D367" s="66"/>
      <c r="E367" s="66"/>
      <c r="F367" s="66"/>
      <c r="G367" s="66"/>
      <c r="H367" s="72"/>
      <c r="I367" s="32"/>
      <c r="J367" s="32"/>
      <c r="K367" s="32"/>
      <c r="L367" s="59" t="str">
        <f t="shared" si="44"/>
        <v/>
      </c>
      <c r="M367" s="81" t="str">
        <f t="shared" si="45"/>
        <v/>
      </c>
      <c r="O367" s="77" t="str">
        <f t="shared" si="46"/>
        <v/>
      </c>
      <c r="P367" s="77" t="str">
        <f t="shared" si="47"/>
        <v/>
      </c>
      <c r="Q367" s="77" t="str">
        <f t="shared" si="48"/>
        <v/>
      </c>
      <c r="R367" s="77" t="str">
        <f t="shared" si="49"/>
        <v/>
      </c>
      <c r="S367" s="76"/>
      <c r="T367" s="57"/>
      <c r="U367" s="23" t="str">
        <f t="shared" si="42"/>
        <v/>
      </c>
      <c r="V367" s="28" t="str">
        <f t="shared" si="43"/>
        <v/>
      </c>
    </row>
    <row r="368" spans="1:22">
      <c r="A368" s="14">
        <v>362</v>
      </c>
      <c r="B368" s="65"/>
      <c r="C368" s="69"/>
      <c r="D368" s="66"/>
      <c r="E368" s="66"/>
      <c r="F368" s="66"/>
      <c r="G368" s="66"/>
      <c r="H368" s="72"/>
      <c r="I368" s="32"/>
      <c r="J368" s="32"/>
      <c r="K368" s="32"/>
      <c r="L368" s="59" t="str">
        <f t="shared" si="44"/>
        <v/>
      </c>
      <c r="M368" s="81" t="str">
        <f t="shared" si="45"/>
        <v/>
      </c>
      <c r="O368" s="77" t="str">
        <f t="shared" si="46"/>
        <v/>
      </c>
      <c r="P368" s="77" t="str">
        <f t="shared" si="47"/>
        <v/>
      </c>
      <c r="Q368" s="77" t="str">
        <f t="shared" si="48"/>
        <v/>
      </c>
      <c r="R368" s="77" t="str">
        <f t="shared" si="49"/>
        <v/>
      </c>
      <c r="S368" s="76"/>
      <c r="T368" s="57"/>
      <c r="U368" s="23" t="str">
        <f t="shared" si="42"/>
        <v/>
      </c>
      <c r="V368" s="28" t="str">
        <f t="shared" si="43"/>
        <v/>
      </c>
    </row>
    <row r="369" spans="1:22">
      <c r="A369" s="14">
        <v>363</v>
      </c>
      <c r="B369" s="65"/>
      <c r="C369" s="69"/>
      <c r="D369" s="66"/>
      <c r="E369" s="66"/>
      <c r="F369" s="66"/>
      <c r="G369" s="66"/>
      <c r="H369" s="72"/>
      <c r="I369" s="32"/>
      <c r="J369" s="32"/>
      <c r="K369" s="32"/>
      <c r="L369" s="59" t="str">
        <f t="shared" si="44"/>
        <v/>
      </c>
      <c r="M369" s="81" t="str">
        <f t="shared" si="45"/>
        <v/>
      </c>
      <c r="O369" s="77" t="str">
        <f t="shared" si="46"/>
        <v/>
      </c>
      <c r="P369" s="77" t="str">
        <f t="shared" si="47"/>
        <v/>
      </c>
      <c r="Q369" s="77" t="str">
        <f t="shared" si="48"/>
        <v/>
      </c>
      <c r="R369" s="77" t="str">
        <f t="shared" si="49"/>
        <v/>
      </c>
      <c r="S369" s="76"/>
      <c r="T369" s="57"/>
      <c r="U369" s="23" t="str">
        <f t="shared" si="42"/>
        <v/>
      </c>
      <c r="V369" s="28" t="str">
        <f t="shared" si="43"/>
        <v/>
      </c>
    </row>
    <row r="370" spans="1:22">
      <c r="A370" s="14">
        <v>364</v>
      </c>
      <c r="B370" s="65"/>
      <c r="C370" s="69"/>
      <c r="D370" s="66"/>
      <c r="E370" s="66"/>
      <c r="F370" s="66"/>
      <c r="G370" s="66"/>
      <c r="H370" s="72"/>
      <c r="I370" s="32"/>
      <c r="J370" s="32"/>
      <c r="K370" s="32"/>
      <c r="L370" s="59" t="str">
        <f t="shared" si="44"/>
        <v/>
      </c>
      <c r="M370" s="81" t="str">
        <f t="shared" si="45"/>
        <v/>
      </c>
      <c r="O370" s="77" t="str">
        <f t="shared" si="46"/>
        <v/>
      </c>
      <c r="P370" s="77" t="str">
        <f t="shared" si="47"/>
        <v/>
      </c>
      <c r="Q370" s="77" t="str">
        <f t="shared" si="48"/>
        <v/>
      </c>
      <c r="R370" s="77" t="str">
        <f t="shared" si="49"/>
        <v/>
      </c>
      <c r="S370" s="76"/>
      <c r="T370" s="57"/>
      <c r="U370" s="23" t="str">
        <f t="shared" si="42"/>
        <v/>
      </c>
      <c r="V370" s="28" t="str">
        <f t="shared" si="43"/>
        <v/>
      </c>
    </row>
    <row r="371" spans="1:22">
      <c r="A371" s="14">
        <v>365</v>
      </c>
      <c r="B371" s="65"/>
      <c r="C371" s="69"/>
      <c r="D371" s="66"/>
      <c r="E371" s="66"/>
      <c r="F371" s="66"/>
      <c r="G371" s="66"/>
      <c r="H371" s="72"/>
      <c r="I371" s="32"/>
      <c r="J371" s="32"/>
      <c r="K371" s="32"/>
      <c r="L371" s="59" t="str">
        <f t="shared" si="44"/>
        <v/>
      </c>
      <c r="M371" s="81" t="str">
        <f t="shared" si="45"/>
        <v/>
      </c>
      <c r="O371" s="77" t="str">
        <f t="shared" si="46"/>
        <v/>
      </c>
      <c r="P371" s="77" t="str">
        <f t="shared" si="47"/>
        <v/>
      </c>
      <c r="Q371" s="77" t="str">
        <f t="shared" si="48"/>
        <v/>
      </c>
      <c r="R371" s="77" t="str">
        <f t="shared" si="49"/>
        <v/>
      </c>
      <c r="S371" s="76"/>
      <c r="T371" s="57"/>
      <c r="U371" s="23" t="str">
        <f t="shared" si="42"/>
        <v/>
      </c>
      <c r="V371" s="28" t="str">
        <f t="shared" si="43"/>
        <v/>
      </c>
    </row>
    <row r="372" spans="1:22">
      <c r="A372" s="14">
        <v>366</v>
      </c>
      <c r="B372" s="65"/>
      <c r="C372" s="69"/>
      <c r="D372" s="66"/>
      <c r="E372" s="66"/>
      <c r="F372" s="66"/>
      <c r="G372" s="66"/>
      <c r="H372" s="72"/>
      <c r="I372" s="32"/>
      <c r="J372" s="32"/>
      <c r="K372" s="32"/>
      <c r="L372" s="59" t="str">
        <f t="shared" si="44"/>
        <v/>
      </c>
      <c r="M372" s="81" t="str">
        <f t="shared" si="45"/>
        <v/>
      </c>
      <c r="O372" s="77" t="str">
        <f t="shared" si="46"/>
        <v/>
      </c>
      <c r="P372" s="77" t="str">
        <f t="shared" si="47"/>
        <v/>
      </c>
      <c r="Q372" s="77" t="str">
        <f t="shared" si="48"/>
        <v/>
      </c>
      <c r="R372" s="77" t="str">
        <f t="shared" si="49"/>
        <v/>
      </c>
      <c r="S372" s="76"/>
      <c r="T372" s="57"/>
      <c r="U372" s="23" t="str">
        <f t="shared" si="42"/>
        <v/>
      </c>
      <c r="V372" s="28" t="str">
        <f t="shared" si="43"/>
        <v/>
      </c>
    </row>
    <row r="373" spans="1:22">
      <c r="A373" s="14">
        <v>367</v>
      </c>
      <c r="B373" s="65"/>
      <c r="C373" s="69"/>
      <c r="D373" s="66"/>
      <c r="E373" s="66"/>
      <c r="F373" s="66"/>
      <c r="G373" s="66"/>
      <c r="H373" s="72"/>
      <c r="I373" s="32"/>
      <c r="J373" s="32"/>
      <c r="K373" s="32"/>
      <c r="L373" s="59" t="str">
        <f t="shared" si="44"/>
        <v/>
      </c>
      <c r="M373" s="81" t="str">
        <f t="shared" si="45"/>
        <v/>
      </c>
      <c r="O373" s="77" t="str">
        <f t="shared" si="46"/>
        <v/>
      </c>
      <c r="P373" s="77" t="str">
        <f t="shared" si="47"/>
        <v/>
      </c>
      <c r="Q373" s="77" t="str">
        <f t="shared" si="48"/>
        <v/>
      </c>
      <c r="R373" s="77" t="str">
        <f t="shared" si="49"/>
        <v/>
      </c>
      <c r="S373" s="76"/>
      <c r="T373" s="57"/>
      <c r="U373" s="23" t="str">
        <f t="shared" si="42"/>
        <v/>
      </c>
      <c r="V373" s="28" t="str">
        <f t="shared" si="43"/>
        <v/>
      </c>
    </row>
    <row r="374" spans="1:22">
      <c r="A374" s="14">
        <v>368</v>
      </c>
      <c r="B374" s="65"/>
      <c r="C374" s="69"/>
      <c r="D374" s="66"/>
      <c r="E374" s="66"/>
      <c r="F374" s="66"/>
      <c r="G374" s="66"/>
      <c r="H374" s="72"/>
      <c r="I374" s="32"/>
      <c r="J374" s="32"/>
      <c r="K374" s="32"/>
      <c r="L374" s="59" t="str">
        <f t="shared" si="44"/>
        <v/>
      </c>
      <c r="M374" s="81" t="str">
        <f t="shared" si="45"/>
        <v/>
      </c>
      <c r="O374" s="77" t="str">
        <f t="shared" si="46"/>
        <v/>
      </c>
      <c r="P374" s="77" t="str">
        <f t="shared" si="47"/>
        <v/>
      </c>
      <c r="Q374" s="77" t="str">
        <f t="shared" si="48"/>
        <v/>
      </c>
      <c r="R374" s="77" t="str">
        <f t="shared" si="49"/>
        <v/>
      </c>
      <c r="S374" s="76"/>
      <c r="T374" s="57"/>
      <c r="U374" s="23" t="str">
        <f t="shared" si="42"/>
        <v/>
      </c>
      <c r="V374" s="28" t="str">
        <f t="shared" si="43"/>
        <v/>
      </c>
    </row>
    <row r="375" spans="1:22">
      <c r="A375" s="14">
        <v>369</v>
      </c>
      <c r="B375" s="65"/>
      <c r="C375" s="69"/>
      <c r="D375" s="66"/>
      <c r="E375" s="66"/>
      <c r="F375" s="66"/>
      <c r="G375" s="66"/>
      <c r="H375" s="72"/>
      <c r="I375" s="32"/>
      <c r="J375" s="32"/>
      <c r="K375" s="32"/>
      <c r="L375" s="59" t="str">
        <f t="shared" si="44"/>
        <v/>
      </c>
      <c r="M375" s="81" t="str">
        <f t="shared" si="45"/>
        <v/>
      </c>
      <c r="O375" s="77" t="str">
        <f t="shared" si="46"/>
        <v/>
      </c>
      <c r="P375" s="77" t="str">
        <f t="shared" si="47"/>
        <v/>
      </c>
      <c r="Q375" s="77" t="str">
        <f t="shared" si="48"/>
        <v/>
      </c>
      <c r="R375" s="77" t="str">
        <f t="shared" si="49"/>
        <v/>
      </c>
      <c r="S375" s="76"/>
      <c r="T375" s="57"/>
      <c r="U375" s="23" t="str">
        <f t="shared" si="42"/>
        <v/>
      </c>
      <c r="V375" s="28" t="str">
        <f t="shared" si="43"/>
        <v/>
      </c>
    </row>
    <row r="376" spans="1:22">
      <c r="A376" s="14">
        <v>370</v>
      </c>
      <c r="B376" s="65"/>
      <c r="C376" s="69"/>
      <c r="D376" s="66"/>
      <c r="E376" s="66"/>
      <c r="F376" s="66"/>
      <c r="G376" s="66"/>
      <c r="H376" s="72"/>
      <c r="I376" s="32"/>
      <c r="J376" s="32"/>
      <c r="K376" s="32"/>
      <c r="L376" s="59" t="str">
        <f t="shared" si="44"/>
        <v/>
      </c>
      <c r="M376" s="81" t="str">
        <f t="shared" si="45"/>
        <v/>
      </c>
      <c r="O376" s="77" t="str">
        <f t="shared" si="46"/>
        <v/>
      </c>
      <c r="P376" s="77" t="str">
        <f t="shared" si="47"/>
        <v/>
      </c>
      <c r="Q376" s="77" t="str">
        <f t="shared" si="48"/>
        <v/>
      </c>
      <c r="R376" s="77" t="str">
        <f t="shared" si="49"/>
        <v/>
      </c>
      <c r="S376" s="76"/>
      <c r="T376" s="57"/>
      <c r="U376" s="23" t="str">
        <f t="shared" si="42"/>
        <v/>
      </c>
      <c r="V376" s="28" t="str">
        <f t="shared" si="43"/>
        <v/>
      </c>
    </row>
    <row r="377" spans="1:22">
      <c r="A377" s="14">
        <v>371</v>
      </c>
      <c r="B377" s="65"/>
      <c r="C377" s="69"/>
      <c r="D377" s="66"/>
      <c r="E377" s="66"/>
      <c r="F377" s="66"/>
      <c r="G377" s="66"/>
      <c r="H377" s="72"/>
      <c r="I377" s="32"/>
      <c r="J377" s="32"/>
      <c r="K377" s="32"/>
      <c r="L377" s="59" t="str">
        <f t="shared" si="44"/>
        <v/>
      </c>
      <c r="M377" s="81" t="str">
        <f t="shared" si="45"/>
        <v/>
      </c>
      <c r="O377" s="77" t="str">
        <f t="shared" si="46"/>
        <v/>
      </c>
      <c r="P377" s="77" t="str">
        <f t="shared" si="47"/>
        <v/>
      </c>
      <c r="Q377" s="77" t="str">
        <f t="shared" si="48"/>
        <v/>
      </c>
      <c r="R377" s="77" t="str">
        <f t="shared" si="49"/>
        <v/>
      </c>
      <c r="S377" s="76"/>
      <c r="T377" s="57"/>
      <c r="U377" s="23" t="str">
        <f t="shared" si="42"/>
        <v/>
      </c>
      <c r="V377" s="28" t="str">
        <f t="shared" si="43"/>
        <v/>
      </c>
    </row>
    <row r="378" spans="1:22">
      <c r="A378" s="14">
        <v>372</v>
      </c>
      <c r="B378" s="65"/>
      <c r="C378" s="69"/>
      <c r="D378" s="66"/>
      <c r="E378" s="66"/>
      <c r="F378" s="66"/>
      <c r="G378" s="66"/>
      <c r="H378" s="72"/>
      <c r="I378" s="32"/>
      <c r="J378" s="32"/>
      <c r="K378" s="32"/>
      <c r="L378" s="59" t="str">
        <f t="shared" si="44"/>
        <v/>
      </c>
      <c r="M378" s="81" t="str">
        <f t="shared" si="45"/>
        <v/>
      </c>
      <c r="O378" s="77" t="str">
        <f t="shared" si="46"/>
        <v/>
      </c>
      <c r="P378" s="77" t="str">
        <f t="shared" si="47"/>
        <v/>
      </c>
      <c r="Q378" s="77" t="str">
        <f t="shared" si="48"/>
        <v/>
      </c>
      <c r="R378" s="77" t="str">
        <f t="shared" si="49"/>
        <v/>
      </c>
      <c r="S378" s="76"/>
      <c r="T378" s="57"/>
      <c r="U378" s="23" t="str">
        <f t="shared" si="42"/>
        <v/>
      </c>
      <c r="V378" s="28" t="str">
        <f t="shared" si="43"/>
        <v/>
      </c>
    </row>
    <row r="379" spans="1:22">
      <c r="A379" s="14">
        <v>373</v>
      </c>
      <c r="B379" s="65"/>
      <c r="C379" s="69"/>
      <c r="D379" s="66"/>
      <c r="E379" s="66"/>
      <c r="F379" s="66"/>
      <c r="G379" s="66"/>
      <c r="H379" s="72"/>
      <c r="I379" s="32"/>
      <c r="J379" s="32"/>
      <c r="K379" s="32"/>
      <c r="L379" s="59" t="str">
        <f t="shared" si="44"/>
        <v/>
      </c>
      <c r="M379" s="81" t="str">
        <f t="shared" si="45"/>
        <v/>
      </c>
      <c r="O379" s="77" t="str">
        <f t="shared" si="46"/>
        <v/>
      </c>
      <c r="P379" s="77" t="str">
        <f t="shared" si="47"/>
        <v/>
      </c>
      <c r="Q379" s="77" t="str">
        <f t="shared" si="48"/>
        <v/>
      </c>
      <c r="R379" s="77" t="str">
        <f t="shared" si="49"/>
        <v/>
      </c>
      <c r="S379" s="76"/>
      <c r="T379" s="57"/>
      <c r="U379" s="23" t="str">
        <f t="shared" si="42"/>
        <v/>
      </c>
      <c r="V379" s="28" t="str">
        <f t="shared" si="43"/>
        <v/>
      </c>
    </row>
    <row r="380" spans="1:22">
      <c r="A380" s="14">
        <v>374</v>
      </c>
      <c r="B380" s="65"/>
      <c r="C380" s="69"/>
      <c r="D380" s="66"/>
      <c r="E380" s="66"/>
      <c r="F380" s="66"/>
      <c r="G380" s="66"/>
      <c r="H380" s="72"/>
      <c r="I380" s="32"/>
      <c r="J380" s="32"/>
      <c r="K380" s="32"/>
      <c r="L380" s="59" t="str">
        <f t="shared" si="44"/>
        <v/>
      </c>
      <c r="M380" s="81" t="str">
        <f t="shared" si="45"/>
        <v/>
      </c>
      <c r="O380" s="77" t="str">
        <f t="shared" si="46"/>
        <v/>
      </c>
      <c r="P380" s="77" t="str">
        <f t="shared" si="47"/>
        <v/>
      </c>
      <c r="Q380" s="77" t="str">
        <f t="shared" si="48"/>
        <v/>
      </c>
      <c r="R380" s="77" t="str">
        <f t="shared" si="49"/>
        <v/>
      </c>
      <c r="S380" s="76"/>
      <c r="T380" s="57"/>
      <c r="U380" s="23" t="str">
        <f t="shared" si="42"/>
        <v/>
      </c>
      <c r="V380" s="28" t="str">
        <f t="shared" si="43"/>
        <v/>
      </c>
    </row>
    <row r="381" spans="1:22">
      <c r="A381" s="14">
        <v>375</v>
      </c>
      <c r="B381" s="65"/>
      <c r="C381" s="69"/>
      <c r="D381" s="66"/>
      <c r="E381" s="66"/>
      <c r="F381" s="66"/>
      <c r="G381" s="66"/>
      <c r="H381" s="72"/>
      <c r="I381" s="32"/>
      <c r="J381" s="32"/>
      <c r="K381" s="32"/>
      <c r="L381" s="59" t="str">
        <f t="shared" si="44"/>
        <v/>
      </c>
      <c r="M381" s="81" t="str">
        <f t="shared" si="45"/>
        <v/>
      </c>
      <c r="O381" s="77" t="str">
        <f t="shared" si="46"/>
        <v/>
      </c>
      <c r="P381" s="77" t="str">
        <f t="shared" si="47"/>
        <v/>
      </c>
      <c r="Q381" s="77" t="str">
        <f t="shared" si="48"/>
        <v/>
      </c>
      <c r="R381" s="77" t="str">
        <f t="shared" si="49"/>
        <v/>
      </c>
      <c r="S381" s="76"/>
      <c r="T381" s="57"/>
      <c r="U381" s="23" t="str">
        <f t="shared" si="42"/>
        <v/>
      </c>
      <c r="V381" s="28" t="str">
        <f t="shared" si="43"/>
        <v/>
      </c>
    </row>
    <row r="382" spans="1:22">
      <c r="A382" s="14">
        <v>376</v>
      </c>
      <c r="B382" s="65"/>
      <c r="C382" s="69"/>
      <c r="D382" s="66"/>
      <c r="E382" s="66"/>
      <c r="F382" s="66"/>
      <c r="G382" s="66"/>
      <c r="H382" s="72"/>
      <c r="I382" s="32"/>
      <c r="J382" s="32"/>
      <c r="K382" s="32"/>
      <c r="L382" s="59" t="str">
        <f t="shared" si="44"/>
        <v/>
      </c>
      <c r="M382" s="81" t="str">
        <f t="shared" si="45"/>
        <v/>
      </c>
      <c r="O382" s="77" t="str">
        <f t="shared" si="46"/>
        <v/>
      </c>
      <c r="P382" s="77" t="str">
        <f t="shared" si="47"/>
        <v/>
      </c>
      <c r="Q382" s="77" t="str">
        <f t="shared" si="48"/>
        <v/>
      </c>
      <c r="R382" s="77" t="str">
        <f t="shared" si="49"/>
        <v/>
      </c>
      <c r="S382" s="76"/>
      <c r="T382" s="57"/>
      <c r="U382" s="23" t="str">
        <f t="shared" si="42"/>
        <v/>
      </c>
      <c r="V382" s="28" t="str">
        <f t="shared" si="43"/>
        <v/>
      </c>
    </row>
    <row r="383" spans="1:22">
      <c r="A383" s="14">
        <v>377</v>
      </c>
      <c r="B383" s="65"/>
      <c r="C383" s="69"/>
      <c r="D383" s="66"/>
      <c r="E383" s="66"/>
      <c r="F383" s="66"/>
      <c r="G383" s="66"/>
      <c r="H383" s="72"/>
      <c r="I383" s="32"/>
      <c r="J383" s="32"/>
      <c r="K383" s="32"/>
      <c r="L383" s="59" t="str">
        <f t="shared" si="44"/>
        <v/>
      </c>
      <c r="M383" s="81" t="str">
        <f t="shared" si="45"/>
        <v/>
      </c>
      <c r="O383" s="77" t="str">
        <f t="shared" si="46"/>
        <v/>
      </c>
      <c r="P383" s="77" t="str">
        <f t="shared" si="47"/>
        <v/>
      </c>
      <c r="Q383" s="77" t="str">
        <f t="shared" si="48"/>
        <v/>
      </c>
      <c r="R383" s="77" t="str">
        <f t="shared" si="49"/>
        <v/>
      </c>
      <c r="S383" s="76"/>
      <c r="T383" s="57"/>
      <c r="U383" s="23" t="str">
        <f t="shared" si="42"/>
        <v/>
      </c>
      <c r="V383" s="28" t="str">
        <f t="shared" si="43"/>
        <v/>
      </c>
    </row>
    <row r="384" spans="1:22">
      <c r="A384" s="14">
        <v>378</v>
      </c>
      <c r="B384" s="65"/>
      <c r="C384" s="69"/>
      <c r="D384" s="66"/>
      <c r="E384" s="66"/>
      <c r="F384" s="66"/>
      <c r="G384" s="66"/>
      <c r="H384" s="72"/>
      <c r="I384" s="32"/>
      <c r="J384" s="32"/>
      <c r="K384" s="32"/>
      <c r="L384" s="59" t="str">
        <f t="shared" si="44"/>
        <v/>
      </c>
      <c r="M384" s="81" t="str">
        <f t="shared" si="45"/>
        <v/>
      </c>
      <c r="O384" s="77" t="str">
        <f t="shared" si="46"/>
        <v/>
      </c>
      <c r="P384" s="77" t="str">
        <f t="shared" si="47"/>
        <v/>
      </c>
      <c r="Q384" s="77" t="str">
        <f t="shared" si="48"/>
        <v/>
      </c>
      <c r="R384" s="77" t="str">
        <f t="shared" si="49"/>
        <v/>
      </c>
      <c r="S384" s="76"/>
      <c r="T384" s="57"/>
      <c r="U384" s="23" t="str">
        <f t="shared" si="42"/>
        <v/>
      </c>
      <c r="V384" s="28" t="str">
        <f t="shared" si="43"/>
        <v/>
      </c>
    </row>
    <row r="385" spans="1:22">
      <c r="A385" s="14">
        <v>379</v>
      </c>
      <c r="B385" s="65"/>
      <c r="C385" s="69"/>
      <c r="D385" s="66"/>
      <c r="E385" s="66"/>
      <c r="F385" s="66"/>
      <c r="G385" s="66"/>
      <c r="H385" s="72"/>
      <c r="I385" s="32"/>
      <c r="J385" s="32"/>
      <c r="K385" s="32"/>
      <c r="L385" s="59" t="str">
        <f t="shared" si="44"/>
        <v/>
      </c>
      <c r="M385" s="81" t="str">
        <f t="shared" si="45"/>
        <v/>
      </c>
      <c r="O385" s="77" t="str">
        <f t="shared" si="46"/>
        <v/>
      </c>
      <c r="P385" s="77" t="str">
        <f t="shared" si="47"/>
        <v/>
      </c>
      <c r="Q385" s="77" t="str">
        <f t="shared" si="48"/>
        <v/>
      </c>
      <c r="R385" s="77" t="str">
        <f t="shared" si="49"/>
        <v/>
      </c>
      <c r="S385" s="76"/>
      <c r="T385" s="57"/>
      <c r="U385" s="23" t="str">
        <f t="shared" si="42"/>
        <v/>
      </c>
      <c r="V385" s="28" t="str">
        <f t="shared" si="43"/>
        <v/>
      </c>
    </row>
    <row r="386" spans="1:22">
      <c r="A386" s="14">
        <v>380</v>
      </c>
      <c r="B386" s="65"/>
      <c r="C386" s="69"/>
      <c r="D386" s="66"/>
      <c r="E386" s="66"/>
      <c r="F386" s="66"/>
      <c r="G386" s="66"/>
      <c r="H386" s="72"/>
      <c r="I386" s="32"/>
      <c r="J386" s="32"/>
      <c r="K386" s="32"/>
      <c r="L386" s="59" t="str">
        <f t="shared" si="44"/>
        <v/>
      </c>
      <c r="M386" s="81" t="str">
        <f t="shared" si="45"/>
        <v/>
      </c>
      <c r="O386" s="77" t="str">
        <f t="shared" si="46"/>
        <v/>
      </c>
      <c r="P386" s="77" t="str">
        <f t="shared" si="47"/>
        <v/>
      </c>
      <c r="Q386" s="77" t="str">
        <f t="shared" si="48"/>
        <v/>
      </c>
      <c r="R386" s="77" t="str">
        <f t="shared" si="49"/>
        <v/>
      </c>
      <c r="S386" s="76"/>
      <c r="T386" s="57"/>
      <c r="U386" s="23" t="str">
        <f t="shared" si="42"/>
        <v/>
      </c>
      <c r="V386" s="28" t="str">
        <f t="shared" si="43"/>
        <v/>
      </c>
    </row>
    <row r="387" spans="1:22">
      <c r="A387" s="14">
        <v>381</v>
      </c>
      <c r="B387" s="65"/>
      <c r="C387" s="69"/>
      <c r="D387" s="66"/>
      <c r="E387" s="66"/>
      <c r="F387" s="66"/>
      <c r="G387" s="66"/>
      <c r="H387" s="72"/>
      <c r="I387" s="32"/>
      <c r="J387" s="32"/>
      <c r="K387" s="32"/>
      <c r="L387" s="59" t="str">
        <f t="shared" si="44"/>
        <v/>
      </c>
      <c r="M387" s="81" t="str">
        <f t="shared" si="45"/>
        <v/>
      </c>
      <c r="O387" s="77" t="str">
        <f t="shared" si="46"/>
        <v/>
      </c>
      <c r="P387" s="77" t="str">
        <f t="shared" si="47"/>
        <v/>
      </c>
      <c r="Q387" s="77" t="str">
        <f t="shared" si="48"/>
        <v/>
      </c>
      <c r="R387" s="77" t="str">
        <f t="shared" si="49"/>
        <v/>
      </c>
      <c r="S387" s="76"/>
      <c r="T387" s="57"/>
      <c r="U387" s="23" t="str">
        <f t="shared" si="42"/>
        <v/>
      </c>
      <c r="V387" s="28" t="str">
        <f t="shared" si="43"/>
        <v/>
      </c>
    </row>
    <row r="388" spans="1:22">
      <c r="A388" s="14">
        <v>382</v>
      </c>
      <c r="B388" s="65"/>
      <c r="C388" s="69"/>
      <c r="D388" s="66"/>
      <c r="E388" s="66"/>
      <c r="F388" s="66"/>
      <c r="G388" s="66"/>
      <c r="H388" s="72"/>
      <c r="I388" s="32"/>
      <c r="J388" s="32"/>
      <c r="K388" s="32"/>
      <c r="L388" s="59" t="str">
        <f t="shared" si="44"/>
        <v/>
      </c>
      <c r="M388" s="81" t="str">
        <f t="shared" si="45"/>
        <v/>
      </c>
      <c r="O388" s="77" t="str">
        <f t="shared" si="46"/>
        <v/>
      </c>
      <c r="P388" s="77" t="str">
        <f t="shared" si="47"/>
        <v/>
      </c>
      <c r="Q388" s="77" t="str">
        <f t="shared" si="48"/>
        <v/>
      </c>
      <c r="R388" s="77" t="str">
        <f t="shared" si="49"/>
        <v/>
      </c>
      <c r="S388" s="76"/>
      <c r="T388" s="57"/>
      <c r="U388" s="23" t="str">
        <f t="shared" si="42"/>
        <v/>
      </c>
      <c r="V388" s="28" t="str">
        <f t="shared" si="43"/>
        <v/>
      </c>
    </row>
    <row r="389" spans="1:22">
      <c r="A389" s="14">
        <v>383</v>
      </c>
      <c r="B389" s="65"/>
      <c r="C389" s="69"/>
      <c r="D389" s="66"/>
      <c r="E389" s="66"/>
      <c r="F389" s="66"/>
      <c r="G389" s="66"/>
      <c r="H389" s="72"/>
      <c r="I389" s="32"/>
      <c r="J389" s="32"/>
      <c r="K389" s="32"/>
      <c r="L389" s="59" t="str">
        <f t="shared" si="44"/>
        <v/>
      </c>
      <c r="M389" s="81" t="str">
        <f t="shared" si="45"/>
        <v/>
      </c>
      <c r="O389" s="77" t="str">
        <f t="shared" si="46"/>
        <v/>
      </c>
      <c r="P389" s="77" t="str">
        <f t="shared" si="47"/>
        <v/>
      </c>
      <c r="Q389" s="77" t="str">
        <f t="shared" si="48"/>
        <v/>
      </c>
      <c r="R389" s="77" t="str">
        <f t="shared" si="49"/>
        <v/>
      </c>
      <c r="S389" s="76"/>
      <c r="T389" s="57"/>
      <c r="U389" s="23" t="str">
        <f t="shared" si="42"/>
        <v/>
      </c>
      <c r="V389" s="28" t="str">
        <f t="shared" si="43"/>
        <v/>
      </c>
    </row>
    <row r="390" spans="1:22">
      <c r="A390" s="14">
        <v>384</v>
      </c>
      <c r="B390" s="65"/>
      <c r="C390" s="69"/>
      <c r="D390" s="66"/>
      <c r="E390" s="66"/>
      <c r="F390" s="66"/>
      <c r="G390" s="66"/>
      <c r="H390" s="72"/>
      <c r="I390" s="32"/>
      <c r="J390" s="32"/>
      <c r="K390" s="32"/>
      <c r="L390" s="59" t="str">
        <f t="shared" si="44"/>
        <v/>
      </c>
      <c r="M390" s="81" t="str">
        <f t="shared" si="45"/>
        <v/>
      </c>
      <c r="O390" s="77" t="str">
        <f t="shared" si="46"/>
        <v/>
      </c>
      <c r="P390" s="77" t="str">
        <f t="shared" si="47"/>
        <v/>
      </c>
      <c r="Q390" s="77" t="str">
        <f t="shared" si="48"/>
        <v/>
      </c>
      <c r="R390" s="77" t="str">
        <f t="shared" si="49"/>
        <v/>
      </c>
      <c r="S390" s="76"/>
      <c r="T390" s="57"/>
      <c r="U390" s="23" t="str">
        <f t="shared" si="42"/>
        <v/>
      </c>
      <c r="V390" s="28" t="str">
        <f t="shared" si="43"/>
        <v/>
      </c>
    </row>
    <row r="391" spans="1:22">
      <c r="A391" s="14">
        <v>385</v>
      </c>
      <c r="B391" s="65"/>
      <c r="C391" s="69"/>
      <c r="D391" s="66"/>
      <c r="E391" s="66"/>
      <c r="F391" s="66"/>
      <c r="G391" s="66"/>
      <c r="H391" s="72"/>
      <c r="I391" s="32"/>
      <c r="J391" s="32"/>
      <c r="K391" s="32"/>
      <c r="L391" s="59" t="str">
        <f t="shared" si="44"/>
        <v/>
      </c>
      <c r="M391" s="81" t="str">
        <f t="shared" si="45"/>
        <v/>
      </c>
      <c r="O391" s="77" t="str">
        <f t="shared" si="46"/>
        <v/>
      </c>
      <c r="P391" s="77" t="str">
        <f t="shared" si="47"/>
        <v/>
      </c>
      <c r="Q391" s="77" t="str">
        <f t="shared" si="48"/>
        <v/>
      </c>
      <c r="R391" s="77" t="str">
        <f t="shared" si="49"/>
        <v/>
      </c>
      <c r="S391" s="76"/>
      <c r="T391" s="57"/>
      <c r="U391" s="23" t="str">
        <f t="shared" ref="U391:U454" si="50">IF(V391&lt;&gt;"",A391,"")</f>
        <v/>
      </c>
      <c r="V391" s="28" t="str">
        <f t="shared" ref="V391:V454" si="51">IF(AND(B391="",D391="",E391="",F391="",G391="",I391="",J391="",K391="",T391=""),"",IF(OR(B391="",I391="",J391="",K391="",T391="",AND($T$3="meters",T391&gt;12),AND($T$3="feet",T391&gt;40)),"Error","OK"))</f>
        <v/>
      </c>
    </row>
    <row r="392" spans="1:22">
      <c r="A392" s="14">
        <v>386</v>
      </c>
      <c r="B392" s="65"/>
      <c r="C392" s="69"/>
      <c r="D392" s="66"/>
      <c r="E392" s="66"/>
      <c r="F392" s="66"/>
      <c r="G392" s="66"/>
      <c r="H392" s="72"/>
      <c r="I392" s="32"/>
      <c r="J392" s="32"/>
      <c r="K392" s="32"/>
      <c r="L392" s="59" t="str">
        <f t="shared" ref="L392:L455" si="52">IF(OR(I392="",J392="",K392=""),"",(I392+J392/2))</f>
        <v/>
      </c>
      <c r="M392" s="81" t="str">
        <f t="shared" ref="M392:M455" si="53">IF(OR(I392="",J392="",K392=""),"",(I392+J392/2)+($AA$4-1/$R$1))</f>
        <v/>
      </c>
      <c r="O392" s="77" t="str">
        <f t="shared" ref="O392:O455" si="54">IF(OR(D392="",$M392=""),"",$M392-D392)</f>
        <v/>
      </c>
      <c r="P392" s="77" t="str">
        <f t="shared" ref="P392:P455" si="55">IF(OR(E392="",$M392=""),"",$M392-E392)</f>
        <v/>
      </c>
      <c r="Q392" s="77" t="str">
        <f t="shared" ref="Q392:Q455" si="56">IF(OR(F392="",$M392=""),"",$M392-F392)</f>
        <v/>
      </c>
      <c r="R392" s="77" t="str">
        <f t="shared" ref="R392:R455" si="57">IF(OR(G392="",$M392=""),"",$M392-G392)</f>
        <v/>
      </c>
      <c r="S392" s="76"/>
      <c r="T392" s="57"/>
      <c r="U392" s="23" t="str">
        <f t="shared" si="50"/>
        <v/>
      </c>
      <c r="V392" s="28" t="str">
        <f t="shared" si="51"/>
        <v/>
      </c>
    </row>
    <row r="393" spans="1:22">
      <c r="A393" s="14">
        <v>387</v>
      </c>
      <c r="B393" s="65"/>
      <c r="C393" s="69"/>
      <c r="D393" s="66"/>
      <c r="E393" s="66"/>
      <c r="F393" s="66"/>
      <c r="G393" s="66"/>
      <c r="H393" s="72"/>
      <c r="I393" s="32"/>
      <c r="J393" s="32"/>
      <c r="K393" s="32"/>
      <c r="L393" s="59" t="str">
        <f t="shared" si="52"/>
        <v/>
      </c>
      <c r="M393" s="81" t="str">
        <f t="shared" si="53"/>
        <v/>
      </c>
      <c r="O393" s="77" t="str">
        <f t="shared" si="54"/>
        <v/>
      </c>
      <c r="P393" s="77" t="str">
        <f t="shared" si="55"/>
        <v/>
      </c>
      <c r="Q393" s="77" t="str">
        <f t="shared" si="56"/>
        <v/>
      </c>
      <c r="R393" s="77" t="str">
        <f t="shared" si="57"/>
        <v/>
      </c>
      <c r="S393" s="76"/>
      <c r="T393" s="57"/>
      <c r="U393" s="23" t="str">
        <f t="shared" si="50"/>
        <v/>
      </c>
      <c r="V393" s="28" t="str">
        <f t="shared" si="51"/>
        <v/>
      </c>
    </row>
    <row r="394" spans="1:22">
      <c r="A394" s="14">
        <v>388</v>
      </c>
      <c r="B394" s="65"/>
      <c r="C394" s="69"/>
      <c r="D394" s="66"/>
      <c r="E394" s="66"/>
      <c r="F394" s="66"/>
      <c r="G394" s="66"/>
      <c r="H394" s="72"/>
      <c r="I394" s="32"/>
      <c r="J394" s="32"/>
      <c r="K394" s="32"/>
      <c r="L394" s="59" t="str">
        <f t="shared" si="52"/>
        <v/>
      </c>
      <c r="M394" s="81" t="str">
        <f t="shared" si="53"/>
        <v/>
      </c>
      <c r="O394" s="77" t="str">
        <f t="shared" si="54"/>
        <v/>
      </c>
      <c r="P394" s="77" t="str">
        <f t="shared" si="55"/>
        <v/>
      </c>
      <c r="Q394" s="77" t="str">
        <f t="shared" si="56"/>
        <v/>
      </c>
      <c r="R394" s="77" t="str">
        <f t="shared" si="57"/>
        <v/>
      </c>
      <c r="S394" s="76"/>
      <c r="T394" s="57"/>
      <c r="U394" s="23" t="str">
        <f t="shared" si="50"/>
        <v/>
      </c>
      <c r="V394" s="28" t="str">
        <f t="shared" si="51"/>
        <v/>
      </c>
    </row>
    <row r="395" spans="1:22">
      <c r="A395" s="14">
        <v>389</v>
      </c>
      <c r="B395" s="65"/>
      <c r="C395" s="69"/>
      <c r="D395" s="66"/>
      <c r="E395" s="66"/>
      <c r="F395" s="66"/>
      <c r="G395" s="66"/>
      <c r="H395" s="72"/>
      <c r="I395" s="32"/>
      <c r="J395" s="32"/>
      <c r="K395" s="32"/>
      <c r="L395" s="59" t="str">
        <f t="shared" si="52"/>
        <v/>
      </c>
      <c r="M395" s="81" t="str">
        <f t="shared" si="53"/>
        <v/>
      </c>
      <c r="O395" s="77" t="str">
        <f t="shared" si="54"/>
        <v/>
      </c>
      <c r="P395" s="77" t="str">
        <f t="shared" si="55"/>
        <v/>
      </c>
      <c r="Q395" s="77" t="str">
        <f t="shared" si="56"/>
        <v/>
      </c>
      <c r="R395" s="77" t="str">
        <f t="shared" si="57"/>
        <v/>
      </c>
      <c r="S395" s="76"/>
      <c r="T395" s="57"/>
      <c r="U395" s="23" t="str">
        <f t="shared" si="50"/>
        <v/>
      </c>
      <c r="V395" s="28" t="str">
        <f t="shared" si="51"/>
        <v/>
      </c>
    </row>
    <row r="396" spans="1:22">
      <c r="A396" s="14">
        <v>390</v>
      </c>
      <c r="B396" s="65"/>
      <c r="C396" s="69"/>
      <c r="D396" s="66"/>
      <c r="E396" s="66"/>
      <c r="F396" s="66"/>
      <c r="G396" s="66"/>
      <c r="H396" s="72"/>
      <c r="I396" s="32"/>
      <c r="J396" s="32"/>
      <c r="K396" s="32"/>
      <c r="L396" s="59" t="str">
        <f t="shared" si="52"/>
        <v/>
      </c>
      <c r="M396" s="81" t="str">
        <f t="shared" si="53"/>
        <v/>
      </c>
      <c r="O396" s="77" t="str">
        <f t="shared" si="54"/>
        <v/>
      </c>
      <c r="P396" s="77" t="str">
        <f t="shared" si="55"/>
        <v/>
      </c>
      <c r="Q396" s="77" t="str">
        <f t="shared" si="56"/>
        <v/>
      </c>
      <c r="R396" s="77" t="str">
        <f t="shared" si="57"/>
        <v/>
      </c>
      <c r="S396" s="76"/>
      <c r="T396" s="57"/>
      <c r="U396" s="23" t="str">
        <f t="shared" si="50"/>
        <v/>
      </c>
      <c r="V396" s="28" t="str">
        <f t="shared" si="51"/>
        <v/>
      </c>
    </row>
    <row r="397" spans="1:22">
      <c r="A397" s="14">
        <v>391</v>
      </c>
      <c r="B397" s="65"/>
      <c r="C397" s="69"/>
      <c r="D397" s="66"/>
      <c r="E397" s="66"/>
      <c r="F397" s="66"/>
      <c r="G397" s="66"/>
      <c r="H397" s="72"/>
      <c r="I397" s="32"/>
      <c r="J397" s="32"/>
      <c r="K397" s="32"/>
      <c r="L397" s="59" t="str">
        <f t="shared" si="52"/>
        <v/>
      </c>
      <c r="M397" s="81" t="str">
        <f t="shared" si="53"/>
        <v/>
      </c>
      <c r="O397" s="77" t="str">
        <f t="shared" si="54"/>
        <v/>
      </c>
      <c r="P397" s="77" t="str">
        <f t="shared" si="55"/>
        <v/>
      </c>
      <c r="Q397" s="77" t="str">
        <f t="shared" si="56"/>
        <v/>
      </c>
      <c r="R397" s="77" t="str">
        <f t="shared" si="57"/>
        <v/>
      </c>
      <c r="S397" s="76"/>
      <c r="T397" s="57"/>
      <c r="U397" s="23" t="str">
        <f t="shared" si="50"/>
        <v/>
      </c>
      <c r="V397" s="28" t="str">
        <f t="shared" si="51"/>
        <v/>
      </c>
    </row>
    <row r="398" spans="1:22">
      <c r="A398" s="14">
        <v>392</v>
      </c>
      <c r="B398" s="65"/>
      <c r="C398" s="69"/>
      <c r="D398" s="66"/>
      <c r="E398" s="66"/>
      <c r="F398" s="66"/>
      <c r="G398" s="66"/>
      <c r="H398" s="72"/>
      <c r="I398" s="32"/>
      <c r="J398" s="32"/>
      <c r="K398" s="32"/>
      <c r="L398" s="59" t="str">
        <f t="shared" si="52"/>
        <v/>
      </c>
      <c r="M398" s="81" t="str">
        <f t="shared" si="53"/>
        <v/>
      </c>
      <c r="O398" s="77" t="str">
        <f t="shared" si="54"/>
        <v/>
      </c>
      <c r="P398" s="77" t="str">
        <f t="shared" si="55"/>
        <v/>
      </c>
      <c r="Q398" s="77" t="str">
        <f t="shared" si="56"/>
        <v/>
      </c>
      <c r="R398" s="77" t="str">
        <f t="shared" si="57"/>
        <v/>
      </c>
      <c r="S398" s="76"/>
      <c r="T398" s="57"/>
      <c r="U398" s="23" t="str">
        <f t="shared" si="50"/>
        <v/>
      </c>
      <c r="V398" s="28" t="str">
        <f t="shared" si="51"/>
        <v/>
      </c>
    </row>
    <row r="399" spans="1:22">
      <c r="A399" s="14">
        <v>393</v>
      </c>
      <c r="B399" s="65"/>
      <c r="C399" s="69"/>
      <c r="D399" s="66"/>
      <c r="E399" s="66"/>
      <c r="F399" s="66"/>
      <c r="G399" s="66"/>
      <c r="H399" s="72"/>
      <c r="I399" s="32"/>
      <c r="J399" s="32"/>
      <c r="K399" s="32"/>
      <c r="L399" s="59" t="str">
        <f t="shared" si="52"/>
        <v/>
      </c>
      <c r="M399" s="81" t="str">
        <f t="shared" si="53"/>
        <v/>
      </c>
      <c r="O399" s="77" t="str">
        <f t="shared" si="54"/>
        <v/>
      </c>
      <c r="P399" s="77" t="str">
        <f t="shared" si="55"/>
        <v/>
      </c>
      <c r="Q399" s="77" t="str">
        <f t="shared" si="56"/>
        <v/>
      </c>
      <c r="R399" s="77" t="str">
        <f t="shared" si="57"/>
        <v/>
      </c>
      <c r="S399" s="76"/>
      <c r="T399" s="57"/>
      <c r="U399" s="23" t="str">
        <f t="shared" si="50"/>
        <v/>
      </c>
      <c r="V399" s="28" t="str">
        <f t="shared" si="51"/>
        <v/>
      </c>
    </row>
    <row r="400" spans="1:22">
      <c r="A400" s="14">
        <v>394</v>
      </c>
      <c r="B400" s="65"/>
      <c r="C400" s="69"/>
      <c r="D400" s="66"/>
      <c r="E400" s="66"/>
      <c r="F400" s="66"/>
      <c r="G400" s="66"/>
      <c r="H400" s="72"/>
      <c r="I400" s="32"/>
      <c r="J400" s="32"/>
      <c r="K400" s="32"/>
      <c r="L400" s="59" t="str">
        <f t="shared" si="52"/>
        <v/>
      </c>
      <c r="M400" s="81" t="str">
        <f t="shared" si="53"/>
        <v/>
      </c>
      <c r="O400" s="77" t="str">
        <f t="shared" si="54"/>
        <v/>
      </c>
      <c r="P400" s="77" t="str">
        <f t="shared" si="55"/>
        <v/>
      </c>
      <c r="Q400" s="77" t="str">
        <f t="shared" si="56"/>
        <v/>
      </c>
      <c r="R400" s="77" t="str">
        <f t="shared" si="57"/>
        <v/>
      </c>
      <c r="S400" s="76"/>
      <c r="T400" s="57"/>
      <c r="U400" s="23" t="str">
        <f t="shared" si="50"/>
        <v/>
      </c>
      <c r="V400" s="28" t="str">
        <f t="shared" si="51"/>
        <v/>
      </c>
    </row>
    <row r="401" spans="1:22">
      <c r="A401" s="14">
        <v>395</v>
      </c>
      <c r="B401" s="65"/>
      <c r="C401" s="69"/>
      <c r="D401" s="66"/>
      <c r="E401" s="66"/>
      <c r="F401" s="66"/>
      <c r="G401" s="66"/>
      <c r="H401" s="72"/>
      <c r="I401" s="32"/>
      <c r="J401" s="32"/>
      <c r="K401" s="32"/>
      <c r="L401" s="59" t="str">
        <f t="shared" si="52"/>
        <v/>
      </c>
      <c r="M401" s="81" t="str">
        <f t="shared" si="53"/>
        <v/>
      </c>
      <c r="O401" s="77" t="str">
        <f t="shared" si="54"/>
        <v/>
      </c>
      <c r="P401" s="77" t="str">
        <f t="shared" si="55"/>
        <v/>
      </c>
      <c r="Q401" s="77" t="str">
        <f t="shared" si="56"/>
        <v/>
      </c>
      <c r="R401" s="77" t="str">
        <f t="shared" si="57"/>
        <v/>
      </c>
      <c r="S401" s="76"/>
      <c r="T401" s="57"/>
      <c r="U401" s="23" t="str">
        <f t="shared" si="50"/>
        <v/>
      </c>
      <c r="V401" s="28" t="str">
        <f t="shared" si="51"/>
        <v/>
      </c>
    </row>
    <row r="402" spans="1:22">
      <c r="A402" s="14">
        <v>396</v>
      </c>
      <c r="B402" s="65"/>
      <c r="C402" s="69"/>
      <c r="D402" s="66"/>
      <c r="E402" s="66"/>
      <c r="F402" s="66"/>
      <c r="G402" s="66"/>
      <c r="H402" s="72"/>
      <c r="I402" s="32"/>
      <c r="J402" s="32"/>
      <c r="K402" s="32"/>
      <c r="L402" s="59" t="str">
        <f t="shared" si="52"/>
        <v/>
      </c>
      <c r="M402" s="81" t="str">
        <f t="shared" si="53"/>
        <v/>
      </c>
      <c r="O402" s="77" t="str">
        <f t="shared" si="54"/>
        <v/>
      </c>
      <c r="P402" s="77" t="str">
        <f t="shared" si="55"/>
        <v/>
      </c>
      <c r="Q402" s="77" t="str">
        <f t="shared" si="56"/>
        <v/>
      </c>
      <c r="R402" s="77" t="str">
        <f t="shared" si="57"/>
        <v/>
      </c>
      <c r="S402" s="76"/>
      <c r="T402" s="57"/>
      <c r="U402" s="23" t="str">
        <f t="shared" si="50"/>
        <v/>
      </c>
      <c r="V402" s="28" t="str">
        <f t="shared" si="51"/>
        <v/>
      </c>
    </row>
    <row r="403" spans="1:22">
      <c r="A403" s="14">
        <v>397</v>
      </c>
      <c r="B403" s="65"/>
      <c r="C403" s="69"/>
      <c r="D403" s="66"/>
      <c r="E403" s="66"/>
      <c r="F403" s="66"/>
      <c r="G403" s="66"/>
      <c r="H403" s="72"/>
      <c r="I403" s="32"/>
      <c r="J403" s="32"/>
      <c r="K403" s="32"/>
      <c r="L403" s="59" t="str">
        <f t="shared" si="52"/>
        <v/>
      </c>
      <c r="M403" s="81" t="str">
        <f t="shared" si="53"/>
        <v/>
      </c>
      <c r="O403" s="77" t="str">
        <f t="shared" si="54"/>
        <v/>
      </c>
      <c r="P403" s="77" t="str">
        <f t="shared" si="55"/>
        <v/>
      </c>
      <c r="Q403" s="77" t="str">
        <f t="shared" si="56"/>
        <v/>
      </c>
      <c r="R403" s="77" t="str">
        <f t="shared" si="57"/>
        <v/>
      </c>
      <c r="S403" s="76"/>
      <c r="T403" s="57"/>
      <c r="U403" s="23" t="str">
        <f t="shared" si="50"/>
        <v/>
      </c>
      <c r="V403" s="28" t="str">
        <f t="shared" si="51"/>
        <v/>
      </c>
    </row>
    <row r="404" spans="1:22">
      <c r="A404" s="14">
        <v>398</v>
      </c>
      <c r="B404" s="65"/>
      <c r="C404" s="69"/>
      <c r="D404" s="66"/>
      <c r="E404" s="66"/>
      <c r="F404" s="66"/>
      <c r="G404" s="66"/>
      <c r="H404" s="72"/>
      <c r="I404" s="32"/>
      <c r="J404" s="32"/>
      <c r="K404" s="32"/>
      <c r="L404" s="59" t="str">
        <f t="shared" si="52"/>
        <v/>
      </c>
      <c r="M404" s="81" t="str">
        <f t="shared" si="53"/>
        <v/>
      </c>
      <c r="O404" s="77" t="str">
        <f t="shared" si="54"/>
        <v/>
      </c>
      <c r="P404" s="77" t="str">
        <f t="shared" si="55"/>
        <v/>
      </c>
      <c r="Q404" s="77" t="str">
        <f t="shared" si="56"/>
        <v/>
      </c>
      <c r="R404" s="77" t="str">
        <f t="shared" si="57"/>
        <v/>
      </c>
      <c r="S404" s="76"/>
      <c r="T404" s="57"/>
      <c r="U404" s="23" t="str">
        <f t="shared" si="50"/>
        <v/>
      </c>
      <c r="V404" s="28" t="str">
        <f t="shared" si="51"/>
        <v/>
      </c>
    </row>
    <row r="405" spans="1:22">
      <c r="A405" s="14">
        <v>399</v>
      </c>
      <c r="B405" s="65"/>
      <c r="C405" s="69"/>
      <c r="D405" s="66"/>
      <c r="E405" s="66"/>
      <c r="F405" s="66"/>
      <c r="G405" s="66"/>
      <c r="H405" s="72"/>
      <c r="I405" s="32"/>
      <c r="J405" s="32"/>
      <c r="K405" s="32"/>
      <c r="L405" s="59" t="str">
        <f t="shared" si="52"/>
        <v/>
      </c>
      <c r="M405" s="81" t="str">
        <f t="shared" si="53"/>
        <v/>
      </c>
      <c r="O405" s="77" t="str">
        <f t="shared" si="54"/>
        <v/>
      </c>
      <c r="P405" s="77" t="str">
        <f t="shared" si="55"/>
        <v/>
      </c>
      <c r="Q405" s="77" t="str">
        <f t="shared" si="56"/>
        <v/>
      </c>
      <c r="R405" s="77" t="str">
        <f t="shared" si="57"/>
        <v/>
      </c>
      <c r="S405" s="76"/>
      <c r="T405" s="57"/>
      <c r="U405" s="23" t="str">
        <f t="shared" si="50"/>
        <v/>
      </c>
      <c r="V405" s="28" t="str">
        <f t="shared" si="51"/>
        <v/>
      </c>
    </row>
    <row r="406" spans="1:22">
      <c r="A406" s="14">
        <v>400</v>
      </c>
      <c r="B406" s="65"/>
      <c r="C406" s="69"/>
      <c r="D406" s="66"/>
      <c r="E406" s="66"/>
      <c r="F406" s="66"/>
      <c r="G406" s="66"/>
      <c r="H406" s="72"/>
      <c r="I406" s="32"/>
      <c r="J406" s="32"/>
      <c r="K406" s="32"/>
      <c r="L406" s="59" t="str">
        <f t="shared" si="52"/>
        <v/>
      </c>
      <c r="M406" s="81" t="str">
        <f t="shared" si="53"/>
        <v/>
      </c>
      <c r="O406" s="77" t="str">
        <f t="shared" si="54"/>
        <v/>
      </c>
      <c r="P406" s="77" t="str">
        <f t="shared" si="55"/>
        <v/>
      </c>
      <c r="Q406" s="77" t="str">
        <f t="shared" si="56"/>
        <v/>
      </c>
      <c r="R406" s="77" t="str">
        <f t="shared" si="57"/>
        <v/>
      </c>
      <c r="S406" s="76"/>
      <c r="T406" s="57"/>
      <c r="U406" s="23" t="str">
        <f t="shared" si="50"/>
        <v/>
      </c>
      <c r="V406" s="28" t="str">
        <f t="shared" si="51"/>
        <v/>
      </c>
    </row>
    <row r="407" spans="1:22">
      <c r="A407" s="14">
        <v>401</v>
      </c>
      <c r="B407" s="65"/>
      <c r="C407" s="69"/>
      <c r="D407" s="66"/>
      <c r="E407" s="66"/>
      <c r="F407" s="66"/>
      <c r="G407" s="66"/>
      <c r="H407" s="72"/>
      <c r="I407" s="32"/>
      <c r="J407" s="32"/>
      <c r="K407" s="32"/>
      <c r="L407" s="59" t="str">
        <f t="shared" si="52"/>
        <v/>
      </c>
      <c r="M407" s="81" t="str">
        <f t="shared" si="53"/>
        <v/>
      </c>
      <c r="O407" s="77" t="str">
        <f t="shared" si="54"/>
        <v/>
      </c>
      <c r="P407" s="77" t="str">
        <f t="shared" si="55"/>
        <v/>
      </c>
      <c r="Q407" s="77" t="str">
        <f t="shared" si="56"/>
        <v/>
      </c>
      <c r="R407" s="77" t="str">
        <f t="shared" si="57"/>
        <v/>
      </c>
      <c r="S407" s="76"/>
      <c r="T407" s="57"/>
      <c r="U407" s="23" t="str">
        <f t="shared" si="50"/>
        <v/>
      </c>
      <c r="V407" s="28" t="str">
        <f t="shared" si="51"/>
        <v/>
      </c>
    </row>
    <row r="408" spans="1:22">
      <c r="A408" s="14">
        <v>402</v>
      </c>
      <c r="B408" s="65"/>
      <c r="C408" s="69"/>
      <c r="D408" s="66"/>
      <c r="E408" s="66"/>
      <c r="F408" s="66"/>
      <c r="G408" s="66"/>
      <c r="H408" s="72"/>
      <c r="I408" s="32"/>
      <c r="J408" s="32"/>
      <c r="K408" s="32"/>
      <c r="L408" s="59" t="str">
        <f t="shared" si="52"/>
        <v/>
      </c>
      <c r="M408" s="81" t="str">
        <f t="shared" si="53"/>
        <v/>
      </c>
      <c r="O408" s="77" t="str">
        <f t="shared" si="54"/>
        <v/>
      </c>
      <c r="P408" s="77" t="str">
        <f t="shared" si="55"/>
        <v/>
      </c>
      <c r="Q408" s="77" t="str">
        <f t="shared" si="56"/>
        <v/>
      </c>
      <c r="R408" s="77" t="str">
        <f t="shared" si="57"/>
        <v/>
      </c>
      <c r="S408" s="76"/>
      <c r="T408" s="57"/>
      <c r="U408" s="23" t="str">
        <f t="shared" si="50"/>
        <v/>
      </c>
      <c r="V408" s="28" t="str">
        <f t="shared" si="51"/>
        <v/>
      </c>
    </row>
    <row r="409" spans="1:22">
      <c r="A409" s="14">
        <v>403</v>
      </c>
      <c r="B409" s="65"/>
      <c r="C409" s="69"/>
      <c r="D409" s="66"/>
      <c r="E409" s="66"/>
      <c r="F409" s="66"/>
      <c r="G409" s="66"/>
      <c r="H409" s="72"/>
      <c r="I409" s="32"/>
      <c r="J409" s="32"/>
      <c r="K409" s="32"/>
      <c r="L409" s="59" t="str">
        <f t="shared" si="52"/>
        <v/>
      </c>
      <c r="M409" s="81" t="str">
        <f t="shared" si="53"/>
        <v/>
      </c>
      <c r="O409" s="77" t="str">
        <f t="shared" si="54"/>
        <v/>
      </c>
      <c r="P409" s="77" t="str">
        <f t="shared" si="55"/>
        <v/>
      </c>
      <c r="Q409" s="77" t="str">
        <f t="shared" si="56"/>
        <v/>
      </c>
      <c r="R409" s="77" t="str">
        <f t="shared" si="57"/>
        <v/>
      </c>
      <c r="S409" s="76"/>
      <c r="T409" s="57"/>
      <c r="U409" s="23" t="str">
        <f t="shared" si="50"/>
        <v/>
      </c>
      <c r="V409" s="28" t="str">
        <f t="shared" si="51"/>
        <v/>
      </c>
    </row>
    <row r="410" spans="1:22">
      <c r="A410" s="14">
        <v>404</v>
      </c>
      <c r="B410" s="65"/>
      <c r="C410" s="69"/>
      <c r="D410" s="66"/>
      <c r="E410" s="66"/>
      <c r="F410" s="66"/>
      <c r="G410" s="66"/>
      <c r="H410" s="72"/>
      <c r="I410" s="32"/>
      <c r="J410" s="32"/>
      <c r="K410" s="32"/>
      <c r="L410" s="59" t="str">
        <f t="shared" si="52"/>
        <v/>
      </c>
      <c r="M410" s="81" t="str">
        <f t="shared" si="53"/>
        <v/>
      </c>
      <c r="O410" s="77" t="str">
        <f t="shared" si="54"/>
        <v/>
      </c>
      <c r="P410" s="77" t="str">
        <f t="shared" si="55"/>
        <v/>
      </c>
      <c r="Q410" s="77" t="str">
        <f t="shared" si="56"/>
        <v/>
      </c>
      <c r="R410" s="77" t="str">
        <f t="shared" si="57"/>
        <v/>
      </c>
      <c r="S410" s="76"/>
      <c r="T410" s="57"/>
      <c r="U410" s="23" t="str">
        <f t="shared" si="50"/>
        <v/>
      </c>
      <c r="V410" s="28" t="str">
        <f t="shared" si="51"/>
        <v/>
      </c>
    </row>
    <row r="411" spans="1:22">
      <c r="A411" s="14">
        <v>405</v>
      </c>
      <c r="B411" s="65"/>
      <c r="C411" s="69"/>
      <c r="D411" s="66"/>
      <c r="E411" s="66"/>
      <c r="F411" s="66"/>
      <c r="G411" s="66"/>
      <c r="H411" s="72"/>
      <c r="I411" s="32"/>
      <c r="J411" s="32"/>
      <c r="K411" s="32"/>
      <c r="L411" s="59" t="str">
        <f t="shared" si="52"/>
        <v/>
      </c>
      <c r="M411" s="81" t="str">
        <f t="shared" si="53"/>
        <v/>
      </c>
      <c r="O411" s="77" t="str">
        <f t="shared" si="54"/>
        <v/>
      </c>
      <c r="P411" s="77" t="str">
        <f t="shared" si="55"/>
        <v/>
      </c>
      <c r="Q411" s="77" t="str">
        <f t="shared" si="56"/>
        <v/>
      </c>
      <c r="R411" s="77" t="str">
        <f t="shared" si="57"/>
        <v/>
      </c>
      <c r="S411" s="76"/>
      <c r="T411" s="57"/>
      <c r="U411" s="23" t="str">
        <f t="shared" si="50"/>
        <v/>
      </c>
      <c r="V411" s="28" t="str">
        <f t="shared" si="51"/>
        <v/>
      </c>
    </row>
    <row r="412" spans="1:22">
      <c r="A412" s="14">
        <v>406</v>
      </c>
      <c r="B412" s="65"/>
      <c r="C412" s="69"/>
      <c r="D412" s="66"/>
      <c r="E412" s="66"/>
      <c r="F412" s="66"/>
      <c r="G412" s="66"/>
      <c r="H412" s="72"/>
      <c r="I412" s="32"/>
      <c r="J412" s="32"/>
      <c r="K412" s="32"/>
      <c r="L412" s="59" t="str">
        <f t="shared" si="52"/>
        <v/>
      </c>
      <c r="M412" s="81" t="str">
        <f t="shared" si="53"/>
        <v/>
      </c>
      <c r="O412" s="77" t="str">
        <f t="shared" si="54"/>
        <v/>
      </c>
      <c r="P412" s="77" t="str">
        <f t="shared" si="55"/>
        <v/>
      </c>
      <c r="Q412" s="77" t="str">
        <f t="shared" si="56"/>
        <v/>
      </c>
      <c r="R412" s="77" t="str">
        <f t="shared" si="57"/>
        <v/>
      </c>
      <c r="S412" s="76"/>
      <c r="T412" s="57"/>
      <c r="U412" s="23" t="str">
        <f t="shared" si="50"/>
        <v/>
      </c>
      <c r="V412" s="28" t="str">
        <f t="shared" si="51"/>
        <v/>
      </c>
    </row>
    <row r="413" spans="1:22">
      <c r="A413" s="14">
        <v>407</v>
      </c>
      <c r="B413" s="65"/>
      <c r="C413" s="69"/>
      <c r="D413" s="66"/>
      <c r="E413" s="66"/>
      <c r="F413" s="66"/>
      <c r="G413" s="66"/>
      <c r="H413" s="72"/>
      <c r="I413" s="32"/>
      <c r="J413" s="32"/>
      <c r="K413" s="32"/>
      <c r="L413" s="59" t="str">
        <f t="shared" si="52"/>
        <v/>
      </c>
      <c r="M413" s="81" t="str">
        <f t="shared" si="53"/>
        <v/>
      </c>
      <c r="O413" s="77" t="str">
        <f t="shared" si="54"/>
        <v/>
      </c>
      <c r="P413" s="77" t="str">
        <f t="shared" si="55"/>
        <v/>
      </c>
      <c r="Q413" s="77" t="str">
        <f t="shared" si="56"/>
        <v/>
      </c>
      <c r="R413" s="77" t="str">
        <f t="shared" si="57"/>
        <v/>
      </c>
      <c r="S413" s="76"/>
      <c r="T413" s="57"/>
      <c r="U413" s="23" t="str">
        <f t="shared" si="50"/>
        <v/>
      </c>
      <c r="V413" s="28" t="str">
        <f t="shared" si="51"/>
        <v/>
      </c>
    </row>
    <row r="414" spans="1:22">
      <c r="A414" s="14">
        <v>408</v>
      </c>
      <c r="B414" s="65"/>
      <c r="C414" s="69"/>
      <c r="D414" s="66"/>
      <c r="E414" s="66"/>
      <c r="F414" s="66"/>
      <c r="G414" s="66"/>
      <c r="H414" s="72"/>
      <c r="I414" s="32"/>
      <c r="J414" s="32"/>
      <c r="K414" s="32"/>
      <c r="L414" s="59" t="str">
        <f t="shared" si="52"/>
        <v/>
      </c>
      <c r="M414" s="81" t="str">
        <f t="shared" si="53"/>
        <v/>
      </c>
      <c r="O414" s="77" t="str">
        <f t="shared" si="54"/>
        <v/>
      </c>
      <c r="P414" s="77" t="str">
        <f t="shared" si="55"/>
        <v/>
      </c>
      <c r="Q414" s="77" t="str">
        <f t="shared" si="56"/>
        <v/>
      </c>
      <c r="R414" s="77" t="str">
        <f t="shared" si="57"/>
        <v/>
      </c>
      <c r="S414" s="76"/>
      <c r="T414" s="57"/>
      <c r="U414" s="23" t="str">
        <f t="shared" si="50"/>
        <v/>
      </c>
      <c r="V414" s="28" t="str">
        <f t="shared" si="51"/>
        <v/>
      </c>
    </row>
    <row r="415" spans="1:22">
      <c r="A415" s="14">
        <v>409</v>
      </c>
      <c r="B415" s="65"/>
      <c r="C415" s="69"/>
      <c r="D415" s="66"/>
      <c r="E415" s="66"/>
      <c r="F415" s="66"/>
      <c r="G415" s="66"/>
      <c r="H415" s="72"/>
      <c r="I415" s="32"/>
      <c r="J415" s="32"/>
      <c r="K415" s="32"/>
      <c r="L415" s="59" t="str">
        <f t="shared" si="52"/>
        <v/>
      </c>
      <c r="M415" s="81" t="str">
        <f t="shared" si="53"/>
        <v/>
      </c>
      <c r="O415" s="77" t="str">
        <f t="shared" si="54"/>
        <v/>
      </c>
      <c r="P415" s="77" t="str">
        <f t="shared" si="55"/>
        <v/>
      </c>
      <c r="Q415" s="77" t="str">
        <f t="shared" si="56"/>
        <v/>
      </c>
      <c r="R415" s="77" t="str">
        <f t="shared" si="57"/>
        <v/>
      </c>
      <c r="S415" s="76"/>
      <c r="T415" s="57"/>
      <c r="U415" s="23" t="str">
        <f t="shared" si="50"/>
        <v/>
      </c>
      <c r="V415" s="28" t="str">
        <f t="shared" si="51"/>
        <v/>
      </c>
    </row>
    <row r="416" spans="1:22">
      <c r="A416" s="14">
        <v>410</v>
      </c>
      <c r="B416" s="65"/>
      <c r="C416" s="69"/>
      <c r="D416" s="66"/>
      <c r="E416" s="66"/>
      <c r="F416" s="66"/>
      <c r="G416" s="66"/>
      <c r="H416" s="72"/>
      <c r="I416" s="32"/>
      <c r="J416" s="32"/>
      <c r="K416" s="32"/>
      <c r="L416" s="59" t="str">
        <f t="shared" si="52"/>
        <v/>
      </c>
      <c r="M416" s="81" t="str">
        <f t="shared" si="53"/>
        <v/>
      </c>
      <c r="O416" s="77" t="str">
        <f t="shared" si="54"/>
        <v/>
      </c>
      <c r="P416" s="77" t="str">
        <f t="shared" si="55"/>
        <v/>
      </c>
      <c r="Q416" s="77" t="str">
        <f t="shared" si="56"/>
        <v/>
      </c>
      <c r="R416" s="77" t="str">
        <f t="shared" si="57"/>
        <v/>
      </c>
      <c r="S416" s="76"/>
      <c r="T416" s="57"/>
      <c r="U416" s="23" t="str">
        <f t="shared" si="50"/>
        <v/>
      </c>
      <c r="V416" s="28" t="str">
        <f t="shared" si="51"/>
        <v/>
      </c>
    </row>
    <row r="417" spans="1:22">
      <c r="A417" s="14">
        <v>411</v>
      </c>
      <c r="B417" s="65"/>
      <c r="C417" s="69"/>
      <c r="D417" s="66"/>
      <c r="E417" s="66"/>
      <c r="F417" s="66"/>
      <c r="G417" s="66"/>
      <c r="H417" s="72"/>
      <c r="I417" s="32"/>
      <c r="J417" s="32"/>
      <c r="K417" s="32"/>
      <c r="L417" s="59" t="str">
        <f t="shared" si="52"/>
        <v/>
      </c>
      <c r="M417" s="81" t="str">
        <f t="shared" si="53"/>
        <v/>
      </c>
      <c r="O417" s="77" t="str">
        <f t="shared" si="54"/>
        <v/>
      </c>
      <c r="P417" s="77" t="str">
        <f t="shared" si="55"/>
        <v/>
      </c>
      <c r="Q417" s="77" t="str">
        <f t="shared" si="56"/>
        <v/>
      </c>
      <c r="R417" s="77" t="str">
        <f t="shared" si="57"/>
        <v/>
      </c>
      <c r="S417" s="76"/>
      <c r="T417" s="57"/>
      <c r="U417" s="23" t="str">
        <f t="shared" si="50"/>
        <v/>
      </c>
      <c r="V417" s="28" t="str">
        <f t="shared" si="51"/>
        <v/>
      </c>
    </row>
    <row r="418" spans="1:22">
      <c r="A418" s="14">
        <v>412</v>
      </c>
      <c r="B418" s="65"/>
      <c r="C418" s="69"/>
      <c r="D418" s="66"/>
      <c r="E418" s="66"/>
      <c r="F418" s="66"/>
      <c r="G418" s="66"/>
      <c r="H418" s="72"/>
      <c r="I418" s="32"/>
      <c r="J418" s="32"/>
      <c r="K418" s="32"/>
      <c r="L418" s="59" t="str">
        <f t="shared" si="52"/>
        <v/>
      </c>
      <c r="M418" s="81" t="str">
        <f t="shared" si="53"/>
        <v/>
      </c>
      <c r="O418" s="77" t="str">
        <f t="shared" si="54"/>
        <v/>
      </c>
      <c r="P418" s="77" t="str">
        <f t="shared" si="55"/>
        <v/>
      </c>
      <c r="Q418" s="77" t="str">
        <f t="shared" si="56"/>
        <v/>
      </c>
      <c r="R418" s="77" t="str">
        <f t="shared" si="57"/>
        <v/>
      </c>
      <c r="S418" s="76"/>
      <c r="T418" s="57"/>
      <c r="U418" s="23" t="str">
        <f t="shared" si="50"/>
        <v/>
      </c>
      <c r="V418" s="28" t="str">
        <f t="shared" si="51"/>
        <v/>
      </c>
    </row>
    <row r="419" spans="1:22">
      <c r="A419" s="14">
        <v>413</v>
      </c>
      <c r="B419" s="65"/>
      <c r="C419" s="69"/>
      <c r="D419" s="66"/>
      <c r="E419" s="66"/>
      <c r="F419" s="66"/>
      <c r="G419" s="66"/>
      <c r="H419" s="72"/>
      <c r="I419" s="32"/>
      <c r="J419" s="32"/>
      <c r="K419" s="32"/>
      <c r="L419" s="59" t="str">
        <f t="shared" si="52"/>
        <v/>
      </c>
      <c r="M419" s="81" t="str">
        <f t="shared" si="53"/>
        <v/>
      </c>
      <c r="O419" s="77" t="str">
        <f t="shared" si="54"/>
        <v/>
      </c>
      <c r="P419" s="77" t="str">
        <f t="shared" si="55"/>
        <v/>
      </c>
      <c r="Q419" s="77" t="str">
        <f t="shared" si="56"/>
        <v/>
      </c>
      <c r="R419" s="77" t="str">
        <f t="shared" si="57"/>
        <v/>
      </c>
      <c r="S419" s="76"/>
      <c r="T419" s="57"/>
      <c r="U419" s="23" t="str">
        <f t="shared" si="50"/>
        <v/>
      </c>
      <c r="V419" s="28" t="str">
        <f t="shared" si="51"/>
        <v/>
      </c>
    </row>
    <row r="420" spans="1:22">
      <c r="A420" s="14">
        <v>414</v>
      </c>
      <c r="B420" s="65"/>
      <c r="C420" s="69"/>
      <c r="D420" s="66"/>
      <c r="E420" s="66"/>
      <c r="F420" s="66"/>
      <c r="G420" s="66"/>
      <c r="H420" s="72"/>
      <c r="I420" s="32"/>
      <c r="J420" s="32"/>
      <c r="K420" s="32"/>
      <c r="L420" s="59" t="str">
        <f t="shared" si="52"/>
        <v/>
      </c>
      <c r="M420" s="81" t="str">
        <f t="shared" si="53"/>
        <v/>
      </c>
      <c r="O420" s="77" t="str">
        <f t="shared" si="54"/>
        <v/>
      </c>
      <c r="P420" s="77" t="str">
        <f t="shared" si="55"/>
        <v/>
      </c>
      <c r="Q420" s="77" t="str">
        <f t="shared" si="56"/>
        <v/>
      </c>
      <c r="R420" s="77" t="str">
        <f t="shared" si="57"/>
        <v/>
      </c>
      <c r="S420" s="76"/>
      <c r="T420" s="57"/>
      <c r="U420" s="23" t="str">
        <f t="shared" si="50"/>
        <v/>
      </c>
      <c r="V420" s="28" t="str">
        <f t="shared" si="51"/>
        <v/>
      </c>
    </row>
    <row r="421" spans="1:22">
      <c r="A421" s="14">
        <v>415</v>
      </c>
      <c r="B421" s="65"/>
      <c r="C421" s="69"/>
      <c r="D421" s="66"/>
      <c r="E421" s="66"/>
      <c r="F421" s="66"/>
      <c r="G421" s="66"/>
      <c r="H421" s="72"/>
      <c r="I421" s="32"/>
      <c r="J421" s="32"/>
      <c r="K421" s="32"/>
      <c r="L421" s="59" t="str">
        <f t="shared" si="52"/>
        <v/>
      </c>
      <c r="M421" s="81" t="str">
        <f t="shared" si="53"/>
        <v/>
      </c>
      <c r="O421" s="77" t="str">
        <f t="shared" si="54"/>
        <v/>
      </c>
      <c r="P421" s="77" t="str">
        <f t="shared" si="55"/>
        <v/>
      </c>
      <c r="Q421" s="77" t="str">
        <f t="shared" si="56"/>
        <v/>
      </c>
      <c r="R421" s="77" t="str">
        <f t="shared" si="57"/>
        <v/>
      </c>
      <c r="S421" s="76"/>
      <c r="T421" s="57"/>
      <c r="U421" s="23" t="str">
        <f t="shared" si="50"/>
        <v/>
      </c>
      <c r="V421" s="28" t="str">
        <f t="shared" si="51"/>
        <v/>
      </c>
    </row>
    <row r="422" spans="1:22">
      <c r="A422" s="14">
        <v>416</v>
      </c>
      <c r="B422" s="65"/>
      <c r="C422" s="69"/>
      <c r="D422" s="66"/>
      <c r="E422" s="66"/>
      <c r="F422" s="66"/>
      <c r="G422" s="66"/>
      <c r="H422" s="72"/>
      <c r="I422" s="32"/>
      <c r="J422" s="32"/>
      <c r="K422" s="32"/>
      <c r="L422" s="59" t="str">
        <f t="shared" si="52"/>
        <v/>
      </c>
      <c r="M422" s="81" t="str">
        <f t="shared" si="53"/>
        <v/>
      </c>
      <c r="O422" s="77" t="str">
        <f t="shared" si="54"/>
        <v/>
      </c>
      <c r="P422" s="77" t="str">
        <f t="shared" si="55"/>
        <v/>
      </c>
      <c r="Q422" s="77" t="str">
        <f t="shared" si="56"/>
        <v/>
      </c>
      <c r="R422" s="77" t="str">
        <f t="shared" si="57"/>
        <v/>
      </c>
      <c r="S422" s="76"/>
      <c r="T422" s="57"/>
      <c r="U422" s="23" t="str">
        <f t="shared" si="50"/>
        <v/>
      </c>
      <c r="V422" s="28" t="str">
        <f t="shared" si="51"/>
        <v/>
      </c>
    </row>
    <row r="423" spans="1:22">
      <c r="A423" s="14">
        <v>417</v>
      </c>
      <c r="B423" s="65"/>
      <c r="C423" s="69"/>
      <c r="D423" s="66"/>
      <c r="E423" s="66"/>
      <c r="F423" s="66"/>
      <c r="G423" s="66"/>
      <c r="H423" s="72"/>
      <c r="I423" s="32"/>
      <c r="J423" s="32"/>
      <c r="K423" s="32"/>
      <c r="L423" s="59" t="str">
        <f t="shared" si="52"/>
        <v/>
      </c>
      <c r="M423" s="81" t="str">
        <f t="shared" si="53"/>
        <v/>
      </c>
      <c r="O423" s="77" t="str">
        <f t="shared" si="54"/>
        <v/>
      </c>
      <c r="P423" s="77" t="str">
        <f t="shared" si="55"/>
        <v/>
      </c>
      <c r="Q423" s="77" t="str">
        <f t="shared" si="56"/>
        <v/>
      </c>
      <c r="R423" s="77" t="str">
        <f t="shared" si="57"/>
        <v/>
      </c>
      <c r="S423" s="76"/>
      <c r="T423" s="57"/>
      <c r="U423" s="23" t="str">
        <f t="shared" si="50"/>
        <v/>
      </c>
      <c r="V423" s="28" t="str">
        <f t="shared" si="51"/>
        <v/>
      </c>
    </row>
    <row r="424" spans="1:22">
      <c r="A424" s="14">
        <v>418</v>
      </c>
      <c r="B424" s="65"/>
      <c r="C424" s="69"/>
      <c r="D424" s="66"/>
      <c r="E424" s="66"/>
      <c r="F424" s="66"/>
      <c r="G424" s="66"/>
      <c r="H424" s="72"/>
      <c r="I424" s="32"/>
      <c r="J424" s="32"/>
      <c r="K424" s="32"/>
      <c r="L424" s="59" t="str">
        <f t="shared" si="52"/>
        <v/>
      </c>
      <c r="M424" s="81" t="str">
        <f t="shared" si="53"/>
        <v/>
      </c>
      <c r="O424" s="77" t="str">
        <f t="shared" si="54"/>
        <v/>
      </c>
      <c r="P424" s="77" t="str">
        <f t="shared" si="55"/>
        <v/>
      </c>
      <c r="Q424" s="77" t="str">
        <f t="shared" si="56"/>
        <v/>
      </c>
      <c r="R424" s="77" t="str">
        <f t="shared" si="57"/>
        <v/>
      </c>
      <c r="S424" s="76"/>
      <c r="T424" s="57"/>
      <c r="U424" s="23" t="str">
        <f t="shared" si="50"/>
        <v/>
      </c>
      <c r="V424" s="28" t="str">
        <f t="shared" si="51"/>
        <v/>
      </c>
    </row>
    <row r="425" spans="1:22">
      <c r="A425" s="14">
        <v>419</v>
      </c>
      <c r="B425" s="65"/>
      <c r="C425" s="69"/>
      <c r="D425" s="66"/>
      <c r="E425" s="66"/>
      <c r="F425" s="66"/>
      <c r="G425" s="66"/>
      <c r="H425" s="72"/>
      <c r="I425" s="32"/>
      <c r="J425" s="32"/>
      <c r="K425" s="32"/>
      <c r="L425" s="59" t="str">
        <f t="shared" si="52"/>
        <v/>
      </c>
      <c r="M425" s="81" t="str">
        <f t="shared" si="53"/>
        <v/>
      </c>
      <c r="O425" s="77" t="str">
        <f t="shared" si="54"/>
        <v/>
      </c>
      <c r="P425" s="77" t="str">
        <f t="shared" si="55"/>
        <v/>
      </c>
      <c r="Q425" s="77" t="str">
        <f t="shared" si="56"/>
        <v/>
      </c>
      <c r="R425" s="77" t="str">
        <f t="shared" si="57"/>
        <v/>
      </c>
      <c r="S425" s="76"/>
      <c r="T425" s="57"/>
      <c r="U425" s="23" t="str">
        <f t="shared" si="50"/>
        <v/>
      </c>
      <c r="V425" s="28" t="str">
        <f t="shared" si="51"/>
        <v/>
      </c>
    </row>
    <row r="426" spans="1:22">
      <c r="A426" s="14">
        <v>420</v>
      </c>
      <c r="B426" s="65"/>
      <c r="C426" s="69"/>
      <c r="D426" s="66"/>
      <c r="E426" s="66"/>
      <c r="F426" s="66"/>
      <c r="G426" s="66"/>
      <c r="H426" s="72"/>
      <c r="I426" s="32"/>
      <c r="J426" s="32"/>
      <c r="K426" s="32"/>
      <c r="L426" s="59" t="str">
        <f t="shared" si="52"/>
        <v/>
      </c>
      <c r="M426" s="81" t="str">
        <f t="shared" si="53"/>
        <v/>
      </c>
      <c r="O426" s="77" t="str">
        <f t="shared" si="54"/>
        <v/>
      </c>
      <c r="P426" s="77" t="str">
        <f t="shared" si="55"/>
        <v/>
      </c>
      <c r="Q426" s="77" t="str">
        <f t="shared" si="56"/>
        <v/>
      </c>
      <c r="R426" s="77" t="str">
        <f t="shared" si="57"/>
        <v/>
      </c>
      <c r="S426" s="76"/>
      <c r="T426" s="57"/>
      <c r="U426" s="23" t="str">
        <f t="shared" si="50"/>
        <v/>
      </c>
      <c r="V426" s="28" t="str">
        <f t="shared" si="51"/>
        <v/>
      </c>
    </row>
    <row r="427" spans="1:22">
      <c r="A427" s="14">
        <v>421</v>
      </c>
      <c r="B427" s="65"/>
      <c r="C427" s="69"/>
      <c r="D427" s="66"/>
      <c r="E427" s="66"/>
      <c r="F427" s="66"/>
      <c r="G427" s="66"/>
      <c r="H427" s="72"/>
      <c r="I427" s="32"/>
      <c r="J427" s="32"/>
      <c r="K427" s="32"/>
      <c r="L427" s="59" t="str">
        <f t="shared" si="52"/>
        <v/>
      </c>
      <c r="M427" s="81" t="str">
        <f t="shared" si="53"/>
        <v/>
      </c>
      <c r="O427" s="77" t="str">
        <f t="shared" si="54"/>
        <v/>
      </c>
      <c r="P427" s="77" t="str">
        <f t="shared" si="55"/>
        <v/>
      </c>
      <c r="Q427" s="77" t="str">
        <f t="shared" si="56"/>
        <v/>
      </c>
      <c r="R427" s="77" t="str">
        <f t="shared" si="57"/>
        <v/>
      </c>
      <c r="S427" s="76"/>
      <c r="T427" s="57"/>
      <c r="U427" s="23" t="str">
        <f t="shared" si="50"/>
        <v/>
      </c>
      <c r="V427" s="28" t="str">
        <f t="shared" si="51"/>
        <v/>
      </c>
    </row>
    <row r="428" spans="1:22">
      <c r="A428" s="14">
        <v>422</v>
      </c>
      <c r="B428" s="65"/>
      <c r="C428" s="69"/>
      <c r="D428" s="66"/>
      <c r="E428" s="66"/>
      <c r="F428" s="66"/>
      <c r="G428" s="66"/>
      <c r="H428" s="72"/>
      <c r="I428" s="32"/>
      <c r="J428" s="32"/>
      <c r="K428" s="32"/>
      <c r="L428" s="59" t="str">
        <f t="shared" si="52"/>
        <v/>
      </c>
      <c r="M428" s="81" t="str">
        <f t="shared" si="53"/>
        <v/>
      </c>
      <c r="O428" s="77" t="str">
        <f t="shared" si="54"/>
        <v/>
      </c>
      <c r="P428" s="77" t="str">
        <f t="shared" si="55"/>
        <v/>
      </c>
      <c r="Q428" s="77" t="str">
        <f t="shared" si="56"/>
        <v/>
      </c>
      <c r="R428" s="77" t="str">
        <f t="shared" si="57"/>
        <v/>
      </c>
      <c r="S428" s="76"/>
      <c r="T428" s="57"/>
      <c r="U428" s="23" t="str">
        <f t="shared" si="50"/>
        <v/>
      </c>
      <c r="V428" s="28" t="str">
        <f t="shared" si="51"/>
        <v/>
      </c>
    </row>
    <row r="429" spans="1:22">
      <c r="A429" s="14">
        <v>423</v>
      </c>
      <c r="B429" s="65"/>
      <c r="C429" s="69"/>
      <c r="D429" s="66"/>
      <c r="E429" s="66"/>
      <c r="F429" s="66"/>
      <c r="G429" s="66"/>
      <c r="H429" s="72"/>
      <c r="I429" s="32"/>
      <c r="J429" s="32"/>
      <c r="K429" s="32"/>
      <c r="L429" s="59" t="str">
        <f t="shared" si="52"/>
        <v/>
      </c>
      <c r="M429" s="81" t="str">
        <f t="shared" si="53"/>
        <v/>
      </c>
      <c r="O429" s="77" t="str">
        <f t="shared" si="54"/>
        <v/>
      </c>
      <c r="P429" s="77" t="str">
        <f t="shared" si="55"/>
        <v/>
      </c>
      <c r="Q429" s="77" t="str">
        <f t="shared" si="56"/>
        <v/>
      </c>
      <c r="R429" s="77" t="str">
        <f t="shared" si="57"/>
        <v/>
      </c>
      <c r="S429" s="76"/>
      <c r="T429" s="57"/>
      <c r="U429" s="23" t="str">
        <f t="shared" si="50"/>
        <v/>
      </c>
      <c r="V429" s="28" t="str">
        <f t="shared" si="51"/>
        <v/>
      </c>
    </row>
    <row r="430" spans="1:22">
      <c r="A430" s="14">
        <v>424</v>
      </c>
      <c r="B430" s="65"/>
      <c r="C430" s="69"/>
      <c r="D430" s="66"/>
      <c r="E430" s="66"/>
      <c r="F430" s="66"/>
      <c r="G430" s="66"/>
      <c r="H430" s="72"/>
      <c r="I430" s="32"/>
      <c r="J430" s="32"/>
      <c r="K430" s="32"/>
      <c r="L430" s="59" t="str">
        <f t="shared" si="52"/>
        <v/>
      </c>
      <c r="M430" s="81" t="str">
        <f t="shared" si="53"/>
        <v/>
      </c>
      <c r="O430" s="77" t="str">
        <f t="shared" si="54"/>
        <v/>
      </c>
      <c r="P430" s="77" t="str">
        <f t="shared" si="55"/>
        <v/>
      </c>
      <c r="Q430" s="77" t="str">
        <f t="shared" si="56"/>
        <v/>
      </c>
      <c r="R430" s="77" t="str">
        <f t="shared" si="57"/>
        <v/>
      </c>
      <c r="S430" s="76"/>
      <c r="T430" s="57"/>
      <c r="U430" s="23" t="str">
        <f t="shared" si="50"/>
        <v/>
      </c>
      <c r="V430" s="28" t="str">
        <f t="shared" si="51"/>
        <v/>
      </c>
    </row>
    <row r="431" spans="1:22">
      <c r="A431" s="14">
        <v>425</v>
      </c>
      <c r="B431" s="65"/>
      <c r="C431" s="69"/>
      <c r="D431" s="66"/>
      <c r="E431" s="66"/>
      <c r="F431" s="66"/>
      <c r="G431" s="66"/>
      <c r="H431" s="72"/>
      <c r="I431" s="32"/>
      <c r="J431" s="32"/>
      <c r="K431" s="32"/>
      <c r="L431" s="59" t="str">
        <f t="shared" si="52"/>
        <v/>
      </c>
      <c r="M431" s="81" t="str">
        <f t="shared" si="53"/>
        <v/>
      </c>
      <c r="O431" s="77" t="str">
        <f t="shared" si="54"/>
        <v/>
      </c>
      <c r="P431" s="77" t="str">
        <f t="shared" si="55"/>
        <v/>
      </c>
      <c r="Q431" s="77" t="str">
        <f t="shared" si="56"/>
        <v/>
      </c>
      <c r="R431" s="77" t="str">
        <f t="shared" si="57"/>
        <v/>
      </c>
      <c r="S431" s="76"/>
      <c r="T431" s="57"/>
      <c r="U431" s="23" t="str">
        <f t="shared" si="50"/>
        <v/>
      </c>
      <c r="V431" s="28" t="str">
        <f t="shared" si="51"/>
        <v/>
      </c>
    </row>
    <row r="432" spans="1:22">
      <c r="A432" s="14">
        <v>426</v>
      </c>
      <c r="B432" s="65"/>
      <c r="C432" s="69"/>
      <c r="D432" s="66"/>
      <c r="E432" s="66"/>
      <c r="F432" s="66"/>
      <c r="G432" s="66"/>
      <c r="H432" s="72"/>
      <c r="I432" s="32"/>
      <c r="J432" s="32"/>
      <c r="K432" s="32"/>
      <c r="L432" s="59" t="str">
        <f t="shared" si="52"/>
        <v/>
      </c>
      <c r="M432" s="81" t="str">
        <f t="shared" si="53"/>
        <v/>
      </c>
      <c r="O432" s="77" t="str">
        <f t="shared" si="54"/>
        <v/>
      </c>
      <c r="P432" s="77" t="str">
        <f t="shared" si="55"/>
        <v/>
      </c>
      <c r="Q432" s="77" t="str">
        <f t="shared" si="56"/>
        <v/>
      </c>
      <c r="R432" s="77" t="str">
        <f t="shared" si="57"/>
        <v/>
      </c>
      <c r="S432" s="76"/>
      <c r="T432" s="57"/>
      <c r="U432" s="23" t="str">
        <f t="shared" si="50"/>
        <v/>
      </c>
      <c r="V432" s="28" t="str">
        <f t="shared" si="51"/>
        <v/>
      </c>
    </row>
    <row r="433" spans="1:22">
      <c r="A433" s="14">
        <v>427</v>
      </c>
      <c r="B433" s="65"/>
      <c r="C433" s="69"/>
      <c r="D433" s="66"/>
      <c r="E433" s="66"/>
      <c r="F433" s="66"/>
      <c r="G433" s="66"/>
      <c r="H433" s="72"/>
      <c r="I433" s="32"/>
      <c r="J433" s="32"/>
      <c r="K433" s="32"/>
      <c r="L433" s="59" t="str">
        <f t="shared" si="52"/>
        <v/>
      </c>
      <c r="M433" s="81" t="str">
        <f t="shared" si="53"/>
        <v/>
      </c>
      <c r="O433" s="77" t="str">
        <f t="shared" si="54"/>
        <v/>
      </c>
      <c r="P433" s="77" t="str">
        <f t="shared" si="55"/>
        <v/>
      </c>
      <c r="Q433" s="77" t="str">
        <f t="shared" si="56"/>
        <v/>
      </c>
      <c r="R433" s="77" t="str">
        <f t="shared" si="57"/>
        <v/>
      </c>
      <c r="S433" s="76"/>
      <c r="T433" s="57"/>
      <c r="U433" s="23" t="str">
        <f t="shared" si="50"/>
        <v/>
      </c>
      <c r="V433" s="28" t="str">
        <f t="shared" si="51"/>
        <v/>
      </c>
    </row>
    <row r="434" spans="1:22">
      <c r="A434" s="14">
        <v>428</v>
      </c>
      <c r="B434" s="65"/>
      <c r="C434" s="69"/>
      <c r="D434" s="66"/>
      <c r="E434" s="66"/>
      <c r="F434" s="66"/>
      <c r="G434" s="66"/>
      <c r="H434" s="72"/>
      <c r="I434" s="32"/>
      <c r="J434" s="32"/>
      <c r="K434" s="32"/>
      <c r="L434" s="59" t="str">
        <f t="shared" si="52"/>
        <v/>
      </c>
      <c r="M434" s="81" t="str">
        <f t="shared" si="53"/>
        <v/>
      </c>
      <c r="O434" s="77" t="str">
        <f t="shared" si="54"/>
        <v/>
      </c>
      <c r="P434" s="77" t="str">
        <f t="shared" si="55"/>
        <v/>
      </c>
      <c r="Q434" s="77" t="str">
        <f t="shared" si="56"/>
        <v/>
      </c>
      <c r="R434" s="77" t="str">
        <f t="shared" si="57"/>
        <v/>
      </c>
      <c r="S434" s="76"/>
      <c r="T434" s="57"/>
      <c r="U434" s="23" t="str">
        <f t="shared" si="50"/>
        <v/>
      </c>
      <c r="V434" s="28" t="str">
        <f t="shared" si="51"/>
        <v/>
      </c>
    </row>
    <row r="435" spans="1:22">
      <c r="A435" s="14">
        <v>429</v>
      </c>
      <c r="B435" s="65"/>
      <c r="C435" s="69"/>
      <c r="D435" s="66"/>
      <c r="E435" s="66"/>
      <c r="F435" s="66"/>
      <c r="G435" s="66"/>
      <c r="H435" s="72"/>
      <c r="I435" s="32"/>
      <c r="J435" s="32"/>
      <c r="K435" s="32"/>
      <c r="L435" s="59" t="str">
        <f t="shared" si="52"/>
        <v/>
      </c>
      <c r="M435" s="81" t="str">
        <f t="shared" si="53"/>
        <v/>
      </c>
      <c r="O435" s="77" t="str">
        <f t="shared" si="54"/>
        <v/>
      </c>
      <c r="P435" s="77" t="str">
        <f t="shared" si="55"/>
        <v/>
      </c>
      <c r="Q435" s="77" t="str">
        <f t="shared" si="56"/>
        <v/>
      </c>
      <c r="R435" s="77" t="str">
        <f t="shared" si="57"/>
        <v/>
      </c>
      <c r="S435" s="76"/>
      <c r="T435" s="57"/>
      <c r="U435" s="23" t="str">
        <f t="shared" si="50"/>
        <v/>
      </c>
      <c r="V435" s="28" t="str">
        <f t="shared" si="51"/>
        <v/>
      </c>
    </row>
    <row r="436" spans="1:22">
      <c r="A436" s="14">
        <v>430</v>
      </c>
      <c r="B436" s="65"/>
      <c r="C436" s="69"/>
      <c r="D436" s="66"/>
      <c r="E436" s="66"/>
      <c r="F436" s="66"/>
      <c r="G436" s="66"/>
      <c r="H436" s="72"/>
      <c r="I436" s="32"/>
      <c r="J436" s="32"/>
      <c r="K436" s="32"/>
      <c r="L436" s="59" t="str">
        <f t="shared" si="52"/>
        <v/>
      </c>
      <c r="M436" s="81" t="str">
        <f t="shared" si="53"/>
        <v/>
      </c>
      <c r="O436" s="77" t="str">
        <f t="shared" si="54"/>
        <v/>
      </c>
      <c r="P436" s="77" t="str">
        <f t="shared" si="55"/>
        <v/>
      </c>
      <c r="Q436" s="77" t="str">
        <f t="shared" si="56"/>
        <v/>
      </c>
      <c r="R436" s="77" t="str">
        <f t="shared" si="57"/>
        <v/>
      </c>
      <c r="S436" s="76"/>
      <c r="T436" s="57"/>
      <c r="U436" s="23" t="str">
        <f t="shared" si="50"/>
        <v/>
      </c>
      <c r="V436" s="28" t="str">
        <f t="shared" si="51"/>
        <v/>
      </c>
    </row>
    <row r="437" spans="1:22">
      <c r="A437" s="14">
        <v>431</v>
      </c>
      <c r="B437" s="65"/>
      <c r="C437" s="69"/>
      <c r="D437" s="66"/>
      <c r="E437" s="66"/>
      <c r="F437" s="66"/>
      <c r="G437" s="66"/>
      <c r="H437" s="72"/>
      <c r="I437" s="32"/>
      <c r="J437" s="32"/>
      <c r="K437" s="32"/>
      <c r="L437" s="59" t="str">
        <f t="shared" si="52"/>
        <v/>
      </c>
      <c r="M437" s="81" t="str">
        <f t="shared" si="53"/>
        <v/>
      </c>
      <c r="O437" s="77" t="str">
        <f t="shared" si="54"/>
        <v/>
      </c>
      <c r="P437" s="77" t="str">
        <f t="shared" si="55"/>
        <v/>
      </c>
      <c r="Q437" s="77" t="str">
        <f t="shared" si="56"/>
        <v/>
      </c>
      <c r="R437" s="77" t="str">
        <f t="shared" si="57"/>
        <v/>
      </c>
      <c r="S437" s="76"/>
      <c r="T437" s="57"/>
      <c r="U437" s="23" t="str">
        <f t="shared" si="50"/>
        <v/>
      </c>
      <c r="V437" s="28" t="str">
        <f t="shared" si="51"/>
        <v/>
      </c>
    </row>
    <row r="438" spans="1:22">
      <c r="A438" s="14">
        <v>432</v>
      </c>
      <c r="B438" s="65"/>
      <c r="C438" s="69"/>
      <c r="D438" s="66"/>
      <c r="E438" s="66"/>
      <c r="F438" s="66"/>
      <c r="G438" s="66"/>
      <c r="H438" s="72"/>
      <c r="I438" s="32"/>
      <c r="J438" s="32"/>
      <c r="K438" s="32"/>
      <c r="L438" s="59" t="str">
        <f t="shared" si="52"/>
        <v/>
      </c>
      <c r="M438" s="81" t="str">
        <f t="shared" si="53"/>
        <v/>
      </c>
      <c r="O438" s="77" t="str">
        <f t="shared" si="54"/>
        <v/>
      </c>
      <c r="P438" s="77" t="str">
        <f t="shared" si="55"/>
        <v/>
      </c>
      <c r="Q438" s="77" t="str">
        <f t="shared" si="56"/>
        <v/>
      </c>
      <c r="R438" s="77" t="str">
        <f t="shared" si="57"/>
        <v/>
      </c>
      <c r="S438" s="76"/>
      <c r="T438" s="57"/>
      <c r="U438" s="23" t="str">
        <f t="shared" si="50"/>
        <v/>
      </c>
      <c r="V438" s="28" t="str">
        <f t="shared" si="51"/>
        <v/>
      </c>
    </row>
    <row r="439" spans="1:22">
      <c r="A439" s="14">
        <v>433</v>
      </c>
      <c r="B439" s="65"/>
      <c r="C439" s="69"/>
      <c r="D439" s="66"/>
      <c r="E439" s="66"/>
      <c r="F439" s="66"/>
      <c r="G439" s="66"/>
      <c r="H439" s="72"/>
      <c r="I439" s="32"/>
      <c r="J439" s="32"/>
      <c r="K439" s="32"/>
      <c r="L439" s="59" t="str">
        <f t="shared" si="52"/>
        <v/>
      </c>
      <c r="M439" s="81" t="str">
        <f t="shared" si="53"/>
        <v/>
      </c>
      <c r="O439" s="77" t="str">
        <f t="shared" si="54"/>
        <v/>
      </c>
      <c r="P439" s="77" t="str">
        <f t="shared" si="55"/>
        <v/>
      </c>
      <c r="Q439" s="77" t="str">
        <f t="shared" si="56"/>
        <v/>
      </c>
      <c r="R439" s="77" t="str">
        <f t="shared" si="57"/>
        <v/>
      </c>
      <c r="S439" s="76"/>
      <c r="T439" s="57"/>
      <c r="U439" s="23" t="str">
        <f t="shared" si="50"/>
        <v/>
      </c>
      <c r="V439" s="28" t="str">
        <f t="shared" si="51"/>
        <v/>
      </c>
    </row>
    <row r="440" spans="1:22">
      <c r="A440" s="14">
        <v>434</v>
      </c>
      <c r="B440" s="65"/>
      <c r="C440" s="69"/>
      <c r="D440" s="66"/>
      <c r="E440" s="66"/>
      <c r="F440" s="66"/>
      <c r="G440" s="66"/>
      <c r="H440" s="72"/>
      <c r="I440" s="32"/>
      <c r="J440" s="32"/>
      <c r="K440" s="32"/>
      <c r="L440" s="59" t="str">
        <f t="shared" si="52"/>
        <v/>
      </c>
      <c r="M440" s="81" t="str">
        <f t="shared" si="53"/>
        <v/>
      </c>
      <c r="O440" s="77" t="str">
        <f t="shared" si="54"/>
        <v/>
      </c>
      <c r="P440" s="77" t="str">
        <f t="shared" si="55"/>
        <v/>
      </c>
      <c r="Q440" s="77" t="str">
        <f t="shared" si="56"/>
        <v/>
      </c>
      <c r="R440" s="77" t="str">
        <f t="shared" si="57"/>
        <v/>
      </c>
      <c r="S440" s="76"/>
      <c r="T440" s="57"/>
      <c r="U440" s="23" t="str">
        <f t="shared" si="50"/>
        <v/>
      </c>
      <c r="V440" s="28" t="str">
        <f t="shared" si="51"/>
        <v/>
      </c>
    </row>
    <row r="441" spans="1:22">
      <c r="A441" s="14">
        <v>435</v>
      </c>
      <c r="B441" s="65"/>
      <c r="C441" s="69"/>
      <c r="D441" s="66"/>
      <c r="E441" s="66"/>
      <c r="F441" s="66"/>
      <c r="G441" s="66"/>
      <c r="H441" s="72"/>
      <c r="I441" s="32"/>
      <c r="J441" s="32"/>
      <c r="K441" s="32"/>
      <c r="L441" s="59" t="str">
        <f t="shared" si="52"/>
        <v/>
      </c>
      <c r="M441" s="81" t="str">
        <f t="shared" si="53"/>
        <v/>
      </c>
      <c r="O441" s="77" t="str">
        <f t="shared" si="54"/>
        <v/>
      </c>
      <c r="P441" s="77" t="str">
        <f t="shared" si="55"/>
        <v/>
      </c>
      <c r="Q441" s="77" t="str">
        <f t="shared" si="56"/>
        <v/>
      </c>
      <c r="R441" s="77" t="str">
        <f t="shared" si="57"/>
        <v/>
      </c>
      <c r="S441" s="76"/>
      <c r="T441" s="57"/>
      <c r="U441" s="23" t="str">
        <f t="shared" si="50"/>
        <v/>
      </c>
      <c r="V441" s="28" t="str">
        <f t="shared" si="51"/>
        <v/>
      </c>
    </row>
    <row r="442" spans="1:22">
      <c r="A442" s="14">
        <v>436</v>
      </c>
      <c r="B442" s="65"/>
      <c r="C442" s="69"/>
      <c r="D442" s="66"/>
      <c r="E442" s="66"/>
      <c r="F442" s="66"/>
      <c r="G442" s="66"/>
      <c r="H442" s="72"/>
      <c r="I442" s="32"/>
      <c r="J442" s="32"/>
      <c r="K442" s="32"/>
      <c r="L442" s="59" t="str">
        <f t="shared" si="52"/>
        <v/>
      </c>
      <c r="M442" s="81" t="str">
        <f t="shared" si="53"/>
        <v/>
      </c>
      <c r="O442" s="77" t="str">
        <f t="shared" si="54"/>
        <v/>
      </c>
      <c r="P442" s="77" t="str">
        <f t="shared" si="55"/>
        <v/>
      </c>
      <c r="Q442" s="77" t="str">
        <f t="shared" si="56"/>
        <v/>
      </c>
      <c r="R442" s="77" t="str">
        <f t="shared" si="57"/>
        <v/>
      </c>
      <c r="S442" s="76"/>
      <c r="T442" s="57"/>
      <c r="U442" s="23" t="str">
        <f t="shared" si="50"/>
        <v/>
      </c>
      <c r="V442" s="28" t="str">
        <f t="shared" si="51"/>
        <v/>
      </c>
    </row>
    <row r="443" spans="1:22">
      <c r="A443" s="14">
        <v>437</v>
      </c>
      <c r="B443" s="65"/>
      <c r="C443" s="69"/>
      <c r="D443" s="66"/>
      <c r="E443" s="66"/>
      <c r="F443" s="66"/>
      <c r="G443" s="66"/>
      <c r="H443" s="72"/>
      <c r="I443" s="32"/>
      <c r="J443" s="32"/>
      <c r="K443" s="32"/>
      <c r="L443" s="59" t="str">
        <f t="shared" si="52"/>
        <v/>
      </c>
      <c r="M443" s="81" t="str">
        <f t="shared" si="53"/>
        <v/>
      </c>
      <c r="O443" s="77" t="str">
        <f t="shared" si="54"/>
        <v/>
      </c>
      <c r="P443" s="77" t="str">
        <f t="shared" si="55"/>
        <v/>
      </c>
      <c r="Q443" s="77" t="str">
        <f t="shared" si="56"/>
        <v/>
      </c>
      <c r="R443" s="77" t="str">
        <f t="shared" si="57"/>
        <v/>
      </c>
      <c r="S443" s="76"/>
      <c r="T443" s="57"/>
      <c r="U443" s="23" t="str">
        <f t="shared" si="50"/>
        <v/>
      </c>
      <c r="V443" s="28" t="str">
        <f t="shared" si="51"/>
        <v/>
      </c>
    </row>
    <row r="444" spans="1:22">
      <c r="A444" s="14">
        <v>438</v>
      </c>
      <c r="B444" s="65"/>
      <c r="C444" s="69"/>
      <c r="D444" s="66"/>
      <c r="E444" s="66"/>
      <c r="F444" s="66"/>
      <c r="G444" s="66"/>
      <c r="H444" s="72"/>
      <c r="I444" s="32"/>
      <c r="J444" s="32"/>
      <c r="K444" s="32"/>
      <c r="L444" s="59" t="str">
        <f t="shared" si="52"/>
        <v/>
      </c>
      <c r="M444" s="81" t="str">
        <f t="shared" si="53"/>
        <v/>
      </c>
      <c r="O444" s="77" t="str">
        <f t="shared" si="54"/>
        <v/>
      </c>
      <c r="P444" s="77" t="str">
        <f t="shared" si="55"/>
        <v/>
      </c>
      <c r="Q444" s="77" t="str">
        <f t="shared" si="56"/>
        <v/>
      </c>
      <c r="R444" s="77" t="str">
        <f t="shared" si="57"/>
        <v/>
      </c>
      <c r="S444" s="76"/>
      <c r="T444" s="57"/>
      <c r="U444" s="23" t="str">
        <f t="shared" si="50"/>
        <v/>
      </c>
      <c r="V444" s="28" t="str">
        <f t="shared" si="51"/>
        <v/>
      </c>
    </row>
    <row r="445" spans="1:22">
      <c r="A445" s="14">
        <v>439</v>
      </c>
      <c r="B445" s="65"/>
      <c r="C445" s="69"/>
      <c r="D445" s="66"/>
      <c r="E445" s="66"/>
      <c r="F445" s="66"/>
      <c r="G445" s="66"/>
      <c r="H445" s="72"/>
      <c r="I445" s="32"/>
      <c r="J445" s="32"/>
      <c r="K445" s="32"/>
      <c r="L445" s="59" t="str">
        <f t="shared" si="52"/>
        <v/>
      </c>
      <c r="M445" s="81" t="str">
        <f t="shared" si="53"/>
        <v/>
      </c>
      <c r="O445" s="77" t="str">
        <f t="shared" si="54"/>
        <v/>
      </c>
      <c r="P445" s="77" t="str">
        <f t="shared" si="55"/>
        <v/>
      </c>
      <c r="Q445" s="77" t="str">
        <f t="shared" si="56"/>
        <v/>
      </c>
      <c r="R445" s="77" t="str">
        <f t="shared" si="57"/>
        <v/>
      </c>
      <c r="S445" s="76"/>
      <c r="T445" s="57"/>
      <c r="U445" s="23" t="str">
        <f t="shared" si="50"/>
        <v/>
      </c>
      <c r="V445" s="28" t="str">
        <f t="shared" si="51"/>
        <v/>
      </c>
    </row>
    <row r="446" spans="1:22">
      <c r="A446" s="14">
        <v>440</v>
      </c>
      <c r="B446" s="65"/>
      <c r="C446" s="69"/>
      <c r="D446" s="66"/>
      <c r="E446" s="66"/>
      <c r="F446" s="66"/>
      <c r="G446" s="66"/>
      <c r="H446" s="72"/>
      <c r="I446" s="32"/>
      <c r="J446" s="32"/>
      <c r="K446" s="32"/>
      <c r="L446" s="59" t="str">
        <f t="shared" si="52"/>
        <v/>
      </c>
      <c r="M446" s="81" t="str">
        <f t="shared" si="53"/>
        <v/>
      </c>
      <c r="O446" s="77" t="str">
        <f t="shared" si="54"/>
        <v/>
      </c>
      <c r="P446" s="77" t="str">
        <f t="shared" si="55"/>
        <v/>
      </c>
      <c r="Q446" s="77" t="str">
        <f t="shared" si="56"/>
        <v/>
      </c>
      <c r="R446" s="77" t="str">
        <f t="shared" si="57"/>
        <v/>
      </c>
      <c r="S446" s="76"/>
      <c r="T446" s="57"/>
      <c r="U446" s="23" t="str">
        <f t="shared" si="50"/>
        <v/>
      </c>
      <c r="V446" s="28" t="str">
        <f t="shared" si="51"/>
        <v/>
      </c>
    </row>
    <row r="447" spans="1:22">
      <c r="A447" s="14">
        <v>441</v>
      </c>
      <c r="B447" s="65"/>
      <c r="C447" s="69"/>
      <c r="D447" s="66"/>
      <c r="E447" s="66"/>
      <c r="F447" s="66"/>
      <c r="G447" s="66"/>
      <c r="H447" s="72"/>
      <c r="I447" s="32"/>
      <c r="J447" s="32"/>
      <c r="K447" s="32"/>
      <c r="L447" s="59" t="str">
        <f t="shared" si="52"/>
        <v/>
      </c>
      <c r="M447" s="81" t="str">
        <f t="shared" si="53"/>
        <v/>
      </c>
      <c r="O447" s="77" t="str">
        <f t="shared" si="54"/>
        <v/>
      </c>
      <c r="P447" s="77" t="str">
        <f t="shared" si="55"/>
        <v/>
      </c>
      <c r="Q447" s="77" t="str">
        <f t="shared" si="56"/>
        <v/>
      </c>
      <c r="R447" s="77" t="str">
        <f t="shared" si="57"/>
        <v/>
      </c>
      <c r="S447" s="76"/>
      <c r="T447" s="57"/>
      <c r="U447" s="23" t="str">
        <f t="shared" si="50"/>
        <v/>
      </c>
      <c r="V447" s="28" t="str">
        <f t="shared" si="51"/>
        <v/>
      </c>
    </row>
    <row r="448" spans="1:22">
      <c r="A448" s="14">
        <v>442</v>
      </c>
      <c r="B448" s="65"/>
      <c r="C448" s="69"/>
      <c r="D448" s="66"/>
      <c r="E448" s="66"/>
      <c r="F448" s="66"/>
      <c r="G448" s="66"/>
      <c r="H448" s="72"/>
      <c r="I448" s="32"/>
      <c r="J448" s="32"/>
      <c r="K448" s="32"/>
      <c r="L448" s="59" t="str">
        <f t="shared" si="52"/>
        <v/>
      </c>
      <c r="M448" s="81" t="str">
        <f t="shared" si="53"/>
        <v/>
      </c>
      <c r="O448" s="77" t="str">
        <f t="shared" si="54"/>
        <v/>
      </c>
      <c r="P448" s="77" t="str">
        <f t="shared" si="55"/>
        <v/>
      </c>
      <c r="Q448" s="77" t="str">
        <f t="shared" si="56"/>
        <v/>
      </c>
      <c r="R448" s="77" t="str">
        <f t="shared" si="57"/>
        <v/>
      </c>
      <c r="S448" s="76"/>
      <c r="T448" s="57"/>
      <c r="U448" s="23" t="str">
        <f t="shared" si="50"/>
        <v/>
      </c>
      <c r="V448" s="28" t="str">
        <f t="shared" si="51"/>
        <v/>
      </c>
    </row>
    <row r="449" spans="1:22">
      <c r="A449" s="14">
        <v>443</v>
      </c>
      <c r="B449" s="65"/>
      <c r="C449" s="69"/>
      <c r="D449" s="66"/>
      <c r="E449" s="66"/>
      <c r="F449" s="66"/>
      <c r="G449" s="66"/>
      <c r="H449" s="72"/>
      <c r="I449" s="32"/>
      <c r="J449" s="32"/>
      <c r="K449" s="32"/>
      <c r="L449" s="59" t="str">
        <f t="shared" si="52"/>
        <v/>
      </c>
      <c r="M449" s="81" t="str">
        <f t="shared" si="53"/>
        <v/>
      </c>
      <c r="O449" s="77" t="str">
        <f t="shared" si="54"/>
        <v/>
      </c>
      <c r="P449" s="77" t="str">
        <f t="shared" si="55"/>
        <v/>
      </c>
      <c r="Q449" s="77" t="str">
        <f t="shared" si="56"/>
        <v/>
      </c>
      <c r="R449" s="77" t="str">
        <f t="shared" si="57"/>
        <v/>
      </c>
      <c r="S449" s="76"/>
      <c r="T449" s="57"/>
      <c r="U449" s="23" t="str">
        <f t="shared" si="50"/>
        <v/>
      </c>
      <c r="V449" s="28" t="str">
        <f t="shared" si="51"/>
        <v/>
      </c>
    </row>
    <row r="450" spans="1:22">
      <c r="A450" s="14">
        <v>444</v>
      </c>
      <c r="B450" s="65"/>
      <c r="C450" s="69"/>
      <c r="D450" s="66"/>
      <c r="E450" s="66"/>
      <c r="F450" s="66"/>
      <c r="G450" s="66"/>
      <c r="H450" s="72"/>
      <c r="I450" s="32"/>
      <c r="J450" s="32"/>
      <c r="K450" s="32"/>
      <c r="L450" s="59" t="str">
        <f t="shared" si="52"/>
        <v/>
      </c>
      <c r="M450" s="81" t="str">
        <f t="shared" si="53"/>
        <v/>
      </c>
      <c r="O450" s="77" t="str">
        <f t="shared" si="54"/>
        <v/>
      </c>
      <c r="P450" s="77" t="str">
        <f t="shared" si="55"/>
        <v/>
      </c>
      <c r="Q450" s="77" t="str">
        <f t="shared" si="56"/>
        <v/>
      </c>
      <c r="R450" s="77" t="str">
        <f t="shared" si="57"/>
        <v/>
      </c>
      <c r="S450" s="76"/>
      <c r="T450" s="57"/>
      <c r="U450" s="23" t="str">
        <f t="shared" si="50"/>
        <v/>
      </c>
      <c r="V450" s="28" t="str">
        <f t="shared" si="51"/>
        <v/>
      </c>
    </row>
    <row r="451" spans="1:22">
      <c r="A451" s="14">
        <v>445</v>
      </c>
      <c r="B451" s="65"/>
      <c r="C451" s="69"/>
      <c r="D451" s="66"/>
      <c r="E451" s="66"/>
      <c r="F451" s="66"/>
      <c r="G451" s="66"/>
      <c r="H451" s="72"/>
      <c r="I451" s="32"/>
      <c r="J451" s="32"/>
      <c r="K451" s="32"/>
      <c r="L451" s="59" t="str">
        <f t="shared" si="52"/>
        <v/>
      </c>
      <c r="M451" s="81" t="str">
        <f t="shared" si="53"/>
        <v/>
      </c>
      <c r="O451" s="77" t="str">
        <f t="shared" si="54"/>
        <v/>
      </c>
      <c r="P451" s="77" t="str">
        <f t="shared" si="55"/>
        <v/>
      </c>
      <c r="Q451" s="77" t="str">
        <f t="shared" si="56"/>
        <v/>
      </c>
      <c r="R451" s="77" t="str">
        <f t="shared" si="57"/>
        <v/>
      </c>
      <c r="S451" s="76"/>
      <c r="T451" s="57"/>
      <c r="U451" s="23" t="str">
        <f t="shared" si="50"/>
        <v/>
      </c>
      <c r="V451" s="28" t="str">
        <f t="shared" si="51"/>
        <v/>
      </c>
    </row>
    <row r="452" spans="1:22">
      <c r="A452" s="14">
        <v>446</v>
      </c>
      <c r="B452" s="65"/>
      <c r="C452" s="69"/>
      <c r="D452" s="66"/>
      <c r="E452" s="66"/>
      <c r="F452" s="66"/>
      <c r="G452" s="66"/>
      <c r="H452" s="72"/>
      <c r="I452" s="32"/>
      <c r="J452" s="32"/>
      <c r="K452" s="32"/>
      <c r="L452" s="59" t="str">
        <f t="shared" si="52"/>
        <v/>
      </c>
      <c r="M452" s="81" t="str">
        <f t="shared" si="53"/>
        <v/>
      </c>
      <c r="O452" s="77" t="str">
        <f t="shared" si="54"/>
        <v/>
      </c>
      <c r="P452" s="77" t="str">
        <f t="shared" si="55"/>
        <v/>
      </c>
      <c r="Q452" s="77" t="str">
        <f t="shared" si="56"/>
        <v/>
      </c>
      <c r="R452" s="77" t="str">
        <f t="shared" si="57"/>
        <v/>
      </c>
      <c r="S452" s="76"/>
      <c r="T452" s="57"/>
      <c r="U452" s="23" t="str">
        <f t="shared" si="50"/>
        <v/>
      </c>
      <c r="V452" s="28" t="str">
        <f t="shared" si="51"/>
        <v/>
      </c>
    </row>
    <row r="453" spans="1:22">
      <c r="A453" s="14">
        <v>447</v>
      </c>
      <c r="B453" s="65"/>
      <c r="C453" s="69"/>
      <c r="D453" s="66"/>
      <c r="E453" s="66"/>
      <c r="F453" s="66"/>
      <c r="G453" s="66"/>
      <c r="H453" s="72"/>
      <c r="I453" s="32"/>
      <c r="J453" s="32"/>
      <c r="K453" s="32"/>
      <c r="L453" s="59" t="str">
        <f t="shared" si="52"/>
        <v/>
      </c>
      <c r="M453" s="81" t="str">
        <f t="shared" si="53"/>
        <v/>
      </c>
      <c r="O453" s="77" t="str">
        <f t="shared" si="54"/>
        <v/>
      </c>
      <c r="P453" s="77" t="str">
        <f t="shared" si="55"/>
        <v/>
      </c>
      <c r="Q453" s="77" t="str">
        <f t="shared" si="56"/>
        <v/>
      </c>
      <c r="R453" s="77" t="str">
        <f t="shared" si="57"/>
        <v/>
      </c>
      <c r="S453" s="76"/>
      <c r="T453" s="57"/>
      <c r="U453" s="23" t="str">
        <f t="shared" si="50"/>
        <v/>
      </c>
      <c r="V453" s="28" t="str">
        <f t="shared" si="51"/>
        <v/>
      </c>
    </row>
    <row r="454" spans="1:22">
      <c r="A454" s="14">
        <v>448</v>
      </c>
      <c r="B454" s="65"/>
      <c r="C454" s="69"/>
      <c r="D454" s="66"/>
      <c r="E454" s="66"/>
      <c r="F454" s="66"/>
      <c r="G454" s="66"/>
      <c r="H454" s="72"/>
      <c r="I454" s="32"/>
      <c r="J454" s="32"/>
      <c r="K454" s="32"/>
      <c r="L454" s="59" t="str">
        <f t="shared" si="52"/>
        <v/>
      </c>
      <c r="M454" s="81" t="str">
        <f t="shared" si="53"/>
        <v/>
      </c>
      <c r="O454" s="77" t="str">
        <f t="shared" si="54"/>
        <v/>
      </c>
      <c r="P454" s="77" t="str">
        <f t="shared" si="55"/>
        <v/>
      </c>
      <c r="Q454" s="77" t="str">
        <f t="shared" si="56"/>
        <v/>
      </c>
      <c r="R454" s="77" t="str">
        <f t="shared" si="57"/>
        <v/>
      </c>
      <c r="S454" s="76"/>
      <c r="T454" s="57"/>
      <c r="U454" s="23" t="str">
        <f t="shared" si="50"/>
        <v/>
      </c>
      <c r="V454" s="28" t="str">
        <f t="shared" si="51"/>
        <v/>
      </c>
    </row>
    <row r="455" spans="1:22">
      <c r="A455" s="14">
        <v>449</v>
      </c>
      <c r="B455" s="65"/>
      <c r="C455" s="69"/>
      <c r="D455" s="66"/>
      <c r="E455" s="66"/>
      <c r="F455" s="66"/>
      <c r="G455" s="66"/>
      <c r="H455" s="72"/>
      <c r="I455" s="32"/>
      <c r="J455" s="32"/>
      <c r="K455" s="32"/>
      <c r="L455" s="59" t="str">
        <f t="shared" si="52"/>
        <v/>
      </c>
      <c r="M455" s="81" t="str">
        <f t="shared" si="53"/>
        <v/>
      </c>
      <c r="O455" s="77" t="str">
        <f t="shared" si="54"/>
        <v/>
      </c>
      <c r="P455" s="77" t="str">
        <f t="shared" si="55"/>
        <v/>
      </c>
      <c r="Q455" s="77" t="str">
        <f t="shared" si="56"/>
        <v/>
      </c>
      <c r="R455" s="77" t="str">
        <f t="shared" si="57"/>
        <v/>
      </c>
      <c r="S455" s="76"/>
      <c r="T455" s="57"/>
      <c r="U455" s="23" t="str">
        <f t="shared" ref="U455:U518" si="58">IF(V455&lt;&gt;"",A455,"")</f>
        <v/>
      </c>
      <c r="V455" s="28" t="str">
        <f t="shared" ref="V455:V518" si="59">IF(AND(B455="",D455="",E455="",F455="",G455="",I455="",J455="",K455="",T455=""),"",IF(OR(B455="",I455="",J455="",K455="",T455="",AND($T$3="meters",T455&gt;12),AND($T$3="feet",T455&gt;40)),"Error","OK"))</f>
        <v/>
      </c>
    </row>
    <row r="456" spans="1:22">
      <c r="A456" s="14">
        <v>450</v>
      </c>
      <c r="B456" s="65"/>
      <c r="C456" s="69"/>
      <c r="D456" s="66"/>
      <c r="E456" s="66"/>
      <c r="F456" s="66"/>
      <c r="G456" s="66"/>
      <c r="H456" s="72"/>
      <c r="I456" s="32"/>
      <c r="J456" s="32"/>
      <c r="K456" s="32"/>
      <c r="L456" s="59" t="str">
        <f t="shared" ref="L456:L519" si="60">IF(OR(I456="",J456="",K456=""),"",(I456+J456/2))</f>
        <v/>
      </c>
      <c r="M456" s="81" t="str">
        <f t="shared" ref="M456:M519" si="61">IF(OR(I456="",J456="",K456=""),"",(I456+J456/2)+($AA$4-1/$R$1))</f>
        <v/>
      </c>
      <c r="O456" s="77" t="str">
        <f t="shared" ref="O456:O519" si="62">IF(OR(D456="",$M456=""),"",$M456-D456)</f>
        <v/>
      </c>
      <c r="P456" s="77" t="str">
        <f t="shared" ref="P456:P519" si="63">IF(OR(E456="",$M456=""),"",$M456-E456)</f>
        <v/>
      </c>
      <c r="Q456" s="77" t="str">
        <f t="shared" ref="Q456:Q519" si="64">IF(OR(F456="",$M456=""),"",$M456-F456)</f>
        <v/>
      </c>
      <c r="R456" s="77" t="str">
        <f t="shared" ref="R456:R519" si="65">IF(OR(G456="",$M456=""),"",$M456-G456)</f>
        <v/>
      </c>
      <c r="S456" s="76"/>
      <c r="T456" s="57"/>
      <c r="U456" s="23" t="str">
        <f t="shared" si="58"/>
        <v/>
      </c>
      <c r="V456" s="28" t="str">
        <f t="shared" si="59"/>
        <v/>
      </c>
    </row>
    <row r="457" spans="1:22">
      <c r="A457" s="14">
        <v>451</v>
      </c>
      <c r="B457" s="65"/>
      <c r="C457" s="69"/>
      <c r="D457" s="66"/>
      <c r="E457" s="66"/>
      <c r="F457" s="66"/>
      <c r="G457" s="66"/>
      <c r="H457" s="72"/>
      <c r="I457" s="32"/>
      <c r="J457" s="32"/>
      <c r="K457" s="32"/>
      <c r="L457" s="59" t="str">
        <f t="shared" si="60"/>
        <v/>
      </c>
      <c r="M457" s="81" t="str">
        <f t="shared" si="61"/>
        <v/>
      </c>
      <c r="O457" s="77" t="str">
        <f t="shared" si="62"/>
        <v/>
      </c>
      <c r="P457" s="77" t="str">
        <f t="shared" si="63"/>
        <v/>
      </c>
      <c r="Q457" s="77" t="str">
        <f t="shared" si="64"/>
        <v/>
      </c>
      <c r="R457" s="77" t="str">
        <f t="shared" si="65"/>
        <v/>
      </c>
      <c r="S457" s="76"/>
      <c r="T457" s="57"/>
      <c r="U457" s="23" t="str">
        <f t="shared" si="58"/>
        <v/>
      </c>
      <c r="V457" s="28" t="str">
        <f t="shared" si="59"/>
        <v/>
      </c>
    </row>
    <row r="458" spans="1:22">
      <c r="A458" s="14">
        <v>452</v>
      </c>
      <c r="B458" s="65"/>
      <c r="C458" s="69"/>
      <c r="D458" s="66"/>
      <c r="E458" s="66"/>
      <c r="F458" s="66"/>
      <c r="G458" s="66"/>
      <c r="H458" s="72"/>
      <c r="I458" s="32"/>
      <c r="J458" s="32"/>
      <c r="K458" s="32"/>
      <c r="L458" s="59" t="str">
        <f t="shared" si="60"/>
        <v/>
      </c>
      <c r="M458" s="81" t="str">
        <f t="shared" si="61"/>
        <v/>
      </c>
      <c r="O458" s="77" t="str">
        <f t="shared" si="62"/>
        <v/>
      </c>
      <c r="P458" s="77" t="str">
        <f t="shared" si="63"/>
        <v/>
      </c>
      <c r="Q458" s="77" t="str">
        <f t="shared" si="64"/>
        <v/>
      </c>
      <c r="R458" s="77" t="str">
        <f t="shared" si="65"/>
        <v/>
      </c>
      <c r="S458" s="76"/>
      <c r="T458" s="57"/>
      <c r="U458" s="23" t="str">
        <f t="shared" si="58"/>
        <v/>
      </c>
      <c r="V458" s="28" t="str">
        <f t="shared" si="59"/>
        <v/>
      </c>
    </row>
    <row r="459" spans="1:22">
      <c r="A459" s="14">
        <v>453</v>
      </c>
      <c r="B459" s="65"/>
      <c r="C459" s="69"/>
      <c r="D459" s="66"/>
      <c r="E459" s="66"/>
      <c r="F459" s="66"/>
      <c r="G459" s="66"/>
      <c r="H459" s="72"/>
      <c r="I459" s="32"/>
      <c r="J459" s="32"/>
      <c r="K459" s="32"/>
      <c r="L459" s="59" t="str">
        <f t="shared" si="60"/>
        <v/>
      </c>
      <c r="M459" s="81" t="str">
        <f t="shared" si="61"/>
        <v/>
      </c>
      <c r="O459" s="77" t="str">
        <f t="shared" si="62"/>
        <v/>
      </c>
      <c r="P459" s="77" t="str">
        <f t="shared" si="63"/>
        <v/>
      </c>
      <c r="Q459" s="77" t="str">
        <f t="shared" si="64"/>
        <v/>
      </c>
      <c r="R459" s="77" t="str">
        <f t="shared" si="65"/>
        <v/>
      </c>
      <c r="S459" s="76"/>
      <c r="T459" s="57"/>
      <c r="U459" s="23" t="str">
        <f t="shared" si="58"/>
        <v/>
      </c>
      <c r="V459" s="28" t="str">
        <f t="shared" si="59"/>
        <v/>
      </c>
    </row>
    <row r="460" spans="1:22">
      <c r="A460" s="14">
        <v>454</v>
      </c>
      <c r="B460" s="65"/>
      <c r="C460" s="69"/>
      <c r="D460" s="66"/>
      <c r="E460" s="66"/>
      <c r="F460" s="66"/>
      <c r="G460" s="66"/>
      <c r="H460" s="72"/>
      <c r="I460" s="32"/>
      <c r="J460" s="32"/>
      <c r="K460" s="32"/>
      <c r="L460" s="59" t="str">
        <f t="shared" si="60"/>
        <v/>
      </c>
      <c r="M460" s="81" t="str">
        <f t="shared" si="61"/>
        <v/>
      </c>
      <c r="O460" s="77" t="str">
        <f t="shared" si="62"/>
        <v/>
      </c>
      <c r="P460" s="77" t="str">
        <f t="shared" si="63"/>
        <v/>
      </c>
      <c r="Q460" s="77" t="str">
        <f t="shared" si="64"/>
        <v/>
      </c>
      <c r="R460" s="77" t="str">
        <f t="shared" si="65"/>
        <v/>
      </c>
      <c r="S460" s="76"/>
      <c r="T460" s="57"/>
      <c r="U460" s="23" t="str">
        <f t="shared" si="58"/>
        <v/>
      </c>
      <c r="V460" s="28" t="str">
        <f t="shared" si="59"/>
        <v/>
      </c>
    </row>
    <row r="461" spans="1:22">
      <c r="A461" s="14">
        <v>455</v>
      </c>
      <c r="B461" s="65"/>
      <c r="C461" s="69"/>
      <c r="D461" s="66"/>
      <c r="E461" s="66"/>
      <c r="F461" s="66"/>
      <c r="G461" s="66"/>
      <c r="H461" s="72"/>
      <c r="I461" s="32"/>
      <c r="J461" s="32"/>
      <c r="K461" s="32"/>
      <c r="L461" s="59" t="str">
        <f t="shared" si="60"/>
        <v/>
      </c>
      <c r="M461" s="81" t="str">
        <f t="shared" si="61"/>
        <v/>
      </c>
      <c r="O461" s="77" t="str">
        <f t="shared" si="62"/>
        <v/>
      </c>
      <c r="P461" s="77" t="str">
        <f t="shared" si="63"/>
        <v/>
      </c>
      <c r="Q461" s="77" t="str">
        <f t="shared" si="64"/>
        <v/>
      </c>
      <c r="R461" s="77" t="str">
        <f t="shared" si="65"/>
        <v/>
      </c>
      <c r="S461" s="76"/>
      <c r="T461" s="57"/>
      <c r="U461" s="23" t="str">
        <f t="shared" si="58"/>
        <v/>
      </c>
      <c r="V461" s="28" t="str">
        <f t="shared" si="59"/>
        <v/>
      </c>
    </row>
    <row r="462" spans="1:22">
      <c r="A462" s="14">
        <v>456</v>
      </c>
      <c r="B462" s="65"/>
      <c r="C462" s="69"/>
      <c r="D462" s="66"/>
      <c r="E462" s="66"/>
      <c r="F462" s="66"/>
      <c r="G462" s="66"/>
      <c r="H462" s="72"/>
      <c r="I462" s="32"/>
      <c r="J462" s="32"/>
      <c r="K462" s="32"/>
      <c r="L462" s="59" t="str">
        <f t="shared" si="60"/>
        <v/>
      </c>
      <c r="M462" s="81" t="str">
        <f t="shared" si="61"/>
        <v/>
      </c>
      <c r="O462" s="77" t="str">
        <f t="shared" si="62"/>
        <v/>
      </c>
      <c r="P462" s="77" t="str">
        <f t="shared" si="63"/>
        <v/>
      </c>
      <c r="Q462" s="77" t="str">
        <f t="shared" si="64"/>
        <v/>
      </c>
      <c r="R462" s="77" t="str">
        <f t="shared" si="65"/>
        <v/>
      </c>
      <c r="S462" s="76"/>
      <c r="T462" s="57"/>
      <c r="U462" s="23" t="str">
        <f t="shared" si="58"/>
        <v/>
      </c>
      <c r="V462" s="28" t="str">
        <f t="shared" si="59"/>
        <v/>
      </c>
    </row>
    <row r="463" spans="1:22">
      <c r="A463" s="14">
        <v>457</v>
      </c>
      <c r="B463" s="65"/>
      <c r="C463" s="69"/>
      <c r="D463" s="66"/>
      <c r="E463" s="66"/>
      <c r="F463" s="66"/>
      <c r="G463" s="66"/>
      <c r="H463" s="72"/>
      <c r="I463" s="32"/>
      <c r="J463" s="32"/>
      <c r="K463" s="32"/>
      <c r="L463" s="59" t="str">
        <f t="shared" si="60"/>
        <v/>
      </c>
      <c r="M463" s="81" t="str">
        <f t="shared" si="61"/>
        <v/>
      </c>
      <c r="O463" s="77" t="str">
        <f t="shared" si="62"/>
        <v/>
      </c>
      <c r="P463" s="77" t="str">
        <f t="shared" si="63"/>
        <v/>
      </c>
      <c r="Q463" s="77" t="str">
        <f t="shared" si="64"/>
        <v/>
      </c>
      <c r="R463" s="77" t="str">
        <f t="shared" si="65"/>
        <v/>
      </c>
      <c r="S463" s="76"/>
      <c r="T463" s="57"/>
      <c r="U463" s="23" t="str">
        <f t="shared" si="58"/>
        <v/>
      </c>
      <c r="V463" s="28" t="str">
        <f t="shared" si="59"/>
        <v/>
      </c>
    </row>
    <row r="464" spans="1:22">
      <c r="A464" s="14">
        <v>458</v>
      </c>
      <c r="B464" s="65"/>
      <c r="C464" s="69"/>
      <c r="D464" s="66"/>
      <c r="E464" s="66"/>
      <c r="F464" s="66"/>
      <c r="G464" s="66"/>
      <c r="H464" s="72"/>
      <c r="I464" s="32"/>
      <c r="J464" s="32"/>
      <c r="K464" s="32"/>
      <c r="L464" s="59" t="str">
        <f t="shared" si="60"/>
        <v/>
      </c>
      <c r="M464" s="81" t="str">
        <f t="shared" si="61"/>
        <v/>
      </c>
      <c r="O464" s="77" t="str">
        <f t="shared" si="62"/>
        <v/>
      </c>
      <c r="P464" s="77" t="str">
        <f t="shared" si="63"/>
        <v/>
      </c>
      <c r="Q464" s="77" t="str">
        <f t="shared" si="64"/>
        <v/>
      </c>
      <c r="R464" s="77" t="str">
        <f t="shared" si="65"/>
        <v/>
      </c>
      <c r="S464" s="76"/>
      <c r="T464" s="57"/>
      <c r="U464" s="23" t="str">
        <f t="shared" si="58"/>
        <v/>
      </c>
      <c r="V464" s="28" t="str">
        <f t="shared" si="59"/>
        <v/>
      </c>
    </row>
    <row r="465" spans="1:22">
      <c r="A465" s="14">
        <v>459</v>
      </c>
      <c r="B465" s="65"/>
      <c r="C465" s="69"/>
      <c r="D465" s="66"/>
      <c r="E465" s="66"/>
      <c r="F465" s="66"/>
      <c r="G465" s="66"/>
      <c r="H465" s="72"/>
      <c r="I465" s="32"/>
      <c r="J465" s="32"/>
      <c r="K465" s="32"/>
      <c r="L465" s="59" t="str">
        <f t="shared" si="60"/>
        <v/>
      </c>
      <c r="M465" s="81" t="str">
        <f t="shared" si="61"/>
        <v/>
      </c>
      <c r="O465" s="77" t="str">
        <f t="shared" si="62"/>
        <v/>
      </c>
      <c r="P465" s="77" t="str">
        <f t="shared" si="63"/>
        <v/>
      </c>
      <c r="Q465" s="77" t="str">
        <f t="shared" si="64"/>
        <v/>
      </c>
      <c r="R465" s="77" t="str">
        <f t="shared" si="65"/>
        <v/>
      </c>
      <c r="S465" s="76"/>
      <c r="T465" s="57"/>
      <c r="U465" s="23" t="str">
        <f t="shared" si="58"/>
        <v/>
      </c>
      <c r="V465" s="28" t="str">
        <f t="shared" si="59"/>
        <v/>
      </c>
    </row>
    <row r="466" spans="1:22">
      <c r="A466" s="14">
        <v>460</v>
      </c>
      <c r="B466" s="65"/>
      <c r="C466" s="69"/>
      <c r="D466" s="66"/>
      <c r="E466" s="66"/>
      <c r="F466" s="66"/>
      <c r="G466" s="66"/>
      <c r="H466" s="72"/>
      <c r="I466" s="32"/>
      <c r="J466" s="32"/>
      <c r="K466" s="32"/>
      <c r="L466" s="59" t="str">
        <f t="shared" si="60"/>
        <v/>
      </c>
      <c r="M466" s="81" t="str">
        <f t="shared" si="61"/>
        <v/>
      </c>
      <c r="O466" s="77" t="str">
        <f t="shared" si="62"/>
        <v/>
      </c>
      <c r="P466" s="77" t="str">
        <f t="shared" si="63"/>
        <v/>
      </c>
      <c r="Q466" s="77" t="str">
        <f t="shared" si="64"/>
        <v/>
      </c>
      <c r="R466" s="77" t="str">
        <f t="shared" si="65"/>
        <v/>
      </c>
      <c r="S466" s="76"/>
      <c r="T466" s="57"/>
      <c r="U466" s="23" t="str">
        <f t="shared" si="58"/>
        <v/>
      </c>
      <c r="V466" s="28" t="str">
        <f t="shared" si="59"/>
        <v/>
      </c>
    </row>
    <row r="467" spans="1:22">
      <c r="A467" s="14">
        <v>461</v>
      </c>
      <c r="B467" s="65"/>
      <c r="C467" s="69"/>
      <c r="D467" s="66"/>
      <c r="E467" s="66"/>
      <c r="F467" s="66"/>
      <c r="G467" s="66"/>
      <c r="H467" s="72"/>
      <c r="I467" s="32"/>
      <c r="J467" s="32"/>
      <c r="K467" s="32"/>
      <c r="L467" s="59" t="str">
        <f t="shared" si="60"/>
        <v/>
      </c>
      <c r="M467" s="81" t="str">
        <f t="shared" si="61"/>
        <v/>
      </c>
      <c r="O467" s="77" t="str">
        <f t="shared" si="62"/>
        <v/>
      </c>
      <c r="P467" s="77" t="str">
        <f t="shared" si="63"/>
        <v/>
      </c>
      <c r="Q467" s="77" t="str">
        <f t="shared" si="64"/>
        <v/>
      </c>
      <c r="R467" s="77" t="str">
        <f t="shared" si="65"/>
        <v/>
      </c>
      <c r="S467" s="76"/>
      <c r="T467" s="57"/>
      <c r="U467" s="23" t="str">
        <f t="shared" si="58"/>
        <v/>
      </c>
      <c r="V467" s="28" t="str">
        <f t="shared" si="59"/>
        <v/>
      </c>
    </row>
    <row r="468" spans="1:22">
      <c r="A468" s="14">
        <v>462</v>
      </c>
      <c r="B468" s="65"/>
      <c r="C468" s="69"/>
      <c r="D468" s="66"/>
      <c r="E468" s="66"/>
      <c r="F468" s="66"/>
      <c r="G468" s="66"/>
      <c r="H468" s="72"/>
      <c r="I468" s="32"/>
      <c r="J468" s="32"/>
      <c r="K468" s="32"/>
      <c r="L468" s="59" t="str">
        <f t="shared" si="60"/>
        <v/>
      </c>
      <c r="M468" s="81" t="str">
        <f t="shared" si="61"/>
        <v/>
      </c>
      <c r="O468" s="77" t="str">
        <f t="shared" si="62"/>
        <v/>
      </c>
      <c r="P468" s="77" t="str">
        <f t="shared" si="63"/>
        <v/>
      </c>
      <c r="Q468" s="77" t="str">
        <f t="shared" si="64"/>
        <v/>
      </c>
      <c r="R468" s="77" t="str">
        <f t="shared" si="65"/>
        <v/>
      </c>
      <c r="S468" s="76"/>
      <c r="T468" s="57"/>
      <c r="U468" s="23" t="str">
        <f t="shared" si="58"/>
        <v/>
      </c>
      <c r="V468" s="28" t="str">
        <f t="shared" si="59"/>
        <v/>
      </c>
    </row>
    <row r="469" spans="1:22">
      <c r="A469" s="14">
        <v>463</v>
      </c>
      <c r="B469" s="65"/>
      <c r="C469" s="69"/>
      <c r="D469" s="66"/>
      <c r="E469" s="66"/>
      <c r="F469" s="66"/>
      <c r="G469" s="66"/>
      <c r="H469" s="72"/>
      <c r="I469" s="32"/>
      <c r="J469" s="32"/>
      <c r="K469" s="32"/>
      <c r="L469" s="59" t="str">
        <f t="shared" si="60"/>
        <v/>
      </c>
      <c r="M469" s="81" t="str">
        <f t="shared" si="61"/>
        <v/>
      </c>
      <c r="O469" s="77" t="str">
        <f t="shared" si="62"/>
        <v/>
      </c>
      <c r="P469" s="77" t="str">
        <f t="shared" si="63"/>
        <v/>
      </c>
      <c r="Q469" s="77" t="str">
        <f t="shared" si="64"/>
        <v/>
      </c>
      <c r="R469" s="77" t="str">
        <f t="shared" si="65"/>
        <v/>
      </c>
      <c r="S469" s="76"/>
      <c r="T469" s="57"/>
      <c r="U469" s="23" t="str">
        <f t="shared" si="58"/>
        <v/>
      </c>
      <c r="V469" s="28" t="str">
        <f t="shared" si="59"/>
        <v/>
      </c>
    </row>
    <row r="470" spans="1:22">
      <c r="A470" s="14">
        <v>464</v>
      </c>
      <c r="B470" s="65"/>
      <c r="C470" s="69"/>
      <c r="D470" s="66"/>
      <c r="E470" s="66"/>
      <c r="F470" s="66"/>
      <c r="G470" s="66"/>
      <c r="H470" s="72"/>
      <c r="I470" s="32"/>
      <c r="J470" s="32"/>
      <c r="K470" s="32"/>
      <c r="L470" s="59" t="str">
        <f t="shared" si="60"/>
        <v/>
      </c>
      <c r="M470" s="81" t="str">
        <f t="shared" si="61"/>
        <v/>
      </c>
      <c r="O470" s="77" t="str">
        <f t="shared" si="62"/>
        <v/>
      </c>
      <c r="P470" s="77" t="str">
        <f t="shared" si="63"/>
        <v/>
      </c>
      <c r="Q470" s="77" t="str">
        <f t="shared" si="64"/>
        <v/>
      </c>
      <c r="R470" s="77" t="str">
        <f t="shared" si="65"/>
        <v/>
      </c>
      <c r="S470" s="76"/>
      <c r="T470" s="57"/>
      <c r="U470" s="23" t="str">
        <f t="shared" si="58"/>
        <v/>
      </c>
      <c r="V470" s="28" t="str">
        <f t="shared" si="59"/>
        <v/>
      </c>
    </row>
    <row r="471" spans="1:22">
      <c r="A471" s="14">
        <v>465</v>
      </c>
      <c r="B471" s="65"/>
      <c r="C471" s="69"/>
      <c r="D471" s="66"/>
      <c r="E471" s="66"/>
      <c r="F471" s="66"/>
      <c r="G471" s="66"/>
      <c r="H471" s="72"/>
      <c r="I471" s="32"/>
      <c r="J471" s="32"/>
      <c r="K471" s="32"/>
      <c r="L471" s="59" t="str">
        <f t="shared" si="60"/>
        <v/>
      </c>
      <c r="M471" s="81" t="str">
        <f t="shared" si="61"/>
        <v/>
      </c>
      <c r="O471" s="77" t="str">
        <f t="shared" si="62"/>
        <v/>
      </c>
      <c r="P471" s="77" t="str">
        <f t="shared" si="63"/>
        <v/>
      </c>
      <c r="Q471" s="77" t="str">
        <f t="shared" si="64"/>
        <v/>
      </c>
      <c r="R471" s="77" t="str">
        <f t="shared" si="65"/>
        <v/>
      </c>
      <c r="S471" s="76"/>
      <c r="T471" s="57"/>
      <c r="U471" s="23" t="str">
        <f t="shared" si="58"/>
        <v/>
      </c>
      <c r="V471" s="28" t="str">
        <f t="shared" si="59"/>
        <v/>
      </c>
    </row>
    <row r="472" spans="1:22">
      <c r="A472" s="14">
        <v>466</v>
      </c>
      <c r="B472" s="65"/>
      <c r="C472" s="69"/>
      <c r="D472" s="66"/>
      <c r="E472" s="66"/>
      <c r="F472" s="66"/>
      <c r="G472" s="66"/>
      <c r="H472" s="72"/>
      <c r="I472" s="32"/>
      <c r="J472" s="32"/>
      <c r="K472" s="32"/>
      <c r="L472" s="59" t="str">
        <f t="shared" si="60"/>
        <v/>
      </c>
      <c r="M472" s="81" t="str">
        <f t="shared" si="61"/>
        <v/>
      </c>
      <c r="O472" s="77" t="str">
        <f t="shared" si="62"/>
        <v/>
      </c>
      <c r="P472" s="77" t="str">
        <f t="shared" si="63"/>
        <v/>
      </c>
      <c r="Q472" s="77" t="str">
        <f t="shared" si="64"/>
        <v/>
      </c>
      <c r="R472" s="77" t="str">
        <f t="shared" si="65"/>
        <v/>
      </c>
      <c r="S472" s="76"/>
      <c r="T472" s="57"/>
      <c r="U472" s="23" t="str">
        <f t="shared" si="58"/>
        <v/>
      </c>
      <c r="V472" s="28" t="str">
        <f t="shared" si="59"/>
        <v/>
      </c>
    </row>
    <row r="473" spans="1:22">
      <c r="A473" s="14">
        <v>467</v>
      </c>
      <c r="B473" s="65"/>
      <c r="C473" s="69"/>
      <c r="D473" s="66"/>
      <c r="E473" s="66"/>
      <c r="F473" s="66"/>
      <c r="G473" s="66"/>
      <c r="H473" s="72"/>
      <c r="I473" s="32"/>
      <c r="J473" s="32"/>
      <c r="K473" s="32"/>
      <c r="L473" s="59" t="str">
        <f t="shared" si="60"/>
        <v/>
      </c>
      <c r="M473" s="81" t="str">
        <f t="shared" si="61"/>
        <v/>
      </c>
      <c r="O473" s="77" t="str">
        <f t="shared" si="62"/>
        <v/>
      </c>
      <c r="P473" s="77" t="str">
        <f t="shared" si="63"/>
        <v/>
      </c>
      <c r="Q473" s="77" t="str">
        <f t="shared" si="64"/>
        <v/>
      </c>
      <c r="R473" s="77" t="str">
        <f t="shared" si="65"/>
        <v/>
      </c>
      <c r="S473" s="76"/>
      <c r="T473" s="57"/>
      <c r="U473" s="23" t="str">
        <f t="shared" si="58"/>
        <v/>
      </c>
      <c r="V473" s="28" t="str">
        <f t="shared" si="59"/>
        <v/>
      </c>
    </row>
    <row r="474" spans="1:22">
      <c r="A474" s="14">
        <v>468</v>
      </c>
      <c r="B474" s="65"/>
      <c r="C474" s="69"/>
      <c r="D474" s="66"/>
      <c r="E474" s="66"/>
      <c r="F474" s="66"/>
      <c r="G474" s="66"/>
      <c r="H474" s="72"/>
      <c r="I474" s="32"/>
      <c r="J474" s="32"/>
      <c r="K474" s="32"/>
      <c r="L474" s="59" t="str">
        <f t="shared" si="60"/>
        <v/>
      </c>
      <c r="M474" s="81" t="str">
        <f t="shared" si="61"/>
        <v/>
      </c>
      <c r="O474" s="77" t="str">
        <f t="shared" si="62"/>
        <v/>
      </c>
      <c r="P474" s="77" t="str">
        <f t="shared" si="63"/>
        <v/>
      </c>
      <c r="Q474" s="77" t="str">
        <f t="shared" si="64"/>
        <v/>
      </c>
      <c r="R474" s="77" t="str">
        <f t="shared" si="65"/>
        <v/>
      </c>
      <c r="S474" s="76"/>
      <c r="T474" s="57"/>
      <c r="U474" s="23" t="str">
        <f t="shared" si="58"/>
        <v/>
      </c>
      <c r="V474" s="28" t="str">
        <f t="shared" si="59"/>
        <v/>
      </c>
    </row>
    <row r="475" spans="1:22">
      <c r="A475" s="14">
        <v>469</v>
      </c>
      <c r="B475" s="65"/>
      <c r="C475" s="69"/>
      <c r="D475" s="66"/>
      <c r="E475" s="66"/>
      <c r="F475" s="66"/>
      <c r="G475" s="66"/>
      <c r="H475" s="72"/>
      <c r="I475" s="32"/>
      <c r="J475" s="32"/>
      <c r="K475" s="32"/>
      <c r="L475" s="59" t="str">
        <f t="shared" si="60"/>
        <v/>
      </c>
      <c r="M475" s="81" t="str">
        <f t="shared" si="61"/>
        <v/>
      </c>
      <c r="O475" s="77" t="str">
        <f t="shared" si="62"/>
        <v/>
      </c>
      <c r="P475" s="77" t="str">
        <f t="shared" si="63"/>
        <v/>
      </c>
      <c r="Q475" s="77" t="str">
        <f t="shared" si="64"/>
        <v/>
      </c>
      <c r="R475" s="77" t="str">
        <f t="shared" si="65"/>
        <v/>
      </c>
      <c r="S475" s="76"/>
      <c r="T475" s="57"/>
      <c r="U475" s="23" t="str">
        <f t="shared" si="58"/>
        <v/>
      </c>
      <c r="V475" s="28" t="str">
        <f t="shared" si="59"/>
        <v/>
      </c>
    </row>
    <row r="476" spans="1:22">
      <c r="A476" s="14">
        <v>470</v>
      </c>
      <c r="B476" s="65"/>
      <c r="C476" s="69"/>
      <c r="D476" s="66"/>
      <c r="E476" s="66"/>
      <c r="F476" s="66"/>
      <c r="G476" s="66"/>
      <c r="H476" s="72"/>
      <c r="I476" s="32"/>
      <c r="J476" s="32"/>
      <c r="K476" s="32"/>
      <c r="L476" s="59" t="str">
        <f t="shared" si="60"/>
        <v/>
      </c>
      <c r="M476" s="81" t="str">
        <f t="shared" si="61"/>
        <v/>
      </c>
      <c r="O476" s="77" t="str">
        <f t="shared" si="62"/>
        <v/>
      </c>
      <c r="P476" s="77" t="str">
        <f t="shared" si="63"/>
        <v/>
      </c>
      <c r="Q476" s="77" t="str">
        <f t="shared" si="64"/>
        <v/>
      </c>
      <c r="R476" s="77" t="str">
        <f t="shared" si="65"/>
        <v/>
      </c>
      <c r="S476" s="76"/>
      <c r="T476" s="57"/>
      <c r="U476" s="23" t="str">
        <f t="shared" si="58"/>
        <v/>
      </c>
      <c r="V476" s="28" t="str">
        <f t="shared" si="59"/>
        <v/>
      </c>
    </row>
    <row r="477" spans="1:22">
      <c r="A477" s="14">
        <v>471</v>
      </c>
      <c r="B477" s="65"/>
      <c r="C477" s="69"/>
      <c r="D477" s="66"/>
      <c r="E477" s="66"/>
      <c r="F477" s="66"/>
      <c r="G477" s="66"/>
      <c r="H477" s="72"/>
      <c r="I477" s="32"/>
      <c r="J477" s="32"/>
      <c r="K477" s="32"/>
      <c r="L477" s="59" t="str">
        <f t="shared" si="60"/>
        <v/>
      </c>
      <c r="M477" s="81" t="str">
        <f t="shared" si="61"/>
        <v/>
      </c>
      <c r="O477" s="77" t="str">
        <f t="shared" si="62"/>
        <v/>
      </c>
      <c r="P477" s="77" t="str">
        <f t="shared" si="63"/>
        <v/>
      </c>
      <c r="Q477" s="77" t="str">
        <f t="shared" si="64"/>
        <v/>
      </c>
      <c r="R477" s="77" t="str">
        <f t="shared" si="65"/>
        <v/>
      </c>
      <c r="S477" s="76"/>
      <c r="T477" s="57"/>
      <c r="U477" s="23" t="str">
        <f t="shared" si="58"/>
        <v/>
      </c>
      <c r="V477" s="28" t="str">
        <f t="shared" si="59"/>
        <v/>
      </c>
    </row>
    <row r="478" spans="1:22">
      <c r="A478" s="14">
        <v>472</v>
      </c>
      <c r="B478" s="65"/>
      <c r="C478" s="69"/>
      <c r="D478" s="66"/>
      <c r="E478" s="66"/>
      <c r="F478" s="66"/>
      <c r="G478" s="66"/>
      <c r="H478" s="72"/>
      <c r="I478" s="32"/>
      <c r="J478" s="32"/>
      <c r="K478" s="32"/>
      <c r="L478" s="59" t="str">
        <f t="shared" si="60"/>
        <v/>
      </c>
      <c r="M478" s="81" t="str">
        <f t="shared" si="61"/>
        <v/>
      </c>
      <c r="O478" s="77" t="str">
        <f t="shared" si="62"/>
        <v/>
      </c>
      <c r="P478" s="77" t="str">
        <f t="shared" si="63"/>
        <v/>
      </c>
      <c r="Q478" s="77" t="str">
        <f t="shared" si="64"/>
        <v/>
      </c>
      <c r="R478" s="77" t="str">
        <f t="shared" si="65"/>
        <v/>
      </c>
      <c r="S478" s="76"/>
      <c r="T478" s="57"/>
      <c r="U478" s="23" t="str">
        <f t="shared" si="58"/>
        <v/>
      </c>
      <c r="V478" s="28" t="str">
        <f t="shared" si="59"/>
        <v/>
      </c>
    </row>
    <row r="479" spans="1:22">
      <c r="A479" s="14">
        <v>473</v>
      </c>
      <c r="B479" s="65"/>
      <c r="C479" s="69"/>
      <c r="D479" s="66"/>
      <c r="E479" s="66"/>
      <c r="F479" s="66"/>
      <c r="G479" s="66"/>
      <c r="H479" s="72"/>
      <c r="I479" s="32"/>
      <c r="J479" s="32"/>
      <c r="K479" s="32"/>
      <c r="L479" s="59" t="str">
        <f t="shared" si="60"/>
        <v/>
      </c>
      <c r="M479" s="81" t="str">
        <f t="shared" si="61"/>
        <v/>
      </c>
      <c r="O479" s="77" t="str">
        <f t="shared" si="62"/>
        <v/>
      </c>
      <c r="P479" s="77" t="str">
        <f t="shared" si="63"/>
        <v/>
      </c>
      <c r="Q479" s="77" t="str">
        <f t="shared" si="64"/>
        <v/>
      </c>
      <c r="R479" s="77" t="str">
        <f t="shared" si="65"/>
        <v/>
      </c>
      <c r="S479" s="76"/>
      <c r="T479" s="57"/>
      <c r="U479" s="23" t="str">
        <f t="shared" si="58"/>
        <v/>
      </c>
      <c r="V479" s="28" t="str">
        <f t="shared" si="59"/>
        <v/>
      </c>
    </row>
    <row r="480" spans="1:22">
      <c r="A480" s="14">
        <v>474</v>
      </c>
      <c r="B480" s="65"/>
      <c r="C480" s="69"/>
      <c r="D480" s="66"/>
      <c r="E480" s="66"/>
      <c r="F480" s="66"/>
      <c r="G480" s="66"/>
      <c r="H480" s="72"/>
      <c r="I480" s="32"/>
      <c r="J480" s="32"/>
      <c r="K480" s="32"/>
      <c r="L480" s="59" t="str">
        <f t="shared" si="60"/>
        <v/>
      </c>
      <c r="M480" s="81" t="str">
        <f t="shared" si="61"/>
        <v/>
      </c>
      <c r="O480" s="77" t="str">
        <f t="shared" si="62"/>
        <v/>
      </c>
      <c r="P480" s="77" t="str">
        <f t="shared" si="63"/>
        <v/>
      </c>
      <c r="Q480" s="77" t="str">
        <f t="shared" si="64"/>
        <v/>
      </c>
      <c r="R480" s="77" t="str">
        <f t="shared" si="65"/>
        <v/>
      </c>
      <c r="S480" s="76"/>
      <c r="T480" s="57"/>
      <c r="U480" s="23" t="str">
        <f t="shared" si="58"/>
        <v/>
      </c>
      <c r="V480" s="28" t="str">
        <f t="shared" si="59"/>
        <v/>
      </c>
    </row>
    <row r="481" spans="1:22">
      <c r="A481" s="14">
        <v>475</v>
      </c>
      <c r="B481" s="65"/>
      <c r="C481" s="69"/>
      <c r="D481" s="66"/>
      <c r="E481" s="66"/>
      <c r="F481" s="66"/>
      <c r="G481" s="66"/>
      <c r="H481" s="72"/>
      <c r="I481" s="32"/>
      <c r="J481" s="32"/>
      <c r="K481" s="32"/>
      <c r="L481" s="59" t="str">
        <f t="shared" si="60"/>
        <v/>
      </c>
      <c r="M481" s="81" t="str">
        <f t="shared" si="61"/>
        <v/>
      </c>
      <c r="O481" s="77" t="str">
        <f t="shared" si="62"/>
        <v/>
      </c>
      <c r="P481" s="77" t="str">
        <f t="shared" si="63"/>
        <v/>
      </c>
      <c r="Q481" s="77" t="str">
        <f t="shared" si="64"/>
        <v/>
      </c>
      <c r="R481" s="77" t="str">
        <f t="shared" si="65"/>
        <v/>
      </c>
      <c r="S481" s="76"/>
      <c r="T481" s="57"/>
      <c r="U481" s="23" t="str">
        <f t="shared" si="58"/>
        <v/>
      </c>
      <c r="V481" s="28" t="str">
        <f t="shared" si="59"/>
        <v/>
      </c>
    </row>
    <row r="482" spans="1:22">
      <c r="A482" s="14">
        <v>476</v>
      </c>
      <c r="B482" s="65"/>
      <c r="C482" s="69"/>
      <c r="D482" s="66"/>
      <c r="E482" s="66"/>
      <c r="F482" s="66"/>
      <c r="G482" s="66"/>
      <c r="H482" s="72"/>
      <c r="I482" s="32"/>
      <c r="J482" s="32"/>
      <c r="K482" s="32"/>
      <c r="L482" s="59" t="str">
        <f t="shared" si="60"/>
        <v/>
      </c>
      <c r="M482" s="81" t="str">
        <f t="shared" si="61"/>
        <v/>
      </c>
      <c r="O482" s="77" t="str">
        <f t="shared" si="62"/>
        <v/>
      </c>
      <c r="P482" s="77" t="str">
        <f t="shared" si="63"/>
        <v/>
      </c>
      <c r="Q482" s="77" t="str">
        <f t="shared" si="64"/>
        <v/>
      </c>
      <c r="R482" s="77" t="str">
        <f t="shared" si="65"/>
        <v/>
      </c>
      <c r="S482" s="76"/>
      <c r="T482" s="57"/>
      <c r="U482" s="23" t="str">
        <f t="shared" si="58"/>
        <v/>
      </c>
      <c r="V482" s="28" t="str">
        <f t="shared" si="59"/>
        <v/>
      </c>
    </row>
    <row r="483" spans="1:22">
      <c r="A483" s="14">
        <v>477</v>
      </c>
      <c r="B483" s="65"/>
      <c r="C483" s="69"/>
      <c r="D483" s="66"/>
      <c r="E483" s="66"/>
      <c r="F483" s="66"/>
      <c r="G483" s="66"/>
      <c r="H483" s="72"/>
      <c r="I483" s="32"/>
      <c r="J483" s="32"/>
      <c r="K483" s="32"/>
      <c r="L483" s="59" t="str">
        <f t="shared" si="60"/>
        <v/>
      </c>
      <c r="M483" s="81" t="str">
        <f t="shared" si="61"/>
        <v/>
      </c>
      <c r="O483" s="77" t="str">
        <f t="shared" si="62"/>
        <v/>
      </c>
      <c r="P483" s="77" t="str">
        <f t="shared" si="63"/>
        <v/>
      </c>
      <c r="Q483" s="77" t="str">
        <f t="shared" si="64"/>
        <v/>
      </c>
      <c r="R483" s="77" t="str">
        <f t="shared" si="65"/>
        <v/>
      </c>
      <c r="S483" s="76"/>
      <c r="T483" s="57"/>
      <c r="U483" s="23" t="str">
        <f t="shared" si="58"/>
        <v/>
      </c>
      <c r="V483" s="28" t="str">
        <f t="shared" si="59"/>
        <v/>
      </c>
    </row>
    <row r="484" spans="1:22">
      <c r="A484" s="14">
        <v>478</v>
      </c>
      <c r="B484" s="65"/>
      <c r="C484" s="69"/>
      <c r="D484" s="66"/>
      <c r="E484" s="66"/>
      <c r="F484" s="66"/>
      <c r="G484" s="66"/>
      <c r="H484" s="72"/>
      <c r="I484" s="32"/>
      <c r="J484" s="32"/>
      <c r="K484" s="32"/>
      <c r="L484" s="59" t="str">
        <f t="shared" si="60"/>
        <v/>
      </c>
      <c r="M484" s="81" t="str">
        <f t="shared" si="61"/>
        <v/>
      </c>
      <c r="O484" s="77" t="str">
        <f t="shared" si="62"/>
        <v/>
      </c>
      <c r="P484" s="77" t="str">
        <f t="shared" si="63"/>
        <v/>
      </c>
      <c r="Q484" s="77" t="str">
        <f t="shared" si="64"/>
        <v/>
      </c>
      <c r="R484" s="77" t="str">
        <f t="shared" si="65"/>
        <v/>
      </c>
      <c r="S484" s="76"/>
      <c r="T484" s="57"/>
      <c r="U484" s="23" t="str">
        <f t="shared" si="58"/>
        <v/>
      </c>
      <c r="V484" s="28" t="str">
        <f t="shared" si="59"/>
        <v/>
      </c>
    </row>
    <row r="485" spans="1:22">
      <c r="A485" s="14">
        <v>479</v>
      </c>
      <c r="B485" s="65"/>
      <c r="C485" s="69"/>
      <c r="D485" s="66"/>
      <c r="E485" s="66"/>
      <c r="F485" s="66"/>
      <c r="G485" s="66"/>
      <c r="H485" s="72"/>
      <c r="I485" s="32"/>
      <c r="J485" s="32"/>
      <c r="K485" s="32"/>
      <c r="L485" s="59" t="str">
        <f t="shared" si="60"/>
        <v/>
      </c>
      <c r="M485" s="81" t="str">
        <f t="shared" si="61"/>
        <v/>
      </c>
      <c r="O485" s="77" t="str">
        <f t="shared" si="62"/>
        <v/>
      </c>
      <c r="P485" s="77" t="str">
        <f t="shared" si="63"/>
        <v/>
      </c>
      <c r="Q485" s="77" t="str">
        <f t="shared" si="64"/>
        <v/>
      </c>
      <c r="R485" s="77" t="str">
        <f t="shared" si="65"/>
        <v/>
      </c>
      <c r="S485" s="76"/>
      <c r="T485" s="57"/>
      <c r="U485" s="23" t="str">
        <f t="shared" si="58"/>
        <v/>
      </c>
      <c r="V485" s="28" t="str">
        <f t="shared" si="59"/>
        <v/>
      </c>
    </row>
    <row r="486" spans="1:22">
      <c r="A486" s="14">
        <v>480</v>
      </c>
      <c r="B486" s="65"/>
      <c r="C486" s="69"/>
      <c r="D486" s="66"/>
      <c r="E486" s="66"/>
      <c r="F486" s="66"/>
      <c r="G486" s="66"/>
      <c r="H486" s="72"/>
      <c r="I486" s="32"/>
      <c r="J486" s="32"/>
      <c r="K486" s="32"/>
      <c r="L486" s="59" t="str">
        <f t="shared" si="60"/>
        <v/>
      </c>
      <c r="M486" s="81" t="str">
        <f t="shared" si="61"/>
        <v/>
      </c>
      <c r="O486" s="77" t="str">
        <f t="shared" si="62"/>
        <v/>
      </c>
      <c r="P486" s="77" t="str">
        <f t="shared" si="63"/>
        <v/>
      </c>
      <c r="Q486" s="77" t="str">
        <f t="shared" si="64"/>
        <v/>
      </c>
      <c r="R486" s="77" t="str">
        <f t="shared" si="65"/>
        <v/>
      </c>
      <c r="S486" s="76"/>
      <c r="T486" s="57"/>
      <c r="U486" s="23" t="str">
        <f t="shared" si="58"/>
        <v/>
      </c>
      <c r="V486" s="28" t="str">
        <f t="shared" si="59"/>
        <v/>
      </c>
    </row>
    <row r="487" spans="1:22">
      <c r="A487" s="14">
        <v>481</v>
      </c>
      <c r="B487" s="65"/>
      <c r="C487" s="69"/>
      <c r="D487" s="66"/>
      <c r="E487" s="66"/>
      <c r="F487" s="66"/>
      <c r="G487" s="66"/>
      <c r="H487" s="72"/>
      <c r="I487" s="32"/>
      <c r="J487" s="32"/>
      <c r="K487" s="32"/>
      <c r="L487" s="59" t="str">
        <f t="shared" si="60"/>
        <v/>
      </c>
      <c r="M487" s="81" t="str">
        <f t="shared" si="61"/>
        <v/>
      </c>
      <c r="O487" s="77" t="str">
        <f t="shared" si="62"/>
        <v/>
      </c>
      <c r="P487" s="77" t="str">
        <f t="shared" si="63"/>
        <v/>
      </c>
      <c r="Q487" s="77" t="str">
        <f t="shared" si="64"/>
        <v/>
      </c>
      <c r="R487" s="77" t="str">
        <f t="shared" si="65"/>
        <v/>
      </c>
      <c r="S487" s="76"/>
      <c r="T487" s="57"/>
      <c r="U487" s="23" t="str">
        <f t="shared" si="58"/>
        <v/>
      </c>
      <c r="V487" s="28" t="str">
        <f t="shared" si="59"/>
        <v/>
      </c>
    </row>
    <row r="488" spans="1:22">
      <c r="A488" s="14">
        <v>482</v>
      </c>
      <c r="B488" s="65"/>
      <c r="C488" s="69"/>
      <c r="D488" s="66"/>
      <c r="E488" s="66"/>
      <c r="F488" s="66"/>
      <c r="G488" s="66"/>
      <c r="H488" s="72"/>
      <c r="I488" s="32"/>
      <c r="J488" s="32"/>
      <c r="K488" s="32"/>
      <c r="L488" s="59" t="str">
        <f t="shared" si="60"/>
        <v/>
      </c>
      <c r="M488" s="81" t="str">
        <f t="shared" si="61"/>
        <v/>
      </c>
      <c r="O488" s="77" t="str">
        <f t="shared" si="62"/>
        <v/>
      </c>
      <c r="P488" s="77" t="str">
        <f t="shared" si="63"/>
        <v/>
      </c>
      <c r="Q488" s="77" t="str">
        <f t="shared" si="64"/>
        <v/>
      </c>
      <c r="R488" s="77" t="str">
        <f t="shared" si="65"/>
        <v/>
      </c>
      <c r="S488" s="76"/>
      <c r="T488" s="57"/>
      <c r="U488" s="23" t="str">
        <f t="shared" si="58"/>
        <v/>
      </c>
      <c r="V488" s="28" t="str">
        <f t="shared" si="59"/>
        <v/>
      </c>
    </row>
    <row r="489" spans="1:22">
      <c r="A489" s="14">
        <v>483</v>
      </c>
      <c r="B489" s="65"/>
      <c r="C489" s="69"/>
      <c r="D489" s="66"/>
      <c r="E489" s="66"/>
      <c r="F489" s="66"/>
      <c r="G489" s="66"/>
      <c r="H489" s="72"/>
      <c r="I489" s="32"/>
      <c r="J489" s="32"/>
      <c r="K489" s="32"/>
      <c r="L489" s="59" t="str">
        <f t="shared" si="60"/>
        <v/>
      </c>
      <c r="M489" s="81" t="str">
        <f t="shared" si="61"/>
        <v/>
      </c>
      <c r="O489" s="77" t="str">
        <f t="shared" si="62"/>
        <v/>
      </c>
      <c r="P489" s="77" t="str">
        <f t="shared" si="63"/>
        <v/>
      </c>
      <c r="Q489" s="77" t="str">
        <f t="shared" si="64"/>
        <v/>
      </c>
      <c r="R489" s="77" t="str">
        <f t="shared" si="65"/>
        <v/>
      </c>
      <c r="S489" s="76"/>
      <c r="T489" s="57"/>
      <c r="U489" s="23" t="str">
        <f t="shared" si="58"/>
        <v/>
      </c>
      <c r="V489" s="28" t="str">
        <f t="shared" si="59"/>
        <v/>
      </c>
    </row>
    <row r="490" spans="1:22">
      <c r="A490" s="14">
        <v>484</v>
      </c>
      <c r="B490" s="65"/>
      <c r="C490" s="69"/>
      <c r="D490" s="66"/>
      <c r="E490" s="66"/>
      <c r="F490" s="66"/>
      <c r="G490" s="66"/>
      <c r="H490" s="72"/>
      <c r="I490" s="32"/>
      <c r="J490" s="32"/>
      <c r="K490" s="32"/>
      <c r="L490" s="59" t="str">
        <f t="shared" si="60"/>
        <v/>
      </c>
      <c r="M490" s="81" t="str">
        <f t="shared" si="61"/>
        <v/>
      </c>
      <c r="O490" s="77" t="str">
        <f t="shared" si="62"/>
        <v/>
      </c>
      <c r="P490" s="77" t="str">
        <f t="shared" si="63"/>
        <v/>
      </c>
      <c r="Q490" s="77" t="str">
        <f t="shared" si="64"/>
        <v/>
      </c>
      <c r="R490" s="77" t="str">
        <f t="shared" si="65"/>
        <v/>
      </c>
      <c r="S490" s="76"/>
      <c r="T490" s="57"/>
      <c r="U490" s="23" t="str">
        <f t="shared" si="58"/>
        <v/>
      </c>
      <c r="V490" s="28" t="str">
        <f t="shared" si="59"/>
        <v/>
      </c>
    </row>
    <row r="491" spans="1:22">
      <c r="A491" s="14">
        <v>485</v>
      </c>
      <c r="B491" s="65"/>
      <c r="C491" s="69"/>
      <c r="D491" s="66"/>
      <c r="E491" s="66"/>
      <c r="F491" s="66"/>
      <c r="G491" s="66"/>
      <c r="H491" s="72"/>
      <c r="I491" s="32"/>
      <c r="J491" s="32"/>
      <c r="K491" s="32"/>
      <c r="L491" s="59" t="str">
        <f t="shared" si="60"/>
        <v/>
      </c>
      <c r="M491" s="81" t="str">
        <f t="shared" si="61"/>
        <v/>
      </c>
      <c r="O491" s="77" t="str">
        <f t="shared" si="62"/>
        <v/>
      </c>
      <c r="P491" s="77" t="str">
        <f t="shared" si="63"/>
        <v/>
      </c>
      <c r="Q491" s="77" t="str">
        <f t="shared" si="64"/>
        <v/>
      </c>
      <c r="R491" s="77" t="str">
        <f t="shared" si="65"/>
        <v/>
      </c>
      <c r="S491" s="76"/>
      <c r="T491" s="57"/>
      <c r="U491" s="23" t="str">
        <f t="shared" si="58"/>
        <v/>
      </c>
      <c r="V491" s="28" t="str">
        <f t="shared" si="59"/>
        <v/>
      </c>
    </row>
    <row r="492" spans="1:22">
      <c r="A492" s="14">
        <v>486</v>
      </c>
      <c r="B492" s="65"/>
      <c r="C492" s="69"/>
      <c r="D492" s="66"/>
      <c r="E492" s="66"/>
      <c r="F492" s="66"/>
      <c r="G492" s="66"/>
      <c r="H492" s="72"/>
      <c r="I492" s="32"/>
      <c r="J492" s="32"/>
      <c r="K492" s="32"/>
      <c r="L492" s="59" t="str">
        <f t="shared" si="60"/>
        <v/>
      </c>
      <c r="M492" s="81" t="str">
        <f t="shared" si="61"/>
        <v/>
      </c>
      <c r="O492" s="77" t="str">
        <f t="shared" si="62"/>
        <v/>
      </c>
      <c r="P492" s="77" t="str">
        <f t="shared" si="63"/>
        <v/>
      </c>
      <c r="Q492" s="77" t="str">
        <f t="shared" si="64"/>
        <v/>
      </c>
      <c r="R492" s="77" t="str">
        <f t="shared" si="65"/>
        <v/>
      </c>
      <c r="S492" s="76"/>
      <c r="T492" s="57"/>
      <c r="U492" s="23" t="str">
        <f t="shared" si="58"/>
        <v/>
      </c>
      <c r="V492" s="28" t="str">
        <f t="shared" si="59"/>
        <v/>
      </c>
    </row>
    <row r="493" spans="1:22">
      <c r="A493" s="14">
        <v>487</v>
      </c>
      <c r="B493" s="65"/>
      <c r="C493" s="69"/>
      <c r="D493" s="66"/>
      <c r="E493" s="66"/>
      <c r="F493" s="66"/>
      <c r="G493" s="66"/>
      <c r="H493" s="72"/>
      <c r="I493" s="32"/>
      <c r="J493" s="32"/>
      <c r="K493" s="32"/>
      <c r="L493" s="59" t="str">
        <f t="shared" si="60"/>
        <v/>
      </c>
      <c r="M493" s="81" t="str">
        <f t="shared" si="61"/>
        <v/>
      </c>
      <c r="O493" s="77" t="str">
        <f t="shared" si="62"/>
        <v/>
      </c>
      <c r="P493" s="77" t="str">
        <f t="shared" si="63"/>
        <v/>
      </c>
      <c r="Q493" s="77" t="str">
        <f t="shared" si="64"/>
        <v/>
      </c>
      <c r="R493" s="77" t="str">
        <f t="shared" si="65"/>
        <v/>
      </c>
      <c r="S493" s="76"/>
      <c r="T493" s="57"/>
      <c r="U493" s="23" t="str">
        <f t="shared" si="58"/>
        <v/>
      </c>
      <c r="V493" s="28" t="str">
        <f t="shared" si="59"/>
        <v/>
      </c>
    </row>
    <row r="494" spans="1:22">
      <c r="A494" s="14">
        <v>488</v>
      </c>
      <c r="B494" s="65"/>
      <c r="C494" s="69"/>
      <c r="D494" s="66"/>
      <c r="E494" s="66"/>
      <c r="F494" s="66"/>
      <c r="G494" s="66"/>
      <c r="H494" s="72"/>
      <c r="I494" s="32"/>
      <c r="J494" s="32"/>
      <c r="K494" s="32"/>
      <c r="L494" s="59" t="str">
        <f t="shared" si="60"/>
        <v/>
      </c>
      <c r="M494" s="81" t="str">
        <f t="shared" si="61"/>
        <v/>
      </c>
      <c r="O494" s="77" t="str">
        <f t="shared" si="62"/>
        <v/>
      </c>
      <c r="P494" s="77" t="str">
        <f t="shared" si="63"/>
        <v/>
      </c>
      <c r="Q494" s="77" t="str">
        <f t="shared" si="64"/>
        <v/>
      </c>
      <c r="R494" s="77" t="str">
        <f t="shared" si="65"/>
        <v/>
      </c>
      <c r="S494" s="76"/>
      <c r="T494" s="57"/>
      <c r="U494" s="23" t="str">
        <f t="shared" si="58"/>
        <v/>
      </c>
      <c r="V494" s="28" t="str">
        <f t="shared" si="59"/>
        <v/>
      </c>
    </row>
    <row r="495" spans="1:22">
      <c r="A495" s="14">
        <v>489</v>
      </c>
      <c r="B495" s="65"/>
      <c r="C495" s="69"/>
      <c r="D495" s="66"/>
      <c r="E495" s="66"/>
      <c r="F495" s="66"/>
      <c r="G495" s="66"/>
      <c r="H495" s="72"/>
      <c r="I495" s="32"/>
      <c r="J495" s="32"/>
      <c r="K495" s="32"/>
      <c r="L495" s="59" t="str">
        <f t="shared" si="60"/>
        <v/>
      </c>
      <c r="M495" s="81" t="str">
        <f t="shared" si="61"/>
        <v/>
      </c>
      <c r="O495" s="77" t="str">
        <f t="shared" si="62"/>
        <v/>
      </c>
      <c r="P495" s="77" t="str">
        <f t="shared" si="63"/>
        <v/>
      </c>
      <c r="Q495" s="77" t="str">
        <f t="shared" si="64"/>
        <v/>
      </c>
      <c r="R495" s="77" t="str">
        <f t="shared" si="65"/>
        <v/>
      </c>
      <c r="S495" s="76"/>
      <c r="T495" s="57"/>
      <c r="U495" s="23" t="str">
        <f t="shared" si="58"/>
        <v/>
      </c>
      <c r="V495" s="28" t="str">
        <f t="shared" si="59"/>
        <v/>
      </c>
    </row>
    <row r="496" spans="1:22">
      <c r="A496" s="14">
        <v>490</v>
      </c>
      <c r="B496" s="65"/>
      <c r="C496" s="69"/>
      <c r="D496" s="66"/>
      <c r="E496" s="66"/>
      <c r="F496" s="66"/>
      <c r="G496" s="66"/>
      <c r="H496" s="72"/>
      <c r="I496" s="32"/>
      <c r="J496" s="32"/>
      <c r="K496" s="32"/>
      <c r="L496" s="59" t="str">
        <f t="shared" si="60"/>
        <v/>
      </c>
      <c r="M496" s="81" t="str">
        <f t="shared" si="61"/>
        <v/>
      </c>
      <c r="O496" s="77" t="str">
        <f t="shared" si="62"/>
        <v/>
      </c>
      <c r="P496" s="77" t="str">
        <f t="shared" si="63"/>
        <v/>
      </c>
      <c r="Q496" s="77" t="str">
        <f t="shared" si="64"/>
        <v/>
      </c>
      <c r="R496" s="77" t="str">
        <f t="shared" si="65"/>
        <v/>
      </c>
      <c r="S496" s="76"/>
      <c r="T496" s="57"/>
      <c r="U496" s="23" t="str">
        <f t="shared" si="58"/>
        <v/>
      </c>
      <c r="V496" s="28" t="str">
        <f t="shared" si="59"/>
        <v/>
      </c>
    </row>
    <row r="497" spans="1:22">
      <c r="A497" s="14">
        <v>491</v>
      </c>
      <c r="B497" s="65"/>
      <c r="C497" s="69"/>
      <c r="D497" s="66"/>
      <c r="E497" s="66"/>
      <c r="F497" s="66"/>
      <c r="G497" s="66"/>
      <c r="H497" s="72"/>
      <c r="I497" s="32"/>
      <c r="J497" s="32"/>
      <c r="K497" s="32"/>
      <c r="L497" s="59" t="str">
        <f t="shared" si="60"/>
        <v/>
      </c>
      <c r="M497" s="81" t="str">
        <f t="shared" si="61"/>
        <v/>
      </c>
      <c r="O497" s="77" t="str">
        <f t="shared" si="62"/>
        <v/>
      </c>
      <c r="P497" s="77" t="str">
        <f t="shared" si="63"/>
        <v/>
      </c>
      <c r="Q497" s="77" t="str">
        <f t="shared" si="64"/>
        <v/>
      </c>
      <c r="R497" s="77" t="str">
        <f t="shared" si="65"/>
        <v/>
      </c>
      <c r="S497" s="76"/>
      <c r="T497" s="57"/>
      <c r="U497" s="23" t="str">
        <f t="shared" si="58"/>
        <v/>
      </c>
      <c r="V497" s="28" t="str">
        <f t="shared" si="59"/>
        <v/>
      </c>
    </row>
    <row r="498" spans="1:22">
      <c r="A498" s="14">
        <v>492</v>
      </c>
      <c r="B498" s="65"/>
      <c r="C498" s="69"/>
      <c r="D498" s="66"/>
      <c r="E498" s="66"/>
      <c r="F498" s="66"/>
      <c r="G498" s="66"/>
      <c r="H498" s="72"/>
      <c r="I498" s="32"/>
      <c r="J498" s="32"/>
      <c r="K498" s="32"/>
      <c r="L498" s="59" t="str">
        <f t="shared" si="60"/>
        <v/>
      </c>
      <c r="M498" s="81" t="str">
        <f t="shared" si="61"/>
        <v/>
      </c>
      <c r="O498" s="77" t="str">
        <f t="shared" si="62"/>
        <v/>
      </c>
      <c r="P498" s="77" t="str">
        <f t="shared" si="63"/>
        <v/>
      </c>
      <c r="Q498" s="77" t="str">
        <f t="shared" si="64"/>
        <v/>
      </c>
      <c r="R498" s="77" t="str">
        <f t="shared" si="65"/>
        <v/>
      </c>
      <c r="S498" s="76"/>
      <c r="T498" s="57"/>
      <c r="U498" s="23" t="str">
        <f t="shared" si="58"/>
        <v/>
      </c>
      <c r="V498" s="28" t="str">
        <f t="shared" si="59"/>
        <v/>
      </c>
    </row>
    <row r="499" spans="1:22">
      <c r="A499" s="14">
        <v>493</v>
      </c>
      <c r="B499" s="65"/>
      <c r="C499" s="69"/>
      <c r="D499" s="66"/>
      <c r="E499" s="66"/>
      <c r="F499" s="66"/>
      <c r="G499" s="66"/>
      <c r="H499" s="72"/>
      <c r="I499" s="32"/>
      <c r="J499" s="32"/>
      <c r="K499" s="32"/>
      <c r="L499" s="59" t="str">
        <f t="shared" si="60"/>
        <v/>
      </c>
      <c r="M499" s="81" t="str">
        <f t="shared" si="61"/>
        <v/>
      </c>
      <c r="O499" s="77" t="str">
        <f t="shared" si="62"/>
        <v/>
      </c>
      <c r="P499" s="77" t="str">
        <f t="shared" si="63"/>
        <v/>
      </c>
      <c r="Q499" s="77" t="str">
        <f t="shared" si="64"/>
        <v/>
      </c>
      <c r="R499" s="77" t="str">
        <f t="shared" si="65"/>
        <v/>
      </c>
      <c r="S499" s="76"/>
      <c r="T499" s="57"/>
      <c r="U499" s="23" t="str">
        <f t="shared" si="58"/>
        <v/>
      </c>
      <c r="V499" s="28" t="str">
        <f t="shared" si="59"/>
        <v/>
      </c>
    </row>
    <row r="500" spans="1:22">
      <c r="A500" s="14">
        <v>494</v>
      </c>
      <c r="B500" s="65"/>
      <c r="C500" s="69"/>
      <c r="D500" s="66"/>
      <c r="E500" s="66"/>
      <c r="F500" s="66"/>
      <c r="G500" s="66"/>
      <c r="H500" s="72"/>
      <c r="I500" s="32"/>
      <c r="J500" s="32"/>
      <c r="K500" s="32"/>
      <c r="L500" s="59" t="str">
        <f t="shared" si="60"/>
        <v/>
      </c>
      <c r="M500" s="81" t="str">
        <f t="shared" si="61"/>
        <v/>
      </c>
      <c r="O500" s="77" t="str">
        <f t="shared" si="62"/>
        <v/>
      </c>
      <c r="P500" s="77" t="str">
        <f t="shared" si="63"/>
        <v/>
      </c>
      <c r="Q500" s="77" t="str">
        <f t="shared" si="64"/>
        <v/>
      </c>
      <c r="R500" s="77" t="str">
        <f t="shared" si="65"/>
        <v/>
      </c>
      <c r="S500" s="76"/>
      <c r="T500" s="57"/>
      <c r="U500" s="23" t="str">
        <f t="shared" si="58"/>
        <v/>
      </c>
      <c r="V500" s="28" t="str">
        <f t="shared" si="59"/>
        <v/>
      </c>
    </row>
    <row r="501" spans="1:22">
      <c r="A501" s="14">
        <v>495</v>
      </c>
      <c r="B501" s="65"/>
      <c r="C501" s="69"/>
      <c r="D501" s="66"/>
      <c r="E501" s="66"/>
      <c r="F501" s="66"/>
      <c r="G501" s="66"/>
      <c r="H501" s="72"/>
      <c r="I501" s="32"/>
      <c r="J501" s="32"/>
      <c r="K501" s="32"/>
      <c r="L501" s="59" t="str">
        <f t="shared" si="60"/>
        <v/>
      </c>
      <c r="M501" s="81" t="str">
        <f t="shared" si="61"/>
        <v/>
      </c>
      <c r="O501" s="77" t="str">
        <f t="shared" si="62"/>
        <v/>
      </c>
      <c r="P501" s="77" t="str">
        <f t="shared" si="63"/>
        <v/>
      </c>
      <c r="Q501" s="77" t="str">
        <f t="shared" si="64"/>
        <v/>
      </c>
      <c r="R501" s="77" t="str">
        <f t="shared" si="65"/>
        <v/>
      </c>
      <c r="S501" s="76"/>
      <c r="T501" s="57"/>
      <c r="U501" s="23" t="str">
        <f t="shared" si="58"/>
        <v/>
      </c>
      <c r="V501" s="28" t="str">
        <f t="shared" si="59"/>
        <v/>
      </c>
    </row>
    <row r="502" spans="1:22">
      <c r="A502" s="14">
        <v>496</v>
      </c>
      <c r="B502" s="65"/>
      <c r="C502" s="69"/>
      <c r="D502" s="66"/>
      <c r="E502" s="66"/>
      <c r="F502" s="66"/>
      <c r="G502" s="66"/>
      <c r="H502" s="72"/>
      <c r="I502" s="32"/>
      <c r="J502" s="32"/>
      <c r="K502" s="32"/>
      <c r="L502" s="59" t="str">
        <f t="shared" si="60"/>
        <v/>
      </c>
      <c r="M502" s="81" t="str">
        <f t="shared" si="61"/>
        <v/>
      </c>
      <c r="O502" s="77" t="str">
        <f t="shared" si="62"/>
        <v/>
      </c>
      <c r="P502" s="77" t="str">
        <f t="shared" si="63"/>
        <v/>
      </c>
      <c r="Q502" s="77" t="str">
        <f t="shared" si="64"/>
        <v/>
      </c>
      <c r="R502" s="77" t="str">
        <f t="shared" si="65"/>
        <v/>
      </c>
      <c r="S502" s="76"/>
      <c r="T502" s="57"/>
      <c r="U502" s="23" t="str">
        <f t="shared" si="58"/>
        <v/>
      </c>
      <c r="V502" s="28" t="str">
        <f t="shared" si="59"/>
        <v/>
      </c>
    </row>
    <row r="503" spans="1:22">
      <c r="A503" s="14">
        <v>497</v>
      </c>
      <c r="B503" s="65"/>
      <c r="C503" s="69"/>
      <c r="D503" s="66"/>
      <c r="E503" s="66"/>
      <c r="F503" s="66"/>
      <c r="G503" s="66"/>
      <c r="H503" s="72"/>
      <c r="I503" s="32"/>
      <c r="J503" s="32"/>
      <c r="K503" s="32"/>
      <c r="L503" s="59" t="str">
        <f t="shared" si="60"/>
        <v/>
      </c>
      <c r="M503" s="81" t="str">
        <f t="shared" si="61"/>
        <v/>
      </c>
      <c r="O503" s="77" t="str">
        <f t="shared" si="62"/>
        <v/>
      </c>
      <c r="P503" s="77" t="str">
        <f t="shared" si="63"/>
        <v/>
      </c>
      <c r="Q503" s="77" t="str">
        <f t="shared" si="64"/>
        <v/>
      </c>
      <c r="R503" s="77" t="str">
        <f t="shared" si="65"/>
        <v/>
      </c>
      <c r="S503" s="76"/>
      <c r="T503" s="57"/>
      <c r="U503" s="23" t="str">
        <f t="shared" si="58"/>
        <v/>
      </c>
      <c r="V503" s="28" t="str">
        <f t="shared" si="59"/>
        <v/>
      </c>
    </row>
    <row r="504" spans="1:22">
      <c r="A504" s="14">
        <v>498</v>
      </c>
      <c r="B504" s="65"/>
      <c r="C504" s="69"/>
      <c r="D504" s="66"/>
      <c r="E504" s="66"/>
      <c r="F504" s="66"/>
      <c r="G504" s="66"/>
      <c r="H504" s="72"/>
      <c r="I504" s="32"/>
      <c r="J504" s="32"/>
      <c r="K504" s="32"/>
      <c r="L504" s="59" t="str">
        <f t="shared" si="60"/>
        <v/>
      </c>
      <c r="M504" s="81" t="str">
        <f t="shared" si="61"/>
        <v/>
      </c>
      <c r="O504" s="77" t="str">
        <f t="shared" si="62"/>
        <v/>
      </c>
      <c r="P504" s="77" t="str">
        <f t="shared" si="63"/>
        <v/>
      </c>
      <c r="Q504" s="77" t="str">
        <f t="shared" si="64"/>
        <v/>
      </c>
      <c r="R504" s="77" t="str">
        <f t="shared" si="65"/>
        <v/>
      </c>
      <c r="S504" s="76"/>
      <c r="T504" s="57"/>
      <c r="U504" s="23" t="str">
        <f t="shared" si="58"/>
        <v/>
      </c>
      <c r="V504" s="28" t="str">
        <f t="shared" si="59"/>
        <v/>
      </c>
    </row>
    <row r="505" spans="1:22">
      <c r="A505" s="14">
        <v>499</v>
      </c>
      <c r="B505" s="65"/>
      <c r="C505" s="69"/>
      <c r="D505" s="66"/>
      <c r="E505" s="66"/>
      <c r="F505" s="66"/>
      <c r="G505" s="66"/>
      <c r="H505" s="72"/>
      <c r="I505" s="32"/>
      <c r="J505" s="32"/>
      <c r="K505" s="32"/>
      <c r="L505" s="59" t="str">
        <f t="shared" si="60"/>
        <v/>
      </c>
      <c r="M505" s="81" t="str">
        <f t="shared" si="61"/>
        <v/>
      </c>
      <c r="O505" s="77" t="str">
        <f t="shared" si="62"/>
        <v/>
      </c>
      <c r="P505" s="77" t="str">
        <f t="shared" si="63"/>
        <v/>
      </c>
      <c r="Q505" s="77" t="str">
        <f t="shared" si="64"/>
        <v/>
      </c>
      <c r="R505" s="77" t="str">
        <f t="shared" si="65"/>
        <v/>
      </c>
      <c r="S505" s="76"/>
      <c r="T505" s="57"/>
      <c r="U505" s="23" t="str">
        <f t="shared" si="58"/>
        <v/>
      </c>
      <c r="V505" s="28" t="str">
        <f t="shared" si="59"/>
        <v/>
      </c>
    </row>
    <row r="506" spans="1:22">
      <c r="A506" s="14">
        <v>500</v>
      </c>
      <c r="B506" s="65"/>
      <c r="C506" s="69"/>
      <c r="D506" s="66"/>
      <c r="E506" s="66"/>
      <c r="F506" s="66"/>
      <c r="G506" s="66"/>
      <c r="H506" s="72"/>
      <c r="I506" s="32"/>
      <c r="J506" s="32"/>
      <c r="K506" s="32"/>
      <c r="L506" s="59" t="str">
        <f t="shared" si="60"/>
        <v/>
      </c>
      <c r="M506" s="81" t="str">
        <f t="shared" si="61"/>
        <v/>
      </c>
      <c r="O506" s="77" t="str">
        <f t="shared" si="62"/>
        <v/>
      </c>
      <c r="P506" s="77" t="str">
        <f t="shared" si="63"/>
        <v/>
      </c>
      <c r="Q506" s="77" t="str">
        <f t="shared" si="64"/>
        <v/>
      </c>
      <c r="R506" s="77" t="str">
        <f t="shared" si="65"/>
        <v/>
      </c>
      <c r="S506" s="76"/>
      <c r="T506" s="57"/>
      <c r="U506" s="23" t="str">
        <f t="shared" si="58"/>
        <v/>
      </c>
      <c r="V506" s="28" t="str">
        <f t="shared" si="59"/>
        <v/>
      </c>
    </row>
    <row r="507" spans="1:22">
      <c r="A507" s="14">
        <v>501</v>
      </c>
      <c r="B507" s="65"/>
      <c r="C507" s="69"/>
      <c r="D507" s="66"/>
      <c r="E507" s="66"/>
      <c r="F507" s="66"/>
      <c r="G507" s="66"/>
      <c r="H507" s="72"/>
      <c r="I507" s="32"/>
      <c r="J507" s="32"/>
      <c r="K507" s="32"/>
      <c r="L507" s="59" t="str">
        <f t="shared" si="60"/>
        <v/>
      </c>
      <c r="M507" s="81" t="str">
        <f t="shared" si="61"/>
        <v/>
      </c>
      <c r="O507" s="77" t="str">
        <f t="shared" si="62"/>
        <v/>
      </c>
      <c r="P507" s="77" t="str">
        <f t="shared" si="63"/>
        <v/>
      </c>
      <c r="Q507" s="77" t="str">
        <f t="shared" si="64"/>
        <v/>
      </c>
      <c r="R507" s="77" t="str">
        <f t="shared" si="65"/>
        <v/>
      </c>
      <c r="S507" s="76"/>
      <c r="T507" s="57"/>
      <c r="U507" s="23" t="str">
        <f t="shared" si="58"/>
        <v/>
      </c>
      <c r="V507" s="28" t="str">
        <f t="shared" si="59"/>
        <v/>
      </c>
    </row>
    <row r="508" spans="1:22">
      <c r="A508" s="14">
        <v>502</v>
      </c>
      <c r="B508" s="65"/>
      <c r="C508" s="69"/>
      <c r="D508" s="66"/>
      <c r="E508" s="66"/>
      <c r="F508" s="66"/>
      <c r="G508" s="66"/>
      <c r="H508" s="72"/>
      <c r="I508" s="32"/>
      <c r="J508" s="32"/>
      <c r="K508" s="32"/>
      <c r="L508" s="59" t="str">
        <f t="shared" si="60"/>
        <v/>
      </c>
      <c r="M508" s="81" t="str">
        <f t="shared" si="61"/>
        <v/>
      </c>
      <c r="O508" s="77" t="str">
        <f t="shared" si="62"/>
        <v/>
      </c>
      <c r="P508" s="77" t="str">
        <f t="shared" si="63"/>
        <v/>
      </c>
      <c r="Q508" s="77" t="str">
        <f t="shared" si="64"/>
        <v/>
      </c>
      <c r="R508" s="77" t="str">
        <f t="shared" si="65"/>
        <v/>
      </c>
      <c r="S508" s="76"/>
      <c r="T508" s="57"/>
      <c r="U508" s="23" t="str">
        <f t="shared" si="58"/>
        <v/>
      </c>
      <c r="V508" s="28" t="str">
        <f t="shared" si="59"/>
        <v/>
      </c>
    </row>
    <row r="509" spans="1:22">
      <c r="A509" s="14">
        <v>503</v>
      </c>
      <c r="B509" s="65"/>
      <c r="C509" s="69"/>
      <c r="D509" s="66"/>
      <c r="E509" s="66"/>
      <c r="F509" s="66"/>
      <c r="G509" s="66"/>
      <c r="H509" s="72"/>
      <c r="I509" s="32"/>
      <c r="J509" s="32"/>
      <c r="K509" s="32"/>
      <c r="L509" s="59" t="str">
        <f t="shared" si="60"/>
        <v/>
      </c>
      <c r="M509" s="81" t="str">
        <f t="shared" si="61"/>
        <v/>
      </c>
      <c r="O509" s="77" t="str">
        <f t="shared" si="62"/>
        <v/>
      </c>
      <c r="P509" s="77" t="str">
        <f t="shared" si="63"/>
        <v/>
      </c>
      <c r="Q509" s="77" t="str">
        <f t="shared" si="64"/>
        <v/>
      </c>
      <c r="R509" s="77" t="str">
        <f t="shared" si="65"/>
        <v/>
      </c>
      <c r="S509" s="76"/>
      <c r="T509" s="57"/>
      <c r="U509" s="23" t="str">
        <f t="shared" si="58"/>
        <v/>
      </c>
      <c r="V509" s="28" t="str">
        <f t="shared" si="59"/>
        <v/>
      </c>
    </row>
    <row r="510" spans="1:22">
      <c r="A510" s="14">
        <v>504</v>
      </c>
      <c r="B510" s="65"/>
      <c r="C510" s="69"/>
      <c r="D510" s="66"/>
      <c r="E510" s="66"/>
      <c r="F510" s="66"/>
      <c r="G510" s="66"/>
      <c r="H510" s="72"/>
      <c r="I510" s="32"/>
      <c r="J510" s="32"/>
      <c r="K510" s="32"/>
      <c r="L510" s="59" t="str">
        <f t="shared" si="60"/>
        <v/>
      </c>
      <c r="M510" s="81" t="str">
        <f t="shared" si="61"/>
        <v/>
      </c>
      <c r="O510" s="77" t="str">
        <f t="shared" si="62"/>
        <v/>
      </c>
      <c r="P510" s="77" t="str">
        <f t="shared" si="63"/>
        <v/>
      </c>
      <c r="Q510" s="77" t="str">
        <f t="shared" si="64"/>
        <v/>
      </c>
      <c r="R510" s="77" t="str">
        <f t="shared" si="65"/>
        <v/>
      </c>
      <c r="S510" s="76"/>
      <c r="T510" s="57"/>
      <c r="U510" s="23" t="str">
        <f t="shared" si="58"/>
        <v/>
      </c>
      <c r="V510" s="28" t="str">
        <f t="shared" si="59"/>
        <v/>
      </c>
    </row>
    <row r="511" spans="1:22">
      <c r="A511" s="14">
        <v>505</v>
      </c>
      <c r="B511" s="65"/>
      <c r="C511" s="69"/>
      <c r="D511" s="66"/>
      <c r="E511" s="66"/>
      <c r="F511" s="66"/>
      <c r="G511" s="66"/>
      <c r="H511" s="72"/>
      <c r="I511" s="32"/>
      <c r="J511" s="32"/>
      <c r="K511" s="32"/>
      <c r="L511" s="59" t="str">
        <f t="shared" si="60"/>
        <v/>
      </c>
      <c r="M511" s="81" t="str">
        <f t="shared" si="61"/>
        <v/>
      </c>
      <c r="O511" s="77" t="str">
        <f t="shared" si="62"/>
        <v/>
      </c>
      <c r="P511" s="77" t="str">
        <f t="shared" si="63"/>
        <v/>
      </c>
      <c r="Q511" s="77" t="str">
        <f t="shared" si="64"/>
        <v/>
      </c>
      <c r="R511" s="77" t="str">
        <f t="shared" si="65"/>
        <v/>
      </c>
      <c r="S511" s="76"/>
      <c r="T511" s="57"/>
      <c r="U511" s="23" t="str">
        <f t="shared" si="58"/>
        <v/>
      </c>
      <c r="V511" s="28" t="str">
        <f t="shared" si="59"/>
        <v/>
      </c>
    </row>
    <row r="512" spans="1:22">
      <c r="A512" s="14">
        <v>506</v>
      </c>
      <c r="B512" s="65"/>
      <c r="C512" s="69"/>
      <c r="D512" s="66"/>
      <c r="E512" s="66"/>
      <c r="F512" s="66"/>
      <c r="G512" s="66"/>
      <c r="H512" s="72"/>
      <c r="I512" s="32"/>
      <c r="J512" s="32"/>
      <c r="K512" s="32"/>
      <c r="L512" s="59" t="str">
        <f t="shared" si="60"/>
        <v/>
      </c>
      <c r="M512" s="81" t="str">
        <f t="shared" si="61"/>
        <v/>
      </c>
      <c r="O512" s="77" t="str">
        <f t="shared" si="62"/>
        <v/>
      </c>
      <c r="P512" s="77" t="str">
        <f t="shared" si="63"/>
        <v/>
      </c>
      <c r="Q512" s="77" t="str">
        <f t="shared" si="64"/>
        <v/>
      </c>
      <c r="R512" s="77" t="str">
        <f t="shared" si="65"/>
        <v/>
      </c>
      <c r="S512" s="76"/>
      <c r="T512" s="57"/>
      <c r="U512" s="23" t="str">
        <f t="shared" si="58"/>
        <v/>
      </c>
      <c r="V512" s="28" t="str">
        <f t="shared" si="59"/>
        <v/>
      </c>
    </row>
    <row r="513" spans="1:22">
      <c r="A513" s="14">
        <v>507</v>
      </c>
      <c r="B513" s="65"/>
      <c r="C513" s="69"/>
      <c r="D513" s="66"/>
      <c r="E513" s="66"/>
      <c r="F513" s="66"/>
      <c r="G513" s="66"/>
      <c r="H513" s="72"/>
      <c r="I513" s="32"/>
      <c r="J513" s="32"/>
      <c r="K513" s="32"/>
      <c r="L513" s="59" t="str">
        <f t="shared" si="60"/>
        <v/>
      </c>
      <c r="M513" s="81" t="str">
        <f t="shared" si="61"/>
        <v/>
      </c>
      <c r="O513" s="77" t="str">
        <f t="shared" si="62"/>
        <v/>
      </c>
      <c r="P513" s="77" t="str">
        <f t="shared" si="63"/>
        <v/>
      </c>
      <c r="Q513" s="77" t="str">
        <f t="shared" si="64"/>
        <v/>
      </c>
      <c r="R513" s="77" t="str">
        <f t="shared" si="65"/>
        <v/>
      </c>
      <c r="S513" s="76"/>
      <c r="T513" s="57"/>
      <c r="U513" s="23" t="str">
        <f t="shared" si="58"/>
        <v/>
      </c>
      <c r="V513" s="28" t="str">
        <f t="shared" si="59"/>
        <v/>
      </c>
    </row>
    <row r="514" spans="1:22">
      <c r="A514" s="14">
        <v>508</v>
      </c>
      <c r="B514" s="65"/>
      <c r="C514" s="69"/>
      <c r="D514" s="66"/>
      <c r="E514" s="66"/>
      <c r="F514" s="66"/>
      <c r="G514" s="66"/>
      <c r="H514" s="72"/>
      <c r="I514" s="32"/>
      <c r="J514" s="32"/>
      <c r="K514" s="32"/>
      <c r="L514" s="59" t="str">
        <f t="shared" si="60"/>
        <v/>
      </c>
      <c r="M514" s="81" t="str">
        <f t="shared" si="61"/>
        <v/>
      </c>
      <c r="O514" s="77" t="str">
        <f t="shared" si="62"/>
        <v/>
      </c>
      <c r="P514" s="77" t="str">
        <f t="shared" si="63"/>
        <v/>
      </c>
      <c r="Q514" s="77" t="str">
        <f t="shared" si="64"/>
        <v/>
      </c>
      <c r="R514" s="77" t="str">
        <f t="shared" si="65"/>
        <v/>
      </c>
      <c r="S514" s="76"/>
      <c r="T514" s="57"/>
      <c r="U514" s="23" t="str">
        <f t="shared" si="58"/>
        <v/>
      </c>
      <c r="V514" s="28" t="str">
        <f t="shared" si="59"/>
        <v/>
      </c>
    </row>
    <row r="515" spans="1:22">
      <c r="A515" s="14">
        <v>509</v>
      </c>
      <c r="B515" s="65"/>
      <c r="C515" s="69"/>
      <c r="D515" s="66"/>
      <c r="E515" s="66"/>
      <c r="F515" s="66"/>
      <c r="G515" s="66"/>
      <c r="H515" s="72"/>
      <c r="I515" s="32"/>
      <c r="J515" s="32"/>
      <c r="K515" s="32"/>
      <c r="L515" s="59" t="str">
        <f t="shared" si="60"/>
        <v/>
      </c>
      <c r="M515" s="81" t="str">
        <f t="shared" si="61"/>
        <v/>
      </c>
      <c r="O515" s="77" t="str">
        <f t="shared" si="62"/>
        <v/>
      </c>
      <c r="P515" s="77" t="str">
        <f t="shared" si="63"/>
        <v/>
      </c>
      <c r="Q515" s="77" t="str">
        <f t="shared" si="64"/>
        <v/>
      </c>
      <c r="R515" s="77" t="str">
        <f t="shared" si="65"/>
        <v/>
      </c>
      <c r="S515" s="76"/>
      <c r="T515" s="57"/>
      <c r="U515" s="23" t="str">
        <f t="shared" si="58"/>
        <v/>
      </c>
      <c r="V515" s="28" t="str">
        <f t="shared" si="59"/>
        <v/>
      </c>
    </row>
    <row r="516" spans="1:22">
      <c r="A516" s="14">
        <v>510</v>
      </c>
      <c r="B516" s="65"/>
      <c r="C516" s="69"/>
      <c r="D516" s="66"/>
      <c r="E516" s="66"/>
      <c r="F516" s="66"/>
      <c r="G516" s="66"/>
      <c r="H516" s="72"/>
      <c r="I516" s="32"/>
      <c r="J516" s="32"/>
      <c r="K516" s="32"/>
      <c r="L516" s="59" t="str">
        <f t="shared" si="60"/>
        <v/>
      </c>
      <c r="M516" s="81" t="str">
        <f t="shared" si="61"/>
        <v/>
      </c>
      <c r="O516" s="77" t="str">
        <f t="shared" si="62"/>
        <v/>
      </c>
      <c r="P516" s="77" t="str">
        <f t="shared" si="63"/>
        <v/>
      </c>
      <c r="Q516" s="77" t="str">
        <f t="shared" si="64"/>
        <v/>
      </c>
      <c r="R516" s="77" t="str">
        <f t="shared" si="65"/>
        <v/>
      </c>
      <c r="S516" s="76"/>
      <c r="T516" s="57"/>
      <c r="U516" s="23" t="str">
        <f t="shared" si="58"/>
        <v/>
      </c>
      <c r="V516" s="28" t="str">
        <f t="shared" si="59"/>
        <v/>
      </c>
    </row>
    <row r="517" spans="1:22">
      <c r="A517" s="14">
        <v>511</v>
      </c>
      <c r="B517" s="65"/>
      <c r="C517" s="69"/>
      <c r="D517" s="66"/>
      <c r="E517" s="66"/>
      <c r="F517" s="66"/>
      <c r="G517" s="66"/>
      <c r="H517" s="72"/>
      <c r="I517" s="32"/>
      <c r="J517" s="32"/>
      <c r="K517" s="32"/>
      <c r="L517" s="59" t="str">
        <f t="shared" si="60"/>
        <v/>
      </c>
      <c r="M517" s="81" t="str">
        <f t="shared" si="61"/>
        <v/>
      </c>
      <c r="O517" s="77" t="str">
        <f t="shared" si="62"/>
        <v/>
      </c>
      <c r="P517" s="77" t="str">
        <f t="shared" si="63"/>
        <v/>
      </c>
      <c r="Q517" s="77" t="str">
        <f t="shared" si="64"/>
        <v/>
      </c>
      <c r="R517" s="77" t="str">
        <f t="shared" si="65"/>
        <v/>
      </c>
      <c r="S517" s="76"/>
      <c r="T517" s="57"/>
      <c r="U517" s="23" t="str">
        <f t="shared" si="58"/>
        <v/>
      </c>
      <c r="V517" s="28" t="str">
        <f t="shared" si="59"/>
        <v/>
      </c>
    </row>
    <row r="518" spans="1:22">
      <c r="A518" s="14">
        <v>512</v>
      </c>
      <c r="B518" s="65"/>
      <c r="C518" s="69"/>
      <c r="D518" s="66"/>
      <c r="E518" s="66"/>
      <c r="F518" s="66"/>
      <c r="G518" s="66"/>
      <c r="H518" s="72"/>
      <c r="I518" s="32"/>
      <c r="J518" s="32"/>
      <c r="K518" s="32"/>
      <c r="L518" s="59" t="str">
        <f t="shared" si="60"/>
        <v/>
      </c>
      <c r="M518" s="81" t="str">
        <f t="shared" si="61"/>
        <v/>
      </c>
      <c r="O518" s="77" t="str">
        <f t="shared" si="62"/>
        <v/>
      </c>
      <c r="P518" s="77" t="str">
        <f t="shared" si="63"/>
        <v/>
      </c>
      <c r="Q518" s="77" t="str">
        <f t="shared" si="64"/>
        <v/>
      </c>
      <c r="R518" s="77" t="str">
        <f t="shared" si="65"/>
        <v/>
      </c>
      <c r="S518" s="76"/>
      <c r="T518" s="57"/>
      <c r="U518" s="23" t="str">
        <f t="shared" si="58"/>
        <v/>
      </c>
      <c r="V518" s="28" t="str">
        <f t="shared" si="59"/>
        <v/>
      </c>
    </row>
    <row r="519" spans="1:22">
      <c r="A519" s="14">
        <v>513</v>
      </c>
      <c r="B519" s="65"/>
      <c r="C519" s="69"/>
      <c r="D519" s="66"/>
      <c r="E519" s="66"/>
      <c r="F519" s="66"/>
      <c r="G519" s="66"/>
      <c r="H519" s="72"/>
      <c r="I519" s="32"/>
      <c r="J519" s="32"/>
      <c r="K519" s="32"/>
      <c r="L519" s="59" t="str">
        <f t="shared" si="60"/>
        <v/>
      </c>
      <c r="M519" s="81" t="str">
        <f t="shared" si="61"/>
        <v/>
      </c>
      <c r="O519" s="77" t="str">
        <f t="shared" si="62"/>
        <v/>
      </c>
      <c r="P519" s="77" t="str">
        <f t="shared" si="63"/>
        <v/>
      </c>
      <c r="Q519" s="77" t="str">
        <f t="shared" si="64"/>
        <v/>
      </c>
      <c r="R519" s="77" t="str">
        <f t="shared" si="65"/>
        <v/>
      </c>
      <c r="S519" s="76"/>
      <c r="T519" s="57"/>
      <c r="U519" s="23" t="str">
        <f t="shared" ref="U519:U582" si="66">IF(V519&lt;&gt;"",A519,"")</f>
        <v/>
      </c>
      <c r="V519" s="28" t="str">
        <f t="shared" ref="V519:V582" si="67">IF(AND(B519="",D519="",E519="",F519="",G519="",I519="",J519="",K519="",T519=""),"",IF(OR(B519="",I519="",J519="",K519="",T519="",AND($T$3="meters",T519&gt;12),AND($T$3="feet",T519&gt;40)),"Error","OK"))</f>
        <v/>
      </c>
    </row>
    <row r="520" spans="1:22">
      <c r="A520" s="14">
        <v>514</v>
      </c>
      <c r="B520" s="65"/>
      <c r="C520" s="69"/>
      <c r="D520" s="66"/>
      <c r="E520" s="66"/>
      <c r="F520" s="66"/>
      <c r="G520" s="66"/>
      <c r="H520" s="72"/>
      <c r="I520" s="32"/>
      <c r="J520" s="32"/>
      <c r="K520" s="32"/>
      <c r="L520" s="59" t="str">
        <f t="shared" ref="L520:L583" si="68">IF(OR(I520="",J520="",K520=""),"",(I520+J520/2))</f>
        <v/>
      </c>
      <c r="M520" s="81" t="str">
        <f t="shared" ref="M520:M583" si="69">IF(OR(I520="",J520="",K520=""),"",(I520+J520/2)+($AA$4-1/$R$1))</f>
        <v/>
      </c>
      <c r="O520" s="77" t="str">
        <f t="shared" ref="O520:O583" si="70">IF(OR(D520="",$M520=""),"",$M520-D520)</f>
        <v/>
      </c>
      <c r="P520" s="77" t="str">
        <f t="shared" ref="P520:P583" si="71">IF(OR(E520="",$M520=""),"",$M520-E520)</f>
        <v/>
      </c>
      <c r="Q520" s="77" t="str">
        <f t="shared" ref="Q520:Q583" si="72">IF(OR(F520="",$M520=""),"",$M520-F520)</f>
        <v/>
      </c>
      <c r="R520" s="77" t="str">
        <f t="shared" ref="R520:R583" si="73">IF(OR(G520="",$M520=""),"",$M520-G520)</f>
        <v/>
      </c>
      <c r="S520" s="76"/>
      <c r="T520" s="57"/>
      <c r="U520" s="23" t="str">
        <f t="shared" si="66"/>
        <v/>
      </c>
      <c r="V520" s="28" t="str">
        <f t="shared" si="67"/>
        <v/>
      </c>
    </row>
    <row r="521" spans="1:22">
      <c r="A521" s="14">
        <v>515</v>
      </c>
      <c r="B521" s="65"/>
      <c r="C521" s="69"/>
      <c r="D521" s="66"/>
      <c r="E521" s="66"/>
      <c r="F521" s="66"/>
      <c r="G521" s="66"/>
      <c r="H521" s="72"/>
      <c r="I521" s="32"/>
      <c r="J521" s="32"/>
      <c r="K521" s="32"/>
      <c r="L521" s="59" t="str">
        <f t="shared" si="68"/>
        <v/>
      </c>
      <c r="M521" s="81" t="str">
        <f t="shared" si="69"/>
        <v/>
      </c>
      <c r="O521" s="77" t="str">
        <f t="shared" si="70"/>
        <v/>
      </c>
      <c r="P521" s="77" t="str">
        <f t="shared" si="71"/>
        <v/>
      </c>
      <c r="Q521" s="77" t="str">
        <f t="shared" si="72"/>
        <v/>
      </c>
      <c r="R521" s="77" t="str">
        <f t="shared" si="73"/>
        <v/>
      </c>
      <c r="S521" s="76"/>
      <c r="T521" s="57"/>
      <c r="U521" s="23" t="str">
        <f t="shared" si="66"/>
        <v/>
      </c>
      <c r="V521" s="28" t="str">
        <f t="shared" si="67"/>
        <v/>
      </c>
    </row>
    <row r="522" spans="1:22">
      <c r="A522" s="14">
        <v>516</v>
      </c>
      <c r="B522" s="65"/>
      <c r="C522" s="69"/>
      <c r="D522" s="66"/>
      <c r="E522" s="66"/>
      <c r="F522" s="66"/>
      <c r="G522" s="66"/>
      <c r="H522" s="72"/>
      <c r="I522" s="32"/>
      <c r="J522" s="32"/>
      <c r="K522" s="32"/>
      <c r="L522" s="59" t="str">
        <f t="shared" si="68"/>
        <v/>
      </c>
      <c r="M522" s="81" t="str">
        <f t="shared" si="69"/>
        <v/>
      </c>
      <c r="O522" s="77" t="str">
        <f t="shared" si="70"/>
        <v/>
      </c>
      <c r="P522" s="77" t="str">
        <f t="shared" si="71"/>
        <v/>
      </c>
      <c r="Q522" s="77" t="str">
        <f t="shared" si="72"/>
        <v/>
      </c>
      <c r="R522" s="77" t="str">
        <f t="shared" si="73"/>
        <v/>
      </c>
      <c r="S522" s="76"/>
      <c r="T522" s="57"/>
      <c r="U522" s="23" t="str">
        <f t="shared" si="66"/>
        <v/>
      </c>
      <c r="V522" s="28" t="str">
        <f t="shared" si="67"/>
        <v/>
      </c>
    </row>
    <row r="523" spans="1:22">
      <c r="A523" s="14">
        <v>517</v>
      </c>
      <c r="B523" s="65"/>
      <c r="C523" s="69"/>
      <c r="D523" s="66"/>
      <c r="E523" s="66"/>
      <c r="F523" s="66"/>
      <c r="G523" s="66"/>
      <c r="H523" s="72"/>
      <c r="I523" s="32"/>
      <c r="J523" s="32"/>
      <c r="K523" s="32"/>
      <c r="L523" s="59" t="str">
        <f t="shared" si="68"/>
        <v/>
      </c>
      <c r="M523" s="81" t="str">
        <f t="shared" si="69"/>
        <v/>
      </c>
      <c r="O523" s="77" t="str">
        <f t="shared" si="70"/>
        <v/>
      </c>
      <c r="P523" s="77" t="str">
        <f t="shared" si="71"/>
        <v/>
      </c>
      <c r="Q523" s="77" t="str">
        <f t="shared" si="72"/>
        <v/>
      </c>
      <c r="R523" s="77" t="str">
        <f t="shared" si="73"/>
        <v/>
      </c>
      <c r="S523" s="76"/>
      <c r="T523" s="57"/>
      <c r="U523" s="23" t="str">
        <f t="shared" si="66"/>
        <v/>
      </c>
      <c r="V523" s="28" t="str">
        <f t="shared" si="67"/>
        <v/>
      </c>
    </row>
    <row r="524" spans="1:22">
      <c r="A524" s="14">
        <v>518</v>
      </c>
      <c r="B524" s="65"/>
      <c r="C524" s="69"/>
      <c r="D524" s="66"/>
      <c r="E524" s="66"/>
      <c r="F524" s="66"/>
      <c r="G524" s="66"/>
      <c r="H524" s="72"/>
      <c r="I524" s="32"/>
      <c r="J524" s="32"/>
      <c r="K524" s="32"/>
      <c r="L524" s="59" t="str">
        <f t="shared" si="68"/>
        <v/>
      </c>
      <c r="M524" s="81" t="str">
        <f t="shared" si="69"/>
        <v/>
      </c>
      <c r="O524" s="77" t="str">
        <f t="shared" si="70"/>
        <v/>
      </c>
      <c r="P524" s="77" t="str">
        <f t="shared" si="71"/>
        <v/>
      </c>
      <c r="Q524" s="77" t="str">
        <f t="shared" si="72"/>
        <v/>
      </c>
      <c r="R524" s="77" t="str">
        <f t="shared" si="73"/>
        <v/>
      </c>
      <c r="S524" s="76"/>
      <c r="T524" s="57"/>
      <c r="U524" s="23" t="str">
        <f t="shared" si="66"/>
        <v/>
      </c>
      <c r="V524" s="28" t="str">
        <f t="shared" si="67"/>
        <v/>
      </c>
    </row>
    <row r="525" spans="1:22">
      <c r="A525" s="14">
        <v>519</v>
      </c>
      <c r="B525" s="65"/>
      <c r="C525" s="69"/>
      <c r="D525" s="66"/>
      <c r="E525" s="66"/>
      <c r="F525" s="66"/>
      <c r="G525" s="66"/>
      <c r="H525" s="72"/>
      <c r="I525" s="32"/>
      <c r="J525" s="32"/>
      <c r="K525" s="32"/>
      <c r="L525" s="59" t="str">
        <f t="shared" si="68"/>
        <v/>
      </c>
      <c r="M525" s="81" t="str">
        <f t="shared" si="69"/>
        <v/>
      </c>
      <c r="O525" s="77" t="str">
        <f t="shared" si="70"/>
        <v/>
      </c>
      <c r="P525" s="77" t="str">
        <f t="shared" si="71"/>
        <v/>
      </c>
      <c r="Q525" s="77" t="str">
        <f t="shared" si="72"/>
        <v/>
      </c>
      <c r="R525" s="77" t="str">
        <f t="shared" si="73"/>
        <v/>
      </c>
      <c r="S525" s="76"/>
      <c r="T525" s="57"/>
      <c r="U525" s="23" t="str">
        <f t="shared" si="66"/>
        <v/>
      </c>
      <c r="V525" s="28" t="str">
        <f t="shared" si="67"/>
        <v/>
      </c>
    </row>
    <row r="526" spans="1:22">
      <c r="A526" s="14">
        <v>520</v>
      </c>
      <c r="B526" s="65"/>
      <c r="C526" s="69"/>
      <c r="D526" s="66"/>
      <c r="E526" s="66"/>
      <c r="F526" s="66"/>
      <c r="G526" s="66"/>
      <c r="H526" s="72"/>
      <c r="I526" s="32"/>
      <c r="J526" s="32"/>
      <c r="K526" s="32"/>
      <c r="L526" s="59" t="str">
        <f t="shared" si="68"/>
        <v/>
      </c>
      <c r="M526" s="81" t="str">
        <f t="shared" si="69"/>
        <v/>
      </c>
      <c r="O526" s="77" t="str">
        <f t="shared" si="70"/>
        <v/>
      </c>
      <c r="P526" s="77" t="str">
        <f t="shared" si="71"/>
        <v/>
      </c>
      <c r="Q526" s="77" t="str">
        <f t="shared" si="72"/>
        <v/>
      </c>
      <c r="R526" s="77" t="str">
        <f t="shared" si="73"/>
        <v/>
      </c>
      <c r="S526" s="76"/>
      <c r="T526" s="57"/>
      <c r="U526" s="23" t="str">
        <f t="shared" si="66"/>
        <v/>
      </c>
      <c r="V526" s="28" t="str">
        <f t="shared" si="67"/>
        <v/>
      </c>
    </row>
    <row r="527" spans="1:22">
      <c r="A527" s="14">
        <v>521</v>
      </c>
      <c r="B527" s="65"/>
      <c r="C527" s="69"/>
      <c r="D527" s="66"/>
      <c r="E527" s="66"/>
      <c r="F527" s="66"/>
      <c r="G527" s="66"/>
      <c r="H527" s="72"/>
      <c r="I527" s="32"/>
      <c r="J527" s="32"/>
      <c r="K527" s="32"/>
      <c r="L527" s="59" t="str">
        <f t="shared" si="68"/>
        <v/>
      </c>
      <c r="M527" s="81" t="str">
        <f t="shared" si="69"/>
        <v/>
      </c>
      <c r="O527" s="77" t="str">
        <f t="shared" si="70"/>
        <v/>
      </c>
      <c r="P527" s="77" t="str">
        <f t="shared" si="71"/>
        <v/>
      </c>
      <c r="Q527" s="77" t="str">
        <f t="shared" si="72"/>
        <v/>
      </c>
      <c r="R527" s="77" t="str">
        <f t="shared" si="73"/>
        <v/>
      </c>
      <c r="S527" s="76"/>
      <c r="T527" s="57"/>
      <c r="U527" s="23" t="str">
        <f t="shared" si="66"/>
        <v/>
      </c>
      <c r="V527" s="28" t="str">
        <f t="shared" si="67"/>
        <v/>
      </c>
    </row>
    <row r="528" spans="1:22">
      <c r="A528" s="14">
        <v>522</v>
      </c>
      <c r="B528" s="65"/>
      <c r="C528" s="69"/>
      <c r="D528" s="66"/>
      <c r="E528" s="66"/>
      <c r="F528" s="66"/>
      <c r="G528" s="66"/>
      <c r="H528" s="72"/>
      <c r="I528" s="32"/>
      <c r="J528" s="32"/>
      <c r="K528" s="32"/>
      <c r="L528" s="59" t="str">
        <f t="shared" si="68"/>
        <v/>
      </c>
      <c r="M528" s="81" t="str">
        <f t="shared" si="69"/>
        <v/>
      </c>
      <c r="O528" s="77" t="str">
        <f t="shared" si="70"/>
        <v/>
      </c>
      <c r="P528" s="77" t="str">
        <f t="shared" si="71"/>
        <v/>
      </c>
      <c r="Q528" s="77" t="str">
        <f t="shared" si="72"/>
        <v/>
      </c>
      <c r="R528" s="77" t="str">
        <f t="shared" si="73"/>
        <v/>
      </c>
      <c r="S528" s="76"/>
      <c r="T528" s="57"/>
      <c r="U528" s="23" t="str">
        <f t="shared" si="66"/>
        <v/>
      </c>
      <c r="V528" s="28" t="str">
        <f t="shared" si="67"/>
        <v/>
      </c>
    </row>
    <row r="529" spans="1:22">
      <c r="A529" s="14">
        <v>523</v>
      </c>
      <c r="B529" s="65"/>
      <c r="C529" s="69"/>
      <c r="D529" s="66"/>
      <c r="E529" s="66"/>
      <c r="F529" s="66"/>
      <c r="G529" s="66"/>
      <c r="H529" s="72"/>
      <c r="I529" s="32"/>
      <c r="J529" s="32"/>
      <c r="K529" s="32"/>
      <c r="L529" s="59" t="str">
        <f t="shared" si="68"/>
        <v/>
      </c>
      <c r="M529" s="81" t="str">
        <f t="shared" si="69"/>
        <v/>
      </c>
      <c r="O529" s="77" t="str">
        <f t="shared" si="70"/>
        <v/>
      </c>
      <c r="P529" s="77" t="str">
        <f t="shared" si="71"/>
        <v/>
      </c>
      <c r="Q529" s="77" t="str">
        <f t="shared" si="72"/>
        <v/>
      </c>
      <c r="R529" s="77" t="str">
        <f t="shared" si="73"/>
        <v/>
      </c>
      <c r="S529" s="76"/>
      <c r="T529" s="57"/>
      <c r="U529" s="23" t="str">
        <f t="shared" si="66"/>
        <v/>
      </c>
      <c r="V529" s="28" t="str">
        <f t="shared" si="67"/>
        <v/>
      </c>
    </row>
    <row r="530" spans="1:22">
      <c r="A530" s="14">
        <v>524</v>
      </c>
      <c r="B530" s="65"/>
      <c r="C530" s="69"/>
      <c r="D530" s="66"/>
      <c r="E530" s="66"/>
      <c r="F530" s="66"/>
      <c r="G530" s="66"/>
      <c r="H530" s="72"/>
      <c r="I530" s="32"/>
      <c r="J530" s="32"/>
      <c r="K530" s="32"/>
      <c r="L530" s="59" t="str">
        <f t="shared" si="68"/>
        <v/>
      </c>
      <c r="M530" s="81" t="str">
        <f t="shared" si="69"/>
        <v/>
      </c>
      <c r="O530" s="77" t="str">
        <f t="shared" si="70"/>
        <v/>
      </c>
      <c r="P530" s="77" t="str">
        <f t="shared" si="71"/>
        <v/>
      </c>
      <c r="Q530" s="77" t="str">
        <f t="shared" si="72"/>
        <v/>
      </c>
      <c r="R530" s="77" t="str">
        <f t="shared" si="73"/>
        <v/>
      </c>
      <c r="S530" s="76"/>
      <c r="T530" s="57"/>
      <c r="U530" s="23" t="str">
        <f t="shared" si="66"/>
        <v/>
      </c>
      <c r="V530" s="28" t="str">
        <f t="shared" si="67"/>
        <v/>
      </c>
    </row>
    <row r="531" spans="1:22">
      <c r="A531" s="14">
        <v>525</v>
      </c>
      <c r="B531" s="65"/>
      <c r="C531" s="69"/>
      <c r="D531" s="66"/>
      <c r="E531" s="66"/>
      <c r="F531" s="66"/>
      <c r="G531" s="66"/>
      <c r="H531" s="72"/>
      <c r="I531" s="32"/>
      <c r="J531" s="32"/>
      <c r="K531" s="32"/>
      <c r="L531" s="59" t="str">
        <f t="shared" si="68"/>
        <v/>
      </c>
      <c r="M531" s="81" t="str">
        <f t="shared" si="69"/>
        <v/>
      </c>
      <c r="O531" s="77" t="str">
        <f t="shared" si="70"/>
        <v/>
      </c>
      <c r="P531" s="77" t="str">
        <f t="shared" si="71"/>
        <v/>
      </c>
      <c r="Q531" s="77" t="str">
        <f t="shared" si="72"/>
        <v/>
      </c>
      <c r="R531" s="77" t="str">
        <f t="shared" si="73"/>
        <v/>
      </c>
      <c r="S531" s="76"/>
      <c r="T531" s="57"/>
      <c r="U531" s="23" t="str">
        <f t="shared" si="66"/>
        <v/>
      </c>
      <c r="V531" s="28" t="str">
        <f t="shared" si="67"/>
        <v/>
      </c>
    </row>
    <row r="532" spans="1:22">
      <c r="A532" s="14">
        <v>526</v>
      </c>
      <c r="B532" s="65"/>
      <c r="C532" s="69"/>
      <c r="D532" s="66"/>
      <c r="E532" s="66"/>
      <c r="F532" s="66"/>
      <c r="G532" s="66"/>
      <c r="H532" s="72"/>
      <c r="I532" s="32"/>
      <c r="J532" s="32"/>
      <c r="K532" s="32"/>
      <c r="L532" s="59" t="str">
        <f t="shared" si="68"/>
        <v/>
      </c>
      <c r="M532" s="81" t="str">
        <f t="shared" si="69"/>
        <v/>
      </c>
      <c r="O532" s="77" t="str">
        <f t="shared" si="70"/>
        <v/>
      </c>
      <c r="P532" s="77" t="str">
        <f t="shared" si="71"/>
        <v/>
      </c>
      <c r="Q532" s="77" t="str">
        <f t="shared" si="72"/>
        <v/>
      </c>
      <c r="R532" s="77" t="str">
        <f t="shared" si="73"/>
        <v/>
      </c>
      <c r="S532" s="76"/>
      <c r="T532" s="57"/>
      <c r="U532" s="23" t="str">
        <f t="shared" si="66"/>
        <v/>
      </c>
      <c r="V532" s="28" t="str">
        <f t="shared" si="67"/>
        <v/>
      </c>
    </row>
    <row r="533" spans="1:22">
      <c r="A533" s="14">
        <v>527</v>
      </c>
      <c r="B533" s="65"/>
      <c r="C533" s="69"/>
      <c r="D533" s="66"/>
      <c r="E533" s="66"/>
      <c r="F533" s="66"/>
      <c r="G533" s="66"/>
      <c r="H533" s="72"/>
      <c r="I533" s="32"/>
      <c r="J533" s="32"/>
      <c r="K533" s="32"/>
      <c r="L533" s="59" t="str">
        <f t="shared" si="68"/>
        <v/>
      </c>
      <c r="M533" s="81" t="str">
        <f t="shared" si="69"/>
        <v/>
      </c>
      <c r="O533" s="77" t="str">
        <f t="shared" si="70"/>
        <v/>
      </c>
      <c r="P533" s="77" t="str">
        <f t="shared" si="71"/>
        <v/>
      </c>
      <c r="Q533" s="77" t="str">
        <f t="shared" si="72"/>
        <v/>
      </c>
      <c r="R533" s="77" t="str">
        <f t="shared" si="73"/>
        <v/>
      </c>
      <c r="S533" s="76"/>
      <c r="T533" s="57"/>
      <c r="U533" s="23" t="str">
        <f t="shared" si="66"/>
        <v/>
      </c>
      <c r="V533" s="28" t="str">
        <f t="shared" si="67"/>
        <v/>
      </c>
    </row>
    <row r="534" spans="1:22">
      <c r="A534" s="14">
        <v>528</v>
      </c>
      <c r="B534" s="65"/>
      <c r="C534" s="69"/>
      <c r="D534" s="66"/>
      <c r="E534" s="66"/>
      <c r="F534" s="66"/>
      <c r="G534" s="66"/>
      <c r="H534" s="72"/>
      <c r="I534" s="32"/>
      <c r="J534" s="32"/>
      <c r="K534" s="32"/>
      <c r="L534" s="59" t="str">
        <f t="shared" si="68"/>
        <v/>
      </c>
      <c r="M534" s="81" t="str">
        <f t="shared" si="69"/>
        <v/>
      </c>
      <c r="O534" s="77" t="str">
        <f t="shared" si="70"/>
        <v/>
      </c>
      <c r="P534" s="77" t="str">
        <f t="shared" si="71"/>
        <v/>
      </c>
      <c r="Q534" s="77" t="str">
        <f t="shared" si="72"/>
        <v/>
      </c>
      <c r="R534" s="77" t="str">
        <f t="shared" si="73"/>
        <v/>
      </c>
      <c r="S534" s="76"/>
      <c r="T534" s="57"/>
      <c r="U534" s="23" t="str">
        <f t="shared" si="66"/>
        <v/>
      </c>
      <c r="V534" s="28" t="str">
        <f t="shared" si="67"/>
        <v/>
      </c>
    </row>
    <row r="535" spans="1:22">
      <c r="A535" s="14">
        <v>529</v>
      </c>
      <c r="B535" s="65"/>
      <c r="C535" s="69"/>
      <c r="D535" s="66"/>
      <c r="E535" s="66"/>
      <c r="F535" s="66"/>
      <c r="G535" s="66"/>
      <c r="H535" s="72"/>
      <c r="I535" s="32"/>
      <c r="J535" s="32"/>
      <c r="K535" s="32"/>
      <c r="L535" s="59" t="str">
        <f t="shared" si="68"/>
        <v/>
      </c>
      <c r="M535" s="81" t="str">
        <f t="shared" si="69"/>
        <v/>
      </c>
      <c r="O535" s="77" t="str">
        <f t="shared" si="70"/>
        <v/>
      </c>
      <c r="P535" s="77" t="str">
        <f t="shared" si="71"/>
        <v/>
      </c>
      <c r="Q535" s="77" t="str">
        <f t="shared" si="72"/>
        <v/>
      </c>
      <c r="R535" s="77" t="str">
        <f t="shared" si="73"/>
        <v/>
      </c>
      <c r="S535" s="76"/>
      <c r="T535" s="57"/>
      <c r="U535" s="23" t="str">
        <f t="shared" si="66"/>
        <v/>
      </c>
      <c r="V535" s="28" t="str">
        <f t="shared" si="67"/>
        <v/>
      </c>
    </row>
    <row r="536" spans="1:22">
      <c r="A536" s="14">
        <v>530</v>
      </c>
      <c r="B536" s="65"/>
      <c r="C536" s="69"/>
      <c r="D536" s="66"/>
      <c r="E536" s="66"/>
      <c r="F536" s="66"/>
      <c r="G536" s="66"/>
      <c r="H536" s="72"/>
      <c r="I536" s="32"/>
      <c r="J536" s="32"/>
      <c r="K536" s="32"/>
      <c r="L536" s="59" t="str">
        <f t="shared" si="68"/>
        <v/>
      </c>
      <c r="M536" s="81" t="str">
        <f t="shared" si="69"/>
        <v/>
      </c>
      <c r="O536" s="77" t="str">
        <f t="shared" si="70"/>
        <v/>
      </c>
      <c r="P536" s="77" t="str">
        <f t="shared" si="71"/>
        <v/>
      </c>
      <c r="Q536" s="77" t="str">
        <f t="shared" si="72"/>
        <v/>
      </c>
      <c r="R536" s="77" t="str">
        <f t="shared" si="73"/>
        <v/>
      </c>
      <c r="S536" s="76"/>
      <c r="T536" s="57"/>
      <c r="U536" s="23" t="str">
        <f t="shared" si="66"/>
        <v/>
      </c>
      <c r="V536" s="28" t="str">
        <f t="shared" si="67"/>
        <v/>
      </c>
    </row>
    <row r="537" spans="1:22">
      <c r="A537" s="14">
        <v>531</v>
      </c>
      <c r="B537" s="65"/>
      <c r="C537" s="69"/>
      <c r="D537" s="66"/>
      <c r="E537" s="66"/>
      <c r="F537" s="66"/>
      <c r="G537" s="66"/>
      <c r="H537" s="72"/>
      <c r="I537" s="32"/>
      <c r="J537" s="32"/>
      <c r="K537" s="32"/>
      <c r="L537" s="59" t="str">
        <f t="shared" si="68"/>
        <v/>
      </c>
      <c r="M537" s="81" t="str">
        <f t="shared" si="69"/>
        <v/>
      </c>
      <c r="O537" s="77" t="str">
        <f t="shared" si="70"/>
        <v/>
      </c>
      <c r="P537" s="77" t="str">
        <f t="shared" si="71"/>
        <v/>
      </c>
      <c r="Q537" s="77" t="str">
        <f t="shared" si="72"/>
        <v/>
      </c>
      <c r="R537" s="77" t="str">
        <f t="shared" si="73"/>
        <v/>
      </c>
      <c r="S537" s="76"/>
      <c r="T537" s="57"/>
      <c r="U537" s="23" t="str">
        <f t="shared" si="66"/>
        <v/>
      </c>
      <c r="V537" s="28" t="str">
        <f t="shared" si="67"/>
        <v/>
      </c>
    </row>
    <row r="538" spans="1:22">
      <c r="A538" s="14">
        <v>532</v>
      </c>
      <c r="B538" s="65"/>
      <c r="C538" s="69"/>
      <c r="D538" s="66"/>
      <c r="E538" s="66"/>
      <c r="F538" s="66"/>
      <c r="G538" s="66"/>
      <c r="H538" s="72"/>
      <c r="I538" s="32"/>
      <c r="J538" s="32"/>
      <c r="K538" s="32"/>
      <c r="L538" s="59" t="str">
        <f t="shared" si="68"/>
        <v/>
      </c>
      <c r="M538" s="81" t="str">
        <f t="shared" si="69"/>
        <v/>
      </c>
      <c r="O538" s="77" t="str">
        <f t="shared" si="70"/>
        <v/>
      </c>
      <c r="P538" s="77" t="str">
        <f t="shared" si="71"/>
        <v/>
      </c>
      <c r="Q538" s="77" t="str">
        <f t="shared" si="72"/>
        <v/>
      </c>
      <c r="R538" s="77" t="str">
        <f t="shared" si="73"/>
        <v/>
      </c>
      <c r="S538" s="76"/>
      <c r="T538" s="57"/>
      <c r="U538" s="23" t="str">
        <f t="shared" si="66"/>
        <v/>
      </c>
      <c r="V538" s="28" t="str">
        <f t="shared" si="67"/>
        <v/>
      </c>
    </row>
    <row r="539" spans="1:22">
      <c r="A539" s="14">
        <v>533</v>
      </c>
      <c r="B539" s="65"/>
      <c r="C539" s="69"/>
      <c r="D539" s="66"/>
      <c r="E539" s="66"/>
      <c r="F539" s="66"/>
      <c r="G539" s="66"/>
      <c r="H539" s="72"/>
      <c r="I539" s="32"/>
      <c r="J539" s="32"/>
      <c r="K539" s="32"/>
      <c r="L539" s="59" t="str">
        <f t="shared" si="68"/>
        <v/>
      </c>
      <c r="M539" s="81" t="str">
        <f t="shared" si="69"/>
        <v/>
      </c>
      <c r="O539" s="77" t="str">
        <f t="shared" si="70"/>
        <v/>
      </c>
      <c r="P539" s="77" t="str">
        <f t="shared" si="71"/>
        <v/>
      </c>
      <c r="Q539" s="77" t="str">
        <f t="shared" si="72"/>
        <v/>
      </c>
      <c r="R539" s="77" t="str">
        <f t="shared" si="73"/>
        <v/>
      </c>
      <c r="S539" s="76"/>
      <c r="T539" s="57"/>
      <c r="U539" s="23" t="str">
        <f t="shared" si="66"/>
        <v/>
      </c>
      <c r="V539" s="28" t="str">
        <f t="shared" si="67"/>
        <v/>
      </c>
    </row>
    <row r="540" spans="1:22">
      <c r="A540" s="14">
        <v>534</v>
      </c>
      <c r="B540" s="65"/>
      <c r="C540" s="69"/>
      <c r="D540" s="66"/>
      <c r="E540" s="66"/>
      <c r="F540" s="66"/>
      <c r="G540" s="66"/>
      <c r="H540" s="72"/>
      <c r="I540" s="32"/>
      <c r="J540" s="32"/>
      <c r="K540" s="32"/>
      <c r="L540" s="59" t="str">
        <f t="shared" si="68"/>
        <v/>
      </c>
      <c r="M540" s="81" t="str">
        <f t="shared" si="69"/>
        <v/>
      </c>
      <c r="O540" s="77" t="str">
        <f t="shared" si="70"/>
        <v/>
      </c>
      <c r="P540" s="77" t="str">
        <f t="shared" si="71"/>
        <v/>
      </c>
      <c r="Q540" s="77" t="str">
        <f t="shared" si="72"/>
        <v/>
      </c>
      <c r="R540" s="77" t="str">
        <f t="shared" si="73"/>
        <v/>
      </c>
      <c r="S540" s="76"/>
      <c r="T540" s="57"/>
      <c r="U540" s="23" t="str">
        <f t="shared" si="66"/>
        <v/>
      </c>
      <c r="V540" s="28" t="str">
        <f t="shared" si="67"/>
        <v/>
      </c>
    </row>
    <row r="541" spans="1:22">
      <c r="A541" s="14">
        <v>535</v>
      </c>
      <c r="B541" s="65"/>
      <c r="C541" s="69"/>
      <c r="D541" s="66"/>
      <c r="E541" s="66"/>
      <c r="F541" s="66"/>
      <c r="G541" s="66"/>
      <c r="H541" s="72"/>
      <c r="I541" s="32"/>
      <c r="J541" s="32"/>
      <c r="K541" s="32"/>
      <c r="L541" s="59" t="str">
        <f t="shared" si="68"/>
        <v/>
      </c>
      <c r="M541" s="81" t="str">
        <f t="shared" si="69"/>
        <v/>
      </c>
      <c r="O541" s="77" t="str">
        <f t="shared" si="70"/>
        <v/>
      </c>
      <c r="P541" s="77" t="str">
        <f t="shared" si="71"/>
        <v/>
      </c>
      <c r="Q541" s="77" t="str">
        <f t="shared" si="72"/>
        <v/>
      </c>
      <c r="R541" s="77" t="str">
        <f t="shared" si="73"/>
        <v/>
      </c>
      <c r="S541" s="76"/>
      <c r="T541" s="57"/>
      <c r="U541" s="23" t="str">
        <f t="shared" si="66"/>
        <v/>
      </c>
      <c r="V541" s="28" t="str">
        <f t="shared" si="67"/>
        <v/>
      </c>
    </row>
    <row r="542" spans="1:22">
      <c r="A542" s="14">
        <v>536</v>
      </c>
      <c r="B542" s="65"/>
      <c r="C542" s="69"/>
      <c r="D542" s="66"/>
      <c r="E542" s="66"/>
      <c r="F542" s="66"/>
      <c r="G542" s="66"/>
      <c r="H542" s="72"/>
      <c r="I542" s="32"/>
      <c r="J542" s="32"/>
      <c r="K542" s="32"/>
      <c r="L542" s="59" t="str">
        <f t="shared" si="68"/>
        <v/>
      </c>
      <c r="M542" s="81" t="str">
        <f t="shared" si="69"/>
        <v/>
      </c>
      <c r="O542" s="77" t="str">
        <f t="shared" si="70"/>
        <v/>
      </c>
      <c r="P542" s="77" t="str">
        <f t="shared" si="71"/>
        <v/>
      </c>
      <c r="Q542" s="77" t="str">
        <f t="shared" si="72"/>
        <v/>
      </c>
      <c r="R542" s="77" t="str">
        <f t="shared" si="73"/>
        <v/>
      </c>
      <c r="S542" s="76"/>
      <c r="T542" s="57"/>
      <c r="U542" s="23" t="str">
        <f t="shared" si="66"/>
        <v/>
      </c>
      <c r="V542" s="28" t="str">
        <f t="shared" si="67"/>
        <v/>
      </c>
    </row>
    <row r="543" spans="1:22">
      <c r="A543" s="14">
        <v>537</v>
      </c>
      <c r="B543" s="65"/>
      <c r="C543" s="69"/>
      <c r="D543" s="66"/>
      <c r="E543" s="66"/>
      <c r="F543" s="66"/>
      <c r="G543" s="66"/>
      <c r="H543" s="72"/>
      <c r="I543" s="32"/>
      <c r="J543" s="32"/>
      <c r="K543" s="32"/>
      <c r="L543" s="59" t="str">
        <f t="shared" si="68"/>
        <v/>
      </c>
      <c r="M543" s="81" t="str">
        <f t="shared" si="69"/>
        <v/>
      </c>
      <c r="O543" s="77" t="str">
        <f t="shared" si="70"/>
        <v/>
      </c>
      <c r="P543" s="77" t="str">
        <f t="shared" si="71"/>
        <v/>
      </c>
      <c r="Q543" s="77" t="str">
        <f t="shared" si="72"/>
        <v/>
      </c>
      <c r="R543" s="77" t="str">
        <f t="shared" si="73"/>
        <v/>
      </c>
      <c r="S543" s="76"/>
      <c r="T543" s="57"/>
      <c r="U543" s="23" t="str">
        <f t="shared" si="66"/>
        <v/>
      </c>
      <c r="V543" s="28" t="str">
        <f t="shared" si="67"/>
        <v/>
      </c>
    </row>
    <row r="544" spans="1:22">
      <c r="A544" s="14">
        <v>538</v>
      </c>
      <c r="B544" s="65"/>
      <c r="C544" s="69"/>
      <c r="D544" s="66"/>
      <c r="E544" s="66"/>
      <c r="F544" s="66"/>
      <c r="G544" s="66"/>
      <c r="H544" s="72"/>
      <c r="I544" s="32"/>
      <c r="J544" s="32"/>
      <c r="K544" s="32"/>
      <c r="L544" s="59" t="str">
        <f t="shared" si="68"/>
        <v/>
      </c>
      <c r="M544" s="81" t="str">
        <f t="shared" si="69"/>
        <v/>
      </c>
      <c r="O544" s="77" t="str">
        <f t="shared" si="70"/>
        <v/>
      </c>
      <c r="P544" s="77" t="str">
        <f t="shared" si="71"/>
        <v/>
      </c>
      <c r="Q544" s="77" t="str">
        <f t="shared" si="72"/>
        <v/>
      </c>
      <c r="R544" s="77" t="str">
        <f t="shared" si="73"/>
        <v/>
      </c>
      <c r="S544" s="76"/>
      <c r="T544" s="57"/>
      <c r="U544" s="23" t="str">
        <f t="shared" si="66"/>
        <v/>
      </c>
      <c r="V544" s="28" t="str">
        <f t="shared" si="67"/>
        <v/>
      </c>
    </row>
    <row r="545" spans="1:22">
      <c r="A545" s="14">
        <v>539</v>
      </c>
      <c r="B545" s="65"/>
      <c r="C545" s="69"/>
      <c r="D545" s="66"/>
      <c r="E545" s="66"/>
      <c r="F545" s="66"/>
      <c r="G545" s="66"/>
      <c r="H545" s="72"/>
      <c r="I545" s="32"/>
      <c r="J545" s="32"/>
      <c r="K545" s="32"/>
      <c r="L545" s="59" t="str">
        <f t="shared" si="68"/>
        <v/>
      </c>
      <c r="M545" s="81" t="str">
        <f t="shared" si="69"/>
        <v/>
      </c>
      <c r="O545" s="77" t="str">
        <f t="shared" si="70"/>
        <v/>
      </c>
      <c r="P545" s="77" t="str">
        <f t="shared" si="71"/>
        <v/>
      </c>
      <c r="Q545" s="77" t="str">
        <f t="shared" si="72"/>
        <v/>
      </c>
      <c r="R545" s="77" t="str">
        <f t="shared" si="73"/>
        <v/>
      </c>
      <c r="S545" s="76"/>
      <c r="T545" s="57"/>
      <c r="U545" s="23" t="str">
        <f t="shared" si="66"/>
        <v/>
      </c>
      <c r="V545" s="28" t="str">
        <f t="shared" si="67"/>
        <v/>
      </c>
    </row>
    <row r="546" spans="1:22">
      <c r="A546" s="14">
        <v>540</v>
      </c>
      <c r="B546" s="65"/>
      <c r="C546" s="69"/>
      <c r="D546" s="66"/>
      <c r="E546" s="66"/>
      <c r="F546" s="66"/>
      <c r="G546" s="66"/>
      <c r="H546" s="72"/>
      <c r="I546" s="32"/>
      <c r="J546" s="32"/>
      <c r="K546" s="32"/>
      <c r="L546" s="59" t="str">
        <f t="shared" si="68"/>
        <v/>
      </c>
      <c r="M546" s="81" t="str">
        <f t="shared" si="69"/>
        <v/>
      </c>
      <c r="O546" s="77" t="str">
        <f t="shared" si="70"/>
        <v/>
      </c>
      <c r="P546" s="77" t="str">
        <f t="shared" si="71"/>
        <v/>
      </c>
      <c r="Q546" s="77" t="str">
        <f t="shared" si="72"/>
        <v/>
      </c>
      <c r="R546" s="77" t="str">
        <f t="shared" si="73"/>
        <v/>
      </c>
      <c r="S546" s="76"/>
      <c r="T546" s="57"/>
      <c r="U546" s="23" t="str">
        <f t="shared" si="66"/>
        <v/>
      </c>
      <c r="V546" s="28" t="str">
        <f t="shared" si="67"/>
        <v/>
      </c>
    </row>
    <row r="547" spans="1:22">
      <c r="A547" s="14">
        <v>541</v>
      </c>
      <c r="B547" s="65"/>
      <c r="C547" s="69"/>
      <c r="D547" s="66"/>
      <c r="E547" s="66"/>
      <c r="F547" s="66"/>
      <c r="G547" s="66"/>
      <c r="H547" s="72"/>
      <c r="I547" s="32"/>
      <c r="J547" s="32"/>
      <c r="K547" s="32"/>
      <c r="L547" s="59" t="str">
        <f t="shared" si="68"/>
        <v/>
      </c>
      <c r="M547" s="81" t="str">
        <f t="shared" si="69"/>
        <v/>
      </c>
      <c r="O547" s="77" t="str">
        <f t="shared" si="70"/>
        <v/>
      </c>
      <c r="P547" s="77" t="str">
        <f t="shared" si="71"/>
        <v/>
      </c>
      <c r="Q547" s="77" t="str">
        <f t="shared" si="72"/>
        <v/>
      </c>
      <c r="R547" s="77" t="str">
        <f t="shared" si="73"/>
        <v/>
      </c>
      <c r="S547" s="76"/>
      <c r="T547" s="57"/>
      <c r="U547" s="23" t="str">
        <f t="shared" si="66"/>
        <v/>
      </c>
      <c r="V547" s="28" t="str">
        <f t="shared" si="67"/>
        <v/>
      </c>
    </row>
    <row r="548" spans="1:22">
      <c r="A548" s="14">
        <v>542</v>
      </c>
      <c r="B548" s="65"/>
      <c r="C548" s="69"/>
      <c r="D548" s="66"/>
      <c r="E548" s="66"/>
      <c r="F548" s="66"/>
      <c r="G548" s="66"/>
      <c r="H548" s="72"/>
      <c r="I548" s="32"/>
      <c r="J548" s="32"/>
      <c r="K548" s="32"/>
      <c r="L548" s="59" t="str">
        <f t="shared" si="68"/>
        <v/>
      </c>
      <c r="M548" s="81" t="str">
        <f t="shared" si="69"/>
        <v/>
      </c>
      <c r="O548" s="77" t="str">
        <f t="shared" si="70"/>
        <v/>
      </c>
      <c r="P548" s="77" t="str">
        <f t="shared" si="71"/>
        <v/>
      </c>
      <c r="Q548" s="77" t="str">
        <f t="shared" si="72"/>
        <v/>
      </c>
      <c r="R548" s="77" t="str">
        <f t="shared" si="73"/>
        <v/>
      </c>
      <c r="S548" s="76"/>
      <c r="T548" s="57"/>
      <c r="U548" s="23" t="str">
        <f t="shared" si="66"/>
        <v/>
      </c>
      <c r="V548" s="28" t="str">
        <f t="shared" si="67"/>
        <v/>
      </c>
    </row>
    <row r="549" spans="1:22">
      <c r="A549" s="14">
        <v>543</v>
      </c>
      <c r="B549" s="65"/>
      <c r="C549" s="69"/>
      <c r="D549" s="66"/>
      <c r="E549" s="66"/>
      <c r="F549" s="66"/>
      <c r="G549" s="66"/>
      <c r="H549" s="72"/>
      <c r="I549" s="32"/>
      <c r="J549" s="32"/>
      <c r="K549" s="32"/>
      <c r="L549" s="59" t="str">
        <f t="shared" si="68"/>
        <v/>
      </c>
      <c r="M549" s="81" t="str">
        <f t="shared" si="69"/>
        <v/>
      </c>
      <c r="O549" s="77" t="str">
        <f t="shared" si="70"/>
        <v/>
      </c>
      <c r="P549" s="77" t="str">
        <f t="shared" si="71"/>
        <v/>
      </c>
      <c r="Q549" s="77" t="str">
        <f t="shared" si="72"/>
        <v/>
      </c>
      <c r="R549" s="77" t="str">
        <f t="shared" si="73"/>
        <v/>
      </c>
      <c r="S549" s="76"/>
      <c r="T549" s="57"/>
      <c r="U549" s="23" t="str">
        <f t="shared" si="66"/>
        <v/>
      </c>
      <c r="V549" s="28" t="str">
        <f t="shared" si="67"/>
        <v/>
      </c>
    </row>
    <row r="550" spans="1:22">
      <c r="A550" s="14">
        <v>544</v>
      </c>
      <c r="B550" s="65"/>
      <c r="C550" s="69"/>
      <c r="D550" s="66"/>
      <c r="E550" s="66"/>
      <c r="F550" s="66"/>
      <c r="G550" s="66"/>
      <c r="H550" s="72"/>
      <c r="I550" s="32"/>
      <c r="J550" s="32"/>
      <c r="K550" s="32"/>
      <c r="L550" s="59" t="str">
        <f t="shared" si="68"/>
        <v/>
      </c>
      <c r="M550" s="81" t="str">
        <f t="shared" si="69"/>
        <v/>
      </c>
      <c r="O550" s="77" t="str">
        <f t="shared" si="70"/>
        <v/>
      </c>
      <c r="P550" s="77" t="str">
        <f t="shared" si="71"/>
        <v/>
      </c>
      <c r="Q550" s="77" t="str">
        <f t="shared" si="72"/>
        <v/>
      </c>
      <c r="R550" s="77" t="str">
        <f t="shared" si="73"/>
        <v/>
      </c>
      <c r="S550" s="76"/>
      <c r="T550" s="57"/>
      <c r="U550" s="23" t="str">
        <f t="shared" si="66"/>
        <v/>
      </c>
      <c r="V550" s="28" t="str">
        <f t="shared" si="67"/>
        <v/>
      </c>
    </row>
    <row r="551" spans="1:22">
      <c r="A551" s="14">
        <v>545</v>
      </c>
      <c r="B551" s="65"/>
      <c r="C551" s="69"/>
      <c r="D551" s="66"/>
      <c r="E551" s="66"/>
      <c r="F551" s="66"/>
      <c r="G551" s="66"/>
      <c r="H551" s="72"/>
      <c r="I551" s="32"/>
      <c r="J551" s="32"/>
      <c r="K551" s="32"/>
      <c r="L551" s="59" t="str">
        <f t="shared" si="68"/>
        <v/>
      </c>
      <c r="M551" s="81" t="str">
        <f t="shared" si="69"/>
        <v/>
      </c>
      <c r="O551" s="77" t="str">
        <f t="shared" si="70"/>
        <v/>
      </c>
      <c r="P551" s="77" t="str">
        <f t="shared" si="71"/>
        <v/>
      </c>
      <c r="Q551" s="77" t="str">
        <f t="shared" si="72"/>
        <v/>
      </c>
      <c r="R551" s="77" t="str">
        <f t="shared" si="73"/>
        <v/>
      </c>
      <c r="S551" s="76"/>
      <c r="T551" s="57"/>
      <c r="U551" s="23" t="str">
        <f t="shared" si="66"/>
        <v/>
      </c>
      <c r="V551" s="28" t="str">
        <f t="shared" si="67"/>
        <v/>
      </c>
    </row>
    <row r="552" spans="1:22">
      <c r="A552" s="14">
        <v>546</v>
      </c>
      <c r="B552" s="65"/>
      <c r="C552" s="69"/>
      <c r="D552" s="66"/>
      <c r="E552" s="66"/>
      <c r="F552" s="66"/>
      <c r="G552" s="66"/>
      <c r="H552" s="72"/>
      <c r="I552" s="32"/>
      <c r="J552" s="32"/>
      <c r="K552" s="32"/>
      <c r="L552" s="59" t="str">
        <f t="shared" si="68"/>
        <v/>
      </c>
      <c r="M552" s="81" t="str">
        <f t="shared" si="69"/>
        <v/>
      </c>
      <c r="O552" s="77" t="str">
        <f t="shared" si="70"/>
        <v/>
      </c>
      <c r="P552" s="77" t="str">
        <f t="shared" si="71"/>
        <v/>
      </c>
      <c r="Q552" s="77" t="str">
        <f t="shared" si="72"/>
        <v/>
      </c>
      <c r="R552" s="77" t="str">
        <f t="shared" si="73"/>
        <v/>
      </c>
      <c r="S552" s="76"/>
      <c r="T552" s="57"/>
      <c r="U552" s="23" t="str">
        <f t="shared" si="66"/>
        <v/>
      </c>
      <c r="V552" s="28" t="str">
        <f t="shared" si="67"/>
        <v/>
      </c>
    </row>
    <row r="553" spans="1:22">
      <c r="A553" s="14">
        <v>547</v>
      </c>
      <c r="B553" s="65"/>
      <c r="C553" s="69"/>
      <c r="D553" s="66"/>
      <c r="E553" s="66"/>
      <c r="F553" s="66"/>
      <c r="G553" s="66"/>
      <c r="H553" s="72"/>
      <c r="I553" s="32"/>
      <c r="J553" s="32"/>
      <c r="K553" s="32"/>
      <c r="L553" s="59" t="str">
        <f t="shared" si="68"/>
        <v/>
      </c>
      <c r="M553" s="81" t="str">
        <f t="shared" si="69"/>
        <v/>
      </c>
      <c r="O553" s="77" t="str">
        <f t="shared" si="70"/>
        <v/>
      </c>
      <c r="P553" s="77" t="str">
        <f t="shared" si="71"/>
        <v/>
      </c>
      <c r="Q553" s="77" t="str">
        <f t="shared" si="72"/>
        <v/>
      </c>
      <c r="R553" s="77" t="str">
        <f t="shared" si="73"/>
        <v/>
      </c>
      <c r="S553" s="76"/>
      <c r="T553" s="57"/>
      <c r="U553" s="23" t="str">
        <f t="shared" si="66"/>
        <v/>
      </c>
      <c r="V553" s="28" t="str">
        <f t="shared" si="67"/>
        <v/>
      </c>
    </row>
    <row r="554" spans="1:22">
      <c r="A554" s="14">
        <v>548</v>
      </c>
      <c r="B554" s="65"/>
      <c r="C554" s="69"/>
      <c r="D554" s="66"/>
      <c r="E554" s="66"/>
      <c r="F554" s="66"/>
      <c r="G554" s="66"/>
      <c r="H554" s="72"/>
      <c r="I554" s="32"/>
      <c r="J554" s="32"/>
      <c r="K554" s="32"/>
      <c r="L554" s="59" t="str">
        <f t="shared" si="68"/>
        <v/>
      </c>
      <c r="M554" s="81" t="str">
        <f t="shared" si="69"/>
        <v/>
      </c>
      <c r="O554" s="77" t="str">
        <f t="shared" si="70"/>
        <v/>
      </c>
      <c r="P554" s="77" t="str">
        <f t="shared" si="71"/>
        <v/>
      </c>
      <c r="Q554" s="77" t="str">
        <f t="shared" si="72"/>
        <v/>
      </c>
      <c r="R554" s="77" t="str">
        <f t="shared" si="73"/>
        <v/>
      </c>
      <c r="S554" s="76"/>
      <c r="T554" s="57"/>
      <c r="U554" s="23" t="str">
        <f t="shared" si="66"/>
        <v/>
      </c>
      <c r="V554" s="28" t="str">
        <f t="shared" si="67"/>
        <v/>
      </c>
    </row>
    <row r="555" spans="1:22">
      <c r="A555" s="14">
        <v>549</v>
      </c>
      <c r="B555" s="65"/>
      <c r="C555" s="69"/>
      <c r="D555" s="66"/>
      <c r="E555" s="66"/>
      <c r="F555" s="66"/>
      <c r="G555" s="66"/>
      <c r="H555" s="72"/>
      <c r="I555" s="32"/>
      <c r="J555" s="32"/>
      <c r="K555" s="32"/>
      <c r="L555" s="59" t="str">
        <f t="shared" si="68"/>
        <v/>
      </c>
      <c r="M555" s="81" t="str">
        <f t="shared" si="69"/>
        <v/>
      </c>
      <c r="O555" s="77" t="str">
        <f t="shared" si="70"/>
        <v/>
      </c>
      <c r="P555" s="77" t="str">
        <f t="shared" si="71"/>
        <v/>
      </c>
      <c r="Q555" s="77" t="str">
        <f t="shared" si="72"/>
        <v/>
      </c>
      <c r="R555" s="77" t="str">
        <f t="shared" si="73"/>
        <v/>
      </c>
      <c r="S555" s="76"/>
      <c r="T555" s="57"/>
      <c r="U555" s="23" t="str">
        <f t="shared" si="66"/>
        <v/>
      </c>
      <c r="V555" s="28" t="str">
        <f t="shared" si="67"/>
        <v/>
      </c>
    </row>
    <row r="556" spans="1:22">
      <c r="A556" s="14">
        <v>550</v>
      </c>
      <c r="B556" s="65"/>
      <c r="C556" s="69"/>
      <c r="D556" s="66"/>
      <c r="E556" s="66"/>
      <c r="F556" s="66"/>
      <c r="G556" s="66"/>
      <c r="H556" s="72"/>
      <c r="I556" s="32"/>
      <c r="J556" s="32"/>
      <c r="K556" s="32"/>
      <c r="L556" s="59" t="str">
        <f t="shared" si="68"/>
        <v/>
      </c>
      <c r="M556" s="81" t="str">
        <f t="shared" si="69"/>
        <v/>
      </c>
      <c r="O556" s="77" t="str">
        <f t="shared" si="70"/>
        <v/>
      </c>
      <c r="P556" s="77" t="str">
        <f t="shared" si="71"/>
        <v/>
      </c>
      <c r="Q556" s="77" t="str">
        <f t="shared" si="72"/>
        <v/>
      </c>
      <c r="R556" s="77" t="str">
        <f t="shared" si="73"/>
        <v/>
      </c>
      <c r="S556" s="76"/>
      <c r="T556" s="57"/>
      <c r="U556" s="23" t="str">
        <f t="shared" si="66"/>
        <v/>
      </c>
      <c r="V556" s="28" t="str">
        <f t="shared" si="67"/>
        <v/>
      </c>
    </row>
    <row r="557" spans="1:22">
      <c r="A557" s="14">
        <v>551</v>
      </c>
      <c r="B557" s="65"/>
      <c r="C557" s="69"/>
      <c r="D557" s="66"/>
      <c r="E557" s="66"/>
      <c r="F557" s="66"/>
      <c r="G557" s="66"/>
      <c r="H557" s="72"/>
      <c r="I557" s="32"/>
      <c r="J557" s="32"/>
      <c r="K557" s="32"/>
      <c r="L557" s="59" t="str">
        <f t="shared" si="68"/>
        <v/>
      </c>
      <c r="M557" s="81" t="str">
        <f t="shared" si="69"/>
        <v/>
      </c>
      <c r="O557" s="77" t="str">
        <f t="shared" si="70"/>
        <v/>
      </c>
      <c r="P557" s="77" t="str">
        <f t="shared" si="71"/>
        <v/>
      </c>
      <c r="Q557" s="77" t="str">
        <f t="shared" si="72"/>
        <v/>
      </c>
      <c r="R557" s="77" t="str">
        <f t="shared" si="73"/>
        <v/>
      </c>
      <c r="S557" s="76"/>
      <c r="T557" s="57"/>
      <c r="U557" s="23" t="str">
        <f t="shared" si="66"/>
        <v/>
      </c>
      <c r="V557" s="28" t="str">
        <f t="shared" si="67"/>
        <v/>
      </c>
    </row>
    <row r="558" spans="1:22">
      <c r="A558" s="14">
        <v>552</v>
      </c>
      <c r="B558" s="65"/>
      <c r="C558" s="69"/>
      <c r="D558" s="66"/>
      <c r="E558" s="66"/>
      <c r="F558" s="66"/>
      <c r="G558" s="66"/>
      <c r="H558" s="72"/>
      <c r="I558" s="32"/>
      <c r="J558" s="32"/>
      <c r="K558" s="32"/>
      <c r="L558" s="59" t="str">
        <f t="shared" si="68"/>
        <v/>
      </c>
      <c r="M558" s="81" t="str">
        <f t="shared" si="69"/>
        <v/>
      </c>
      <c r="O558" s="77" t="str">
        <f t="shared" si="70"/>
        <v/>
      </c>
      <c r="P558" s="77" t="str">
        <f t="shared" si="71"/>
        <v/>
      </c>
      <c r="Q558" s="77" t="str">
        <f t="shared" si="72"/>
        <v/>
      </c>
      <c r="R558" s="77" t="str">
        <f t="shared" si="73"/>
        <v/>
      </c>
      <c r="S558" s="76"/>
      <c r="T558" s="57"/>
      <c r="U558" s="23" t="str">
        <f t="shared" si="66"/>
        <v/>
      </c>
      <c r="V558" s="28" t="str">
        <f t="shared" si="67"/>
        <v/>
      </c>
    </row>
    <row r="559" spans="1:22">
      <c r="A559" s="14">
        <v>553</v>
      </c>
      <c r="B559" s="65"/>
      <c r="C559" s="69"/>
      <c r="D559" s="66"/>
      <c r="E559" s="66"/>
      <c r="F559" s="66"/>
      <c r="G559" s="66"/>
      <c r="H559" s="72"/>
      <c r="I559" s="32"/>
      <c r="J559" s="32"/>
      <c r="K559" s="32"/>
      <c r="L559" s="59" t="str">
        <f t="shared" si="68"/>
        <v/>
      </c>
      <c r="M559" s="81" t="str">
        <f t="shared" si="69"/>
        <v/>
      </c>
      <c r="O559" s="77" t="str">
        <f t="shared" si="70"/>
        <v/>
      </c>
      <c r="P559" s="77" t="str">
        <f t="shared" si="71"/>
        <v/>
      </c>
      <c r="Q559" s="77" t="str">
        <f t="shared" si="72"/>
        <v/>
      </c>
      <c r="R559" s="77" t="str">
        <f t="shared" si="73"/>
        <v/>
      </c>
      <c r="S559" s="76"/>
      <c r="T559" s="57"/>
      <c r="U559" s="23" t="str">
        <f t="shared" si="66"/>
        <v/>
      </c>
      <c r="V559" s="28" t="str">
        <f t="shared" si="67"/>
        <v/>
      </c>
    </row>
    <row r="560" spans="1:22">
      <c r="A560" s="14">
        <v>554</v>
      </c>
      <c r="B560" s="65"/>
      <c r="C560" s="69"/>
      <c r="D560" s="66"/>
      <c r="E560" s="66"/>
      <c r="F560" s="66"/>
      <c r="G560" s="66"/>
      <c r="H560" s="72"/>
      <c r="I560" s="32"/>
      <c r="J560" s="32"/>
      <c r="K560" s="32"/>
      <c r="L560" s="59" t="str">
        <f t="shared" si="68"/>
        <v/>
      </c>
      <c r="M560" s="81" t="str">
        <f t="shared" si="69"/>
        <v/>
      </c>
      <c r="O560" s="77" t="str">
        <f t="shared" si="70"/>
        <v/>
      </c>
      <c r="P560" s="77" t="str">
        <f t="shared" si="71"/>
        <v/>
      </c>
      <c r="Q560" s="77" t="str">
        <f t="shared" si="72"/>
        <v/>
      </c>
      <c r="R560" s="77" t="str">
        <f t="shared" si="73"/>
        <v/>
      </c>
      <c r="S560" s="76"/>
      <c r="T560" s="57"/>
      <c r="U560" s="23" t="str">
        <f t="shared" si="66"/>
        <v/>
      </c>
      <c r="V560" s="28" t="str">
        <f t="shared" si="67"/>
        <v/>
      </c>
    </row>
    <row r="561" spans="1:22">
      <c r="A561" s="14">
        <v>555</v>
      </c>
      <c r="B561" s="65"/>
      <c r="C561" s="69"/>
      <c r="D561" s="66"/>
      <c r="E561" s="66"/>
      <c r="F561" s="66"/>
      <c r="G561" s="66"/>
      <c r="H561" s="72"/>
      <c r="I561" s="32"/>
      <c r="J561" s="32"/>
      <c r="K561" s="32"/>
      <c r="L561" s="59" t="str">
        <f t="shared" si="68"/>
        <v/>
      </c>
      <c r="M561" s="81" t="str">
        <f t="shared" si="69"/>
        <v/>
      </c>
      <c r="O561" s="77" t="str">
        <f t="shared" si="70"/>
        <v/>
      </c>
      <c r="P561" s="77" t="str">
        <f t="shared" si="71"/>
        <v/>
      </c>
      <c r="Q561" s="77" t="str">
        <f t="shared" si="72"/>
        <v/>
      </c>
      <c r="R561" s="77" t="str">
        <f t="shared" si="73"/>
        <v/>
      </c>
      <c r="S561" s="76"/>
      <c r="T561" s="57"/>
      <c r="U561" s="23" t="str">
        <f t="shared" si="66"/>
        <v/>
      </c>
      <c r="V561" s="28" t="str">
        <f t="shared" si="67"/>
        <v/>
      </c>
    </row>
    <row r="562" spans="1:22">
      <c r="A562" s="14">
        <v>556</v>
      </c>
      <c r="B562" s="65"/>
      <c r="C562" s="69"/>
      <c r="D562" s="66"/>
      <c r="E562" s="66"/>
      <c r="F562" s="66"/>
      <c r="G562" s="66"/>
      <c r="H562" s="72"/>
      <c r="I562" s="32"/>
      <c r="J562" s="32"/>
      <c r="K562" s="32"/>
      <c r="L562" s="59" t="str">
        <f t="shared" si="68"/>
        <v/>
      </c>
      <c r="M562" s="81" t="str">
        <f t="shared" si="69"/>
        <v/>
      </c>
      <c r="O562" s="77" t="str">
        <f t="shared" si="70"/>
        <v/>
      </c>
      <c r="P562" s="77" t="str">
        <f t="shared" si="71"/>
        <v/>
      </c>
      <c r="Q562" s="77" t="str">
        <f t="shared" si="72"/>
        <v/>
      </c>
      <c r="R562" s="77" t="str">
        <f t="shared" si="73"/>
        <v/>
      </c>
      <c r="S562" s="76"/>
      <c r="T562" s="57"/>
      <c r="U562" s="23" t="str">
        <f t="shared" si="66"/>
        <v/>
      </c>
      <c r="V562" s="28" t="str">
        <f t="shared" si="67"/>
        <v/>
      </c>
    </row>
    <row r="563" spans="1:22">
      <c r="A563" s="14">
        <v>557</v>
      </c>
      <c r="B563" s="65"/>
      <c r="C563" s="69"/>
      <c r="D563" s="66"/>
      <c r="E563" s="66"/>
      <c r="F563" s="66"/>
      <c r="G563" s="66"/>
      <c r="H563" s="72"/>
      <c r="I563" s="32"/>
      <c r="J563" s="32"/>
      <c r="K563" s="32"/>
      <c r="L563" s="59" t="str">
        <f t="shared" si="68"/>
        <v/>
      </c>
      <c r="M563" s="81" t="str">
        <f t="shared" si="69"/>
        <v/>
      </c>
      <c r="O563" s="77" t="str">
        <f t="shared" si="70"/>
        <v/>
      </c>
      <c r="P563" s="77" t="str">
        <f t="shared" si="71"/>
        <v/>
      </c>
      <c r="Q563" s="77" t="str">
        <f t="shared" si="72"/>
        <v/>
      </c>
      <c r="R563" s="77" t="str">
        <f t="shared" si="73"/>
        <v/>
      </c>
      <c r="S563" s="76"/>
      <c r="T563" s="57"/>
      <c r="U563" s="23" t="str">
        <f t="shared" si="66"/>
        <v/>
      </c>
      <c r="V563" s="28" t="str">
        <f t="shared" si="67"/>
        <v/>
      </c>
    </row>
    <row r="564" spans="1:22">
      <c r="A564" s="14">
        <v>558</v>
      </c>
      <c r="B564" s="65"/>
      <c r="C564" s="69"/>
      <c r="D564" s="66"/>
      <c r="E564" s="66"/>
      <c r="F564" s="66"/>
      <c r="G564" s="66"/>
      <c r="H564" s="72"/>
      <c r="I564" s="32"/>
      <c r="J564" s="32"/>
      <c r="K564" s="32"/>
      <c r="L564" s="59" t="str">
        <f t="shared" si="68"/>
        <v/>
      </c>
      <c r="M564" s="81" t="str">
        <f t="shared" si="69"/>
        <v/>
      </c>
      <c r="O564" s="77" t="str">
        <f t="shared" si="70"/>
        <v/>
      </c>
      <c r="P564" s="77" t="str">
        <f t="shared" si="71"/>
        <v/>
      </c>
      <c r="Q564" s="77" t="str">
        <f t="shared" si="72"/>
        <v/>
      </c>
      <c r="R564" s="77" t="str">
        <f t="shared" si="73"/>
        <v/>
      </c>
      <c r="S564" s="76"/>
      <c r="T564" s="57"/>
      <c r="U564" s="23" t="str">
        <f t="shared" si="66"/>
        <v/>
      </c>
      <c r="V564" s="28" t="str">
        <f t="shared" si="67"/>
        <v/>
      </c>
    </row>
    <row r="565" spans="1:22">
      <c r="A565" s="14">
        <v>559</v>
      </c>
      <c r="B565" s="65"/>
      <c r="C565" s="69"/>
      <c r="D565" s="66"/>
      <c r="E565" s="66"/>
      <c r="F565" s="66"/>
      <c r="G565" s="66"/>
      <c r="H565" s="72"/>
      <c r="I565" s="32"/>
      <c r="J565" s="32"/>
      <c r="K565" s="32"/>
      <c r="L565" s="59" t="str">
        <f t="shared" si="68"/>
        <v/>
      </c>
      <c r="M565" s="81" t="str">
        <f t="shared" si="69"/>
        <v/>
      </c>
      <c r="O565" s="77" t="str">
        <f t="shared" si="70"/>
        <v/>
      </c>
      <c r="P565" s="77" t="str">
        <f t="shared" si="71"/>
        <v/>
      </c>
      <c r="Q565" s="77" t="str">
        <f t="shared" si="72"/>
        <v/>
      </c>
      <c r="R565" s="77" t="str">
        <f t="shared" si="73"/>
        <v/>
      </c>
      <c r="S565" s="76"/>
      <c r="T565" s="57"/>
      <c r="U565" s="23" t="str">
        <f t="shared" si="66"/>
        <v/>
      </c>
      <c r="V565" s="28" t="str">
        <f t="shared" si="67"/>
        <v/>
      </c>
    </row>
    <row r="566" spans="1:22">
      <c r="A566" s="14">
        <v>560</v>
      </c>
      <c r="B566" s="65"/>
      <c r="C566" s="69"/>
      <c r="D566" s="66"/>
      <c r="E566" s="66"/>
      <c r="F566" s="66"/>
      <c r="G566" s="66"/>
      <c r="H566" s="72"/>
      <c r="I566" s="32"/>
      <c r="J566" s="32"/>
      <c r="K566" s="32"/>
      <c r="L566" s="59" t="str">
        <f t="shared" si="68"/>
        <v/>
      </c>
      <c r="M566" s="81" t="str">
        <f t="shared" si="69"/>
        <v/>
      </c>
      <c r="O566" s="77" t="str">
        <f t="shared" si="70"/>
        <v/>
      </c>
      <c r="P566" s="77" t="str">
        <f t="shared" si="71"/>
        <v/>
      </c>
      <c r="Q566" s="77" t="str">
        <f t="shared" si="72"/>
        <v/>
      </c>
      <c r="R566" s="77" t="str">
        <f t="shared" si="73"/>
        <v/>
      </c>
      <c r="S566" s="76"/>
      <c r="T566" s="57"/>
      <c r="U566" s="23" t="str">
        <f t="shared" si="66"/>
        <v/>
      </c>
      <c r="V566" s="28" t="str">
        <f t="shared" si="67"/>
        <v/>
      </c>
    </row>
    <row r="567" spans="1:22">
      <c r="A567" s="14">
        <v>561</v>
      </c>
      <c r="B567" s="65"/>
      <c r="C567" s="69"/>
      <c r="D567" s="66"/>
      <c r="E567" s="66"/>
      <c r="F567" s="66"/>
      <c r="G567" s="66"/>
      <c r="H567" s="72"/>
      <c r="I567" s="32"/>
      <c r="J567" s="32"/>
      <c r="K567" s="32"/>
      <c r="L567" s="59" t="str">
        <f t="shared" si="68"/>
        <v/>
      </c>
      <c r="M567" s="81" t="str">
        <f t="shared" si="69"/>
        <v/>
      </c>
      <c r="O567" s="77" t="str">
        <f t="shared" si="70"/>
        <v/>
      </c>
      <c r="P567" s="77" t="str">
        <f t="shared" si="71"/>
        <v/>
      </c>
      <c r="Q567" s="77" t="str">
        <f t="shared" si="72"/>
        <v/>
      </c>
      <c r="R567" s="77" t="str">
        <f t="shared" si="73"/>
        <v/>
      </c>
      <c r="S567" s="76"/>
      <c r="T567" s="57"/>
      <c r="U567" s="23" t="str">
        <f t="shared" si="66"/>
        <v/>
      </c>
      <c r="V567" s="28" t="str">
        <f t="shared" si="67"/>
        <v/>
      </c>
    </row>
    <row r="568" spans="1:22">
      <c r="A568" s="14">
        <v>562</v>
      </c>
      <c r="B568" s="65"/>
      <c r="C568" s="69"/>
      <c r="D568" s="66"/>
      <c r="E568" s="66"/>
      <c r="F568" s="66"/>
      <c r="G568" s="66"/>
      <c r="H568" s="72"/>
      <c r="I568" s="32"/>
      <c r="J568" s="32"/>
      <c r="K568" s="32"/>
      <c r="L568" s="59" t="str">
        <f t="shared" si="68"/>
        <v/>
      </c>
      <c r="M568" s="81" t="str">
        <f t="shared" si="69"/>
        <v/>
      </c>
      <c r="O568" s="77" t="str">
        <f t="shared" si="70"/>
        <v/>
      </c>
      <c r="P568" s="77" t="str">
        <f t="shared" si="71"/>
        <v/>
      </c>
      <c r="Q568" s="77" t="str">
        <f t="shared" si="72"/>
        <v/>
      </c>
      <c r="R568" s="77" t="str">
        <f t="shared" si="73"/>
        <v/>
      </c>
      <c r="S568" s="76"/>
      <c r="T568" s="57"/>
      <c r="U568" s="23" t="str">
        <f t="shared" si="66"/>
        <v/>
      </c>
      <c r="V568" s="28" t="str">
        <f t="shared" si="67"/>
        <v/>
      </c>
    </row>
    <row r="569" spans="1:22">
      <c r="A569" s="14">
        <v>563</v>
      </c>
      <c r="B569" s="65"/>
      <c r="C569" s="69"/>
      <c r="D569" s="66"/>
      <c r="E569" s="66"/>
      <c r="F569" s="66"/>
      <c r="G569" s="66"/>
      <c r="H569" s="72"/>
      <c r="I569" s="32"/>
      <c r="J569" s="32"/>
      <c r="K569" s="32"/>
      <c r="L569" s="59" t="str">
        <f t="shared" si="68"/>
        <v/>
      </c>
      <c r="M569" s="81" t="str">
        <f t="shared" si="69"/>
        <v/>
      </c>
      <c r="O569" s="77" t="str">
        <f t="shared" si="70"/>
        <v/>
      </c>
      <c r="P569" s="77" t="str">
        <f t="shared" si="71"/>
        <v/>
      </c>
      <c r="Q569" s="77" t="str">
        <f t="shared" si="72"/>
        <v/>
      </c>
      <c r="R569" s="77" t="str">
        <f t="shared" si="73"/>
        <v/>
      </c>
      <c r="S569" s="76"/>
      <c r="T569" s="57"/>
      <c r="U569" s="23" t="str">
        <f t="shared" si="66"/>
        <v/>
      </c>
      <c r="V569" s="28" t="str">
        <f t="shared" si="67"/>
        <v/>
      </c>
    </row>
    <row r="570" spans="1:22">
      <c r="A570" s="14">
        <v>564</v>
      </c>
      <c r="B570" s="65"/>
      <c r="C570" s="69"/>
      <c r="D570" s="66"/>
      <c r="E570" s="66"/>
      <c r="F570" s="66"/>
      <c r="G570" s="66"/>
      <c r="H570" s="72"/>
      <c r="I570" s="32"/>
      <c r="J570" s="32"/>
      <c r="K570" s="32"/>
      <c r="L570" s="59" t="str">
        <f t="shared" si="68"/>
        <v/>
      </c>
      <c r="M570" s="81" t="str">
        <f t="shared" si="69"/>
        <v/>
      </c>
      <c r="O570" s="77" t="str">
        <f t="shared" si="70"/>
        <v/>
      </c>
      <c r="P570" s="77" t="str">
        <f t="shared" si="71"/>
        <v/>
      </c>
      <c r="Q570" s="77" t="str">
        <f t="shared" si="72"/>
        <v/>
      </c>
      <c r="R570" s="77" t="str">
        <f t="shared" si="73"/>
        <v/>
      </c>
      <c r="S570" s="76"/>
      <c r="T570" s="57"/>
      <c r="U570" s="23" t="str">
        <f t="shared" si="66"/>
        <v/>
      </c>
      <c r="V570" s="28" t="str">
        <f t="shared" si="67"/>
        <v/>
      </c>
    </row>
    <row r="571" spans="1:22">
      <c r="A571" s="14">
        <v>565</v>
      </c>
      <c r="B571" s="65"/>
      <c r="C571" s="69"/>
      <c r="D571" s="66"/>
      <c r="E571" s="66"/>
      <c r="F571" s="66"/>
      <c r="G571" s="66"/>
      <c r="H571" s="72"/>
      <c r="I571" s="32"/>
      <c r="J571" s="32"/>
      <c r="K571" s="32"/>
      <c r="L571" s="59" t="str">
        <f t="shared" si="68"/>
        <v/>
      </c>
      <c r="M571" s="81" t="str">
        <f t="shared" si="69"/>
        <v/>
      </c>
      <c r="O571" s="77" t="str">
        <f t="shared" si="70"/>
        <v/>
      </c>
      <c r="P571" s="77" t="str">
        <f t="shared" si="71"/>
        <v/>
      </c>
      <c r="Q571" s="77" t="str">
        <f t="shared" si="72"/>
        <v/>
      </c>
      <c r="R571" s="77" t="str">
        <f t="shared" si="73"/>
        <v/>
      </c>
      <c r="S571" s="76"/>
      <c r="T571" s="57"/>
      <c r="U571" s="23" t="str">
        <f t="shared" si="66"/>
        <v/>
      </c>
      <c r="V571" s="28" t="str">
        <f t="shared" si="67"/>
        <v/>
      </c>
    </row>
    <row r="572" spans="1:22">
      <c r="A572" s="14">
        <v>566</v>
      </c>
      <c r="B572" s="65"/>
      <c r="C572" s="69"/>
      <c r="D572" s="66"/>
      <c r="E572" s="66"/>
      <c r="F572" s="66"/>
      <c r="G572" s="66"/>
      <c r="H572" s="72"/>
      <c r="I572" s="32"/>
      <c r="J572" s="32"/>
      <c r="K572" s="32"/>
      <c r="L572" s="59" t="str">
        <f t="shared" si="68"/>
        <v/>
      </c>
      <c r="M572" s="81" t="str">
        <f t="shared" si="69"/>
        <v/>
      </c>
      <c r="O572" s="77" t="str">
        <f t="shared" si="70"/>
        <v/>
      </c>
      <c r="P572" s="77" t="str">
        <f t="shared" si="71"/>
        <v/>
      </c>
      <c r="Q572" s="77" t="str">
        <f t="shared" si="72"/>
        <v/>
      </c>
      <c r="R572" s="77" t="str">
        <f t="shared" si="73"/>
        <v/>
      </c>
      <c r="S572" s="76"/>
      <c r="T572" s="57"/>
      <c r="U572" s="23" t="str">
        <f t="shared" si="66"/>
        <v/>
      </c>
      <c r="V572" s="28" t="str">
        <f t="shared" si="67"/>
        <v/>
      </c>
    </row>
    <row r="573" spans="1:22">
      <c r="A573" s="14">
        <v>567</v>
      </c>
      <c r="B573" s="65"/>
      <c r="C573" s="69"/>
      <c r="D573" s="66"/>
      <c r="E573" s="66"/>
      <c r="F573" s="66"/>
      <c r="G573" s="66"/>
      <c r="H573" s="72"/>
      <c r="I573" s="32"/>
      <c r="J573" s="32"/>
      <c r="K573" s="32"/>
      <c r="L573" s="59" t="str">
        <f t="shared" si="68"/>
        <v/>
      </c>
      <c r="M573" s="81" t="str">
        <f t="shared" si="69"/>
        <v/>
      </c>
      <c r="O573" s="77" t="str">
        <f t="shared" si="70"/>
        <v/>
      </c>
      <c r="P573" s="77" t="str">
        <f t="shared" si="71"/>
        <v/>
      </c>
      <c r="Q573" s="77" t="str">
        <f t="shared" si="72"/>
        <v/>
      </c>
      <c r="R573" s="77" t="str">
        <f t="shared" si="73"/>
        <v/>
      </c>
      <c r="S573" s="76"/>
      <c r="T573" s="57"/>
      <c r="U573" s="23" t="str">
        <f t="shared" si="66"/>
        <v/>
      </c>
      <c r="V573" s="28" t="str">
        <f t="shared" si="67"/>
        <v/>
      </c>
    </row>
    <row r="574" spans="1:22">
      <c r="A574" s="14">
        <v>568</v>
      </c>
      <c r="B574" s="65"/>
      <c r="C574" s="69"/>
      <c r="D574" s="66"/>
      <c r="E574" s="66"/>
      <c r="F574" s="66"/>
      <c r="G574" s="66"/>
      <c r="H574" s="72"/>
      <c r="I574" s="32"/>
      <c r="J574" s="32"/>
      <c r="K574" s="32"/>
      <c r="L574" s="59" t="str">
        <f t="shared" si="68"/>
        <v/>
      </c>
      <c r="M574" s="81" t="str">
        <f t="shared" si="69"/>
        <v/>
      </c>
      <c r="O574" s="77" t="str">
        <f t="shared" si="70"/>
        <v/>
      </c>
      <c r="P574" s="77" t="str">
        <f t="shared" si="71"/>
        <v/>
      </c>
      <c r="Q574" s="77" t="str">
        <f t="shared" si="72"/>
        <v/>
      </c>
      <c r="R574" s="77" t="str">
        <f t="shared" si="73"/>
        <v/>
      </c>
      <c r="S574" s="76"/>
      <c r="T574" s="57"/>
      <c r="U574" s="23" t="str">
        <f t="shared" si="66"/>
        <v/>
      </c>
      <c r="V574" s="28" t="str">
        <f t="shared" si="67"/>
        <v/>
      </c>
    </row>
    <row r="575" spans="1:22">
      <c r="A575" s="14">
        <v>569</v>
      </c>
      <c r="B575" s="65"/>
      <c r="C575" s="69"/>
      <c r="D575" s="66"/>
      <c r="E575" s="66"/>
      <c r="F575" s="66"/>
      <c r="G575" s="66"/>
      <c r="H575" s="72"/>
      <c r="I575" s="32"/>
      <c r="J575" s="32"/>
      <c r="K575" s="32"/>
      <c r="L575" s="59" t="str">
        <f t="shared" si="68"/>
        <v/>
      </c>
      <c r="M575" s="81" t="str">
        <f t="shared" si="69"/>
        <v/>
      </c>
      <c r="O575" s="77" t="str">
        <f t="shared" si="70"/>
        <v/>
      </c>
      <c r="P575" s="77" t="str">
        <f t="shared" si="71"/>
        <v/>
      </c>
      <c r="Q575" s="77" t="str">
        <f t="shared" si="72"/>
        <v/>
      </c>
      <c r="R575" s="77" t="str">
        <f t="shared" si="73"/>
        <v/>
      </c>
      <c r="S575" s="76"/>
      <c r="T575" s="57"/>
      <c r="U575" s="23" t="str">
        <f t="shared" si="66"/>
        <v/>
      </c>
      <c r="V575" s="28" t="str">
        <f t="shared" si="67"/>
        <v/>
      </c>
    </row>
    <row r="576" spans="1:22">
      <c r="A576" s="14">
        <v>570</v>
      </c>
      <c r="B576" s="65"/>
      <c r="C576" s="69"/>
      <c r="D576" s="66"/>
      <c r="E576" s="66"/>
      <c r="F576" s="66"/>
      <c r="G576" s="66"/>
      <c r="H576" s="72"/>
      <c r="I576" s="32"/>
      <c r="J576" s="32"/>
      <c r="K576" s="32"/>
      <c r="L576" s="59" t="str">
        <f t="shared" si="68"/>
        <v/>
      </c>
      <c r="M576" s="81" t="str">
        <f t="shared" si="69"/>
        <v/>
      </c>
      <c r="O576" s="77" t="str">
        <f t="shared" si="70"/>
        <v/>
      </c>
      <c r="P576" s="77" t="str">
        <f t="shared" si="71"/>
        <v/>
      </c>
      <c r="Q576" s="77" t="str">
        <f t="shared" si="72"/>
        <v/>
      </c>
      <c r="R576" s="77" t="str">
        <f t="shared" si="73"/>
        <v/>
      </c>
      <c r="S576" s="76"/>
      <c r="T576" s="57"/>
      <c r="U576" s="23" t="str">
        <f t="shared" si="66"/>
        <v/>
      </c>
      <c r="V576" s="28" t="str">
        <f t="shared" si="67"/>
        <v/>
      </c>
    </row>
    <row r="577" spans="1:22">
      <c r="A577" s="14">
        <v>571</v>
      </c>
      <c r="B577" s="65"/>
      <c r="C577" s="69"/>
      <c r="D577" s="66"/>
      <c r="E577" s="66"/>
      <c r="F577" s="66"/>
      <c r="G577" s="66"/>
      <c r="H577" s="72"/>
      <c r="I577" s="32"/>
      <c r="J577" s="32"/>
      <c r="K577" s="32"/>
      <c r="L577" s="59" t="str">
        <f t="shared" si="68"/>
        <v/>
      </c>
      <c r="M577" s="81" t="str">
        <f t="shared" si="69"/>
        <v/>
      </c>
      <c r="O577" s="77" t="str">
        <f t="shared" si="70"/>
        <v/>
      </c>
      <c r="P577" s="77" t="str">
        <f t="shared" si="71"/>
        <v/>
      </c>
      <c r="Q577" s="77" t="str">
        <f t="shared" si="72"/>
        <v/>
      </c>
      <c r="R577" s="77" t="str">
        <f t="shared" si="73"/>
        <v/>
      </c>
      <c r="S577" s="76"/>
      <c r="T577" s="57"/>
      <c r="U577" s="23" t="str">
        <f t="shared" si="66"/>
        <v/>
      </c>
      <c r="V577" s="28" t="str">
        <f t="shared" si="67"/>
        <v/>
      </c>
    </row>
    <row r="578" spans="1:22">
      <c r="A578" s="14">
        <v>572</v>
      </c>
      <c r="B578" s="65"/>
      <c r="C578" s="69"/>
      <c r="D578" s="66"/>
      <c r="E578" s="66"/>
      <c r="F578" s="66"/>
      <c r="G578" s="66"/>
      <c r="H578" s="72"/>
      <c r="I578" s="32"/>
      <c r="J578" s="32"/>
      <c r="K578" s="32"/>
      <c r="L578" s="59" t="str">
        <f t="shared" si="68"/>
        <v/>
      </c>
      <c r="M578" s="81" t="str">
        <f t="shared" si="69"/>
        <v/>
      </c>
      <c r="O578" s="77" t="str">
        <f t="shared" si="70"/>
        <v/>
      </c>
      <c r="P578" s="77" t="str">
        <f t="shared" si="71"/>
        <v/>
      </c>
      <c r="Q578" s="77" t="str">
        <f t="shared" si="72"/>
        <v/>
      </c>
      <c r="R578" s="77" t="str">
        <f t="shared" si="73"/>
        <v/>
      </c>
      <c r="S578" s="76"/>
      <c r="T578" s="57"/>
      <c r="U578" s="23" t="str">
        <f t="shared" si="66"/>
        <v/>
      </c>
      <c r="V578" s="28" t="str">
        <f t="shared" si="67"/>
        <v/>
      </c>
    </row>
    <row r="579" spans="1:22">
      <c r="A579" s="14">
        <v>573</v>
      </c>
      <c r="B579" s="65"/>
      <c r="C579" s="69"/>
      <c r="D579" s="66"/>
      <c r="E579" s="66"/>
      <c r="F579" s="66"/>
      <c r="G579" s="66"/>
      <c r="H579" s="72"/>
      <c r="I579" s="32"/>
      <c r="J579" s="32"/>
      <c r="K579" s="32"/>
      <c r="L579" s="59" t="str">
        <f t="shared" si="68"/>
        <v/>
      </c>
      <c r="M579" s="81" t="str">
        <f t="shared" si="69"/>
        <v/>
      </c>
      <c r="O579" s="77" t="str">
        <f t="shared" si="70"/>
        <v/>
      </c>
      <c r="P579" s="77" t="str">
        <f t="shared" si="71"/>
        <v/>
      </c>
      <c r="Q579" s="77" t="str">
        <f t="shared" si="72"/>
        <v/>
      </c>
      <c r="R579" s="77" t="str">
        <f t="shared" si="73"/>
        <v/>
      </c>
      <c r="S579" s="76"/>
      <c r="T579" s="57"/>
      <c r="U579" s="23" t="str">
        <f t="shared" si="66"/>
        <v/>
      </c>
      <c r="V579" s="28" t="str">
        <f t="shared" si="67"/>
        <v/>
      </c>
    </row>
    <row r="580" spans="1:22">
      <c r="A580" s="14">
        <v>574</v>
      </c>
      <c r="B580" s="65"/>
      <c r="C580" s="69"/>
      <c r="D580" s="66"/>
      <c r="E580" s="66"/>
      <c r="F580" s="66"/>
      <c r="G580" s="66"/>
      <c r="H580" s="72"/>
      <c r="I580" s="32"/>
      <c r="J580" s="32"/>
      <c r="K580" s="32"/>
      <c r="L580" s="59" t="str">
        <f t="shared" si="68"/>
        <v/>
      </c>
      <c r="M580" s="81" t="str">
        <f t="shared" si="69"/>
        <v/>
      </c>
      <c r="O580" s="77" t="str">
        <f t="shared" si="70"/>
        <v/>
      </c>
      <c r="P580" s="77" t="str">
        <f t="shared" si="71"/>
        <v/>
      </c>
      <c r="Q580" s="77" t="str">
        <f t="shared" si="72"/>
        <v/>
      </c>
      <c r="R580" s="77" t="str">
        <f t="shared" si="73"/>
        <v/>
      </c>
      <c r="S580" s="76"/>
      <c r="T580" s="57"/>
      <c r="U580" s="23" t="str">
        <f t="shared" si="66"/>
        <v/>
      </c>
      <c r="V580" s="28" t="str">
        <f t="shared" si="67"/>
        <v/>
      </c>
    </row>
    <row r="581" spans="1:22">
      <c r="A581" s="14">
        <v>575</v>
      </c>
      <c r="B581" s="65"/>
      <c r="C581" s="69"/>
      <c r="D581" s="66"/>
      <c r="E581" s="66"/>
      <c r="F581" s="66"/>
      <c r="G581" s="66"/>
      <c r="H581" s="72"/>
      <c r="I581" s="32"/>
      <c r="J581" s="32"/>
      <c r="K581" s="32"/>
      <c r="L581" s="59" t="str">
        <f t="shared" si="68"/>
        <v/>
      </c>
      <c r="M581" s="81" t="str">
        <f t="shared" si="69"/>
        <v/>
      </c>
      <c r="O581" s="77" t="str">
        <f t="shared" si="70"/>
        <v/>
      </c>
      <c r="P581" s="77" t="str">
        <f t="shared" si="71"/>
        <v/>
      </c>
      <c r="Q581" s="77" t="str">
        <f t="shared" si="72"/>
        <v/>
      </c>
      <c r="R581" s="77" t="str">
        <f t="shared" si="73"/>
        <v/>
      </c>
      <c r="S581" s="76"/>
      <c r="T581" s="57"/>
      <c r="U581" s="23" t="str">
        <f t="shared" si="66"/>
        <v/>
      </c>
      <c r="V581" s="28" t="str">
        <f t="shared" si="67"/>
        <v/>
      </c>
    </row>
    <row r="582" spans="1:22">
      <c r="A582" s="14">
        <v>576</v>
      </c>
      <c r="B582" s="65"/>
      <c r="C582" s="69"/>
      <c r="D582" s="66"/>
      <c r="E582" s="66"/>
      <c r="F582" s="66"/>
      <c r="G582" s="66"/>
      <c r="H582" s="72"/>
      <c r="I582" s="32"/>
      <c r="J582" s="32"/>
      <c r="K582" s="32"/>
      <c r="L582" s="59" t="str">
        <f t="shared" si="68"/>
        <v/>
      </c>
      <c r="M582" s="81" t="str">
        <f t="shared" si="69"/>
        <v/>
      </c>
      <c r="O582" s="77" t="str">
        <f t="shared" si="70"/>
        <v/>
      </c>
      <c r="P582" s="77" t="str">
        <f t="shared" si="71"/>
        <v/>
      </c>
      <c r="Q582" s="77" t="str">
        <f t="shared" si="72"/>
        <v/>
      </c>
      <c r="R582" s="77" t="str">
        <f t="shared" si="73"/>
        <v/>
      </c>
      <c r="S582" s="76"/>
      <c r="T582" s="57"/>
      <c r="U582" s="23" t="str">
        <f t="shared" si="66"/>
        <v/>
      </c>
      <c r="V582" s="28" t="str">
        <f t="shared" si="67"/>
        <v/>
      </c>
    </row>
    <row r="583" spans="1:22">
      <c r="A583" s="14">
        <v>577</v>
      </c>
      <c r="B583" s="65"/>
      <c r="C583" s="69"/>
      <c r="D583" s="66"/>
      <c r="E583" s="66"/>
      <c r="F583" s="66"/>
      <c r="G583" s="66"/>
      <c r="H583" s="72"/>
      <c r="I583" s="32"/>
      <c r="J583" s="32"/>
      <c r="K583" s="32"/>
      <c r="L583" s="59" t="str">
        <f t="shared" si="68"/>
        <v/>
      </c>
      <c r="M583" s="81" t="str">
        <f t="shared" si="69"/>
        <v/>
      </c>
      <c r="O583" s="77" t="str">
        <f t="shared" si="70"/>
        <v/>
      </c>
      <c r="P583" s="77" t="str">
        <f t="shared" si="71"/>
        <v/>
      </c>
      <c r="Q583" s="77" t="str">
        <f t="shared" si="72"/>
        <v/>
      </c>
      <c r="R583" s="77" t="str">
        <f t="shared" si="73"/>
        <v/>
      </c>
      <c r="S583" s="76"/>
      <c r="T583" s="57"/>
      <c r="U583" s="23" t="str">
        <f t="shared" ref="U583:U646" si="74">IF(V583&lt;&gt;"",A583,"")</f>
        <v/>
      </c>
      <c r="V583" s="28" t="str">
        <f t="shared" ref="V583:V646" si="75">IF(AND(B583="",D583="",E583="",F583="",G583="",I583="",J583="",K583="",T583=""),"",IF(OR(B583="",I583="",J583="",K583="",T583="",AND($T$3="meters",T583&gt;12),AND($T$3="feet",T583&gt;40)),"Error","OK"))</f>
        <v/>
      </c>
    </row>
    <row r="584" spans="1:22">
      <c r="A584" s="14">
        <v>578</v>
      </c>
      <c r="B584" s="65"/>
      <c r="C584" s="69"/>
      <c r="D584" s="66"/>
      <c r="E584" s="66"/>
      <c r="F584" s="66"/>
      <c r="G584" s="66"/>
      <c r="H584" s="72"/>
      <c r="I584" s="32"/>
      <c r="J584" s="32"/>
      <c r="K584" s="32"/>
      <c r="L584" s="59" t="str">
        <f t="shared" ref="L584:L647" si="76">IF(OR(I584="",J584="",K584=""),"",(I584+J584/2))</f>
        <v/>
      </c>
      <c r="M584" s="81" t="str">
        <f t="shared" ref="M584:M647" si="77">IF(OR(I584="",J584="",K584=""),"",(I584+J584/2)+($AA$4-1/$R$1))</f>
        <v/>
      </c>
      <c r="O584" s="77" t="str">
        <f t="shared" ref="O584:O647" si="78">IF(OR(D584="",$M584=""),"",$M584-D584)</f>
        <v/>
      </c>
      <c r="P584" s="77" t="str">
        <f t="shared" ref="P584:P647" si="79">IF(OR(E584="",$M584=""),"",$M584-E584)</f>
        <v/>
      </c>
      <c r="Q584" s="77" t="str">
        <f t="shared" ref="Q584:Q647" si="80">IF(OR(F584="",$M584=""),"",$M584-F584)</f>
        <v/>
      </c>
      <c r="R584" s="77" t="str">
        <f t="shared" ref="R584:R647" si="81">IF(OR(G584="",$M584=""),"",$M584-G584)</f>
        <v/>
      </c>
      <c r="S584" s="76"/>
      <c r="T584" s="57"/>
      <c r="U584" s="23" t="str">
        <f t="shared" si="74"/>
        <v/>
      </c>
      <c r="V584" s="28" t="str">
        <f t="shared" si="75"/>
        <v/>
      </c>
    </row>
    <row r="585" spans="1:22">
      <c r="A585" s="14">
        <v>579</v>
      </c>
      <c r="B585" s="65"/>
      <c r="C585" s="69"/>
      <c r="D585" s="66"/>
      <c r="E585" s="66"/>
      <c r="F585" s="66"/>
      <c r="G585" s="66"/>
      <c r="H585" s="72"/>
      <c r="I585" s="32"/>
      <c r="J585" s="32"/>
      <c r="K585" s="32"/>
      <c r="L585" s="59" t="str">
        <f t="shared" si="76"/>
        <v/>
      </c>
      <c r="M585" s="81" t="str">
        <f t="shared" si="77"/>
        <v/>
      </c>
      <c r="O585" s="77" t="str">
        <f t="shared" si="78"/>
        <v/>
      </c>
      <c r="P585" s="77" t="str">
        <f t="shared" si="79"/>
        <v/>
      </c>
      <c r="Q585" s="77" t="str">
        <f t="shared" si="80"/>
        <v/>
      </c>
      <c r="R585" s="77" t="str">
        <f t="shared" si="81"/>
        <v/>
      </c>
      <c r="S585" s="76"/>
      <c r="T585" s="57"/>
      <c r="U585" s="23" t="str">
        <f t="shared" si="74"/>
        <v/>
      </c>
      <c r="V585" s="28" t="str">
        <f t="shared" si="75"/>
        <v/>
      </c>
    </row>
    <row r="586" spans="1:22">
      <c r="A586" s="14">
        <v>580</v>
      </c>
      <c r="B586" s="65"/>
      <c r="C586" s="69"/>
      <c r="D586" s="66"/>
      <c r="E586" s="66"/>
      <c r="F586" s="66"/>
      <c r="G586" s="66"/>
      <c r="H586" s="72"/>
      <c r="I586" s="32"/>
      <c r="J586" s="32"/>
      <c r="K586" s="32"/>
      <c r="L586" s="59" t="str">
        <f t="shared" si="76"/>
        <v/>
      </c>
      <c r="M586" s="81" t="str">
        <f t="shared" si="77"/>
        <v/>
      </c>
      <c r="O586" s="77" t="str">
        <f t="shared" si="78"/>
        <v/>
      </c>
      <c r="P586" s="77" t="str">
        <f t="shared" si="79"/>
        <v/>
      </c>
      <c r="Q586" s="77" t="str">
        <f t="shared" si="80"/>
        <v/>
      </c>
      <c r="R586" s="77" t="str">
        <f t="shared" si="81"/>
        <v/>
      </c>
      <c r="S586" s="76"/>
      <c r="T586" s="57"/>
      <c r="U586" s="23" t="str">
        <f t="shared" si="74"/>
        <v/>
      </c>
      <c r="V586" s="28" t="str">
        <f t="shared" si="75"/>
        <v/>
      </c>
    </row>
    <row r="587" spans="1:22">
      <c r="A587" s="14">
        <v>581</v>
      </c>
      <c r="B587" s="65"/>
      <c r="C587" s="69"/>
      <c r="D587" s="66"/>
      <c r="E587" s="66"/>
      <c r="F587" s="66"/>
      <c r="G587" s="66"/>
      <c r="H587" s="72"/>
      <c r="I587" s="32"/>
      <c r="J587" s="32"/>
      <c r="K587" s="32"/>
      <c r="L587" s="59" t="str">
        <f t="shared" si="76"/>
        <v/>
      </c>
      <c r="M587" s="81" t="str">
        <f t="shared" si="77"/>
        <v/>
      </c>
      <c r="O587" s="77" t="str">
        <f t="shared" si="78"/>
        <v/>
      </c>
      <c r="P587" s="77" t="str">
        <f t="shared" si="79"/>
        <v/>
      </c>
      <c r="Q587" s="77" t="str">
        <f t="shared" si="80"/>
        <v/>
      </c>
      <c r="R587" s="77" t="str">
        <f t="shared" si="81"/>
        <v/>
      </c>
      <c r="S587" s="76"/>
      <c r="T587" s="57"/>
      <c r="U587" s="23" t="str">
        <f t="shared" si="74"/>
        <v/>
      </c>
      <c r="V587" s="28" t="str">
        <f t="shared" si="75"/>
        <v/>
      </c>
    </row>
    <row r="588" spans="1:22">
      <c r="A588" s="14">
        <v>582</v>
      </c>
      <c r="B588" s="65"/>
      <c r="C588" s="69"/>
      <c r="D588" s="66"/>
      <c r="E588" s="66"/>
      <c r="F588" s="66"/>
      <c r="G588" s="66"/>
      <c r="H588" s="72"/>
      <c r="I588" s="32"/>
      <c r="J588" s="32"/>
      <c r="K588" s="32"/>
      <c r="L588" s="59" t="str">
        <f t="shared" si="76"/>
        <v/>
      </c>
      <c r="M588" s="81" t="str">
        <f t="shared" si="77"/>
        <v/>
      </c>
      <c r="O588" s="77" t="str">
        <f t="shared" si="78"/>
        <v/>
      </c>
      <c r="P588" s="77" t="str">
        <f t="shared" si="79"/>
        <v/>
      </c>
      <c r="Q588" s="77" t="str">
        <f t="shared" si="80"/>
        <v/>
      </c>
      <c r="R588" s="77" t="str">
        <f t="shared" si="81"/>
        <v/>
      </c>
      <c r="S588" s="76"/>
      <c r="T588" s="57"/>
      <c r="U588" s="23" t="str">
        <f t="shared" si="74"/>
        <v/>
      </c>
      <c r="V588" s="28" t="str">
        <f t="shared" si="75"/>
        <v/>
      </c>
    </row>
    <row r="589" spans="1:22">
      <c r="A589" s="14">
        <v>583</v>
      </c>
      <c r="B589" s="65"/>
      <c r="C589" s="69"/>
      <c r="D589" s="66"/>
      <c r="E589" s="66"/>
      <c r="F589" s="66"/>
      <c r="G589" s="66"/>
      <c r="H589" s="72"/>
      <c r="I589" s="32"/>
      <c r="J589" s="32"/>
      <c r="K589" s="32"/>
      <c r="L589" s="59" t="str">
        <f t="shared" si="76"/>
        <v/>
      </c>
      <c r="M589" s="81" t="str">
        <f t="shared" si="77"/>
        <v/>
      </c>
      <c r="O589" s="77" t="str">
        <f t="shared" si="78"/>
        <v/>
      </c>
      <c r="P589" s="77" t="str">
        <f t="shared" si="79"/>
        <v/>
      </c>
      <c r="Q589" s="77" t="str">
        <f t="shared" si="80"/>
        <v/>
      </c>
      <c r="R589" s="77" t="str">
        <f t="shared" si="81"/>
        <v/>
      </c>
      <c r="S589" s="76"/>
      <c r="T589" s="57"/>
      <c r="U589" s="23" t="str">
        <f t="shared" si="74"/>
        <v/>
      </c>
      <c r="V589" s="28" t="str">
        <f t="shared" si="75"/>
        <v/>
      </c>
    </row>
    <row r="590" spans="1:22">
      <c r="A590" s="14">
        <v>584</v>
      </c>
      <c r="B590" s="65"/>
      <c r="C590" s="69"/>
      <c r="D590" s="66"/>
      <c r="E590" s="66"/>
      <c r="F590" s="66"/>
      <c r="G590" s="66"/>
      <c r="H590" s="72"/>
      <c r="I590" s="32"/>
      <c r="J590" s="32"/>
      <c r="K590" s="32"/>
      <c r="L590" s="59" t="str">
        <f t="shared" si="76"/>
        <v/>
      </c>
      <c r="M590" s="81" t="str">
        <f t="shared" si="77"/>
        <v/>
      </c>
      <c r="O590" s="77" t="str">
        <f t="shared" si="78"/>
        <v/>
      </c>
      <c r="P590" s="77" t="str">
        <f t="shared" si="79"/>
        <v/>
      </c>
      <c r="Q590" s="77" t="str">
        <f t="shared" si="80"/>
        <v/>
      </c>
      <c r="R590" s="77" t="str">
        <f t="shared" si="81"/>
        <v/>
      </c>
      <c r="S590" s="76"/>
      <c r="T590" s="57"/>
      <c r="U590" s="23" t="str">
        <f t="shared" si="74"/>
        <v/>
      </c>
      <c r="V590" s="28" t="str">
        <f t="shared" si="75"/>
        <v/>
      </c>
    </row>
    <row r="591" spans="1:22">
      <c r="A591" s="14">
        <v>585</v>
      </c>
      <c r="B591" s="65"/>
      <c r="C591" s="69"/>
      <c r="D591" s="66"/>
      <c r="E591" s="66"/>
      <c r="F591" s="66"/>
      <c r="G591" s="66"/>
      <c r="H591" s="72"/>
      <c r="I591" s="32"/>
      <c r="J591" s="32"/>
      <c r="K591" s="32"/>
      <c r="L591" s="59" t="str">
        <f t="shared" si="76"/>
        <v/>
      </c>
      <c r="M591" s="81" t="str">
        <f t="shared" si="77"/>
        <v/>
      </c>
      <c r="O591" s="77" t="str">
        <f t="shared" si="78"/>
        <v/>
      </c>
      <c r="P591" s="77" t="str">
        <f t="shared" si="79"/>
        <v/>
      </c>
      <c r="Q591" s="77" t="str">
        <f t="shared" si="80"/>
        <v/>
      </c>
      <c r="R591" s="77" t="str">
        <f t="shared" si="81"/>
        <v/>
      </c>
      <c r="S591" s="76"/>
      <c r="T591" s="57"/>
      <c r="U591" s="23" t="str">
        <f t="shared" si="74"/>
        <v/>
      </c>
      <c r="V591" s="28" t="str">
        <f t="shared" si="75"/>
        <v/>
      </c>
    </row>
    <row r="592" spans="1:22">
      <c r="A592" s="14">
        <v>586</v>
      </c>
      <c r="B592" s="65"/>
      <c r="C592" s="69"/>
      <c r="D592" s="66"/>
      <c r="E592" s="66"/>
      <c r="F592" s="66"/>
      <c r="G592" s="66"/>
      <c r="H592" s="72"/>
      <c r="I592" s="32"/>
      <c r="J592" s="32"/>
      <c r="K592" s="32"/>
      <c r="L592" s="59" t="str">
        <f t="shared" si="76"/>
        <v/>
      </c>
      <c r="M592" s="81" t="str">
        <f t="shared" si="77"/>
        <v/>
      </c>
      <c r="O592" s="77" t="str">
        <f t="shared" si="78"/>
        <v/>
      </c>
      <c r="P592" s="77" t="str">
        <f t="shared" si="79"/>
        <v/>
      </c>
      <c r="Q592" s="77" t="str">
        <f t="shared" si="80"/>
        <v/>
      </c>
      <c r="R592" s="77" t="str">
        <f t="shared" si="81"/>
        <v/>
      </c>
      <c r="S592" s="76"/>
      <c r="T592" s="57"/>
      <c r="U592" s="23" t="str">
        <f t="shared" si="74"/>
        <v/>
      </c>
      <c r="V592" s="28" t="str">
        <f t="shared" si="75"/>
        <v/>
      </c>
    </row>
    <row r="593" spans="1:22">
      <c r="A593" s="14">
        <v>587</v>
      </c>
      <c r="B593" s="65"/>
      <c r="C593" s="69"/>
      <c r="D593" s="66"/>
      <c r="E593" s="66"/>
      <c r="F593" s="66"/>
      <c r="G593" s="66"/>
      <c r="H593" s="72"/>
      <c r="I593" s="32"/>
      <c r="J593" s="32"/>
      <c r="K593" s="32"/>
      <c r="L593" s="59" t="str">
        <f t="shared" si="76"/>
        <v/>
      </c>
      <c r="M593" s="81" t="str">
        <f t="shared" si="77"/>
        <v/>
      </c>
      <c r="O593" s="77" t="str">
        <f t="shared" si="78"/>
        <v/>
      </c>
      <c r="P593" s="77" t="str">
        <f t="shared" si="79"/>
        <v/>
      </c>
      <c r="Q593" s="77" t="str">
        <f t="shared" si="80"/>
        <v/>
      </c>
      <c r="R593" s="77" t="str">
        <f t="shared" si="81"/>
        <v/>
      </c>
      <c r="S593" s="76"/>
      <c r="T593" s="57"/>
      <c r="U593" s="23" t="str">
        <f t="shared" si="74"/>
        <v/>
      </c>
      <c r="V593" s="28" t="str">
        <f t="shared" si="75"/>
        <v/>
      </c>
    </row>
    <row r="594" spans="1:22">
      <c r="A594" s="14">
        <v>588</v>
      </c>
      <c r="B594" s="65"/>
      <c r="C594" s="69"/>
      <c r="D594" s="66"/>
      <c r="E594" s="66"/>
      <c r="F594" s="66"/>
      <c r="G594" s="66"/>
      <c r="H594" s="72"/>
      <c r="I594" s="32"/>
      <c r="J594" s="32"/>
      <c r="K594" s="32"/>
      <c r="L594" s="59" t="str">
        <f t="shared" si="76"/>
        <v/>
      </c>
      <c r="M594" s="81" t="str">
        <f t="shared" si="77"/>
        <v/>
      </c>
      <c r="O594" s="77" t="str">
        <f t="shared" si="78"/>
        <v/>
      </c>
      <c r="P594" s="77" t="str">
        <f t="shared" si="79"/>
        <v/>
      </c>
      <c r="Q594" s="77" t="str">
        <f t="shared" si="80"/>
        <v/>
      </c>
      <c r="R594" s="77" t="str">
        <f t="shared" si="81"/>
        <v/>
      </c>
      <c r="S594" s="76"/>
      <c r="T594" s="57"/>
      <c r="U594" s="23" t="str">
        <f t="shared" si="74"/>
        <v/>
      </c>
      <c r="V594" s="28" t="str">
        <f t="shared" si="75"/>
        <v/>
      </c>
    </row>
    <row r="595" spans="1:22">
      <c r="A595" s="14">
        <v>589</v>
      </c>
      <c r="B595" s="65"/>
      <c r="C595" s="69"/>
      <c r="D595" s="66"/>
      <c r="E595" s="66"/>
      <c r="F595" s="66"/>
      <c r="G595" s="66"/>
      <c r="H595" s="72"/>
      <c r="I595" s="32"/>
      <c r="J595" s="32"/>
      <c r="K595" s="32"/>
      <c r="L595" s="59" t="str">
        <f t="shared" si="76"/>
        <v/>
      </c>
      <c r="M595" s="81" t="str">
        <f t="shared" si="77"/>
        <v/>
      </c>
      <c r="O595" s="77" t="str">
        <f t="shared" si="78"/>
        <v/>
      </c>
      <c r="P595" s="77" t="str">
        <f t="shared" si="79"/>
        <v/>
      </c>
      <c r="Q595" s="77" t="str">
        <f t="shared" si="80"/>
        <v/>
      </c>
      <c r="R595" s="77" t="str">
        <f t="shared" si="81"/>
        <v/>
      </c>
      <c r="S595" s="76"/>
      <c r="T595" s="57"/>
      <c r="U595" s="23" t="str">
        <f t="shared" si="74"/>
        <v/>
      </c>
      <c r="V595" s="28" t="str">
        <f t="shared" si="75"/>
        <v/>
      </c>
    </row>
    <row r="596" spans="1:22">
      <c r="A596" s="14">
        <v>590</v>
      </c>
      <c r="B596" s="65"/>
      <c r="C596" s="69"/>
      <c r="D596" s="66"/>
      <c r="E596" s="66"/>
      <c r="F596" s="66"/>
      <c r="G596" s="66"/>
      <c r="H596" s="72"/>
      <c r="I596" s="32"/>
      <c r="J596" s="32"/>
      <c r="K596" s="32"/>
      <c r="L596" s="59" t="str">
        <f t="shared" si="76"/>
        <v/>
      </c>
      <c r="M596" s="81" t="str">
        <f t="shared" si="77"/>
        <v/>
      </c>
      <c r="O596" s="77" t="str">
        <f t="shared" si="78"/>
        <v/>
      </c>
      <c r="P596" s="77" t="str">
        <f t="shared" si="79"/>
        <v/>
      </c>
      <c r="Q596" s="77" t="str">
        <f t="shared" si="80"/>
        <v/>
      </c>
      <c r="R596" s="77" t="str">
        <f t="shared" si="81"/>
        <v/>
      </c>
      <c r="S596" s="76"/>
      <c r="T596" s="57"/>
      <c r="U596" s="23" t="str">
        <f t="shared" si="74"/>
        <v/>
      </c>
      <c r="V596" s="28" t="str">
        <f t="shared" si="75"/>
        <v/>
      </c>
    </row>
    <row r="597" spans="1:22">
      <c r="A597" s="14">
        <v>591</v>
      </c>
      <c r="B597" s="65"/>
      <c r="C597" s="69"/>
      <c r="D597" s="66"/>
      <c r="E597" s="66"/>
      <c r="F597" s="66"/>
      <c r="G597" s="66"/>
      <c r="H597" s="72"/>
      <c r="I597" s="32"/>
      <c r="J597" s="32"/>
      <c r="K597" s="32"/>
      <c r="L597" s="59" t="str">
        <f t="shared" si="76"/>
        <v/>
      </c>
      <c r="M597" s="81" t="str">
        <f t="shared" si="77"/>
        <v/>
      </c>
      <c r="O597" s="77" t="str">
        <f t="shared" si="78"/>
        <v/>
      </c>
      <c r="P597" s="77" t="str">
        <f t="shared" si="79"/>
        <v/>
      </c>
      <c r="Q597" s="77" t="str">
        <f t="shared" si="80"/>
        <v/>
      </c>
      <c r="R597" s="77" t="str">
        <f t="shared" si="81"/>
        <v/>
      </c>
      <c r="S597" s="76"/>
      <c r="T597" s="57"/>
      <c r="U597" s="23" t="str">
        <f t="shared" si="74"/>
        <v/>
      </c>
      <c r="V597" s="28" t="str">
        <f t="shared" si="75"/>
        <v/>
      </c>
    </row>
    <row r="598" spans="1:22">
      <c r="A598" s="14">
        <v>592</v>
      </c>
      <c r="B598" s="65"/>
      <c r="C598" s="69"/>
      <c r="D598" s="66"/>
      <c r="E598" s="66"/>
      <c r="F598" s="66"/>
      <c r="G598" s="66"/>
      <c r="H598" s="72"/>
      <c r="I598" s="32"/>
      <c r="J598" s="32"/>
      <c r="K598" s="32"/>
      <c r="L598" s="59" t="str">
        <f t="shared" si="76"/>
        <v/>
      </c>
      <c r="M598" s="81" t="str">
        <f t="shared" si="77"/>
        <v/>
      </c>
      <c r="O598" s="77" t="str">
        <f t="shared" si="78"/>
        <v/>
      </c>
      <c r="P598" s="77" t="str">
        <f t="shared" si="79"/>
        <v/>
      </c>
      <c r="Q598" s="77" t="str">
        <f t="shared" si="80"/>
        <v/>
      </c>
      <c r="R598" s="77" t="str">
        <f t="shared" si="81"/>
        <v/>
      </c>
      <c r="S598" s="76"/>
      <c r="T598" s="57"/>
      <c r="U598" s="23" t="str">
        <f t="shared" si="74"/>
        <v/>
      </c>
      <c r="V598" s="28" t="str">
        <f t="shared" si="75"/>
        <v/>
      </c>
    </row>
    <row r="599" spans="1:22">
      <c r="A599" s="14">
        <v>593</v>
      </c>
      <c r="B599" s="65"/>
      <c r="C599" s="69"/>
      <c r="D599" s="66"/>
      <c r="E599" s="66"/>
      <c r="F599" s="66"/>
      <c r="G599" s="66"/>
      <c r="H599" s="72"/>
      <c r="I599" s="32"/>
      <c r="J599" s="32"/>
      <c r="K599" s="32"/>
      <c r="L599" s="59" t="str">
        <f t="shared" si="76"/>
        <v/>
      </c>
      <c r="M599" s="81" t="str">
        <f t="shared" si="77"/>
        <v/>
      </c>
      <c r="O599" s="77" t="str">
        <f t="shared" si="78"/>
        <v/>
      </c>
      <c r="P599" s="77" t="str">
        <f t="shared" si="79"/>
        <v/>
      </c>
      <c r="Q599" s="77" t="str">
        <f t="shared" si="80"/>
        <v/>
      </c>
      <c r="R599" s="77" t="str">
        <f t="shared" si="81"/>
        <v/>
      </c>
      <c r="S599" s="76"/>
      <c r="T599" s="57"/>
      <c r="U599" s="23" t="str">
        <f t="shared" si="74"/>
        <v/>
      </c>
      <c r="V599" s="28" t="str">
        <f t="shared" si="75"/>
        <v/>
      </c>
    </row>
    <row r="600" spans="1:22">
      <c r="A600" s="14">
        <v>594</v>
      </c>
      <c r="B600" s="65"/>
      <c r="C600" s="69"/>
      <c r="D600" s="66"/>
      <c r="E600" s="66"/>
      <c r="F600" s="66"/>
      <c r="G600" s="66"/>
      <c r="H600" s="72"/>
      <c r="I600" s="32"/>
      <c r="J600" s="32"/>
      <c r="K600" s="32"/>
      <c r="L600" s="59" t="str">
        <f t="shared" si="76"/>
        <v/>
      </c>
      <c r="M600" s="81" t="str">
        <f t="shared" si="77"/>
        <v/>
      </c>
      <c r="O600" s="77" t="str">
        <f t="shared" si="78"/>
        <v/>
      </c>
      <c r="P600" s="77" t="str">
        <f t="shared" si="79"/>
        <v/>
      </c>
      <c r="Q600" s="77" t="str">
        <f t="shared" si="80"/>
        <v/>
      </c>
      <c r="R600" s="77" t="str">
        <f t="shared" si="81"/>
        <v/>
      </c>
      <c r="S600" s="76"/>
      <c r="T600" s="57"/>
      <c r="U600" s="23" t="str">
        <f t="shared" si="74"/>
        <v/>
      </c>
      <c r="V600" s="28" t="str">
        <f t="shared" si="75"/>
        <v/>
      </c>
    </row>
    <row r="601" spans="1:22">
      <c r="A601" s="14">
        <v>595</v>
      </c>
      <c r="B601" s="65"/>
      <c r="C601" s="69"/>
      <c r="D601" s="66"/>
      <c r="E601" s="66"/>
      <c r="F601" s="66"/>
      <c r="G601" s="66"/>
      <c r="H601" s="72"/>
      <c r="I601" s="32"/>
      <c r="J601" s="32"/>
      <c r="K601" s="32"/>
      <c r="L601" s="59" t="str">
        <f t="shared" si="76"/>
        <v/>
      </c>
      <c r="M601" s="81" t="str">
        <f t="shared" si="77"/>
        <v/>
      </c>
      <c r="O601" s="77" t="str">
        <f t="shared" si="78"/>
        <v/>
      </c>
      <c r="P601" s="77" t="str">
        <f t="shared" si="79"/>
        <v/>
      </c>
      <c r="Q601" s="77" t="str">
        <f t="shared" si="80"/>
        <v/>
      </c>
      <c r="R601" s="77" t="str">
        <f t="shared" si="81"/>
        <v/>
      </c>
      <c r="S601" s="76"/>
      <c r="T601" s="57"/>
      <c r="U601" s="23" t="str">
        <f t="shared" si="74"/>
        <v/>
      </c>
      <c r="V601" s="28" t="str">
        <f t="shared" si="75"/>
        <v/>
      </c>
    </row>
    <row r="602" spans="1:22">
      <c r="A602" s="14">
        <v>596</v>
      </c>
      <c r="B602" s="65"/>
      <c r="C602" s="69"/>
      <c r="D602" s="66"/>
      <c r="E602" s="66"/>
      <c r="F602" s="66"/>
      <c r="G602" s="66"/>
      <c r="H602" s="72"/>
      <c r="I602" s="32"/>
      <c r="J602" s="32"/>
      <c r="K602" s="32"/>
      <c r="L602" s="59" t="str">
        <f t="shared" si="76"/>
        <v/>
      </c>
      <c r="M602" s="81" t="str">
        <f t="shared" si="77"/>
        <v/>
      </c>
      <c r="O602" s="77" t="str">
        <f t="shared" si="78"/>
        <v/>
      </c>
      <c r="P602" s="77" t="str">
        <f t="shared" si="79"/>
        <v/>
      </c>
      <c r="Q602" s="77" t="str">
        <f t="shared" si="80"/>
        <v/>
      </c>
      <c r="R602" s="77" t="str">
        <f t="shared" si="81"/>
        <v/>
      </c>
      <c r="S602" s="76"/>
      <c r="T602" s="57"/>
      <c r="U602" s="23" t="str">
        <f t="shared" si="74"/>
        <v/>
      </c>
      <c r="V602" s="28" t="str">
        <f t="shared" si="75"/>
        <v/>
      </c>
    </row>
    <row r="603" spans="1:22">
      <c r="A603" s="14">
        <v>597</v>
      </c>
      <c r="B603" s="65"/>
      <c r="C603" s="69"/>
      <c r="D603" s="66"/>
      <c r="E603" s="66"/>
      <c r="F603" s="66"/>
      <c r="G603" s="66"/>
      <c r="H603" s="72"/>
      <c r="I603" s="32"/>
      <c r="J603" s="32"/>
      <c r="K603" s="32"/>
      <c r="L603" s="59" t="str">
        <f t="shared" si="76"/>
        <v/>
      </c>
      <c r="M603" s="81" t="str">
        <f t="shared" si="77"/>
        <v/>
      </c>
      <c r="O603" s="77" t="str">
        <f t="shared" si="78"/>
        <v/>
      </c>
      <c r="P603" s="77" t="str">
        <f t="shared" si="79"/>
        <v/>
      </c>
      <c r="Q603" s="77" t="str">
        <f t="shared" si="80"/>
        <v/>
      </c>
      <c r="R603" s="77" t="str">
        <f t="shared" si="81"/>
        <v/>
      </c>
      <c r="S603" s="76"/>
      <c r="T603" s="57"/>
      <c r="U603" s="23" t="str">
        <f t="shared" si="74"/>
        <v/>
      </c>
      <c r="V603" s="28" t="str">
        <f t="shared" si="75"/>
        <v/>
      </c>
    </row>
    <row r="604" spans="1:22">
      <c r="A604" s="14">
        <v>598</v>
      </c>
      <c r="B604" s="65"/>
      <c r="C604" s="69"/>
      <c r="D604" s="66"/>
      <c r="E604" s="66"/>
      <c r="F604" s="66"/>
      <c r="G604" s="66"/>
      <c r="H604" s="72"/>
      <c r="I604" s="32"/>
      <c r="J604" s="32"/>
      <c r="K604" s="32"/>
      <c r="L604" s="59" t="str">
        <f t="shared" si="76"/>
        <v/>
      </c>
      <c r="M604" s="81" t="str">
        <f t="shared" si="77"/>
        <v/>
      </c>
      <c r="O604" s="77" t="str">
        <f t="shared" si="78"/>
        <v/>
      </c>
      <c r="P604" s="77" t="str">
        <f t="shared" si="79"/>
        <v/>
      </c>
      <c r="Q604" s="77" t="str">
        <f t="shared" si="80"/>
        <v/>
      </c>
      <c r="R604" s="77" t="str">
        <f t="shared" si="81"/>
        <v/>
      </c>
      <c r="S604" s="76"/>
      <c r="T604" s="57"/>
      <c r="U604" s="23" t="str">
        <f t="shared" si="74"/>
        <v/>
      </c>
      <c r="V604" s="28" t="str">
        <f t="shared" si="75"/>
        <v/>
      </c>
    </row>
    <row r="605" spans="1:22">
      <c r="A605" s="14">
        <v>599</v>
      </c>
      <c r="B605" s="65"/>
      <c r="C605" s="69"/>
      <c r="D605" s="66"/>
      <c r="E605" s="66"/>
      <c r="F605" s="66"/>
      <c r="G605" s="66"/>
      <c r="H605" s="72"/>
      <c r="I605" s="32"/>
      <c r="J605" s="32"/>
      <c r="K605" s="32"/>
      <c r="L605" s="59" t="str">
        <f t="shared" si="76"/>
        <v/>
      </c>
      <c r="M605" s="81" t="str">
        <f t="shared" si="77"/>
        <v/>
      </c>
      <c r="O605" s="77" t="str">
        <f t="shared" si="78"/>
        <v/>
      </c>
      <c r="P605" s="77" t="str">
        <f t="shared" si="79"/>
        <v/>
      </c>
      <c r="Q605" s="77" t="str">
        <f t="shared" si="80"/>
        <v/>
      </c>
      <c r="R605" s="77" t="str">
        <f t="shared" si="81"/>
        <v/>
      </c>
      <c r="S605" s="76"/>
      <c r="T605" s="57"/>
      <c r="U605" s="23" t="str">
        <f t="shared" si="74"/>
        <v/>
      </c>
      <c r="V605" s="28" t="str">
        <f t="shared" si="75"/>
        <v/>
      </c>
    </row>
    <row r="606" spans="1:22">
      <c r="A606" s="14">
        <v>600</v>
      </c>
      <c r="B606" s="65"/>
      <c r="C606" s="69"/>
      <c r="D606" s="66"/>
      <c r="E606" s="66"/>
      <c r="F606" s="66"/>
      <c r="G606" s="66"/>
      <c r="H606" s="72"/>
      <c r="I606" s="32"/>
      <c r="J606" s="32"/>
      <c r="K606" s="32"/>
      <c r="L606" s="59" t="str">
        <f t="shared" si="76"/>
        <v/>
      </c>
      <c r="M606" s="81" t="str">
        <f t="shared" si="77"/>
        <v/>
      </c>
      <c r="O606" s="77" t="str">
        <f t="shared" si="78"/>
        <v/>
      </c>
      <c r="P606" s="77" t="str">
        <f t="shared" si="79"/>
        <v/>
      </c>
      <c r="Q606" s="77" t="str">
        <f t="shared" si="80"/>
        <v/>
      </c>
      <c r="R606" s="77" t="str">
        <f t="shared" si="81"/>
        <v/>
      </c>
      <c r="S606" s="76"/>
      <c r="T606" s="57"/>
      <c r="U606" s="23" t="str">
        <f t="shared" si="74"/>
        <v/>
      </c>
      <c r="V606" s="28" t="str">
        <f t="shared" si="75"/>
        <v/>
      </c>
    </row>
    <row r="607" spans="1:22">
      <c r="A607" s="14">
        <v>601</v>
      </c>
      <c r="B607" s="65"/>
      <c r="C607" s="69"/>
      <c r="D607" s="66"/>
      <c r="E607" s="66"/>
      <c r="F607" s="66"/>
      <c r="G607" s="66"/>
      <c r="H607" s="72"/>
      <c r="I607" s="32"/>
      <c r="J607" s="32"/>
      <c r="K607" s="32"/>
      <c r="L607" s="59" t="str">
        <f t="shared" si="76"/>
        <v/>
      </c>
      <c r="M607" s="81" t="str">
        <f t="shared" si="77"/>
        <v/>
      </c>
      <c r="O607" s="77" t="str">
        <f t="shared" si="78"/>
        <v/>
      </c>
      <c r="P607" s="77" t="str">
        <f t="shared" si="79"/>
        <v/>
      </c>
      <c r="Q607" s="77" t="str">
        <f t="shared" si="80"/>
        <v/>
      </c>
      <c r="R607" s="77" t="str">
        <f t="shared" si="81"/>
        <v/>
      </c>
      <c r="S607" s="76"/>
      <c r="T607" s="57"/>
      <c r="U607" s="23" t="str">
        <f t="shared" si="74"/>
        <v/>
      </c>
      <c r="V607" s="28" t="str">
        <f t="shared" si="75"/>
        <v/>
      </c>
    </row>
    <row r="608" spans="1:22">
      <c r="A608" s="14">
        <v>602</v>
      </c>
      <c r="B608" s="65"/>
      <c r="C608" s="69"/>
      <c r="D608" s="66"/>
      <c r="E608" s="66"/>
      <c r="F608" s="66"/>
      <c r="G608" s="66"/>
      <c r="H608" s="72"/>
      <c r="I608" s="32"/>
      <c r="J608" s="32"/>
      <c r="K608" s="32"/>
      <c r="L608" s="59" t="str">
        <f t="shared" si="76"/>
        <v/>
      </c>
      <c r="M608" s="81" t="str">
        <f t="shared" si="77"/>
        <v/>
      </c>
      <c r="O608" s="77" t="str">
        <f t="shared" si="78"/>
        <v/>
      </c>
      <c r="P608" s="77" t="str">
        <f t="shared" si="79"/>
        <v/>
      </c>
      <c r="Q608" s="77" t="str">
        <f t="shared" si="80"/>
        <v/>
      </c>
      <c r="R608" s="77" t="str">
        <f t="shared" si="81"/>
        <v/>
      </c>
      <c r="S608" s="76"/>
      <c r="T608" s="57"/>
      <c r="U608" s="23" t="str">
        <f t="shared" si="74"/>
        <v/>
      </c>
      <c r="V608" s="28" t="str">
        <f t="shared" si="75"/>
        <v/>
      </c>
    </row>
    <row r="609" spans="1:22">
      <c r="A609" s="14">
        <v>603</v>
      </c>
      <c r="B609" s="65"/>
      <c r="C609" s="69"/>
      <c r="D609" s="66"/>
      <c r="E609" s="66"/>
      <c r="F609" s="66"/>
      <c r="G609" s="66"/>
      <c r="H609" s="72"/>
      <c r="I609" s="32"/>
      <c r="J609" s="32"/>
      <c r="K609" s="32"/>
      <c r="L609" s="59" t="str">
        <f t="shared" si="76"/>
        <v/>
      </c>
      <c r="M609" s="81" t="str">
        <f t="shared" si="77"/>
        <v/>
      </c>
      <c r="O609" s="77" t="str">
        <f t="shared" si="78"/>
        <v/>
      </c>
      <c r="P609" s="77" t="str">
        <f t="shared" si="79"/>
        <v/>
      </c>
      <c r="Q609" s="77" t="str">
        <f t="shared" si="80"/>
        <v/>
      </c>
      <c r="R609" s="77" t="str">
        <f t="shared" si="81"/>
        <v/>
      </c>
      <c r="S609" s="76"/>
      <c r="T609" s="57"/>
      <c r="U609" s="23" t="str">
        <f t="shared" si="74"/>
        <v/>
      </c>
      <c r="V609" s="28" t="str">
        <f t="shared" si="75"/>
        <v/>
      </c>
    </row>
    <row r="610" spans="1:22">
      <c r="A610" s="14">
        <v>604</v>
      </c>
      <c r="B610" s="65"/>
      <c r="C610" s="69"/>
      <c r="D610" s="66"/>
      <c r="E610" s="66"/>
      <c r="F610" s="66"/>
      <c r="G610" s="66"/>
      <c r="H610" s="72"/>
      <c r="I610" s="32"/>
      <c r="J610" s="32"/>
      <c r="K610" s="32"/>
      <c r="L610" s="59" t="str">
        <f t="shared" si="76"/>
        <v/>
      </c>
      <c r="M610" s="81" t="str">
        <f t="shared" si="77"/>
        <v/>
      </c>
      <c r="O610" s="77" t="str">
        <f t="shared" si="78"/>
        <v/>
      </c>
      <c r="P610" s="77" t="str">
        <f t="shared" si="79"/>
        <v/>
      </c>
      <c r="Q610" s="77" t="str">
        <f t="shared" si="80"/>
        <v/>
      </c>
      <c r="R610" s="77" t="str">
        <f t="shared" si="81"/>
        <v/>
      </c>
      <c r="S610" s="76"/>
      <c r="T610" s="57"/>
      <c r="U610" s="23" t="str">
        <f t="shared" si="74"/>
        <v/>
      </c>
      <c r="V610" s="28" t="str">
        <f t="shared" si="75"/>
        <v/>
      </c>
    </row>
    <row r="611" spans="1:22">
      <c r="A611" s="14">
        <v>605</v>
      </c>
      <c r="B611" s="65"/>
      <c r="C611" s="69"/>
      <c r="D611" s="66"/>
      <c r="E611" s="66"/>
      <c r="F611" s="66"/>
      <c r="G611" s="66"/>
      <c r="H611" s="72"/>
      <c r="I611" s="32"/>
      <c r="J611" s="32"/>
      <c r="K611" s="32"/>
      <c r="L611" s="59" t="str">
        <f t="shared" si="76"/>
        <v/>
      </c>
      <c r="M611" s="81" t="str">
        <f t="shared" si="77"/>
        <v/>
      </c>
      <c r="O611" s="77" t="str">
        <f t="shared" si="78"/>
        <v/>
      </c>
      <c r="P611" s="77" t="str">
        <f t="shared" si="79"/>
        <v/>
      </c>
      <c r="Q611" s="77" t="str">
        <f t="shared" si="80"/>
        <v/>
      </c>
      <c r="R611" s="77" t="str">
        <f t="shared" si="81"/>
        <v/>
      </c>
      <c r="S611" s="76"/>
      <c r="T611" s="57"/>
      <c r="U611" s="23" t="str">
        <f t="shared" si="74"/>
        <v/>
      </c>
      <c r="V611" s="28" t="str">
        <f t="shared" si="75"/>
        <v/>
      </c>
    </row>
    <row r="612" spans="1:22">
      <c r="A612" s="14">
        <v>606</v>
      </c>
      <c r="B612" s="65"/>
      <c r="C612" s="69"/>
      <c r="D612" s="66"/>
      <c r="E612" s="66"/>
      <c r="F612" s="66"/>
      <c r="G612" s="66"/>
      <c r="H612" s="72"/>
      <c r="I612" s="32"/>
      <c r="J612" s="32"/>
      <c r="K612" s="32"/>
      <c r="L612" s="59" t="str">
        <f t="shared" si="76"/>
        <v/>
      </c>
      <c r="M612" s="81" t="str">
        <f t="shared" si="77"/>
        <v/>
      </c>
      <c r="O612" s="77" t="str">
        <f t="shared" si="78"/>
        <v/>
      </c>
      <c r="P612" s="77" t="str">
        <f t="shared" si="79"/>
        <v/>
      </c>
      <c r="Q612" s="77" t="str">
        <f t="shared" si="80"/>
        <v/>
      </c>
      <c r="R612" s="77" t="str">
        <f t="shared" si="81"/>
        <v/>
      </c>
      <c r="S612" s="76"/>
      <c r="T612" s="57"/>
      <c r="U612" s="23" t="str">
        <f t="shared" si="74"/>
        <v/>
      </c>
      <c r="V612" s="28" t="str">
        <f t="shared" si="75"/>
        <v/>
      </c>
    </row>
    <row r="613" spans="1:22">
      <c r="A613" s="14">
        <v>607</v>
      </c>
      <c r="B613" s="65"/>
      <c r="C613" s="69"/>
      <c r="D613" s="66"/>
      <c r="E613" s="66"/>
      <c r="F613" s="66"/>
      <c r="G613" s="66"/>
      <c r="H613" s="72"/>
      <c r="I613" s="32"/>
      <c r="J613" s="32"/>
      <c r="K613" s="32"/>
      <c r="L613" s="59" t="str">
        <f t="shared" si="76"/>
        <v/>
      </c>
      <c r="M613" s="81" t="str">
        <f t="shared" si="77"/>
        <v/>
      </c>
      <c r="O613" s="77" t="str">
        <f t="shared" si="78"/>
        <v/>
      </c>
      <c r="P613" s="77" t="str">
        <f t="shared" si="79"/>
        <v/>
      </c>
      <c r="Q613" s="77" t="str">
        <f t="shared" si="80"/>
        <v/>
      </c>
      <c r="R613" s="77" t="str">
        <f t="shared" si="81"/>
        <v/>
      </c>
      <c r="S613" s="76"/>
      <c r="T613" s="57"/>
      <c r="U613" s="23" t="str">
        <f t="shared" si="74"/>
        <v/>
      </c>
      <c r="V613" s="28" t="str">
        <f t="shared" si="75"/>
        <v/>
      </c>
    </row>
    <row r="614" spans="1:22">
      <c r="A614" s="14">
        <v>608</v>
      </c>
      <c r="B614" s="65"/>
      <c r="C614" s="69"/>
      <c r="D614" s="66"/>
      <c r="E614" s="66"/>
      <c r="F614" s="66"/>
      <c r="G614" s="66"/>
      <c r="H614" s="72"/>
      <c r="I614" s="32"/>
      <c r="J614" s="32"/>
      <c r="K614" s="32"/>
      <c r="L614" s="59" t="str">
        <f t="shared" si="76"/>
        <v/>
      </c>
      <c r="M614" s="81" t="str">
        <f t="shared" si="77"/>
        <v/>
      </c>
      <c r="O614" s="77" t="str">
        <f t="shared" si="78"/>
        <v/>
      </c>
      <c r="P614" s="77" t="str">
        <f t="shared" si="79"/>
        <v/>
      </c>
      <c r="Q614" s="77" t="str">
        <f t="shared" si="80"/>
        <v/>
      </c>
      <c r="R614" s="77" t="str">
        <f t="shared" si="81"/>
        <v/>
      </c>
      <c r="S614" s="76"/>
      <c r="T614" s="57"/>
      <c r="U614" s="23" t="str">
        <f t="shared" si="74"/>
        <v/>
      </c>
      <c r="V614" s="28" t="str">
        <f t="shared" si="75"/>
        <v/>
      </c>
    </row>
    <row r="615" spans="1:22">
      <c r="A615" s="14">
        <v>609</v>
      </c>
      <c r="B615" s="65"/>
      <c r="C615" s="69"/>
      <c r="D615" s="66"/>
      <c r="E615" s="66"/>
      <c r="F615" s="66"/>
      <c r="G615" s="66"/>
      <c r="H615" s="72"/>
      <c r="I615" s="32"/>
      <c r="J615" s="32"/>
      <c r="K615" s="32"/>
      <c r="L615" s="59" t="str">
        <f t="shared" si="76"/>
        <v/>
      </c>
      <c r="M615" s="81" t="str">
        <f t="shared" si="77"/>
        <v/>
      </c>
      <c r="O615" s="77" t="str">
        <f t="shared" si="78"/>
        <v/>
      </c>
      <c r="P615" s="77" t="str">
        <f t="shared" si="79"/>
        <v/>
      </c>
      <c r="Q615" s="77" t="str">
        <f t="shared" si="80"/>
        <v/>
      </c>
      <c r="R615" s="77" t="str">
        <f t="shared" si="81"/>
        <v/>
      </c>
      <c r="S615" s="76"/>
      <c r="T615" s="57"/>
      <c r="U615" s="23" t="str">
        <f t="shared" si="74"/>
        <v/>
      </c>
      <c r="V615" s="28" t="str">
        <f t="shared" si="75"/>
        <v/>
      </c>
    </row>
    <row r="616" spans="1:22">
      <c r="A616" s="14">
        <v>610</v>
      </c>
      <c r="B616" s="65"/>
      <c r="C616" s="69"/>
      <c r="D616" s="66"/>
      <c r="E616" s="66"/>
      <c r="F616" s="66"/>
      <c r="G616" s="66"/>
      <c r="H616" s="72"/>
      <c r="I616" s="32"/>
      <c r="J616" s="32"/>
      <c r="K616" s="32"/>
      <c r="L616" s="59" t="str">
        <f t="shared" si="76"/>
        <v/>
      </c>
      <c r="M616" s="81" t="str">
        <f t="shared" si="77"/>
        <v/>
      </c>
      <c r="O616" s="77" t="str">
        <f t="shared" si="78"/>
        <v/>
      </c>
      <c r="P616" s="77" t="str">
        <f t="shared" si="79"/>
        <v/>
      </c>
      <c r="Q616" s="77" t="str">
        <f t="shared" si="80"/>
        <v/>
      </c>
      <c r="R616" s="77" t="str">
        <f t="shared" si="81"/>
        <v/>
      </c>
      <c r="S616" s="76"/>
      <c r="T616" s="57"/>
      <c r="U616" s="23" t="str">
        <f t="shared" si="74"/>
        <v/>
      </c>
      <c r="V616" s="28" t="str">
        <f t="shared" si="75"/>
        <v/>
      </c>
    </row>
    <row r="617" spans="1:22">
      <c r="A617" s="14">
        <v>611</v>
      </c>
      <c r="B617" s="65"/>
      <c r="C617" s="69"/>
      <c r="D617" s="66"/>
      <c r="E617" s="66"/>
      <c r="F617" s="66"/>
      <c r="G617" s="66"/>
      <c r="H617" s="72"/>
      <c r="I617" s="32"/>
      <c r="J617" s="32"/>
      <c r="K617" s="32"/>
      <c r="L617" s="59" t="str">
        <f t="shared" si="76"/>
        <v/>
      </c>
      <c r="M617" s="81" t="str">
        <f t="shared" si="77"/>
        <v/>
      </c>
      <c r="O617" s="77" t="str">
        <f t="shared" si="78"/>
        <v/>
      </c>
      <c r="P617" s="77" t="str">
        <f t="shared" si="79"/>
        <v/>
      </c>
      <c r="Q617" s="77" t="str">
        <f t="shared" si="80"/>
        <v/>
      </c>
      <c r="R617" s="77" t="str">
        <f t="shared" si="81"/>
        <v/>
      </c>
      <c r="S617" s="76"/>
      <c r="T617" s="57"/>
      <c r="U617" s="23" t="str">
        <f t="shared" si="74"/>
        <v/>
      </c>
      <c r="V617" s="28" t="str">
        <f t="shared" si="75"/>
        <v/>
      </c>
    </row>
    <row r="618" spans="1:22">
      <c r="A618" s="14">
        <v>612</v>
      </c>
      <c r="B618" s="65"/>
      <c r="C618" s="69"/>
      <c r="D618" s="66"/>
      <c r="E618" s="66"/>
      <c r="F618" s="66"/>
      <c r="G618" s="66"/>
      <c r="H618" s="72"/>
      <c r="I618" s="32"/>
      <c r="J618" s="32"/>
      <c r="K618" s="32"/>
      <c r="L618" s="59" t="str">
        <f t="shared" si="76"/>
        <v/>
      </c>
      <c r="M618" s="81" t="str">
        <f t="shared" si="77"/>
        <v/>
      </c>
      <c r="O618" s="77" t="str">
        <f t="shared" si="78"/>
        <v/>
      </c>
      <c r="P618" s="77" t="str">
        <f t="shared" si="79"/>
        <v/>
      </c>
      <c r="Q618" s="77" t="str">
        <f t="shared" si="80"/>
        <v/>
      </c>
      <c r="R618" s="77" t="str">
        <f t="shared" si="81"/>
        <v/>
      </c>
      <c r="S618" s="76"/>
      <c r="T618" s="57"/>
      <c r="U618" s="23" t="str">
        <f t="shared" si="74"/>
        <v/>
      </c>
      <c r="V618" s="28" t="str">
        <f t="shared" si="75"/>
        <v/>
      </c>
    </row>
    <row r="619" spans="1:22">
      <c r="A619" s="14">
        <v>613</v>
      </c>
      <c r="B619" s="65"/>
      <c r="C619" s="69"/>
      <c r="D619" s="66"/>
      <c r="E619" s="66"/>
      <c r="F619" s="66"/>
      <c r="G619" s="66"/>
      <c r="H619" s="72"/>
      <c r="I619" s="32"/>
      <c r="J619" s="32"/>
      <c r="K619" s="32"/>
      <c r="L619" s="59" t="str">
        <f t="shared" si="76"/>
        <v/>
      </c>
      <c r="M619" s="81" t="str">
        <f t="shared" si="77"/>
        <v/>
      </c>
      <c r="O619" s="77" t="str">
        <f t="shared" si="78"/>
        <v/>
      </c>
      <c r="P619" s="77" t="str">
        <f t="shared" si="79"/>
        <v/>
      </c>
      <c r="Q619" s="77" t="str">
        <f t="shared" si="80"/>
        <v/>
      </c>
      <c r="R619" s="77" t="str">
        <f t="shared" si="81"/>
        <v/>
      </c>
      <c r="S619" s="76"/>
      <c r="T619" s="57"/>
      <c r="U619" s="23" t="str">
        <f t="shared" si="74"/>
        <v/>
      </c>
      <c r="V619" s="28" t="str">
        <f t="shared" si="75"/>
        <v/>
      </c>
    </row>
    <row r="620" spans="1:22">
      <c r="A620" s="14">
        <v>614</v>
      </c>
      <c r="B620" s="65"/>
      <c r="C620" s="69"/>
      <c r="D620" s="66"/>
      <c r="E620" s="66"/>
      <c r="F620" s="66"/>
      <c r="G620" s="66"/>
      <c r="H620" s="72"/>
      <c r="I620" s="32"/>
      <c r="J620" s="32"/>
      <c r="K620" s="32"/>
      <c r="L620" s="59" t="str">
        <f t="shared" si="76"/>
        <v/>
      </c>
      <c r="M620" s="81" t="str">
        <f t="shared" si="77"/>
        <v/>
      </c>
      <c r="O620" s="77" t="str">
        <f t="shared" si="78"/>
        <v/>
      </c>
      <c r="P620" s="77" t="str">
        <f t="shared" si="79"/>
        <v/>
      </c>
      <c r="Q620" s="77" t="str">
        <f t="shared" si="80"/>
        <v/>
      </c>
      <c r="R620" s="77" t="str">
        <f t="shared" si="81"/>
        <v/>
      </c>
      <c r="S620" s="76"/>
      <c r="T620" s="57"/>
      <c r="U620" s="23" t="str">
        <f t="shared" si="74"/>
        <v/>
      </c>
      <c r="V620" s="28" t="str">
        <f t="shared" si="75"/>
        <v/>
      </c>
    </row>
    <row r="621" spans="1:22">
      <c r="A621" s="14">
        <v>615</v>
      </c>
      <c r="B621" s="65"/>
      <c r="C621" s="69"/>
      <c r="D621" s="66"/>
      <c r="E621" s="66"/>
      <c r="F621" s="66"/>
      <c r="G621" s="66"/>
      <c r="H621" s="72"/>
      <c r="I621" s="32"/>
      <c r="J621" s="32"/>
      <c r="K621" s="32"/>
      <c r="L621" s="59" t="str">
        <f t="shared" si="76"/>
        <v/>
      </c>
      <c r="M621" s="81" t="str">
        <f t="shared" si="77"/>
        <v/>
      </c>
      <c r="O621" s="77" t="str">
        <f t="shared" si="78"/>
        <v/>
      </c>
      <c r="P621" s="77" t="str">
        <f t="shared" si="79"/>
        <v/>
      </c>
      <c r="Q621" s="77" t="str">
        <f t="shared" si="80"/>
        <v/>
      </c>
      <c r="R621" s="77" t="str">
        <f t="shared" si="81"/>
        <v/>
      </c>
      <c r="S621" s="76"/>
      <c r="T621" s="57"/>
      <c r="U621" s="23" t="str">
        <f t="shared" si="74"/>
        <v/>
      </c>
      <c r="V621" s="28" t="str">
        <f t="shared" si="75"/>
        <v/>
      </c>
    </row>
    <row r="622" spans="1:22">
      <c r="A622" s="14">
        <v>616</v>
      </c>
      <c r="B622" s="65"/>
      <c r="C622" s="69"/>
      <c r="D622" s="66"/>
      <c r="E622" s="66"/>
      <c r="F622" s="66"/>
      <c r="G622" s="66"/>
      <c r="H622" s="72"/>
      <c r="I622" s="32"/>
      <c r="J622" s="32"/>
      <c r="K622" s="32"/>
      <c r="L622" s="59" t="str">
        <f t="shared" si="76"/>
        <v/>
      </c>
      <c r="M622" s="81" t="str">
        <f t="shared" si="77"/>
        <v/>
      </c>
      <c r="O622" s="77" t="str">
        <f t="shared" si="78"/>
        <v/>
      </c>
      <c r="P622" s="77" t="str">
        <f t="shared" si="79"/>
        <v/>
      </c>
      <c r="Q622" s="77" t="str">
        <f t="shared" si="80"/>
        <v/>
      </c>
      <c r="R622" s="77" t="str">
        <f t="shared" si="81"/>
        <v/>
      </c>
      <c r="S622" s="76"/>
      <c r="T622" s="57"/>
      <c r="U622" s="23" t="str">
        <f t="shared" si="74"/>
        <v/>
      </c>
      <c r="V622" s="28" t="str">
        <f t="shared" si="75"/>
        <v/>
      </c>
    </row>
    <row r="623" spans="1:22">
      <c r="A623" s="14">
        <v>617</v>
      </c>
      <c r="B623" s="65"/>
      <c r="C623" s="69"/>
      <c r="D623" s="66"/>
      <c r="E623" s="66"/>
      <c r="F623" s="66"/>
      <c r="G623" s="66"/>
      <c r="H623" s="72"/>
      <c r="I623" s="32"/>
      <c r="J623" s="32"/>
      <c r="K623" s="32"/>
      <c r="L623" s="59" t="str">
        <f t="shared" si="76"/>
        <v/>
      </c>
      <c r="M623" s="81" t="str">
        <f t="shared" si="77"/>
        <v/>
      </c>
      <c r="O623" s="77" t="str">
        <f t="shared" si="78"/>
        <v/>
      </c>
      <c r="P623" s="77" t="str">
        <f t="shared" si="79"/>
        <v/>
      </c>
      <c r="Q623" s="77" t="str">
        <f t="shared" si="80"/>
        <v/>
      </c>
      <c r="R623" s="77" t="str">
        <f t="shared" si="81"/>
        <v/>
      </c>
      <c r="S623" s="76"/>
      <c r="T623" s="57"/>
      <c r="U623" s="23" t="str">
        <f t="shared" si="74"/>
        <v/>
      </c>
      <c r="V623" s="28" t="str">
        <f t="shared" si="75"/>
        <v/>
      </c>
    </row>
    <row r="624" spans="1:22">
      <c r="A624" s="14">
        <v>618</v>
      </c>
      <c r="B624" s="65"/>
      <c r="C624" s="69"/>
      <c r="D624" s="66"/>
      <c r="E624" s="66"/>
      <c r="F624" s="66"/>
      <c r="G624" s="66"/>
      <c r="H624" s="72"/>
      <c r="I624" s="32"/>
      <c r="J624" s="32"/>
      <c r="K624" s="32"/>
      <c r="L624" s="59" t="str">
        <f t="shared" si="76"/>
        <v/>
      </c>
      <c r="M624" s="81" t="str">
        <f t="shared" si="77"/>
        <v/>
      </c>
      <c r="O624" s="77" t="str">
        <f t="shared" si="78"/>
        <v/>
      </c>
      <c r="P624" s="77" t="str">
        <f t="shared" si="79"/>
        <v/>
      </c>
      <c r="Q624" s="77" t="str">
        <f t="shared" si="80"/>
        <v/>
      </c>
      <c r="R624" s="77" t="str">
        <f t="shared" si="81"/>
        <v/>
      </c>
      <c r="S624" s="76"/>
      <c r="T624" s="57"/>
      <c r="U624" s="23" t="str">
        <f t="shared" si="74"/>
        <v/>
      </c>
      <c r="V624" s="28" t="str">
        <f t="shared" si="75"/>
        <v/>
      </c>
    </row>
    <row r="625" spans="1:22">
      <c r="A625" s="14">
        <v>619</v>
      </c>
      <c r="B625" s="65"/>
      <c r="C625" s="69"/>
      <c r="D625" s="66"/>
      <c r="E625" s="66"/>
      <c r="F625" s="66"/>
      <c r="G625" s="66"/>
      <c r="H625" s="72"/>
      <c r="I625" s="32"/>
      <c r="J625" s="32"/>
      <c r="K625" s="32"/>
      <c r="L625" s="59" t="str">
        <f t="shared" si="76"/>
        <v/>
      </c>
      <c r="M625" s="81" t="str">
        <f t="shared" si="77"/>
        <v/>
      </c>
      <c r="O625" s="77" t="str">
        <f t="shared" si="78"/>
        <v/>
      </c>
      <c r="P625" s="77" t="str">
        <f t="shared" si="79"/>
        <v/>
      </c>
      <c r="Q625" s="77" t="str">
        <f t="shared" si="80"/>
        <v/>
      </c>
      <c r="R625" s="77" t="str">
        <f t="shared" si="81"/>
        <v/>
      </c>
      <c r="S625" s="76"/>
      <c r="T625" s="57"/>
      <c r="U625" s="23" t="str">
        <f t="shared" si="74"/>
        <v/>
      </c>
      <c r="V625" s="28" t="str">
        <f t="shared" si="75"/>
        <v/>
      </c>
    </row>
    <row r="626" spans="1:22">
      <c r="A626" s="14">
        <v>620</v>
      </c>
      <c r="B626" s="65"/>
      <c r="C626" s="69"/>
      <c r="D626" s="66"/>
      <c r="E626" s="66"/>
      <c r="F626" s="66"/>
      <c r="G626" s="66"/>
      <c r="H626" s="72"/>
      <c r="I626" s="32"/>
      <c r="J626" s="32"/>
      <c r="K626" s="32"/>
      <c r="L626" s="59" t="str">
        <f t="shared" si="76"/>
        <v/>
      </c>
      <c r="M626" s="81" t="str">
        <f t="shared" si="77"/>
        <v/>
      </c>
      <c r="O626" s="77" t="str">
        <f t="shared" si="78"/>
        <v/>
      </c>
      <c r="P626" s="77" t="str">
        <f t="shared" si="79"/>
        <v/>
      </c>
      <c r="Q626" s="77" t="str">
        <f t="shared" si="80"/>
        <v/>
      </c>
      <c r="R626" s="77" t="str">
        <f t="shared" si="81"/>
        <v/>
      </c>
      <c r="S626" s="76"/>
      <c r="T626" s="57"/>
      <c r="U626" s="23" t="str">
        <f t="shared" si="74"/>
        <v/>
      </c>
      <c r="V626" s="28" t="str">
        <f t="shared" si="75"/>
        <v/>
      </c>
    </row>
    <row r="627" spans="1:22">
      <c r="A627" s="14">
        <v>621</v>
      </c>
      <c r="B627" s="65"/>
      <c r="C627" s="69"/>
      <c r="D627" s="66"/>
      <c r="E627" s="66"/>
      <c r="F627" s="66"/>
      <c r="G627" s="66"/>
      <c r="H627" s="72"/>
      <c r="I627" s="32"/>
      <c r="J627" s="32"/>
      <c r="K627" s="32"/>
      <c r="L627" s="59" t="str">
        <f t="shared" si="76"/>
        <v/>
      </c>
      <c r="M627" s="81" t="str">
        <f t="shared" si="77"/>
        <v/>
      </c>
      <c r="O627" s="77" t="str">
        <f t="shared" si="78"/>
        <v/>
      </c>
      <c r="P627" s="77" t="str">
        <f t="shared" si="79"/>
        <v/>
      </c>
      <c r="Q627" s="77" t="str">
        <f t="shared" si="80"/>
        <v/>
      </c>
      <c r="R627" s="77" t="str">
        <f t="shared" si="81"/>
        <v/>
      </c>
      <c r="S627" s="76"/>
      <c r="T627" s="57"/>
      <c r="U627" s="23" t="str">
        <f t="shared" si="74"/>
        <v/>
      </c>
      <c r="V627" s="28" t="str">
        <f t="shared" si="75"/>
        <v/>
      </c>
    </row>
    <row r="628" spans="1:22">
      <c r="A628" s="14">
        <v>622</v>
      </c>
      <c r="B628" s="65"/>
      <c r="C628" s="69"/>
      <c r="D628" s="66"/>
      <c r="E628" s="66"/>
      <c r="F628" s="66"/>
      <c r="G628" s="66"/>
      <c r="H628" s="72"/>
      <c r="I628" s="32"/>
      <c r="J628" s="32"/>
      <c r="K628" s="32"/>
      <c r="L628" s="59" t="str">
        <f t="shared" si="76"/>
        <v/>
      </c>
      <c r="M628" s="81" t="str">
        <f t="shared" si="77"/>
        <v/>
      </c>
      <c r="O628" s="77" t="str">
        <f t="shared" si="78"/>
        <v/>
      </c>
      <c r="P628" s="77" t="str">
        <f t="shared" si="79"/>
        <v/>
      </c>
      <c r="Q628" s="77" t="str">
        <f t="shared" si="80"/>
        <v/>
      </c>
      <c r="R628" s="77" t="str">
        <f t="shared" si="81"/>
        <v/>
      </c>
      <c r="S628" s="76"/>
      <c r="T628" s="57"/>
      <c r="U628" s="23" t="str">
        <f t="shared" si="74"/>
        <v/>
      </c>
      <c r="V628" s="28" t="str">
        <f t="shared" si="75"/>
        <v/>
      </c>
    </row>
    <row r="629" spans="1:22">
      <c r="A629" s="14">
        <v>623</v>
      </c>
      <c r="B629" s="65"/>
      <c r="C629" s="69"/>
      <c r="D629" s="66"/>
      <c r="E629" s="66"/>
      <c r="F629" s="66"/>
      <c r="G629" s="66"/>
      <c r="H629" s="72"/>
      <c r="I629" s="32"/>
      <c r="J629" s="32"/>
      <c r="K629" s="32"/>
      <c r="L629" s="59" t="str">
        <f t="shared" si="76"/>
        <v/>
      </c>
      <c r="M629" s="81" t="str">
        <f t="shared" si="77"/>
        <v/>
      </c>
      <c r="O629" s="77" t="str">
        <f t="shared" si="78"/>
        <v/>
      </c>
      <c r="P629" s="77" t="str">
        <f t="shared" si="79"/>
        <v/>
      </c>
      <c r="Q629" s="77" t="str">
        <f t="shared" si="80"/>
        <v/>
      </c>
      <c r="R629" s="77" t="str">
        <f t="shared" si="81"/>
        <v/>
      </c>
      <c r="S629" s="76"/>
      <c r="T629" s="57"/>
      <c r="U629" s="23" t="str">
        <f t="shared" si="74"/>
        <v/>
      </c>
      <c r="V629" s="28" t="str">
        <f t="shared" si="75"/>
        <v/>
      </c>
    </row>
    <row r="630" spans="1:22">
      <c r="A630" s="14">
        <v>624</v>
      </c>
      <c r="B630" s="65"/>
      <c r="C630" s="69"/>
      <c r="D630" s="66"/>
      <c r="E630" s="66"/>
      <c r="F630" s="66"/>
      <c r="G630" s="66"/>
      <c r="H630" s="72"/>
      <c r="I630" s="32"/>
      <c r="J630" s="32"/>
      <c r="K630" s="32"/>
      <c r="L630" s="59" t="str">
        <f t="shared" si="76"/>
        <v/>
      </c>
      <c r="M630" s="81" t="str">
        <f t="shared" si="77"/>
        <v/>
      </c>
      <c r="O630" s="77" t="str">
        <f t="shared" si="78"/>
        <v/>
      </c>
      <c r="P630" s="77" t="str">
        <f t="shared" si="79"/>
        <v/>
      </c>
      <c r="Q630" s="77" t="str">
        <f t="shared" si="80"/>
        <v/>
      </c>
      <c r="R630" s="77" t="str">
        <f t="shared" si="81"/>
        <v/>
      </c>
      <c r="S630" s="76"/>
      <c r="T630" s="57"/>
      <c r="U630" s="23" t="str">
        <f t="shared" si="74"/>
        <v/>
      </c>
      <c r="V630" s="28" t="str">
        <f t="shared" si="75"/>
        <v/>
      </c>
    </row>
    <row r="631" spans="1:22">
      <c r="A631" s="14">
        <v>625</v>
      </c>
      <c r="B631" s="65"/>
      <c r="C631" s="69"/>
      <c r="D631" s="66"/>
      <c r="E631" s="66"/>
      <c r="F631" s="66"/>
      <c r="G631" s="66"/>
      <c r="H631" s="72"/>
      <c r="I631" s="32"/>
      <c r="J631" s="32"/>
      <c r="K631" s="32"/>
      <c r="L631" s="59" t="str">
        <f t="shared" si="76"/>
        <v/>
      </c>
      <c r="M631" s="81" t="str">
        <f t="shared" si="77"/>
        <v/>
      </c>
      <c r="O631" s="77" t="str">
        <f t="shared" si="78"/>
        <v/>
      </c>
      <c r="P631" s="77" t="str">
        <f t="shared" si="79"/>
        <v/>
      </c>
      <c r="Q631" s="77" t="str">
        <f t="shared" si="80"/>
        <v/>
      </c>
      <c r="R631" s="77" t="str">
        <f t="shared" si="81"/>
        <v/>
      </c>
      <c r="S631" s="76"/>
      <c r="T631" s="57"/>
      <c r="U631" s="23" t="str">
        <f t="shared" si="74"/>
        <v/>
      </c>
      <c r="V631" s="28" t="str">
        <f t="shared" si="75"/>
        <v/>
      </c>
    </row>
    <row r="632" spans="1:22">
      <c r="A632" s="14">
        <v>626</v>
      </c>
      <c r="B632" s="65"/>
      <c r="C632" s="69"/>
      <c r="D632" s="66"/>
      <c r="E632" s="66"/>
      <c r="F632" s="66"/>
      <c r="G632" s="66"/>
      <c r="H632" s="72"/>
      <c r="I632" s="32"/>
      <c r="J632" s="32"/>
      <c r="K632" s="32"/>
      <c r="L632" s="59" t="str">
        <f t="shared" si="76"/>
        <v/>
      </c>
      <c r="M632" s="81" t="str">
        <f t="shared" si="77"/>
        <v/>
      </c>
      <c r="O632" s="77" t="str">
        <f t="shared" si="78"/>
        <v/>
      </c>
      <c r="P632" s="77" t="str">
        <f t="shared" si="79"/>
        <v/>
      </c>
      <c r="Q632" s="77" t="str">
        <f t="shared" si="80"/>
        <v/>
      </c>
      <c r="R632" s="77" t="str">
        <f t="shared" si="81"/>
        <v/>
      </c>
      <c r="S632" s="76"/>
      <c r="T632" s="57"/>
      <c r="U632" s="23" t="str">
        <f t="shared" si="74"/>
        <v/>
      </c>
      <c r="V632" s="28" t="str">
        <f t="shared" si="75"/>
        <v/>
      </c>
    </row>
    <row r="633" spans="1:22">
      <c r="A633" s="14">
        <v>627</v>
      </c>
      <c r="B633" s="65"/>
      <c r="C633" s="69"/>
      <c r="D633" s="66"/>
      <c r="E633" s="66"/>
      <c r="F633" s="66"/>
      <c r="G633" s="66"/>
      <c r="H633" s="72"/>
      <c r="I633" s="32"/>
      <c r="J633" s="32"/>
      <c r="K633" s="32"/>
      <c r="L633" s="59" t="str">
        <f t="shared" si="76"/>
        <v/>
      </c>
      <c r="M633" s="81" t="str">
        <f t="shared" si="77"/>
        <v/>
      </c>
      <c r="O633" s="77" t="str">
        <f t="shared" si="78"/>
        <v/>
      </c>
      <c r="P633" s="77" t="str">
        <f t="shared" si="79"/>
        <v/>
      </c>
      <c r="Q633" s="77" t="str">
        <f t="shared" si="80"/>
        <v/>
      </c>
      <c r="R633" s="77" t="str">
        <f t="shared" si="81"/>
        <v/>
      </c>
      <c r="S633" s="76"/>
      <c r="T633" s="57"/>
      <c r="U633" s="23" t="str">
        <f t="shared" si="74"/>
        <v/>
      </c>
      <c r="V633" s="28" t="str">
        <f t="shared" si="75"/>
        <v/>
      </c>
    </row>
    <row r="634" spans="1:22">
      <c r="A634" s="14">
        <v>628</v>
      </c>
      <c r="B634" s="65"/>
      <c r="C634" s="69"/>
      <c r="D634" s="66"/>
      <c r="E634" s="66"/>
      <c r="F634" s="66"/>
      <c r="G634" s="66"/>
      <c r="H634" s="72"/>
      <c r="I634" s="32"/>
      <c r="J634" s="32"/>
      <c r="K634" s="32"/>
      <c r="L634" s="59" t="str">
        <f t="shared" si="76"/>
        <v/>
      </c>
      <c r="M634" s="81" t="str">
        <f t="shared" si="77"/>
        <v/>
      </c>
      <c r="O634" s="77" t="str">
        <f t="shared" si="78"/>
        <v/>
      </c>
      <c r="P634" s="77" t="str">
        <f t="shared" si="79"/>
        <v/>
      </c>
      <c r="Q634" s="77" t="str">
        <f t="shared" si="80"/>
        <v/>
      </c>
      <c r="R634" s="77" t="str">
        <f t="shared" si="81"/>
        <v/>
      </c>
      <c r="S634" s="76"/>
      <c r="T634" s="57"/>
      <c r="U634" s="23" t="str">
        <f t="shared" si="74"/>
        <v/>
      </c>
      <c r="V634" s="28" t="str">
        <f t="shared" si="75"/>
        <v/>
      </c>
    </row>
    <row r="635" spans="1:22">
      <c r="A635" s="14">
        <v>629</v>
      </c>
      <c r="B635" s="65"/>
      <c r="C635" s="69"/>
      <c r="D635" s="66"/>
      <c r="E635" s="66"/>
      <c r="F635" s="66"/>
      <c r="G635" s="66"/>
      <c r="H635" s="72"/>
      <c r="I635" s="32"/>
      <c r="J635" s="32"/>
      <c r="K635" s="32"/>
      <c r="L635" s="59" t="str">
        <f t="shared" si="76"/>
        <v/>
      </c>
      <c r="M635" s="81" t="str">
        <f t="shared" si="77"/>
        <v/>
      </c>
      <c r="O635" s="77" t="str">
        <f t="shared" si="78"/>
        <v/>
      </c>
      <c r="P635" s="77" t="str">
        <f t="shared" si="79"/>
        <v/>
      </c>
      <c r="Q635" s="77" t="str">
        <f t="shared" si="80"/>
        <v/>
      </c>
      <c r="R635" s="77" t="str">
        <f t="shared" si="81"/>
        <v/>
      </c>
      <c r="S635" s="76"/>
      <c r="T635" s="57"/>
      <c r="U635" s="23" t="str">
        <f t="shared" si="74"/>
        <v/>
      </c>
      <c r="V635" s="28" t="str">
        <f t="shared" si="75"/>
        <v/>
      </c>
    </row>
    <row r="636" spans="1:22">
      <c r="A636" s="14">
        <v>630</v>
      </c>
      <c r="B636" s="65"/>
      <c r="C636" s="69"/>
      <c r="D636" s="66"/>
      <c r="E636" s="66"/>
      <c r="F636" s="66"/>
      <c r="G636" s="66"/>
      <c r="H636" s="72"/>
      <c r="I636" s="32"/>
      <c r="J636" s="32"/>
      <c r="K636" s="32"/>
      <c r="L636" s="59" t="str">
        <f t="shared" si="76"/>
        <v/>
      </c>
      <c r="M636" s="81" t="str">
        <f t="shared" si="77"/>
        <v/>
      </c>
      <c r="O636" s="77" t="str">
        <f t="shared" si="78"/>
        <v/>
      </c>
      <c r="P636" s="77" t="str">
        <f t="shared" si="79"/>
        <v/>
      </c>
      <c r="Q636" s="77" t="str">
        <f t="shared" si="80"/>
        <v/>
      </c>
      <c r="R636" s="77" t="str">
        <f t="shared" si="81"/>
        <v/>
      </c>
      <c r="S636" s="76"/>
      <c r="T636" s="57"/>
      <c r="U636" s="23" t="str">
        <f t="shared" si="74"/>
        <v/>
      </c>
      <c r="V636" s="28" t="str">
        <f t="shared" si="75"/>
        <v/>
      </c>
    </row>
    <row r="637" spans="1:22">
      <c r="A637" s="14">
        <v>631</v>
      </c>
      <c r="B637" s="65"/>
      <c r="C637" s="69"/>
      <c r="D637" s="66"/>
      <c r="E637" s="66"/>
      <c r="F637" s="66"/>
      <c r="G637" s="66"/>
      <c r="H637" s="72"/>
      <c r="I637" s="32"/>
      <c r="J637" s="32"/>
      <c r="K637" s="32"/>
      <c r="L637" s="59" t="str">
        <f t="shared" si="76"/>
        <v/>
      </c>
      <c r="M637" s="81" t="str">
        <f t="shared" si="77"/>
        <v/>
      </c>
      <c r="O637" s="77" t="str">
        <f t="shared" si="78"/>
        <v/>
      </c>
      <c r="P637" s="77" t="str">
        <f t="shared" si="79"/>
        <v/>
      </c>
      <c r="Q637" s="77" t="str">
        <f t="shared" si="80"/>
        <v/>
      </c>
      <c r="R637" s="77" t="str">
        <f t="shared" si="81"/>
        <v/>
      </c>
      <c r="S637" s="76"/>
      <c r="T637" s="57"/>
      <c r="U637" s="23" t="str">
        <f t="shared" si="74"/>
        <v/>
      </c>
      <c r="V637" s="28" t="str">
        <f t="shared" si="75"/>
        <v/>
      </c>
    </row>
    <row r="638" spans="1:22">
      <c r="A638" s="14">
        <v>632</v>
      </c>
      <c r="B638" s="65"/>
      <c r="C638" s="69"/>
      <c r="D638" s="66"/>
      <c r="E638" s="66"/>
      <c r="F638" s="66"/>
      <c r="G638" s="66"/>
      <c r="H638" s="72"/>
      <c r="I638" s="32"/>
      <c r="J638" s="32"/>
      <c r="K638" s="32"/>
      <c r="L638" s="59" t="str">
        <f t="shared" si="76"/>
        <v/>
      </c>
      <c r="M638" s="81" t="str">
        <f t="shared" si="77"/>
        <v/>
      </c>
      <c r="O638" s="77" t="str">
        <f t="shared" si="78"/>
        <v/>
      </c>
      <c r="P638" s="77" t="str">
        <f t="shared" si="79"/>
        <v/>
      </c>
      <c r="Q638" s="77" t="str">
        <f t="shared" si="80"/>
        <v/>
      </c>
      <c r="R638" s="77" t="str">
        <f t="shared" si="81"/>
        <v/>
      </c>
      <c r="S638" s="76"/>
      <c r="T638" s="57"/>
      <c r="U638" s="23" t="str">
        <f t="shared" si="74"/>
        <v/>
      </c>
      <c r="V638" s="28" t="str">
        <f t="shared" si="75"/>
        <v/>
      </c>
    </row>
    <row r="639" spans="1:22">
      <c r="A639" s="14">
        <v>633</v>
      </c>
      <c r="B639" s="65"/>
      <c r="C639" s="69"/>
      <c r="D639" s="66"/>
      <c r="E639" s="66"/>
      <c r="F639" s="66"/>
      <c r="G639" s="66"/>
      <c r="H639" s="72"/>
      <c r="I639" s="32"/>
      <c r="J639" s="32"/>
      <c r="K639" s="32"/>
      <c r="L639" s="59" t="str">
        <f t="shared" si="76"/>
        <v/>
      </c>
      <c r="M639" s="81" t="str">
        <f t="shared" si="77"/>
        <v/>
      </c>
      <c r="O639" s="77" t="str">
        <f t="shared" si="78"/>
        <v/>
      </c>
      <c r="P639" s="77" t="str">
        <f t="shared" si="79"/>
        <v/>
      </c>
      <c r="Q639" s="77" t="str">
        <f t="shared" si="80"/>
        <v/>
      </c>
      <c r="R639" s="77" t="str">
        <f t="shared" si="81"/>
        <v/>
      </c>
      <c r="S639" s="76"/>
      <c r="T639" s="57"/>
      <c r="U639" s="23" t="str">
        <f t="shared" si="74"/>
        <v/>
      </c>
      <c r="V639" s="28" t="str">
        <f t="shared" si="75"/>
        <v/>
      </c>
    </row>
    <row r="640" spans="1:22">
      <c r="A640" s="14">
        <v>634</v>
      </c>
      <c r="B640" s="65"/>
      <c r="C640" s="69"/>
      <c r="D640" s="66"/>
      <c r="E640" s="66"/>
      <c r="F640" s="66"/>
      <c r="G640" s="66"/>
      <c r="H640" s="72"/>
      <c r="I640" s="32"/>
      <c r="J640" s="32"/>
      <c r="K640" s="32"/>
      <c r="L640" s="59" t="str">
        <f t="shared" si="76"/>
        <v/>
      </c>
      <c r="M640" s="81" t="str">
        <f t="shared" si="77"/>
        <v/>
      </c>
      <c r="O640" s="77" t="str">
        <f t="shared" si="78"/>
        <v/>
      </c>
      <c r="P640" s="77" t="str">
        <f t="shared" si="79"/>
        <v/>
      </c>
      <c r="Q640" s="77" t="str">
        <f t="shared" si="80"/>
        <v/>
      </c>
      <c r="R640" s="77" t="str">
        <f t="shared" si="81"/>
        <v/>
      </c>
      <c r="S640" s="76"/>
      <c r="T640" s="57"/>
      <c r="U640" s="23" t="str">
        <f t="shared" si="74"/>
        <v/>
      </c>
      <c r="V640" s="28" t="str">
        <f t="shared" si="75"/>
        <v/>
      </c>
    </row>
    <row r="641" spans="1:22">
      <c r="A641" s="14">
        <v>635</v>
      </c>
      <c r="B641" s="65"/>
      <c r="C641" s="69"/>
      <c r="D641" s="66"/>
      <c r="E641" s="66"/>
      <c r="F641" s="66"/>
      <c r="G641" s="66"/>
      <c r="H641" s="72"/>
      <c r="I641" s="32"/>
      <c r="J641" s="32"/>
      <c r="K641" s="32"/>
      <c r="L641" s="59" t="str">
        <f t="shared" si="76"/>
        <v/>
      </c>
      <c r="M641" s="81" t="str">
        <f t="shared" si="77"/>
        <v/>
      </c>
      <c r="O641" s="77" t="str">
        <f t="shared" si="78"/>
        <v/>
      </c>
      <c r="P641" s="77" t="str">
        <f t="shared" si="79"/>
        <v/>
      </c>
      <c r="Q641" s="77" t="str">
        <f t="shared" si="80"/>
        <v/>
      </c>
      <c r="R641" s="77" t="str">
        <f t="shared" si="81"/>
        <v/>
      </c>
      <c r="S641" s="76"/>
      <c r="T641" s="57"/>
      <c r="U641" s="23" t="str">
        <f t="shared" si="74"/>
        <v/>
      </c>
      <c r="V641" s="28" t="str">
        <f t="shared" si="75"/>
        <v/>
      </c>
    </row>
    <row r="642" spans="1:22">
      <c r="A642" s="14">
        <v>636</v>
      </c>
      <c r="B642" s="65"/>
      <c r="C642" s="69"/>
      <c r="D642" s="66"/>
      <c r="E642" s="66"/>
      <c r="F642" s="66"/>
      <c r="G642" s="66"/>
      <c r="H642" s="72"/>
      <c r="I642" s="32"/>
      <c r="J642" s="32"/>
      <c r="K642" s="32"/>
      <c r="L642" s="59" t="str">
        <f t="shared" si="76"/>
        <v/>
      </c>
      <c r="M642" s="81" t="str">
        <f t="shared" si="77"/>
        <v/>
      </c>
      <c r="O642" s="77" t="str">
        <f t="shared" si="78"/>
        <v/>
      </c>
      <c r="P642" s="77" t="str">
        <f t="shared" si="79"/>
        <v/>
      </c>
      <c r="Q642" s="77" t="str">
        <f t="shared" si="80"/>
        <v/>
      </c>
      <c r="R642" s="77" t="str">
        <f t="shared" si="81"/>
        <v/>
      </c>
      <c r="S642" s="76"/>
      <c r="T642" s="57"/>
      <c r="U642" s="23" t="str">
        <f t="shared" si="74"/>
        <v/>
      </c>
      <c r="V642" s="28" t="str">
        <f t="shared" si="75"/>
        <v/>
      </c>
    </row>
    <row r="643" spans="1:22">
      <c r="A643" s="14">
        <v>637</v>
      </c>
      <c r="B643" s="65"/>
      <c r="C643" s="69"/>
      <c r="D643" s="66"/>
      <c r="E643" s="66"/>
      <c r="F643" s="66"/>
      <c r="G643" s="66"/>
      <c r="H643" s="72"/>
      <c r="I643" s="32"/>
      <c r="J643" s="32"/>
      <c r="K643" s="32"/>
      <c r="L643" s="59" t="str">
        <f t="shared" si="76"/>
        <v/>
      </c>
      <c r="M643" s="81" t="str">
        <f t="shared" si="77"/>
        <v/>
      </c>
      <c r="O643" s="77" t="str">
        <f t="shared" si="78"/>
        <v/>
      </c>
      <c r="P643" s="77" t="str">
        <f t="shared" si="79"/>
        <v/>
      </c>
      <c r="Q643" s="77" t="str">
        <f t="shared" si="80"/>
        <v/>
      </c>
      <c r="R643" s="77" t="str">
        <f t="shared" si="81"/>
        <v/>
      </c>
      <c r="S643" s="76"/>
      <c r="T643" s="57"/>
      <c r="U643" s="23" t="str">
        <f t="shared" si="74"/>
        <v/>
      </c>
      <c r="V643" s="28" t="str">
        <f t="shared" si="75"/>
        <v/>
      </c>
    </row>
    <row r="644" spans="1:22">
      <c r="A644" s="14">
        <v>638</v>
      </c>
      <c r="B644" s="65"/>
      <c r="C644" s="69"/>
      <c r="D644" s="66"/>
      <c r="E644" s="66"/>
      <c r="F644" s="66"/>
      <c r="G644" s="66"/>
      <c r="H644" s="72"/>
      <c r="I644" s="32"/>
      <c r="J644" s="32"/>
      <c r="K644" s="32"/>
      <c r="L644" s="59" t="str">
        <f t="shared" si="76"/>
        <v/>
      </c>
      <c r="M644" s="81" t="str">
        <f t="shared" si="77"/>
        <v/>
      </c>
      <c r="O644" s="77" t="str">
        <f t="shared" si="78"/>
        <v/>
      </c>
      <c r="P644" s="77" t="str">
        <f t="shared" si="79"/>
        <v/>
      </c>
      <c r="Q644" s="77" t="str">
        <f t="shared" si="80"/>
        <v/>
      </c>
      <c r="R644" s="77" t="str">
        <f t="shared" si="81"/>
        <v/>
      </c>
      <c r="S644" s="76"/>
      <c r="T644" s="57"/>
      <c r="U644" s="23" t="str">
        <f t="shared" si="74"/>
        <v/>
      </c>
      <c r="V644" s="28" t="str">
        <f t="shared" si="75"/>
        <v/>
      </c>
    </row>
    <row r="645" spans="1:22">
      <c r="A645" s="14">
        <v>639</v>
      </c>
      <c r="B645" s="65"/>
      <c r="C645" s="69"/>
      <c r="D645" s="66"/>
      <c r="E645" s="66"/>
      <c r="F645" s="66"/>
      <c r="G645" s="66"/>
      <c r="H645" s="72"/>
      <c r="I645" s="32"/>
      <c r="J645" s="32"/>
      <c r="K645" s="32"/>
      <c r="L645" s="59" t="str">
        <f t="shared" si="76"/>
        <v/>
      </c>
      <c r="M645" s="81" t="str">
        <f t="shared" si="77"/>
        <v/>
      </c>
      <c r="O645" s="77" t="str">
        <f t="shared" si="78"/>
        <v/>
      </c>
      <c r="P645" s="77" t="str">
        <f t="shared" si="79"/>
        <v/>
      </c>
      <c r="Q645" s="77" t="str">
        <f t="shared" si="80"/>
        <v/>
      </c>
      <c r="R645" s="77" t="str">
        <f t="shared" si="81"/>
        <v/>
      </c>
      <c r="S645" s="76"/>
      <c r="T645" s="57"/>
      <c r="U645" s="23" t="str">
        <f t="shared" si="74"/>
        <v/>
      </c>
      <c r="V645" s="28" t="str">
        <f t="shared" si="75"/>
        <v/>
      </c>
    </row>
    <row r="646" spans="1:22">
      <c r="A646" s="14">
        <v>640</v>
      </c>
      <c r="B646" s="65"/>
      <c r="C646" s="69"/>
      <c r="D646" s="66"/>
      <c r="E646" s="66"/>
      <c r="F646" s="66"/>
      <c r="G646" s="66"/>
      <c r="H646" s="72"/>
      <c r="I646" s="32"/>
      <c r="J646" s="32"/>
      <c r="K646" s="32"/>
      <c r="L646" s="59" t="str">
        <f t="shared" si="76"/>
        <v/>
      </c>
      <c r="M646" s="81" t="str">
        <f t="shared" si="77"/>
        <v/>
      </c>
      <c r="O646" s="77" t="str">
        <f t="shared" si="78"/>
        <v/>
      </c>
      <c r="P646" s="77" t="str">
        <f t="shared" si="79"/>
        <v/>
      </c>
      <c r="Q646" s="77" t="str">
        <f t="shared" si="80"/>
        <v/>
      </c>
      <c r="R646" s="77" t="str">
        <f t="shared" si="81"/>
        <v/>
      </c>
      <c r="S646" s="76"/>
      <c r="T646" s="57"/>
      <c r="U646" s="23" t="str">
        <f t="shared" si="74"/>
        <v/>
      </c>
      <c r="V646" s="28" t="str">
        <f t="shared" si="75"/>
        <v/>
      </c>
    </row>
    <row r="647" spans="1:22">
      <c r="A647" s="14">
        <v>641</v>
      </c>
      <c r="B647" s="65"/>
      <c r="C647" s="69"/>
      <c r="D647" s="66"/>
      <c r="E647" s="66"/>
      <c r="F647" s="66"/>
      <c r="G647" s="66"/>
      <c r="H647" s="72"/>
      <c r="I647" s="32"/>
      <c r="J647" s="32"/>
      <c r="K647" s="32"/>
      <c r="L647" s="59" t="str">
        <f t="shared" si="76"/>
        <v/>
      </c>
      <c r="M647" s="81" t="str">
        <f t="shared" si="77"/>
        <v/>
      </c>
      <c r="O647" s="77" t="str">
        <f t="shared" si="78"/>
        <v/>
      </c>
      <c r="P647" s="77" t="str">
        <f t="shared" si="79"/>
        <v/>
      </c>
      <c r="Q647" s="77" t="str">
        <f t="shared" si="80"/>
        <v/>
      </c>
      <c r="R647" s="77" t="str">
        <f t="shared" si="81"/>
        <v/>
      </c>
      <c r="S647" s="76"/>
      <c r="T647" s="57"/>
      <c r="U647" s="23" t="str">
        <f t="shared" ref="U647:U710" si="82">IF(V647&lt;&gt;"",A647,"")</f>
        <v/>
      </c>
      <c r="V647" s="28" t="str">
        <f t="shared" ref="V647:V710" si="83">IF(AND(B647="",D647="",E647="",F647="",G647="",I647="",J647="",K647="",T647=""),"",IF(OR(B647="",I647="",J647="",K647="",T647="",AND($T$3="meters",T647&gt;12),AND($T$3="feet",T647&gt;40)),"Error","OK"))</f>
        <v/>
      </c>
    </row>
    <row r="648" spans="1:22">
      <c r="A648" s="14">
        <v>642</v>
      </c>
      <c r="B648" s="65"/>
      <c r="C648" s="69"/>
      <c r="D648" s="66"/>
      <c r="E648" s="66"/>
      <c r="F648" s="66"/>
      <c r="G648" s="66"/>
      <c r="H648" s="72"/>
      <c r="I648" s="32"/>
      <c r="J648" s="32"/>
      <c r="K648" s="32"/>
      <c r="L648" s="59" t="str">
        <f t="shared" ref="L648:L711" si="84">IF(OR(I648="",J648="",K648=""),"",(I648+J648/2))</f>
        <v/>
      </c>
      <c r="M648" s="81" t="str">
        <f t="shared" ref="M648:M711" si="85">IF(OR(I648="",J648="",K648=""),"",(I648+J648/2)+($AA$4-1/$R$1))</f>
        <v/>
      </c>
      <c r="O648" s="77" t="str">
        <f t="shared" ref="O648:O711" si="86">IF(OR(D648="",$M648=""),"",$M648-D648)</f>
        <v/>
      </c>
      <c r="P648" s="77" t="str">
        <f t="shared" ref="P648:P711" si="87">IF(OR(E648="",$M648=""),"",$M648-E648)</f>
        <v/>
      </c>
      <c r="Q648" s="77" t="str">
        <f t="shared" ref="Q648:Q711" si="88">IF(OR(F648="",$M648=""),"",$M648-F648)</f>
        <v/>
      </c>
      <c r="R648" s="77" t="str">
        <f t="shared" ref="R648:R711" si="89">IF(OR(G648="",$M648=""),"",$M648-G648)</f>
        <v/>
      </c>
      <c r="S648" s="76"/>
      <c r="T648" s="57"/>
      <c r="U648" s="23" t="str">
        <f t="shared" si="82"/>
        <v/>
      </c>
      <c r="V648" s="28" t="str">
        <f t="shared" si="83"/>
        <v/>
      </c>
    </row>
    <row r="649" spans="1:22">
      <c r="A649" s="14">
        <v>643</v>
      </c>
      <c r="B649" s="65"/>
      <c r="C649" s="69"/>
      <c r="D649" s="66"/>
      <c r="E649" s="66"/>
      <c r="F649" s="66"/>
      <c r="G649" s="66"/>
      <c r="H649" s="72"/>
      <c r="I649" s="32"/>
      <c r="J649" s="32"/>
      <c r="K649" s="32"/>
      <c r="L649" s="59" t="str">
        <f t="shared" si="84"/>
        <v/>
      </c>
      <c r="M649" s="81" t="str">
        <f t="shared" si="85"/>
        <v/>
      </c>
      <c r="O649" s="77" t="str">
        <f t="shared" si="86"/>
        <v/>
      </c>
      <c r="P649" s="77" t="str">
        <f t="shared" si="87"/>
        <v/>
      </c>
      <c r="Q649" s="77" t="str">
        <f t="shared" si="88"/>
        <v/>
      </c>
      <c r="R649" s="77" t="str">
        <f t="shared" si="89"/>
        <v/>
      </c>
      <c r="S649" s="76"/>
      <c r="T649" s="57"/>
      <c r="U649" s="23" t="str">
        <f t="shared" si="82"/>
        <v/>
      </c>
      <c r="V649" s="28" t="str">
        <f t="shared" si="83"/>
        <v/>
      </c>
    </row>
    <row r="650" spans="1:22">
      <c r="A650" s="14">
        <v>644</v>
      </c>
      <c r="B650" s="65"/>
      <c r="C650" s="69"/>
      <c r="D650" s="66"/>
      <c r="E650" s="66"/>
      <c r="F650" s="66"/>
      <c r="G650" s="66"/>
      <c r="H650" s="72"/>
      <c r="I650" s="32"/>
      <c r="J650" s="32"/>
      <c r="K650" s="32"/>
      <c r="L650" s="59" t="str">
        <f t="shared" si="84"/>
        <v/>
      </c>
      <c r="M650" s="81" t="str">
        <f t="shared" si="85"/>
        <v/>
      </c>
      <c r="O650" s="77" t="str">
        <f t="shared" si="86"/>
        <v/>
      </c>
      <c r="P650" s="77" t="str">
        <f t="shared" si="87"/>
        <v/>
      </c>
      <c r="Q650" s="77" t="str">
        <f t="shared" si="88"/>
        <v/>
      </c>
      <c r="R650" s="77" t="str">
        <f t="shared" si="89"/>
        <v/>
      </c>
      <c r="S650" s="76"/>
      <c r="T650" s="57"/>
      <c r="U650" s="23" t="str">
        <f t="shared" si="82"/>
        <v/>
      </c>
      <c r="V650" s="28" t="str">
        <f t="shared" si="83"/>
        <v/>
      </c>
    </row>
    <row r="651" spans="1:22">
      <c r="A651" s="14">
        <v>645</v>
      </c>
      <c r="B651" s="65"/>
      <c r="C651" s="69"/>
      <c r="D651" s="66"/>
      <c r="E651" s="66"/>
      <c r="F651" s="66"/>
      <c r="G651" s="66"/>
      <c r="H651" s="72"/>
      <c r="I651" s="32"/>
      <c r="J651" s="32"/>
      <c r="K651" s="32"/>
      <c r="L651" s="59" t="str">
        <f t="shared" si="84"/>
        <v/>
      </c>
      <c r="M651" s="81" t="str">
        <f t="shared" si="85"/>
        <v/>
      </c>
      <c r="O651" s="77" t="str">
        <f t="shared" si="86"/>
        <v/>
      </c>
      <c r="P651" s="77" t="str">
        <f t="shared" si="87"/>
        <v/>
      </c>
      <c r="Q651" s="77" t="str">
        <f t="shared" si="88"/>
        <v/>
      </c>
      <c r="R651" s="77" t="str">
        <f t="shared" si="89"/>
        <v/>
      </c>
      <c r="S651" s="76"/>
      <c r="T651" s="57"/>
      <c r="U651" s="23" t="str">
        <f t="shared" si="82"/>
        <v/>
      </c>
      <c r="V651" s="28" t="str">
        <f t="shared" si="83"/>
        <v/>
      </c>
    </row>
    <row r="652" spans="1:22">
      <c r="A652" s="14">
        <v>646</v>
      </c>
      <c r="B652" s="65"/>
      <c r="C652" s="69"/>
      <c r="D652" s="66"/>
      <c r="E652" s="66"/>
      <c r="F652" s="66"/>
      <c r="G652" s="66"/>
      <c r="H652" s="72"/>
      <c r="I652" s="32"/>
      <c r="J652" s="32"/>
      <c r="K652" s="32"/>
      <c r="L652" s="59" t="str">
        <f t="shared" si="84"/>
        <v/>
      </c>
      <c r="M652" s="81" t="str">
        <f t="shared" si="85"/>
        <v/>
      </c>
      <c r="O652" s="77" t="str">
        <f t="shared" si="86"/>
        <v/>
      </c>
      <c r="P652" s="77" t="str">
        <f t="shared" si="87"/>
        <v/>
      </c>
      <c r="Q652" s="77" t="str">
        <f t="shared" si="88"/>
        <v/>
      </c>
      <c r="R652" s="77" t="str">
        <f t="shared" si="89"/>
        <v/>
      </c>
      <c r="S652" s="76"/>
      <c r="T652" s="57"/>
      <c r="U652" s="23" t="str">
        <f t="shared" si="82"/>
        <v/>
      </c>
      <c r="V652" s="28" t="str">
        <f t="shared" si="83"/>
        <v/>
      </c>
    </row>
    <row r="653" spans="1:22">
      <c r="A653" s="14">
        <v>647</v>
      </c>
      <c r="B653" s="65"/>
      <c r="C653" s="69"/>
      <c r="D653" s="66"/>
      <c r="E653" s="66"/>
      <c r="F653" s="66"/>
      <c r="G653" s="66"/>
      <c r="H653" s="72"/>
      <c r="I653" s="32"/>
      <c r="J653" s="32"/>
      <c r="K653" s="32"/>
      <c r="L653" s="59" t="str">
        <f t="shared" si="84"/>
        <v/>
      </c>
      <c r="M653" s="81" t="str">
        <f t="shared" si="85"/>
        <v/>
      </c>
      <c r="O653" s="77" t="str">
        <f t="shared" si="86"/>
        <v/>
      </c>
      <c r="P653" s="77" t="str">
        <f t="shared" si="87"/>
        <v/>
      </c>
      <c r="Q653" s="77" t="str">
        <f t="shared" si="88"/>
        <v/>
      </c>
      <c r="R653" s="77" t="str">
        <f t="shared" si="89"/>
        <v/>
      </c>
      <c r="S653" s="76"/>
      <c r="T653" s="57"/>
      <c r="U653" s="23" t="str">
        <f t="shared" si="82"/>
        <v/>
      </c>
      <c r="V653" s="28" t="str">
        <f t="shared" si="83"/>
        <v/>
      </c>
    </row>
    <row r="654" spans="1:22">
      <c r="A654" s="14">
        <v>648</v>
      </c>
      <c r="B654" s="65"/>
      <c r="C654" s="69"/>
      <c r="D654" s="66"/>
      <c r="E654" s="66"/>
      <c r="F654" s="66"/>
      <c r="G654" s="66"/>
      <c r="H654" s="72"/>
      <c r="I654" s="32"/>
      <c r="J654" s="32"/>
      <c r="K654" s="32"/>
      <c r="L654" s="59" t="str">
        <f t="shared" si="84"/>
        <v/>
      </c>
      <c r="M654" s="81" t="str">
        <f t="shared" si="85"/>
        <v/>
      </c>
      <c r="O654" s="77" t="str">
        <f t="shared" si="86"/>
        <v/>
      </c>
      <c r="P654" s="77" t="str">
        <f t="shared" si="87"/>
        <v/>
      </c>
      <c r="Q654" s="77" t="str">
        <f t="shared" si="88"/>
        <v/>
      </c>
      <c r="R654" s="77" t="str">
        <f t="shared" si="89"/>
        <v/>
      </c>
      <c r="S654" s="76"/>
      <c r="T654" s="57"/>
      <c r="U654" s="23" t="str">
        <f t="shared" si="82"/>
        <v/>
      </c>
      <c r="V654" s="28" t="str">
        <f t="shared" si="83"/>
        <v/>
      </c>
    </row>
    <row r="655" spans="1:22">
      <c r="A655" s="14">
        <v>649</v>
      </c>
      <c r="B655" s="65"/>
      <c r="C655" s="69"/>
      <c r="D655" s="66"/>
      <c r="E655" s="66"/>
      <c r="F655" s="66"/>
      <c r="G655" s="66"/>
      <c r="H655" s="72"/>
      <c r="I655" s="32"/>
      <c r="J655" s="32"/>
      <c r="K655" s="32"/>
      <c r="L655" s="59" t="str">
        <f t="shared" si="84"/>
        <v/>
      </c>
      <c r="M655" s="81" t="str">
        <f t="shared" si="85"/>
        <v/>
      </c>
      <c r="O655" s="77" t="str">
        <f t="shared" si="86"/>
        <v/>
      </c>
      <c r="P655" s="77" t="str">
        <f t="shared" si="87"/>
        <v/>
      </c>
      <c r="Q655" s="77" t="str">
        <f t="shared" si="88"/>
        <v/>
      </c>
      <c r="R655" s="77" t="str">
        <f t="shared" si="89"/>
        <v/>
      </c>
      <c r="S655" s="76"/>
      <c r="T655" s="57"/>
      <c r="U655" s="23" t="str">
        <f t="shared" si="82"/>
        <v/>
      </c>
      <c r="V655" s="28" t="str">
        <f t="shared" si="83"/>
        <v/>
      </c>
    </row>
    <row r="656" spans="1:22">
      <c r="A656" s="14">
        <v>650</v>
      </c>
      <c r="B656" s="65"/>
      <c r="C656" s="69"/>
      <c r="D656" s="66"/>
      <c r="E656" s="66"/>
      <c r="F656" s="66"/>
      <c r="G656" s="66"/>
      <c r="H656" s="72"/>
      <c r="I656" s="32"/>
      <c r="J656" s="32"/>
      <c r="K656" s="32"/>
      <c r="L656" s="59" t="str">
        <f t="shared" si="84"/>
        <v/>
      </c>
      <c r="M656" s="81" t="str">
        <f t="shared" si="85"/>
        <v/>
      </c>
      <c r="O656" s="77" t="str">
        <f t="shared" si="86"/>
        <v/>
      </c>
      <c r="P656" s="77" t="str">
        <f t="shared" si="87"/>
        <v/>
      </c>
      <c r="Q656" s="77" t="str">
        <f t="shared" si="88"/>
        <v/>
      </c>
      <c r="R656" s="77" t="str">
        <f t="shared" si="89"/>
        <v/>
      </c>
      <c r="S656" s="76"/>
      <c r="T656" s="57"/>
      <c r="U656" s="23" t="str">
        <f t="shared" si="82"/>
        <v/>
      </c>
      <c r="V656" s="28" t="str">
        <f t="shared" si="83"/>
        <v/>
      </c>
    </row>
    <row r="657" spans="1:22">
      <c r="A657" s="14">
        <v>651</v>
      </c>
      <c r="B657" s="65"/>
      <c r="C657" s="69"/>
      <c r="D657" s="66"/>
      <c r="E657" s="66"/>
      <c r="F657" s="66"/>
      <c r="G657" s="66"/>
      <c r="H657" s="72"/>
      <c r="I657" s="32"/>
      <c r="J657" s="32"/>
      <c r="K657" s="32"/>
      <c r="L657" s="59" t="str">
        <f t="shared" si="84"/>
        <v/>
      </c>
      <c r="M657" s="81" t="str">
        <f t="shared" si="85"/>
        <v/>
      </c>
      <c r="O657" s="77" t="str">
        <f t="shared" si="86"/>
        <v/>
      </c>
      <c r="P657" s="77" t="str">
        <f t="shared" si="87"/>
        <v/>
      </c>
      <c r="Q657" s="77" t="str">
        <f t="shared" si="88"/>
        <v/>
      </c>
      <c r="R657" s="77" t="str">
        <f t="shared" si="89"/>
        <v/>
      </c>
      <c r="S657" s="76"/>
      <c r="T657" s="57"/>
      <c r="U657" s="23" t="str">
        <f t="shared" si="82"/>
        <v/>
      </c>
      <c r="V657" s="28" t="str">
        <f t="shared" si="83"/>
        <v/>
      </c>
    </row>
    <row r="658" spans="1:22">
      <c r="A658" s="14">
        <v>652</v>
      </c>
      <c r="B658" s="65"/>
      <c r="C658" s="69"/>
      <c r="D658" s="66"/>
      <c r="E658" s="66"/>
      <c r="F658" s="66"/>
      <c r="G658" s="66"/>
      <c r="H658" s="72"/>
      <c r="I658" s="32"/>
      <c r="J658" s="32"/>
      <c r="K658" s="32"/>
      <c r="L658" s="59" t="str">
        <f t="shared" si="84"/>
        <v/>
      </c>
      <c r="M658" s="81" t="str">
        <f t="shared" si="85"/>
        <v/>
      </c>
      <c r="O658" s="77" t="str">
        <f t="shared" si="86"/>
        <v/>
      </c>
      <c r="P658" s="77" t="str">
        <f t="shared" si="87"/>
        <v/>
      </c>
      <c r="Q658" s="77" t="str">
        <f t="shared" si="88"/>
        <v/>
      </c>
      <c r="R658" s="77" t="str">
        <f t="shared" si="89"/>
        <v/>
      </c>
      <c r="S658" s="76"/>
      <c r="T658" s="57"/>
      <c r="U658" s="23" t="str">
        <f t="shared" si="82"/>
        <v/>
      </c>
      <c r="V658" s="28" t="str">
        <f t="shared" si="83"/>
        <v/>
      </c>
    </row>
    <row r="659" spans="1:22">
      <c r="A659" s="14">
        <v>653</v>
      </c>
      <c r="B659" s="65"/>
      <c r="C659" s="69"/>
      <c r="D659" s="66"/>
      <c r="E659" s="66"/>
      <c r="F659" s="66"/>
      <c r="G659" s="66"/>
      <c r="H659" s="72"/>
      <c r="I659" s="32"/>
      <c r="J659" s="32"/>
      <c r="K659" s="32"/>
      <c r="L659" s="59" t="str">
        <f t="shared" si="84"/>
        <v/>
      </c>
      <c r="M659" s="81" t="str">
        <f t="shared" si="85"/>
        <v/>
      </c>
      <c r="O659" s="77" t="str">
        <f t="shared" si="86"/>
        <v/>
      </c>
      <c r="P659" s="77" t="str">
        <f t="shared" si="87"/>
        <v/>
      </c>
      <c r="Q659" s="77" t="str">
        <f t="shared" si="88"/>
        <v/>
      </c>
      <c r="R659" s="77" t="str">
        <f t="shared" si="89"/>
        <v/>
      </c>
      <c r="S659" s="76"/>
      <c r="T659" s="57"/>
      <c r="U659" s="23" t="str">
        <f t="shared" si="82"/>
        <v/>
      </c>
      <c r="V659" s="28" t="str">
        <f t="shared" si="83"/>
        <v/>
      </c>
    </row>
    <row r="660" spans="1:22">
      <c r="A660" s="14">
        <v>654</v>
      </c>
      <c r="B660" s="65"/>
      <c r="C660" s="69"/>
      <c r="D660" s="66"/>
      <c r="E660" s="66"/>
      <c r="F660" s="66"/>
      <c r="G660" s="66"/>
      <c r="H660" s="72"/>
      <c r="I660" s="32"/>
      <c r="J660" s="32"/>
      <c r="K660" s="32"/>
      <c r="L660" s="59" t="str">
        <f t="shared" si="84"/>
        <v/>
      </c>
      <c r="M660" s="81" t="str">
        <f t="shared" si="85"/>
        <v/>
      </c>
      <c r="O660" s="77" t="str">
        <f t="shared" si="86"/>
        <v/>
      </c>
      <c r="P660" s="77" t="str">
        <f t="shared" si="87"/>
        <v/>
      </c>
      <c r="Q660" s="77" t="str">
        <f t="shared" si="88"/>
        <v/>
      </c>
      <c r="R660" s="77" t="str">
        <f t="shared" si="89"/>
        <v/>
      </c>
      <c r="S660" s="76"/>
      <c r="T660" s="57"/>
      <c r="U660" s="23" t="str">
        <f t="shared" si="82"/>
        <v/>
      </c>
      <c r="V660" s="28" t="str">
        <f t="shared" si="83"/>
        <v/>
      </c>
    </row>
    <row r="661" spans="1:22">
      <c r="A661" s="14">
        <v>655</v>
      </c>
      <c r="B661" s="65"/>
      <c r="C661" s="69"/>
      <c r="D661" s="66"/>
      <c r="E661" s="66"/>
      <c r="F661" s="66"/>
      <c r="G661" s="66"/>
      <c r="H661" s="72"/>
      <c r="I661" s="32"/>
      <c r="J661" s="32"/>
      <c r="K661" s="32"/>
      <c r="L661" s="59" t="str">
        <f t="shared" si="84"/>
        <v/>
      </c>
      <c r="M661" s="81" t="str">
        <f t="shared" si="85"/>
        <v/>
      </c>
      <c r="O661" s="77" t="str">
        <f t="shared" si="86"/>
        <v/>
      </c>
      <c r="P661" s="77" t="str">
        <f t="shared" si="87"/>
        <v/>
      </c>
      <c r="Q661" s="77" t="str">
        <f t="shared" si="88"/>
        <v/>
      </c>
      <c r="R661" s="77" t="str">
        <f t="shared" si="89"/>
        <v/>
      </c>
      <c r="S661" s="76"/>
      <c r="T661" s="57"/>
      <c r="U661" s="23" t="str">
        <f t="shared" si="82"/>
        <v/>
      </c>
      <c r="V661" s="28" t="str">
        <f t="shared" si="83"/>
        <v/>
      </c>
    </row>
    <row r="662" spans="1:22">
      <c r="A662" s="14">
        <v>656</v>
      </c>
      <c r="B662" s="65"/>
      <c r="C662" s="69"/>
      <c r="D662" s="66"/>
      <c r="E662" s="66"/>
      <c r="F662" s="66"/>
      <c r="G662" s="66"/>
      <c r="H662" s="72"/>
      <c r="I662" s="32"/>
      <c r="J662" s="32"/>
      <c r="K662" s="32"/>
      <c r="L662" s="59" t="str">
        <f t="shared" si="84"/>
        <v/>
      </c>
      <c r="M662" s="81" t="str">
        <f t="shared" si="85"/>
        <v/>
      </c>
      <c r="O662" s="77" t="str">
        <f t="shared" si="86"/>
        <v/>
      </c>
      <c r="P662" s="77" t="str">
        <f t="shared" si="87"/>
        <v/>
      </c>
      <c r="Q662" s="77" t="str">
        <f t="shared" si="88"/>
        <v/>
      </c>
      <c r="R662" s="77" t="str">
        <f t="shared" si="89"/>
        <v/>
      </c>
      <c r="S662" s="76"/>
      <c r="T662" s="57"/>
      <c r="U662" s="23" t="str">
        <f t="shared" si="82"/>
        <v/>
      </c>
      <c r="V662" s="28" t="str">
        <f t="shared" si="83"/>
        <v/>
      </c>
    </row>
    <row r="663" spans="1:22">
      <c r="A663" s="14">
        <v>657</v>
      </c>
      <c r="B663" s="65"/>
      <c r="C663" s="69"/>
      <c r="D663" s="66"/>
      <c r="E663" s="66"/>
      <c r="F663" s="66"/>
      <c r="G663" s="66"/>
      <c r="H663" s="72"/>
      <c r="I663" s="32"/>
      <c r="J663" s="32"/>
      <c r="K663" s="32"/>
      <c r="L663" s="59" t="str">
        <f t="shared" si="84"/>
        <v/>
      </c>
      <c r="M663" s="81" t="str">
        <f t="shared" si="85"/>
        <v/>
      </c>
      <c r="O663" s="77" t="str">
        <f t="shared" si="86"/>
        <v/>
      </c>
      <c r="P663" s="77" t="str">
        <f t="shared" si="87"/>
        <v/>
      </c>
      <c r="Q663" s="77" t="str">
        <f t="shared" si="88"/>
        <v/>
      </c>
      <c r="R663" s="77" t="str">
        <f t="shared" si="89"/>
        <v/>
      </c>
      <c r="S663" s="76"/>
      <c r="T663" s="57"/>
      <c r="U663" s="23" t="str">
        <f t="shared" si="82"/>
        <v/>
      </c>
      <c r="V663" s="28" t="str">
        <f t="shared" si="83"/>
        <v/>
      </c>
    </row>
    <row r="664" spans="1:22">
      <c r="A664" s="14">
        <v>658</v>
      </c>
      <c r="B664" s="65"/>
      <c r="C664" s="69"/>
      <c r="D664" s="66"/>
      <c r="E664" s="66"/>
      <c r="F664" s="66"/>
      <c r="G664" s="66"/>
      <c r="H664" s="72"/>
      <c r="I664" s="32"/>
      <c r="J664" s="32"/>
      <c r="K664" s="32"/>
      <c r="L664" s="59" t="str">
        <f t="shared" si="84"/>
        <v/>
      </c>
      <c r="M664" s="81" t="str">
        <f t="shared" si="85"/>
        <v/>
      </c>
      <c r="O664" s="77" t="str">
        <f t="shared" si="86"/>
        <v/>
      </c>
      <c r="P664" s="77" t="str">
        <f t="shared" si="87"/>
        <v/>
      </c>
      <c r="Q664" s="77" t="str">
        <f t="shared" si="88"/>
        <v/>
      </c>
      <c r="R664" s="77" t="str">
        <f t="shared" si="89"/>
        <v/>
      </c>
      <c r="S664" s="76"/>
      <c r="T664" s="57"/>
      <c r="U664" s="23" t="str">
        <f t="shared" si="82"/>
        <v/>
      </c>
      <c r="V664" s="28" t="str">
        <f t="shared" si="83"/>
        <v/>
      </c>
    </row>
    <row r="665" spans="1:22">
      <c r="A665" s="14">
        <v>659</v>
      </c>
      <c r="B665" s="65"/>
      <c r="C665" s="69"/>
      <c r="D665" s="66"/>
      <c r="E665" s="66"/>
      <c r="F665" s="66"/>
      <c r="G665" s="66"/>
      <c r="H665" s="72"/>
      <c r="I665" s="32"/>
      <c r="J665" s="32"/>
      <c r="K665" s="32"/>
      <c r="L665" s="59" t="str">
        <f t="shared" si="84"/>
        <v/>
      </c>
      <c r="M665" s="81" t="str">
        <f t="shared" si="85"/>
        <v/>
      </c>
      <c r="O665" s="77" t="str">
        <f t="shared" si="86"/>
        <v/>
      </c>
      <c r="P665" s="77" t="str">
        <f t="shared" si="87"/>
        <v/>
      </c>
      <c r="Q665" s="77" t="str">
        <f t="shared" si="88"/>
        <v/>
      </c>
      <c r="R665" s="77" t="str">
        <f t="shared" si="89"/>
        <v/>
      </c>
      <c r="S665" s="76"/>
      <c r="T665" s="57"/>
      <c r="U665" s="23" t="str">
        <f t="shared" si="82"/>
        <v/>
      </c>
      <c r="V665" s="28" t="str">
        <f t="shared" si="83"/>
        <v/>
      </c>
    </row>
    <row r="666" spans="1:22">
      <c r="A666" s="14">
        <v>660</v>
      </c>
      <c r="B666" s="65"/>
      <c r="C666" s="69"/>
      <c r="D666" s="66"/>
      <c r="E666" s="66"/>
      <c r="F666" s="66"/>
      <c r="G666" s="66"/>
      <c r="H666" s="72"/>
      <c r="I666" s="32"/>
      <c r="J666" s="32"/>
      <c r="K666" s="32"/>
      <c r="L666" s="59" t="str">
        <f t="shared" si="84"/>
        <v/>
      </c>
      <c r="M666" s="81" t="str">
        <f t="shared" si="85"/>
        <v/>
      </c>
      <c r="O666" s="77" t="str">
        <f t="shared" si="86"/>
        <v/>
      </c>
      <c r="P666" s="77" t="str">
        <f t="shared" si="87"/>
        <v/>
      </c>
      <c r="Q666" s="77" t="str">
        <f t="shared" si="88"/>
        <v/>
      </c>
      <c r="R666" s="77" t="str">
        <f t="shared" si="89"/>
        <v/>
      </c>
      <c r="S666" s="76"/>
      <c r="T666" s="57"/>
      <c r="U666" s="23" t="str">
        <f t="shared" si="82"/>
        <v/>
      </c>
      <c r="V666" s="28" t="str">
        <f t="shared" si="83"/>
        <v/>
      </c>
    </row>
    <row r="667" spans="1:22">
      <c r="A667" s="14">
        <v>661</v>
      </c>
      <c r="B667" s="65"/>
      <c r="C667" s="69"/>
      <c r="D667" s="66"/>
      <c r="E667" s="66"/>
      <c r="F667" s="66"/>
      <c r="G667" s="66"/>
      <c r="H667" s="72"/>
      <c r="I667" s="32"/>
      <c r="J667" s="32"/>
      <c r="K667" s="32"/>
      <c r="L667" s="59" t="str">
        <f t="shared" si="84"/>
        <v/>
      </c>
      <c r="M667" s="81" t="str">
        <f t="shared" si="85"/>
        <v/>
      </c>
      <c r="O667" s="77" t="str">
        <f t="shared" si="86"/>
        <v/>
      </c>
      <c r="P667" s="77" t="str">
        <f t="shared" si="87"/>
        <v/>
      </c>
      <c r="Q667" s="77" t="str">
        <f t="shared" si="88"/>
        <v/>
      </c>
      <c r="R667" s="77" t="str">
        <f t="shared" si="89"/>
        <v/>
      </c>
      <c r="S667" s="76"/>
      <c r="T667" s="57"/>
      <c r="U667" s="23" t="str">
        <f t="shared" si="82"/>
        <v/>
      </c>
      <c r="V667" s="28" t="str">
        <f t="shared" si="83"/>
        <v/>
      </c>
    </row>
    <row r="668" spans="1:22">
      <c r="A668" s="14">
        <v>662</v>
      </c>
      <c r="B668" s="65"/>
      <c r="C668" s="69"/>
      <c r="D668" s="66"/>
      <c r="E668" s="66"/>
      <c r="F668" s="66"/>
      <c r="G668" s="66"/>
      <c r="H668" s="72"/>
      <c r="I668" s="32"/>
      <c r="J668" s="32"/>
      <c r="K668" s="32"/>
      <c r="L668" s="59" t="str">
        <f t="shared" si="84"/>
        <v/>
      </c>
      <c r="M668" s="81" t="str">
        <f t="shared" si="85"/>
        <v/>
      </c>
      <c r="O668" s="77" t="str">
        <f t="shared" si="86"/>
        <v/>
      </c>
      <c r="P668" s="77" t="str">
        <f t="shared" si="87"/>
        <v/>
      </c>
      <c r="Q668" s="77" t="str">
        <f t="shared" si="88"/>
        <v/>
      </c>
      <c r="R668" s="77" t="str">
        <f t="shared" si="89"/>
        <v/>
      </c>
      <c r="S668" s="76"/>
      <c r="T668" s="57"/>
      <c r="U668" s="23" t="str">
        <f t="shared" si="82"/>
        <v/>
      </c>
      <c r="V668" s="28" t="str">
        <f t="shared" si="83"/>
        <v/>
      </c>
    </row>
    <row r="669" spans="1:22">
      <c r="A669" s="14">
        <v>663</v>
      </c>
      <c r="B669" s="65"/>
      <c r="C669" s="69"/>
      <c r="D669" s="66"/>
      <c r="E669" s="66"/>
      <c r="F669" s="66"/>
      <c r="G669" s="66"/>
      <c r="H669" s="72"/>
      <c r="I669" s="32"/>
      <c r="J669" s="32"/>
      <c r="K669" s="32"/>
      <c r="L669" s="59" t="str">
        <f t="shared" si="84"/>
        <v/>
      </c>
      <c r="M669" s="81" t="str">
        <f t="shared" si="85"/>
        <v/>
      </c>
      <c r="O669" s="77" t="str">
        <f t="shared" si="86"/>
        <v/>
      </c>
      <c r="P669" s="77" t="str">
        <f t="shared" si="87"/>
        <v/>
      </c>
      <c r="Q669" s="77" t="str">
        <f t="shared" si="88"/>
        <v/>
      </c>
      <c r="R669" s="77" t="str">
        <f t="shared" si="89"/>
        <v/>
      </c>
      <c r="S669" s="76"/>
      <c r="T669" s="57"/>
      <c r="U669" s="23" t="str">
        <f t="shared" si="82"/>
        <v/>
      </c>
      <c r="V669" s="28" t="str">
        <f t="shared" si="83"/>
        <v/>
      </c>
    </row>
    <row r="670" spans="1:22">
      <c r="A670" s="14">
        <v>664</v>
      </c>
      <c r="B670" s="65"/>
      <c r="C670" s="69"/>
      <c r="D670" s="66"/>
      <c r="E670" s="66"/>
      <c r="F670" s="66"/>
      <c r="G670" s="66"/>
      <c r="H670" s="72"/>
      <c r="I670" s="32"/>
      <c r="J670" s="32"/>
      <c r="K670" s="32"/>
      <c r="L670" s="59" t="str">
        <f t="shared" si="84"/>
        <v/>
      </c>
      <c r="M670" s="81" t="str">
        <f t="shared" si="85"/>
        <v/>
      </c>
      <c r="O670" s="77" t="str">
        <f t="shared" si="86"/>
        <v/>
      </c>
      <c r="P670" s="77" t="str">
        <f t="shared" si="87"/>
        <v/>
      </c>
      <c r="Q670" s="77" t="str">
        <f t="shared" si="88"/>
        <v/>
      </c>
      <c r="R670" s="77" t="str">
        <f t="shared" si="89"/>
        <v/>
      </c>
      <c r="S670" s="76"/>
      <c r="T670" s="57"/>
      <c r="U670" s="23" t="str">
        <f t="shared" si="82"/>
        <v/>
      </c>
      <c r="V670" s="28" t="str">
        <f t="shared" si="83"/>
        <v/>
      </c>
    </row>
    <row r="671" spans="1:22">
      <c r="A671" s="14">
        <v>665</v>
      </c>
      <c r="B671" s="65"/>
      <c r="C671" s="69"/>
      <c r="D671" s="66"/>
      <c r="E671" s="66"/>
      <c r="F671" s="66"/>
      <c r="G671" s="66"/>
      <c r="H671" s="72"/>
      <c r="I671" s="32"/>
      <c r="J671" s="32"/>
      <c r="K671" s="32"/>
      <c r="L671" s="59" t="str">
        <f t="shared" si="84"/>
        <v/>
      </c>
      <c r="M671" s="81" t="str">
        <f t="shared" si="85"/>
        <v/>
      </c>
      <c r="O671" s="77" t="str">
        <f t="shared" si="86"/>
        <v/>
      </c>
      <c r="P671" s="77" t="str">
        <f t="shared" si="87"/>
        <v/>
      </c>
      <c r="Q671" s="77" t="str">
        <f t="shared" si="88"/>
        <v/>
      </c>
      <c r="R671" s="77" t="str">
        <f t="shared" si="89"/>
        <v/>
      </c>
      <c r="S671" s="76"/>
      <c r="T671" s="57"/>
      <c r="U671" s="23" t="str">
        <f t="shared" si="82"/>
        <v/>
      </c>
      <c r="V671" s="28" t="str">
        <f t="shared" si="83"/>
        <v/>
      </c>
    </row>
    <row r="672" spans="1:22">
      <c r="A672" s="14">
        <v>666</v>
      </c>
      <c r="B672" s="65"/>
      <c r="C672" s="69"/>
      <c r="D672" s="66"/>
      <c r="E672" s="66"/>
      <c r="F672" s="66"/>
      <c r="G672" s="66"/>
      <c r="H672" s="72"/>
      <c r="I672" s="32"/>
      <c r="J672" s="32"/>
      <c r="K672" s="32"/>
      <c r="L672" s="59" t="str">
        <f t="shared" si="84"/>
        <v/>
      </c>
      <c r="M672" s="81" t="str">
        <f t="shared" si="85"/>
        <v/>
      </c>
      <c r="O672" s="77" t="str">
        <f t="shared" si="86"/>
        <v/>
      </c>
      <c r="P672" s="77" t="str">
        <f t="shared" si="87"/>
        <v/>
      </c>
      <c r="Q672" s="77" t="str">
        <f t="shared" si="88"/>
        <v/>
      </c>
      <c r="R672" s="77" t="str">
        <f t="shared" si="89"/>
        <v/>
      </c>
      <c r="S672" s="76"/>
      <c r="T672" s="57"/>
      <c r="U672" s="23" t="str">
        <f t="shared" si="82"/>
        <v/>
      </c>
      <c r="V672" s="28" t="str">
        <f t="shared" si="83"/>
        <v/>
      </c>
    </row>
    <row r="673" spans="1:22">
      <c r="A673" s="14">
        <v>667</v>
      </c>
      <c r="B673" s="65"/>
      <c r="C673" s="69"/>
      <c r="D673" s="66"/>
      <c r="E673" s="66"/>
      <c r="F673" s="66"/>
      <c r="G673" s="66"/>
      <c r="H673" s="72"/>
      <c r="I673" s="32"/>
      <c r="J673" s="32"/>
      <c r="K673" s="32"/>
      <c r="L673" s="59" t="str">
        <f t="shared" si="84"/>
        <v/>
      </c>
      <c r="M673" s="81" t="str">
        <f t="shared" si="85"/>
        <v/>
      </c>
      <c r="O673" s="77" t="str">
        <f t="shared" si="86"/>
        <v/>
      </c>
      <c r="P673" s="77" t="str">
        <f t="shared" si="87"/>
        <v/>
      </c>
      <c r="Q673" s="77" t="str">
        <f t="shared" si="88"/>
        <v/>
      </c>
      <c r="R673" s="77" t="str">
        <f t="shared" si="89"/>
        <v/>
      </c>
      <c r="S673" s="76"/>
      <c r="T673" s="57"/>
      <c r="U673" s="23" t="str">
        <f t="shared" si="82"/>
        <v/>
      </c>
      <c r="V673" s="28" t="str">
        <f t="shared" si="83"/>
        <v/>
      </c>
    </row>
    <row r="674" spans="1:22">
      <c r="A674" s="14">
        <v>668</v>
      </c>
      <c r="B674" s="65"/>
      <c r="C674" s="69"/>
      <c r="D674" s="66"/>
      <c r="E674" s="66"/>
      <c r="F674" s="66"/>
      <c r="G674" s="66"/>
      <c r="H674" s="72"/>
      <c r="I674" s="32"/>
      <c r="J674" s="32"/>
      <c r="K674" s="32"/>
      <c r="L674" s="59" t="str">
        <f t="shared" si="84"/>
        <v/>
      </c>
      <c r="M674" s="81" t="str">
        <f t="shared" si="85"/>
        <v/>
      </c>
      <c r="O674" s="77" t="str">
        <f t="shared" si="86"/>
        <v/>
      </c>
      <c r="P674" s="77" t="str">
        <f t="shared" si="87"/>
        <v/>
      </c>
      <c r="Q674" s="77" t="str">
        <f t="shared" si="88"/>
        <v/>
      </c>
      <c r="R674" s="77" t="str">
        <f t="shared" si="89"/>
        <v/>
      </c>
      <c r="S674" s="76"/>
      <c r="T674" s="57"/>
      <c r="U674" s="23" t="str">
        <f t="shared" si="82"/>
        <v/>
      </c>
      <c r="V674" s="28" t="str">
        <f t="shared" si="83"/>
        <v/>
      </c>
    </row>
    <row r="675" spans="1:22">
      <c r="A675" s="14">
        <v>669</v>
      </c>
      <c r="B675" s="65"/>
      <c r="C675" s="69"/>
      <c r="D675" s="66"/>
      <c r="E675" s="66"/>
      <c r="F675" s="66"/>
      <c r="G675" s="66"/>
      <c r="H675" s="72"/>
      <c r="I675" s="32"/>
      <c r="J675" s="32"/>
      <c r="K675" s="32"/>
      <c r="L675" s="59" t="str">
        <f t="shared" si="84"/>
        <v/>
      </c>
      <c r="M675" s="81" t="str">
        <f t="shared" si="85"/>
        <v/>
      </c>
      <c r="O675" s="77" t="str">
        <f t="shared" si="86"/>
        <v/>
      </c>
      <c r="P675" s="77" t="str">
        <f t="shared" si="87"/>
        <v/>
      </c>
      <c r="Q675" s="77" t="str">
        <f t="shared" si="88"/>
        <v/>
      </c>
      <c r="R675" s="77" t="str">
        <f t="shared" si="89"/>
        <v/>
      </c>
      <c r="S675" s="76"/>
      <c r="T675" s="57"/>
      <c r="U675" s="23" t="str">
        <f t="shared" si="82"/>
        <v/>
      </c>
      <c r="V675" s="28" t="str">
        <f t="shared" si="83"/>
        <v/>
      </c>
    </row>
    <row r="676" spans="1:22">
      <c r="A676" s="14">
        <v>670</v>
      </c>
      <c r="B676" s="65"/>
      <c r="C676" s="69"/>
      <c r="D676" s="66"/>
      <c r="E676" s="66"/>
      <c r="F676" s="66"/>
      <c r="G676" s="66"/>
      <c r="H676" s="72"/>
      <c r="I676" s="32"/>
      <c r="J676" s="32"/>
      <c r="K676" s="32"/>
      <c r="L676" s="59" t="str">
        <f t="shared" si="84"/>
        <v/>
      </c>
      <c r="M676" s="81" t="str">
        <f t="shared" si="85"/>
        <v/>
      </c>
      <c r="O676" s="77" t="str">
        <f t="shared" si="86"/>
        <v/>
      </c>
      <c r="P676" s="77" t="str">
        <f t="shared" si="87"/>
        <v/>
      </c>
      <c r="Q676" s="77" t="str">
        <f t="shared" si="88"/>
        <v/>
      </c>
      <c r="R676" s="77" t="str">
        <f t="shared" si="89"/>
        <v/>
      </c>
      <c r="S676" s="76"/>
      <c r="T676" s="57"/>
      <c r="U676" s="23" t="str">
        <f t="shared" si="82"/>
        <v/>
      </c>
      <c r="V676" s="28" t="str">
        <f t="shared" si="83"/>
        <v/>
      </c>
    </row>
    <row r="677" spans="1:22">
      <c r="A677" s="14">
        <v>671</v>
      </c>
      <c r="B677" s="65"/>
      <c r="C677" s="69"/>
      <c r="D677" s="66"/>
      <c r="E677" s="66"/>
      <c r="F677" s="66"/>
      <c r="G677" s="66"/>
      <c r="H677" s="72"/>
      <c r="I677" s="32"/>
      <c r="J677" s="32"/>
      <c r="K677" s="32"/>
      <c r="L677" s="59" t="str">
        <f t="shared" si="84"/>
        <v/>
      </c>
      <c r="M677" s="81" t="str">
        <f t="shared" si="85"/>
        <v/>
      </c>
      <c r="O677" s="77" t="str">
        <f t="shared" si="86"/>
        <v/>
      </c>
      <c r="P677" s="77" t="str">
        <f t="shared" si="87"/>
        <v/>
      </c>
      <c r="Q677" s="77" t="str">
        <f t="shared" si="88"/>
        <v/>
      </c>
      <c r="R677" s="77" t="str">
        <f t="shared" si="89"/>
        <v/>
      </c>
      <c r="S677" s="76"/>
      <c r="T677" s="57"/>
      <c r="U677" s="23" t="str">
        <f t="shared" si="82"/>
        <v/>
      </c>
      <c r="V677" s="28" t="str">
        <f t="shared" si="83"/>
        <v/>
      </c>
    </row>
    <row r="678" spans="1:22">
      <c r="A678" s="14">
        <v>672</v>
      </c>
      <c r="B678" s="65"/>
      <c r="C678" s="69"/>
      <c r="D678" s="66"/>
      <c r="E678" s="66"/>
      <c r="F678" s="66"/>
      <c r="G678" s="66"/>
      <c r="H678" s="72"/>
      <c r="I678" s="32"/>
      <c r="J678" s="32"/>
      <c r="K678" s="32"/>
      <c r="L678" s="59" t="str">
        <f t="shared" si="84"/>
        <v/>
      </c>
      <c r="M678" s="81" t="str">
        <f t="shared" si="85"/>
        <v/>
      </c>
      <c r="O678" s="77" t="str">
        <f t="shared" si="86"/>
        <v/>
      </c>
      <c r="P678" s="77" t="str">
        <f t="shared" si="87"/>
        <v/>
      </c>
      <c r="Q678" s="77" t="str">
        <f t="shared" si="88"/>
        <v/>
      </c>
      <c r="R678" s="77" t="str">
        <f t="shared" si="89"/>
        <v/>
      </c>
      <c r="S678" s="76"/>
      <c r="T678" s="57"/>
      <c r="U678" s="23" t="str">
        <f t="shared" si="82"/>
        <v/>
      </c>
      <c r="V678" s="28" t="str">
        <f t="shared" si="83"/>
        <v/>
      </c>
    </row>
    <row r="679" spans="1:22">
      <c r="A679" s="14">
        <v>673</v>
      </c>
      <c r="B679" s="65"/>
      <c r="C679" s="69"/>
      <c r="D679" s="66"/>
      <c r="E679" s="66"/>
      <c r="F679" s="66"/>
      <c r="G679" s="66"/>
      <c r="H679" s="72"/>
      <c r="I679" s="32"/>
      <c r="J679" s="32"/>
      <c r="K679" s="32"/>
      <c r="L679" s="59" t="str">
        <f t="shared" si="84"/>
        <v/>
      </c>
      <c r="M679" s="81" t="str">
        <f t="shared" si="85"/>
        <v/>
      </c>
      <c r="O679" s="77" t="str">
        <f t="shared" si="86"/>
        <v/>
      </c>
      <c r="P679" s="77" t="str">
        <f t="shared" si="87"/>
        <v/>
      </c>
      <c r="Q679" s="77" t="str">
        <f t="shared" si="88"/>
        <v/>
      </c>
      <c r="R679" s="77" t="str">
        <f t="shared" si="89"/>
        <v/>
      </c>
      <c r="S679" s="76"/>
      <c r="T679" s="57"/>
      <c r="U679" s="23" t="str">
        <f t="shared" si="82"/>
        <v/>
      </c>
      <c r="V679" s="28" t="str">
        <f t="shared" si="83"/>
        <v/>
      </c>
    </row>
    <row r="680" spans="1:22">
      <c r="A680" s="14">
        <v>674</v>
      </c>
      <c r="B680" s="65"/>
      <c r="C680" s="69"/>
      <c r="D680" s="66"/>
      <c r="E680" s="66"/>
      <c r="F680" s="66"/>
      <c r="G680" s="66"/>
      <c r="H680" s="72"/>
      <c r="I680" s="32"/>
      <c r="J680" s="32"/>
      <c r="K680" s="32"/>
      <c r="L680" s="59" t="str">
        <f t="shared" si="84"/>
        <v/>
      </c>
      <c r="M680" s="81" t="str">
        <f t="shared" si="85"/>
        <v/>
      </c>
      <c r="O680" s="77" t="str">
        <f t="shared" si="86"/>
        <v/>
      </c>
      <c r="P680" s="77" t="str">
        <f t="shared" si="87"/>
        <v/>
      </c>
      <c r="Q680" s="77" t="str">
        <f t="shared" si="88"/>
        <v/>
      </c>
      <c r="R680" s="77" t="str">
        <f t="shared" si="89"/>
        <v/>
      </c>
      <c r="S680" s="76"/>
      <c r="T680" s="57"/>
      <c r="U680" s="23" t="str">
        <f t="shared" si="82"/>
        <v/>
      </c>
      <c r="V680" s="28" t="str">
        <f t="shared" si="83"/>
        <v/>
      </c>
    </row>
    <row r="681" spans="1:22">
      <c r="A681" s="14">
        <v>675</v>
      </c>
      <c r="B681" s="65"/>
      <c r="C681" s="69"/>
      <c r="D681" s="66"/>
      <c r="E681" s="66"/>
      <c r="F681" s="66"/>
      <c r="G681" s="66"/>
      <c r="H681" s="72"/>
      <c r="I681" s="32"/>
      <c r="J681" s="32"/>
      <c r="K681" s="32"/>
      <c r="L681" s="59" t="str">
        <f t="shared" si="84"/>
        <v/>
      </c>
      <c r="M681" s="81" t="str">
        <f t="shared" si="85"/>
        <v/>
      </c>
      <c r="O681" s="77" t="str">
        <f t="shared" si="86"/>
        <v/>
      </c>
      <c r="P681" s="77" t="str">
        <f t="shared" si="87"/>
        <v/>
      </c>
      <c r="Q681" s="77" t="str">
        <f t="shared" si="88"/>
        <v/>
      </c>
      <c r="R681" s="77" t="str">
        <f t="shared" si="89"/>
        <v/>
      </c>
      <c r="S681" s="76"/>
      <c r="T681" s="57"/>
      <c r="U681" s="23" t="str">
        <f t="shared" si="82"/>
        <v/>
      </c>
      <c r="V681" s="28" t="str">
        <f t="shared" si="83"/>
        <v/>
      </c>
    </row>
    <row r="682" spans="1:22">
      <c r="A682" s="14">
        <v>676</v>
      </c>
      <c r="B682" s="65"/>
      <c r="C682" s="69"/>
      <c r="D682" s="66"/>
      <c r="E682" s="66"/>
      <c r="F682" s="66"/>
      <c r="G682" s="66"/>
      <c r="H682" s="72"/>
      <c r="I682" s="32"/>
      <c r="J682" s="32"/>
      <c r="K682" s="32"/>
      <c r="L682" s="59" t="str">
        <f t="shared" si="84"/>
        <v/>
      </c>
      <c r="M682" s="81" t="str">
        <f t="shared" si="85"/>
        <v/>
      </c>
      <c r="O682" s="77" t="str">
        <f t="shared" si="86"/>
        <v/>
      </c>
      <c r="P682" s="77" t="str">
        <f t="shared" si="87"/>
        <v/>
      </c>
      <c r="Q682" s="77" t="str">
        <f t="shared" si="88"/>
        <v/>
      </c>
      <c r="R682" s="77" t="str">
        <f t="shared" si="89"/>
        <v/>
      </c>
      <c r="S682" s="76"/>
      <c r="T682" s="57"/>
      <c r="U682" s="23" t="str">
        <f t="shared" si="82"/>
        <v/>
      </c>
      <c r="V682" s="28" t="str">
        <f t="shared" si="83"/>
        <v/>
      </c>
    </row>
    <row r="683" spans="1:22">
      <c r="A683" s="14">
        <v>677</v>
      </c>
      <c r="B683" s="65"/>
      <c r="C683" s="69"/>
      <c r="D683" s="66"/>
      <c r="E683" s="66"/>
      <c r="F683" s="66"/>
      <c r="G683" s="66"/>
      <c r="H683" s="72"/>
      <c r="I683" s="32"/>
      <c r="J683" s="32"/>
      <c r="K683" s="32"/>
      <c r="L683" s="59" t="str">
        <f t="shared" si="84"/>
        <v/>
      </c>
      <c r="M683" s="81" t="str">
        <f t="shared" si="85"/>
        <v/>
      </c>
      <c r="O683" s="77" t="str">
        <f t="shared" si="86"/>
        <v/>
      </c>
      <c r="P683" s="77" t="str">
        <f t="shared" si="87"/>
        <v/>
      </c>
      <c r="Q683" s="77" t="str">
        <f t="shared" si="88"/>
        <v/>
      </c>
      <c r="R683" s="77" t="str">
        <f t="shared" si="89"/>
        <v/>
      </c>
      <c r="S683" s="76"/>
      <c r="T683" s="57"/>
      <c r="U683" s="23" t="str">
        <f t="shared" si="82"/>
        <v/>
      </c>
      <c r="V683" s="28" t="str">
        <f t="shared" si="83"/>
        <v/>
      </c>
    </row>
    <row r="684" spans="1:22">
      <c r="A684" s="14">
        <v>678</v>
      </c>
      <c r="B684" s="65"/>
      <c r="C684" s="69"/>
      <c r="D684" s="66"/>
      <c r="E684" s="66"/>
      <c r="F684" s="66"/>
      <c r="G684" s="66"/>
      <c r="H684" s="72"/>
      <c r="I684" s="32"/>
      <c r="J684" s="32"/>
      <c r="K684" s="32"/>
      <c r="L684" s="59" t="str">
        <f t="shared" si="84"/>
        <v/>
      </c>
      <c r="M684" s="81" t="str">
        <f t="shared" si="85"/>
        <v/>
      </c>
      <c r="O684" s="77" t="str">
        <f t="shared" si="86"/>
        <v/>
      </c>
      <c r="P684" s="77" t="str">
        <f t="shared" si="87"/>
        <v/>
      </c>
      <c r="Q684" s="77" t="str">
        <f t="shared" si="88"/>
        <v/>
      </c>
      <c r="R684" s="77" t="str">
        <f t="shared" si="89"/>
        <v/>
      </c>
      <c r="S684" s="76"/>
      <c r="T684" s="57"/>
      <c r="U684" s="23" t="str">
        <f t="shared" si="82"/>
        <v/>
      </c>
      <c r="V684" s="28" t="str">
        <f t="shared" si="83"/>
        <v/>
      </c>
    </row>
    <row r="685" spans="1:22">
      <c r="A685" s="14">
        <v>679</v>
      </c>
      <c r="B685" s="65"/>
      <c r="C685" s="69"/>
      <c r="D685" s="66"/>
      <c r="E685" s="66"/>
      <c r="F685" s="66"/>
      <c r="G685" s="66"/>
      <c r="H685" s="72"/>
      <c r="I685" s="32"/>
      <c r="J685" s="32"/>
      <c r="K685" s="32"/>
      <c r="L685" s="59" t="str">
        <f t="shared" si="84"/>
        <v/>
      </c>
      <c r="M685" s="81" t="str">
        <f t="shared" si="85"/>
        <v/>
      </c>
      <c r="O685" s="77" t="str">
        <f t="shared" si="86"/>
        <v/>
      </c>
      <c r="P685" s="77" t="str">
        <f t="shared" si="87"/>
        <v/>
      </c>
      <c r="Q685" s="77" t="str">
        <f t="shared" si="88"/>
        <v/>
      </c>
      <c r="R685" s="77" t="str">
        <f t="shared" si="89"/>
        <v/>
      </c>
      <c r="S685" s="76"/>
      <c r="T685" s="57"/>
      <c r="U685" s="23" t="str">
        <f t="shared" si="82"/>
        <v/>
      </c>
      <c r="V685" s="28" t="str">
        <f t="shared" si="83"/>
        <v/>
      </c>
    </row>
    <row r="686" spans="1:22">
      <c r="A686" s="14">
        <v>680</v>
      </c>
      <c r="B686" s="65"/>
      <c r="C686" s="69"/>
      <c r="D686" s="66"/>
      <c r="E686" s="66"/>
      <c r="F686" s="66"/>
      <c r="G686" s="66"/>
      <c r="H686" s="72"/>
      <c r="I686" s="32"/>
      <c r="J686" s="32"/>
      <c r="K686" s="32"/>
      <c r="L686" s="59" t="str">
        <f t="shared" si="84"/>
        <v/>
      </c>
      <c r="M686" s="81" t="str">
        <f t="shared" si="85"/>
        <v/>
      </c>
      <c r="O686" s="77" t="str">
        <f t="shared" si="86"/>
        <v/>
      </c>
      <c r="P686" s="77" t="str">
        <f t="shared" si="87"/>
        <v/>
      </c>
      <c r="Q686" s="77" t="str">
        <f t="shared" si="88"/>
        <v/>
      </c>
      <c r="R686" s="77" t="str">
        <f t="shared" si="89"/>
        <v/>
      </c>
      <c r="S686" s="76"/>
      <c r="T686" s="57"/>
      <c r="U686" s="23" t="str">
        <f t="shared" si="82"/>
        <v/>
      </c>
      <c r="V686" s="28" t="str">
        <f t="shared" si="83"/>
        <v/>
      </c>
    </row>
    <row r="687" spans="1:22">
      <c r="A687" s="14">
        <v>681</v>
      </c>
      <c r="B687" s="65"/>
      <c r="C687" s="69"/>
      <c r="D687" s="66"/>
      <c r="E687" s="66"/>
      <c r="F687" s="66"/>
      <c r="G687" s="66"/>
      <c r="H687" s="72"/>
      <c r="I687" s="32"/>
      <c r="J687" s="32"/>
      <c r="K687" s="32"/>
      <c r="L687" s="59" t="str">
        <f t="shared" si="84"/>
        <v/>
      </c>
      <c r="M687" s="81" t="str">
        <f t="shared" si="85"/>
        <v/>
      </c>
      <c r="O687" s="77" t="str">
        <f t="shared" si="86"/>
        <v/>
      </c>
      <c r="P687" s="77" t="str">
        <f t="shared" si="87"/>
        <v/>
      </c>
      <c r="Q687" s="77" t="str">
        <f t="shared" si="88"/>
        <v/>
      </c>
      <c r="R687" s="77" t="str">
        <f t="shared" si="89"/>
        <v/>
      </c>
      <c r="S687" s="76"/>
      <c r="T687" s="57"/>
      <c r="U687" s="23" t="str">
        <f t="shared" si="82"/>
        <v/>
      </c>
      <c r="V687" s="28" t="str">
        <f t="shared" si="83"/>
        <v/>
      </c>
    </row>
    <row r="688" spans="1:22">
      <c r="A688" s="14">
        <v>682</v>
      </c>
      <c r="B688" s="65"/>
      <c r="C688" s="69"/>
      <c r="D688" s="66"/>
      <c r="E688" s="66"/>
      <c r="F688" s="66"/>
      <c r="G688" s="66"/>
      <c r="H688" s="72"/>
      <c r="I688" s="32"/>
      <c r="J688" s="32"/>
      <c r="K688" s="32"/>
      <c r="L688" s="59" t="str">
        <f t="shared" si="84"/>
        <v/>
      </c>
      <c r="M688" s="81" t="str">
        <f t="shared" si="85"/>
        <v/>
      </c>
      <c r="O688" s="77" t="str">
        <f t="shared" si="86"/>
        <v/>
      </c>
      <c r="P688" s="77" t="str">
        <f t="shared" si="87"/>
        <v/>
      </c>
      <c r="Q688" s="77" t="str">
        <f t="shared" si="88"/>
        <v/>
      </c>
      <c r="R688" s="77" t="str">
        <f t="shared" si="89"/>
        <v/>
      </c>
      <c r="S688" s="76"/>
      <c r="T688" s="57"/>
      <c r="U688" s="23" t="str">
        <f t="shared" si="82"/>
        <v/>
      </c>
      <c r="V688" s="28" t="str">
        <f t="shared" si="83"/>
        <v/>
      </c>
    </row>
    <row r="689" spans="1:22">
      <c r="A689" s="14">
        <v>683</v>
      </c>
      <c r="B689" s="65"/>
      <c r="C689" s="69"/>
      <c r="D689" s="66"/>
      <c r="E689" s="66"/>
      <c r="F689" s="66"/>
      <c r="G689" s="66"/>
      <c r="H689" s="72"/>
      <c r="I689" s="32"/>
      <c r="J689" s="32"/>
      <c r="K689" s="32"/>
      <c r="L689" s="59" t="str">
        <f t="shared" si="84"/>
        <v/>
      </c>
      <c r="M689" s="81" t="str">
        <f t="shared" si="85"/>
        <v/>
      </c>
      <c r="O689" s="77" t="str">
        <f t="shared" si="86"/>
        <v/>
      </c>
      <c r="P689" s="77" t="str">
        <f t="shared" si="87"/>
        <v/>
      </c>
      <c r="Q689" s="77" t="str">
        <f t="shared" si="88"/>
        <v/>
      </c>
      <c r="R689" s="77" t="str">
        <f t="shared" si="89"/>
        <v/>
      </c>
      <c r="S689" s="76"/>
      <c r="T689" s="57"/>
      <c r="U689" s="23" t="str">
        <f t="shared" si="82"/>
        <v/>
      </c>
      <c r="V689" s="28" t="str">
        <f t="shared" si="83"/>
        <v/>
      </c>
    </row>
    <row r="690" spans="1:22">
      <c r="A690" s="14">
        <v>684</v>
      </c>
      <c r="B690" s="65"/>
      <c r="C690" s="69"/>
      <c r="D690" s="66"/>
      <c r="E690" s="66"/>
      <c r="F690" s="66"/>
      <c r="G690" s="66"/>
      <c r="H690" s="72"/>
      <c r="I690" s="32"/>
      <c r="J690" s="32"/>
      <c r="K690" s="32"/>
      <c r="L690" s="59" t="str">
        <f t="shared" si="84"/>
        <v/>
      </c>
      <c r="M690" s="81" t="str">
        <f t="shared" si="85"/>
        <v/>
      </c>
      <c r="O690" s="77" t="str">
        <f t="shared" si="86"/>
        <v/>
      </c>
      <c r="P690" s="77" t="str">
        <f t="shared" si="87"/>
        <v/>
      </c>
      <c r="Q690" s="77" t="str">
        <f t="shared" si="88"/>
        <v/>
      </c>
      <c r="R690" s="77" t="str">
        <f t="shared" si="89"/>
        <v/>
      </c>
      <c r="S690" s="76"/>
      <c r="T690" s="57"/>
      <c r="U690" s="23" t="str">
        <f t="shared" si="82"/>
        <v/>
      </c>
      <c r="V690" s="28" t="str">
        <f t="shared" si="83"/>
        <v/>
      </c>
    </row>
    <row r="691" spans="1:22">
      <c r="A691" s="14">
        <v>685</v>
      </c>
      <c r="B691" s="65"/>
      <c r="C691" s="69"/>
      <c r="D691" s="66"/>
      <c r="E691" s="66"/>
      <c r="F691" s="66"/>
      <c r="G691" s="66"/>
      <c r="H691" s="72"/>
      <c r="I691" s="32"/>
      <c r="J691" s="32"/>
      <c r="K691" s="32"/>
      <c r="L691" s="59" t="str">
        <f t="shared" si="84"/>
        <v/>
      </c>
      <c r="M691" s="81" t="str">
        <f t="shared" si="85"/>
        <v/>
      </c>
      <c r="O691" s="77" t="str">
        <f t="shared" si="86"/>
        <v/>
      </c>
      <c r="P691" s="77" t="str">
        <f t="shared" si="87"/>
        <v/>
      </c>
      <c r="Q691" s="77" t="str">
        <f t="shared" si="88"/>
        <v/>
      </c>
      <c r="R691" s="77" t="str">
        <f t="shared" si="89"/>
        <v/>
      </c>
      <c r="S691" s="76"/>
      <c r="T691" s="57"/>
      <c r="U691" s="23" t="str">
        <f t="shared" si="82"/>
        <v/>
      </c>
      <c r="V691" s="28" t="str">
        <f t="shared" si="83"/>
        <v/>
      </c>
    </row>
    <row r="692" spans="1:22">
      <c r="A692" s="14">
        <v>686</v>
      </c>
      <c r="B692" s="65"/>
      <c r="C692" s="69"/>
      <c r="D692" s="66"/>
      <c r="E692" s="66"/>
      <c r="F692" s="66"/>
      <c r="G692" s="66"/>
      <c r="H692" s="72"/>
      <c r="I692" s="32"/>
      <c r="J692" s="32"/>
      <c r="K692" s="32"/>
      <c r="L692" s="59" t="str">
        <f t="shared" si="84"/>
        <v/>
      </c>
      <c r="M692" s="81" t="str">
        <f t="shared" si="85"/>
        <v/>
      </c>
      <c r="O692" s="77" t="str">
        <f t="shared" si="86"/>
        <v/>
      </c>
      <c r="P692" s="77" t="str">
        <f t="shared" si="87"/>
        <v/>
      </c>
      <c r="Q692" s="77" t="str">
        <f t="shared" si="88"/>
        <v/>
      </c>
      <c r="R692" s="77" t="str">
        <f t="shared" si="89"/>
        <v/>
      </c>
      <c r="S692" s="76"/>
      <c r="T692" s="57"/>
      <c r="U692" s="23" t="str">
        <f t="shared" si="82"/>
        <v/>
      </c>
      <c r="V692" s="28" t="str">
        <f t="shared" si="83"/>
        <v/>
      </c>
    </row>
    <row r="693" spans="1:22">
      <c r="A693" s="14">
        <v>687</v>
      </c>
      <c r="B693" s="65"/>
      <c r="C693" s="69"/>
      <c r="D693" s="66"/>
      <c r="E693" s="66"/>
      <c r="F693" s="66"/>
      <c r="G693" s="66"/>
      <c r="H693" s="72"/>
      <c r="I693" s="32"/>
      <c r="J693" s="32"/>
      <c r="K693" s="32"/>
      <c r="L693" s="59" t="str">
        <f t="shared" si="84"/>
        <v/>
      </c>
      <c r="M693" s="81" t="str">
        <f t="shared" si="85"/>
        <v/>
      </c>
      <c r="O693" s="77" t="str">
        <f t="shared" si="86"/>
        <v/>
      </c>
      <c r="P693" s="77" t="str">
        <f t="shared" si="87"/>
        <v/>
      </c>
      <c r="Q693" s="77" t="str">
        <f t="shared" si="88"/>
        <v/>
      </c>
      <c r="R693" s="77" t="str">
        <f t="shared" si="89"/>
        <v/>
      </c>
      <c r="S693" s="76"/>
      <c r="T693" s="57"/>
      <c r="U693" s="23" t="str">
        <f t="shared" si="82"/>
        <v/>
      </c>
      <c r="V693" s="28" t="str">
        <f t="shared" si="83"/>
        <v/>
      </c>
    </row>
    <row r="694" spans="1:22">
      <c r="A694" s="14">
        <v>688</v>
      </c>
      <c r="B694" s="65"/>
      <c r="C694" s="69"/>
      <c r="D694" s="66"/>
      <c r="E694" s="66"/>
      <c r="F694" s="66"/>
      <c r="G694" s="66"/>
      <c r="H694" s="72"/>
      <c r="I694" s="32"/>
      <c r="J694" s="32"/>
      <c r="K694" s="32"/>
      <c r="L694" s="59" t="str">
        <f t="shared" si="84"/>
        <v/>
      </c>
      <c r="M694" s="81" t="str">
        <f t="shared" si="85"/>
        <v/>
      </c>
      <c r="O694" s="77" t="str">
        <f t="shared" si="86"/>
        <v/>
      </c>
      <c r="P694" s="77" t="str">
        <f t="shared" si="87"/>
        <v/>
      </c>
      <c r="Q694" s="77" t="str">
        <f t="shared" si="88"/>
        <v/>
      </c>
      <c r="R694" s="77" t="str">
        <f t="shared" si="89"/>
        <v/>
      </c>
      <c r="S694" s="76"/>
      <c r="T694" s="57"/>
      <c r="U694" s="23" t="str">
        <f t="shared" si="82"/>
        <v/>
      </c>
      <c r="V694" s="28" t="str">
        <f t="shared" si="83"/>
        <v/>
      </c>
    </row>
    <row r="695" spans="1:22">
      <c r="A695" s="14">
        <v>689</v>
      </c>
      <c r="B695" s="65"/>
      <c r="C695" s="69"/>
      <c r="D695" s="66"/>
      <c r="E695" s="66"/>
      <c r="F695" s="66"/>
      <c r="G695" s="66"/>
      <c r="H695" s="72"/>
      <c r="I695" s="32"/>
      <c r="J695" s="32"/>
      <c r="K695" s="32"/>
      <c r="L695" s="59" t="str">
        <f t="shared" si="84"/>
        <v/>
      </c>
      <c r="M695" s="81" t="str">
        <f t="shared" si="85"/>
        <v/>
      </c>
      <c r="O695" s="77" t="str">
        <f t="shared" si="86"/>
        <v/>
      </c>
      <c r="P695" s="77" t="str">
        <f t="shared" si="87"/>
        <v/>
      </c>
      <c r="Q695" s="77" t="str">
        <f t="shared" si="88"/>
        <v/>
      </c>
      <c r="R695" s="77" t="str">
        <f t="shared" si="89"/>
        <v/>
      </c>
      <c r="S695" s="76"/>
      <c r="T695" s="57"/>
      <c r="U695" s="23" t="str">
        <f t="shared" si="82"/>
        <v/>
      </c>
      <c r="V695" s="28" t="str">
        <f t="shared" si="83"/>
        <v/>
      </c>
    </row>
    <row r="696" spans="1:22">
      <c r="A696" s="14">
        <v>690</v>
      </c>
      <c r="B696" s="65"/>
      <c r="C696" s="69"/>
      <c r="D696" s="66"/>
      <c r="E696" s="66"/>
      <c r="F696" s="66"/>
      <c r="G696" s="66"/>
      <c r="H696" s="72"/>
      <c r="I696" s="32"/>
      <c r="J696" s="32"/>
      <c r="K696" s="32"/>
      <c r="L696" s="59" t="str">
        <f t="shared" si="84"/>
        <v/>
      </c>
      <c r="M696" s="81" t="str">
        <f t="shared" si="85"/>
        <v/>
      </c>
      <c r="O696" s="77" t="str">
        <f t="shared" si="86"/>
        <v/>
      </c>
      <c r="P696" s="77" t="str">
        <f t="shared" si="87"/>
        <v/>
      </c>
      <c r="Q696" s="77" t="str">
        <f t="shared" si="88"/>
        <v/>
      </c>
      <c r="R696" s="77" t="str">
        <f t="shared" si="89"/>
        <v/>
      </c>
      <c r="S696" s="76"/>
      <c r="T696" s="57"/>
      <c r="U696" s="23" t="str">
        <f t="shared" si="82"/>
        <v/>
      </c>
      <c r="V696" s="28" t="str">
        <f t="shared" si="83"/>
        <v/>
      </c>
    </row>
    <row r="697" spans="1:22">
      <c r="A697" s="14">
        <v>691</v>
      </c>
      <c r="B697" s="65"/>
      <c r="C697" s="69"/>
      <c r="D697" s="66"/>
      <c r="E697" s="66"/>
      <c r="F697" s="66"/>
      <c r="G697" s="66"/>
      <c r="H697" s="72"/>
      <c r="I697" s="32"/>
      <c r="J697" s="32"/>
      <c r="K697" s="32"/>
      <c r="L697" s="59" t="str">
        <f t="shared" si="84"/>
        <v/>
      </c>
      <c r="M697" s="81" t="str">
        <f t="shared" si="85"/>
        <v/>
      </c>
      <c r="O697" s="77" t="str">
        <f t="shared" si="86"/>
        <v/>
      </c>
      <c r="P697" s="77" t="str">
        <f t="shared" si="87"/>
        <v/>
      </c>
      <c r="Q697" s="77" t="str">
        <f t="shared" si="88"/>
        <v/>
      </c>
      <c r="R697" s="77" t="str">
        <f t="shared" si="89"/>
        <v/>
      </c>
      <c r="S697" s="76"/>
      <c r="T697" s="57"/>
      <c r="U697" s="23" t="str">
        <f t="shared" si="82"/>
        <v/>
      </c>
      <c r="V697" s="28" t="str">
        <f t="shared" si="83"/>
        <v/>
      </c>
    </row>
    <row r="698" spans="1:22">
      <c r="A698" s="14">
        <v>692</v>
      </c>
      <c r="B698" s="65"/>
      <c r="C698" s="69"/>
      <c r="D698" s="66"/>
      <c r="E698" s="66"/>
      <c r="F698" s="66"/>
      <c r="G698" s="66"/>
      <c r="H698" s="72"/>
      <c r="I698" s="32"/>
      <c r="J698" s="32"/>
      <c r="K698" s="32"/>
      <c r="L698" s="59" t="str">
        <f t="shared" si="84"/>
        <v/>
      </c>
      <c r="M698" s="81" t="str">
        <f t="shared" si="85"/>
        <v/>
      </c>
      <c r="O698" s="77" t="str">
        <f t="shared" si="86"/>
        <v/>
      </c>
      <c r="P698" s="77" t="str">
        <f t="shared" si="87"/>
        <v/>
      </c>
      <c r="Q698" s="77" t="str">
        <f t="shared" si="88"/>
        <v/>
      </c>
      <c r="R698" s="77" t="str">
        <f t="shared" si="89"/>
        <v/>
      </c>
      <c r="S698" s="76"/>
      <c r="T698" s="57"/>
      <c r="U698" s="23" t="str">
        <f t="shared" si="82"/>
        <v/>
      </c>
      <c r="V698" s="28" t="str">
        <f t="shared" si="83"/>
        <v/>
      </c>
    </row>
    <row r="699" spans="1:22">
      <c r="A699" s="14">
        <v>693</v>
      </c>
      <c r="B699" s="65"/>
      <c r="C699" s="69"/>
      <c r="D699" s="66"/>
      <c r="E699" s="66"/>
      <c r="F699" s="66"/>
      <c r="G699" s="66"/>
      <c r="H699" s="72"/>
      <c r="I699" s="32"/>
      <c r="J699" s="32"/>
      <c r="K699" s="32"/>
      <c r="L699" s="59" t="str">
        <f t="shared" si="84"/>
        <v/>
      </c>
      <c r="M699" s="81" t="str">
        <f t="shared" si="85"/>
        <v/>
      </c>
      <c r="O699" s="77" t="str">
        <f t="shared" si="86"/>
        <v/>
      </c>
      <c r="P699" s="77" t="str">
        <f t="shared" si="87"/>
        <v/>
      </c>
      <c r="Q699" s="77" t="str">
        <f t="shared" si="88"/>
        <v/>
      </c>
      <c r="R699" s="77" t="str">
        <f t="shared" si="89"/>
        <v/>
      </c>
      <c r="S699" s="76"/>
      <c r="T699" s="57"/>
      <c r="U699" s="23" t="str">
        <f t="shared" si="82"/>
        <v/>
      </c>
      <c r="V699" s="28" t="str">
        <f t="shared" si="83"/>
        <v/>
      </c>
    </row>
    <row r="700" spans="1:22">
      <c r="A700" s="14">
        <v>694</v>
      </c>
      <c r="B700" s="65"/>
      <c r="C700" s="69"/>
      <c r="D700" s="66"/>
      <c r="E700" s="66"/>
      <c r="F700" s="66"/>
      <c r="G700" s="66"/>
      <c r="H700" s="72"/>
      <c r="I700" s="32"/>
      <c r="J700" s="32"/>
      <c r="K700" s="32"/>
      <c r="L700" s="59" t="str">
        <f t="shared" si="84"/>
        <v/>
      </c>
      <c r="M700" s="81" t="str">
        <f t="shared" si="85"/>
        <v/>
      </c>
      <c r="O700" s="77" t="str">
        <f t="shared" si="86"/>
        <v/>
      </c>
      <c r="P700" s="77" t="str">
        <f t="shared" si="87"/>
        <v/>
      </c>
      <c r="Q700" s="77" t="str">
        <f t="shared" si="88"/>
        <v/>
      </c>
      <c r="R700" s="77" t="str">
        <f t="shared" si="89"/>
        <v/>
      </c>
      <c r="S700" s="76"/>
      <c r="T700" s="57"/>
      <c r="U700" s="23" t="str">
        <f t="shared" si="82"/>
        <v/>
      </c>
      <c r="V700" s="28" t="str">
        <f t="shared" si="83"/>
        <v/>
      </c>
    </row>
    <row r="701" spans="1:22">
      <c r="A701" s="14">
        <v>695</v>
      </c>
      <c r="B701" s="65"/>
      <c r="C701" s="69"/>
      <c r="D701" s="66"/>
      <c r="E701" s="66"/>
      <c r="F701" s="66"/>
      <c r="G701" s="66"/>
      <c r="H701" s="72"/>
      <c r="I701" s="32"/>
      <c r="J701" s="32"/>
      <c r="K701" s="32"/>
      <c r="L701" s="59" t="str">
        <f t="shared" si="84"/>
        <v/>
      </c>
      <c r="M701" s="81" t="str">
        <f t="shared" si="85"/>
        <v/>
      </c>
      <c r="O701" s="77" t="str">
        <f t="shared" si="86"/>
        <v/>
      </c>
      <c r="P701" s="77" t="str">
        <f t="shared" si="87"/>
        <v/>
      </c>
      <c r="Q701" s="77" t="str">
        <f t="shared" si="88"/>
        <v/>
      </c>
      <c r="R701" s="77" t="str">
        <f t="shared" si="89"/>
        <v/>
      </c>
      <c r="S701" s="76"/>
      <c r="T701" s="57"/>
      <c r="U701" s="23" t="str">
        <f t="shared" si="82"/>
        <v/>
      </c>
      <c r="V701" s="28" t="str">
        <f t="shared" si="83"/>
        <v/>
      </c>
    </row>
    <row r="702" spans="1:22">
      <c r="A702" s="14">
        <v>696</v>
      </c>
      <c r="B702" s="65"/>
      <c r="C702" s="69"/>
      <c r="D702" s="66"/>
      <c r="E702" s="66"/>
      <c r="F702" s="66"/>
      <c r="G702" s="66"/>
      <c r="H702" s="72"/>
      <c r="I702" s="32"/>
      <c r="J702" s="32"/>
      <c r="K702" s="32"/>
      <c r="L702" s="59" t="str">
        <f t="shared" si="84"/>
        <v/>
      </c>
      <c r="M702" s="81" t="str">
        <f t="shared" si="85"/>
        <v/>
      </c>
      <c r="O702" s="77" t="str">
        <f t="shared" si="86"/>
        <v/>
      </c>
      <c r="P702" s="77" t="str">
        <f t="shared" si="87"/>
        <v/>
      </c>
      <c r="Q702" s="77" t="str">
        <f t="shared" si="88"/>
        <v/>
      </c>
      <c r="R702" s="77" t="str">
        <f t="shared" si="89"/>
        <v/>
      </c>
      <c r="S702" s="76"/>
      <c r="T702" s="57"/>
      <c r="U702" s="23" t="str">
        <f t="shared" si="82"/>
        <v/>
      </c>
      <c r="V702" s="28" t="str">
        <f t="shared" si="83"/>
        <v/>
      </c>
    </row>
    <row r="703" spans="1:22">
      <c r="A703" s="14">
        <v>697</v>
      </c>
      <c r="B703" s="65"/>
      <c r="C703" s="69"/>
      <c r="D703" s="66"/>
      <c r="E703" s="66"/>
      <c r="F703" s="66"/>
      <c r="G703" s="66"/>
      <c r="H703" s="72"/>
      <c r="I703" s="32"/>
      <c r="J703" s="32"/>
      <c r="K703" s="32"/>
      <c r="L703" s="59" t="str">
        <f t="shared" si="84"/>
        <v/>
      </c>
      <c r="M703" s="81" t="str">
        <f t="shared" si="85"/>
        <v/>
      </c>
      <c r="O703" s="77" t="str">
        <f t="shared" si="86"/>
        <v/>
      </c>
      <c r="P703" s="77" t="str">
        <f t="shared" si="87"/>
        <v/>
      </c>
      <c r="Q703" s="77" t="str">
        <f t="shared" si="88"/>
        <v/>
      </c>
      <c r="R703" s="77" t="str">
        <f t="shared" si="89"/>
        <v/>
      </c>
      <c r="S703" s="76"/>
      <c r="T703" s="57"/>
      <c r="U703" s="23" t="str">
        <f t="shared" si="82"/>
        <v/>
      </c>
      <c r="V703" s="28" t="str">
        <f t="shared" si="83"/>
        <v/>
      </c>
    </row>
    <row r="704" spans="1:22">
      <c r="A704" s="14">
        <v>698</v>
      </c>
      <c r="B704" s="65"/>
      <c r="C704" s="69"/>
      <c r="D704" s="66"/>
      <c r="E704" s="66"/>
      <c r="F704" s="66"/>
      <c r="G704" s="66"/>
      <c r="H704" s="72"/>
      <c r="I704" s="32"/>
      <c r="J704" s="32"/>
      <c r="K704" s="32"/>
      <c r="L704" s="59" t="str">
        <f t="shared" si="84"/>
        <v/>
      </c>
      <c r="M704" s="81" t="str">
        <f t="shared" si="85"/>
        <v/>
      </c>
      <c r="O704" s="77" t="str">
        <f t="shared" si="86"/>
        <v/>
      </c>
      <c r="P704" s="77" t="str">
        <f t="shared" si="87"/>
        <v/>
      </c>
      <c r="Q704" s="77" t="str">
        <f t="shared" si="88"/>
        <v/>
      </c>
      <c r="R704" s="77" t="str">
        <f t="shared" si="89"/>
        <v/>
      </c>
      <c r="S704" s="76"/>
      <c r="T704" s="57"/>
      <c r="U704" s="23" t="str">
        <f t="shared" si="82"/>
        <v/>
      </c>
      <c r="V704" s="28" t="str">
        <f t="shared" si="83"/>
        <v/>
      </c>
    </row>
    <row r="705" spans="1:22">
      <c r="A705" s="14">
        <v>699</v>
      </c>
      <c r="B705" s="65"/>
      <c r="C705" s="69"/>
      <c r="D705" s="66"/>
      <c r="E705" s="66"/>
      <c r="F705" s="66"/>
      <c r="G705" s="66"/>
      <c r="H705" s="72"/>
      <c r="I705" s="32"/>
      <c r="J705" s="32"/>
      <c r="K705" s="32"/>
      <c r="L705" s="59" t="str">
        <f t="shared" si="84"/>
        <v/>
      </c>
      <c r="M705" s="81" t="str">
        <f t="shared" si="85"/>
        <v/>
      </c>
      <c r="O705" s="77" t="str">
        <f t="shared" si="86"/>
        <v/>
      </c>
      <c r="P705" s="77" t="str">
        <f t="shared" si="87"/>
        <v/>
      </c>
      <c r="Q705" s="77" t="str">
        <f t="shared" si="88"/>
        <v/>
      </c>
      <c r="R705" s="77" t="str">
        <f t="shared" si="89"/>
        <v/>
      </c>
      <c r="S705" s="76"/>
      <c r="T705" s="57"/>
      <c r="U705" s="23" t="str">
        <f t="shared" si="82"/>
        <v/>
      </c>
      <c r="V705" s="28" t="str">
        <f t="shared" si="83"/>
        <v/>
      </c>
    </row>
    <row r="706" spans="1:22">
      <c r="A706" s="14">
        <v>700</v>
      </c>
      <c r="B706" s="65"/>
      <c r="C706" s="69"/>
      <c r="D706" s="66"/>
      <c r="E706" s="66"/>
      <c r="F706" s="66"/>
      <c r="G706" s="66"/>
      <c r="H706" s="72"/>
      <c r="I706" s="32"/>
      <c r="J706" s="32"/>
      <c r="K706" s="32"/>
      <c r="L706" s="59" t="str">
        <f t="shared" si="84"/>
        <v/>
      </c>
      <c r="M706" s="81" t="str">
        <f t="shared" si="85"/>
        <v/>
      </c>
      <c r="O706" s="77" t="str">
        <f t="shared" si="86"/>
        <v/>
      </c>
      <c r="P706" s="77" t="str">
        <f t="shared" si="87"/>
        <v/>
      </c>
      <c r="Q706" s="77" t="str">
        <f t="shared" si="88"/>
        <v/>
      </c>
      <c r="R706" s="77" t="str">
        <f t="shared" si="89"/>
        <v/>
      </c>
      <c r="S706" s="76"/>
      <c r="T706" s="57"/>
      <c r="U706" s="23" t="str">
        <f t="shared" si="82"/>
        <v/>
      </c>
      <c r="V706" s="28" t="str">
        <f t="shared" si="83"/>
        <v/>
      </c>
    </row>
    <row r="707" spans="1:22">
      <c r="A707" s="14">
        <v>701</v>
      </c>
      <c r="B707" s="65"/>
      <c r="C707" s="69"/>
      <c r="D707" s="66"/>
      <c r="E707" s="66"/>
      <c r="F707" s="66"/>
      <c r="G707" s="66"/>
      <c r="H707" s="72"/>
      <c r="I707" s="32"/>
      <c r="J707" s="32"/>
      <c r="K707" s="32"/>
      <c r="L707" s="59" t="str">
        <f t="shared" si="84"/>
        <v/>
      </c>
      <c r="M707" s="81" t="str">
        <f t="shared" si="85"/>
        <v/>
      </c>
      <c r="O707" s="77" t="str">
        <f t="shared" si="86"/>
        <v/>
      </c>
      <c r="P707" s="77" t="str">
        <f t="shared" si="87"/>
        <v/>
      </c>
      <c r="Q707" s="77" t="str">
        <f t="shared" si="88"/>
        <v/>
      </c>
      <c r="R707" s="77" t="str">
        <f t="shared" si="89"/>
        <v/>
      </c>
      <c r="S707" s="76"/>
      <c r="T707" s="57"/>
      <c r="U707" s="23" t="str">
        <f t="shared" si="82"/>
        <v/>
      </c>
      <c r="V707" s="28" t="str">
        <f t="shared" si="83"/>
        <v/>
      </c>
    </row>
    <row r="708" spans="1:22">
      <c r="A708" s="14">
        <v>702</v>
      </c>
      <c r="B708" s="65"/>
      <c r="C708" s="69"/>
      <c r="D708" s="66"/>
      <c r="E708" s="66"/>
      <c r="F708" s="66"/>
      <c r="G708" s="66"/>
      <c r="H708" s="72"/>
      <c r="I708" s="32"/>
      <c r="J708" s="32"/>
      <c r="K708" s="32"/>
      <c r="L708" s="59" t="str">
        <f t="shared" si="84"/>
        <v/>
      </c>
      <c r="M708" s="81" t="str">
        <f t="shared" si="85"/>
        <v/>
      </c>
      <c r="O708" s="77" t="str">
        <f t="shared" si="86"/>
        <v/>
      </c>
      <c r="P708" s="77" t="str">
        <f t="shared" si="87"/>
        <v/>
      </c>
      <c r="Q708" s="77" t="str">
        <f t="shared" si="88"/>
        <v/>
      </c>
      <c r="R708" s="77" t="str">
        <f t="shared" si="89"/>
        <v/>
      </c>
      <c r="S708" s="76"/>
      <c r="T708" s="57"/>
      <c r="U708" s="23" t="str">
        <f t="shared" si="82"/>
        <v/>
      </c>
      <c r="V708" s="28" t="str">
        <f t="shared" si="83"/>
        <v/>
      </c>
    </row>
    <row r="709" spans="1:22">
      <c r="A709" s="14">
        <v>703</v>
      </c>
      <c r="B709" s="65"/>
      <c r="C709" s="69"/>
      <c r="D709" s="66"/>
      <c r="E709" s="66"/>
      <c r="F709" s="66"/>
      <c r="G709" s="66"/>
      <c r="H709" s="72"/>
      <c r="I709" s="32"/>
      <c r="J709" s="32"/>
      <c r="K709" s="32"/>
      <c r="L709" s="59" t="str">
        <f t="shared" si="84"/>
        <v/>
      </c>
      <c r="M709" s="81" t="str">
        <f t="shared" si="85"/>
        <v/>
      </c>
      <c r="O709" s="77" t="str">
        <f t="shared" si="86"/>
        <v/>
      </c>
      <c r="P709" s="77" t="str">
        <f t="shared" si="87"/>
        <v/>
      </c>
      <c r="Q709" s="77" t="str">
        <f t="shared" si="88"/>
        <v/>
      </c>
      <c r="R709" s="77" t="str">
        <f t="shared" si="89"/>
        <v/>
      </c>
      <c r="S709" s="76"/>
      <c r="T709" s="57"/>
      <c r="U709" s="23" t="str">
        <f t="shared" si="82"/>
        <v/>
      </c>
      <c r="V709" s="28" t="str">
        <f t="shared" si="83"/>
        <v/>
      </c>
    </row>
    <row r="710" spans="1:22">
      <c r="A710" s="14">
        <v>704</v>
      </c>
      <c r="B710" s="65"/>
      <c r="C710" s="69"/>
      <c r="D710" s="66"/>
      <c r="E710" s="66"/>
      <c r="F710" s="66"/>
      <c r="G710" s="66"/>
      <c r="H710" s="72"/>
      <c r="I710" s="32"/>
      <c r="J710" s="32"/>
      <c r="K710" s="32"/>
      <c r="L710" s="59" t="str">
        <f t="shared" si="84"/>
        <v/>
      </c>
      <c r="M710" s="81" t="str">
        <f t="shared" si="85"/>
        <v/>
      </c>
      <c r="O710" s="77" t="str">
        <f t="shared" si="86"/>
        <v/>
      </c>
      <c r="P710" s="77" t="str">
        <f t="shared" si="87"/>
        <v/>
      </c>
      <c r="Q710" s="77" t="str">
        <f t="shared" si="88"/>
        <v/>
      </c>
      <c r="R710" s="77" t="str">
        <f t="shared" si="89"/>
        <v/>
      </c>
      <c r="S710" s="76"/>
      <c r="T710" s="57"/>
      <c r="U710" s="23" t="str">
        <f t="shared" si="82"/>
        <v/>
      </c>
      <c r="V710" s="28" t="str">
        <f t="shared" si="83"/>
        <v/>
      </c>
    </row>
    <row r="711" spans="1:22">
      <c r="A711" s="14">
        <v>705</v>
      </c>
      <c r="B711" s="65"/>
      <c r="C711" s="69"/>
      <c r="D711" s="66"/>
      <c r="E711" s="66"/>
      <c r="F711" s="66"/>
      <c r="G711" s="66"/>
      <c r="H711" s="72"/>
      <c r="I711" s="32"/>
      <c r="J711" s="32"/>
      <c r="K711" s="32"/>
      <c r="L711" s="59" t="str">
        <f t="shared" si="84"/>
        <v/>
      </c>
      <c r="M711" s="81" t="str">
        <f t="shared" si="85"/>
        <v/>
      </c>
      <c r="O711" s="77" t="str">
        <f t="shared" si="86"/>
        <v/>
      </c>
      <c r="P711" s="77" t="str">
        <f t="shared" si="87"/>
        <v/>
      </c>
      <c r="Q711" s="77" t="str">
        <f t="shared" si="88"/>
        <v/>
      </c>
      <c r="R711" s="77" t="str">
        <f t="shared" si="89"/>
        <v/>
      </c>
      <c r="S711" s="76"/>
      <c r="T711" s="57"/>
      <c r="U711" s="23" t="str">
        <f t="shared" ref="U711:U774" si="90">IF(V711&lt;&gt;"",A711,"")</f>
        <v/>
      </c>
      <c r="V711" s="28" t="str">
        <f t="shared" ref="V711:V774" si="91">IF(AND(B711="",D711="",E711="",F711="",G711="",I711="",J711="",K711="",T711=""),"",IF(OR(B711="",I711="",J711="",K711="",T711="",AND($T$3="meters",T711&gt;12),AND($T$3="feet",T711&gt;40)),"Error","OK"))</f>
        <v/>
      </c>
    </row>
    <row r="712" spans="1:22">
      <c r="A712" s="14">
        <v>706</v>
      </c>
      <c r="B712" s="65"/>
      <c r="C712" s="69"/>
      <c r="D712" s="66"/>
      <c r="E712" s="66"/>
      <c r="F712" s="66"/>
      <c r="G712" s="66"/>
      <c r="H712" s="72"/>
      <c r="I712" s="32"/>
      <c r="J712" s="32"/>
      <c r="K712" s="32"/>
      <c r="L712" s="59" t="str">
        <f t="shared" ref="L712:L775" si="92">IF(OR(I712="",J712="",K712=""),"",(I712+J712/2))</f>
        <v/>
      </c>
      <c r="M712" s="81" t="str">
        <f t="shared" ref="M712:M775" si="93">IF(OR(I712="",J712="",K712=""),"",(I712+J712/2)+($AA$4-1/$R$1))</f>
        <v/>
      </c>
      <c r="O712" s="77" t="str">
        <f t="shared" ref="O712:O775" si="94">IF(OR(D712="",$M712=""),"",$M712-D712)</f>
        <v/>
      </c>
      <c r="P712" s="77" t="str">
        <f t="shared" ref="P712:P775" si="95">IF(OR(E712="",$M712=""),"",$M712-E712)</f>
        <v/>
      </c>
      <c r="Q712" s="77" t="str">
        <f t="shared" ref="Q712:Q775" si="96">IF(OR(F712="",$M712=""),"",$M712-F712)</f>
        <v/>
      </c>
      <c r="R712" s="77" t="str">
        <f t="shared" ref="R712:R775" si="97">IF(OR(G712="",$M712=""),"",$M712-G712)</f>
        <v/>
      </c>
      <c r="S712" s="76"/>
      <c r="T712" s="57"/>
      <c r="U712" s="23" t="str">
        <f t="shared" si="90"/>
        <v/>
      </c>
      <c r="V712" s="28" t="str">
        <f t="shared" si="91"/>
        <v/>
      </c>
    </row>
    <row r="713" spans="1:22">
      <c r="A713" s="14">
        <v>707</v>
      </c>
      <c r="B713" s="65"/>
      <c r="C713" s="69"/>
      <c r="D713" s="66"/>
      <c r="E713" s="66"/>
      <c r="F713" s="66"/>
      <c r="G713" s="66"/>
      <c r="H713" s="72"/>
      <c r="I713" s="32"/>
      <c r="J713" s="32"/>
      <c r="K713" s="32"/>
      <c r="L713" s="59" t="str">
        <f t="shared" si="92"/>
        <v/>
      </c>
      <c r="M713" s="81" t="str">
        <f t="shared" si="93"/>
        <v/>
      </c>
      <c r="O713" s="77" t="str">
        <f t="shared" si="94"/>
        <v/>
      </c>
      <c r="P713" s="77" t="str">
        <f t="shared" si="95"/>
        <v/>
      </c>
      <c r="Q713" s="77" t="str">
        <f t="shared" si="96"/>
        <v/>
      </c>
      <c r="R713" s="77" t="str">
        <f t="shared" si="97"/>
        <v/>
      </c>
      <c r="S713" s="76"/>
      <c r="T713" s="57"/>
      <c r="U713" s="23" t="str">
        <f t="shared" si="90"/>
        <v/>
      </c>
      <c r="V713" s="28" t="str">
        <f t="shared" si="91"/>
        <v/>
      </c>
    </row>
    <row r="714" spans="1:22">
      <c r="A714" s="14">
        <v>708</v>
      </c>
      <c r="B714" s="65"/>
      <c r="C714" s="69"/>
      <c r="D714" s="66"/>
      <c r="E714" s="66"/>
      <c r="F714" s="66"/>
      <c r="G714" s="66"/>
      <c r="H714" s="72"/>
      <c r="I714" s="32"/>
      <c r="J714" s="32"/>
      <c r="K714" s="32"/>
      <c r="L714" s="59" t="str">
        <f t="shared" si="92"/>
        <v/>
      </c>
      <c r="M714" s="81" t="str">
        <f t="shared" si="93"/>
        <v/>
      </c>
      <c r="O714" s="77" t="str">
        <f t="shared" si="94"/>
        <v/>
      </c>
      <c r="P714" s="77" t="str">
        <f t="shared" si="95"/>
        <v/>
      </c>
      <c r="Q714" s="77" t="str">
        <f t="shared" si="96"/>
        <v/>
      </c>
      <c r="R714" s="77" t="str">
        <f t="shared" si="97"/>
        <v/>
      </c>
      <c r="S714" s="76"/>
      <c r="T714" s="57"/>
      <c r="U714" s="23" t="str">
        <f t="shared" si="90"/>
        <v/>
      </c>
      <c r="V714" s="28" t="str">
        <f t="shared" si="91"/>
        <v/>
      </c>
    </row>
    <row r="715" spans="1:22">
      <c r="A715" s="14">
        <v>709</v>
      </c>
      <c r="B715" s="65"/>
      <c r="C715" s="69"/>
      <c r="D715" s="66"/>
      <c r="E715" s="66"/>
      <c r="F715" s="66"/>
      <c r="G715" s="66"/>
      <c r="H715" s="72"/>
      <c r="I715" s="32"/>
      <c r="J715" s="32"/>
      <c r="K715" s="32"/>
      <c r="L715" s="59" t="str">
        <f t="shared" si="92"/>
        <v/>
      </c>
      <c r="M715" s="81" t="str">
        <f t="shared" si="93"/>
        <v/>
      </c>
      <c r="O715" s="77" t="str">
        <f t="shared" si="94"/>
        <v/>
      </c>
      <c r="P715" s="77" t="str">
        <f t="shared" si="95"/>
        <v/>
      </c>
      <c r="Q715" s="77" t="str">
        <f t="shared" si="96"/>
        <v/>
      </c>
      <c r="R715" s="77" t="str">
        <f t="shared" si="97"/>
        <v/>
      </c>
      <c r="S715" s="76"/>
      <c r="T715" s="57"/>
      <c r="U715" s="23" t="str">
        <f t="shared" si="90"/>
        <v/>
      </c>
      <c r="V715" s="28" t="str">
        <f t="shared" si="91"/>
        <v/>
      </c>
    </row>
    <row r="716" spans="1:22">
      <c r="A716" s="14">
        <v>710</v>
      </c>
      <c r="B716" s="65"/>
      <c r="C716" s="69"/>
      <c r="D716" s="66"/>
      <c r="E716" s="66"/>
      <c r="F716" s="66"/>
      <c r="G716" s="66"/>
      <c r="H716" s="72"/>
      <c r="I716" s="32"/>
      <c r="J716" s="32"/>
      <c r="K716" s="32"/>
      <c r="L716" s="59" t="str">
        <f t="shared" si="92"/>
        <v/>
      </c>
      <c r="M716" s="81" t="str">
        <f t="shared" si="93"/>
        <v/>
      </c>
      <c r="O716" s="77" t="str">
        <f t="shared" si="94"/>
        <v/>
      </c>
      <c r="P716" s="77" t="str">
        <f t="shared" si="95"/>
        <v/>
      </c>
      <c r="Q716" s="77" t="str">
        <f t="shared" si="96"/>
        <v/>
      </c>
      <c r="R716" s="77" t="str">
        <f t="shared" si="97"/>
        <v/>
      </c>
      <c r="S716" s="76"/>
      <c r="T716" s="57"/>
      <c r="U716" s="23" t="str">
        <f t="shared" si="90"/>
        <v/>
      </c>
      <c r="V716" s="28" t="str">
        <f t="shared" si="91"/>
        <v/>
      </c>
    </row>
    <row r="717" spans="1:22">
      <c r="A717" s="14">
        <v>711</v>
      </c>
      <c r="B717" s="65"/>
      <c r="C717" s="69"/>
      <c r="D717" s="66"/>
      <c r="E717" s="66"/>
      <c r="F717" s="66"/>
      <c r="G717" s="66"/>
      <c r="H717" s="72"/>
      <c r="I717" s="32"/>
      <c r="J717" s="32"/>
      <c r="K717" s="32"/>
      <c r="L717" s="59" t="str">
        <f t="shared" si="92"/>
        <v/>
      </c>
      <c r="M717" s="81" t="str">
        <f t="shared" si="93"/>
        <v/>
      </c>
      <c r="O717" s="77" t="str">
        <f t="shared" si="94"/>
        <v/>
      </c>
      <c r="P717" s="77" t="str">
        <f t="shared" si="95"/>
        <v/>
      </c>
      <c r="Q717" s="77" t="str">
        <f t="shared" si="96"/>
        <v/>
      </c>
      <c r="R717" s="77" t="str">
        <f t="shared" si="97"/>
        <v/>
      </c>
      <c r="S717" s="76"/>
      <c r="T717" s="57"/>
      <c r="U717" s="23" t="str">
        <f t="shared" si="90"/>
        <v/>
      </c>
      <c r="V717" s="28" t="str">
        <f t="shared" si="91"/>
        <v/>
      </c>
    </row>
    <row r="718" spans="1:22">
      <c r="A718" s="14">
        <v>712</v>
      </c>
      <c r="B718" s="65"/>
      <c r="C718" s="69"/>
      <c r="D718" s="66"/>
      <c r="E718" s="66"/>
      <c r="F718" s="66"/>
      <c r="G718" s="66"/>
      <c r="H718" s="72"/>
      <c r="I718" s="32"/>
      <c r="J718" s="32"/>
      <c r="K718" s="32"/>
      <c r="L718" s="59" t="str">
        <f t="shared" si="92"/>
        <v/>
      </c>
      <c r="M718" s="81" t="str">
        <f t="shared" si="93"/>
        <v/>
      </c>
      <c r="O718" s="77" t="str">
        <f t="shared" si="94"/>
        <v/>
      </c>
      <c r="P718" s="77" t="str">
        <f t="shared" si="95"/>
        <v/>
      </c>
      <c r="Q718" s="77" t="str">
        <f t="shared" si="96"/>
        <v/>
      </c>
      <c r="R718" s="77" t="str">
        <f t="shared" si="97"/>
        <v/>
      </c>
      <c r="S718" s="76"/>
      <c r="T718" s="57"/>
      <c r="U718" s="23" t="str">
        <f t="shared" si="90"/>
        <v/>
      </c>
      <c r="V718" s="28" t="str">
        <f t="shared" si="91"/>
        <v/>
      </c>
    </row>
    <row r="719" spans="1:22">
      <c r="A719" s="14">
        <v>713</v>
      </c>
      <c r="B719" s="65"/>
      <c r="C719" s="69"/>
      <c r="D719" s="66"/>
      <c r="E719" s="66"/>
      <c r="F719" s="66"/>
      <c r="G719" s="66"/>
      <c r="H719" s="72"/>
      <c r="I719" s="32"/>
      <c r="J719" s="32"/>
      <c r="K719" s="32"/>
      <c r="L719" s="59" t="str">
        <f t="shared" si="92"/>
        <v/>
      </c>
      <c r="M719" s="81" t="str">
        <f t="shared" si="93"/>
        <v/>
      </c>
      <c r="O719" s="77" t="str">
        <f t="shared" si="94"/>
        <v/>
      </c>
      <c r="P719" s="77" t="str">
        <f t="shared" si="95"/>
        <v/>
      </c>
      <c r="Q719" s="77" t="str">
        <f t="shared" si="96"/>
        <v/>
      </c>
      <c r="R719" s="77" t="str">
        <f t="shared" si="97"/>
        <v/>
      </c>
      <c r="S719" s="76"/>
      <c r="T719" s="57"/>
      <c r="U719" s="23" t="str">
        <f t="shared" si="90"/>
        <v/>
      </c>
      <c r="V719" s="28" t="str">
        <f t="shared" si="91"/>
        <v/>
      </c>
    </row>
    <row r="720" spans="1:22">
      <c r="A720" s="14">
        <v>714</v>
      </c>
      <c r="B720" s="65"/>
      <c r="C720" s="69"/>
      <c r="D720" s="66"/>
      <c r="E720" s="66"/>
      <c r="F720" s="66"/>
      <c r="G720" s="66"/>
      <c r="H720" s="72"/>
      <c r="I720" s="32"/>
      <c r="J720" s="32"/>
      <c r="K720" s="32"/>
      <c r="L720" s="59" t="str">
        <f t="shared" si="92"/>
        <v/>
      </c>
      <c r="M720" s="81" t="str">
        <f t="shared" si="93"/>
        <v/>
      </c>
      <c r="O720" s="77" t="str">
        <f t="shared" si="94"/>
        <v/>
      </c>
      <c r="P720" s="77" t="str">
        <f t="shared" si="95"/>
        <v/>
      </c>
      <c r="Q720" s="77" t="str">
        <f t="shared" si="96"/>
        <v/>
      </c>
      <c r="R720" s="77" t="str">
        <f t="shared" si="97"/>
        <v/>
      </c>
      <c r="S720" s="76"/>
      <c r="T720" s="57"/>
      <c r="U720" s="23" t="str">
        <f t="shared" si="90"/>
        <v/>
      </c>
      <c r="V720" s="28" t="str">
        <f t="shared" si="91"/>
        <v/>
      </c>
    </row>
    <row r="721" spans="1:22">
      <c r="A721" s="14">
        <v>715</v>
      </c>
      <c r="B721" s="65"/>
      <c r="C721" s="69"/>
      <c r="D721" s="66"/>
      <c r="E721" s="66"/>
      <c r="F721" s="66"/>
      <c r="G721" s="66"/>
      <c r="H721" s="72"/>
      <c r="I721" s="32"/>
      <c r="J721" s="32"/>
      <c r="K721" s="32"/>
      <c r="L721" s="59" t="str">
        <f t="shared" si="92"/>
        <v/>
      </c>
      <c r="M721" s="81" t="str">
        <f t="shared" si="93"/>
        <v/>
      </c>
      <c r="O721" s="77" t="str">
        <f t="shared" si="94"/>
        <v/>
      </c>
      <c r="P721" s="77" t="str">
        <f t="shared" si="95"/>
        <v/>
      </c>
      <c r="Q721" s="77" t="str">
        <f t="shared" si="96"/>
        <v/>
      </c>
      <c r="R721" s="77" t="str">
        <f t="shared" si="97"/>
        <v/>
      </c>
      <c r="S721" s="76"/>
      <c r="T721" s="57"/>
      <c r="U721" s="23" t="str">
        <f t="shared" si="90"/>
        <v/>
      </c>
      <c r="V721" s="28" t="str">
        <f t="shared" si="91"/>
        <v/>
      </c>
    </row>
    <row r="722" spans="1:22">
      <c r="A722" s="14">
        <v>716</v>
      </c>
      <c r="B722" s="65"/>
      <c r="C722" s="69"/>
      <c r="D722" s="66"/>
      <c r="E722" s="66"/>
      <c r="F722" s="66"/>
      <c r="G722" s="66"/>
      <c r="H722" s="72"/>
      <c r="I722" s="32"/>
      <c r="J722" s="32"/>
      <c r="K722" s="32"/>
      <c r="L722" s="59" t="str">
        <f t="shared" si="92"/>
        <v/>
      </c>
      <c r="M722" s="81" t="str">
        <f t="shared" si="93"/>
        <v/>
      </c>
      <c r="O722" s="77" t="str">
        <f t="shared" si="94"/>
        <v/>
      </c>
      <c r="P722" s="77" t="str">
        <f t="shared" si="95"/>
        <v/>
      </c>
      <c r="Q722" s="77" t="str">
        <f t="shared" si="96"/>
        <v/>
      </c>
      <c r="R722" s="77" t="str">
        <f t="shared" si="97"/>
        <v/>
      </c>
      <c r="S722" s="76"/>
      <c r="T722" s="57"/>
      <c r="U722" s="23" t="str">
        <f t="shared" si="90"/>
        <v/>
      </c>
      <c r="V722" s="28" t="str">
        <f t="shared" si="91"/>
        <v/>
      </c>
    </row>
    <row r="723" spans="1:22">
      <c r="A723" s="14">
        <v>717</v>
      </c>
      <c r="B723" s="65"/>
      <c r="C723" s="69"/>
      <c r="D723" s="66"/>
      <c r="E723" s="66"/>
      <c r="F723" s="66"/>
      <c r="G723" s="66"/>
      <c r="H723" s="72"/>
      <c r="I723" s="32"/>
      <c r="J723" s="32"/>
      <c r="K723" s="32"/>
      <c r="L723" s="59" t="str">
        <f t="shared" si="92"/>
        <v/>
      </c>
      <c r="M723" s="81" t="str">
        <f t="shared" si="93"/>
        <v/>
      </c>
      <c r="O723" s="77" t="str">
        <f t="shared" si="94"/>
        <v/>
      </c>
      <c r="P723" s="77" t="str">
        <f t="shared" si="95"/>
        <v/>
      </c>
      <c r="Q723" s="77" t="str">
        <f t="shared" si="96"/>
        <v/>
      </c>
      <c r="R723" s="77" t="str">
        <f t="shared" si="97"/>
        <v/>
      </c>
      <c r="S723" s="76"/>
      <c r="T723" s="57"/>
      <c r="U723" s="23" t="str">
        <f t="shared" si="90"/>
        <v/>
      </c>
      <c r="V723" s="28" t="str">
        <f t="shared" si="91"/>
        <v/>
      </c>
    </row>
    <row r="724" spans="1:22">
      <c r="A724" s="14">
        <v>718</v>
      </c>
      <c r="B724" s="65"/>
      <c r="C724" s="69"/>
      <c r="D724" s="66"/>
      <c r="E724" s="66"/>
      <c r="F724" s="66"/>
      <c r="G724" s="66"/>
      <c r="H724" s="72"/>
      <c r="I724" s="32"/>
      <c r="J724" s="32"/>
      <c r="K724" s="32"/>
      <c r="L724" s="59" t="str">
        <f t="shared" si="92"/>
        <v/>
      </c>
      <c r="M724" s="81" t="str">
        <f t="shared" si="93"/>
        <v/>
      </c>
      <c r="O724" s="77" t="str">
        <f t="shared" si="94"/>
        <v/>
      </c>
      <c r="P724" s="77" t="str">
        <f t="shared" si="95"/>
        <v/>
      </c>
      <c r="Q724" s="77" t="str">
        <f t="shared" si="96"/>
        <v/>
      </c>
      <c r="R724" s="77" t="str">
        <f t="shared" si="97"/>
        <v/>
      </c>
      <c r="S724" s="76"/>
      <c r="T724" s="57"/>
      <c r="U724" s="23" t="str">
        <f t="shared" si="90"/>
        <v/>
      </c>
      <c r="V724" s="28" t="str">
        <f t="shared" si="91"/>
        <v/>
      </c>
    </row>
    <row r="725" spans="1:22">
      <c r="A725" s="14">
        <v>719</v>
      </c>
      <c r="B725" s="65"/>
      <c r="C725" s="69"/>
      <c r="D725" s="66"/>
      <c r="E725" s="66"/>
      <c r="F725" s="66"/>
      <c r="G725" s="66"/>
      <c r="H725" s="72"/>
      <c r="I725" s="32"/>
      <c r="J725" s="32"/>
      <c r="K725" s="32"/>
      <c r="L725" s="59" t="str">
        <f t="shared" si="92"/>
        <v/>
      </c>
      <c r="M725" s="81" t="str">
        <f t="shared" si="93"/>
        <v/>
      </c>
      <c r="O725" s="77" t="str">
        <f t="shared" si="94"/>
        <v/>
      </c>
      <c r="P725" s="77" t="str">
        <f t="shared" si="95"/>
        <v/>
      </c>
      <c r="Q725" s="77" t="str">
        <f t="shared" si="96"/>
        <v/>
      </c>
      <c r="R725" s="77" t="str">
        <f t="shared" si="97"/>
        <v/>
      </c>
      <c r="S725" s="76"/>
      <c r="T725" s="57"/>
      <c r="U725" s="23" t="str">
        <f t="shared" si="90"/>
        <v/>
      </c>
      <c r="V725" s="28" t="str">
        <f t="shared" si="91"/>
        <v/>
      </c>
    </row>
    <row r="726" spans="1:22">
      <c r="A726" s="14">
        <v>720</v>
      </c>
      <c r="B726" s="65"/>
      <c r="C726" s="69"/>
      <c r="D726" s="66"/>
      <c r="E726" s="66"/>
      <c r="F726" s="66"/>
      <c r="G726" s="66"/>
      <c r="H726" s="72"/>
      <c r="I726" s="32"/>
      <c r="J726" s="32"/>
      <c r="K726" s="32"/>
      <c r="L726" s="59" t="str">
        <f t="shared" si="92"/>
        <v/>
      </c>
      <c r="M726" s="81" t="str">
        <f t="shared" si="93"/>
        <v/>
      </c>
      <c r="O726" s="77" t="str">
        <f t="shared" si="94"/>
        <v/>
      </c>
      <c r="P726" s="77" t="str">
        <f t="shared" si="95"/>
        <v/>
      </c>
      <c r="Q726" s="77" t="str">
        <f t="shared" si="96"/>
        <v/>
      </c>
      <c r="R726" s="77" t="str">
        <f t="shared" si="97"/>
        <v/>
      </c>
      <c r="S726" s="76"/>
      <c r="T726" s="57"/>
      <c r="U726" s="23" t="str">
        <f t="shared" si="90"/>
        <v/>
      </c>
      <c r="V726" s="28" t="str">
        <f t="shared" si="91"/>
        <v/>
      </c>
    </row>
    <row r="727" spans="1:22">
      <c r="A727" s="14">
        <v>721</v>
      </c>
      <c r="B727" s="65"/>
      <c r="C727" s="69"/>
      <c r="D727" s="66"/>
      <c r="E727" s="66"/>
      <c r="F727" s="66"/>
      <c r="G727" s="66"/>
      <c r="H727" s="72"/>
      <c r="I727" s="32"/>
      <c r="J727" s="32"/>
      <c r="K727" s="32"/>
      <c r="L727" s="59" t="str">
        <f t="shared" si="92"/>
        <v/>
      </c>
      <c r="M727" s="81" t="str">
        <f t="shared" si="93"/>
        <v/>
      </c>
      <c r="O727" s="77" t="str">
        <f t="shared" si="94"/>
        <v/>
      </c>
      <c r="P727" s="77" t="str">
        <f t="shared" si="95"/>
        <v/>
      </c>
      <c r="Q727" s="77" t="str">
        <f t="shared" si="96"/>
        <v/>
      </c>
      <c r="R727" s="77" t="str">
        <f t="shared" si="97"/>
        <v/>
      </c>
      <c r="S727" s="76"/>
      <c r="T727" s="57"/>
      <c r="U727" s="23" t="str">
        <f t="shared" si="90"/>
        <v/>
      </c>
      <c r="V727" s="28" t="str">
        <f t="shared" si="91"/>
        <v/>
      </c>
    </row>
    <row r="728" spans="1:22">
      <c r="A728" s="14">
        <v>722</v>
      </c>
      <c r="B728" s="65"/>
      <c r="C728" s="69"/>
      <c r="D728" s="66"/>
      <c r="E728" s="66"/>
      <c r="F728" s="66"/>
      <c r="G728" s="66"/>
      <c r="H728" s="72"/>
      <c r="I728" s="32"/>
      <c r="J728" s="32"/>
      <c r="K728" s="32"/>
      <c r="L728" s="59" t="str">
        <f t="shared" si="92"/>
        <v/>
      </c>
      <c r="M728" s="81" t="str">
        <f t="shared" si="93"/>
        <v/>
      </c>
      <c r="O728" s="77" t="str">
        <f t="shared" si="94"/>
        <v/>
      </c>
      <c r="P728" s="77" t="str">
        <f t="shared" si="95"/>
        <v/>
      </c>
      <c r="Q728" s="77" t="str">
        <f t="shared" si="96"/>
        <v/>
      </c>
      <c r="R728" s="77" t="str">
        <f t="shared" si="97"/>
        <v/>
      </c>
      <c r="S728" s="76"/>
      <c r="T728" s="57"/>
      <c r="U728" s="23" t="str">
        <f t="shared" si="90"/>
        <v/>
      </c>
      <c r="V728" s="28" t="str">
        <f t="shared" si="91"/>
        <v/>
      </c>
    </row>
    <row r="729" spans="1:22">
      <c r="A729" s="14">
        <v>723</v>
      </c>
      <c r="B729" s="65"/>
      <c r="C729" s="69"/>
      <c r="D729" s="66"/>
      <c r="E729" s="66"/>
      <c r="F729" s="66"/>
      <c r="G729" s="66"/>
      <c r="H729" s="72"/>
      <c r="I729" s="32"/>
      <c r="J729" s="32"/>
      <c r="K729" s="32"/>
      <c r="L729" s="59" t="str">
        <f t="shared" si="92"/>
        <v/>
      </c>
      <c r="M729" s="81" t="str">
        <f t="shared" si="93"/>
        <v/>
      </c>
      <c r="O729" s="77" t="str">
        <f t="shared" si="94"/>
        <v/>
      </c>
      <c r="P729" s="77" t="str">
        <f t="shared" si="95"/>
        <v/>
      </c>
      <c r="Q729" s="77" t="str">
        <f t="shared" si="96"/>
        <v/>
      </c>
      <c r="R729" s="77" t="str">
        <f t="shared" si="97"/>
        <v/>
      </c>
      <c r="S729" s="76"/>
      <c r="T729" s="57"/>
      <c r="U729" s="23" t="str">
        <f t="shared" si="90"/>
        <v/>
      </c>
      <c r="V729" s="28" t="str">
        <f t="shared" si="91"/>
        <v/>
      </c>
    </row>
    <row r="730" spans="1:22">
      <c r="A730" s="14">
        <v>724</v>
      </c>
      <c r="B730" s="65"/>
      <c r="C730" s="69"/>
      <c r="D730" s="66"/>
      <c r="E730" s="66"/>
      <c r="F730" s="66"/>
      <c r="G730" s="66"/>
      <c r="H730" s="72"/>
      <c r="I730" s="32"/>
      <c r="J730" s="32"/>
      <c r="K730" s="32"/>
      <c r="L730" s="59" t="str">
        <f t="shared" si="92"/>
        <v/>
      </c>
      <c r="M730" s="81" t="str">
        <f t="shared" si="93"/>
        <v/>
      </c>
      <c r="O730" s="77" t="str">
        <f t="shared" si="94"/>
        <v/>
      </c>
      <c r="P730" s="77" t="str">
        <f t="shared" si="95"/>
        <v/>
      </c>
      <c r="Q730" s="77" t="str">
        <f t="shared" si="96"/>
        <v/>
      </c>
      <c r="R730" s="77" t="str">
        <f t="shared" si="97"/>
        <v/>
      </c>
      <c r="S730" s="76"/>
      <c r="T730" s="57"/>
      <c r="U730" s="23" t="str">
        <f t="shared" si="90"/>
        <v/>
      </c>
      <c r="V730" s="28" t="str">
        <f t="shared" si="91"/>
        <v/>
      </c>
    </row>
    <row r="731" spans="1:22">
      <c r="A731" s="14">
        <v>725</v>
      </c>
      <c r="B731" s="65"/>
      <c r="C731" s="69"/>
      <c r="D731" s="66"/>
      <c r="E731" s="66"/>
      <c r="F731" s="66"/>
      <c r="G731" s="66"/>
      <c r="H731" s="72"/>
      <c r="I731" s="32"/>
      <c r="J731" s="32"/>
      <c r="K731" s="32"/>
      <c r="L731" s="59" t="str">
        <f t="shared" si="92"/>
        <v/>
      </c>
      <c r="M731" s="81" t="str">
        <f t="shared" si="93"/>
        <v/>
      </c>
      <c r="O731" s="77" t="str">
        <f t="shared" si="94"/>
        <v/>
      </c>
      <c r="P731" s="77" t="str">
        <f t="shared" si="95"/>
        <v/>
      </c>
      <c r="Q731" s="77" t="str">
        <f t="shared" si="96"/>
        <v/>
      </c>
      <c r="R731" s="77" t="str">
        <f t="shared" si="97"/>
        <v/>
      </c>
      <c r="S731" s="76"/>
      <c r="T731" s="57"/>
      <c r="U731" s="23" t="str">
        <f t="shared" si="90"/>
        <v/>
      </c>
      <c r="V731" s="28" t="str">
        <f t="shared" si="91"/>
        <v/>
      </c>
    </row>
    <row r="732" spans="1:22">
      <c r="A732" s="14">
        <v>726</v>
      </c>
      <c r="B732" s="65"/>
      <c r="C732" s="69"/>
      <c r="D732" s="66"/>
      <c r="E732" s="66"/>
      <c r="F732" s="66"/>
      <c r="G732" s="66"/>
      <c r="H732" s="72"/>
      <c r="I732" s="32"/>
      <c r="J732" s="32"/>
      <c r="K732" s="32"/>
      <c r="L732" s="59" t="str">
        <f t="shared" si="92"/>
        <v/>
      </c>
      <c r="M732" s="81" t="str">
        <f t="shared" si="93"/>
        <v/>
      </c>
      <c r="O732" s="77" t="str">
        <f t="shared" si="94"/>
        <v/>
      </c>
      <c r="P732" s="77" t="str">
        <f t="shared" si="95"/>
        <v/>
      </c>
      <c r="Q732" s="77" t="str">
        <f t="shared" si="96"/>
        <v/>
      </c>
      <c r="R732" s="77" t="str">
        <f t="shared" si="97"/>
        <v/>
      </c>
      <c r="S732" s="76"/>
      <c r="T732" s="57"/>
      <c r="U732" s="23" t="str">
        <f t="shared" si="90"/>
        <v/>
      </c>
      <c r="V732" s="28" t="str">
        <f t="shared" si="91"/>
        <v/>
      </c>
    </row>
    <row r="733" spans="1:22">
      <c r="A733" s="14">
        <v>727</v>
      </c>
      <c r="B733" s="65"/>
      <c r="C733" s="69"/>
      <c r="D733" s="66"/>
      <c r="E733" s="66"/>
      <c r="F733" s="66"/>
      <c r="G733" s="66"/>
      <c r="H733" s="72"/>
      <c r="I733" s="32"/>
      <c r="J733" s="32"/>
      <c r="K733" s="32"/>
      <c r="L733" s="59" t="str">
        <f t="shared" si="92"/>
        <v/>
      </c>
      <c r="M733" s="81" t="str">
        <f t="shared" si="93"/>
        <v/>
      </c>
      <c r="O733" s="77" t="str">
        <f t="shared" si="94"/>
        <v/>
      </c>
      <c r="P733" s="77" t="str">
        <f t="shared" si="95"/>
        <v/>
      </c>
      <c r="Q733" s="77" t="str">
        <f t="shared" si="96"/>
        <v/>
      </c>
      <c r="R733" s="77" t="str">
        <f t="shared" si="97"/>
        <v/>
      </c>
      <c r="S733" s="76"/>
      <c r="T733" s="57"/>
      <c r="U733" s="23" t="str">
        <f t="shared" si="90"/>
        <v/>
      </c>
      <c r="V733" s="28" t="str">
        <f t="shared" si="91"/>
        <v/>
      </c>
    </row>
    <row r="734" spans="1:22">
      <c r="A734" s="14">
        <v>728</v>
      </c>
      <c r="B734" s="65"/>
      <c r="C734" s="69"/>
      <c r="D734" s="66"/>
      <c r="E734" s="66"/>
      <c r="F734" s="66"/>
      <c r="G734" s="66"/>
      <c r="H734" s="72"/>
      <c r="I734" s="32"/>
      <c r="J734" s="32"/>
      <c r="K734" s="32"/>
      <c r="L734" s="59" t="str">
        <f t="shared" si="92"/>
        <v/>
      </c>
      <c r="M734" s="81" t="str">
        <f t="shared" si="93"/>
        <v/>
      </c>
      <c r="O734" s="77" t="str">
        <f t="shared" si="94"/>
        <v/>
      </c>
      <c r="P734" s="77" t="str">
        <f t="shared" si="95"/>
        <v/>
      </c>
      <c r="Q734" s="77" t="str">
        <f t="shared" si="96"/>
        <v/>
      </c>
      <c r="R734" s="77" t="str">
        <f t="shared" si="97"/>
        <v/>
      </c>
      <c r="S734" s="76"/>
      <c r="T734" s="57"/>
      <c r="U734" s="23" t="str">
        <f t="shared" si="90"/>
        <v/>
      </c>
      <c r="V734" s="28" t="str">
        <f t="shared" si="91"/>
        <v/>
      </c>
    </row>
    <row r="735" spans="1:22">
      <c r="A735" s="14">
        <v>729</v>
      </c>
      <c r="B735" s="65"/>
      <c r="C735" s="69"/>
      <c r="D735" s="66"/>
      <c r="E735" s="66"/>
      <c r="F735" s="66"/>
      <c r="G735" s="66"/>
      <c r="H735" s="72"/>
      <c r="I735" s="32"/>
      <c r="J735" s="32"/>
      <c r="K735" s="32"/>
      <c r="L735" s="59" t="str">
        <f t="shared" si="92"/>
        <v/>
      </c>
      <c r="M735" s="81" t="str">
        <f t="shared" si="93"/>
        <v/>
      </c>
      <c r="O735" s="77" t="str">
        <f t="shared" si="94"/>
        <v/>
      </c>
      <c r="P735" s="77" t="str">
        <f t="shared" si="95"/>
        <v/>
      </c>
      <c r="Q735" s="77" t="str">
        <f t="shared" si="96"/>
        <v/>
      </c>
      <c r="R735" s="77" t="str">
        <f t="shared" si="97"/>
        <v/>
      </c>
      <c r="S735" s="76"/>
      <c r="T735" s="57"/>
      <c r="U735" s="23" t="str">
        <f t="shared" si="90"/>
        <v/>
      </c>
      <c r="V735" s="28" t="str">
        <f t="shared" si="91"/>
        <v/>
      </c>
    </row>
    <row r="736" spans="1:22">
      <c r="A736" s="14">
        <v>730</v>
      </c>
      <c r="B736" s="65"/>
      <c r="C736" s="69"/>
      <c r="D736" s="66"/>
      <c r="E736" s="66"/>
      <c r="F736" s="66"/>
      <c r="G736" s="66"/>
      <c r="H736" s="72"/>
      <c r="I736" s="32"/>
      <c r="J736" s="32"/>
      <c r="K736" s="32"/>
      <c r="L736" s="59" t="str">
        <f t="shared" si="92"/>
        <v/>
      </c>
      <c r="M736" s="81" t="str">
        <f t="shared" si="93"/>
        <v/>
      </c>
      <c r="O736" s="77" t="str">
        <f t="shared" si="94"/>
        <v/>
      </c>
      <c r="P736" s="77" t="str">
        <f t="shared" si="95"/>
        <v/>
      </c>
      <c r="Q736" s="77" t="str">
        <f t="shared" si="96"/>
        <v/>
      </c>
      <c r="R736" s="77" t="str">
        <f t="shared" si="97"/>
        <v/>
      </c>
      <c r="S736" s="76"/>
      <c r="T736" s="57"/>
      <c r="U736" s="23" t="str">
        <f t="shared" si="90"/>
        <v/>
      </c>
      <c r="V736" s="28" t="str">
        <f t="shared" si="91"/>
        <v/>
      </c>
    </row>
    <row r="737" spans="1:22">
      <c r="A737" s="14">
        <v>731</v>
      </c>
      <c r="B737" s="65"/>
      <c r="C737" s="69"/>
      <c r="D737" s="66"/>
      <c r="E737" s="66"/>
      <c r="F737" s="66"/>
      <c r="G737" s="66"/>
      <c r="H737" s="72"/>
      <c r="I737" s="32"/>
      <c r="J737" s="32"/>
      <c r="K737" s="32"/>
      <c r="L737" s="59" t="str">
        <f t="shared" si="92"/>
        <v/>
      </c>
      <c r="M737" s="81" t="str">
        <f t="shared" si="93"/>
        <v/>
      </c>
      <c r="O737" s="77" t="str">
        <f t="shared" si="94"/>
        <v/>
      </c>
      <c r="P737" s="77" t="str">
        <f t="shared" si="95"/>
        <v/>
      </c>
      <c r="Q737" s="77" t="str">
        <f t="shared" si="96"/>
        <v/>
      </c>
      <c r="R737" s="77" t="str">
        <f t="shared" si="97"/>
        <v/>
      </c>
      <c r="S737" s="76"/>
      <c r="T737" s="57"/>
      <c r="U737" s="23" t="str">
        <f t="shared" si="90"/>
        <v/>
      </c>
      <c r="V737" s="28" t="str">
        <f t="shared" si="91"/>
        <v/>
      </c>
    </row>
    <row r="738" spans="1:22">
      <c r="A738" s="14">
        <v>732</v>
      </c>
      <c r="B738" s="65"/>
      <c r="C738" s="69"/>
      <c r="D738" s="66"/>
      <c r="E738" s="66"/>
      <c r="F738" s="66"/>
      <c r="G738" s="66"/>
      <c r="H738" s="72"/>
      <c r="I738" s="32"/>
      <c r="J738" s="32"/>
      <c r="K738" s="32"/>
      <c r="L738" s="59" t="str">
        <f t="shared" si="92"/>
        <v/>
      </c>
      <c r="M738" s="81" t="str">
        <f t="shared" si="93"/>
        <v/>
      </c>
      <c r="O738" s="77" t="str">
        <f t="shared" si="94"/>
        <v/>
      </c>
      <c r="P738" s="77" t="str">
        <f t="shared" si="95"/>
        <v/>
      </c>
      <c r="Q738" s="77" t="str">
        <f t="shared" si="96"/>
        <v/>
      </c>
      <c r="R738" s="77" t="str">
        <f t="shared" si="97"/>
        <v/>
      </c>
      <c r="S738" s="76"/>
      <c r="T738" s="57"/>
      <c r="U738" s="23" t="str">
        <f t="shared" si="90"/>
        <v/>
      </c>
      <c r="V738" s="28" t="str">
        <f t="shared" si="91"/>
        <v/>
      </c>
    </row>
    <row r="739" spans="1:22">
      <c r="A739" s="14">
        <v>733</v>
      </c>
      <c r="B739" s="65"/>
      <c r="C739" s="69"/>
      <c r="D739" s="66"/>
      <c r="E739" s="66"/>
      <c r="F739" s="66"/>
      <c r="G739" s="66"/>
      <c r="H739" s="72"/>
      <c r="I739" s="32"/>
      <c r="J739" s="32"/>
      <c r="K739" s="32"/>
      <c r="L739" s="59" t="str">
        <f t="shared" si="92"/>
        <v/>
      </c>
      <c r="M739" s="81" t="str">
        <f t="shared" si="93"/>
        <v/>
      </c>
      <c r="O739" s="77" t="str">
        <f t="shared" si="94"/>
        <v/>
      </c>
      <c r="P739" s="77" t="str">
        <f t="shared" si="95"/>
        <v/>
      </c>
      <c r="Q739" s="77" t="str">
        <f t="shared" si="96"/>
        <v/>
      </c>
      <c r="R739" s="77" t="str">
        <f t="shared" si="97"/>
        <v/>
      </c>
      <c r="S739" s="76"/>
      <c r="T739" s="57"/>
      <c r="U739" s="23" t="str">
        <f t="shared" si="90"/>
        <v/>
      </c>
      <c r="V739" s="28" t="str">
        <f t="shared" si="91"/>
        <v/>
      </c>
    </row>
    <row r="740" spans="1:22">
      <c r="A740" s="14">
        <v>734</v>
      </c>
      <c r="B740" s="65"/>
      <c r="C740" s="69"/>
      <c r="D740" s="66"/>
      <c r="E740" s="66"/>
      <c r="F740" s="66"/>
      <c r="G740" s="66"/>
      <c r="H740" s="72"/>
      <c r="I740" s="32"/>
      <c r="J740" s="32"/>
      <c r="K740" s="32"/>
      <c r="L740" s="59" t="str">
        <f t="shared" si="92"/>
        <v/>
      </c>
      <c r="M740" s="81" t="str">
        <f t="shared" si="93"/>
        <v/>
      </c>
      <c r="O740" s="77" t="str">
        <f t="shared" si="94"/>
        <v/>
      </c>
      <c r="P740" s="77" t="str">
        <f t="shared" si="95"/>
        <v/>
      </c>
      <c r="Q740" s="77" t="str">
        <f t="shared" si="96"/>
        <v/>
      </c>
      <c r="R740" s="77" t="str">
        <f t="shared" si="97"/>
        <v/>
      </c>
      <c r="S740" s="76"/>
      <c r="T740" s="57"/>
      <c r="U740" s="23" t="str">
        <f t="shared" si="90"/>
        <v/>
      </c>
      <c r="V740" s="28" t="str">
        <f t="shared" si="91"/>
        <v/>
      </c>
    </row>
    <row r="741" spans="1:22">
      <c r="A741" s="14">
        <v>735</v>
      </c>
      <c r="B741" s="65"/>
      <c r="C741" s="69"/>
      <c r="D741" s="66"/>
      <c r="E741" s="66"/>
      <c r="F741" s="66"/>
      <c r="G741" s="66"/>
      <c r="H741" s="72"/>
      <c r="I741" s="32"/>
      <c r="J741" s="32"/>
      <c r="K741" s="32"/>
      <c r="L741" s="59" t="str">
        <f t="shared" si="92"/>
        <v/>
      </c>
      <c r="M741" s="81" t="str">
        <f t="shared" si="93"/>
        <v/>
      </c>
      <c r="O741" s="77" t="str">
        <f t="shared" si="94"/>
        <v/>
      </c>
      <c r="P741" s="77" t="str">
        <f t="shared" si="95"/>
        <v/>
      </c>
      <c r="Q741" s="77" t="str">
        <f t="shared" si="96"/>
        <v/>
      </c>
      <c r="R741" s="77" t="str">
        <f t="shared" si="97"/>
        <v/>
      </c>
      <c r="S741" s="76"/>
      <c r="T741" s="57"/>
      <c r="U741" s="23" t="str">
        <f t="shared" si="90"/>
        <v/>
      </c>
      <c r="V741" s="28" t="str">
        <f t="shared" si="91"/>
        <v/>
      </c>
    </row>
    <row r="742" spans="1:22">
      <c r="A742" s="14">
        <v>736</v>
      </c>
      <c r="B742" s="65"/>
      <c r="C742" s="69"/>
      <c r="D742" s="66"/>
      <c r="E742" s="66"/>
      <c r="F742" s="66"/>
      <c r="G742" s="66"/>
      <c r="H742" s="72"/>
      <c r="I742" s="32"/>
      <c r="J742" s="32"/>
      <c r="K742" s="32"/>
      <c r="L742" s="59" t="str">
        <f t="shared" si="92"/>
        <v/>
      </c>
      <c r="M742" s="81" t="str">
        <f t="shared" si="93"/>
        <v/>
      </c>
      <c r="O742" s="77" t="str">
        <f t="shared" si="94"/>
        <v/>
      </c>
      <c r="P742" s="77" t="str">
        <f t="shared" si="95"/>
        <v/>
      </c>
      <c r="Q742" s="77" t="str">
        <f t="shared" si="96"/>
        <v/>
      </c>
      <c r="R742" s="77" t="str">
        <f t="shared" si="97"/>
        <v/>
      </c>
      <c r="S742" s="76"/>
      <c r="T742" s="57"/>
      <c r="U742" s="23" t="str">
        <f t="shared" si="90"/>
        <v/>
      </c>
      <c r="V742" s="28" t="str">
        <f t="shared" si="91"/>
        <v/>
      </c>
    </row>
    <row r="743" spans="1:22">
      <c r="A743" s="14">
        <v>737</v>
      </c>
      <c r="B743" s="65"/>
      <c r="C743" s="69"/>
      <c r="D743" s="66"/>
      <c r="E743" s="66"/>
      <c r="F743" s="66"/>
      <c r="G743" s="66"/>
      <c r="H743" s="72"/>
      <c r="I743" s="32"/>
      <c r="J743" s="32"/>
      <c r="K743" s="32"/>
      <c r="L743" s="59" t="str">
        <f t="shared" si="92"/>
        <v/>
      </c>
      <c r="M743" s="81" t="str">
        <f t="shared" si="93"/>
        <v/>
      </c>
      <c r="O743" s="77" t="str">
        <f t="shared" si="94"/>
        <v/>
      </c>
      <c r="P743" s="77" t="str">
        <f t="shared" si="95"/>
        <v/>
      </c>
      <c r="Q743" s="77" t="str">
        <f t="shared" si="96"/>
        <v/>
      </c>
      <c r="R743" s="77" t="str">
        <f t="shared" si="97"/>
        <v/>
      </c>
      <c r="S743" s="76"/>
      <c r="T743" s="57"/>
      <c r="U743" s="23" t="str">
        <f t="shared" si="90"/>
        <v/>
      </c>
      <c r="V743" s="28" t="str">
        <f t="shared" si="91"/>
        <v/>
      </c>
    </row>
    <row r="744" spans="1:22">
      <c r="A744" s="14">
        <v>738</v>
      </c>
      <c r="B744" s="65"/>
      <c r="C744" s="69"/>
      <c r="D744" s="66"/>
      <c r="E744" s="66"/>
      <c r="F744" s="66"/>
      <c r="G744" s="66"/>
      <c r="H744" s="72"/>
      <c r="I744" s="32"/>
      <c r="J744" s="32"/>
      <c r="K744" s="32"/>
      <c r="L744" s="59" t="str">
        <f t="shared" si="92"/>
        <v/>
      </c>
      <c r="M744" s="81" t="str">
        <f t="shared" si="93"/>
        <v/>
      </c>
      <c r="O744" s="77" t="str">
        <f t="shared" si="94"/>
        <v/>
      </c>
      <c r="P744" s="77" t="str">
        <f t="shared" si="95"/>
        <v/>
      </c>
      <c r="Q744" s="77" t="str">
        <f t="shared" si="96"/>
        <v/>
      </c>
      <c r="R744" s="77" t="str">
        <f t="shared" si="97"/>
        <v/>
      </c>
      <c r="S744" s="76"/>
      <c r="T744" s="57"/>
      <c r="U744" s="23" t="str">
        <f t="shared" si="90"/>
        <v/>
      </c>
      <c r="V744" s="28" t="str">
        <f t="shared" si="91"/>
        <v/>
      </c>
    </row>
    <row r="745" spans="1:22">
      <c r="A745" s="14">
        <v>739</v>
      </c>
      <c r="B745" s="65"/>
      <c r="C745" s="69"/>
      <c r="D745" s="66"/>
      <c r="E745" s="66"/>
      <c r="F745" s="66"/>
      <c r="G745" s="66"/>
      <c r="H745" s="72"/>
      <c r="I745" s="32"/>
      <c r="J745" s="32"/>
      <c r="K745" s="32"/>
      <c r="L745" s="59" t="str">
        <f t="shared" si="92"/>
        <v/>
      </c>
      <c r="M745" s="81" t="str">
        <f t="shared" si="93"/>
        <v/>
      </c>
      <c r="O745" s="77" t="str">
        <f t="shared" si="94"/>
        <v/>
      </c>
      <c r="P745" s="77" t="str">
        <f t="shared" si="95"/>
        <v/>
      </c>
      <c r="Q745" s="77" t="str">
        <f t="shared" si="96"/>
        <v/>
      </c>
      <c r="R745" s="77" t="str">
        <f t="shared" si="97"/>
        <v/>
      </c>
      <c r="S745" s="76"/>
      <c r="T745" s="57"/>
      <c r="U745" s="23" t="str">
        <f t="shared" si="90"/>
        <v/>
      </c>
      <c r="V745" s="28" t="str">
        <f t="shared" si="91"/>
        <v/>
      </c>
    </row>
    <row r="746" spans="1:22">
      <c r="A746" s="14">
        <v>740</v>
      </c>
      <c r="B746" s="65"/>
      <c r="C746" s="69"/>
      <c r="D746" s="66"/>
      <c r="E746" s="66"/>
      <c r="F746" s="66"/>
      <c r="G746" s="66"/>
      <c r="H746" s="72"/>
      <c r="I746" s="32"/>
      <c r="J746" s="32"/>
      <c r="K746" s="32"/>
      <c r="L746" s="59" t="str">
        <f t="shared" si="92"/>
        <v/>
      </c>
      <c r="M746" s="81" t="str">
        <f t="shared" si="93"/>
        <v/>
      </c>
      <c r="O746" s="77" t="str">
        <f t="shared" si="94"/>
        <v/>
      </c>
      <c r="P746" s="77" t="str">
        <f t="shared" si="95"/>
        <v/>
      </c>
      <c r="Q746" s="77" t="str">
        <f t="shared" si="96"/>
        <v/>
      </c>
      <c r="R746" s="77" t="str">
        <f t="shared" si="97"/>
        <v/>
      </c>
      <c r="S746" s="76"/>
      <c r="T746" s="57"/>
      <c r="U746" s="23" t="str">
        <f t="shared" si="90"/>
        <v/>
      </c>
      <c r="V746" s="28" t="str">
        <f t="shared" si="91"/>
        <v/>
      </c>
    </row>
    <row r="747" spans="1:22">
      <c r="A747" s="14">
        <v>741</v>
      </c>
      <c r="B747" s="65"/>
      <c r="C747" s="69"/>
      <c r="D747" s="66"/>
      <c r="E747" s="66"/>
      <c r="F747" s="66"/>
      <c r="G747" s="66"/>
      <c r="H747" s="72"/>
      <c r="I747" s="32"/>
      <c r="J747" s="32"/>
      <c r="K747" s="32"/>
      <c r="L747" s="59" t="str">
        <f t="shared" si="92"/>
        <v/>
      </c>
      <c r="M747" s="81" t="str">
        <f t="shared" si="93"/>
        <v/>
      </c>
      <c r="O747" s="77" t="str">
        <f t="shared" si="94"/>
        <v/>
      </c>
      <c r="P747" s="77" t="str">
        <f t="shared" si="95"/>
        <v/>
      </c>
      <c r="Q747" s="77" t="str">
        <f t="shared" si="96"/>
        <v/>
      </c>
      <c r="R747" s="77" t="str">
        <f t="shared" si="97"/>
        <v/>
      </c>
      <c r="S747" s="76"/>
      <c r="T747" s="57"/>
      <c r="U747" s="23" t="str">
        <f t="shared" si="90"/>
        <v/>
      </c>
      <c r="V747" s="28" t="str">
        <f t="shared" si="91"/>
        <v/>
      </c>
    </row>
    <row r="748" spans="1:22">
      <c r="A748" s="14">
        <v>742</v>
      </c>
      <c r="B748" s="65"/>
      <c r="C748" s="69"/>
      <c r="D748" s="66"/>
      <c r="E748" s="66"/>
      <c r="F748" s="66"/>
      <c r="G748" s="66"/>
      <c r="H748" s="72"/>
      <c r="I748" s="32"/>
      <c r="J748" s="32"/>
      <c r="K748" s="32"/>
      <c r="L748" s="59" t="str">
        <f t="shared" si="92"/>
        <v/>
      </c>
      <c r="M748" s="81" t="str">
        <f t="shared" si="93"/>
        <v/>
      </c>
      <c r="O748" s="77" t="str">
        <f t="shared" si="94"/>
        <v/>
      </c>
      <c r="P748" s="77" t="str">
        <f t="shared" si="95"/>
        <v/>
      </c>
      <c r="Q748" s="77" t="str">
        <f t="shared" si="96"/>
        <v/>
      </c>
      <c r="R748" s="77" t="str">
        <f t="shared" si="97"/>
        <v/>
      </c>
      <c r="S748" s="76"/>
      <c r="T748" s="57"/>
      <c r="U748" s="23" t="str">
        <f t="shared" si="90"/>
        <v/>
      </c>
      <c r="V748" s="28" t="str">
        <f t="shared" si="91"/>
        <v/>
      </c>
    </row>
    <row r="749" spans="1:22">
      <c r="A749" s="14">
        <v>743</v>
      </c>
      <c r="B749" s="65"/>
      <c r="C749" s="69"/>
      <c r="D749" s="66"/>
      <c r="E749" s="66"/>
      <c r="F749" s="66"/>
      <c r="G749" s="66"/>
      <c r="H749" s="72"/>
      <c r="I749" s="32"/>
      <c r="J749" s="32"/>
      <c r="K749" s="32"/>
      <c r="L749" s="59" t="str">
        <f t="shared" si="92"/>
        <v/>
      </c>
      <c r="M749" s="81" t="str">
        <f t="shared" si="93"/>
        <v/>
      </c>
      <c r="O749" s="77" t="str">
        <f t="shared" si="94"/>
        <v/>
      </c>
      <c r="P749" s="77" t="str">
        <f t="shared" si="95"/>
        <v/>
      </c>
      <c r="Q749" s="77" t="str">
        <f t="shared" si="96"/>
        <v/>
      </c>
      <c r="R749" s="77" t="str">
        <f t="shared" si="97"/>
        <v/>
      </c>
      <c r="S749" s="76"/>
      <c r="T749" s="57"/>
      <c r="U749" s="23" t="str">
        <f t="shared" si="90"/>
        <v/>
      </c>
      <c r="V749" s="28" t="str">
        <f t="shared" si="91"/>
        <v/>
      </c>
    </row>
    <row r="750" spans="1:22">
      <c r="A750" s="14">
        <v>744</v>
      </c>
      <c r="B750" s="65"/>
      <c r="C750" s="69"/>
      <c r="D750" s="66"/>
      <c r="E750" s="66"/>
      <c r="F750" s="66"/>
      <c r="G750" s="66"/>
      <c r="H750" s="72"/>
      <c r="I750" s="32"/>
      <c r="J750" s="32"/>
      <c r="K750" s="32"/>
      <c r="L750" s="59" t="str">
        <f t="shared" si="92"/>
        <v/>
      </c>
      <c r="M750" s="81" t="str">
        <f t="shared" si="93"/>
        <v/>
      </c>
      <c r="O750" s="77" t="str">
        <f t="shared" si="94"/>
        <v/>
      </c>
      <c r="P750" s="77" t="str">
        <f t="shared" si="95"/>
        <v/>
      </c>
      <c r="Q750" s="77" t="str">
        <f t="shared" si="96"/>
        <v/>
      </c>
      <c r="R750" s="77" t="str">
        <f t="shared" si="97"/>
        <v/>
      </c>
      <c r="S750" s="76"/>
      <c r="T750" s="57"/>
      <c r="U750" s="23" t="str">
        <f t="shared" si="90"/>
        <v/>
      </c>
      <c r="V750" s="28" t="str">
        <f t="shared" si="91"/>
        <v/>
      </c>
    </row>
    <row r="751" spans="1:22">
      <c r="A751" s="14">
        <v>745</v>
      </c>
      <c r="B751" s="65"/>
      <c r="C751" s="69"/>
      <c r="D751" s="66"/>
      <c r="E751" s="66"/>
      <c r="F751" s="66"/>
      <c r="G751" s="66"/>
      <c r="H751" s="72"/>
      <c r="I751" s="32"/>
      <c r="J751" s="32"/>
      <c r="K751" s="32"/>
      <c r="L751" s="59" t="str">
        <f t="shared" si="92"/>
        <v/>
      </c>
      <c r="M751" s="81" t="str">
        <f t="shared" si="93"/>
        <v/>
      </c>
      <c r="O751" s="77" t="str">
        <f t="shared" si="94"/>
        <v/>
      </c>
      <c r="P751" s="77" t="str">
        <f t="shared" si="95"/>
        <v/>
      </c>
      <c r="Q751" s="77" t="str">
        <f t="shared" si="96"/>
        <v/>
      </c>
      <c r="R751" s="77" t="str">
        <f t="shared" si="97"/>
        <v/>
      </c>
      <c r="S751" s="76"/>
      <c r="T751" s="57"/>
      <c r="U751" s="23" t="str">
        <f t="shared" si="90"/>
        <v/>
      </c>
      <c r="V751" s="28" t="str">
        <f t="shared" si="91"/>
        <v/>
      </c>
    </row>
    <row r="752" spans="1:22">
      <c r="A752" s="14">
        <v>746</v>
      </c>
      <c r="B752" s="65"/>
      <c r="C752" s="69"/>
      <c r="D752" s="66"/>
      <c r="E752" s="66"/>
      <c r="F752" s="66"/>
      <c r="G752" s="66"/>
      <c r="H752" s="72"/>
      <c r="I752" s="32"/>
      <c r="J752" s="32"/>
      <c r="K752" s="32"/>
      <c r="L752" s="59" t="str">
        <f t="shared" si="92"/>
        <v/>
      </c>
      <c r="M752" s="81" t="str">
        <f t="shared" si="93"/>
        <v/>
      </c>
      <c r="O752" s="77" t="str">
        <f t="shared" si="94"/>
        <v/>
      </c>
      <c r="P752" s="77" t="str">
        <f t="shared" si="95"/>
        <v/>
      </c>
      <c r="Q752" s="77" t="str">
        <f t="shared" si="96"/>
        <v/>
      </c>
      <c r="R752" s="77" t="str">
        <f t="shared" si="97"/>
        <v/>
      </c>
      <c r="S752" s="76"/>
      <c r="T752" s="57"/>
      <c r="U752" s="23" t="str">
        <f t="shared" si="90"/>
        <v/>
      </c>
      <c r="V752" s="28" t="str">
        <f t="shared" si="91"/>
        <v/>
      </c>
    </row>
    <row r="753" spans="1:22">
      <c r="A753" s="14">
        <v>747</v>
      </c>
      <c r="B753" s="65"/>
      <c r="C753" s="69"/>
      <c r="D753" s="66"/>
      <c r="E753" s="66"/>
      <c r="F753" s="66"/>
      <c r="G753" s="66"/>
      <c r="H753" s="72"/>
      <c r="I753" s="32"/>
      <c r="J753" s="32"/>
      <c r="K753" s="32"/>
      <c r="L753" s="59" t="str">
        <f t="shared" si="92"/>
        <v/>
      </c>
      <c r="M753" s="81" t="str">
        <f t="shared" si="93"/>
        <v/>
      </c>
      <c r="O753" s="77" t="str">
        <f t="shared" si="94"/>
        <v/>
      </c>
      <c r="P753" s="77" t="str">
        <f t="shared" si="95"/>
        <v/>
      </c>
      <c r="Q753" s="77" t="str">
        <f t="shared" si="96"/>
        <v/>
      </c>
      <c r="R753" s="77" t="str">
        <f t="shared" si="97"/>
        <v/>
      </c>
      <c r="S753" s="76"/>
      <c r="T753" s="57"/>
      <c r="U753" s="23" t="str">
        <f t="shared" si="90"/>
        <v/>
      </c>
      <c r="V753" s="28" t="str">
        <f t="shared" si="91"/>
        <v/>
      </c>
    </row>
    <row r="754" spans="1:22">
      <c r="A754" s="14">
        <v>748</v>
      </c>
      <c r="B754" s="65"/>
      <c r="C754" s="69"/>
      <c r="D754" s="66"/>
      <c r="E754" s="66"/>
      <c r="F754" s="66"/>
      <c r="G754" s="66"/>
      <c r="H754" s="72"/>
      <c r="I754" s="32"/>
      <c r="J754" s="32"/>
      <c r="K754" s="32"/>
      <c r="L754" s="59" t="str">
        <f t="shared" si="92"/>
        <v/>
      </c>
      <c r="M754" s="81" t="str">
        <f t="shared" si="93"/>
        <v/>
      </c>
      <c r="O754" s="77" t="str">
        <f t="shared" si="94"/>
        <v/>
      </c>
      <c r="P754" s="77" t="str">
        <f t="shared" si="95"/>
        <v/>
      </c>
      <c r="Q754" s="77" t="str">
        <f t="shared" si="96"/>
        <v/>
      </c>
      <c r="R754" s="77" t="str">
        <f t="shared" si="97"/>
        <v/>
      </c>
      <c r="S754" s="76"/>
      <c r="T754" s="57"/>
      <c r="U754" s="23" t="str">
        <f t="shared" si="90"/>
        <v/>
      </c>
      <c r="V754" s="28" t="str">
        <f t="shared" si="91"/>
        <v/>
      </c>
    </row>
    <row r="755" spans="1:22">
      <c r="A755" s="14">
        <v>749</v>
      </c>
      <c r="B755" s="65"/>
      <c r="C755" s="69"/>
      <c r="D755" s="66"/>
      <c r="E755" s="66"/>
      <c r="F755" s="66"/>
      <c r="G755" s="66"/>
      <c r="H755" s="72"/>
      <c r="I755" s="32"/>
      <c r="J755" s="32"/>
      <c r="K755" s="32"/>
      <c r="L755" s="59" t="str">
        <f t="shared" si="92"/>
        <v/>
      </c>
      <c r="M755" s="81" t="str">
        <f t="shared" si="93"/>
        <v/>
      </c>
      <c r="O755" s="77" t="str">
        <f t="shared" si="94"/>
        <v/>
      </c>
      <c r="P755" s="77" t="str">
        <f t="shared" si="95"/>
        <v/>
      </c>
      <c r="Q755" s="77" t="str">
        <f t="shared" si="96"/>
        <v/>
      </c>
      <c r="R755" s="77" t="str">
        <f t="shared" si="97"/>
        <v/>
      </c>
      <c r="S755" s="76"/>
      <c r="T755" s="57"/>
      <c r="U755" s="23" t="str">
        <f t="shared" si="90"/>
        <v/>
      </c>
      <c r="V755" s="28" t="str">
        <f t="shared" si="91"/>
        <v/>
      </c>
    </row>
    <row r="756" spans="1:22">
      <c r="A756" s="14">
        <v>750</v>
      </c>
      <c r="B756" s="65"/>
      <c r="C756" s="69"/>
      <c r="D756" s="66"/>
      <c r="E756" s="66"/>
      <c r="F756" s="66"/>
      <c r="G756" s="66"/>
      <c r="H756" s="72"/>
      <c r="I756" s="32"/>
      <c r="J756" s="32"/>
      <c r="K756" s="32"/>
      <c r="L756" s="59" t="str">
        <f t="shared" si="92"/>
        <v/>
      </c>
      <c r="M756" s="81" t="str">
        <f t="shared" si="93"/>
        <v/>
      </c>
      <c r="O756" s="77" t="str">
        <f t="shared" si="94"/>
        <v/>
      </c>
      <c r="P756" s="77" t="str">
        <f t="shared" si="95"/>
        <v/>
      </c>
      <c r="Q756" s="77" t="str">
        <f t="shared" si="96"/>
        <v/>
      </c>
      <c r="R756" s="77" t="str">
        <f t="shared" si="97"/>
        <v/>
      </c>
      <c r="S756" s="76"/>
      <c r="T756" s="57"/>
      <c r="U756" s="23" t="str">
        <f t="shared" si="90"/>
        <v/>
      </c>
      <c r="V756" s="28" t="str">
        <f t="shared" si="91"/>
        <v/>
      </c>
    </row>
    <row r="757" spans="1:22">
      <c r="A757" s="14">
        <v>751</v>
      </c>
      <c r="B757" s="65"/>
      <c r="C757" s="69"/>
      <c r="D757" s="66"/>
      <c r="E757" s="66"/>
      <c r="F757" s="66"/>
      <c r="G757" s="66"/>
      <c r="H757" s="72"/>
      <c r="I757" s="32"/>
      <c r="J757" s="32"/>
      <c r="K757" s="32"/>
      <c r="L757" s="59" t="str">
        <f t="shared" si="92"/>
        <v/>
      </c>
      <c r="M757" s="81" t="str">
        <f t="shared" si="93"/>
        <v/>
      </c>
      <c r="O757" s="77" t="str">
        <f t="shared" si="94"/>
        <v/>
      </c>
      <c r="P757" s="77" t="str">
        <f t="shared" si="95"/>
        <v/>
      </c>
      <c r="Q757" s="77" t="str">
        <f t="shared" si="96"/>
        <v/>
      </c>
      <c r="R757" s="77" t="str">
        <f t="shared" si="97"/>
        <v/>
      </c>
      <c r="S757" s="76"/>
      <c r="T757" s="57"/>
      <c r="U757" s="23" t="str">
        <f t="shared" si="90"/>
        <v/>
      </c>
      <c r="V757" s="28" t="str">
        <f t="shared" si="91"/>
        <v/>
      </c>
    </row>
    <row r="758" spans="1:22">
      <c r="A758" s="14">
        <v>752</v>
      </c>
      <c r="B758" s="65"/>
      <c r="C758" s="69"/>
      <c r="D758" s="66"/>
      <c r="E758" s="66"/>
      <c r="F758" s="66"/>
      <c r="G758" s="66"/>
      <c r="H758" s="72"/>
      <c r="I758" s="32"/>
      <c r="J758" s="32"/>
      <c r="K758" s="32"/>
      <c r="L758" s="59" t="str">
        <f t="shared" si="92"/>
        <v/>
      </c>
      <c r="M758" s="81" t="str">
        <f t="shared" si="93"/>
        <v/>
      </c>
      <c r="O758" s="77" t="str">
        <f t="shared" si="94"/>
        <v/>
      </c>
      <c r="P758" s="77" t="str">
        <f t="shared" si="95"/>
        <v/>
      </c>
      <c r="Q758" s="77" t="str">
        <f t="shared" si="96"/>
        <v/>
      </c>
      <c r="R758" s="77" t="str">
        <f t="shared" si="97"/>
        <v/>
      </c>
      <c r="S758" s="76"/>
      <c r="T758" s="57"/>
      <c r="U758" s="23" t="str">
        <f t="shared" si="90"/>
        <v/>
      </c>
      <c r="V758" s="28" t="str">
        <f t="shared" si="91"/>
        <v/>
      </c>
    </row>
    <row r="759" spans="1:22">
      <c r="A759" s="14">
        <v>753</v>
      </c>
      <c r="B759" s="65"/>
      <c r="C759" s="69"/>
      <c r="D759" s="66"/>
      <c r="E759" s="66"/>
      <c r="F759" s="66"/>
      <c r="G759" s="66"/>
      <c r="H759" s="72"/>
      <c r="I759" s="32"/>
      <c r="J759" s="32"/>
      <c r="K759" s="32"/>
      <c r="L759" s="59" t="str">
        <f t="shared" si="92"/>
        <v/>
      </c>
      <c r="M759" s="81" t="str">
        <f t="shared" si="93"/>
        <v/>
      </c>
      <c r="O759" s="77" t="str">
        <f t="shared" si="94"/>
        <v/>
      </c>
      <c r="P759" s="77" t="str">
        <f t="shared" si="95"/>
        <v/>
      </c>
      <c r="Q759" s="77" t="str">
        <f t="shared" si="96"/>
        <v/>
      </c>
      <c r="R759" s="77" t="str">
        <f t="shared" si="97"/>
        <v/>
      </c>
      <c r="S759" s="76"/>
      <c r="T759" s="57"/>
      <c r="U759" s="23" t="str">
        <f t="shared" si="90"/>
        <v/>
      </c>
      <c r="V759" s="28" t="str">
        <f t="shared" si="91"/>
        <v/>
      </c>
    </row>
    <row r="760" spans="1:22">
      <c r="A760" s="14">
        <v>754</v>
      </c>
      <c r="B760" s="65"/>
      <c r="C760" s="69"/>
      <c r="D760" s="66"/>
      <c r="E760" s="66"/>
      <c r="F760" s="66"/>
      <c r="G760" s="66"/>
      <c r="H760" s="72"/>
      <c r="I760" s="32"/>
      <c r="J760" s="32"/>
      <c r="K760" s="32"/>
      <c r="L760" s="59" t="str">
        <f t="shared" si="92"/>
        <v/>
      </c>
      <c r="M760" s="81" t="str">
        <f t="shared" si="93"/>
        <v/>
      </c>
      <c r="O760" s="77" t="str">
        <f t="shared" si="94"/>
        <v/>
      </c>
      <c r="P760" s="77" t="str">
        <f t="shared" si="95"/>
        <v/>
      </c>
      <c r="Q760" s="77" t="str">
        <f t="shared" si="96"/>
        <v/>
      </c>
      <c r="R760" s="77" t="str">
        <f t="shared" si="97"/>
        <v/>
      </c>
      <c r="S760" s="76"/>
      <c r="T760" s="57"/>
      <c r="U760" s="23" t="str">
        <f t="shared" si="90"/>
        <v/>
      </c>
      <c r="V760" s="28" t="str">
        <f t="shared" si="91"/>
        <v/>
      </c>
    </row>
    <row r="761" spans="1:22">
      <c r="A761" s="14">
        <v>755</v>
      </c>
      <c r="B761" s="65"/>
      <c r="C761" s="69"/>
      <c r="D761" s="66"/>
      <c r="E761" s="66"/>
      <c r="F761" s="66"/>
      <c r="G761" s="66"/>
      <c r="H761" s="72"/>
      <c r="I761" s="32"/>
      <c r="J761" s="32"/>
      <c r="K761" s="32"/>
      <c r="L761" s="59" t="str">
        <f t="shared" si="92"/>
        <v/>
      </c>
      <c r="M761" s="81" t="str">
        <f t="shared" si="93"/>
        <v/>
      </c>
      <c r="O761" s="77" t="str">
        <f t="shared" si="94"/>
        <v/>
      </c>
      <c r="P761" s="77" t="str">
        <f t="shared" si="95"/>
        <v/>
      </c>
      <c r="Q761" s="77" t="str">
        <f t="shared" si="96"/>
        <v/>
      </c>
      <c r="R761" s="77" t="str">
        <f t="shared" si="97"/>
        <v/>
      </c>
      <c r="S761" s="76"/>
      <c r="T761" s="57"/>
      <c r="U761" s="23" t="str">
        <f t="shared" si="90"/>
        <v/>
      </c>
      <c r="V761" s="28" t="str">
        <f t="shared" si="91"/>
        <v/>
      </c>
    </row>
    <row r="762" spans="1:22">
      <c r="A762" s="14">
        <v>756</v>
      </c>
      <c r="B762" s="65"/>
      <c r="C762" s="69"/>
      <c r="D762" s="66"/>
      <c r="E762" s="66"/>
      <c r="F762" s="66"/>
      <c r="G762" s="66"/>
      <c r="H762" s="72"/>
      <c r="I762" s="32"/>
      <c r="J762" s="32"/>
      <c r="K762" s="32"/>
      <c r="L762" s="59" t="str">
        <f t="shared" si="92"/>
        <v/>
      </c>
      <c r="M762" s="81" t="str">
        <f t="shared" si="93"/>
        <v/>
      </c>
      <c r="O762" s="77" t="str">
        <f t="shared" si="94"/>
        <v/>
      </c>
      <c r="P762" s="77" t="str">
        <f t="shared" si="95"/>
        <v/>
      </c>
      <c r="Q762" s="77" t="str">
        <f t="shared" si="96"/>
        <v/>
      </c>
      <c r="R762" s="77" t="str">
        <f t="shared" si="97"/>
        <v/>
      </c>
      <c r="S762" s="76"/>
      <c r="T762" s="57"/>
      <c r="U762" s="23" t="str">
        <f t="shared" si="90"/>
        <v/>
      </c>
      <c r="V762" s="28" t="str">
        <f t="shared" si="91"/>
        <v/>
      </c>
    </row>
    <row r="763" spans="1:22">
      <c r="A763" s="14">
        <v>757</v>
      </c>
      <c r="B763" s="65"/>
      <c r="C763" s="69"/>
      <c r="D763" s="66"/>
      <c r="E763" s="66"/>
      <c r="F763" s="66"/>
      <c r="G763" s="66"/>
      <c r="H763" s="72"/>
      <c r="I763" s="32"/>
      <c r="J763" s="32"/>
      <c r="K763" s="32"/>
      <c r="L763" s="59" t="str">
        <f t="shared" si="92"/>
        <v/>
      </c>
      <c r="M763" s="81" t="str">
        <f t="shared" si="93"/>
        <v/>
      </c>
      <c r="O763" s="77" t="str">
        <f t="shared" si="94"/>
        <v/>
      </c>
      <c r="P763" s="77" t="str">
        <f t="shared" si="95"/>
        <v/>
      </c>
      <c r="Q763" s="77" t="str">
        <f t="shared" si="96"/>
        <v/>
      </c>
      <c r="R763" s="77" t="str">
        <f t="shared" si="97"/>
        <v/>
      </c>
      <c r="S763" s="76"/>
      <c r="T763" s="57"/>
      <c r="U763" s="23" t="str">
        <f t="shared" si="90"/>
        <v/>
      </c>
      <c r="V763" s="28" t="str">
        <f t="shared" si="91"/>
        <v/>
      </c>
    </row>
    <row r="764" spans="1:22">
      <c r="A764" s="14">
        <v>758</v>
      </c>
      <c r="B764" s="65"/>
      <c r="C764" s="69"/>
      <c r="D764" s="66"/>
      <c r="E764" s="66"/>
      <c r="F764" s="66"/>
      <c r="G764" s="66"/>
      <c r="H764" s="72"/>
      <c r="I764" s="32"/>
      <c r="J764" s="32"/>
      <c r="K764" s="32"/>
      <c r="L764" s="59" t="str">
        <f t="shared" si="92"/>
        <v/>
      </c>
      <c r="M764" s="81" t="str">
        <f t="shared" si="93"/>
        <v/>
      </c>
      <c r="O764" s="77" t="str">
        <f t="shared" si="94"/>
        <v/>
      </c>
      <c r="P764" s="77" t="str">
        <f t="shared" si="95"/>
        <v/>
      </c>
      <c r="Q764" s="77" t="str">
        <f t="shared" si="96"/>
        <v/>
      </c>
      <c r="R764" s="77" t="str">
        <f t="shared" si="97"/>
        <v/>
      </c>
      <c r="S764" s="76"/>
      <c r="T764" s="57"/>
      <c r="U764" s="23" t="str">
        <f t="shared" si="90"/>
        <v/>
      </c>
      <c r="V764" s="28" t="str">
        <f t="shared" si="91"/>
        <v/>
      </c>
    </row>
    <row r="765" spans="1:22">
      <c r="A765" s="14">
        <v>759</v>
      </c>
      <c r="B765" s="65"/>
      <c r="C765" s="69"/>
      <c r="D765" s="66"/>
      <c r="E765" s="66"/>
      <c r="F765" s="66"/>
      <c r="G765" s="66"/>
      <c r="H765" s="72"/>
      <c r="I765" s="32"/>
      <c r="J765" s="32"/>
      <c r="K765" s="32"/>
      <c r="L765" s="59" t="str">
        <f t="shared" si="92"/>
        <v/>
      </c>
      <c r="M765" s="81" t="str">
        <f t="shared" si="93"/>
        <v/>
      </c>
      <c r="O765" s="77" t="str">
        <f t="shared" si="94"/>
        <v/>
      </c>
      <c r="P765" s="77" t="str">
        <f t="shared" si="95"/>
        <v/>
      </c>
      <c r="Q765" s="77" t="str">
        <f t="shared" si="96"/>
        <v/>
      </c>
      <c r="R765" s="77" t="str">
        <f t="shared" si="97"/>
        <v/>
      </c>
      <c r="S765" s="76"/>
      <c r="T765" s="57"/>
      <c r="U765" s="23" t="str">
        <f t="shared" si="90"/>
        <v/>
      </c>
      <c r="V765" s="28" t="str">
        <f t="shared" si="91"/>
        <v/>
      </c>
    </row>
    <row r="766" spans="1:22">
      <c r="A766" s="14">
        <v>760</v>
      </c>
      <c r="B766" s="65"/>
      <c r="C766" s="69"/>
      <c r="D766" s="66"/>
      <c r="E766" s="66"/>
      <c r="F766" s="66"/>
      <c r="G766" s="66"/>
      <c r="H766" s="72"/>
      <c r="I766" s="32"/>
      <c r="J766" s="32"/>
      <c r="K766" s="32"/>
      <c r="L766" s="59" t="str">
        <f t="shared" si="92"/>
        <v/>
      </c>
      <c r="M766" s="81" t="str">
        <f t="shared" si="93"/>
        <v/>
      </c>
      <c r="O766" s="77" t="str">
        <f t="shared" si="94"/>
        <v/>
      </c>
      <c r="P766" s="77" t="str">
        <f t="shared" si="95"/>
        <v/>
      </c>
      <c r="Q766" s="77" t="str">
        <f t="shared" si="96"/>
        <v/>
      </c>
      <c r="R766" s="77" t="str">
        <f t="shared" si="97"/>
        <v/>
      </c>
      <c r="S766" s="76"/>
      <c r="T766" s="57"/>
      <c r="U766" s="23" t="str">
        <f t="shared" si="90"/>
        <v/>
      </c>
      <c r="V766" s="28" t="str">
        <f t="shared" si="91"/>
        <v/>
      </c>
    </row>
    <row r="767" spans="1:22">
      <c r="A767" s="14">
        <v>761</v>
      </c>
      <c r="B767" s="65"/>
      <c r="C767" s="69"/>
      <c r="D767" s="66"/>
      <c r="E767" s="66"/>
      <c r="F767" s="66"/>
      <c r="G767" s="66"/>
      <c r="H767" s="72"/>
      <c r="I767" s="32"/>
      <c r="J767" s="32"/>
      <c r="K767" s="32"/>
      <c r="L767" s="59" t="str">
        <f t="shared" si="92"/>
        <v/>
      </c>
      <c r="M767" s="81" t="str">
        <f t="shared" si="93"/>
        <v/>
      </c>
      <c r="O767" s="77" t="str">
        <f t="shared" si="94"/>
        <v/>
      </c>
      <c r="P767" s="77" t="str">
        <f t="shared" si="95"/>
        <v/>
      </c>
      <c r="Q767" s="77" t="str">
        <f t="shared" si="96"/>
        <v/>
      </c>
      <c r="R767" s="77" t="str">
        <f t="shared" si="97"/>
        <v/>
      </c>
      <c r="S767" s="76"/>
      <c r="T767" s="57"/>
      <c r="U767" s="23" t="str">
        <f t="shared" si="90"/>
        <v/>
      </c>
      <c r="V767" s="28" t="str">
        <f t="shared" si="91"/>
        <v/>
      </c>
    </row>
    <row r="768" spans="1:22">
      <c r="A768" s="14">
        <v>762</v>
      </c>
      <c r="B768" s="65"/>
      <c r="C768" s="69"/>
      <c r="D768" s="66"/>
      <c r="E768" s="66"/>
      <c r="F768" s="66"/>
      <c r="G768" s="66"/>
      <c r="H768" s="72"/>
      <c r="I768" s="32"/>
      <c r="J768" s="32"/>
      <c r="K768" s="32"/>
      <c r="L768" s="59" t="str">
        <f t="shared" si="92"/>
        <v/>
      </c>
      <c r="M768" s="81" t="str">
        <f t="shared" si="93"/>
        <v/>
      </c>
      <c r="O768" s="77" t="str">
        <f t="shared" si="94"/>
        <v/>
      </c>
      <c r="P768" s="77" t="str">
        <f t="shared" si="95"/>
        <v/>
      </c>
      <c r="Q768" s="77" t="str">
        <f t="shared" si="96"/>
        <v/>
      </c>
      <c r="R768" s="77" t="str">
        <f t="shared" si="97"/>
        <v/>
      </c>
      <c r="S768" s="76"/>
      <c r="T768" s="57"/>
      <c r="U768" s="23" t="str">
        <f t="shared" si="90"/>
        <v/>
      </c>
      <c r="V768" s="28" t="str">
        <f t="shared" si="91"/>
        <v/>
      </c>
    </row>
    <row r="769" spans="1:22">
      <c r="A769" s="14">
        <v>763</v>
      </c>
      <c r="B769" s="65"/>
      <c r="C769" s="69"/>
      <c r="D769" s="66"/>
      <c r="E769" s="66"/>
      <c r="F769" s="66"/>
      <c r="G769" s="66"/>
      <c r="H769" s="72"/>
      <c r="I769" s="32"/>
      <c r="J769" s="32"/>
      <c r="K769" s="32"/>
      <c r="L769" s="59" t="str">
        <f t="shared" si="92"/>
        <v/>
      </c>
      <c r="M769" s="81" t="str">
        <f t="shared" si="93"/>
        <v/>
      </c>
      <c r="O769" s="77" t="str">
        <f t="shared" si="94"/>
        <v/>
      </c>
      <c r="P769" s="77" t="str">
        <f t="shared" si="95"/>
        <v/>
      </c>
      <c r="Q769" s="77" t="str">
        <f t="shared" si="96"/>
        <v/>
      </c>
      <c r="R769" s="77" t="str">
        <f t="shared" si="97"/>
        <v/>
      </c>
      <c r="S769" s="76"/>
      <c r="T769" s="57"/>
      <c r="U769" s="23" t="str">
        <f t="shared" si="90"/>
        <v/>
      </c>
      <c r="V769" s="28" t="str">
        <f t="shared" si="91"/>
        <v/>
      </c>
    </row>
    <row r="770" spans="1:22">
      <c r="A770" s="14">
        <v>764</v>
      </c>
      <c r="B770" s="65"/>
      <c r="C770" s="69"/>
      <c r="D770" s="66"/>
      <c r="E770" s="66"/>
      <c r="F770" s="66"/>
      <c r="G770" s="66"/>
      <c r="H770" s="72"/>
      <c r="I770" s="32"/>
      <c r="J770" s="32"/>
      <c r="K770" s="32"/>
      <c r="L770" s="59" t="str">
        <f t="shared" si="92"/>
        <v/>
      </c>
      <c r="M770" s="81" t="str">
        <f t="shared" si="93"/>
        <v/>
      </c>
      <c r="O770" s="77" t="str">
        <f t="shared" si="94"/>
        <v/>
      </c>
      <c r="P770" s="77" t="str">
        <f t="shared" si="95"/>
        <v/>
      </c>
      <c r="Q770" s="77" t="str">
        <f t="shared" si="96"/>
        <v/>
      </c>
      <c r="R770" s="77" t="str">
        <f t="shared" si="97"/>
        <v/>
      </c>
      <c r="S770" s="76"/>
      <c r="T770" s="57"/>
      <c r="U770" s="23" t="str">
        <f t="shared" si="90"/>
        <v/>
      </c>
      <c r="V770" s="28" t="str">
        <f t="shared" si="91"/>
        <v/>
      </c>
    </row>
    <row r="771" spans="1:22">
      <c r="A771" s="14">
        <v>765</v>
      </c>
      <c r="B771" s="65"/>
      <c r="C771" s="69"/>
      <c r="D771" s="66"/>
      <c r="E771" s="66"/>
      <c r="F771" s="66"/>
      <c r="G771" s="66"/>
      <c r="H771" s="72"/>
      <c r="I771" s="32"/>
      <c r="J771" s="32"/>
      <c r="K771" s="32"/>
      <c r="L771" s="59" t="str">
        <f t="shared" si="92"/>
        <v/>
      </c>
      <c r="M771" s="81" t="str">
        <f t="shared" si="93"/>
        <v/>
      </c>
      <c r="O771" s="77" t="str">
        <f t="shared" si="94"/>
        <v/>
      </c>
      <c r="P771" s="77" t="str">
        <f t="shared" si="95"/>
        <v/>
      </c>
      <c r="Q771" s="77" t="str">
        <f t="shared" si="96"/>
        <v/>
      </c>
      <c r="R771" s="77" t="str">
        <f t="shared" si="97"/>
        <v/>
      </c>
      <c r="S771" s="76"/>
      <c r="T771" s="57"/>
      <c r="U771" s="23" t="str">
        <f t="shared" si="90"/>
        <v/>
      </c>
      <c r="V771" s="28" t="str">
        <f t="shared" si="91"/>
        <v/>
      </c>
    </row>
    <row r="772" spans="1:22">
      <c r="A772" s="14">
        <v>766</v>
      </c>
      <c r="B772" s="65"/>
      <c r="C772" s="69"/>
      <c r="D772" s="66"/>
      <c r="E772" s="66"/>
      <c r="F772" s="66"/>
      <c r="G772" s="66"/>
      <c r="H772" s="72"/>
      <c r="I772" s="32"/>
      <c r="J772" s="32"/>
      <c r="K772" s="32"/>
      <c r="L772" s="59" t="str">
        <f t="shared" si="92"/>
        <v/>
      </c>
      <c r="M772" s="81" t="str">
        <f t="shared" si="93"/>
        <v/>
      </c>
      <c r="O772" s="77" t="str">
        <f t="shared" si="94"/>
        <v/>
      </c>
      <c r="P772" s="77" t="str">
        <f t="shared" si="95"/>
        <v/>
      </c>
      <c r="Q772" s="77" t="str">
        <f t="shared" si="96"/>
        <v/>
      </c>
      <c r="R772" s="77" t="str">
        <f t="shared" si="97"/>
        <v/>
      </c>
      <c r="S772" s="76"/>
      <c r="T772" s="57"/>
      <c r="U772" s="23" t="str">
        <f t="shared" si="90"/>
        <v/>
      </c>
      <c r="V772" s="28" t="str">
        <f t="shared" si="91"/>
        <v/>
      </c>
    </row>
    <row r="773" spans="1:22">
      <c r="A773" s="14">
        <v>767</v>
      </c>
      <c r="B773" s="65"/>
      <c r="C773" s="69"/>
      <c r="D773" s="66"/>
      <c r="E773" s="66"/>
      <c r="F773" s="66"/>
      <c r="G773" s="66"/>
      <c r="H773" s="72"/>
      <c r="I773" s="32"/>
      <c r="J773" s="32"/>
      <c r="K773" s="32"/>
      <c r="L773" s="59" t="str">
        <f t="shared" si="92"/>
        <v/>
      </c>
      <c r="M773" s="81" t="str">
        <f t="shared" si="93"/>
        <v/>
      </c>
      <c r="O773" s="77" t="str">
        <f t="shared" si="94"/>
        <v/>
      </c>
      <c r="P773" s="77" t="str">
        <f t="shared" si="95"/>
        <v/>
      </c>
      <c r="Q773" s="77" t="str">
        <f t="shared" si="96"/>
        <v/>
      </c>
      <c r="R773" s="77" t="str">
        <f t="shared" si="97"/>
        <v/>
      </c>
      <c r="S773" s="76"/>
      <c r="T773" s="57"/>
      <c r="U773" s="23" t="str">
        <f t="shared" si="90"/>
        <v/>
      </c>
      <c r="V773" s="28" t="str">
        <f t="shared" si="91"/>
        <v/>
      </c>
    </row>
    <row r="774" spans="1:22">
      <c r="A774" s="14">
        <v>768</v>
      </c>
      <c r="B774" s="65"/>
      <c r="C774" s="69"/>
      <c r="D774" s="66"/>
      <c r="E774" s="66"/>
      <c r="F774" s="66"/>
      <c r="G774" s="66"/>
      <c r="H774" s="72"/>
      <c r="I774" s="32"/>
      <c r="J774" s="32"/>
      <c r="K774" s="32"/>
      <c r="L774" s="59" t="str">
        <f t="shared" si="92"/>
        <v/>
      </c>
      <c r="M774" s="81" t="str">
        <f t="shared" si="93"/>
        <v/>
      </c>
      <c r="O774" s="77" t="str">
        <f t="shared" si="94"/>
        <v/>
      </c>
      <c r="P774" s="77" t="str">
        <f t="shared" si="95"/>
        <v/>
      </c>
      <c r="Q774" s="77" t="str">
        <f t="shared" si="96"/>
        <v/>
      </c>
      <c r="R774" s="77" t="str">
        <f t="shared" si="97"/>
        <v/>
      </c>
      <c r="S774" s="76"/>
      <c r="T774" s="57"/>
      <c r="U774" s="23" t="str">
        <f t="shared" si="90"/>
        <v/>
      </c>
      <c r="V774" s="28" t="str">
        <f t="shared" si="91"/>
        <v/>
      </c>
    </row>
    <row r="775" spans="1:22">
      <c r="A775" s="14">
        <v>769</v>
      </c>
      <c r="B775" s="65"/>
      <c r="C775" s="69"/>
      <c r="D775" s="66"/>
      <c r="E775" s="66"/>
      <c r="F775" s="66"/>
      <c r="G775" s="66"/>
      <c r="H775" s="72"/>
      <c r="I775" s="32"/>
      <c r="J775" s="32"/>
      <c r="K775" s="32"/>
      <c r="L775" s="59" t="str">
        <f t="shared" si="92"/>
        <v/>
      </c>
      <c r="M775" s="81" t="str">
        <f t="shared" si="93"/>
        <v/>
      </c>
      <c r="O775" s="77" t="str">
        <f t="shared" si="94"/>
        <v/>
      </c>
      <c r="P775" s="77" t="str">
        <f t="shared" si="95"/>
        <v/>
      </c>
      <c r="Q775" s="77" t="str">
        <f t="shared" si="96"/>
        <v/>
      </c>
      <c r="R775" s="77" t="str">
        <f t="shared" si="97"/>
        <v/>
      </c>
      <c r="S775" s="76"/>
      <c r="T775" s="57"/>
      <c r="U775" s="23" t="str">
        <f t="shared" ref="U775:U838" si="98">IF(V775&lt;&gt;"",A775,"")</f>
        <v/>
      </c>
      <c r="V775" s="28" t="str">
        <f t="shared" ref="V775:V838" si="99">IF(AND(B775="",D775="",E775="",F775="",G775="",I775="",J775="",K775="",T775=""),"",IF(OR(B775="",I775="",J775="",K775="",T775="",AND($T$3="meters",T775&gt;12),AND($T$3="feet",T775&gt;40)),"Error","OK"))</f>
        <v/>
      </c>
    </row>
    <row r="776" spans="1:22">
      <c r="A776" s="14">
        <v>770</v>
      </c>
      <c r="B776" s="65"/>
      <c r="C776" s="69"/>
      <c r="D776" s="66"/>
      <c r="E776" s="66"/>
      <c r="F776" s="66"/>
      <c r="G776" s="66"/>
      <c r="H776" s="72"/>
      <c r="I776" s="32"/>
      <c r="J776" s="32"/>
      <c r="K776" s="32"/>
      <c r="L776" s="59" t="str">
        <f t="shared" ref="L776:L839" si="100">IF(OR(I776="",J776="",K776=""),"",(I776+J776/2))</f>
        <v/>
      </c>
      <c r="M776" s="81" t="str">
        <f t="shared" ref="M776:M839" si="101">IF(OR(I776="",J776="",K776=""),"",(I776+J776/2)+($AA$4-1/$R$1))</f>
        <v/>
      </c>
      <c r="O776" s="77" t="str">
        <f t="shared" ref="O776:O839" si="102">IF(OR(D776="",$M776=""),"",$M776-D776)</f>
        <v/>
      </c>
      <c r="P776" s="77" t="str">
        <f t="shared" ref="P776:P839" si="103">IF(OR(E776="",$M776=""),"",$M776-E776)</f>
        <v/>
      </c>
      <c r="Q776" s="77" t="str">
        <f t="shared" ref="Q776:Q839" si="104">IF(OR(F776="",$M776=""),"",$M776-F776)</f>
        <v/>
      </c>
      <c r="R776" s="77" t="str">
        <f t="shared" ref="R776:R839" si="105">IF(OR(G776="",$M776=""),"",$M776-G776)</f>
        <v/>
      </c>
      <c r="S776" s="76"/>
      <c r="T776" s="57"/>
      <c r="U776" s="23" t="str">
        <f t="shared" si="98"/>
        <v/>
      </c>
      <c r="V776" s="28" t="str">
        <f t="shared" si="99"/>
        <v/>
      </c>
    </row>
    <row r="777" spans="1:22">
      <c r="A777" s="14">
        <v>771</v>
      </c>
      <c r="B777" s="65"/>
      <c r="C777" s="69"/>
      <c r="D777" s="66"/>
      <c r="E777" s="66"/>
      <c r="F777" s="66"/>
      <c r="G777" s="66"/>
      <c r="H777" s="72"/>
      <c r="I777" s="32"/>
      <c r="J777" s="32"/>
      <c r="K777" s="32"/>
      <c r="L777" s="59" t="str">
        <f t="shared" si="100"/>
        <v/>
      </c>
      <c r="M777" s="81" t="str">
        <f t="shared" si="101"/>
        <v/>
      </c>
      <c r="O777" s="77" t="str">
        <f t="shared" si="102"/>
        <v/>
      </c>
      <c r="P777" s="77" t="str">
        <f t="shared" si="103"/>
        <v/>
      </c>
      <c r="Q777" s="77" t="str">
        <f t="shared" si="104"/>
        <v/>
      </c>
      <c r="R777" s="77" t="str">
        <f t="shared" si="105"/>
        <v/>
      </c>
      <c r="S777" s="76"/>
      <c r="T777" s="57"/>
      <c r="U777" s="23" t="str">
        <f t="shared" si="98"/>
        <v/>
      </c>
      <c r="V777" s="28" t="str">
        <f t="shared" si="99"/>
        <v/>
      </c>
    </row>
    <row r="778" spans="1:22">
      <c r="A778" s="14">
        <v>772</v>
      </c>
      <c r="B778" s="65"/>
      <c r="C778" s="69"/>
      <c r="D778" s="66"/>
      <c r="E778" s="66"/>
      <c r="F778" s="66"/>
      <c r="G778" s="66"/>
      <c r="H778" s="72"/>
      <c r="I778" s="32"/>
      <c r="J778" s="32"/>
      <c r="K778" s="32"/>
      <c r="L778" s="59" t="str">
        <f t="shared" si="100"/>
        <v/>
      </c>
      <c r="M778" s="81" t="str">
        <f t="shared" si="101"/>
        <v/>
      </c>
      <c r="O778" s="77" t="str">
        <f t="shared" si="102"/>
        <v/>
      </c>
      <c r="P778" s="77" t="str">
        <f t="shared" si="103"/>
        <v/>
      </c>
      <c r="Q778" s="77" t="str">
        <f t="shared" si="104"/>
        <v/>
      </c>
      <c r="R778" s="77" t="str">
        <f t="shared" si="105"/>
        <v/>
      </c>
      <c r="S778" s="76"/>
      <c r="T778" s="57"/>
      <c r="U778" s="23" t="str">
        <f t="shared" si="98"/>
        <v/>
      </c>
      <c r="V778" s="28" t="str">
        <f t="shared" si="99"/>
        <v/>
      </c>
    </row>
    <row r="779" spans="1:22">
      <c r="A779" s="14">
        <v>773</v>
      </c>
      <c r="B779" s="65"/>
      <c r="C779" s="69"/>
      <c r="D779" s="66"/>
      <c r="E779" s="66"/>
      <c r="F779" s="66"/>
      <c r="G779" s="66"/>
      <c r="H779" s="72"/>
      <c r="I779" s="32"/>
      <c r="J779" s="32"/>
      <c r="K779" s="32"/>
      <c r="L779" s="59" t="str">
        <f t="shared" si="100"/>
        <v/>
      </c>
      <c r="M779" s="81" t="str">
        <f t="shared" si="101"/>
        <v/>
      </c>
      <c r="O779" s="77" t="str">
        <f t="shared" si="102"/>
        <v/>
      </c>
      <c r="P779" s="77" t="str">
        <f t="shared" si="103"/>
        <v/>
      </c>
      <c r="Q779" s="77" t="str">
        <f t="shared" si="104"/>
        <v/>
      </c>
      <c r="R779" s="77" t="str">
        <f t="shared" si="105"/>
        <v/>
      </c>
      <c r="S779" s="76"/>
      <c r="T779" s="57"/>
      <c r="U779" s="23" t="str">
        <f t="shared" si="98"/>
        <v/>
      </c>
      <c r="V779" s="28" t="str">
        <f t="shared" si="99"/>
        <v/>
      </c>
    </row>
    <row r="780" spans="1:22">
      <c r="A780" s="14">
        <v>774</v>
      </c>
      <c r="B780" s="65"/>
      <c r="C780" s="69"/>
      <c r="D780" s="66"/>
      <c r="E780" s="66"/>
      <c r="F780" s="66"/>
      <c r="G780" s="66"/>
      <c r="H780" s="72"/>
      <c r="I780" s="32"/>
      <c r="J780" s="32"/>
      <c r="K780" s="32"/>
      <c r="L780" s="59" t="str">
        <f t="shared" si="100"/>
        <v/>
      </c>
      <c r="M780" s="81" t="str">
        <f t="shared" si="101"/>
        <v/>
      </c>
      <c r="O780" s="77" t="str">
        <f t="shared" si="102"/>
        <v/>
      </c>
      <c r="P780" s="77" t="str">
        <f t="shared" si="103"/>
        <v/>
      </c>
      <c r="Q780" s="77" t="str">
        <f t="shared" si="104"/>
        <v/>
      </c>
      <c r="R780" s="77" t="str">
        <f t="shared" si="105"/>
        <v/>
      </c>
      <c r="S780" s="76"/>
      <c r="T780" s="57"/>
      <c r="U780" s="23" t="str">
        <f t="shared" si="98"/>
        <v/>
      </c>
      <c r="V780" s="28" t="str">
        <f t="shared" si="99"/>
        <v/>
      </c>
    </row>
    <row r="781" spans="1:22">
      <c r="A781" s="14">
        <v>775</v>
      </c>
      <c r="B781" s="65"/>
      <c r="C781" s="69"/>
      <c r="D781" s="66"/>
      <c r="E781" s="66"/>
      <c r="F781" s="66"/>
      <c r="G781" s="66"/>
      <c r="H781" s="72"/>
      <c r="I781" s="32"/>
      <c r="J781" s="32"/>
      <c r="K781" s="32"/>
      <c r="L781" s="59" t="str">
        <f t="shared" si="100"/>
        <v/>
      </c>
      <c r="M781" s="81" t="str">
        <f t="shared" si="101"/>
        <v/>
      </c>
      <c r="O781" s="77" t="str">
        <f t="shared" si="102"/>
        <v/>
      </c>
      <c r="P781" s="77" t="str">
        <f t="shared" si="103"/>
        <v/>
      </c>
      <c r="Q781" s="77" t="str">
        <f t="shared" si="104"/>
        <v/>
      </c>
      <c r="R781" s="77" t="str">
        <f t="shared" si="105"/>
        <v/>
      </c>
      <c r="S781" s="76"/>
      <c r="T781" s="57"/>
      <c r="U781" s="23" t="str">
        <f t="shared" si="98"/>
        <v/>
      </c>
      <c r="V781" s="28" t="str">
        <f t="shared" si="99"/>
        <v/>
      </c>
    </row>
    <row r="782" spans="1:22">
      <c r="A782" s="14">
        <v>776</v>
      </c>
      <c r="B782" s="65"/>
      <c r="C782" s="69"/>
      <c r="D782" s="66"/>
      <c r="E782" s="66"/>
      <c r="F782" s="66"/>
      <c r="G782" s="66"/>
      <c r="H782" s="72"/>
      <c r="I782" s="32"/>
      <c r="J782" s="32"/>
      <c r="K782" s="32"/>
      <c r="L782" s="59" t="str">
        <f t="shared" si="100"/>
        <v/>
      </c>
      <c r="M782" s="81" t="str">
        <f t="shared" si="101"/>
        <v/>
      </c>
      <c r="O782" s="77" t="str">
        <f t="shared" si="102"/>
        <v/>
      </c>
      <c r="P782" s="77" t="str">
        <f t="shared" si="103"/>
        <v/>
      </c>
      <c r="Q782" s="77" t="str">
        <f t="shared" si="104"/>
        <v/>
      </c>
      <c r="R782" s="77" t="str">
        <f t="shared" si="105"/>
        <v/>
      </c>
      <c r="S782" s="76"/>
      <c r="T782" s="57"/>
      <c r="U782" s="23" t="str">
        <f t="shared" si="98"/>
        <v/>
      </c>
      <c r="V782" s="28" t="str">
        <f t="shared" si="99"/>
        <v/>
      </c>
    </row>
    <row r="783" spans="1:22">
      <c r="A783" s="14">
        <v>777</v>
      </c>
      <c r="B783" s="65"/>
      <c r="C783" s="69"/>
      <c r="D783" s="66"/>
      <c r="E783" s="66"/>
      <c r="F783" s="66"/>
      <c r="G783" s="66"/>
      <c r="H783" s="72"/>
      <c r="I783" s="32"/>
      <c r="J783" s="32"/>
      <c r="K783" s="32"/>
      <c r="L783" s="59" t="str">
        <f t="shared" si="100"/>
        <v/>
      </c>
      <c r="M783" s="81" t="str">
        <f t="shared" si="101"/>
        <v/>
      </c>
      <c r="O783" s="77" t="str">
        <f t="shared" si="102"/>
        <v/>
      </c>
      <c r="P783" s="77" t="str">
        <f t="shared" si="103"/>
        <v/>
      </c>
      <c r="Q783" s="77" t="str">
        <f t="shared" si="104"/>
        <v/>
      </c>
      <c r="R783" s="77" t="str">
        <f t="shared" si="105"/>
        <v/>
      </c>
      <c r="S783" s="76"/>
      <c r="T783" s="57"/>
      <c r="U783" s="23" t="str">
        <f t="shared" si="98"/>
        <v/>
      </c>
      <c r="V783" s="28" t="str">
        <f t="shared" si="99"/>
        <v/>
      </c>
    </row>
    <row r="784" spans="1:22">
      <c r="A784" s="14">
        <v>778</v>
      </c>
      <c r="B784" s="65"/>
      <c r="C784" s="69"/>
      <c r="D784" s="66"/>
      <c r="E784" s="66"/>
      <c r="F784" s="66"/>
      <c r="G784" s="66"/>
      <c r="H784" s="72"/>
      <c r="I784" s="32"/>
      <c r="J784" s="32"/>
      <c r="K784" s="32"/>
      <c r="L784" s="59" t="str">
        <f t="shared" si="100"/>
        <v/>
      </c>
      <c r="M784" s="81" t="str">
        <f t="shared" si="101"/>
        <v/>
      </c>
      <c r="O784" s="77" t="str">
        <f t="shared" si="102"/>
        <v/>
      </c>
      <c r="P784" s="77" t="str">
        <f t="shared" si="103"/>
        <v/>
      </c>
      <c r="Q784" s="77" t="str">
        <f t="shared" si="104"/>
        <v/>
      </c>
      <c r="R784" s="77" t="str">
        <f t="shared" si="105"/>
        <v/>
      </c>
      <c r="S784" s="76"/>
      <c r="T784" s="57"/>
      <c r="U784" s="23" t="str">
        <f t="shared" si="98"/>
        <v/>
      </c>
      <c r="V784" s="28" t="str">
        <f t="shared" si="99"/>
        <v/>
      </c>
    </row>
    <row r="785" spans="1:22">
      <c r="A785" s="14">
        <v>779</v>
      </c>
      <c r="B785" s="65"/>
      <c r="C785" s="69"/>
      <c r="D785" s="66"/>
      <c r="E785" s="66"/>
      <c r="F785" s="66"/>
      <c r="G785" s="66"/>
      <c r="H785" s="72"/>
      <c r="I785" s="32"/>
      <c r="J785" s="32"/>
      <c r="K785" s="32"/>
      <c r="L785" s="59" t="str">
        <f t="shared" si="100"/>
        <v/>
      </c>
      <c r="M785" s="81" t="str">
        <f t="shared" si="101"/>
        <v/>
      </c>
      <c r="O785" s="77" t="str">
        <f t="shared" si="102"/>
        <v/>
      </c>
      <c r="P785" s="77" t="str">
        <f t="shared" si="103"/>
        <v/>
      </c>
      <c r="Q785" s="77" t="str">
        <f t="shared" si="104"/>
        <v/>
      </c>
      <c r="R785" s="77" t="str">
        <f t="shared" si="105"/>
        <v/>
      </c>
      <c r="S785" s="76"/>
      <c r="T785" s="57"/>
      <c r="U785" s="23" t="str">
        <f t="shared" si="98"/>
        <v/>
      </c>
      <c r="V785" s="28" t="str">
        <f t="shared" si="99"/>
        <v/>
      </c>
    </row>
    <row r="786" spans="1:22">
      <c r="A786" s="14">
        <v>780</v>
      </c>
      <c r="B786" s="65"/>
      <c r="C786" s="69"/>
      <c r="D786" s="66"/>
      <c r="E786" s="66"/>
      <c r="F786" s="66"/>
      <c r="G786" s="66"/>
      <c r="H786" s="72"/>
      <c r="I786" s="32"/>
      <c r="J786" s="32"/>
      <c r="K786" s="32"/>
      <c r="L786" s="59" t="str">
        <f t="shared" si="100"/>
        <v/>
      </c>
      <c r="M786" s="81" t="str">
        <f t="shared" si="101"/>
        <v/>
      </c>
      <c r="O786" s="77" t="str">
        <f t="shared" si="102"/>
        <v/>
      </c>
      <c r="P786" s="77" t="str">
        <f t="shared" si="103"/>
        <v/>
      </c>
      <c r="Q786" s="77" t="str">
        <f t="shared" si="104"/>
        <v/>
      </c>
      <c r="R786" s="77" t="str">
        <f t="shared" si="105"/>
        <v/>
      </c>
      <c r="S786" s="76"/>
      <c r="T786" s="57"/>
      <c r="U786" s="23" t="str">
        <f t="shared" si="98"/>
        <v/>
      </c>
      <c r="V786" s="28" t="str">
        <f t="shared" si="99"/>
        <v/>
      </c>
    </row>
    <row r="787" spans="1:22">
      <c r="A787" s="14">
        <v>781</v>
      </c>
      <c r="B787" s="65"/>
      <c r="C787" s="69"/>
      <c r="D787" s="66"/>
      <c r="E787" s="66"/>
      <c r="F787" s="66"/>
      <c r="G787" s="66"/>
      <c r="H787" s="72"/>
      <c r="I787" s="32"/>
      <c r="J787" s="32"/>
      <c r="K787" s="32"/>
      <c r="L787" s="59" t="str">
        <f t="shared" si="100"/>
        <v/>
      </c>
      <c r="M787" s="81" t="str">
        <f t="shared" si="101"/>
        <v/>
      </c>
      <c r="O787" s="77" t="str">
        <f t="shared" si="102"/>
        <v/>
      </c>
      <c r="P787" s="77" t="str">
        <f t="shared" si="103"/>
        <v/>
      </c>
      <c r="Q787" s="77" t="str">
        <f t="shared" si="104"/>
        <v/>
      </c>
      <c r="R787" s="77" t="str">
        <f t="shared" si="105"/>
        <v/>
      </c>
      <c r="S787" s="76"/>
      <c r="T787" s="57"/>
      <c r="U787" s="23" t="str">
        <f t="shared" si="98"/>
        <v/>
      </c>
      <c r="V787" s="28" t="str">
        <f t="shared" si="99"/>
        <v/>
      </c>
    </row>
    <row r="788" spans="1:22">
      <c r="A788" s="14">
        <v>782</v>
      </c>
      <c r="B788" s="65"/>
      <c r="C788" s="69"/>
      <c r="D788" s="66"/>
      <c r="E788" s="66"/>
      <c r="F788" s="66"/>
      <c r="G788" s="66"/>
      <c r="H788" s="72"/>
      <c r="I788" s="32"/>
      <c r="J788" s="32"/>
      <c r="K788" s="32"/>
      <c r="L788" s="59" t="str">
        <f t="shared" si="100"/>
        <v/>
      </c>
      <c r="M788" s="81" t="str">
        <f t="shared" si="101"/>
        <v/>
      </c>
      <c r="O788" s="77" t="str">
        <f t="shared" si="102"/>
        <v/>
      </c>
      <c r="P788" s="77" t="str">
        <f t="shared" si="103"/>
        <v/>
      </c>
      <c r="Q788" s="77" t="str">
        <f t="shared" si="104"/>
        <v/>
      </c>
      <c r="R788" s="77" t="str">
        <f t="shared" si="105"/>
        <v/>
      </c>
      <c r="S788" s="76"/>
      <c r="T788" s="57"/>
      <c r="U788" s="23" t="str">
        <f t="shared" si="98"/>
        <v/>
      </c>
      <c r="V788" s="28" t="str">
        <f t="shared" si="99"/>
        <v/>
      </c>
    </row>
    <row r="789" spans="1:22">
      <c r="A789" s="14">
        <v>783</v>
      </c>
      <c r="B789" s="65"/>
      <c r="C789" s="69"/>
      <c r="D789" s="66"/>
      <c r="E789" s="66"/>
      <c r="F789" s="66"/>
      <c r="G789" s="66"/>
      <c r="H789" s="72"/>
      <c r="I789" s="32"/>
      <c r="J789" s="32"/>
      <c r="K789" s="32"/>
      <c r="L789" s="59" t="str">
        <f t="shared" si="100"/>
        <v/>
      </c>
      <c r="M789" s="81" t="str">
        <f t="shared" si="101"/>
        <v/>
      </c>
      <c r="O789" s="77" t="str">
        <f t="shared" si="102"/>
        <v/>
      </c>
      <c r="P789" s="77" t="str">
        <f t="shared" si="103"/>
        <v/>
      </c>
      <c r="Q789" s="77" t="str">
        <f t="shared" si="104"/>
        <v/>
      </c>
      <c r="R789" s="77" t="str">
        <f t="shared" si="105"/>
        <v/>
      </c>
      <c r="S789" s="76"/>
      <c r="T789" s="57"/>
      <c r="U789" s="23" t="str">
        <f t="shared" si="98"/>
        <v/>
      </c>
      <c r="V789" s="28" t="str">
        <f t="shared" si="99"/>
        <v/>
      </c>
    </row>
    <row r="790" spans="1:22">
      <c r="A790" s="14">
        <v>784</v>
      </c>
      <c r="B790" s="65"/>
      <c r="C790" s="69"/>
      <c r="D790" s="66"/>
      <c r="E790" s="66"/>
      <c r="F790" s="66"/>
      <c r="G790" s="66"/>
      <c r="H790" s="72"/>
      <c r="I790" s="32"/>
      <c r="J790" s="32"/>
      <c r="K790" s="32"/>
      <c r="L790" s="59" t="str">
        <f t="shared" si="100"/>
        <v/>
      </c>
      <c r="M790" s="81" t="str">
        <f t="shared" si="101"/>
        <v/>
      </c>
      <c r="O790" s="77" t="str">
        <f t="shared" si="102"/>
        <v/>
      </c>
      <c r="P790" s="77" t="str">
        <f t="shared" si="103"/>
        <v/>
      </c>
      <c r="Q790" s="77" t="str">
        <f t="shared" si="104"/>
        <v/>
      </c>
      <c r="R790" s="77" t="str">
        <f t="shared" si="105"/>
        <v/>
      </c>
      <c r="S790" s="76"/>
      <c r="T790" s="57"/>
      <c r="U790" s="23" t="str">
        <f t="shared" si="98"/>
        <v/>
      </c>
      <c r="V790" s="28" t="str">
        <f t="shared" si="99"/>
        <v/>
      </c>
    </row>
    <row r="791" spans="1:22">
      <c r="A791" s="14">
        <v>785</v>
      </c>
      <c r="B791" s="65"/>
      <c r="C791" s="69"/>
      <c r="D791" s="66"/>
      <c r="E791" s="66"/>
      <c r="F791" s="66"/>
      <c r="G791" s="66"/>
      <c r="H791" s="72"/>
      <c r="I791" s="32"/>
      <c r="J791" s="32"/>
      <c r="K791" s="32"/>
      <c r="L791" s="59" t="str">
        <f t="shared" si="100"/>
        <v/>
      </c>
      <c r="M791" s="81" t="str">
        <f t="shared" si="101"/>
        <v/>
      </c>
      <c r="O791" s="77" t="str">
        <f t="shared" si="102"/>
        <v/>
      </c>
      <c r="P791" s="77" t="str">
        <f t="shared" si="103"/>
        <v/>
      </c>
      <c r="Q791" s="77" t="str">
        <f t="shared" si="104"/>
        <v/>
      </c>
      <c r="R791" s="77" t="str">
        <f t="shared" si="105"/>
        <v/>
      </c>
      <c r="S791" s="76"/>
      <c r="T791" s="57"/>
      <c r="U791" s="23" t="str">
        <f t="shared" si="98"/>
        <v/>
      </c>
      <c r="V791" s="28" t="str">
        <f t="shared" si="99"/>
        <v/>
      </c>
    </row>
    <row r="792" spans="1:22">
      <c r="A792" s="14">
        <v>786</v>
      </c>
      <c r="B792" s="65"/>
      <c r="C792" s="69"/>
      <c r="D792" s="66"/>
      <c r="E792" s="66"/>
      <c r="F792" s="66"/>
      <c r="G792" s="66"/>
      <c r="H792" s="72"/>
      <c r="I792" s="32"/>
      <c r="J792" s="32"/>
      <c r="K792" s="32"/>
      <c r="L792" s="59" t="str">
        <f t="shared" si="100"/>
        <v/>
      </c>
      <c r="M792" s="81" t="str">
        <f t="shared" si="101"/>
        <v/>
      </c>
      <c r="O792" s="77" t="str">
        <f t="shared" si="102"/>
        <v/>
      </c>
      <c r="P792" s="77" t="str">
        <f t="shared" si="103"/>
        <v/>
      </c>
      <c r="Q792" s="77" t="str">
        <f t="shared" si="104"/>
        <v/>
      </c>
      <c r="R792" s="77" t="str">
        <f t="shared" si="105"/>
        <v/>
      </c>
      <c r="S792" s="76"/>
      <c r="T792" s="57"/>
      <c r="U792" s="23" t="str">
        <f t="shared" si="98"/>
        <v/>
      </c>
      <c r="V792" s="28" t="str">
        <f t="shared" si="99"/>
        <v/>
      </c>
    </row>
    <row r="793" spans="1:22">
      <c r="A793" s="14">
        <v>787</v>
      </c>
      <c r="B793" s="65"/>
      <c r="C793" s="69"/>
      <c r="D793" s="66"/>
      <c r="E793" s="66"/>
      <c r="F793" s="66"/>
      <c r="G793" s="66"/>
      <c r="H793" s="72"/>
      <c r="I793" s="32"/>
      <c r="J793" s="32"/>
      <c r="K793" s="32"/>
      <c r="L793" s="59" t="str">
        <f t="shared" si="100"/>
        <v/>
      </c>
      <c r="M793" s="81" t="str">
        <f t="shared" si="101"/>
        <v/>
      </c>
      <c r="O793" s="77" t="str">
        <f t="shared" si="102"/>
        <v/>
      </c>
      <c r="P793" s="77" t="str">
        <f t="shared" si="103"/>
        <v/>
      </c>
      <c r="Q793" s="77" t="str">
        <f t="shared" si="104"/>
        <v/>
      </c>
      <c r="R793" s="77" t="str">
        <f t="shared" si="105"/>
        <v/>
      </c>
      <c r="S793" s="76"/>
      <c r="T793" s="57"/>
      <c r="U793" s="23" t="str">
        <f t="shared" si="98"/>
        <v/>
      </c>
      <c r="V793" s="28" t="str">
        <f t="shared" si="99"/>
        <v/>
      </c>
    </row>
    <row r="794" spans="1:22">
      <c r="A794" s="14">
        <v>788</v>
      </c>
      <c r="B794" s="65"/>
      <c r="C794" s="69"/>
      <c r="D794" s="66"/>
      <c r="E794" s="66"/>
      <c r="F794" s="66"/>
      <c r="G794" s="66"/>
      <c r="H794" s="72"/>
      <c r="I794" s="32"/>
      <c r="J794" s="32"/>
      <c r="K794" s="32"/>
      <c r="L794" s="59" t="str">
        <f t="shared" si="100"/>
        <v/>
      </c>
      <c r="M794" s="81" t="str">
        <f t="shared" si="101"/>
        <v/>
      </c>
      <c r="O794" s="77" t="str">
        <f t="shared" si="102"/>
        <v/>
      </c>
      <c r="P794" s="77" t="str">
        <f t="shared" si="103"/>
        <v/>
      </c>
      <c r="Q794" s="77" t="str">
        <f t="shared" si="104"/>
        <v/>
      </c>
      <c r="R794" s="77" t="str">
        <f t="shared" si="105"/>
        <v/>
      </c>
      <c r="S794" s="76"/>
      <c r="T794" s="57"/>
      <c r="U794" s="23" t="str">
        <f t="shared" si="98"/>
        <v/>
      </c>
      <c r="V794" s="28" t="str">
        <f t="shared" si="99"/>
        <v/>
      </c>
    </row>
    <row r="795" spans="1:22">
      <c r="A795" s="14">
        <v>789</v>
      </c>
      <c r="B795" s="65"/>
      <c r="C795" s="69"/>
      <c r="D795" s="66"/>
      <c r="E795" s="66"/>
      <c r="F795" s="66"/>
      <c r="G795" s="66"/>
      <c r="H795" s="72"/>
      <c r="I795" s="32"/>
      <c r="J795" s="32"/>
      <c r="K795" s="32"/>
      <c r="L795" s="59" t="str">
        <f t="shared" si="100"/>
        <v/>
      </c>
      <c r="M795" s="81" t="str">
        <f t="shared" si="101"/>
        <v/>
      </c>
      <c r="O795" s="77" t="str">
        <f t="shared" si="102"/>
        <v/>
      </c>
      <c r="P795" s="77" t="str">
        <f t="shared" si="103"/>
        <v/>
      </c>
      <c r="Q795" s="77" t="str">
        <f t="shared" si="104"/>
        <v/>
      </c>
      <c r="R795" s="77" t="str">
        <f t="shared" si="105"/>
        <v/>
      </c>
      <c r="S795" s="76"/>
      <c r="T795" s="57"/>
      <c r="U795" s="23" t="str">
        <f t="shared" si="98"/>
        <v/>
      </c>
      <c r="V795" s="28" t="str">
        <f t="shared" si="99"/>
        <v/>
      </c>
    </row>
    <row r="796" spans="1:22">
      <c r="A796" s="14">
        <v>790</v>
      </c>
      <c r="B796" s="65"/>
      <c r="C796" s="69"/>
      <c r="D796" s="66"/>
      <c r="E796" s="66"/>
      <c r="F796" s="66"/>
      <c r="G796" s="66"/>
      <c r="H796" s="72"/>
      <c r="I796" s="32"/>
      <c r="J796" s="32"/>
      <c r="K796" s="32"/>
      <c r="L796" s="59" t="str">
        <f t="shared" si="100"/>
        <v/>
      </c>
      <c r="M796" s="81" t="str">
        <f t="shared" si="101"/>
        <v/>
      </c>
      <c r="O796" s="77" t="str">
        <f t="shared" si="102"/>
        <v/>
      </c>
      <c r="P796" s="77" t="str">
        <f t="shared" si="103"/>
        <v/>
      </c>
      <c r="Q796" s="77" t="str">
        <f t="shared" si="104"/>
        <v/>
      </c>
      <c r="R796" s="77" t="str">
        <f t="shared" si="105"/>
        <v/>
      </c>
      <c r="S796" s="76"/>
      <c r="T796" s="57"/>
      <c r="U796" s="23" t="str">
        <f t="shared" si="98"/>
        <v/>
      </c>
      <c r="V796" s="28" t="str">
        <f t="shared" si="99"/>
        <v/>
      </c>
    </row>
    <row r="797" spans="1:22">
      <c r="A797" s="14">
        <v>791</v>
      </c>
      <c r="B797" s="65"/>
      <c r="C797" s="69"/>
      <c r="D797" s="66"/>
      <c r="E797" s="66"/>
      <c r="F797" s="66"/>
      <c r="G797" s="66"/>
      <c r="H797" s="72"/>
      <c r="I797" s="32"/>
      <c r="J797" s="32"/>
      <c r="K797" s="32"/>
      <c r="L797" s="59" t="str">
        <f t="shared" si="100"/>
        <v/>
      </c>
      <c r="M797" s="81" t="str">
        <f t="shared" si="101"/>
        <v/>
      </c>
      <c r="O797" s="77" t="str">
        <f t="shared" si="102"/>
        <v/>
      </c>
      <c r="P797" s="77" t="str">
        <f t="shared" si="103"/>
        <v/>
      </c>
      <c r="Q797" s="77" t="str">
        <f t="shared" si="104"/>
        <v/>
      </c>
      <c r="R797" s="77" t="str">
        <f t="shared" si="105"/>
        <v/>
      </c>
      <c r="S797" s="76"/>
      <c r="T797" s="57"/>
      <c r="U797" s="23" t="str">
        <f t="shared" si="98"/>
        <v/>
      </c>
      <c r="V797" s="28" t="str">
        <f t="shared" si="99"/>
        <v/>
      </c>
    </row>
    <row r="798" spans="1:22">
      <c r="A798" s="14">
        <v>792</v>
      </c>
      <c r="B798" s="65"/>
      <c r="C798" s="69"/>
      <c r="D798" s="66"/>
      <c r="E798" s="66"/>
      <c r="F798" s="66"/>
      <c r="G798" s="66"/>
      <c r="H798" s="72"/>
      <c r="I798" s="32"/>
      <c r="J798" s="32"/>
      <c r="K798" s="32"/>
      <c r="L798" s="59" t="str">
        <f t="shared" si="100"/>
        <v/>
      </c>
      <c r="M798" s="81" t="str">
        <f t="shared" si="101"/>
        <v/>
      </c>
      <c r="O798" s="77" t="str">
        <f t="shared" si="102"/>
        <v/>
      </c>
      <c r="P798" s="77" t="str">
        <f t="shared" si="103"/>
        <v/>
      </c>
      <c r="Q798" s="77" t="str">
        <f t="shared" si="104"/>
        <v/>
      </c>
      <c r="R798" s="77" t="str">
        <f t="shared" si="105"/>
        <v/>
      </c>
      <c r="S798" s="76"/>
      <c r="T798" s="57"/>
      <c r="U798" s="23" t="str">
        <f t="shared" si="98"/>
        <v/>
      </c>
      <c r="V798" s="28" t="str">
        <f t="shared" si="99"/>
        <v/>
      </c>
    </row>
    <row r="799" spans="1:22">
      <c r="A799" s="14">
        <v>793</v>
      </c>
      <c r="B799" s="65"/>
      <c r="C799" s="69"/>
      <c r="D799" s="66"/>
      <c r="E799" s="66"/>
      <c r="F799" s="66"/>
      <c r="G799" s="66"/>
      <c r="H799" s="72"/>
      <c r="I799" s="32"/>
      <c r="J799" s="32"/>
      <c r="K799" s="32"/>
      <c r="L799" s="59" t="str">
        <f t="shared" si="100"/>
        <v/>
      </c>
      <c r="M799" s="81" t="str">
        <f t="shared" si="101"/>
        <v/>
      </c>
      <c r="O799" s="77" t="str">
        <f t="shared" si="102"/>
        <v/>
      </c>
      <c r="P799" s="77" t="str">
        <f t="shared" si="103"/>
        <v/>
      </c>
      <c r="Q799" s="77" t="str">
        <f t="shared" si="104"/>
        <v/>
      </c>
      <c r="R799" s="77" t="str">
        <f t="shared" si="105"/>
        <v/>
      </c>
      <c r="S799" s="76"/>
      <c r="T799" s="57"/>
      <c r="U799" s="23" t="str">
        <f t="shared" si="98"/>
        <v/>
      </c>
      <c r="V799" s="28" t="str">
        <f t="shared" si="99"/>
        <v/>
      </c>
    </row>
    <row r="800" spans="1:22">
      <c r="A800" s="14">
        <v>794</v>
      </c>
      <c r="B800" s="65"/>
      <c r="C800" s="69"/>
      <c r="D800" s="66"/>
      <c r="E800" s="66"/>
      <c r="F800" s="66"/>
      <c r="G800" s="66"/>
      <c r="H800" s="72"/>
      <c r="I800" s="32"/>
      <c r="J800" s="32"/>
      <c r="K800" s="32"/>
      <c r="L800" s="59" t="str">
        <f t="shared" si="100"/>
        <v/>
      </c>
      <c r="M800" s="81" t="str">
        <f t="shared" si="101"/>
        <v/>
      </c>
      <c r="O800" s="77" t="str">
        <f t="shared" si="102"/>
        <v/>
      </c>
      <c r="P800" s="77" t="str">
        <f t="shared" si="103"/>
        <v/>
      </c>
      <c r="Q800" s="77" t="str">
        <f t="shared" si="104"/>
        <v/>
      </c>
      <c r="R800" s="77" t="str">
        <f t="shared" si="105"/>
        <v/>
      </c>
      <c r="S800" s="76"/>
      <c r="T800" s="57"/>
      <c r="U800" s="23" t="str">
        <f t="shared" si="98"/>
        <v/>
      </c>
      <c r="V800" s="28" t="str">
        <f t="shared" si="99"/>
        <v/>
      </c>
    </row>
    <row r="801" spans="1:22">
      <c r="A801" s="14">
        <v>795</v>
      </c>
      <c r="B801" s="65"/>
      <c r="C801" s="69"/>
      <c r="D801" s="66"/>
      <c r="E801" s="66"/>
      <c r="F801" s="66"/>
      <c r="G801" s="66"/>
      <c r="H801" s="72"/>
      <c r="I801" s="32"/>
      <c r="J801" s="32"/>
      <c r="K801" s="32"/>
      <c r="L801" s="59" t="str">
        <f t="shared" si="100"/>
        <v/>
      </c>
      <c r="M801" s="81" t="str">
        <f t="shared" si="101"/>
        <v/>
      </c>
      <c r="O801" s="77" t="str">
        <f t="shared" si="102"/>
        <v/>
      </c>
      <c r="P801" s="77" t="str">
        <f t="shared" si="103"/>
        <v/>
      </c>
      <c r="Q801" s="77" t="str">
        <f t="shared" si="104"/>
        <v/>
      </c>
      <c r="R801" s="77" t="str">
        <f t="shared" si="105"/>
        <v/>
      </c>
      <c r="S801" s="76"/>
      <c r="T801" s="57"/>
      <c r="U801" s="23" t="str">
        <f t="shared" si="98"/>
        <v/>
      </c>
      <c r="V801" s="28" t="str">
        <f t="shared" si="99"/>
        <v/>
      </c>
    </row>
    <row r="802" spans="1:22">
      <c r="A802" s="14">
        <v>796</v>
      </c>
      <c r="B802" s="65"/>
      <c r="C802" s="69"/>
      <c r="D802" s="66"/>
      <c r="E802" s="66"/>
      <c r="F802" s="66"/>
      <c r="G802" s="66"/>
      <c r="H802" s="72"/>
      <c r="I802" s="32"/>
      <c r="J802" s="32"/>
      <c r="K802" s="32"/>
      <c r="L802" s="59" t="str">
        <f t="shared" si="100"/>
        <v/>
      </c>
      <c r="M802" s="81" t="str">
        <f t="shared" si="101"/>
        <v/>
      </c>
      <c r="O802" s="77" t="str">
        <f t="shared" si="102"/>
        <v/>
      </c>
      <c r="P802" s="77" t="str">
        <f t="shared" si="103"/>
        <v/>
      </c>
      <c r="Q802" s="77" t="str">
        <f t="shared" si="104"/>
        <v/>
      </c>
      <c r="R802" s="77" t="str">
        <f t="shared" si="105"/>
        <v/>
      </c>
      <c r="S802" s="76"/>
      <c r="T802" s="57"/>
      <c r="U802" s="23" t="str">
        <f t="shared" si="98"/>
        <v/>
      </c>
      <c r="V802" s="28" t="str">
        <f t="shared" si="99"/>
        <v/>
      </c>
    </row>
    <row r="803" spans="1:22">
      <c r="A803" s="14">
        <v>797</v>
      </c>
      <c r="B803" s="65"/>
      <c r="C803" s="69"/>
      <c r="D803" s="66"/>
      <c r="E803" s="66"/>
      <c r="F803" s="66"/>
      <c r="G803" s="66"/>
      <c r="H803" s="72"/>
      <c r="I803" s="32"/>
      <c r="J803" s="32"/>
      <c r="K803" s="32"/>
      <c r="L803" s="59" t="str">
        <f t="shared" si="100"/>
        <v/>
      </c>
      <c r="M803" s="81" t="str">
        <f t="shared" si="101"/>
        <v/>
      </c>
      <c r="O803" s="77" t="str">
        <f t="shared" si="102"/>
        <v/>
      </c>
      <c r="P803" s="77" t="str">
        <f t="shared" si="103"/>
        <v/>
      </c>
      <c r="Q803" s="77" t="str">
        <f t="shared" si="104"/>
        <v/>
      </c>
      <c r="R803" s="77" t="str">
        <f t="shared" si="105"/>
        <v/>
      </c>
      <c r="S803" s="76"/>
      <c r="T803" s="57"/>
      <c r="U803" s="23" t="str">
        <f t="shared" si="98"/>
        <v/>
      </c>
      <c r="V803" s="28" t="str">
        <f t="shared" si="99"/>
        <v/>
      </c>
    </row>
    <row r="804" spans="1:22">
      <c r="A804" s="14">
        <v>798</v>
      </c>
      <c r="B804" s="65"/>
      <c r="C804" s="69"/>
      <c r="D804" s="66"/>
      <c r="E804" s="66"/>
      <c r="F804" s="66"/>
      <c r="G804" s="66"/>
      <c r="H804" s="72"/>
      <c r="I804" s="32"/>
      <c r="J804" s="32"/>
      <c r="K804" s="32"/>
      <c r="L804" s="59" t="str">
        <f t="shared" si="100"/>
        <v/>
      </c>
      <c r="M804" s="81" t="str">
        <f t="shared" si="101"/>
        <v/>
      </c>
      <c r="O804" s="77" t="str">
        <f t="shared" si="102"/>
        <v/>
      </c>
      <c r="P804" s="77" t="str">
        <f t="shared" si="103"/>
        <v/>
      </c>
      <c r="Q804" s="77" t="str">
        <f t="shared" si="104"/>
        <v/>
      </c>
      <c r="R804" s="77" t="str">
        <f t="shared" si="105"/>
        <v/>
      </c>
      <c r="S804" s="76"/>
      <c r="T804" s="57"/>
      <c r="U804" s="23" t="str">
        <f t="shared" si="98"/>
        <v/>
      </c>
      <c r="V804" s="28" t="str">
        <f t="shared" si="99"/>
        <v/>
      </c>
    </row>
    <row r="805" spans="1:22">
      <c r="A805" s="14">
        <v>799</v>
      </c>
      <c r="B805" s="65"/>
      <c r="C805" s="69"/>
      <c r="D805" s="66"/>
      <c r="E805" s="66"/>
      <c r="F805" s="66"/>
      <c r="G805" s="66"/>
      <c r="H805" s="72"/>
      <c r="I805" s="32"/>
      <c r="J805" s="32"/>
      <c r="K805" s="32"/>
      <c r="L805" s="59" t="str">
        <f t="shared" si="100"/>
        <v/>
      </c>
      <c r="M805" s="81" t="str">
        <f t="shared" si="101"/>
        <v/>
      </c>
      <c r="O805" s="77" t="str">
        <f t="shared" si="102"/>
        <v/>
      </c>
      <c r="P805" s="77" t="str">
        <f t="shared" si="103"/>
        <v/>
      </c>
      <c r="Q805" s="77" t="str">
        <f t="shared" si="104"/>
        <v/>
      </c>
      <c r="R805" s="77" t="str">
        <f t="shared" si="105"/>
        <v/>
      </c>
      <c r="S805" s="76"/>
      <c r="T805" s="57"/>
      <c r="U805" s="23" t="str">
        <f t="shared" si="98"/>
        <v/>
      </c>
      <c r="V805" s="28" t="str">
        <f t="shared" si="99"/>
        <v/>
      </c>
    </row>
    <row r="806" spans="1:22">
      <c r="A806" s="14">
        <v>800</v>
      </c>
      <c r="B806" s="65"/>
      <c r="C806" s="69"/>
      <c r="D806" s="66"/>
      <c r="E806" s="66"/>
      <c r="F806" s="66"/>
      <c r="G806" s="66"/>
      <c r="H806" s="72"/>
      <c r="I806" s="32"/>
      <c r="J806" s="32"/>
      <c r="K806" s="32"/>
      <c r="L806" s="59" t="str">
        <f t="shared" si="100"/>
        <v/>
      </c>
      <c r="M806" s="81" t="str">
        <f t="shared" si="101"/>
        <v/>
      </c>
      <c r="O806" s="77" t="str">
        <f t="shared" si="102"/>
        <v/>
      </c>
      <c r="P806" s="77" t="str">
        <f t="shared" si="103"/>
        <v/>
      </c>
      <c r="Q806" s="77" t="str">
        <f t="shared" si="104"/>
        <v/>
      </c>
      <c r="R806" s="77" t="str">
        <f t="shared" si="105"/>
        <v/>
      </c>
      <c r="S806" s="76"/>
      <c r="T806" s="57"/>
      <c r="U806" s="23" t="str">
        <f t="shared" si="98"/>
        <v/>
      </c>
      <c r="V806" s="28" t="str">
        <f t="shared" si="99"/>
        <v/>
      </c>
    </row>
    <row r="807" spans="1:22">
      <c r="A807" s="14">
        <v>801</v>
      </c>
      <c r="B807" s="65"/>
      <c r="C807" s="69"/>
      <c r="D807" s="66"/>
      <c r="E807" s="66"/>
      <c r="F807" s="66"/>
      <c r="G807" s="66"/>
      <c r="H807" s="72"/>
      <c r="I807" s="32"/>
      <c r="J807" s="32"/>
      <c r="K807" s="32"/>
      <c r="L807" s="59" t="str">
        <f t="shared" si="100"/>
        <v/>
      </c>
      <c r="M807" s="81" t="str">
        <f t="shared" si="101"/>
        <v/>
      </c>
      <c r="O807" s="77" t="str">
        <f t="shared" si="102"/>
        <v/>
      </c>
      <c r="P807" s="77" t="str">
        <f t="shared" si="103"/>
        <v/>
      </c>
      <c r="Q807" s="77" t="str">
        <f t="shared" si="104"/>
        <v/>
      </c>
      <c r="R807" s="77" t="str">
        <f t="shared" si="105"/>
        <v/>
      </c>
      <c r="S807" s="76"/>
      <c r="T807" s="57"/>
      <c r="U807" s="23" t="str">
        <f t="shared" si="98"/>
        <v/>
      </c>
      <c r="V807" s="28" t="str">
        <f t="shared" si="99"/>
        <v/>
      </c>
    </row>
    <row r="808" spans="1:22">
      <c r="A808" s="14">
        <v>802</v>
      </c>
      <c r="B808" s="65"/>
      <c r="C808" s="69"/>
      <c r="D808" s="66"/>
      <c r="E808" s="66"/>
      <c r="F808" s="66"/>
      <c r="G808" s="66"/>
      <c r="H808" s="72"/>
      <c r="I808" s="32"/>
      <c r="J808" s="32"/>
      <c r="K808" s="32"/>
      <c r="L808" s="59" t="str">
        <f t="shared" si="100"/>
        <v/>
      </c>
      <c r="M808" s="81" t="str">
        <f t="shared" si="101"/>
        <v/>
      </c>
      <c r="O808" s="77" t="str">
        <f t="shared" si="102"/>
        <v/>
      </c>
      <c r="P808" s="77" t="str">
        <f t="shared" si="103"/>
        <v/>
      </c>
      <c r="Q808" s="77" t="str">
        <f t="shared" si="104"/>
        <v/>
      </c>
      <c r="R808" s="77" t="str">
        <f t="shared" si="105"/>
        <v/>
      </c>
      <c r="S808" s="76"/>
      <c r="T808" s="57"/>
      <c r="U808" s="23" t="str">
        <f t="shared" si="98"/>
        <v/>
      </c>
      <c r="V808" s="28" t="str">
        <f t="shared" si="99"/>
        <v/>
      </c>
    </row>
    <row r="809" spans="1:22">
      <c r="A809" s="14">
        <v>803</v>
      </c>
      <c r="B809" s="65"/>
      <c r="C809" s="69"/>
      <c r="D809" s="66"/>
      <c r="E809" s="66"/>
      <c r="F809" s="66"/>
      <c r="G809" s="66"/>
      <c r="H809" s="72"/>
      <c r="I809" s="32"/>
      <c r="J809" s="32"/>
      <c r="K809" s="32"/>
      <c r="L809" s="59" t="str">
        <f t="shared" si="100"/>
        <v/>
      </c>
      <c r="M809" s="81" t="str">
        <f t="shared" si="101"/>
        <v/>
      </c>
      <c r="O809" s="77" t="str">
        <f t="shared" si="102"/>
        <v/>
      </c>
      <c r="P809" s="77" t="str">
        <f t="shared" si="103"/>
        <v/>
      </c>
      <c r="Q809" s="77" t="str">
        <f t="shared" si="104"/>
        <v/>
      </c>
      <c r="R809" s="77" t="str">
        <f t="shared" si="105"/>
        <v/>
      </c>
      <c r="S809" s="76"/>
      <c r="T809" s="57"/>
      <c r="U809" s="23" t="str">
        <f t="shared" si="98"/>
        <v/>
      </c>
      <c r="V809" s="28" t="str">
        <f t="shared" si="99"/>
        <v/>
      </c>
    </row>
    <row r="810" spans="1:22">
      <c r="A810" s="14">
        <v>804</v>
      </c>
      <c r="B810" s="65"/>
      <c r="C810" s="69"/>
      <c r="D810" s="66"/>
      <c r="E810" s="66"/>
      <c r="F810" s="66"/>
      <c r="G810" s="66"/>
      <c r="H810" s="72"/>
      <c r="I810" s="32"/>
      <c r="J810" s="32"/>
      <c r="K810" s="32"/>
      <c r="L810" s="59" t="str">
        <f t="shared" si="100"/>
        <v/>
      </c>
      <c r="M810" s="81" t="str">
        <f t="shared" si="101"/>
        <v/>
      </c>
      <c r="O810" s="77" t="str">
        <f t="shared" si="102"/>
        <v/>
      </c>
      <c r="P810" s="77" t="str">
        <f t="shared" si="103"/>
        <v/>
      </c>
      <c r="Q810" s="77" t="str">
        <f t="shared" si="104"/>
        <v/>
      </c>
      <c r="R810" s="77" t="str">
        <f t="shared" si="105"/>
        <v/>
      </c>
      <c r="S810" s="76"/>
      <c r="T810" s="57"/>
      <c r="U810" s="23" t="str">
        <f t="shared" si="98"/>
        <v/>
      </c>
      <c r="V810" s="28" t="str">
        <f t="shared" si="99"/>
        <v/>
      </c>
    </row>
    <row r="811" spans="1:22">
      <c r="A811" s="14">
        <v>805</v>
      </c>
      <c r="B811" s="65"/>
      <c r="C811" s="69"/>
      <c r="D811" s="66"/>
      <c r="E811" s="66"/>
      <c r="F811" s="66"/>
      <c r="G811" s="66"/>
      <c r="H811" s="72"/>
      <c r="I811" s="32"/>
      <c r="J811" s="32"/>
      <c r="K811" s="32"/>
      <c r="L811" s="59" t="str">
        <f t="shared" si="100"/>
        <v/>
      </c>
      <c r="M811" s="81" t="str">
        <f t="shared" si="101"/>
        <v/>
      </c>
      <c r="O811" s="77" t="str">
        <f t="shared" si="102"/>
        <v/>
      </c>
      <c r="P811" s="77" t="str">
        <f t="shared" si="103"/>
        <v/>
      </c>
      <c r="Q811" s="77" t="str">
        <f t="shared" si="104"/>
        <v/>
      </c>
      <c r="R811" s="77" t="str">
        <f t="shared" si="105"/>
        <v/>
      </c>
      <c r="S811" s="76"/>
      <c r="T811" s="57"/>
      <c r="U811" s="23" t="str">
        <f t="shared" si="98"/>
        <v/>
      </c>
      <c r="V811" s="28" t="str">
        <f t="shared" si="99"/>
        <v/>
      </c>
    </row>
    <row r="812" spans="1:22">
      <c r="A812" s="14">
        <v>806</v>
      </c>
      <c r="B812" s="65"/>
      <c r="C812" s="69"/>
      <c r="D812" s="66"/>
      <c r="E812" s="66"/>
      <c r="F812" s="66"/>
      <c r="G812" s="66"/>
      <c r="H812" s="72"/>
      <c r="I812" s="32"/>
      <c r="J812" s="32"/>
      <c r="K812" s="32"/>
      <c r="L812" s="59" t="str">
        <f t="shared" si="100"/>
        <v/>
      </c>
      <c r="M812" s="81" t="str">
        <f t="shared" si="101"/>
        <v/>
      </c>
      <c r="O812" s="77" t="str">
        <f t="shared" si="102"/>
        <v/>
      </c>
      <c r="P812" s="77" t="str">
        <f t="shared" si="103"/>
        <v/>
      </c>
      <c r="Q812" s="77" t="str">
        <f t="shared" si="104"/>
        <v/>
      </c>
      <c r="R812" s="77" t="str">
        <f t="shared" si="105"/>
        <v/>
      </c>
      <c r="S812" s="76"/>
      <c r="T812" s="57"/>
      <c r="U812" s="23" t="str">
        <f t="shared" si="98"/>
        <v/>
      </c>
      <c r="V812" s="28" t="str">
        <f t="shared" si="99"/>
        <v/>
      </c>
    </row>
    <row r="813" spans="1:22">
      <c r="A813" s="14">
        <v>807</v>
      </c>
      <c r="B813" s="65"/>
      <c r="C813" s="69"/>
      <c r="D813" s="66"/>
      <c r="E813" s="66"/>
      <c r="F813" s="66"/>
      <c r="G813" s="66"/>
      <c r="H813" s="72"/>
      <c r="I813" s="32"/>
      <c r="J813" s="32"/>
      <c r="K813" s="32"/>
      <c r="L813" s="59" t="str">
        <f t="shared" si="100"/>
        <v/>
      </c>
      <c r="M813" s="81" t="str">
        <f t="shared" si="101"/>
        <v/>
      </c>
      <c r="O813" s="77" t="str">
        <f t="shared" si="102"/>
        <v/>
      </c>
      <c r="P813" s="77" t="str">
        <f t="shared" si="103"/>
        <v/>
      </c>
      <c r="Q813" s="77" t="str">
        <f t="shared" si="104"/>
        <v/>
      </c>
      <c r="R813" s="77" t="str">
        <f t="shared" si="105"/>
        <v/>
      </c>
      <c r="S813" s="76"/>
      <c r="T813" s="57"/>
      <c r="U813" s="23" t="str">
        <f t="shared" si="98"/>
        <v/>
      </c>
      <c r="V813" s="28" t="str">
        <f t="shared" si="99"/>
        <v/>
      </c>
    </row>
    <row r="814" spans="1:22">
      <c r="A814" s="14">
        <v>808</v>
      </c>
      <c r="B814" s="65"/>
      <c r="C814" s="69"/>
      <c r="D814" s="66"/>
      <c r="E814" s="66"/>
      <c r="F814" s="66"/>
      <c r="G814" s="66"/>
      <c r="H814" s="72"/>
      <c r="I814" s="32"/>
      <c r="J814" s="32"/>
      <c r="K814" s="32"/>
      <c r="L814" s="59" t="str">
        <f t="shared" si="100"/>
        <v/>
      </c>
      <c r="M814" s="81" t="str">
        <f t="shared" si="101"/>
        <v/>
      </c>
      <c r="O814" s="77" t="str">
        <f t="shared" si="102"/>
        <v/>
      </c>
      <c r="P814" s="77" t="str">
        <f t="shared" si="103"/>
        <v/>
      </c>
      <c r="Q814" s="77" t="str">
        <f t="shared" si="104"/>
        <v/>
      </c>
      <c r="R814" s="77" t="str">
        <f t="shared" si="105"/>
        <v/>
      </c>
      <c r="S814" s="76"/>
      <c r="T814" s="57"/>
      <c r="U814" s="23" t="str">
        <f t="shared" si="98"/>
        <v/>
      </c>
      <c r="V814" s="28" t="str">
        <f t="shared" si="99"/>
        <v/>
      </c>
    </row>
    <row r="815" spans="1:22">
      <c r="A815" s="14">
        <v>809</v>
      </c>
      <c r="B815" s="65"/>
      <c r="C815" s="69"/>
      <c r="D815" s="66"/>
      <c r="E815" s="66"/>
      <c r="F815" s="66"/>
      <c r="G815" s="66"/>
      <c r="H815" s="72"/>
      <c r="I815" s="32"/>
      <c r="J815" s="32"/>
      <c r="K815" s="32"/>
      <c r="L815" s="59" t="str">
        <f t="shared" si="100"/>
        <v/>
      </c>
      <c r="M815" s="81" t="str">
        <f t="shared" si="101"/>
        <v/>
      </c>
      <c r="O815" s="77" t="str">
        <f t="shared" si="102"/>
        <v/>
      </c>
      <c r="P815" s="77" t="str">
        <f t="shared" si="103"/>
        <v/>
      </c>
      <c r="Q815" s="77" t="str">
        <f t="shared" si="104"/>
        <v/>
      </c>
      <c r="R815" s="77" t="str">
        <f t="shared" si="105"/>
        <v/>
      </c>
      <c r="S815" s="76"/>
      <c r="T815" s="57"/>
      <c r="U815" s="23" t="str">
        <f t="shared" si="98"/>
        <v/>
      </c>
      <c r="V815" s="28" t="str">
        <f t="shared" si="99"/>
        <v/>
      </c>
    </row>
    <row r="816" spans="1:22">
      <c r="A816" s="14">
        <v>810</v>
      </c>
      <c r="B816" s="65"/>
      <c r="C816" s="69"/>
      <c r="D816" s="66"/>
      <c r="E816" s="66"/>
      <c r="F816" s="66"/>
      <c r="G816" s="66"/>
      <c r="H816" s="72"/>
      <c r="I816" s="32"/>
      <c r="J816" s="32"/>
      <c r="K816" s="32"/>
      <c r="L816" s="59" t="str">
        <f t="shared" si="100"/>
        <v/>
      </c>
      <c r="M816" s="81" t="str">
        <f t="shared" si="101"/>
        <v/>
      </c>
      <c r="O816" s="77" t="str">
        <f t="shared" si="102"/>
        <v/>
      </c>
      <c r="P816" s="77" t="str">
        <f t="shared" si="103"/>
        <v/>
      </c>
      <c r="Q816" s="77" t="str">
        <f t="shared" si="104"/>
        <v/>
      </c>
      <c r="R816" s="77" t="str">
        <f t="shared" si="105"/>
        <v/>
      </c>
      <c r="S816" s="76"/>
      <c r="T816" s="57"/>
      <c r="U816" s="23" t="str">
        <f t="shared" si="98"/>
        <v/>
      </c>
      <c r="V816" s="28" t="str">
        <f t="shared" si="99"/>
        <v/>
      </c>
    </row>
    <row r="817" spans="1:22">
      <c r="A817" s="14">
        <v>811</v>
      </c>
      <c r="B817" s="65"/>
      <c r="C817" s="69"/>
      <c r="D817" s="66"/>
      <c r="E817" s="66"/>
      <c r="F817" s="66"/>
      <c r="G817" s="66"/>
      <c r="H817" s="72"/>
      <c r="I817" s="32"/>
      <c r="J817" s="32"/>
      <c r="K817" s="32"/>
      <c r="L817" s="59" t="str">
        <f t="shared" si="100"/>
        <v/>
      </c>
      <c r="M817" s="81" t="str">
        <f t="shared" si="101"/>
        <v/>
      </c>
      <c r="O817" s="77" t="str">
        <f t="shared" si="102"/>
        <v/>
      </c>
      <c r="P817" s="77" t="str">
        <f t="shared" si="103"/>
        <v/>
      </c>
      <c r="Q817" s="77" t="str">
        <f t="shared" si="104"/>
        <v/>
      </c>
      <c r="R817" s="77" t="str">
        <f t="shared" si="105"/>
        <v/>
      </c>
      <c r="S817" s="76"/>
      <c r="T817" s="57"/>
      <c r="U817" s="23" t="str">
        <f t="shared" si="98"/>
        <v/>
      </c>
      <c r="V817" s="28" t="str">
        <f t="shared" si="99"/>
        <v/>
      </c>
    </row>
    <row r="818" spans="1:22">
      <c r="A818" s="14">
        <v>812</v>
      </c>
      <c r="B818" s="65"/>
      <c r="C818" s="69"/>
      <c r="D818" s="66"/>
      <c r="E818" s="66"/>
      <c r="F818" s="66"/>
      <c r="G818" s="66"/>
      <c r="H818" s="72"/>
      <c r="I818" s="32"/>
      <c r="J818" s="32"/>
      <c r="K818" s="32"/>
      <c r="L818" s="59" t="str">
        <f t="shared" si="100"/>
        <v/>
      </c>
      <c r="M818" s="81" t="str">
        <f t="shared" si="101"/>
        <v/>
      </c>
      <c r="O818" s="77" t="str">
        <f t="shared" si="102"/>
        <v/>
      </c>
      <c r="P818" s="77" t="str">
        <f t="shared" si="103"/>
        <v/>
      </c>
      <c r="Q818" s="77" t="str">
        <f t="shared" si="104"/>
        <v/>
      </c>
      <c r="R818" s="77" t="str">
        <f t="shared" si="105"/>
        <v/>
      </c>
      <c r="S818" s="76"/>
      <c r="T818" s="57"/>
      <c r="U818" s="23" t="str">
        <f t="shared" si="98"/>
        <v/>
      </c>
      <c r="V818" s="28" t="str">
        <f t="shared" si="99"/>
        <v/>
      </c>
    </row>
    <row r="819" spans="1:22">
      <c r="A819" s="14">
        <v>813</v>
      </c>
      <c r="B819" s="65"/>
      <c r="C819" s="69"/>
      <c r="D819" s="66"/>
      <c r="E819" s="66"/>
      <c r="F819" s="66"/>
      <c r="G819" s="66"/>
      <c r="H819" s="72"/>
      <c r="I819" s="32"/>
      <c r="J819" s="32"/>
      <c r="K819" s="32"/>
      <c r="L819" s="59" t="str">
        <f t="shared" si="100"/>
        <v/>
      </c>
      <c r="M819" s="81" t="str">
        <f t="shared" si="101"/>
        <v/>
      </c>
      <c r="O819" s="77" t="str">
        <f t="shared" si="102"/>
        <v/>
      </c>
      <c r="P819" s="77" t="str">
        <f t="shared" si="103"/>
        <v/>
      </c>
      <c r="Q819" s="77" t="str">
        <f t="shared" si="104"/>
        <v/>
      </c>
      <c r="R819" s="77" t="str">
        <f t="shared" si="105"/>
        <v/>
      </c>
      <c r="S819" s="76"/>
      <c r="T819" s="57"/>
      <c r="U819" s="23" t="str">
        <f t="shared" si="98"/>
        <v/>
      </c>
      <c r="V819" s="28" t="str">
        <f t="shared" si="99"/>
        <v/>
      </c>
    </row>
    <row r="820" spans="1:22">
      <c r="A820" s="14">
        <v>814</v>
      </c>
      <c r="B820" s="65"/>
      <c r="C820" s="69"/>
      <c r="D820" s="66"/>
      <c r="E820" s="66"/>
      <c r="F820" s="66"/>
      <c r="G820" s="66"/>
      <c r="H820" s="72"/>
      <c r="I820" s="32"/>
      <c r="J820" s="32"/>
      <c r="K820" s="32"/>
      <c r="L820" s="59" t="str">
        <f t="shared" si="100"/>
        <v/>
      </c>
      <c r="M820" s="81" t="str">
        <f t="shared" si="101"/>
        <v/>
      </c>
      <c r="O820" s="77" t="str">
        <f t="shared" si="102"/>
        <v/>
      </c>
      <c r="P820" s="77" t="str">
        <f t="shared" si="103"/>
        <v/>
      </c>
      <c r="Q820" s="77" t="str">
        <f t="shared" si="104"/>
        <v/>
      </c>
      <c r="R820" s="77" t="str">
        <f t="shared" si="105"/>
        <v/>
      </c>
      <c r="S820" s="76"/>
      <c r="T820" s="57"/>
      <c r="U820" s="23" t="str">
        <f t="shared" si="98"/>
        <v/>
      </c>
      <c r="V820" s="28" t="str">
        <f t="shared" si="99"/>
        <v/>
      </c>
    </row>
    <row r="821" spans="1:22">
      <c r="A821" s="14">
        <v>815</v>
      </c>
      <c r="B821" s="65"/>
      <c r="C821" s="69"/>
      <c r="D821" s="66"/>
      <c r="E821" s="66"/>
      <c r="F821" s="66"/>
      <c r="G821" s="66"/>
      <c r="H821" s="72"/>
      <c r="I821" s="32"/>
      <c r="J821" s="32"/>
      <c r="K821" s="32"/>
      <c r="L821" s="59" t="str">
        <f t="shared" si="100"/>
        <v/>
      </c>
      <c r="M821" s="81" t="str">
        <f t="shared" si="101"/>
        <v/>
      </c>
      <c r="O821" s="77" t="str">
        <f t="shared" si="102"/>
        <v/>
      </c>
      <c r="P821" s="77" t="str">
        <f t="shared" si="103"/>
        <v/>
      </c>
      <c r="Q821" s="77" t="str">
        <f t="shared" si="104"/>
        <v/>
      </c>
      <c r="R821" s="77" t="str">
        <f t="shared" si="105"/>
        <v/>
      </c>
      <c r="S821" s="76"/>
      <c r="T821" s="57"/>
      <c r="U821" s="23" t="str">
        <f t="shared" si="98"/>
        <v/>
      </c>
      <c r="V821" s="28" t="str">
        <f t="shared" si="99"/>
        <v/>
      </c>
    </row>
    <row r="822" spans="1:22">
      <c r="A822" s="14">
        <v>816</v>
      </c>
      <c r="B822" s="65"/>
      <c r="C822" s="69"/>
      <c r="D822" s="66"/>
      <c r="E822" s="66"/>
      <c r="F822" s="66"/>
      <c r="G822" s="66"/>
      <c r="H822" s="72"/>
      <c r="I822" s="32"/>
      <c r="J822" s="32"/>
      <c r="K822" s="32"/>
      <c r="L822" s="59" t="str">
        <f t="shared" si="100"/>
        <v/>
      </c>
      <c r="M822" s="81" t="str">
        <f t="shared" si="101"/>
        <v/>
      </c>
      <c r="O822" s="77" t="str">
        <f t="shared" si="102"/>
        <v/>
      </c>
      <c r="P822" s="77" t="str">
        <f t="shared" si="103"/>
        <v/>
      </c>
      <c r="Q822" s="77" t="str">
        <f t="shared" si="104"/>
        <v/>
      </c>
      <c r="R822" s="77" t="str">
        <f t="shared" si="105"/>
        <v/>
      </c>
      <c r="S822" s="76"/>
      <c r="T822" s="57"/>
      <c r="U822" s="23" t="str">
        <f t="shared" si="98"/>
        <v/>
      </c>
      <c r="V822" s="28" t="str">
        <f t="shared" si="99"/>
        <v/>
      </c>
    </row>
    <row r="823" spans="1:22">
      <c r="A823" s="14">
        <v>817</v>
      </c>
      <c r="B823" s="65"/>
      <c r="C823" s="69"/>
      <c r="D823" s="66"/>
      <c r="E823" s="66"/>
      <c r="F823" s="66"/>
      <c r="G823" s="66"/>
      <c r="H823" s="72"/>
      <c r="I823" s="32"/>
      <c r="J823" s="32"/>
      <c r="K823" s="32"/>
      <c r="L823" s="59" t="str">
        <f t="shared" si="100"/>
        <v/>
      </c>
      <c r="M823" s="81" t="str">
        <f t="shared" si="101"/>
        <v/>
      </c>
      <c r="O823" s="77" t="str">
        <f t="shared" si="102"/>
        <v/>
      </c>
      <c r="P823" s="77" t="str">
        <f t="shared" si="103"/>
        <v/>
      </c>
      <c r="Q823" s="77" t="str">
        <f t="shared" si="104"/>
        <v/>
      </c>
      <c r="R823" s="77" t="str">
        <f t="shared" si="105"/>
        <v/>
      </c>
      <c r="S823" s="76"/>
      <c r="T823" s="57"/>
      <c r="U823" s="23" t="str">
        <f t="shared" si="98"/>
        <v/>
      </c>
      <c r="V823" s="28" t="str">
        <f t="shared" si="99"/>
        <v/>
      </c>
    </row>
    <row r="824" spans="1:22">
      <c r="A824" s="14">
        <v>818</v>
      </c>
      <c r="B824" s="65"/>
      <c r="C824" s="69"/>
      <c r="D824" s="66"/>
      <c r="E824" s="66"/>
      <c r="F824" s="66"/>
      <c r="G824" s="66"/>
      <c r="H824" s="72"/>
      <c r="I824" s="32"/>
      <c r="J824" s="32"/>
      <c r="K824" s="32"/>
      <c r="L824" s="59" t="str">
        <f t="shared" si="100"/>
        <v/>
      </c>
      <c r="M824" s="81" t="str">
        <f t="shared" si="101"/>
        <v/>
      </c>
      <c r="O824" s="77" t="str">
        <f t="shared" si="102"/>
        <v/>
      </c>
      <c r="P824" s="77" t="str">
        <f t="shared" si="103"/>
        <v/>
      </c>
      <c r="Q824" s="77" t="str">
        <f t="shared" si="104"/>
        <v/>
      </c>
      <c r="R824" s="77" t="str">
        <f t="shared" si="105"/>
        <v/>
      </c>
      <c r="S824" s="76"/>
      <c r="T824" s="57"/>
      <c r="U824" s="23" t="str">
        <f t="shared" si="98"/>
        <v/>
      </c>
      <c r="V824" s="28" t="str">
        <f t="shared" si="99"/>
        <v/>
      </c>
    </row>
    <row r="825" spans="1:22">
      <c r="A825" s="14">
        <v>819</v>
      </c>
      <c r="B825" s="65"/>
      <c r="C825" s="69"/>
      <c r="D825" s="66"/>
      <c r="E825" s="66"/>
      <c r="F825" s="66"/>
      <c r="G825" s="66"/>
      <c r="H825" s="72"/>
      <c r="I825" s="32"/>
      <c r="J825" s="32"/>
      <c r="K825" s="32"/>
      <c r="L825" s="59" t="str">
        <f t="shared" si="100"/>
        <v/>
      </c>
      <c r="M825" s="81" t="str">
        <f t="shared" si="101"/>
        <v/>
      </c>
      <c r="O825" s="77" t="str">
        <f t="shared" si="102"/>
        <v/>
      </c>
      <c r="P825" s="77" t="str">
        <f t="shared" si="103"/>
        <v/>
      </c>
      <c r="Q825" s="77" t="str">
        <f t="shared" si="104"/>
        <v/>
      </c>
      <c r="R825" s="77" t="str">
        <f t="shared" si="105"/>
        <v/>
      </c>
      <c r="S825" s="76"/>
      <c r="T825" s="57"/>
      <c r="U825" s="23" t="str">
        <f t="shared" si="98"/>
        <v/>
      </c>
      <c r="V825" s="28" t="str">
        <f t="shared" si="99"/>
        <v/>
      </c>
    </row>
    <row r="826" spans="1:22">
      <c r="A826" s="14">
        <v>820</v>
      </c>
      <c r="B826" s="65"/>
      <c r="C826" s="69"/>
      <c r="D826" s="66"/>
      <c r="E826" s="66"/>
      <c r="F826" s="66"/>
      <c r="G826" s="66"/>
      <c r="H826" s="72"/>
      <c r="I826" s="32"/>
      <c r="J826" s="32"/>
      <c r="K826" s="32"/>
      <c r="L826" s="59" t="str">
        <f t="shared" si="100"/>
        <v/>
      </c>
      <c r="M826" s="81" t="str">
        <f t="shared" si="101"/>
        <v/>
      </c>
      <c r="O826" s="77" t="str">
        <f t="shared" si="102"/>
        <v/>
      </c>
      <c r="P826" s="77" t="str">
        <f t="shared" si="103"/>
        <v/>
      </c>
      <c r="Q826" s="77" t="str">
        <f t="shared" si="104"/>
        <v/>
      </c>
      <c r="R826" s="77" t="str">
        <f t="shared" si="105"/>
        <v/>
      </c>
      <c r="S826" s="76"/>
      <c r="T826" s="57"/>
      <c r="U826" s="23" t="str">
        <f t="shared" si="98"/>
        <v/>
      </c>
      <c r="V826" s="28" t="str">
        <f t="shared" si="99"/>
        <v/>
      </c>
    </row>
    <row r="827" spans="1:22">
      <c r="A827" s="14">
        <v>821</v>
      </c>
      <c r="B827" s="65"/>
      <c r="C827" s="69"/>
      <c r="D827" s="66"/>
      <c r="E827" s="66"/>
      <c r="F827" s="66"/>
      <c r="G827" s="66"/>
      <c r="H827" s="72"/>
      <c r="I827" s="32"/>
      <c r="J827" s="32"/>
      <c r="K827" s="32"/>
      <c r="L827" s="59" t="str">
        <f t="shared" si="100"/>
        <v/>
      </c>
      <c r="M827" s="81" t="str">
        <f t="shared" si="101"/>
        <v/>
      </c>
      <c r="O827" s="77" t="str">
        <f t="shared" si="102"/>
        <v/>
      </c>
      <c r="P827" s="77" t="str">
        <f t="shared" si="103"/>
        <v/>
      </c>
      <c r="Q827" s="77" t="str">
        <f t="shared" si="104"/>
        <v/>
      </c>
      <c r="R827" s="77" t="str">
        <f t="shared" si="105"/>
        <v/>
      </c>
      <c r="S827" s="76"/>
      <c r="T827" s="57"/>
      <c r="U827" s="23" t="str">
        <f t="shared" si="98"/>
        <v/>
      </c>
      <c r="V827" s="28" t="str">
        <f t="shared" si="99"/>
        <v/>
      </c>
    </row>
    <row r="828" spans="1:22">
      <c r="A828" s="14">
        <v>822</v>
      </c>
      <c r="B828" s="65"/>
      <c r="C828" s="69"/>
      <c r="D828" s="66"/>
      <c r="E828" s="66"/>
      <c r="F828" s="66"/>
      <c r="G828" s="66"/>
      <c r="H828" s="72"/>
      <c r="I828" s="32"/>
      <c r="J828" s="32"/>
      <c r="K828" s="32"/>
      <c r="L828" s="59" t="str">
        <f t="shared" si="100"/>
        <v/>
      </c>
      <c r="M828" s="81" t="str">
        <f t="shared" si="101"/>
        <v/>
      </c>
      <c r="O828" s="77" t="str">
        <f t="shared" si="102"/>
        <v/>
      </c>
      <c r="P828" s="77" t="str">
        <f t="shared" si="103"/>
        <v/>
      </c>
      <c r="Q828" s="77" t="str">
        <f t="shared" si="104"/>
        <v/>
      </c>
      <c r="R828" s="77" t="str">
        <f t="shared" si="105"/>
        <v/>
      </c>
      <c r="S828" s="76"/>
      <c r="T828" s="57"/>
      <c r="U828" s="23" t="str">
        <f t="shared" si="98"/>
        <v/>
      </c>
      <c r="V828" s="28" t="str">
        <f t="shared" si="99"/>
        <v/>
      </c>
    </row>
    <row r="829" spans="1:22">
      <c r="A829" s="14">
        <v>823</v>
      </c>
      <c r="B829" s="65"/>
      <c r="C829" s="69"/>
      <c r="D829" s="66"/>
      <c r="E829" s="66"/>
      <c r="F829" s="66"/>
      <c r="G829" s="66"/>
      <c r="H829" s="72"/>
      <c r="I829" s="32"/>
      <c r="J829" s="32"/>
      <c r="K829" s="32"/>
      <c r="L829" s="59" t="str">
        <f t="shared" si="100"/>
        <v/>
      </c>
      <c r="M829" s="81" t="str">
        <f t="shared" si="101"/>
        <v/>
      </c>
      <c r="O829" s="77" t="str">
        <f t="shared" si="102"/>
        <v/>
      </c>
      <c r="P829" s="77" t="str">
        <f t="shared" si="103"/>
        <v/>
      </c>
      <c r="Q829" s="77" t="str">
        <f t="shared" si="104"/>
        <v/>
      </c>
      <c r="R829" s="77" t="str">
        <f t="shared" si="105"/>
        <v/>
      </c>
      <c r="S829" s="76"/>
      <c r="T829" s="57"/>
      <c r="U829" s="23" t="str">
        <f t="shared" si="98"/>
        <v/>
      </c>
      <c r="V829" s="28" t="str">
        <f t="shared" si="99"/>
        <v/>
      </c>
    </row>
    <row r="830" spans="1:22">
      <c r="A830" s="14">
        <v>824</v>
      </c>
      <c r="B830" s="65"/>
      <c r="C830" s="69"/>
      <c r="D830" s="66"/>
      <c r="E830" s="66"/>
      <c r="F830" s="66"/>
      <c r="G830" s="66"/>
      <c r="H830" s="72"/>
      <c r="I830" s="32"/>
      <c r="J830" s="32"/>
      <c r="K830" s="32"/>
      <c r="L830" s="59" t="str">
        <f t="shared" si="100"/>
        <v/>
      </c>
      <c r="M830" s="81" t="str">
        <f t="shared" si="101"/>
        <v/>
      </c>
      <c r="O830" s="77" t="str">
        <f t="shared" si="102"/>
        <v/>
      </c>
      <c r="P830" s="77" t="str">
        <f t="shared" si="103"/>
        <v/>
      </c>
      <c r="Q830" s="77" t="str">
        <f t="shared" si="104"/>
        <v/>
      </c>
      <c r="R830" s="77" t="str">
        <f t="shared" si="105"/>
        <v/>
      </c>
      <c r="S830" s="76"/>
      <c r="T830" s="57"/>
      <c r="U830" s="23" t="str">
        <f t="shared" si="98"/>
        <v/>
      </c>
      <c r="V830" s="28" t="str">
        <f t="shared" si="99"/>
        <v/>
      </c>
    </row>
    <row r="831" spans="1:22">
      <c r="A831" s="14">
        <v>825</v>
      </c>
      <c r="B831" s="65"/>
      <c r="C831" s="69"/>
      <c r="D831" s="66"/>
      <c r="E831" s="66"/>
      <c r="F831" s="66"/>
      <c r="G831" s="66"/>
      <c r="H831" s="72"/>
      <c r="I831" s="32"/>
      <c r="J831" s="32"/>
      <c r="K831" s="32"/>
      <c r="L831" s="59" t="str">
        <f t="shared" si="100"/>
        <v/>
      </c>
      <c r="M831" s="81" t="str">
        <f t="shared" si="101"/>
        <v/>
      </c>
      <c r="O831" s="77" t="str">
        <f t="shared" si="102"/>
        <v/>
      </c>
      <c r="P831" s="77" t="str">
        <f t="shared" si="103"/>
        <v/>
      </c>
      <c r="Q831" s="77" t="str">
        <f t="shared" si="104"/>
        <v/>
      </c>
      <c r="R831" s="77" t="str">
        <f t="shared" si="105"/>
        <v/>
      </c>
      <c r="S831" s="76"/>
      <c r="T831" s="57"/>
      <c r="U831" s="23" t="str">
        <f t="shared" si="98"/>
        <v/>
      </c>
      <c r="V831" s="28" t="str">
        <f t="shared" si="99"/>
        <v/>
      </c>
    </row>
    <row r="832" spans="1:22">
      <c r="A832" s="14">
        <v>826</v>
      </c>
      <c r="B832" s="65"/>
      <c r="C832" s="69"/>
      <c r="D832" s="66"/>
      <c r="E832" s="66"/>
      <c r="F832" s="66"/>
      <c r="G832" s="66"/>
      <c r="H832" s="72"/>
      <c r="I832" s="32"/>
      <c r="J832" s="32"/>
      <c r="K832" s="32"/>
      <c r="L832" s="59" t="str">
        <f t="shared" si="100"/>
        <v/>
      </c>
      <c r="M832" s="81" t="str">
        <f t="shared" si="101"/>
        <v/>
      </c>
      <c r="O832" s="77" t="str">
        <f t="shared" si="102"/>
        <v/>
      </c>
      <c r="P832" s="77" t="str">
        <f t="shared" si="103"/>
        <v/>
      </c>
      <c r="Q832" s="77" t="str">
        <f t="shared" si="104"/>
        <v/>
      </c>
      <c r="R832" s="77" t="str">
        <f t="shared" si="105"/>
        <v/>
      </c>
      <c r="S832" s="76"/>
      <c r="T832" s="57"/>
      <c r="U832" s="23" t="str">
        <f t="shared" si="98"/>
        <v/>
      </c>
      <c r="V832" s="28" t="str">
        <f t="shared" si="99"/>
        <v/>
      </c>
    </row>
    <row r="833" spans="1:22">
      <c r="A833" s="14">
        <v>827</v>
      </c>
      <c r="B833" s="65"/>
      <c r="C833" s="69"/>
      <c r="D833" s="66"/>
      <c r="E833" s="66"/>
      <c r="F833" s="66"/>
      <c r="G833" s="66"/>
      <c r="H833" s="72"/>
      <c r="I833" s="32"/>
      <c r="J833" s="32"/>
      <c r="K833" s="32"/>
      <c r="L833" s="59" t="str">
        <f t="shared" si="100"/>
        <v/>
      </c>
      <c r="M833" s="81" t="str">
        <f t="shared" si="101"/>
        <v/>
      </c>
      <c r="O833" s="77" t="str">
        <f t="shared" si="102"/>
        <v/>
      </c>
      <c r="P833" s="77" t="str">
        <f t="shared" si="103"/>
        <v/>
      </c>
      <c r="Q833" s="77" t="str">
        <f t="shared" si="104"/>
        <v/>
      </c>
      <c r="R833" s="77" t="str">
        <f t="shared" si="105"/>
        <v/>
      </c>
      <c r="S833" s="76"/>
      <c r="T833" s="57"/>
      <c r="U833" s="23" t="str">
        <f t="shared" si="98"/>
        <v/>
      </c>
      <c r="V833" s="28" t="str">
        <f t="shared" si="99"/>
        <v/>
      </c>
    </row>
    <row r="834" spans="1:22">
      <c r="A834" s="14">
        <v>828</v>
      </c>
      <c r="B834" s="65"/>
      <c r="C834" s="69"/>
      <c r="D834" s="66"/>
      <c r="E834" s="66"/>
      <c r="F834" s="66"/>
      <c r="G834" s="66"/>
      <c r="H834" s="72"/>
      <c r="I834" s="32"/>
      <c r="J834" s="32"/>
      <c r="K834" s="32"/>
      <c r="L834" s="59" t="str">
        <f t="shared" si="100"/>
        <v/>
      </c>
      <c r="M834" s="81" t="str">
        <f t="shared" si="101"/>
        <v/>
      </c>
      <c r="O834" s="77" t="str">
        <f t="shared" si="102"/>
        <v/>
      </c>
      <c r="P834" s="77" t="str">
        <f t="shared" si="103"/>
        <v/>
      </c>
      <c r="Q834" s="77" t="str">
        <f t="shared" si="104"/>
        <v/>
      </c>
      <c r="R834" s="77" t="str">
        <f t="shared" si="105"/>
        <v/>
      </c>
      <c r="S834" s="76"/>
      <c r="T834" s="57"/>
      <c r="U834" s="23" t="str">
        <f t="shared" si="98"/>
        <v/>
      </c>
      <c r="V834" s="28" t="str">
        <f t="shared" si="99"/>
        <v/>
      </c>
    </row>
    <row r="835" spans="1:22">
      <c r="A835" s="14">
        <v>829</v>
      </c>
      <c r="B835" s="65"/>
      <c r="C835" s="69"/>
      <c r="D835" s="66"/>
      <c r="E835" s="66"/>
      <c r="F835" s="66"/>
      <c r="G835" s="66"/>
      <c r="H835" s="72"/>
      <c r="I835" s="32"/>
      <c r="J835" s="32"/>
      <c r="K835" s="32"/>
      <c r="L835" s="59" t="str">
        <f t="shared" si="100"/>
        <v/>
      </c>
      <c r="M835" s="81" t="str">
        <f t="shared" si="101"/>
        <v/>
      </c>
      <c r="O835" s="77" t="str">
        <f t="shared" si="102"/>
        <v/>
      </c>
      <c r="P835" s="77" t="str">
        <f t="shared" si="103"/>
        <v/>
      </c>
      <c r="Q835" s="77" t="str">
        <f t="shared" si="104"/>
        <v/>
      </c>
      <c r="R835" s="77" t="str">
        <f t="shared" si="105"/>
        <v/>
      </c>
      <c r="S835" s="76"/>
      <c r="T835" s="57"/>
      <c r="U835" s="23" t="str">
        <f t="shared" si="98"/>
        <v/>
      </c>
      <c r="V835" s="28" t="str">
        <f t="shared" si="99"/>
        <v/>
      </c>
    </row>
    <row r="836" spans="1:22">
      <c r="A836" s="14">
        <v>830</v>
      </c>
      <c r="B836" s="65"/>
      <c r="C836" s="69"/>
      <c r="D836" s="66"/>
      <c r="E836" s="66"/>
      <c r="F836" s="66"/>
      <c r="G836" s="66"/>
      <c r="H836" s="72"/>
      <c r="I836" s="32"/>
      <c r="J836" s="32"/>
      <c r="K836" s="32"/>
      <c r="L836" s="59" t="str">
        <f t="shared" si="100"/>
        <v/>
      </c>
      <c r="M836" s="81" t="str">
        <f t="shared" si="101"/>
        <v/>
      </c>
      <c r="O836" s="77" t="str">
        <f t="shared" si="102"/>
        <v/>
      </c>
      <c r="P836" s="77" t="str">
        <f t="shared" si="103"/>
        <v/>
      </c>
      <c r="Q836" s="77" t="str">
        <f t="shared" si="104"/>
        <v/>
      </c>
      <c r="R836" s="77" t="str">
        <f t="shared" si="105"/>
        <v/>
      </c>
      <c r="S836" s="76"/>
      <c r="T836" s="57"/>
      <c r="U836" s="23" t="str">
        <f t="shared" si="98"/>
        <v/>
      </c>
      <c r="V836" s="28" t="str">
        <f t="shared" si="99"/>
        <v/>
      </c>
    </row>
    <row r="837" spans="1:22">
      <c r="A837" s="14">
        <v>831</v>
      </c>
      <c r="B837" s="65"/>
      <c r="C837" s="69"/>
      <c r="D837" s="66"/>
      <c r="E837" s="66"/>
      <c r="F837" s="66"/>
      <c r="G837" s="66"/>
      <c r="H837" s="72"/>
      <c r="I837" s="32"/>
      <c r="J837" s="32"/>
      <c r="K837" s="32"/>
      <c r="L837" s="59" t="str">
        <f t="shared" si="100"/>
        <v/>
      </c>
      <c r="M837" s="81" t="str">
        <f t="shared" si="101"/>
        <v/>
      </c>
      <c r="O837" s="77" t="str">
        <f t="shared" si="102"/>
        <v/>
      </c>
      <c r="P837" s="77" t="str">
        <f t="shared" si="103"/>
        <v/>
      </c>
      <c r="Q837" s="77" t="str">
        <f t="shared" si="104"/>
        <v/>
      </c>
      <c r="R837" s="77" t="str">
        <f t="shared" si="105"/>
        <v/>
      </c>
      <c r="S837" s="76"/>
      <c r="T837" s="57"/>
      <c r="U837" s="23" t="str">
        <f t="shared" si="98"/>
        <v/>
      </c>
      <c r="V837" s="28" t="str">
        <f t="shared" si="99"/>
        <v/>
      </c>
    </row>
    <row r="838" spans="1:22">
      <c r="A838" s="14">
        <v>832</v>
      </c>
      <c r="B838" s="65"/>
      <c r="C838" s="69"/>
      <c r="D838" s="66"/>
      <c r="E838" s="66"/>
      <c r="F838" s="66"/>
      <c r="G838" s="66"/>
      <c r="H838" s="72"/>
      <c r="I838" s="32"/>
      <c r="J838" s="32"/>
      <c r="K838" s="32"/>
      <c r="L838" s="59" t="str">
        <f t="shared" si="100"/>
        <v/>
      </c>
      <c r="M838" s="81" t="str">
        <f t="shared" si="101"/>
        <v/>
      </c>
      <c r="O838" s="77" t="str">
        <f t="shared" si="102"/>
        <v/>
      </c>
      <c r="P838" s="77" t="str">
        <f t="shared" si="103"/>
        <v/>
      </c>
      <c r="Q838" s="77" t="str">
        <f t="shared" si="104"/>
        <v/>
      </c>
      <c r="R838" s="77" t="str">
        <f t="shared" si="105"/>
        <v/>
      </c>
      <c r="S838" s="76"/>
      <c r="T838" s="57"/>
      <c r="U838" s="23" t="str">
        <f t="shared" si="98"/>
        <v/>
      </c>
      <c r="V838" s="28" t="str">
        <f t="shared" si="99"/>
        <v/>
      </c>
    </row>
    <row r="839" spans="1:22">
      <c r="A839" s="14">
        <v>833</v>
      </c>
      <c r="B839" s="65"/>
      <c r="C839" s="69"/>
      <c r="D839" s="66"/>
      <c r="E839" s="66"/>
      <c r="F839" s="66"/>
      <c r="G839" s="66"/>
      <c r="H839" s="72"/>
      <c r="I839" s="32"/>
      <c r="J839" s="32"/>
      <c r="K839" s="32"/>
      <c r="L839" s="59" t="str">
        <f t="shared" si="100"/>
        <v/>
      </c>
      <c r="M839" s="81" t="str">
        <f t="shared" si="101"/>
        <v/>
      </c>
      <c r="O839" s="77" t="str">
        <f t="shared" si="102"/>
        <v/>
      </c>
      <c r="P839" s="77" t="str">
        <f t="shared" si="103"/>
        <v/>
      </c>
      <c r="Q839" s="77" t="str">
        <f t="shared" si="104"/>
        <v/>
      </c>
      <c r="R839" s="77" t="str">
        <f t="shared" si="105"/>
        <v/>
      </c>
      <c r="S839" s="76"/>
      <c r="T839" s="57"/>
      <c r="U839" s="23" t="str">
        <f t="shared" ref="U839:U902" si="106">IF(V839&lt;&gt;"",A839,"")</f>
        <v/>
      </c>
      <c r="V839" s="28" t="str">
        <f t="shared" ref="V839:V902" si="107">IF(AND(B839="",D839="",E839="",F839="",G839="",I839="",J839="",K839="",T839=""),"",IF(OR(B839="",I839="",J839="",K839="",T839="",AND($T$3="meters",T839&gt;12),AND($T$3="feet",T839&gt;40)),"Error","OK"))</f>
        <v/>
      </c>
    </row>
    <row r="840" spans="1:22">
      <c r="A840" s="14">
        <v>834</v>
      </c>
      <c r="B840" s="65"/>
      <c r="C840" s="69"/>
      <c r="D840" s="66"/>
      <c r="E840" s="66"/>
      <c r="F840" s="66"/>
      <c r="G840" s="66"/>
      <c r="H840" s="72"/>
      <c r="I840" s="32"/>
      <c r="J840" s="32"/>
      <c r="K840" s="32"/>
      <c r="L840" s="59" t="str">
        <f t="shared" ref="L840:L903" si="108">IF(OR(I840="",J840="",K840=""),"",(I840+J840/2))</f>
        <v/>
      </c>
      <c r="M840" s="81" t="str">
        <f t="shared" ref="M840:M903" si="109">IF(OR(I840="",J840="",K840=""),"",(I840+J840/2)+($AA$4-1/$R$1))</f>
        <v/>
      </c>
      <c r="O840" s="77" t="str">
        <f t="shared" ref="O840:O903" si="110">IF(OR(D840="",$M840=""),"",$M840-D840)</f>
        <v/>
      </c>
      <c r="P840" s="77" t="str">
        <f t="shared" ref="P840:P903" si="111">IF(OR(E840="",$M840=""),"",$M840-E840)</f>
        <v/>
      </c>
      <c r="Q840" s="77" t="str">
        <f t="shared" ref="Q840:Q903" si="112">IF(OR(F840="",$M840=""),"",$M840-F840)</f>
        <v/>
      </c>
      <c r="R840" s="77" t="str">
        <f t="shared" ref="R840:R903" si="113">IF(OR(G840="",$M840=""),"",$M840-G840)</f>
        <v/>
      </c>
      <c r="S840" s="76"/>
      <c r="T840" s="57"/>
      <c r="U840" s="23" t="str">
        <f t="shared" si="106"/>
        <v/>
      </c>
      <c r="V840" s="28" t="str">
        <f t="shared" si="107"/>
        <v/>
      </c>
    </row>
    <row r="841" spans="1:22">
      <c r="A841" s="14">
        <v>835</v>
      </c>
      <c r="B841" s="65"/>
      <c r="C841" s="69"/>
      <c r="D841" s="66"/>
      <c r="E841" s="66"/>
      <c r="F841" s="66"/>
      <c r="G841" s="66"/>
      <c r="H841" s="72"/>
      <c r="I841" s="32"/>
      <c r="J841" s="32"/>
      <c r="K841" s="32"/>
      <c r="L841" s="59" t="str">
        <f t="shared" si="108"/>
        <v/>
      </c>
      <c r="M841" s="81" t="str">
        <f t="shared" si="109"/>
        <v/>
      </c>
      <c r="O841" s="77" t="str">
        <f t="shared" si="110"/>
        <v/>
      </c>
      <c r="P841" s="77" t="str">
        <f t="shared" si="111"/>
        <v/>
      </c>
      <c r="Q841" s="77" t="str">
        <f t="shared" si="112"/>
        <v/>
      </c>
      <c r="R841" s="77" t="str">
        <f t="shared" si="113"/>
        <v/>
      </c>
      <c r="S841" s="76"/>
      <c r="T841" s="57"/>
      <c r="U841" s="23" t="str">
        <f t="shared" si="106"/>
        <v/>
      </c>
      <c r="V841" s="28" t="str">
        <f t="shared" si="107"/>
        <v/>
      </c>
    </row>
    <row r="842" spans="1:22">
      <c r="A842" s="14">
        <v>836</v>
      </c>
      <c r="B842" s="65"/>
      <c r="C842" s="69"/>
      <c r="D842" s="66"/>
      <c r="E842" s="66"/>
      <c r="F842" s="66"/>
      <c r="G842" s="66"/>
      <c r="H842" s="72"/>
      <c r="I842" s="32"/>
      <c r="J842" s="32"/>
      <c r="K842" s="32"/>
      <c r="L842" s="59" t="str">
        <f t="shared" si="108"/>
        <v/>
      </c>
      <c r="M842" s="81" t="str">
        <f t="shared" si="109"/>
        <v/>
      </c>
      <c r="O842" s="77" t="str">
        <f t="shared" si="110"/>
        <v/>
      </c>
      <c r="P842" s="77" t="str">
        <f t="shared" si="111"/>
        <v/>
      </c>
      <c r="Q842" s="77" t="str">
        <f t="shared" si="112"/>
        <v/>
      </c>
      <c r="R842" s="77" t="str">
        <f t="shared" si="113"/>
        <v/>
      </c>
      <c r="S842" s="76"/>
      <c r="T842" s="57"/>
      <c r="U842" s="23" t="str">
        <f t="shared" si="106"/>
        <v/>
      </c>
      <c r="V842" s="28" t="str">
        <f t="shared" si="107"/>
        <v/>
      </c>
    </row>
    <row r="843" spans="1:22">
      <c r="A843" s="14">
        <v>837</v>
      </c>
      <c r="B843" s="65"/>
      <c r="C843" s="69"/>
      <c r="D843" s="66"/>
      <c r="E843" s="66"/>
      <c r="F843" s="66"/>
      <c r="G843" s="66"/>
      <c r="H843" s="72"/>
      <c r="I843" s="32"/>
      <c r="J843" s="32"/>
      <c r="K843" s="32"/>
      <c r="L843" s="59" t="str">
        <f t="shared" si="108"/>
        <v/>
      </c>
      <c r="M843" s="81" t="str">
        <f t="shared" si="109"/>
        <v/>
      </c>
      <c r="O843" s="77" t="str">
        <f t="shared" si="110"/>
        <v/>
      </c>
      <c r="P843" s="77" t="str">
        <f t="shared" si="111"/>
        <v/>
      </c>
      <c r="Q843" s="77" t="str">
        <f t="shared" si="112"/>
        <v/>
      </c>
      <c r="R843" s="77" t="str">
        <f t="shared" si="113"/>
        <v/>
      </c>
      <c r="S843" s="76"/>
      <c r="T843" s="57"/>
      <c r="U843" s="23" t="str">
        <f t="shared" si="106"/>
        <v/>
      </c>
      <c r="V843" s="28" t="str">
        <f t="shared" si="107"/>
        <v/>
      </c>
    </row>
    <row r="844" spans="1:22">
      <c r="A844" s="14">
        <v>838</v>
      </c>
      <c r="B844" s="65"/>
      <c r="C844" s="69"/>
      <c r="D844" s="66"/>
      <c r="E844" s="66"/>
      <c r="F844" s="66"/>
      <c r="G844" s="66"/>
      <c r="H844" s="72"/>
      <c r="I844" s="32"/>
      <c r="J844" s="32"/>
      <c r="K844" s="32"/>
      <c r="L844" s="59" t="str">
        <f t="shared" si="108"/>
        <v/>
      </c>
      <c r="M844" s="81" t="str">
        <f t="shared" si="109"/>
        <v/>
      </c>
      <c r="O844" s="77" t="str">
        <f t="shared" si="110"/>
        <v/>
      </c>
      <c r="P844" s="77" t="str">
        <f t="shared" si="111"/>
        <v/>
      </c>
      <c r="Q844" s="77" t="str">
        <f t="shared" si="112"/>
        <v/>
      </c>
      <c r="R844" s="77" t="str">
        <f t="shared" si="113"/>
        <v/>
      </c>
      <c r="S844" s="76"/>
      <c r="T844" s="57"/>
      <c r="U844" s="23" t="str">
        <f t="shared" si="106"/>
        <v/>
      </c>
      <c r="V844" s="28" t="str">
        <f t="shared" si="107"/>
        <v/>
      </c>
    </row>
    <row r="845" spans="1:22">
      <c r="A845" s="14">
        <v>839</v>
      </c>
      <c r="B845" s="65"/>
      <c r="C845" s="69"/>
      <c r="D845" s="66"/>
      <c r="E845" s="66"/>
      <c r="F845" s="66"/>
      <c r="G845" s="66"/>
      <c r="H845" s="72"/>
      <c r="I845" s="32"/>
      <c r="J845" s="32"/>
      <c r="K845" s="32"/>
      <c r="L845" s="59" t="str">
        <f t="shared" si="108"/>
        <v/>
      </c>
      <c r="M845" s="81" t="str">
        <f t="shared" si="109"/>
        <v/>
      </c>
      <c r="O845" s="77" t="str">
        <f t="shared" si="110"/>
        <v/>
      </c>
      <c r="P845" s="77" t="str">
        <f t="shared" si="111"/>
        <v/>
      </c>
      <c r="Q845" s="77" t="str">
        <f t="shared" si="112"/>
        <v/>
      </c>
      <c r="R845" s="77" t="str">
        <f t="shared" si="113"/>
        <v/>
      </c>
      <c r="S845" s="76"/>
      <c r="T845" s="57"/>
      <c r="U845" s="23" t="str">
        <f t="shared" si="106"/>
        <v/>
      </c>
      <c r="V845" s="28" t="str">
        <f t="shared" si="107"/>
        <v/>
      </c>
    </row>
    <row r="846" spans="1:22">
      <c r="A846" s="14">
        <v>840</v>
      </c>
      <c r="B846" s="65"/>
      <c r="C846" s="69"/>
      <c r="D846" s="66"/>
      <c r="E846" s="66"/>
      <c r="F846" s="66"/>
      <c r="G846" s="66"/>
      <c r="H846" s="72"/>
      <c r="I846" s="32"/>
      <c r="J846" s="32"/>
      <c r="K846" s="32"/>
      <c r="L846" s="59" t="str">
        <f t="shared" si="108"/>
        <v/>
      </c>
      <c r="M846" s="81" t="str">
        <f t="shared" si="109"/>
        <v/>
      </c>
      <c r="O846" s="77" t="str">
        <f t="shared" si="110"/>
        <v/>
      </c>
      <c r="P846" s="77" t="str">
        <f t="shared" si="111"/>
        <v/>
      </c>
      <c r="Q846" s="77" t="str">
        <f t="shared" si="112"/>
        <v/>
      </c>
      <c r="R846" s="77" t="str">
        <f t="shared" si="113"/>
        <v/>
      </c>
      <c r="S846" s="76"/>
      <c r="T846" s="57"/>
      <c r="U846" s="23" t="str">
        <f t="shared" si="106"/>
        <v/>
      </c>
      <c r="V846" s="28" t="str">
        <f t="shared" si="107"/>
        <v/>
      </c>
    </row>
    <row r="847" spans="1:22">
      <c r="A847" s="14">
        <v>841</v>
      </c>
      <c r="B847" s="65"/>
      <c r="C847" s="69"/>
      <c r="D847" s="66"/>
      <c r="E847" s="66"/>
      <c r="F847" s="66"/>
      <c r="G847" s="66"/>
      <c r="H847" s="72"/>
      <c r="I847" s="32"/>
      <c r="J847" s="32"/>
      <c r="K847" s="32"/>
      <c r="L847" s="59" t="str">
        <f t="shared" si="108"/>
        <v/>
      </c>
      <c r="M847" s="81" t="str">
        <f t="shared" si="109"/>
        <v/>
      </c>
      <c r="O847" s="77" t="str">
        <f t="shared" si="110"/>
        <v/>
      </c>
      <c r="P847" s="77" t="str">
        <f t="shared" si="111"/>
        <v/>
      </c>
      <c r="Q847" s="77" t="str">
        <f t="shared" si="112"/>
        <v/>
      </c>
      <c r="R847" s="77" t="str">
        <f t="shared" si="113"/>
        <v/>
      </c>
      <c r="S847" s="76"/>
      <c r="T847" s="57"/>
      <c r="U847" s="23" t="str">
        <f t="shared" si="106"/>
        <v/>
      </c>
      <c r="V847" s="28" t="str">
        <f t="shared" si="107"/>
        <v/>
      </c>
    </row>
    <row r="848" spans="1:22">
      <c r="A848" s="14">
        <v>842</v>
      </c>
      <c r="B848" s="65"/>
      <c r="C848" s="69"/>
      <c r="D848" s="66"/>
      <c r="E848" s="66"/>
      <c r="F848" s="66"/>
      <c r="G848" s="66"/>
      <c r="H848" s="72"/>
      <c r="I848" s="32"/>
      <c r="J848" s="32"/>
      <c r="K848" s="32"/>
      <c r="L848" s="59" t="str">
        <f t="shared" si="108"/>
        <v/>
      </c>
      <c r="M848" s="81" t="str">
        <f t="shared" si="109"/>
        <v/>
      </c>
      <c r="O848" s="77" t="str">
        <f t="shared" si="110"/>
        <v/>
      </c>
      <c r="P848" s="77" t="str">
        <f t="shared" si="111"/>
        <v/>
      </c>
      <c r="Q848" s="77" t="str">
        <f t="shared" si="112"/>
        <v/>
      </c>
      <c r="R848" s="77" t="str">
        <f t="shared" si="113"/>
        <v/>
      </c>
      <c r="S848" s="76"/>
      <c r="T848" s="57"/>
      <c r="U848" s="23" t="str">
        <f t="shared" si="106"/>
        <v/>
      </c>
      <c r="V848" s="28" t="str">
        <f t="shared" si="107"/>
        <v/>
      </c>
    </row>
    <row r="849" spans="1:22">
      <c r="A849" s="14">
        <v>843</v>
      </c>
      <c r="B849" s="65"/>
      <c r="C849" s="69"/>
      <c r="D849" s="66"/>
      <c r="E849" s="66"/>
      <c r="F849" s="66"/>
      <c r="G849" s="66"/>
      <c r="H849" s="72"/>
      <c r="I849" s="32"/>
      <c r="J849" s="32"/>
      <c r="K849" s="32"/>
      <c r="L849" s="59" t="str">
        <f t="shared" si="108"/>
        <v/>
      </c>
      <c r="M849" s="81" t="str">
        <f t="shared" si="109"/>
        <v/>
      </c>
      <c r="O849" s="77" t="str">
        <f t="shared" si="110"/>
        <v/>
      </c>
      <c r="P849" s="77" t="str">
        <f t="shared" si="111"/>
        <v/>
      </c>
      <c r="Q849" s="77" t="str">
        <f t="shared" si="112"/>
        <v/>
      </c>
      <c r="R849" s="77" t="str">
        <f t="shared" si="113"/>
        <v/>
      </c>
      <c r="S849" s="76"/>
      <c r="T849" s="57"/>
      <c r="U849" s="23" t="str">
        <f t="shared" si="106"/>
        <v/>
      </c>
      <c r="V849" s="28" t="str">
        <f t="shared" si="107"/>
        <v/>
      </c>
    </row>
    <row r="850" spans="1:22">
      <c r="A850" s="14">
        <v>844</v>
      </c>
      <c r="B850" s="65"/>
      <c r="C850" s="69"/>
      <c r="D850" s="66"/>
      <c r="E850" s="66"/>
      <c r="F850" s="66"/>
      <c r="G850" s="66"/>
      <c r="H850" s="72"/>
      <c r="I850" s="32"/>
      <c r="J850" s="32"/>
      <c r="K850" s="32"/>
      <c r="L850" s="59" t="str">
        <f t="shared" si="108"/>
        <v/>
      </c>
      <c r="M850" s="81" t="str">
        <f t="shared" si="109"/>
        <v/>
      </c>
      <c r="O850" s="77" t="str">
        <f t="shared" si="110"/>
        <v/>
      </c>
      <c r="P850" s="77" t="str">
        <f t="shared" si="111"/>
        <v/>
      </c>
      <c r="Q850" s="77" t="str">
        <f t="shared" si="112"/>
        <v/>
      </c>
      <c r="R850" s="77" t="str">
        <f t="shared" si="113"/>
        <v/>
      </c>
      <c r="S850" s="76"/>
      <c r="T850" s="57"/>
      <c r="U850" s="23" t="str">
        <f t="shared" si="106"/>
        <v/>
      </c>
      <c r="V850" s="28" t="str">
        <f t="shared" si="107"/>
        <v/>
      </c>
    </row>
    <row r="851" spans="1:22">
      <c r="A851" s="14">
        <v>845</v>
      </c>
      <c r="B851" s="65"/>
      <c r="C851" s="69"/>
      <c r="D851" s="66"/>
      <c r="E851" s="66"/>
      <c r="F851" s="66"/>
      <c r="G851" s="66"/>
      <c r="H851" s="72"/>
      <c r="I851" s="32"/>
      <c r="J851" s="32"/>
      <c r="K851" s="32"/>
      <c r="L851" s="59" t="str">
        <f t="shared" si="108"/>
        <v/>
      </c>
      <c r="M851" s="81" t="str">
        <f t="shared" si="109"/>
        <v/>
      </c>
      <c r="O851" s="77" t="str">
        <f t="shared" si="110"/>
        <v/>
      </c>
      <c r="P851" s="77" t="str">
        <f t="shared" si="111"/>
        <v/>
      </c>
      <c r="Q851" s="77" t="str">
        <f t="shared" si="112"/>
        <v/>
      </c>
      <c r="R851" s="77" t="str">
        <f t="shared" si="113"/>
        <v/>
      </c>
      <c r="S851" s="76"/>
      <c r="T851" s="57"/>
      <c r="U851" s="23" t="str">
        <f t="shared" si="106"/>
        <v/>
      </c>
      <c r="V851" s="28" t="str">
        <f t="shared" si="107"/>
        <v/>
      </c>
    </row>
    <row r="852" spans="1:22">
      <c r="A852" s="14">
        <v>846</v>
      </c>
      <c r="B852" s="65"/>
      <c r="C852" s="69"/>
      <c r="D852" s="66"/>
      <c r="E852" s="66"/>
      <c r="F852" s="66"/>
      <c r="G852" s="66"/>
      <c r="H852" s="72"/>
      <c r="I852" s="32"/>
      <c r="J852" s="32"/>
      <c r="K852" s="32"/>
      <c r="L852" s="59" t="str">
        <f t="shared" si="108"/>
        <v/>
      </c>
      <c r="M852" s="81" t="str">
        <f t="shared" si="109"/>
        <v/>
      </c>
      <c r="O852" s="77" t="str">
        <f t="shared" si="110"/>
        <v/>
      </c>
      <c r="P852" s="77" t="str">
        <f t="shared" si="111"/>
        <v/>
      </c>
      <c r="Q852" s="77" t="str">
        <f t="shared" si="112"/>
        <v/>
      </c>
      <c r="R852" s="77" t="str">
        <f t="shared" si="113"/>
        <v/>
      </c>
      <c r="S852" s="76"/>
      <c r="T852" s="57"/>
      <c r="U852" s="23" t="str">
        <f t="shared" si="106"/>
        <v/>
      </c>
      <c r="V852" s="28" t="str">
        <f t="shared" si="107"/>
        <v/>
      </c>
    </row>
    <row r="853" spans="1:22">
      <c r="A853" s="14">
        <v>847</v>
      </c>
      <c r="B853" s="65"/>
      <c r="C853" s="69"/>
      <c r="D853" s="66"/>
      <c r="E853" s="66"/>
      <c r="F853" s="66"/>
      <c r="G853" s="66"/>
      <c r="H853" s="72"/>
      <c r="I853" s="32"/>
      <c r="J853" s="32"/>
      <c r="K853" s="32"/>
      <c r="L853" s="59" t="str">
        <f t="shared" si="108"/>
        <v/>
      </c>
      <c r="M853" s="81" t="str">
        <f t="shared" si="109"/>
        <v/>
      </c>
      <c r="O853" s="77" t="str">
        <f t="shared" si="110"/>
        <v/>
      </c>
      <c r="P853" s="77" t="str">
        <f t="shared" si="111"/>
        <v/>
      </c>
      <c r="Q853" s="77" t="str">
        <f t="shared" si="112"/>
        <v/>
      </c>
      <c r="R853" s="77" t="str">
        <f t="shared" si="113"/>
        <v/>
      </c>
      <c r="S853" s="76"/>
      <c r="T853" s="57"/>
      <c r="U853" s="23" t="str">
        <f t="shared" si="106"/>
        <v/>
      </c>
      <c r="V853" s="28" t="str">
        <f t="shared" si="107"/>
        <v/>
      </c>
    </row>
    <row r="854" spans="1:22">
      <c r="A854" s="14">
        <v>848</v>
      </c>
      <c r="B854" s="65"/>
      <c r="C854" s="69"/>
      <c r="D854" s="66"/>
      <c r="E854" s="66"/>
      <c r="F854" s="66"/>
      <c r="G854" s="66"/>
      <c r="H854" s="72"/>
      <c r="I854" s="32"/>
      <c r="J854" s="32"/>
      <c r="K854" s="32"/>
      <c r="L854" s="59" t="str">
        <f t="shared" si="108"/>
        <v/>
      </c>
      <c r="M854" s="81" t="str">
        <f t="shared" si="109"/>
        <v/>
      </c>
      <c r="O854" s="77" t="str">
        <f t="shared" si="110"/>
        <v/>
      </c>
      <c r="P854" s="77" t="str">
        <f t="shared" si="111"/>
        <v/>
      </c>
      <c r="Q854" s="77" t="str">
        <f t="shared" si="112"/>
        <v/>
      </c>
      <c r="R854" s="77" t="str">
        <f t="shared" si="113"/>
        <v/>
      </c>
      <c r="S854" s="76"/>
      <c r="T854" s="57"/>
      <c r="U854" s="23" t="str">
        <f t="shared" si="106"/>
        <v/>
      </c>
      <c r="V854" s="28" t="str">
        <f t="shared" si="107"/>
        <v/>
      </c>
    </row>
    <row r="855" spans="1:22">
      <c r="A855" s="14">
        <v>849</v>
      </c>
      <c r="B855" s="65"/>
      <c r="C855" s="69"/>
      <c r="D855" s="66"/>
      <c r="E855" s="66"/>
      <c r="F855" s="66"/>
      <c r="G855" s="66"/>
      <c r="H855" s="72"/>
      <c r="I855" s="32"/>
      <c r="J855" s="32"/>
      <c r="K855" s="32"/>
      <c r="L855" s="59" t="str">
        <f t="shared" si="108"/>
        <v/>
      </c>
      <c r="M855" s="81" t="str">
        <f t="shared" si="109"/>
        <v/>
      </c>
      <c r="O855" s="77" t="str">
        <f t="shared" si="110"/>
        <v/>
      </c>
      <c r="P855" s="77" t="str">
        <f t="shared" si="111"/>
        <v/>
      </c>
      <c r="Q855" s="77" t="str">
        <f t="shared" si="112"/>
        <v/>
      </c>
      <c r="R855" s="77" t="str">
        <f t="shared" si="113"/>
        <v/>
      </c>
      <c r="S855" s="76"/>
      <c r="T855" s="57"/>
      <c r="U855" s="23" t="str">
        <f t="shared" si="106"/>
        <v/>
      </c>
      <c r="V855" s="28" t="str">
        <f t="shared" si="107"/>
        <v/>
      </c>
    </row>
    <row r="856" spans="1:22">
      <c r="A856" s="14">
        <v>850</v>
      </c>
      <c r="B856" s="65"/>
      <c r="C856" s="69"/>
      <c r="D856" s="66"/>
      <c r="E856" s="66"/>
      <c r="F856" s="66"/>
      <c r="G856" s="66"/>
      <c r="H856" s="72"/>
      <c r="I856" s="32"/>
      <c r="J856" s="32"/>
      <c r="K856" s="32"/>
      <c r="L856" s="59" t="str">
        <f t="shared" si="108"/>
        <v/>
      </c>
      <c r="M856" s="81" t="str">
        <f t="shared" si="109"/>
        <v/>
      </c>
      <c r="O856" s="77" t="str">
        <f t="shared" si="110"/>
        <v/>
      </c>
      <c r="P856" s="77" t="str">
        <f t="shared" si="111"/>
        <v/>
      </c>
      <c r="Q856" s="77" t="str">
        <f t="shared" si="112"/>
        <v/>
      </c>
      <c r="R856" s="77" t="str">
        <f t="shared" si="113"/>
        <v/>
      </c>
      <c r="S856" s="76"/>
      <c r="T856" s="57"/>
      <c r="U856" s="23" t="str">
        <f t="shared" si="106"/>
        <v/>
      </c>
      <c r="V856" s="28" t="str">
        <f t="shared" si="107"/>
        <v/>
      </c>
    </row>
    <row r="857" spans="1:22">
      <c r="A857" s="14">
        <v>851</v>
      </c>
      <c r="B857" s="65"/>
      <c r="C857" s="69"/>
      <c r="D857" s="66"/>
      <c r="E857" s="66"/>
      <c r="F857" s="66"/>
      <c r="G857" s="66"/>
      <c r="H857" s="72"/>
      <c r="I857" s="32"/>
      <c r="J857" s="32"/>
      <c r="K857" s="32"/>
      <c r="L857" s="59" t="str">
        <f t="shared" si="108"/>
        <v/>
      </c>
      <c r="M857" s="81" t="str">
        <f t="shared" si="109"/>
        <v/>
      </c>
      <c r="O857" s="77" t="str">
        <f t="shared" si="110"/>
        <v/>
      </c>
      <c r="P857" s="77" t="str">
        <f t="shared" si="111"/>
        <v/>
      </c>
      <c r="Q857" s="77" t="str">
        <f t="shared" si="112"/>
        <v/>
      </c>
      <c r="R857" s="77" t="str">
        <f t="shared" si="113"/>
        <v/>
      </c>
      <c r="S857" s="76"/>
      <c r="T857" s="57"/>
      <c r="U857" s="23" t="str">
        <f t="shared" si="106"/>
        <v/>
      </c>
      <c r="V857" s="28" t="str">
        <f t="shared" si="107"/>
        <v/>
      </c>
    </row>
    <row r="858" spans="1:22">
      <c r="A858" s="14">
        <v>852</v>
      </c>
      <c r="B858" s="65"/>
      <c r="C858" s="69"/>
      <c r="D858" s="66"/>
      <c r="E858" s="66"/>
      <c r="F858" s="66"/>
      <c r="G858" s="66"/>
      <c r="H858" s="72"/>
      <c r="I858" s="32"/>
      <c r="J858" s="32"/>
      <c r="K858" s="32"/>
      <c r="L858" s="59" t="str">
        <f t="shared" si="108"/>
        <v/>
      </c>
      <c r="M858" s="81" t="str">
        <f t="shared" si="109"/>
        <v/>
      </c>
      <c r="O858" s="77" t="str">
        <f t="shared" si="110"/>
        <v/>
      </c>
      <c r="P858" s="77" t="str">
        <f t="shared" si="111"/>
        <v/>
      </c>
      <c r="Q858" s="77" t="str">
        <f t="shared" si="112"/>
        <v/>
      </c>
      <c r="R858" s="77" t="str">
        <f t="shared" si="113"/>
        <v/>
      </c>
      <c r="S858" s="76"/>
      <c r="T858" s="57"/>
      <c r="U858" s="23" t="str">
        <f t="shared" si="106"/>
        <v/>
      </c>
      <c r="V858" s="28" t="str">
        <f t="shared" si="107"/>
        <v/>
      </c>
    </row>
    <row r="859" spans="1:22">
      <c r="A859" s="14">
        <v>853</v>
      </c>
      <c r="B859" s="65"/>
      <c r="C859" s="69"/>
      <c r="D859" s="66"/>
      <c r="E859" s="66"/>
      <c r="F859" s="66"/>
      <c r="G859" s="66"/>
      <c r="H859" s="72"/>
      <c r="I859" s="32"/>
      <c r="J859" s="32"/>
      <c r="K859" s="32"/>
      <c r="L859" s="59" t="str">
        <f t="shared" si="108"/>
        <v/>
      </c>
      <c r="M859" s="81" t="str">
        <f t="shared" si="109"/>
        <v/>
      </c>
      <c r="O859" s="77" t="str">
        <f t="shared" si="110"/>
        <v/>
      </c>
      <c r="P859" s="77" t="str">
        <f t="shared" si="111"/>
        <v/>
      </c>
      <c r="Q859" s="77" t="str">
        <f t="shared" si="112"/>
        <v/>
      </c>
      <c r="R859" s="77" t="str">
        <f t="shared" si="113"/>
        <v/>
      </c>
      <c r="S859" s="76"/>
      <c r="T859" s="57"/>
      <c r="U859" s="23" t="str">
        <f t="shared" si="106"/>
        <v/>
      </c>
      <c r="V859" s="28" t="str">
        <f t="shared" si="107"/>
        <v/>
      </c>
    </row>
    <row r="860" spans="1:22">
      <c r="A860" s="14">
        <v>854</v>
      </c>
      <c r="B860" s="65"/>
      <c r="C860" s="69"/>
      <c r="D860" s="66"/>
      <c r="E860" s="66"/>
      <c r="F860" s="66"/>
      <c r="G860" s="66"/>
      <c r="H860" s="72"/>
      <c r="I860" s="32"/>
      <c r="J860" s="32"/>
      <c r="K860" s="32"/>
      <c r="L860" s="59" t="str">
        <f t="shared" si="108"/>
        <v/>
      </c>
      <c r="M860" s="81" t="str">
        <f t="shared" si="109"/>
        <v/>
      </c>
      <c r="O860" s="77" t="str">
        <f t="shared" si="110"/>
        <v/>
      </c>
      <c r="P860" s="77" t="str">
        <f t="shared" si="111"/>
        <v/>
      </c>
      <c r="Q860" s="77" t="str">
        <f t="shared" si="112"/>
        <v/>
      </c>
      <c r="R860" s="77" t="str">
        <f t="shared" si="113"/>
        <v/>
      </c>
      <c r="S860" s="76"/>
      <c r="T860" s="57"/>
      <c r="U860" s="23" t="str">
        <f t="shared" si="106"/>
        <v/>
      </c>
      <c r="V860" s="28" t="str">
        <f t="shared" si="107"/>
        <v/>
      </c>
    </row>
    <row r="861" spans="1:22">
      <c r="A861" s="14">
        <v>855</v>
      </c>
      <c r="B861" s="65"/>
      <c r="C861" s="69"/>
      <c r="D861" s="66"/>
      <c r="E861" s="66"/>
      <c r="F861" s="66"/>
      <c r="G861" s="66"/>
      <c r="H861" s="72"/>
      <c r="I861" s="32"/>
      <c r="J861" s="32"/>
      <c r="K861" s="32"/>
      <c r="L861" s="59" t="str">
        <f t="shared" si="108"/>
        <v/>
      </c>
      <c r="M861" s="81" t="str">
        <f t="shared" si="109"/>
        <v/>
      </c>
      <c r="O861" s="77" t="str">
        <f t="shared" si="110"/>
        <v/>
      </c>
      <c r="P861" s="77" t="str">
        <f t="shared" si="111"/>
        <v/>
      </c>
      <c r="Q861" s="77" t="str">
        <f t="shared" si="112"/>
        <v/>
      </c>
      <c r="R861" s="77" t="str">
        <f t="shared" si="113"/>
        <v/>
      </c>
      <c r="S861" s="76"/>
      <c r="T861" s="57"/>
      <c r="U861" s="23" t="str">
        <f t="shared" si="106"/>
        <v/>
      </c>
      <c r="V861" s="28" t="str">
        <f t="shared" si="107"/>
        <v/>
      </c>
    </row>
    <row r="862" spans="1:22">
      <c r="A862" s="14">
        <v>856</v>
      </c>
      <c r="B862" s="65"/>
      <c r="C862" s="69"/>
      <c r="D862" s="66"/>
      <c r="E862" s="66"/>
      <c r="F862" s="66"/>
      <c r="G862" s="66"/>
      <c r="H862" s="72"/>
      <c r="I862" s="32"/>
      <c r="J862" s="32"/>
      <c r="K862" s="32"/>
      <c r="L862" s="59" t="str">
        <f t="shared" si="108"/>
        <v/>
      </c>
      <c r="M862" s="81" t="str">
        <f t="shared" si="109"/>
        <v/>
      </c>
      <c r="O862" s="77" t="str">
        <f t="shared" si="110"/>
        <v/>
      </c>
      <c r="P862" s="77" t="str">
        <f t="shared" si="111"/>
        <v/>
      </c>
      <c r="Q862" s="77" t="str">
        <f t="shared" si="112"/>
        <v/>
      </c>
      <c r="R862" s="77" t="str">
        <f t="shared" si="113"/>
        <v/>
      </c>
      <c r="S862" s="76"/>
      <c r="T862" s="57"/>
      <c r="U862" s="23" t="str">
        <f t="shared" si="106"/>
        <v/>
      </c>
      <c r="V862" s="28" t="str">
        <f t="shared" si="107"/>
        <v/>
      </c>
    </row>
    <row r="863" spans="1:22">
      <c r="A863" s="14">
        <v>857</v>
      </c>
      <c r="B863" s="65"/>
      <c r="C863" s="69"/>
      <c r="D863" s="66"/>
      <c r="E863" s="66"/>
      <c r="F863" s="66"/>
      <c r="G863" s="66"/>
      <c r="H863" s="72"/>
      <c r="I863" s="32"/>
      <c r="J863" s="32"/>
      <c r="K863" s="32"/>
      <c r="L863" s="59" t="str">
        <f t="shared" si="108"/>
        <v/>
      </c>
      <c r="M863" s="81" t="str">
        <f t="shared" si="109"/>
        <v/>
      </c>
      <c r="O863" s="77" t="str">
        <f t="shared" si="110"/>
        <v/>
      </c>
      <c r="P863" s="77" t="str">
        <f t="shared" si="111"/>
        <v/>
      </c>
      <c r="Q863" s="77" t="str">
        <f t="shared" si="112"/>
        <v/>
      </c>
      <c r="R863" s="77" t="str">
        <f t="shared" si="113"/>
        <v/>
      </c>
      <c r="S863" s="76"/>
      <c r="T863" s="57"/>
      <c r="U863" s="23" t="str">
        <f t="shared" si="106"/>
        <v/>
      </c>
      <c r="V863" s="28" t="str">
        <f t="shared" si="107"/>
        <v/>
      </c>
    </row>
    <row r="864" spans="1:22">
      <c r="A864" s="14">
        <v>858</v>
      </c>
      <c r="B864" s="65"/>
      <c r="C864" s="69"/>
      <c r="D864" s="66"/>
      <c r="E864" s="66"/>
      <c r="F864" s="66"/>
      <c r="G864" s="66"/>
      <c r="H864" s="72"/>
      <c r="I864" s="32"/>
      <c r="J864" s="32"/>
      <c r="K864" s="32"/>
      <c r="L864" s="59" t="str">
        <f t="shared" si="108"/>
        <v/>
      </c>
      <c r="M864" s="81" t="str">
        <f t="shared" si="109"/>
        <v/>
      </c>
      <c r="O864" s="77" t="str">
        <f t="shared" si="110"/>
        <v/>
      </c>
      <c r="P864" s="77" t="str">
        <f t="shared" si="111"/>
        <v/>
      </c>
      <c r="Q864" s="77" t="str">
        <f t="shared" si="112"/>
        <v/>
      </c>
      <c r="R864" s="77" t="str">
        <f t="shared" si="113"/>
        <v/>
      </c>
      <c r="S864" s="76"/>
      <c r="T864" s="57"/>
      <c r="U864" s="23" t="str">
        <f t="shared" si="106"/>
        <v/>
      </c>
      <c r="V864" s="28" t="str">
        <f t="shared" si="107"/>
        <v/>
      </c>
    </row>
    <row r="865" spans="1:22">
      <c r="A865" s="14">
        <v>859</v>
      </c>
      <c r="B865" s="65"/>
      <c r="C865" s="69"/>
      <c r="D865" s="66"/>
      <c r="E865" s="66"/>
      <c r="F865" s="66"/>
      <c r="G865" s="66"/>
      <c r="H865" s="72"/>
      <c r="I865" s="32"/>
      <c r="J865" s="32"/>
      <c r="K865" s="32"/>
      <c r="L865" s="59" t="str">
        <f t="shared" si="108"/>
        <v/>
      </c>
      <c r="M865" s="81" t="str">
        <f t="shared" si="109"/>
        <v/>
      </c>
      <c r="O865" s="77" t="str">
        <f t="shared" si="110"/>
        <v/>
      </c>
      <c r="P865" s="77" t="str">
        <f t="shared" si="111"/>
        <v/>
      </c>
      <c r="Q865" s="77" t="str">
        <f t="shared" si="112"/>
        <v/>
      </c>
      <c r="R865" s="77" t="str">
        <f t="shared" si="113"/>
        <v/>
      </c>
      <c r="S865" s="76"/>
      <c r="T865" s="57"/>
      <c r="U865" s="23" t="str">
        <f t="shared" si="106"/>
        <v/>
      </c>
      <c r="V865" s="28" t="str">
        <f t="shared" si="107"/>
        <v/>
      </c>
    </row>
    <row r="866" spans="1:22">
      <c r="A866" s="14">
        <v>860</v>
      </c>
      <c r="B866" s="65"/>
      <c r="C866" s="69"/>
      <c r="D866" s="66"/>
      <c r="E866" s="66"/>
      <c r="F866" s="66"/>
      <c r="G866" s="66"/>
      <c r="H866" s="72"/>
      <c r="I866" s="32"/>
      <c r="J866" s="32"/>
      <c r="K866" s="32"/>
      <c r="L866" s="59" t="str">
        <f t="shared" si="108"/>
        <v/>
      </c>
      <c r="M866" s="81" t="str">
        <f t="shared" si="109"/>
        <v/>
      </c>
      <c r="O866" s="77" t="str">
        <f t="shared" si="110"/>
        <v/>
      </c>
      <c r="P866" s="77" t="str">
        <f t="shared" si="111"/>
        <v/>
      </c>
      <c r="Q866" s="77" t="str">
        <f t="shared" si="112"/>
        <v/>
      </c>
      <c r="R866" s="77" t="str">
        <f t="shared" si="113"/>
        <v/>
      </c>
      <c r="S866" s="76"/>
      <c r="T866" s="57"/>
      <c r="U866" s="23" t="str">
        <f t="shared" si="106"/>
        <v/>
      </c>
      <c r="V866" s="28" t="str">
        <f t="shared" si="107"/>
        <v/>
      </c>
    </row>
    <row r="867" spans="1:22">
      <c r="A867" s="14">
        <v>861</v>
      </c>
      <c r="B867" s="65"/>
      <c r="C867" s="69"/>
      <c r="D867" s="66"/>
      <c r="E867" s="66"/>
      <c r="F867" s="66"/>
      <c r="G867" s="66"/>
      <c r="H867" s="72"/>
      <c r="I867" s="32"/>
      <c r="J867" s="32"/>
      <c r="K867" s="32"/>
      <c r="L867" s="59" t="str">
        <f t="shared" si="108"/>
        <v/>
      </c>
      <c r="M867" s="81" t="str">
        <f t="shared" si="109"/>
        <v/>
      </c>
      <c r="O867" s="77" t="str">
        <f t="shared" si="110"/>
        <v/>
      </c>
      <c r="P867" s="77" t="str">
        <f t="shared" si="111"/>
        <v/>
      </c>
      <c r="Q867" s="77" t="str">
        <f t="shared" si="112"/>
        <v/>
      </c>
      <c r="R867" s="77" t="str">
        <f t="shared" si="113"/>
        <v/>
      </c>
      <c r="S867" s="76"/>
      <c r="T867" s="57"/>
      <c r="U867" s="23" t="str">
        <f t="shared" si="106"/>
        <v/>
      </c>
      <c r="V867" s="28" t="str">
        <f t="shared" si="107"/>
        <v/>
      </c>
    </row>
    <row r="868" spans="1:22">
      <c r="A868" s="14">
        <v>862</v>
      </c>
      <c r="B868" s="65"/>
      <c r="C868" s="69"/>
      <c r="D868" s="66"/>
      <c r="E868" s="66"/>
      <c r="F868" s="66"/>
      <c r="G868" s="66"/>
      <c r="H868" s="72"/>
      <c r="I868" s="32"/>
      <c r="J868" s="32"/>
      <c r="K868" s="32"/>
      <c r="L868" s="59" t="str">
        <f t="shared" si="108"/>
        <v/>
      </c>
      <c r="M868" s="81" t="str">
        <f t="shared" si="109"/>
        <v/>
      </c>
      <c r="O868" s="77" t="str">
        <f t="shared" si="110"/>
        <v/>
      </c>
      <c r="P868" s="77" t="str">
        <f t="shared" si="111"/>
        <v/>
      </c>
      <c r="Q868" s="77" t="str">
        <f t="shared" si="112"/>
        <v/>
      </c>
      <c r="R868" s="77" t="str">
        <f t="shared" si="113"/>
        <v/>
      </c>
      <c r="S868" s="76"/>
      <c r="T868" s="57"/>
      <c r="U868" s="23" t="str">
        <f t="shared" si="106"/>
        <v/>
      </c>
      <c r="V868" s="28" t="str">
        <f t="shared" si="107"/>
        <v/>
      </c>
    </row>
    <row r="869" spans="1:22">
      <c r="A869" s="14">
        <v>863</v>
      </c>
      <c r="B869" s="65"/>
      <c r="C869" s="69"/>
      <c r="D869" s="66"/>
      <c r="E869" s="66"/>
      <c r="F869" s="66"/>
      <c r="G869" s="66"/>
      <c r="H869" s="72"/>
      <c r="I869" s="32"/>
      <c r="J869" s="32"/>
      <c r="K869" s="32"/>
      <c r="L869" s="59" t="str">
        <f t="shared" si="108"/>
        <v/>
      </c>
      <c r="M869" s="81" t="str">
        <f t="shared" si="109"/>
        <v/>
      </c>
      <c r="O869" s="77" t="str">
        <f t="shared" si="110"/>
        <v/>
      </c>
      <c r="P869" s="77" t="str">
        <f t="shared" si="111"/>
        <v/>
      </c>
      <c r="Q869" s="77" t="str">
        <f t="shared" si="112"/>
        <v/>
      </c>
      <c r="R869" s="77" t="str">
        <f t="shared" si="113"/>
        <v/>
      </c>
      <c r="S869" s="76"/>
      <c r="T869" s="57"/>
      <c r="U869" s="23" t="str">
        <f t="shared" si="106"/>
        <v/>
      </c>
      <c r="V869" s="28" t="str">
        <f t="shared" si="107"/>
        <v/>
      </c>
    </row>
    <row r="870" spans="1:22">
      <c r="A870" s="14">
        <v>864</v>
      </c>
      <c r="B870" s="65"/>
      <c r="C870" s="69"/>
      <c r="D870" s="66"/>
      <c r="E870" s="66"/>
      <c r="F870" s="66"/>
      <c r="G870" s="66"/>
      <c r="H870" s="72"/>
      <c r="I870" s="32"/>
      <c r="J870" s="32"/>
      <c r="K870" s="32"/>
      <c r="L870" s="59" t="str">
        <f t="shared" si="108"/>
        <v/>
      </c>
      <c r="M870" s="81" t="str">
        <f t="shared" si="109"/>
        <v/>
      </c>
      <c r="O870" s="77" t="str">
        <f t="shared" si="110"/>
        <v/>
      </c>
      <c r="P870" s="77" t="str">
        <f t="shared" si="111"/>
        <v/>
      </c>
      <c r="Q870" s="77" t="str">
        <f t="shared" si="112"/>
        <v/>
      </c>
      <c r="R870" s="77" t="str">
        <f t="shared" si="113"/>
        <v/>
      </c>
      <c r="S870" s="76"/>
      <c r="T870" s="57"/>
      <c r="U870" s="23" t="str">
        <f t="shared" si="106"/>
        <v/>
      </c>
      <c r="V870" s="28" t="str">
        <f t="shared" si="107"/>
        <v/>
      </c>
    </row>
    <row r="871" spans="1:22">
      <c r="A871" s="14">
        <v>865</v>
      </c>
      <c r="B871" s="65"/>
      <c r="C871" s="69"/>
      <c r="D871" s="66"/>
      <c r="E871" s="66"/>
      <c r="F871" s="66"/>
      <c r="G871" s="66"/>
      <c r="H871" s="72"/>
      <c r="I871" s="32"/>
      <c r="J871" s="32"/>
      <c r="K871" s="32"/>
      <c r="L871" s="59" t="str">
        <f t="shared" si="108"/>
        <v/>
      </c>
      <c r="M871" s="81" t="str">
        <f t="shared" si="109"/>
        <v/>
      </c>
      <c r="O871" s="77" t="str">
        <f t="shared" si="110"/>
        <v/>
      </c>
      <c r="P871" s="77" t="str">
        <f t="shared" si="111"/>
        <v/>
      </c>
      <c r="Q871" s="77" t="str">
        <f t="shared" si="112"/>
        <v/>
      </c>
      <c r="R871" s="77" t="str">
        <f t="shared" si="113"/>
        <v/>
      </c>
      <c r="S871" s="76"/>
      <c r="T871" s="57"/>
      <c r="U871" s="23" t="str">
        <f t="shared" si="106"/>
        <v/>
      </c>
      <c r="V871" s="28" t="str">
        <f t="shared" si="107"/>
        <v/>
      </c>
    </row>
    <row r="872" spans="1:22">
      <c r="A872" s="14">
        <v>866</v>
      </c>
      <c r="B872" s="65"/>
      <c r="C872" s="69"/>
      <c r="D872" s="66"/>
      <c r="E872" s="66"/>
      <c r="F872" s="66"/>
      <c r="G872" s="66"/>
      <c r="H872" s="72"/>
      <c r="I872" s="32"/>
      <c r="J872" s="32"/>
      <c r="K872" s="32"/>
      <c r="L872" s="59" t="str">
        <f t="shared" si="108"/>
        <v/>
      </c>
      <c r="M872" s="81" t="str">
        <f t="shared" si="109"/>
        <v/>
      </c>
      <c r="O872" s="77" t="str">
        <f t="shared" si="110"/>
        <v/>
      </c>
      <c r="P872" s="77" t="str">
        <f t="shared" si="111"/>
        <v/>
      </c>
      <c r="Q872" s="77" t="str">
        <f t="shared" si="112"/>
        <v/>
      </c>
      <c r="R872" s="77" t="str">
        <f t="shared" si="113"/>
        <v/>
      </c>
      <c r="S872" s="76"/>
      <c r="T872" s="57"/>
      <c r="U872" s="23" t="str">
        <f t="shared" si="106"/>
        <v/>
      </c>
      <c r="V872" s="28" t="str">
        <f t="shared" si="107"/>
        <v/>
      </c>
    </row>
    <row r="873" spans="1:22">
      <c r="A873" s="14">
        <v>867</v>
      </c>
      <c r="B873" s="65"/>
      <c r="C873" s="69"/>
      <c r="D873" s="66"/>
      <c r="E873" s="66"/>
      <c r="F873" s="66"/>
      <c r="G873" s="66"/>
      <c r="H873" s="72"/>
      <c r="I873" s="32"/>
      <c r="J873" s="32"/>
      <c r="K873" s="32"/>
      <c r="L873" s="59" t="str">
        <f t="shared" si="108"/>
        <v/>
      </c>
      <c r="M873" s="81" t="str">
        <f t="shared" si="109"/>
        <v/>
      </c>
      <c r="O873" s="77" t="str">
        <f t="shared" si="110"/>
        <v/>
      </c>
      <c r="P873" s="77" t="str">
        <f t="shared" si="111"/>
        <v/>
      </c>
      <c r="Q873" s="77" t="str">
        <f t="shared" si="112"/>
        <v/>
      </c>
      <c r="R873" s="77" t="str">
        <f t="shared" si="113"/>
        <v/>
      </c>
      <c r="S873" s="76"/>
      <c r="T873" s="57"/>
      <c r="U873" s="23" t="str">
        <f t="shared" si="106"/>
        <v/>
      </c>
      <c r="V873" s="28" t="str">
        <f t="shared" si="107"/>
        <v/>
      </c>
    </row>
    <row r="874" spans="1:22">
      <c r="A874" s="14">
        <v>868</v>
      </c>
      <c r="B874" s="65"/>
      <c r="C874" s="69"/>
      <c r="D874" s="66"/>
      <c r="E874" s="66"/>
      <c r="F874" s="66"/>
      <c r="G874" s="66"/>
      <c r="H874" s="72"/>
      <c r="I874" s="32"/>
      <c r="J874" s="32"/>
      <c r="K874" s="32"/>
      <c r="L874" s="59" t="str">
        <f t="shared" si="108"/>
        <v/>
      </c>
      <c r="M874" s="81" t="str">
        <f t="shared" si="109"/>
        <v/>
      </c>
      <c r="O874" s="77" t="str">
        <f t="shared" si="110"/>
        <v/>
      </c>
      <c r="P874" s="77" t="str">
        <f t="shared" si="111"/>
        <v/>
      </c>
      <c r="Q874" s="77" t="str">
        <f t="shared" si="112"/>
        <v/>
      </c>
      <c r="R874" s="77" t="str">
        <f t="shared" si="113"/>
        <v/>
      </c>
      <c r="S874" s="76"/>
      <c r="T874" s="57"/>
      <c r="U874" s="23" t="str">
        <f t="shared" si="106"/>
        <v/>
      </c>
      <c r="V874" s="28" t="str">
        <f t="shared" si="107"/>
        <v/>
      </c>
    </row>
    <row r="875" spans="1:22">
      <c r="A875" s="14">
        <v>869</v>
      </c>
      <c r="B875" s="65"/>
      <c r="C875" s="69"/>
      <c r="D875" s="66"/>
      <c r="E875" s="66"/>
      <c r="F875" s="66"/>
      <c r="G875" s="66"/>
      <c r="H875" s="72"/>
      <c r="I875" s="32"/>
      <c r="J875" s="32"/>
      <c r="K875" s="32"/>
      <c r="L875" s="59" t="str">
        <f t="shared" si="108"/>
        <v/>
      </c>
      <c r="M875" s="81" t="str">
        <f t="shared" si="109"/>
        <v/>
      </c>
      <c r="O875" s="77" t="str">
        <f t="shared" si="110"/>
        <v/>
      </c>
      <c r="P875" s="77" t="str">
        <f t="shared" si="111"/>
        <v/>
      </c>
      <c r="Q875" s="77" t="str">
        <f t="shared" si="112"/>
        <v/>
      </c>
      <c r="R875" s="77" t="str">
        <f t="shared" si="113"/>
        <v/>
      </c>
      <c r="S875" s="76"/>
      <c r="T875" s="57"/>
      <c r="U875" s="23" t="str">
        <f t="shared" si="106"/>
        <v/>
      </c>
      <c r="V875" s="28" t="str">
        <f t="shared" si="107"/>
        <v/>
      </c>
    </row>
    <row r="876" spans="1:22">
      <c r="A876" s="14">
        <v>870</v>
      </c>
      <c r="B876" s="65"/>
      <c r="C876" s="69"/>
      <c r="D876" s="66"/>
      <c r="E876" s="66"/>
      <c r="F876" s="66"/>
      <c r="G876" s="66"/>
      <c r="H876" s="72"/>
      <c r="I876" s="32"/>
      <c r="J876" s="32"/>
      <c r="K876" s="32"/>
      <c r="L876" s="59" t="str">
        <f t="shared" si="108"/>
        <v/>
      </c>
      <c r="M876" s="81" t="str">
        <f t="shared" si="109"/>
        <v/>
      </c>
      <c r="O876" s="77" t="str">
        <f t="shared" si="110"/>
        <v/>
      </c>
      <c r="P876" s="77" t="str">
        <f t="shared" si="111"/>
        <v/>
      </c>
      <c r="Q876" s="77" t="str">
        <f t="shared" si="112"/>
        <v/>
      </c>
      <c r="R876" s="77" t="str">
        <f t="shared" si="113"/>
        <v/>
      </c>
      <c r="S876" s="76"/>
      <c r="T876" s="57"/>
      <c r="U876" s="23" t="str">
        <f t="shared" si="106"/>
        <v/>
      </c>
      <c r="V876" s="28" t="str">
        <f t="shared" si="107"/>
        <v/>
      </c>
    </row>
    <row r="877" spans="1:22">
      <c r="A877" s="14">
        <v>871</v>
      </c>
      <c r="B877" s="65"/>
      <c r="C877" s="69"/>
      <c r="D877" s="66"/>
      <c r="E877" s="66"/>
      <c r="F877" s="66"/>
      <c r="G877" s="66"/>
      <c r="H877" s="72"/>
      <c r="I877" s="32"/>
      <c r="J877" s="32"/>
      <c r="K877" s="32"/>
      <c r="L877" s="59" t="str">
        <f t="shared" si="108"/>
        <v/>
      </c>
      <c r="M877" s="81" t="str">
        <f t="shared" si="109"/>
        <v/>
      </c>
      <c r="O877" s="77" t="str">
        <f t="shared" si="110"/>
        <v/>
      </c>
      <c r="P877" s="77" t="str">
        <f t="shared" si="111"/>
        <v/>
      </c>
      <c r="Q877" s="77" t="str">
        <f t="shared" si="112"/>
        <v/>
      </c>
      <c r="R877" s="77" t="str">
        <f t="shared" si="113"/>
        <v/>
      </c>
      <c r="S877" s="76"/>
      <c r="T877" s="57"/>
      <c r="U877" s="23" t="str">
        <f t="shared" si="106"/>
        <v/>
      </c>
      <c r="V877" s="28" t="str">
        <f t="shared" si="107"/>
        <v/>
      </c>
    </row>
    <row r="878" spans="1:22">
      <c r="A878" s="14">
        <v>872</v>
      </c>
      <c r="B878" s="65"/>
      <c r="C878" s="69"/>
      <c r="D878" s="66"/>
      <c r="E878" s="66"/>
      <c r="F878" s="66"/>
      <c r="G878" s="66"/>
      <c r="H878" s="72"/>
      <c r="I878" s="32"/>
      <c r="J878" s="32"/>
      <c r="K878" s="32"/>
      <c r="L878" s="59" t="str">
        <f t="shared" si="108"/>
        <v/>
      </c>
      <c r="M878" s="81" t="str">
        <f t="shared" si="109"/>
        <v/>
      </c>
      <c r="O878" s="77" t="str">
        <f t="shared" si="110"/>
        <v/>
      </c>
      <c r="P878" s="77" t="str">
        <f t="shared" si="111"/>
        <v/>
      </c>
      <c r="Q878" s="77" t="str">
        <f t="shared" si="112"/>
        <v/>
      </c>
      <c r="R878" s="77" t="str">
        <f t="shared" si="113"/>
        <v/>
      </c>
      <c r="S878" s="76"/>
      <c r="T878" s="57"/>
      <c r="U878" s="23" t="str">
        <f t="shared" si="106"/>
        <v/>
      </c>
      <c r="V878" s="28" t="str">
        <f t="shared" si="107"/>
        <v/>
      </c>
    </row>
    <row r="879" spans="1:22">
      <c r="A879" s="14">
        <v>873</v>
      </c>
      <c r="B879" s="65"/>
      <c r="C879" s="69"/>
      <c r="D879" s="66"/>
      <c r="E879" s="66"/>
      <c r="F879" s="66"/>
      <c r="G879" s="66"/>
      <c r="H879" s="72"/>
      <c r="I879" s="32"/>
      <c r="J879" s="32"/>
      <c r="K879" s="32"/>
      <c r="L879" s="59" t="str">
        <f t="shared" si="108"/>
        <v/>
      </c>
      <c r="M879" s="81" t="str">
        <f t="shared" si="109"/>
        <v/>
      </c>
      <c r="O879" s="77" t="str">
        <f t="shared" si="110"/>
        <v/>
      </c>
      <c r="P879" s="77" t="str">
        <f t="shared" si="111"/>
        <v/>
      </c>
      <c r="Q879" s="77" t="str">
        <f t="shared" si="112"/>
        <v/>
      </c>
      <c r="R879" s="77" t="str">
        <f t="shared" si="113"/>
        <v/>
      </c>
      <c r="S879" s="76"/>
      <c r="T879" s="57"/>
      <c r="U879" s="23" t="str">
        <f t="shared" si="106"/>
        <v/>
      </c>
      <c r="V879" s="28" t="str">
        <f t="shared" si="107"/>
        <v/>
      </c>
    </row>
    <row r="880" spans="1:22">
      <c r="A880" s="14">
        <v>874</v>
      </c>
      <c r="B880" s="65"/>
      <c r="C880" s="69"/>
      <c r="D880" s="66"/>
      <c r="E880" s="66"/>
      <c r="F880" s="66"/>
      <c r="G880" s="66"/>
      <c r="H880" s="72"/>
      <c r="I880" s="32"/>
      <c r="J880" s="32"/>
      <c r="K880" s="32"/>
      <c r="L880" s="59" t="str">
        <f t="shared" si="108"/>
        <v/>
      </c>
      <c r="M880" s="81" t="str">
        <f t="shared" si="109"/>
        <v/>
      </c>
      <c r="O880" s="77" t="str">
        <f t="shared" si="110"/>
        <v/>
      </c>
      <c r="P880" s="77" t="str">
        <f t="shared" si="111"/>
        <v/>
      </c>
      <c r="Q880" s="77" t="str">
        <f t="shared" si="112"/>
        <v/>
      </c>
      <c r="R880" s="77" t="str">
        <f t="shared" si="113"/>
        <v/>
      </c>
      <c r="S880" s="76"/>
      <c r="T880" s="57"/>
      <c r="U880" s="23" t="str">
        <f t="shared" si="106"/>
        <v/>
      </c>
      <c r="V880" s="28" t="str">
        <f t="shared" si="107"/>
        <v/>
      </c>
    </row>
    <row r="881" spans="1:22">
      <c r="A881" s="14">
        <v>875</v>
      </c>
      <c r="B881" s="65"/>
      <c r="C881" s="69"/>
      <c r="D881" s="66"/>
      <c r="E881" s="66"/>
      <c r="F881" s="66"/>
      <c r="G881" s="66"/>
      <c r="H881" s="72"/>
      <c r="I881" s="32"/>
      <c r="J881" s="32"/>
      <c r="K881" s="32"/>
      <c r="L881" s="59" t="str">
        <f t="shared" si="108"/>
        <v/>
      </c>
      <c r="M881" s="81" t="str">
        <f t="shared" si="109"/>
        <v/>
      </c>
      <c r="O881" s="77" t="str">
        <f t="shared" si="110"/>
        <v/>
      </c>
      <c r="P881" s="77" t="str">
        <f t="shared" si="111"/>
        <v/>
      </c>
      <c r="Q881" s="77" t="str">
        <f t="shared" si="112"/>
        <v/>
      </c>
      <c r="R881" s="77" t="str">
        <f t="shared" si="113"/>
        <v/>
      </c>
      <c r="S881" s="76"/>
      <c r="T881" s="57"/>
      <c r="U881" s="23" t="str">
        <f t="shared" si="106"/>
        <v/>
      </c>
      <c r="V881" s="28" t="str">
        <f t="shared" si="107"/>
        <v/>
      </c>
    </row>
    <row r="882" spans="1:22">
      <c r="A882" s="14">
        <v>876</v>
      </c>
      <c r="B882" s="65"/>
      <c r="C882" s="69"/>
      <c r="D882" s="66"/>
      <c r="E882" s="66"/>
      <c r="F882" s="66"/>
      <c r="G882" s="66"/>
      <c r="H882" s="72"/>
      <c r="I882" s="32"/>
      <c r="J882" s="32"/>
      <c r="K882" s="32"/>
      <c r="L882" s="59" t="str">
        <f t="shared" si="108"/>
        <v/>
      </c>
      <c r="M882" s="81" t="str">
        <f t="shared" si="109"/>
        <v/>
      </c>
      <c r="O882" s="77" t="str">
        <f t="shared" si="110"/>
        <v/>
      </c>
      <c r="P882" s="77" t="str">
        <f t="shared" si="111"/>
        <v/>
      </c>
      <c r="Q882" s="77" t="str">
        <f t="shared" si="112"/>
        <v/>
      </c>
      <c r="R882" s="77" t="str">
        <f t="shared" si="113"/>
        <v/>
      </c>
      <c r="S882" s="76"/>
      <c r="T882" s="57"/>
      <c r="U882" s="23" t="str">
        <f t="shared" si="106"/>
        <v/>
      </c>
      <c r="V882" s="28" t="str">
        <f t="shared" si="107"/>
        <v/>
      </c>
    </row>
    <row r="883" spans="1:22">
      <c r="A883" s="14">
        <v>877</v>
      </c>
      <c r="B883" s="65"/>
      <c r="C883" s="69"/>
      <c r="D883" s="66"/>
      <c r="E883" s="66"/>
      <c r="F883" s="66"/>
      <c r="G883" s="66"/>
      <c r="H883" s="72"/>
      <c r="I883" s="32"/>
      <c r="J883" s="32"/>
      <c r="K883" s="32"/>
      <c r="L883" s="59" t="str">
        <f t="shared" si="108"/>
        <v/>
      </c>
      <c r="M883" s="81" t="str">
        <f t="shared" si="109"/>
        <v/>
      </c>
      <c r="O883" s="77" t="str">
        <f t="shared" si="110"/>
        <v/>
      </c>
      <c r="P883" s="77" t="str">
        <f t="shared" si="111"/>
        <v/>
      </c>
      <c r="Q883" s="77" t="str">
        <f t="shared" si="112"/>
        <v/>
      </c>
      <c r="R883" s="77" t="str">
        <f t="shared" si="113"/>
        <v/>
      </c>
      <c r="S883" s="76"/>
      <c r="T883" s="57"/>
      <c r="U883" s="23" t="str">
        <f t="shared" si="106"/>
        <v/>
      </c>
      <c r="V883" s="28" t="str">
        <f t="shared" si="107"/>
        <v/>
      </c>
    </row>
    <row r="884" spans="1:22">
      <c r="A884" s="14">
        <v>878</v>
      </c>
      <c r="B884" s="65"/>
      <c r="C884" s="69"/>
      <c r="D884" s="66"/>
      <c r="E884" s="66"/>
      <c r="F884" s="66"/>
      <c r="G884" s="66"/>
      <c r="H884" s="72"/>
      <c r="I884" s="32"/>
      <c r="J884" s="32"/>
      <c r="K884" s="32"/>
      <c r="L884" s="59" t="str">
        <f t="shared" si="108"/>
        <v/>
      </c>
      <c r="M884" s="81" t="str">
        <f t="shared" si="109"/>
        <v/>
      </c>
      <c r="O884" s="77" t="str">
        <f t="shared" si="110"/>
        <v/>
      </c>
      <c r="P884" s="77" t="str">
        <f t="shared" si="111"/>
        <v/>
      </c>
      <c r="Q884" s="77" t="str">
        <f t="shared" si="112"/>
        <v/>
      </c>
      <c r="R884" s="77" t="str">
        <f t="shared" si="113"/>
        <v/>
      </c>
      <c r="S884" s="76"/>
      <c r="T884" s="57"/>
      <c r="U884" s="23" t="str">
        <f t="shared" si="106"/>
        <v/>
      </c>
      <c r="V884" s="28" t="str">
        <f t="shared" si="107"/>
        <v/>
      </c>
    </row>
    <row r="885" spans="1:22">
      <c r="A885" s="14">
        <v>879</v>
      </c>
      <c r="B885" s="65"/>
      <c r="C885" s="69"/>
      <c r="D885" s="66"/>
      <c r="E885" s="66"/>
      <c r="F885" s="66"/>
      <c r="G885" s="66"/>
      <c r="H885" s="72"/>
      <c r="I885" s="32"/>
      <c r="J885" s="32"/>
      <c r="K885" s="32"/>
      <c r="L885" s="59" t="str">
        <f t="shared" si="108"/>
        <v/>
      </c>
      <c r="M885" s="81" t="str">
        <f t="shared" si="109"/>
        <v/>
      </c>
      <c r="O885" s="77" t="str">
        <f t="shared" si="110"/>
        <v/>
      </c>
      <c r="P885" s="77" t="str">
        <f t="shared" si="111"/>
        <v/>
      </c>
      <c r="Q885" s="77" t="str">
        <f t="shared" si="112"/>
        <v/>
      </c>
      <c r="R885" s="77" t="str">
        <f t="shared" si="113"/>
        <v/>
      </c>
      <c r="S885" s="76"/>
      <c r="T885" s="57"/>
      <c r="U885" s="23" t="str">
        <f t="shared" si="106"/>
        <v/>
      </c>
      <c r="V885" s="28" t="str">
        <f t="shared" si="107"/>
        <v/>
      </c>
    </row>
    <row r="886" spans="1:22">
      <c r="A886" s="14">
        <v>880</v>
      </c>
      <c r="B886" s="65"/>
      <c r="C886" s="69"/>
      <c r="D886" s="66"/>
      <c r="E886" s="66"/>
      <c r="F886" s="66"/>
      <c r="G886" s="66"/>
      <c r="H886" s="72"/>
      <c r="I886" s="32"/>
      <c r="J886" s="32"/>
      <c r="K886" s="32"/>
      <c r="L886" s="59" t="str">
        <f t="shared" si="108"/>
        <v/>
      </c>
      <c r="M886" s="81" t="str">
        <f t="shared" si="109"/>
        <v/>
      </c>
      <c r="O886" s="77" t="str">
        <f t="shared" si="110"/>
        <v/>
      </c>
      <c r="P886" s="77" t="str">
        <f t="shared" si="111"/>
        <v/>
      </c>
      <c r="Q886" s="77" t="str">
        <f t="shared" si="112"/>
        <v/>
      </c>
      <c r="R886" s="77" t="str">
        <f t="shared" si="113"/>
        <v/>
      </c>
      <c r="S886" s="76"/>
      <c r="T886" s="57"/>
      <c r="U886" s="23" t="str">
        <f t="shared" si="106"/>
        <v/>
      </c>
      <c r="V886" s="28" t="str">
        <f t="shared" si="107"/>
        <v/>
      </c>
    </row>
    <row r="887" spans="1:22">
      <c r="A887" s="14">
        <v>881</v>
      </c>
      <c r="B887" s="65"/>
      <c r="C887" s="69"/>
      <c r="D887" s="66"/>
      <c r="E887" s="66"/>
      <c r="F887" s="66"/>
      <c r="G887" s="66"/>
      <c r="H887" s="72"/>
      <c r="I887" s="32"/>
      <c r="J887" s="32"/>
      <c r="K887" s="32"/>
      <c r="L887" s="59" t="str">
        <f t="shared" si="108"/>
        <v/>
      </c>
      <c r="M887" s="81" t="str">
        <f t="shared" si="109"/>
        <v/>
      </c>
      <c r="O887" s="77" t="str">
        <f t="shared" si="110"/>
        <v/>
      </c>
      <c r="P887" s="77" t="str">
        <f t="shared" si="111"/>
        <v/>
      </c>
      <c r="Q887" s="77" t="str">
        <f t="shared" si="112"/>
        <v/>
      </c>
      <c r="R887" s="77" t="str">
        <f t="shared" si="113"/>
        <v/>
      </c>
      <c r="S887" s="76"/>
      <c r="T887" s="57"/>
      <c r="U887" s="23" t="str">
        <f t="shared" si="106"/>
        <v/>
      </c>
      <c r="V887" s="28" t="str">
        <f t="shared" si="107"/>
        <v/>
      </c>
    </row>
    <row r="888" spans="1:22">
      <c r="A888" s="14">
        <v>882</v>
      </c>
      <c r="B888" s="65"/>
      <c r="C888" s="69"/>
      <c r="D888" s="66"/>
      <c r="E888" s="66"/>
      <c r="F888" s="66"/>
      <c r="G888" s="66"/>
      <c r="H888" s="72"/>
      <c r="I888" s="32"/>
      <c r="J888" s="32"/>
      <c r="K888" s="32"/>
      <c r="L888" s="59" t="str">
        <f t="shared" si="108"/>
        <v/>
      </c>
      <c r="M888" s="81" t="str">
        <f t="shared" si="109"/>
        <v/>
      </c>
      <c r="O888" s="77" t="str">
        <f t="shared" si="110"/>
        <v/>
      </c>
      <c r="P888" s="77" t="str">
        <f t="shared" si="111"/>
        <v/>
      </c>
      <c r="Q888" s="77" t="str">
        <f t="shared" si="112"/>
        <v/>
      </c>
      <c r="R888" s="77" t="str">
        <f t="shared" si="113"/>
        <v/>
      </c>
      <c r="S888" s="76"/>
      <c r="T888" s="57"/>
      <c r="U888" s="23" t="str">
        <f t="shared" si="106"/>
        <v/>
      </c>
      <c r="V888" s="28" t="str">
        <f t="shared" si="107"/>
        <v/>
      </c>
    </row>
    <row r="889" spans="1:22">
      <c r="A889" s="14">
        <v>883</v>
      </c>
      <c r="B889" s="65"/>
      <c r="C889" s="69"/>
      <c r="D889" s="66"/>
      <c r="E889" s="66"/>
      <c r="F889" s="66"/>
      <c r="G889" s="66"/>
      <c r="H889" s="72"/>
      <c r="I889" s="32"/>
      <c r="J889" s="32"/>
      <c r="K889" s="32"/>
      <c r="L889" s="59" t="str">
        <f t="shared" si="108"/>
        <v/>
      </c>
      <c r="M889" s="81" t="str">
        <f t="shared" si="109"/>
        <v/>
      </c>
      <c r="O889" s="77" t="str">
        <f t="shared" si="110"/>
        <v/>
      </c>
      <c r="P889" s="77" t="str">
        <f t="shared" si="111"/>
        <v/>
      </c>
      <c r="Q889" s="77" t="str">
        <f t="shared" si="112"/>
        <v/>
      </c>
      <c r="R889" s="77" t="str">
        <f t="shared" si="113"/>
        <v/>
      </c>
      <c r="S889" s="76"/>
      <c r="T889" s="57"/>
      <c r="U889" s="23" t="str">
        <f t="shared" si="106"/>
        <v/>
      </c>
      <c r="V889" s="28" t="str">
        <f t="shared" si="107"/>
        <v/>
      </c>
    </row>
    <row r="890" spans="1:22">
      <c r="A890" s="14">
        <v>884</v>
      </c>
      <c r="B890" s="65"/>
      <c r="C890" s="69"/>
      <c r="D890" s="66"/>
      <c r="E890" s="66"/>
      <c r="F890" s="66"/>
      <c r="G890" s="66"/>
      <c r="H890" s="72"/>
      <c r="I890" s="32"/>
      <c r="J890" s="32"/>
      <c r="K890" s="32"/>
      <c r="L890" s="59" t="str">
        <f t="shared" si="108"/>
        <v/>
      </c>
      <c r="M890" s="81" t="str">
        <f t="shared" si="109"/>
        <v/>
      </c>
      <c r="O890" s="77" t="str">
        <f t="shared" si="110"/>
        <v/>
      </c>
      <c r="P890" s="77" t="str">
        <f t="shared" si="111"/>
        <v/>
      </c>
      <c r="Q890" s="77" t="str">
        <f t="shared" si="112"/>
        <v/>
      </c>
      <c r="R890" s="77" t="str">
        <f t="shared" si="113"/>
        <v/>
      </c>
      <c r="S890" s="76"/>
      <c r="T890" s="57"/>
      <c r="U890" s="23" t="str">
        <f t="shared" si="106"/>
        <v/>
      </c>
      <c r="V890" s="28" t="str">
        <f t="shared" si="107"/>
        <v/>
      </c>
    </row>
    <row r="891" spans="1:22">
      <c r="A891" s="14">
        <v>885</v>
      </c>
      <c r="B891" s="65"/>
      <c r="C891" s="69"/>
      <c r="D891" s="66"/>
      <c r="E891" s="66"/>
      <c r="F891" s="66"/>
      <c r="G891" s="66"/>
      <c r="H891" s="72"/>
      <c r="I891" s="32"/>
      <c r="J891" s="32"/>
      <c r="K891" s="32"/>
      <c r="L891" s="59" t="str">
        <f t="shared" si="108"/>
        <v/>
      </c>
      <c r="M891" s="81" t="str">
        <f t="shared" si="109"/>
        <v/>
      </c>
      <c r="O891" s="77" t="str">
        <f t="shared" si="110"/>
        <v/>
      </c>
      <c r="P891" s="77" t="str">
        <f t="shared" si="111"/>
        <v/>
      </c>
      <c r="Q891" s="77" t="str">
        <f t="shared" si="112"/>
        <v/>
      </c>
      <c r="R891" s="77" t="str">
        <f t="shared" si="113"/>
        <v/>
      </c>
      <c r="S891" s="76"/>
      <c r="T891" s="57"/>
      <c r="U891" s="23" t="str">
        <f t="shared" si="106"/>
        <v/>
      </c>
      <c r="V891" s="28" t="str">
        <f t="shared" si="107"/>
        <v/>
      </c>
    </row>
    <row r="892" spans="1:22">
      <c r="A892" s="14">
        <v>886</v>
      </c>
      <c r="B892" s="65"/>
      <c r="C892" s="69"/>
      <c r="D892" s="66"/>
      <c r="E892" s="66"/>
      <c r="F892" s="66"/>
      <c r="G892" s="66"/>
      <c r="H892" s="72"/>
      <c r="I892" s="32"/>
      <c r="J892" s="32"/>
      <c r="K892" s="32"/>
      <c r="L892" s="59" t="str">
        <f t="shared" si="108"/>
        <v/>
      </c>
      <c r="M892" s="81" t="str">
        <f t="shared" si="109"/>
        <v/>
      </c>
      <c r="O892" s="77" t="str">
        <f t="shared" si="110"/>
        <v/>
      </c>
      <c r="P892" s="77" t="str">
        <f t="shared" si="111"/>
        <v/>
      </c>
      <c r="Q892" s="77" t="str">
        <f t="shared" si="112"/>
        <v/>
      </c>
      <c r="R892" s="77" t="str">
        <f t="shared" si="113"/>
        <v/>
      </c>
      <c r="S892" s="76"/>
      <c r="T892" s="57"/>
      <c r="U892" s="23" t="str">
        <f t="shared" si="106"/>
        <v/>
      </c>
      <c r="V892" s="28" t="str">
        <f t="shared" si="107"/>
        <v/>
      </c>
    </row>
    <row r="893" spans="1:22">
      <c r="A893" s="14">
        <v>887</v>
      </c>
      <c r="B893" s="65"/>
      <c r="C893" s="69"/>
      <c r="D893" s="66"/>
      <c r="E893" s="66"/>
      <c r="F893" s="66"/>
      <c r="G893" s="66"/>
      <c r="H893" s="72"/>
      <c r="I893" s="32"/>
      <c r="J893" s="32"/>
      <c r="K893" s="32"/>
      <c r="L893" s="59" t="str">
        <f t="shared" si="108"/>
        <v/>
      </c>
      <c r="M893" s="81" t="str">
        <f t="shared" si="109"/>
        <v/>
      </c>
      <c r="O893" s="77" t="str">
        <f t="shared" si="110"/>
        <v/>
      </c>
      <c r="P893" s="77" t="str">
        <f t="shared" si="111"/>
        <v/>
      </c>
      <c r="Q893" s="77" t="str">
        <f t="shared" si="112"/>
        <v/>
      </c>
      <c r="R893" s="77" t="str">
        <f t="shared" si="113"/>
        <v/>
      </c>
      <c r="S893" s="76"/>
      <c r="T893" s="57"/>
      <c r="U893" s="23" t="str">
        <f t="shared" si="106"/>
        <v/>
      </c>
      <c r="V893" s="28" t="str">
        <f t="shared" si="107"/>
        <v/>
      </c>
    </row>
    <row r="894" spans="1:22">
      <c r="A894" s="14">
        <v>888</v>
      </c>
      <c r="B894" s="65"/>
      <c r="C894" s="69"/>
      <c r="D894" s="66"/>
      <c r="E894" s="66"/>
      <c r="F894" s="66"/>
      <c r="G894" s="66"/>
      <c r="H894" s="72"/>
      <c r="I894" s="32"/>
      <c r="J894" s="32"/>
      <c r="K894" s="32"/>
      <c r="L894" s="59" t="str">
        <f t="shared" si="108"/>
        <v/>
      </c>
      <c r="M894" s="81" t="str">
        <f t="shared" si="109"/>
        <v/>
      </c>
      <c r="O894" s="77" t="str">
        <f t="shared" si="110"/>
        <v/>
      </c>
      <c r="P894" s="77" t="str">
        <f t="shared" si="111"/>
        <v/>
      </c>
      <c r="Q894" s="77" t="str">
        <f t="shared" si="112"/>
        <v/>
      </c>
      <c r="R894" s="77" t="str">
        <f t="shared" si="113"/>
        <v/>
      </c>
      <c r="S894" s="76"/>
      <c r="T894" s="57"/>
      <c r="U894" s="23" t="str">
        <f t="shared" si="106"/>
        <v/>
      </c>
      <c r="V894" s="28" t="str">
        <f t="shared" si="107"/>
        <v/>
      </c>
    </row>
    <row r="895" spans="1:22">
      <c r="A895" s="14">
        <v>889</v>
      </c>
      <c r="B895" s="65"/>
      <c r="C895" s="69"/>
      <c r="D895" s="66"/>
      <c r="E895" s="66"/>
      <c r="F895" s="66"/>
      <c r="G895" s="66"/>
      <c r="H895" s="72"/>
      <c r="I895" s="32"/>
      <c r="J895" s="32"/>
      <c r="K895" s="32"/>
      <c r="L895" s="59" t="str">
        <f t="shared" si="108"/>
        <v/>
      </c>
      <c r="M895" s="81" t="str">
        <f t="shared" si="109"/>
        <v/>
      </c>
      <c r="O895" s="77" t="str">
        <f t="shared" si="110"/>
        <v/>
      </c>
      <c r="P895" s="77" t="str">
        <f t="shared" si="111"/>
        <v/>
      </c>
      <c r="Q895" s="77" t="str">
        <f t="shared" si="112"/>
        <v/>
      </c>
      <c r="R895" s="77" t="str">
        <f t="shared" si="113"/>
        <v/>
      </c>
      <c r="S895" s="76"/>
      <c r="T895" s="57"/>
      <c r="U895" s="23" t="str">
        <f t="shared" si="106"/>
        <v/>
      </c>
      <c r="V895" s="28" t="str">
        <f t="shared" si="107"/>
        <v/>
      </c>
    </row>
    <row r="896" spans="1:22">
      <c r="A896" s="14">
        <v>890</v>
      </c>
      <c r="B896" s="65"/>
      <c r="C896" s="69"/>
      <c r="D896" s="66"/>
      <c r="E896" s="66"/>
      <c r="F896" s="66"/>
      <c r="G896" s="66"/>
      <c r="H896" s="72"/>
      <c r="I896" s="32"/>
      <c r="J896" s="32"/>
      <c r="K896" s="32"/>
      <c r="L896" s="59" t="str">
        <f t="shared" si="108"/>
        <v/>
      </c>
      <c r="M896" s="81" t="str">
        <f t="shared" si="109"/>
        <v/>
      </c>
      <c r="O896" s="77" t="str">
        <f t="shared" si="110"/>
        <v/>
      </c>
      <c r="P896" s="77" t="str">
        <f t="shared" si="111"/>
        <v/>
      </c>
      <c r="Q896" s="77" t="str">
        <f t="shared" si="112"/>
        <v/>
      </c>
      <c r="R896" s="77" t="str">
        <f t="shared" si="113"/>
        <v/>
      </c>
      <c r="S896" s="76"/>
      <c r="T896" s="57"/>
      <c r="U896" s="23" t="str">
        <f t="shared" si="106"/>
        <v/>
      </c>
      <c r="V896" s="28" t="str">
        <f t="shared" si="107"/>
        <v/>
      </c>
    </row>
    <row r="897" spans="1:22">
      <c r="A897" s="14">
        <v>891</v>
      </c>
      <c r="B897" s="65"/>
      <c r="C897" s="69"/>
      <c r="D897" s="66"/>
      <c r="E897" s="66"/>
      <c r="F897" s="66"/>
      <c r="G897" s="66"/>
      <c r="H897" s="72"/>
      <c r="I897" s="32"/>
      <c r="J897" s="32"/>
      <c r="K897" s="32"/>
      <c r="L897" s="59" t="str">
        <f t="shared" si="108"/>
        <v/>
      </c>
      <c r="M897" s="81" t="str">
        <f t="shared" si="109"/>
        <v/>
      </c>
      <c r="O897" s="77" t="str">
        <f t="shared" si="110"/>
        <v/>
      </c>
      <c r="P897" s="77" t="str">
        <f t="shared" si="111"/>
        <v/>
      </c>
      <c r="Q897" s="77" t="str">
        <f t="shared" si="112"/>
        <v/>
      </c>
      <c r="R897" s="77" t="str">
        <f t="shared" si="113"/>
        <v/>
      </c>
      <c r="S897" s="76"/>
      <c r="T897" s="57"/>
      <c r="U897" s="23" t="str">
        <f t="shared" si="106"/>
        <v/>
      </c>
      <c r="V897" s="28" t="str">
        <f t="shared" si="107"/>
        <v/>
      </c>
    </row>
    <row r="898" spans="1:22">
      <c r="A898" s="14">
        <v>892</v>
      </c>
      <c r="B898" s="65"/>
      <c r="C898" s="69"/>
      <c r="D898" s="66"/>
      <c r="E898" s="66"/>
      <c r="F898" s="66"/>
      <c r="G898" s="66"/>
      <c r="H898" s="72"/>
      <c r="I898" s="32"/>
      <c r="J898" s="32"/>
      <c r="K898" s="32"/>
      <c r="L898" s="59" t="str">
        <f t="shared" si="108"/>
        <v/>
      </c>
      <c r="M898" s="81" t="str">
        <f t="shared" si="109"/>
        <v/>
      </c>
      <c r="O898" s="77" t="str">
        <f t="shared" si="110"/>
        <v/>
      </c>
      <c r="P898" s="77" t="str">
        <f t="shared" si="111"/>
        <v/>
      </c>
      <c r="Q898" s="77" t="str">
        <f t="shared" si="112"/>
        <v/>
      </c>
      <c r="R898" s="77" t="str">
        <f t="shared" si="113"/>
        <v/>
      </c>
      <c r="S898" s="76"/>
      <c r="T898" s="57"/>
      <c r="U898" s="23" t="str">
        <f t="shared" si="106"/>
        <v/>
      </c>
      <c r="V898" s="28" t="str">
        <f t="shared" si="107"/>
        <v/>
      </c>
    </row>
    <row r="899" spans="1:22">
      <c r="A899" s="14">
        <v>893</v>
      </c>
      <c r="B899" s="65"/>
      <c r="C899" s="69"/>
      <c r="D899" s="66"/>
      <c r="E899" s="66"/>
      <c r="F899" s="66"/>
      <c r="G899" s="66"/>
      <c r="H899" s="72"/>
      <c r="I899" s="32"/>
      <c r="J899" s="32"/>
      <c r="K899" s="32"/>
      <c r="L899" s="59" t="str">
        <f t="shared" si="108"/>
        <v/>
      </c>
      <c r="M899" s="81" t="str">
        <f t="shared" si="109"/>
        <v/>
      </c>
      <c r="O899" s="77" t="str">
        <f t="shared" si="110"/>
        <v/>
      </c>
      <c r="P899" s="77" t="str">
        <f t="shared" si="111"/>
        <v/>
      </c>
      <c r="Q899" s="77" t="str">
        <f t="shared" si="112"/>
        <v/>
      </c>
      <c r="R899" s="77" t="str">
        <f t="shared" si="113"/>
        <v/>
      </c>
      <c r="S899" s="76"/>
      <c r="T899" s="57"/>
      <c r="U899" s="23" t="str">
        <f t="shared" si="106"/>
        <v/>
      </c>
      <c r="V899" s="28" t="str">
        <f t="shared" si="107"/>
        <v/>
      </c>
    </row>
    <row r="900" spans="1:22">
      <c r="A900" s="14">
        <v>894</v>
      </c>
      <c r="B900" s="65"/>
      <c r="C900" s="69"/>
      <c r="D900" s="66"/>
      <c r="E900" s="66"/>
      <c r="F900" s="66"/>
      <c r="G900" s="66"/>
      <c r="H900" s="72"/>
      <c r="I900" s="32"/>
      <c r="J900" s="32"/>
      <c r="K900" s="32"/>
      <c r="L900" s="59" t="str">
        <f t="shared" si="108"/>
        <v/>
      </c>
      <c r="M900" s="81" t="str">
        <f t="shared" si="109"/>
        <v/>
      </c>
      <c r="O900" s="77" t="str">
        <f t="shared" si="110"/>
        <v/>
      </c>
      <c r="P900" s="77" t="str">
        <f t="shared" si="111"/>
        <v/>
      </c>
      <c r="Q900" s="77" t="str">
        <f t="shared" si="112"/>
        <v/>
      </c>
      <c r="R900" s="77" t="str">
        <f t="shared" si="113"/>
        <v/>
      </c>
      <c r="S900" s="76"/>
      <c r="T900" s="57"/>
      <c r="U900" s="23" t="str">
        <f t="shared" si="106"/>
        <v/>
      </c>
      <c r="V900" s="28" t="str">
        <f t="shared" si="107"/>
        <v/>
      </c>
    </row>
    <row r="901" spans="1:22">
      <c r="A901" s="14">
        <v>895</v>
      </c>
      <c r="B901" s="65"/>
      <c r="C901" s="69"/>
      <c r="D901" s="66"/>
      <c r="E901" s="66"/>
      <c r="F901" s="66"/>
      <c r="G901" s="66"/>
      <c r="H901" s="72"/>
      <c r="I901" s="32"/>
      <c r="J901" s="32"/>
      <c r="K901" s="32"/>
      <c r="L901" s="59" t="str">
        <f t="shared" si="108"/>
        <v/>
      </c>
      <c r="M901" s="81" t="str">
        <f t="shared" si="109"/>
        <v/>
      </c>
      <c r="O901" s="77" t="str">
        <f t="shared" si="110"/>
        <v/>
      </c>
      <c r="P901" s="77" t="str">
        <f t="shared" si="111"/>
        <v/>
      </c>
      <c r="Q901" s="77" t="str">
        <f t="shared" si="112"/>
        <v/>
      </c>
      <c r="R901" s="77" t="str">
        <f t="shared" si="113"/>
        <v/>
      </c>
      <c r="S901" s="76"/>
      <c r="T901" s="57"/>
      <c r="U901" s="23" t="str">
        <f t="shared" si="106"/>
        <v/>
      </c>
      <c r="V901" s="28" t="str">
        <f t="shared" si="107"/>
        <v/>
      </c>
    </row>
    <row r="902" spans="1:22">
      <c r="A902" s="14">
        <v>896</v>
      </c>
      <c r="B902" s="65"/>
      <c r="C902" s="69"/>
      <c r="D902" s="66"/>
      <c r="E902" s="66"/>
      <c r="F902" s="66"/>
      <c r="G902" s="66"/>
      <c r="H902" s="72"/>
      <c r="I902" s="32"/>
      <c r="J902" s="32"/>
      <c r="K902" s="32"/>
      <c r="L902" s="59" t="str">
        <f t="shared" si="108"/>
        <v/>
      </c>
      <c r="M902" s="81" t="str">
        <f t="shared" si="109"/>
        <v/>
      </c>
      <c r="O902" s="77" t="str">
        <f t="shared" si="110"/>
        <v/>
      </c>
      <c r="P902" s="77" t="str">
        <f t="shared" si="111"/>
        <v/>
      </c>
      <c r="Q902" s="77" t="str">
        <f t="shared" si="112"/>
        <v/>
      </c>
      <c r="R902" s="77" t="str">
        <f t="shared" si="113"/>
        <v/>
      </c>
      <c r="S902" s="76"/>
      <c r="T902" s="57"/>
      <c r="U902" s="23" t="str">
        <f t="shared" si="106"/>
        <v/>
      </c>
      <c r="V902" s="28" t="str">
        <f t="shared" si="107"/>
        <v/>
      </c>
    </row>
    <row r="903" spans="1:22">
      <c r="A903" s="14">
        <v>897</v>
      </c>
      <c r="B903" s="65"/>
      <c r="C903" s="69"/>
      <c r="D903" s="66"/>
      <c r="E903" s="66"/>
      <c r="F903" s="66"/>
      <c r="G903" s="66"/>
      <c r="H903" s="72"/>
      <c r="I903" s="32"/>
      <c r="J903" s="32"/>
      <c r="K903" s="32"/>
      <c r="L903" s="59" t="str">
        <f t="shared" si="108"/>
        <v/>
      </c>
      <c r="M903" s="81" t="str">
        <f t="shared" si="109"/>
        <v/>
      </c>
      <c r="O903" s="77" t="str">
        <f t="shared" si="110"/>
        <v/>
      </c>
      <c r="P903" s="77" t="str">
        <f t="shared" si="111"/>
        <v/>
      </c>
      <c r="Q903" s="77" t="str">
        <f t="shared" si="112"/>
        <v/>
      </c>
      <c r="R903" s="77" t="str">
        <f t="shared" si="113"/>
        <v/>
      </c>
      <c r="S903" s="76"/>
      <c r="T903" s="57"/>
      <c r="U903" s="23" t="str">
        <f t="shared" ref="U903:U966" si="114">IF(V903&lt;&gt;"",A903,"")</f>
        <v/>
      </c>
      <c r="V903" s="28" t="str">
        <f t="shared" ref="V903:V966" si="115">IF(AND(B903="",D903="",E903="",F903="",G903="",I903="",J903="",K903="",T903=""),"",IF(OR(B903="",I903="",J903="",K903="",T903="",AND($T$3="meters",T903&gt;12),AND($T$3="feet",T903&gt;40)),"Error","OK"))</f>
        <v/>
      </c>
    </row>
    <row r="904" spans="1:22">
      <c r="A904" s="14">
        <v>898</v>
      </c>
      <c r="B904" s="65"/>
      <c r="C904" s="69"/>
      <c r="D904" s="66"/>
      <c r="E904" s="66"/>
      <c r="F904" s="66"/>
      <c r="G904" s="66"/>
      <c r="H904" s="72"/>
      <c r="I904" s="32"/>
      <c r="J904" s="32"/>
      <c r="K904" s="32"/>
      <c r="L904" s="59" t="str">
        <f t="shared" ref="L904:L967" si="116">IF(OR(I904="",J904="",K904=""),"",(I904+J904/2))</f>
        <v/>
      </c>
      <c r="M904" s="81" t="str">
        <f t="shared" ref="M904:M967" si="117">IF(OR(I904="",J904="",K904=""),"",(I904+J904/2)+($AA$4-1/$R$1))</f>
        <v/>
      </c>
      <c r="O904" s="77" t="str">
        <f t="shared" ref="O904:O967" si="118">IF(OR(D904="",$M904=""),"",$M904-D904)</f>
        <v/>
      </c>
      <c r="P904" s="77" t="str">
        <f t="shared" ref="P904:P967" si="119">IF(OR(E904="",$M904=""),"",$M904-E904)</f>
        <v/>
      </c>
      <c r="Q904" s="77" t="str">
        <f t="shared" ref="Q904:Q967" si="120">IF(OR(F904="",$M904=""),"",$M904-F904)</f>
        <v/>
      </c>
      <c r="R904" s="77" t="str">
        <f t="shared" ref="R904:R967" si="121">IF(OR(G904="",$M904=""),"",$M904-G904)</f>
        <v/>
      </c>
      <c r="S904" s="76"/>
      <c r="T904" s="57"/>
      <c r="U904" s="23" t="str">
        <f t="shared" si="114"/>
        <v/>
      </c>
      <c r="V904" s="28" t="str">
        <f t="shared" si="115"/>
        <v/>
      </c>
    </row>
    <row r="905" spans="1:22">
      <c r="A905" s="14">
        <v>899</v>
      </c>
      <c r="B905" s="65"/>
      <c r="C905" s="69"/>
      <c r="D905" s="66"/>
      <c r="E905" s="66"/>
      <c r="F905" s="66"/>
      <c r="G905" s="66"/>
      <c r="H905" s="72"/>
      <c r="I905" s="32"/>
      <c r="J905" s="32"/>
      <c r="K905" s="32"/>
      <c r="L905" s="59" t="str">
        <f t="shared" si="116"/>
        <v/>
      </c>
      <c r="M905" s="81" t="str">
        <f t="shared" si="117"/>
        <v/>
      </c>
      <c r="O905" s="77" t="str">
        <f t="shared" si="118"/>
        <v/>
      </c>
      <c r="P905" s="77" t="str">
        <f t="shared" si="119"/>
        <v/>
      </c>
      <c r="Q905" s="77" t="str">
        <f t="shared" si="120"/>
        <v/>
      </c>
      <c r="R905" s="77" t="str">
        <f t="shared" si="121"/>
        <v/>
      </c>
      <c r="S905" s="76"/>
      <c r="T905" s="57"/>
      <c r="U905" s="23" t="str">
        <f t="shared" si="114"/>
        <v/>
      </c>
      <c r="V905" s="28" t="str">
        <f t="shared" si="115"/>
        <v/>
      </c>
    </row>
    <row r="906" spans="1:22">
      <c r="A906" s="14">
        <v>900</v>
      </c>
      <c r="B906" s="65"/>
      <c r="C906" s="69"/>
      <c r="D906" s="66"/>
      <c r="E906" s="66"/>
      <c r="F906" s="66"/>
      <c r="G906" s="66"/>
      <c r="H906" s="72"/>
      <c r="I906" s="32"/>
      <c r="J906" s="32"/>
      <c r="K906" s="32"/>
      <c r="L906" s="59" t="str">
        <f t="shared" si="116"/>
        <v/>
      </c>
      <c r="M906" s="81" t="str">
        <f t="shared" si="117"/>
        <v/>
      </c>
      <c r="O906" s="77" t="str">
        <f t="shared" si="118"/>
        <v/>
      </c>
      <c r="P906" s="77" t="str">
        <f t="shared" si="119"/>
        <v/>
      </c>
      <c r="Q906" s="77" t="str">
        <f t="shared" si="120"/>
        <v/>
      </c>
      <c r="R906" s="77" t="str">
        <f t="shared" si="121"/>
        <v/>
      </c>
      <c r="S906" s="76"/>
      <c r="T906" s="57"/>
      <c r="U906" s="23" t="str">
        <f t="shared" si="114"/>
        <v/>
      </c>
      <c r="V906" s="28" t="str">
        <f t="shared" si="115"/>
        <v/>
      </c>
    </row>
    <row r="907" spans="1:22">
      <c r="A907" s="14">
        <v>901</v>
      </c>
      <c r="B907" s="65"/>
      <c r="C907" s="69"/>
      <c r="D907" s="66"/>
      <c r="E907" s="66"/>
      <c r="F907" s="66"/>
      <c r="G907" s="66"/>
      <c r="H907" s="72"/>
      <c r="I907" s="32"/>
      <c r="J907" s="32"/>
      <c r="K907" s="32"/>
      <c r="L907" s="59" t="str">
        <f t="shared" si="116"/>
        <v/>
      </c>
      <c r="M907" s="81" t="str">
        <f t="shared" si="117"/>
        <v/>
      </c>
      <c r="O907" s="77" t="str">
        <f t="shared" si="118"/>
        <v/>
      </c>
      <c r="P907" s="77" t="str">
        <f t="shared" si="119"/>
        <v/>
      </c>
      <c r="Q907" s="77" t="str">
        <f t="shared" si="120"/>
        <v/>
      </c>
      <c r="R907" s="77" t="str">
        <f t="shared" si="121"/>
        <v/>
      </c>
      <c r="S907" s="76"/>
      <c r="T907" s="57"/>
      <c r="U907" s="23" t="str">
        <f t="shared" si="114"/>
        <v/>
      </c>
      <c r="V907" s="28" t="str">
        <f t="shared" si="115"/>
        <v/>
      </c>
    </row>
    <row r="908" spans="1:22">
      <c r="A908" s="14">
        <v>902</v>
      </c>
      <c r="B908" s="65"/>
      <c r="C908" s="69"/>
      <c r="D908" s="66"/>
      <c r="E908" s="66"/>
      <c r="F908" s="66"/>
      <c r="G908" s="66"/>
      <c r="H908" s="72"/>
      <c r="I908" s="32"/>
      <c r="J908" s="32"/>
      <c r="K908" s="32"/>
      <c r="L908" s="59" t="str">
        <f t="shared" si="116"/>
        <v/>
      </c>
      <c r="M908" s="81" t="str">
        <f t="shared" si="117"/>
        <v/>
      </c>
      <c r="O908" s="77" t="str">
        <f t="shared" si="118"/>
        <v/>
      </c>
      <c r="P908" s="77" t="str">
        <f t="shared" si="119"/>
        <v/>
      </c>
      <c r="Q908" s="77" t="str">
        <f t="shared" si="120"/>
        <v/>
      </c>
      <c r="R908" s="77" t="str">
        <f t="shared" si="121"/>
        <v/>
      </c>
      <c r="S908" s="76"/>
      <c r="T908" s="57"/>
      <c r="U908" s="23" t="str">
        <f t="shared" si="114"/>
        <v/>
      </c>
      <c r="V908" s="28" t="str">
        <f t="shared" si="115"/>
        <v/>
      </c>
    </row>
    <row r="909" spans="1:22">
      <c r="A909" s="14">
        <v>903</v>
      </c>
      <c r="B909" s="65"/>
      <c r="C909" s="69"/>
      <c r="D909" s="66"/>
      <c r="E909" s="66"/>
      <c r="F909" s="66"/>
      <c r="G909" s="66"/>
      <c r="H909" s="72"/>
      <c r="I909" s="32"/>
      <c r="J909" s="32"/>
      <c r="K909" s="32"/>
      <c r="L909" s="59" t="str">
        <f t="shared" si="116"/>
        <v/>
      </c>
      <c r="M909" s="81" t="str">
        <f t="shared" si="117"/>
        <v/>
      </c>
      <c r="O909" s="77" t="str">
        <f t="shared" si="118"/>
        <v/>
      </c>
      <c r="P909" s="77" t="str">
        <f t="shared" si="119"/>
        <v/>
      </c>
      <c r="Q909" s="77" t="str">
        <f t="shared" si="120"/>
        <v/>
      </c>
      <c r="R909" s="77" t="str">
        <f t="shared" si="121"/>
        <v/>
      </c>
      <c r="S909" s="76"/>
      <c r="T909" s="57"/>
      <c r="U909" s="23" t="str">
        <f t="shared" si="114"/>
        <v/>
      </c>
      <c r="V909" s="28" t="str">
        <f t="shared" si="115"/>
        <v/>
      </c>
    </row>
    <row r="910" spans="1:22">
      <c r="A910" s="14">
        <v>904</v>
      </c>
      <c r="B910" s="65"/>
      <c r="C910" s="69"/>
      <c r="D910" s="66"/>
      <c r="E910" s="66"/>
      <c r="F910" s="66"/>
      <c r="G910" s="66"/>
      <c r="H910" s="72"/>
      <c r="I910" s="32"/>
      <c r="J910" s="32"/>
      <c r="K910" s="32"/>
      <c r="L910" s="59" t="str">
        <f t="shared" si="116"/>
        <v/>
      </c>
      <c r="M910" s="81" t="str">
        <f t="shared" si="117"/>
        <v/>
      </c>
      <c r="O910" s="77" t="str">
        <f t="shared" si="118"/>
        <v/>
      </c>
      <c r="P910" s="77" t="str">
        <f t="shared" si="119"/>
        <v/>
      </c>
      <c r="Q910" s="77" t="str">
        <f t="shared" si="120"/>
        <v/>
      </c>
      <c r="R910" s="77" t="str">
        <f t="shared" si="121"/>
        <v/>
      </c>
      <c r="S910" s="76"/>
      <c r="T910" s="57"/>
      <c r="U910" s="23" t="str">
        <f t="shared" si="114"/>
        <v/>
      </c>
      <c r="V910" s="28" t="str">
        <f t="shared" si="115"/>
        <v/>
      </c>
    </row>
    <row r="911" spans="1:22">
      <c r="A911" s="14">
        <v>905</v>
      </c>
      <c r="B911" s="65"/>
      <c r="C911" s="69"/>
      <c r="D911" s="66"/>
      <c r="E911" s="66"/>
      <c r="F911" s="66"/>
      <c r="G911" s="66"/>
      <c r="H911" s="72"/>
      <c r="I911" s="32"/>
      <c r="J911" s="32"/>
      <c r="K911" s="32"/>
      <c r="L911" s="59" t="str">
        <f t="shared" si="116"/>
        <v/>
      </c>
      <c r="M911" s="81" t="str">
        <f t="shared" si="117"/>
        <v/>
      </c>
      <c r="O911" s="77" t="str">
        <f t="shared" si="118"/>
        <v/>
      </c>
      <c r="P911" s="77" t="str">
        <f t="shared" si="119"/>
        <v/>
      </c>
      <c r="Q911" s="77" t="str">
        <f t="shared" si="120"/>
        <v/>
      </c>
      <c r="R911" s="77" t="str">
        <f t="shared" si="121"/>
        <v/>
      </c>
      <c r="S911" s="76"/>
      <c r="T911" s="57"/>
      <c r="U911" s="23" t="str">
        <f t="shared" si="114"/>
        <v/>
      </c>
      <c r="V911" s="28" t="str">
        <f t="shared" si="115"/>
        <v/>
      </c>
    </row>
    <row r="912" spans="1:22">
      <c r="A912" s="14">
        <v>906</v>
      </c>
      <c r="B912" s="65"/>
      <c r="C912" s="69"/>
      <c r="D912" s="66"/>
      <c r="E912" s="66"/>
      <c r="F912" s="66"/>
      <c r="G912" s="66"/>
      <c r="H912" s="72"/>
      <c r="I912" s="32"/>
      <c r="J912" s="32"/>
      <c r="K912" s="32"/>
      <c r="L912" s="59" t="str">
        <f t="shared" si="116"/>
        <v/>
      </c>
      <c r="M912" s="81" t="str">
        <f t="shared" si="117"/>
        <v/>
      </c>
      <c r="O912" s="77" t="str">
        <f t="shared" si="118"/>
        <v/>
      </c>
      <c r="P912" s="77" t="str">
        <f t="shared" si="119"/>
        <v/>
      </c>
      <c r="Q912" s="77" t="str">
        <f t="shared" si="120"/>
        <v/>
      </c>
      <c r="R912" s="77" t="str">
        <f t="shared" si="121"/>
        <v/>
      </c>
      <c r="S912" s="76"/>
      <c r="T912" s="57"/>
      <c r="U912" s="23" t="str">
        <f t="shared" si="114"/>
        <v/>
      </c>
      <c r="V912" s="28" t="str">
        <f t="shared" si="115"/>
        <v/>
      </c>
    </row>
    <row r="913" spans="1:22">
      <c r="A913" s="14">
        <v>907</v>
      </c>
      <c r="B913" s="65"/>
      <c r="C913" s="69"/>
      <c r="D913" s="66"/>
      <c r="E913" s="66"/>
      <c r="F913" s="66"/>
      <c r="G913" s="66"/>
      <c r="H913" s="72"/>
      <c r="I913" s="32"/>
      <c r="J913" s="32"/>
      <c r="K913" s="32"/>
      <c r="L913" s="59" t="str">
        <f t="shared" si="116"/>
        <v/>
      </c>
      <c r="M913" s="81" t="str">
        <f t="shared" si="117"/>
        <v/>
      </c>
      <c r="O913" s="77" t="str">
        <f t="shared" si="118"/>
        <v/>
      </c>
      <c r="P913" s="77" t="str">
        <f t="shared" si="119"/>
        <v/>
      </c>
      <c r="Q913" s="77" t="str">
        <f t="shared" si="120"/>
        <v/>
      </c>
      <c r="R913" s="77" t="str">
        <f t="shared" si="121"/>
        <v/>
      </c>
      <c r="S913" s="76"/>
      <c r="T913" s="57"/>
      <c r="U913" s="23" t="str">
        <f t="shared" si="114"/>
        <v/>
      </c>
      <c r="V913" s="28" t="str">
        <f t="shared" si="115"/>
        <v/>
      </c>
    </row>
    <row r="914" spans="1:22">
      <c r="A914" s="14">
        <v>908</v>
      </c>
      <c r="B914" s="65"/>
      <c r="C914" s="69"/>
      <c r="D914" s="66"/>
      <c r="E914" s="66"/>
      <c r="F914" s="66"/>
      <c r="G914" s="66"/>
      <c r="H914" s="72"/>
      <c r="I914" s="32"/>
      <c r="J914" s="32"/>
      <c r="K914" s="32"/>
      <c r="L914" s="59" t="str">
        <f t="shared" si="116"/>
        <v/>
      </c>
      <c r="M914" s="81" t="str">
        <f t="shared" si="117"/>
        <v/>
      </c>
      <c r="O914" s="77" t="str">
        <f t="shared" si="118"/>
        <v/>
      </c>
      <c r="P914" s="77" t="str">
        <f t="shared" si="119"/>
        <v/>
      </c>
      <c r="Q914" s="77" t="str">
        <f t="shared" si="120"/>
        <v/>
      </c>
      <c r="R914" s="77" t="str">
        <f t="shared" si="121"/>
        <v/>
      </c>
      <c r="S914" s="76"/>
      <c r="T914" s="57"/>
      <c r="U914" s="23" t="str">
        <f t="shared" si="114"/>
        <v/>
      </c>
      <c r="V914" s="28" t="str">
        <f t="shared" si="115"/>
        <v/>
      </c>
    </row>
    <row r="915" spans="1:22">
      <c r="A915" s="14">
        <v>909</v>
      </c>
      <c r="B915" s="65"/>
      <c r="C915" s="69"/>
      <c r="D915" s="66"/>
      <c r="E915" s="66"/>
      <c r="F915" s="66"/>
      <c r="G915" s="66"/>
      <c r="H915" s="72"/>
      <c r="I915" s="32"/>
      <c r="J915" s="32"/>
      <c r="K915" s="32"/>
      <c r="L915" s="59" t="str">
        <f t="shared" si="116"/>
        <v/>
      </c>
      <c r="M915" s="81" t="str">
        <f t="shared" si="117"/>
        <v/>
      </c>
      <c r="O915" s="77" t="str">
        <f t="shared" si="118"/>
        <v/>
      </c>
      <c r="P915" s="77" t="str">
        <f t="shared" si="119"/>
        <v/>
      </c>
      <c r="Q915" s="77" t="str">
        <f t="shared" si="120"/>
        <v/>
      </c>
      <c r="R915" s="77" t="str">
        <f t="shared" si="121"/>
        <v/>
      </c>
      <c r="S915" s="76"/>
      <c r="T915" s="57"/>
      <c r="U915" s="23" t="str">
        <f t="shared" si="114"/>
        <v/>
      </c>
      <c r="V915" s="28" t="str">
        <f t="shared" si="115"/>
        <v/>
      </c>
    </row>
    <row r="916" spans="1:22">
      <c r="A916" s="14">
        <v>910</v>
      </c>
      <c r="B916" s="65"/>
      <c r="C916" s="69"/>
      <c r="D916" s="66"/>
      <c r="E916" s="66"/>
      <c r="F916" s="66"/>
      <c r="G916" s="66"/>
      <c r="H916" s="72"/>
      <c r="I916" s="32"/>
      <c r="J916" s="32"/>
      <c r="K916" s="32"/>
      <c r="L916" s="59" t="str">
        <f t="shared" si="116"/>
        <v/>
      </c>
      <c r="M916" s="81" t="str">
        <f t="shared" si="117"/>
        <v/>
      </c>
      <c r="O916" s="77" t="str">
        <f t="shared" si="118"/>
        <v/>
      </c>
      <c r="P916" s="77" t="str">
        <f t="shared" si="119"/>
        <v/>
      </c>
      <c r="Q916" s="77" t="str">
        <f t="shared" si="120"/>
        <v/>
      </c>
      <c r="R916" s="77" t="str">
        <f t="shared" si="121"/>
        <v/>
      </c>
      <c r="S916" s="76"/>
      <c r="T916" s="57"/>
      <c r="U916" s="23" t="str">
        <f t="shared" si="114"/>
        <v/>
      </c>
      <c r="V916" s="28" t="str">
        <f t="shared" si="115"/>
        <v/>
      </c>
    </row>
    <row r="917" spans="1:22">
      <c r="A917" s="14">
        <v>911</v>
      </c>
      <c r="B917" s="65"/>
      <c r="C917" s="69"/>
      <c r="D917" s="66"/>
      <c r="E917" s="66"/>
      <c r="F917" s="66"/>
      <c r="G917" s="66"/>
      <c r="H917" s="72"/>
      <c r="I917" s="32"/>
      <c r="J917" s="32"/>
      <c r="K917" s="32"/>
      <c r="L917" s="59" t="str">
        <f t="shared" si="116"/>
        <v/>
      </c>
      <c r="M917" s="81" t="str">
        <f t="shared" si="117"/>
        <v/>
      </c>
      <c r="O917" s="77" t="str">
        <f t="shared" si="118"/>
        <v/>
      </c>
      <c r="P917" s="77" t="str">
        <f t="shared" si="119"/>
        <v/>
      </c>
      <c r="Q917" s="77" t="str">
        <f t="shared" si="120"/>
        <v/>
      </c>
      <c r="R917" s="77" t="str">
        <f t="shared" si="121"/>
        <v/>
      </c>
      <c r="S917" s="76"/>
      <c r="T917" s="57"/>
      <c r="U917" s="23" t="str">
        <f t="shared" si="114"/>
        <v/>
      </c>
      <c r="V917" s="28" t="str">
        <f t="shared" si="115"/>
        <v/>
      </c>
    </row>
    <row r="918" spans="1:22">
      <c r="A918" s="14">
        <v>912</v>
      </c>
      <c r="B918" s="65"/>
      <c r="C918" s="69"/>
      <c r="D918" s="66"/>
      <c r="E918" s="66"/>
      <c r="F918" s="66"/>
      <c r="G918" s="66"/>
      <c r="H918" s="72"/>
      <c r="I918" s="32"/>
      <c r="J918" s="32"/>
      <c r="K918" s="32"/>
      <c r="L918" s="59" t="str">
        <f t="shared" si="116"/>
        <v/>
      </c>
      <c r="M918" s="81" t="str">
        <f t="shared" si="117"/>
        <v/>
      </c>
      <c r="O918" s="77" t="str">
        <f t="shared" si="118"/>
        <v/>
      </c>
      <c r="P918" s="77" t="str">
        <f t="shared" si="119"/>
        <v/>
      </c>
      <c r="Q918" s="77" t="str">
        <f t="shared" si="120"/>
        <v/>
      </c>
      <c r="R918" s="77" t="str">
        <f t="shared" si="121"/>
        <v/>
      </c>
      <c r="S918" s="76"/>
      <c r="T918" s="57"/>
      <c r="U918" s="23" t="str">
        <f t="shared" si="114"/>
        <v/>
      </c>
      <c r="V918" s="28" t="str">
        <f t="shared" si="115"/>
        <v/>
      </c>
    </row>
    <row r="919" spans="1:22">
      <c r="A919" s="14">
        <v>913</v>
      </c>
      <c r="B919" s="65"/>
      <c r="C919" s="69"/>
      <c r="D919" s="66"/>
      <c r="E919" s="66"/>
      <c r="F919" s="66"/>
      <c r="G919" s="66"/>
      <c r="H919" s="72"/>
      <c r="I919" s="32"/>
      <c r="J919" s="32"/>
      <c r="K919" s="32"/>
      <c r="L919" s="59" t="str">
        <f t="shared" si="116"/>
        <v/>
      </c>
      <c r="M919" s="81" t="str">
        <f t="shared" si="117"/>
        <v/>
      </c>
      <c r="O919" s="77" t="str">
        <f t="shared" si="118"/>
        <v/>
      </c>
      <c r="P919" s="77" t="str">
        <f t="shared" si="119"/>
        <v/>
      </c>
      <c r="Q919" s="77" t="str">
        <f t="shared" si="120"/>
        <v/>
      </c>
      <c r="R919" s="77" t="str">
        <f t="shared" si="121"/>
        <v/>
      </c>
      <c r="S919" s="76"/>
      <c r="T919" s="57"/>
      <c r="U919" s="23" t="str">
        <f t="shared" si="114"/>
        <v/>
      </c>
      <c r="V919" s="28" t="str">
        <f t="shared" si="115"/>
        <v/>
      </c>
    </row>
    <row r="920" spans="1:22">
      <c r="A920" s="14">
        <v>914</v>
      </c>
      <c r="B920" s="65"/>
      <c r="C920" s="69"/>
      <c r="D920" s="66"/>
      <c r="E920" s="66"/>
      <c r="F920" s="66"/>
      <c r="G920" s="66"/>
      <c r="H920" s="72"/>
      <c r="I920" s="32"/>
      <c r="J920" s="32"/>
      <c r="K920" s="32"/>
      <c r="L920" s="59" t="str">
        <f t="shared" si="116"/>
        <v/>
      </c>
      <c r="M920" s="81" t="str">
        <f t="shared" si="117"/>
        <v/>
      </c>
      <c r="O920" s="77" t="str">
        <f t="shared" si="118"/>
        <v/>
      </c>
      <c r="P920" s="77" t="str">
        <f t="shared" si="119"/>
        <v/>
      </c>
      <c r="Q920" s="77" t="str">
        <f t="shared" si="120"/>
        <v/>
      </c>
      <c r="R920" s="77" t="str">
        <f t="shared" si="121"/>
        <v/>
      </c>
      <c r="S920" s="76"/>
      <c r="T920" s="57"/>
      <c r="U920" s="23" t="str">
        <f t="shared" si="114"/>
        <v/>
      </c>
      <c r="V920" s="28" t="str">
        <f t="shared" si="115"/>
        <v/>
      </c>
    </row>
    <row r="921" spans="1:22">
      <c r="A921" s="14">
        <v>915</v>
      </c>
      <c r="B921" s="65"/>
      <c r="C921" s="69"/>
      <c r="D921" s="66"/>
      <c r="E921" s="66"/>
      <c r="F921" s="66"/>
      <c r="G921" s="66"/>
      <c r="H921" s="72"/>
      <c r="I921" s="32"/>
      <c r="J921" s="32"/>
      <c r="K921" s="32"/>
      <c r="L921" s="59" t="str">
        <f t="shared" si="116"/>
        <v/>
      </c>
      <c r="M921" s="81" t="str">
        <f t="shared" si="117"/>
        <v/>
      </c>
      <c r="O921" s="77" t="str">
        <f t="shared" si="118"/>
        <v/>
      </c>
      <c r="P921" s="77" t="str">
        <f t="shared" si="119"/>
        <v/>
      </c>
      <c r="Q921" s="77" t="str">
        <f t="shared" si="120"/>
        <v/>
      </c>
      <c r="R921" s="77" t="str">
        <f t="shared" si="121"/>
        <v/>
      </c>
      <c r="S921" s="76"/>
      <c r="T921" s="57"/>
      <c r="U921" s="23" t="str">
        <f t="shared" si="114"/>
        <v/>
      </c>
      <c r="V921" s="28" t="str">
        <f t="shared" si="115"/>
        <v/>
      </c>
    </row>
    <row r="922" spans="1:22">
      <c r="A922" s="14">
        <v>916</v>
      </c>
      <c r="B922" s="65"/>
      <c r="C922" s="69"/>
      <c r="D922" s="66"/>
      <c r="E922" s="66"/>
      <c r="F922" s="66"/>
      <c r="G922" s="66"/>
      <c r="H922" s="72"/>
      <c r="I922" s="32"/>
      <c r="J922" s="32"/>
      <c r="K922" s="32"/>
      <c r="L922" s="59" t="str">
        <f t="shared" si="116"/>
        <v/>
      </c>
      <c r="M922" s="81" t="str">
        <f t="shared" si="117"/>
        <v/>
      </c>
      <c r="O922" s="77" t="str">
        <f t="shared" si="118"/>
        <v/>
      </c>
      <c r="P922" s="77" t="str">
        <f t="shared" si="119"/>
        <v/>
      </c>
      <c r="Q922" s="77" t="str">
        <f t="shared" si="120"/>
        <v/>
      </c>
      <c r="R922" s="77" t="str">
        <f t="shared" si="121"/>
        <v/>
      </c>
      <c r="S922" s="76"/>
      <c r="T922" s="57"/>
      <c r="U922" s="23" t="str">
        <f t="shared" si="114"/>
        <v/>
      </c>
      <c r="V922" s="28" t="str">
        <f t="shared" si="115"/>
        <v/>
      </c>
    </row>
    <row r="923" spans="1:22">
      <c r="A923" s="14">
        <v>917</v>
      </c>
      <c r="B923" s="65"/>
      <c r="C923" s="69"/>
      <c r="D923" s="66"/>
      <c r="E923" s="66"/>
      <c r="F923" s="66"/>
      <c r="G923" s="66"/>
      <c r="H923" s="72"/>
      <c r="I923" s="32"/>
      <c r="J923" s="32"/>
      <c r="K923" s="32"/>
      <c r="L923" s="59" t="str">
        <f t="shared" si="116"/>
        <v/>
      </c>
      <c r="M923" s="81" t="str">
        <f t="shared" si="117"/>
        <v/>
      </c>
      <c r="O923" s="77" t="str">
        <f t="shared" si="118"/>
        <v/>
      </c>
      <c r="P923" s="77" t="str">
        <f t="shared" si="119"/>
        <v/>
      </c>
      <c r="Q923" s="77" t="str">
        <f t="shared" si="120"/>
        <v/>
      </c>
      <c r="R923" s="77" t="str">
        <f t="shared" si="121"/>
        <v/>
      </c>
      <c r="S923" s="76"/>
      <c r="T923" s="57"/>
      <c r="U923" s="23" t="str">
        <f t="shared" si="114"/>
        <v/>
      </c>
      <c r="V923" s="28" t="str">
        <f t="shared" si="115"/>
        <v/>
      </c>
    </row>
    <row r="924" spans="1:22">
      <c r="A924" s="14">
        <v>918</v>
      </c>
      <c r="B924" s="65"/>
      <c r="C924" s="69"/>
      <c r="D924" s="66"/>
      <c r="E924" s="66"/>
      <c r="F924" s="66"/>
      <c r="G924" s="66"/>
      <c r="H924" s="72"/>
      <c r="I924" s="32"/>
      <c r="J924" s="32"/>
      <c r="K924" s="32"/>
      <c r="L924" s="59" t="str">
        <f t="shared" si="116"/>
        <v/>
      </c>
      <c r="M924" s="81" t="str">
        <f t="shared" si="117"/>
        <v/>
      </c>
      <c r="O924" s="77" t="str">
        <f t="shared" si="118"/>
        <v/>
      </c>
      <c r="P924" s="77" t="str">
        <f t="shared" si="119"/>
        <v/>
      </c>
      <c r="Q924" s="77" t="str">
        <f t="shared" si="120"/>
        <v/>
      </c>
      <c r="R924" s="77" t="str">
        <f t="shared" si="121"/>
        <v/>
      </c>
      <c r="S924" s="76"/>
      <c r="T924" s="57"/>
      <c r="U924" s="23" t="str">
        <f t="shared" si="114"/>
        <v/>
      </c>
      <c r="V924" s="28" t="str">
        <f t="shared" si="115"/>
        <v/>
      </c>
    </row>
    <row r="925" spans="1:22">
      <c r="A925" s="14">
        <v>919</v>
      </c>
      <c r="B925" s="65"/>
      <c r="C925" s="69"/>
      <c r="D925" s="66"/>
      <c r="E925" s="66"/>
      <c r="F925" s="66"/>
      <c r="G925" s="66"/>
      <c r="H925" s="72"/>
      <c r="I925" s="32"/>
      <c r="J925" s="32"/>
      <c r="K925" s="32"/>
      <c r="L925" s="59" t="str">
        <f t="shared" si="116"/>
        <v/>
      </c>
      <c r="M925" s="81" t="str">
        <f t="shared" si="117"/>
        <v/>
      </c>
      <c r="O925" s="77" t="str">
        <f t="shared" si="118"/>
        <v/>
      </c>
      <c r="P925" s="77" t="str">
        <f t="shared" si="119"/>
        <v/>
      </c>
      <c r="Q925" s="77" t="str">
        <f t="shared" si="120"/>
        <v/>
      </c>
      <c r="R925" s="77" t="str">
        <f t="shared" si="121"/>
        <v/>
      </c>
      <c r="S925" s="76"/>
      <c r="T925" s="57"/>
      <c r="U925" s="23" t="str">
        <f t="shared" si="114"/>
        <v/>
      </c>
      <c r="V925" s="28" t="str">
        <f t="shared" si="115"/>
        <v/>
      </c>
    </row>
    <row r="926" spans="1:22">
      <c r="A926" s="14">
        <v>920</v>
      </c>
      <c r="B926" s="65"/>
      <c r="C926" s="69"/>
      <c r="D926" s="66"/>
      <c r="E926" s="66"/>
      <c r="F926" s="66"/>
      <c r="G926" s="66"/>
      <c r="H926" s="72"/>
      <c r="I926" s="32"/>
      <c r="J926" s="32"/>
      <c r="K926" s="32"/>
      <c r="L926" s="59" t="str">
        <f t="shared" si="116"/>
        <v/>
      </c>
      <c r="M926" s="81" t="str">
        <f t="shared" si="117"/>
        <v/>
      </c>
      <c r="O926" s="77" t="str">
        <f t="shared" si="118"/>
        <v/>
      </c>
      <c r="P926" s="77" t="str">
        <f t="shared" si="119"/>
        <v/>
      </c>
      <c r="Q926" s="77" t="str">
        <f t="shared" si="120"/>
        <v/>
      </c>
      <c r="R926" s="77" t="str">
        <f t="shared" si="121"/>
        <v/>
      </c>
      <c r="S926" s="76"/>
      <c r="T926" s="57"/>
      <c r="U926" s="23" t="str">
        <f t="shared" si="114"/>
        <v/>
      </c>
      <c r="V926" s="28" t="str">
        <f t="shared" si="115"/>
        <v/>
      </c>
    </row>
    <row r="927" spans="1:22">
      <c r="A927" s="14">
        <v>921</v>
      </c>
      <c r="B927" s="65"/>
      <c r="C927" s="69"/>
      <c r="D927" s="66"/>
      <c r="E927" s="66"/>
      <c r="F927" s="66"/>
      <c r="G927" s="66"/>
      <c r="H927" s="72"/>
      <c r="I927" s="32"/>
      <c r="J927" s="32"/>
      <c r="K927" s="32"/>
      <c r="L927" s="59" t="str">
        <f t="shared" si="116"/>
        <v/>
      </c>
      <c r="M927" s="81" t="str">
        <f t="shared" si="117"/>
        <v/>
      </c>
      <c r="O927" s="77" t="str">
        <f t="shared" si="118"/>
        <v/>
      </c>
      <c r="P927" s="77" t="str">
        <f t="shared" si="119"/>
        <v/>
      </c>
      <c r="Q927" s="77" t="str">
        <f t="shared" si="120"/>
        <v/>
      </c>
      <c r="R927" s="77" t="str">
        <f t="shared" si="121"/>
        <v/>
      </c>
      <c r="S927" s="76"/>
      <c r="T927" s="57"/>
      <c r="U927" s="23" t="str">
        <f t="shared" si="114"/>
        <v/>
      </c>
      <c r="V927" s="28" t="str">
        <f t="shared" si="115"/>
        <v/>
      </c>
    </row>
    <row r="928" spans="1:22">
      <c r="A928" s="14">
        <v>922</v>
      </c>
      <c r="B928" s="65"/>
      <c r="C928" s="69"/>
      <c r="D928" s="66"/>
      <c r="E928" s="66"/>
      <c r="F928" s="66"/>
      <c r="G928" s="66"/>
      <c r="H928" s="72"/>
      <c r="I928" s="32"/>
      <c r="J928" s="32"/>
      <c r="K928" s="32"/>
      <c r="L928" s="59" t="str">
        <f t="shared" si="116"/>
        <v/>
      </c>
      <c r="M928" s="81" t="str">
        <f t="shared" si="117"/>
        <v/>
      </c>
      <c r="O928" s="77" t="str">
        <f t="shared" si="118"/>
        <v/>
      </c>
      <c r="P928" s="77" t="str">
        <f t="shared" si="119"/>
        <v/>
      </c>
      <c r="Q928" s="77" t="str">
        <f t="shared" si="120"/>
        <v/>
      </c>
      <c r="R928" s="77" t="str">
        <f t="shared" si="121"/>
        <v/>
      </c>
      <c r="S928" s="76"/>
      <c r="T928" s="57"/>
      <c r="U928" s="23" t="str">
        <f t="shared" si="114"/>
        <v/>
      </c>
      <c r="V928" s="28" t="str">
        <f t="shared" si="115"/>
        <v/>
      </c>
    </row>
    <row r="929" spans="1:22">
      <c r="A929" s="14">
        <v>923</v>
      </c>
      <c r="B929" s="65"/>
      <c r="C929" s="69"/>
      <c r="D929" s="66"/>
      <c r="E929" s="66"/>
      <c r="F929" s="66"/>
      <c r="G929" s="66"/>
      <c r="H929" s="72"/>
      <c r="I929" s="32"/>
      <c r="J929" s="32"/>
      <c r="K929" s="32"/>
      <c r="L929" s="59" t="str">
        <f t="shared" si="116"/>
        <v/>
      </c>
      <c r="M929" s="81" t="str">
        <f t="shared" si="117"/>
        <v/>
      </c>
      <c r="O929" s="77" t="str">
        <f t="shared" si="118"/>
        <v/>
      </c>
      <c r="P929" s="77" t="str">
        <f t="shared" si="119"/>
        <v/>
      </c>
      <c r="Q929" s="77" t="str">
        <f t="shared" si="120"/>
        <v/>
      </c>
      <c r="R929" s="77" t="str">
        <f t="shared" si="121"/>
        <v/>
      </c>
      <c r="S929" s="76"/>
      <c r="T929" s="57"/>
      <c r="U929" s="23" t="str">
        <f t="shared" si="114"/>
        <v/>
      </c>
      <c r="V929" s="28" t="str">
        <f t="shared" si="115"/>
        <v/>
      </c>
    </row>
    <row r="930" spans="1:22">
      <c r="A930" s="14">
        <v>924</v>
      </c>
      <c r="B930" s="65"/>
      <c r="C930" s="69"/>
      <c r="D930" s="66"/>
      <c r="E930" s="66"/>
      <c r="F930" s="66"/>
      <c r="G930" s="66"/>
      <c r="H930" s="72"/>
      <c r="I930" s="32"/>
      <c r="J930" s="32"/>
      <c r="K930" s="32"/>
      <c r="L930" s="59" t="str">
        <f t="shared" si="116"/>
        <v/>
      </c>
      <c r="M930" s="81" t="str">
        <f t="shared" si="117"/>
        <v/>
      </c>
      <c r="O930" s="77" t="str">
        <f t="shared" si="118"/>
        <v/>
      </c>
      <c r="P930" s="77" t="str">
        <f t="shared" si="119"/>
        <v/>
      </c>
      <c r="Q930" s="77" t="str">
        <f t="shared" si="120"/>
        <v/>
      </c>
      <c r="R930" s="77" t="str">
        <f t="shared" si="121"/>
        <v/>
      </c>
      <c r="S930" s="76"/>
      <c r="T930" s="57"/>
      <c r="U930" s="23" t="str">
        <f t="shared" si="114"/>
        <v/>
      </c>
      <c r="V930" s="28" t="str">
        <f t="shared" si="115"/>
        <v/>
      </c>
    </row>
    <row r="931" spans="1:22">
      <c r="A931" s="14">
        <v>925</v>
      </c>
      <c r="B931" s="65"/>
      <c r="C931" s="69"/>
      <c r="D931" s="66"/>
      <c r="E931" s="66"/>
      <c r="F931" s="66"/>
      <c r="G931" s="66"/>
      <c r="H931" s="72"/>
      <c r="I931" s="32"/>
      <c r="J931" s="32"/>
      <c r="K931" s="32"/>
      <c r="L931" s="59" t="str">
        <f t="shared" si="116"/>
        <v/>
      </c>
      <c r="M931" s="81" t="str">
        <f t="shared" si="117"/>
        <v/>
      </c>
      <c r="O931" s="77" t="str">
        <f t="shared" si="118"/>
        <v/>
      </c>
      <c r="P931" s="77" t="str">
        <f t="shared" si="119"/>
        <v/>
      </c>
      <c r="Q931" s="77" t="str">
        <f t="shared" si="120"/>
        <v/>
      </c>
      <c r="R931" s="77" t="str">
        <f t="shared" si="121"/>
        <v/>
      </c>
      <c r="S931" s="76"/>
      <c r="T931" s="57"/>
      <c r="U931" s="23" t="str">
        <f t="shared" si="114"/>
        <v/>
      </c>
      <c r="V931" s="28" t="str">
        <f t="shared" si="115"/>
        <v/>
      </c>
    </row>
    <row r="932" spans="1:22">
      <c r="A932" s="14">
        <v>926</v>
      </c>
      <c r="B932" s="65"/>
      <c r="C932" s="69"/>
      <c r="D932" s="66"/>
      <c r="E932" s="66"/>
      <c r="F932" s="66"/>
      <c r="G932" s="66"/>
      <c r="H932" s="72"/>
      <c r="I932" s="32"/>
      <c r="J932" s="32"/>
      <c r="K932" s="32"/>
      <c r="L932" s="59" t="str">
        <f t="shared" si="116"/>
        <v/>
      </c>
      <c r="M932" s="81" t="str">
        <f t="shared" si="117"/>
        <v/>
      </c>
      <c r="O932" s="77" t="str">
        <f t="shared" si="118"/>
        <v/>
      </c>
      <c r="P932" s="77" t="str">
        <f t="shared" si="119"/>
        <v/>
      </c>
      <c r="Q932" s="77" t="str">
        <f t="shared" si="120"/>
        <v/>
      </c>
      <c r="R932" s="77" t="str">
        <f t="shared" si="121"/>
        <v/>
      </c>
      <c r="S932" s="76"/>
      <c r="T932" s="57"/>
      <c r="U932" s="23" t="str">
        <f t="shared" si="114"/>
        <v/>
      </c>
      <c r="V932" s="28" t="str">
        <f t="shared" si="115"/>
        <v/>
      </c>
    </row>
    <row r="933" spans="1:22">
      <c r="A933" s="14">
        <v>927</v>
      </c>
      <c r="B933" s="65"/>
      <c r="C933" s="69"/>
      <c r="D933" s="66"/>
      <c r="E933" s="66"/>
      <c r="F933" s="66"/>
      <c r="G933" s="66"/>
      <c r="H933" s="72"/>
      <c r="I933" s="32"/>
      <c r="J933" s="32"/>
      <c r="K933" s="32"/>
      <c r="L933" s="59" t="str">
        <f t="shared" si="116"/>
        <v/>
      </c>
      <c r="M933" s="81" t="str">
        <f t="shared" si="117"/>
        <v/>
      </c>
      <c r="O933" s="77" t="str">
        <f t="shared" si="118"/>
        <v/>
      </c>
      <c r="P933" s="77" t="str">
        <f t="shared" si="119"/>
        <v/>
      </c>
      <c r="Q933" s="77" t="str">
        <f t="shared" si="120"/>
        <v/>
      </c>
      <c r="R933" s="77" t="str">
        <f t="shared" si="121"/>
        <v/>
      </c>
      <c r="S933" s="76"/>
      <c r="T933" s="57"/>
      <c r="U933" s="23" t="str">
        <f t="shared" si="114"/>
        <v/>
      </c>
      <c r="V933" s="28" t="str">
        <f t="shared" si="115"/>
        <v/>
      </c>
    </row>
    <row r="934" spans="1:22">
      <c r="A934" s="14">
        <v>928</v>
      </c>
      <c r="B934" s="65"/>
      <c r="C934" s="69"/>
      <c r="D934" s="66"/>
      <c r="E934" s="66"/>
      <c r="F934" s="66"/>
      <c r="G934" s="66"/>
      <c r="H934" s="72"/>
      <c r="I934" s="32"/>
      <c r="J934" s="32"/>
      <c r="K934" s="32"/>
      <c r="L934" s="59" t="str">
        <f t="shared" si="116"/>
        <v/>
      </c>
      <c r="M934" s="81" t="str">
        <f t="shared" si="117"/>
        <v/>
      </c>
      <c r="O934" s="77" t="str">
        <f t="shared" si="118"/>
        <v/>
      </c>
      <c r="P934" s="77" t="str">
        <f t="shared" si="119"/>
        <v/>
      </c>
      <c r="Q934" s="77" t="str">
        <f t="shared" si="120"/>
        <v/>
      </c>
      <c r="R934" s="77" t="str">
        <f t="shared" si="121"/>
        <v/>
      </c>
      <c r="S934" s="76"/>
      <c r="T934" s="57"/>
      <c r="U934" s="23" t="str">
        <f t="shared" si="114"/>
        <v/>
      </c>
      <c r="V934" s="28" t="str">
        <f t="shared" si="115"/>
        <v/>
      </c>
    </row>
    <row r="935" spans="1:22">
      <c r="A935" s="14">
        <v>929</v>
      </c>
      <c r="B935" s="65"/>
      <c r="C935" s="69"/>
      <c r="D935" s="66"/>
      <c r="E935" s="66"/>
      <c r="F935" s="66"/>
      <c r="G935" s="66"/>
      <c r="H935" s="72"/>
      <c r="I935" s="32"/>
      <c r="J935" s="32"/>
      <c r="K935" s="32"/>
      <c r="L935" s="59" t="str">
        <f t="shared" si="116"/>
        <v/>
      </c>
      <c r="M935" s="81" t="str">
        <f t="shared" si="117"/>
        <v/>
      </c>
      <c r="O935" s="77" t="str">
        <f t="shared" si="118"/>
        <v/>
      </c>
      <c r="P935" s="77" t="str">
        <f t="shared" si="119"/>
        <v/>
      </c>
      <c r="Q935" s="77" t="str">
        <f t="shared" si="120"/>
        <v/>
      </c>
      <c r="R935" s="77" t="str">
        <f t="shared" si="121"/>
        <v/>
      </c>
      <c r="S935" s="76"/>
      <c r="T935" s="57"/>
      <c r="U935" s="23" t="str">
        <f t="shared" si="114"/>
        <v/>
      </c>
      <c r="V935" s="28" t="str">
        <f t="shared" si="115"/>
        <v/>
      </c>
    </row>
    <row r="936" spans="1:22">
      <c r="A936" s="14">
        <v>930</v>
      </c>
      <c r="B936" s="65"/>
      <c r="C936" s="69"/>
      <c r="D936" s="66"/>
      <c r="E936" s="66"/>
      <c r="F936" s="66"/>
      <c r="G936" s="66"/>
      <c r="H936" s="72"/>
      <c r="I936" s="32"/>
      <c r="J936" s="32"/>
      <c r="K936" s="32"/>
      <c r="L936" s="59" t="str">
        <f t="shared" si="116"/>
        <v/>
      </c>
      <c r="M936" s="81" t="str">
        <f t="shared" si="117"/>
        <v/>
      </c>
      <c r="O936" s="77" t="str">
        <f t="shared" si="118"/>
        <v/>
      </c>
      <c r="P936" s="77" t="str">
        <f t="shared" si="119"/>
        <v/>
      </c>
      <c r="Q936" s="77" t="str">
        <f t="shared" si="120"/>
        <v/>
      </c>
      <c r="R936" s="77" t="str">
        <f t="shared" si="121"/>
        <v/>
      </c>
      <c r="S936" s="76"/>
      <c r="T936" s="57"/>
      <c r="U936" s="23" t="str">
        <f t="shared" si="114"/>
        <v/>
      </c>
      <c r="V936" s="28" t="str">
        <f t="shared" si="115"/>
        <v/>
      </c>
    </row>
    <row r="937" spans="1:22">
      <c r="A937" s="14">
        <v>931</v>
      </c>
      <c r="B937" s="65"/>
      <c r="C937" s="69"/>
      <c r="D937" s="66"/>
      <c r="E937" s="66"/>
      <c r="F937" s="66"/>
      <c r="G937" s="66"/>
      <c r="H937" s="72"/>
      <c r="I937" s="32"/>
      <c r="J937" s="32"/>
      <c r="K937" s="32"/>
      <c r="L937" s="59" t="str">
        <f t="shared" si="116"/>
        <v/>
      </c>
      <c r="M937" s="81" t="str">
        <f t="shared" si="117"/>
        <v/>
      </c>
      <c r="O937" s="77" t="str">
        <f t="shared" si="118"/>
        <v/>
      </c>
      <c r="P937" s="77" t="str">
        <f t="shared" si="119"/>
        <v/>
      </c>
      <c r="Q937" s="77" t="str">
        <f t="shared" si="120"/>
        <v/>
      </c>
      <c r="R937" s="77" t="str">
        <f t="shared" si="121"/>
        <v/>
      </c>
      <c r="S937" s="76"/>
      <c r="T937" s="57"/>
      <c r="U937" s="23" t="str">
        <f t="shared" si="114"/>
        <v/>
      </c>
      <c r="V937" s="28" t="str">
        <f t="shared" si="115"/>
        <v/>
      </c>
    </row>
    <row r="938" spans="1:22">
      <c r="A938" s="14">
        <v>932</v>
      </c>
      <c r="B938" s="65"/>
      <c r="C938" s="69"/>
      <c r="D938" s="66"/>
      <c r="E938" s="66"/>
      <c r="F938" s="66"/>
      <c r="G938" s="66"/>
      <c r="H938" s="72"/>
      <c r="I938" s="32"/>
      <c r="J938" s="32"/>
      <c r="K938" s="32"/>
      <c r="L938" s="59" t="str">
        <f t="shared" si="116"/>
        <v/>
      </c>
      <c r="M938" s="81" t="str">
        <f t="shared" si="117"/>
        <v/>
      </c>
      <c r="O938" s="77" t="str">
        <f t="shared" si="118"/>
        <v/>
      </c>
      <c r="P938" s="77" t="str">
        <f t="shared" si="119"/>
        <v/>
      </c>
      <c r="Q938" s="77" t="str">
        <f t="shared" si="120"/>
        <v/>
      </c>
      <c r="R938" s="77" t="str">
        <f t="shared" si="121"/>
        <v/>
      </c>
      <c r="S938" s="76"/>
      <c r="T938" s="57"/>
      <c r="U938" s="23" t="str">
        <f t="shared" si="114"/>
        <v/>
      </c>
      <c r="V938" s="28" t="str">
        <f t="shared" si="115"/>
        <v/>
      </c>
    </row>
    <row r="939" spans="1:22">
      <c r="A939" s="14">
        <v>933</v>
      </c>
      <c r="B939" s="65"/>
      <c r="C939" s="69"/>
      <c r="D939" s="66"/>
      <c r="E939" s="66"/>
      <c r="F939" s="66"/>
      <c r="G939" s="66"/>
      <c r="H939" s="72"/>
      <c r="I939" s="32"/>
      <c r="J939" s="32"/>
      <c r="K939" s="32"/>
      <c r="L939" s="59" t="str">
        <f t="shared" si="116"/>
        <v/>
      </c>
      <c r="M939" s="81" t="str">
        <f t="shared" si="117"/>
        <v/>
      </c>
      <c r="O939" s="77" t="str">
        <f t="shared" si="118"/>
        <v/>
      </c>
      <c r="P939" s="77" t="str">
        <f t="shared" si="119"/>
        <v/>
      </c>
      <c r="Q939" s="77" t="str">
        <f t="shared" si="120"/>
        <v/>
      </c>
      <c r="R939" s="77" t="str">
        <f t="shared" si="121"/>
        <v/>
      </c>
      <c r="S939" s="76"/>
      <c r="T939" s="57"/>
      <c r="U939" s="23" t="str">
        <f t="shared" si="114"/>
        <v/>
      </c>
      <c r="V939" s="28" t="str">
        <f t="shared" si="115"/>
        <v/>
      </c>
    </row>
    <row r="940" spans="1:22">
      <c r="A940" s="14">
        <v>934</v>
      </c>
      <c r="B940" s="65"/>
      <c r="C940" s="69"/>
      <c r="D940" s="66"/>
      <c r="E940" s="66"/>
      <c r="F940" s="66"/>
      <c r="G940" s="66"/>
      <c r="H940" s="72"/>
      <c r="I940" s="32"/>
      <c r="J940" s="32"/>
      <c r="K940" s="32"/>
      <c r="L940" s="59" t="str">
        <f t="shared" si="116"/>
        <v/>
      </c>
      <c r="M940" s="81" t="str">
        <f t="shared" si="117"/>
        <v/>
      </c>
      <c r="O940" s="77" t="str">
        <f t="shared" si="118"/>
        <v/>
      </c>
      <c r="P940" s="77" t="str">
        <f t="shared" si="119"/>
        <v/>
      </c>
      <c r="Q940" s="77" t="str">
        <f t="shared" si="120"/>
        <v/>
      </c>
      <c r="R940" s="77" t="str">
        <f t="shared" si="121"/>
        <v/>
      </c>
      <c r="S940" s="76"/>
      <c r="T940" s="57"/>
      <c r="U940" s="23" t="str">
        <f t="shared" si="114"/>
        <v/>
      </c>
      <c r="V940" s="28" t="str">
        <f t="shared" si="115"/>
        <v/>
      </c>
    </row>
    <row r="941" spans="1:22">
      <c r="A941" s="14">
        <v>935</v>
      </c>
      <c r="B941" s="65"/>
      <c r="C941" s="69"/>
      <c r="D941" s="66"/>
      <c r="E941" s="66"/>
      <c r="F941" s="66"/>
      <c r="G941" s="66"/>
      <c r="H941" s="72"/>
      <c r="I941" s="32"/>
      <c r="J941" s="32"/>
      <c r="K941" s="32"/>
      <c r="L941" s="59" t="str">
        <f t="shared" si="116"/>
        <v/>
      </c>
      <c r="M941" s="81" t="str">
        <f t="shared" si="117"/>
        <v/>
      </c>
      <c r="O941" s="77" t="str">
        <f t="shared" si="118"/>
        <v/>
      </c>
      <c r="P941" s="77" t="str">
        <f t="shared" si="119"/>
        <v/>
      </c>
      <c r="Q941" s="77" t="str">
        <f t="shared" si="120"/>
        <v/>
      </c>
      <c r="R941" s="77" t="str">
        <f t="shared" si="121"/>
        <v/>
      </c>
      <c r="S941" s="76"/>
      <c r="T941" s="57"/>
      <c r="U941" s="23" t="str">
        <f t="shared" si="114"/>
        <v/>
      </c>
      <c r="V941" s="28" t="str">
        <f t="shared" si="115"/>
        <v/>
      </c>
    </row>
    <row r="942" spans="1:22">
      <c r="A942" s="14">
        <v>936</v>
      </c>
      <c r="B942" s="65"/>
      <c r="C942" s="69"/>
      <c r="D942" s="66"/>
      <c r="E942" s="66"/>
      <c r="F942" s="66"/>
      <c r="G942" s="66"/>
      <c r="H942" s="72"/>
      <c r="I942" s="32"/>
      <c r="J942" s="32"/>
      <c r="K942" s="32"/>
      <c r="L942" s="59" t="str">
        <f t="shared" si="116"/>
        <v/>
      </c>
      <c r="M942" s="81" t="str">
        <f t="shared" si="117"/>
        <v/>
      </c>
      <c r="O942" s="77" t="str">
        <f t="shared" si="118"/>
        <v/>
      </c>
      <c r="P942" s="77" t="str">
        <f t="shared" si="119"/>
        <v/>
      </c>
      <c r="Q942" s="77" t="str">
        <f t="shared" si="120"/>
        <v/>
      </c>
      <c r="R942" s="77" t="str">
        <f t="shared" si="121"/>
        <v/>
      </c>
      <c r="S942" s="76"/>
      <c r="T942" s="57"/>
      <c r="U942" s="23" t="str">
        <f t="shared" si="114"/>
        <v/>
      </c>
      <c r="V942" s="28" t="str">
        <f t="shared" si="115"/>
        <v/>
      </c>
    </row>
    <row r="943" spans="1:22">
      <c r="A943" s="14">
        <v>937</v>
      </c>
      <c r="B943" s="65"/>
      <c r="C943" s="69"/>
      <c r="D943" s="66"/>
      <c r="E943" s="66"/>
      <c r="F943" s="66"/>
      <c r="G943" s="66"/>
      <c r="H943" s="72"/>
      <c r="I943" s="32"/>
      <c r="J943" s="32"/>
      <c r="K943" s="32"/>
      <c r="L943" s="59" t="str">
        <f t="shared" si="116"/>
        <v/>
      </c>
      <c r="M943" s="81" t="str">
        <f t="shared" si="117"/>
        <v/>
      </c>
      <c r="O943" s="77" t="str">
        <f t="shared" si="118"/>
        <v/>
      </c>
      <c r="P943" s="77" t="str">
        <f t="shared" si="119"/>
        <v/>
      </c>
      <c r="Q943" s="77" t="str">
        <f t="shared" si="120"/>
        <v/>
      </c>
      <c r="R943" s="77" t="str">
        <f t="shared" si="121"/>
        <v/>
      </c>
      <c r="S943" s="76"/>
      <c r="T943" s="57"/>
      <c r="U943" s="23" t="str">
        <f t="shared" si="114"/>
        <v/>
      </c>
      <c r="V943" s="28" t="str">
        <f t="shared" si="115"/>
        <v/>
      </c>
    </row>
    <row r="944" spans="1:22">
      <c r="A944" s="14">
        <v>938</v>
      </c>
      <c r="B944" s="65"/>
      <c r="C944" s="69"/>
      <c r="D944" s="66"/>
      <c r="E944" s="66"/>
      <c r="F944" s="66"/>
      <c r="G944" s="66"/>
      <c r="H944" s="72"/>
      <c r="I944" s="32"/>
      <c r="J944" s="32"/>
      <c r="K944" s="32"/>
      <c r="L944" s="59" t="str">
        <f t="shared" si="116"/>
        <v/>
      </c>
      <c r="M944" s="81" t="str">
        <f t="shared" si="117"/>
        <v/>
      </c>
      <c r="O944" s="77" t="str">
        <f t="shared" si="118"/>
        <v/>
      </c>
      <c r="P944" s="77" t="str">
        <f t="shared" si="119"/>
        <v/>
      </c>
      <c r="Q944" s="77" t="str">
        <f t="shared" si="120"/>
        <v/>
      </c>
      <c r="R944" s="77" t="str">
        <f t="shared" si="121"/>
        <v/>
      </c>
      <c r="S944" s="76"/>
      <c r="T944" s="57"/>
      <c r="U944" s="23" t="str">
        <f t="shared" si="114"/>
        <v/>
      </c>
      <c r="V944" s="28" t="str">
        <f t="shared" si="115"/>
        <v/>
      </c>
    </row>
    <row r="945" spans="1:22">
      <c r="A945" s="14">
        <v>939</v>
      </c>
      <c r="B945" s="65"/>
      <c r="C945" s="69"/>
      <c r="D945" s="66"/>
      <c r="E945" s="66"/>
      <c r="F945" s="66"/>
      <c r="G945" s="66"/>
      <c r="H945" s="72"/>
      <c r="I945" s="32"/>
      <c r="J945" s="32"/>
      <c r="K945" s="32"/>
      <c r="L945" s="59" t="str">
        <f t="shared" si="116"/>
        <v/>
      </c>
      <c r="M945" s="81" t="str">
        <f t="shared" si="117"/>
        <v/>
      </c>
      <c r="O945" s="77" t="str">
        <f t="shared" si="118"/>
        <v/>
      </c>
      <c r="P945" s="77" t="str">
        <f t="shared" si="119"/>
        <v/>
      </c>
      <c r="Q945" s="77" t="str">
        <f t="shared" si="120"/>
        <v/>
      </c>
      <c r="R945" s="77" t="str">
        <f t="shared" si="121"/>
        <v/>
      </c>
      <c r="S945" s="76"/>
      <c r="T945" s="57"/>
      <c r="U945" s="23" t="str">
        <f t="shared" si="114"/>
        <v/>
      </c>
      <c r="V945" s="28" t="str">
        <f t="shared" si="115"/>
        <v/>
      </c>
    </row>
    <row r="946" spans="1:22">
      <c r="A946" s="14">
        <v>940</v>
      </c>
      <c r="B946" s="65"/>
      <c r="C946" s="69"/>
      <c r="D946" s="66"/>
      <c r="E946" s="66"/>
      <c r="F946" s="66"/>
      <c r="G946" s="66"/>
      <c r="H946" s="72"/>
      <c r="I946" s="32"/>
      <c r="J946" s="32"/>
      <c r="K946" s="32"/>
      <c r="L946" s="59" t="str">
        <f t="shared" si="116"/>
        <v/>
      </c>
      <c r="M946" s="81" t="str">
        <f t="shared" si="117"/>
        <v/>
      </c>
      <c r="O946" s="77" t="str">
        <f t="shared" si="118"/>
        <v/>
      </c>
      <c r="P946" s="77" t="str">
        <f t="shared" si="119"/>
        <v/>
      </c>
      <c r="Q946" s="77" t="str">
        <f t="shared" si="120"/>
        <v/>
      </c>
      <c r="R946" s="77" t="str">
        <f t="shared" si="121"/>
        <v/>
      </c>
      <c r="S946" s="76"/>
      <c r="T946" s="57"/>
      <c r="U946" s="23" t="str">
        <f t="shared" si="114"/>
        <v/>
      </c>
      <c r="V946" s="28" t="str">
        <f t="shared" si="115"/>
        <v/>
      </c>
    </row>
    <row r="947" spans="1:22">
      <c r="A947" s="14">
        <v>941</v>
      </c>
      <c r="B947" s="65"/>
      <c r="C947" s="69"/>
      <c r="D947" s="66"/>
      <c r="E947" s="66"/>
      <c r="F947" s="66"/>
      <c r="G947" s="66"/>
      <c r="H947" s="72"/>
      <c r="I947" s="32"/>
      <c r="J947" s="32"/>
      <c r="K947" s="32"/>
      <c r="L947" s="59" t="str">
        <f t="shared" si="116"/>
        <v/>
      </c>
      <c r="M947" s="81" t="str">
        <f t="shared" si="117"/>
        <v/>
      </c>
      <c r="O947" s="77" t="str">
        <f t="shared" si="118"/>
        <v/>
      </c>
      <c r="P947" s="77" t="str">
        <f t="shared" si="119"/>
        <v/>
      </c>
      <c r="Q947" s="77" t="str">
        <f t="shared" si="120"/>
        <v/>
      </c>
      <c r="R947" s="77" t="str">
        <f t="shared" si="121"/>
        <v/>
      </c>
      <c r="S947" s="76"/>
      <c r="T947" s="57"/>
      <c r="U947" s="23" t="str">
        <f t="shared" si="114"/>
        <v/>
      </c>
      <c r="V947" s="28" t="str">
        <f t="shared" si="115"/>
        <v/>
      </c>
    </row>
    <row r="948" spans="1:22">
      <c r="A948" s="14">
        <v>942</v>
      </c>
      <c r="B948" s="65"/>
      <c r="C948" s="69"/>
      <c r="D948" s="66"/>
      <c r="E948" s="66"/>
      <c r="F948" s="66"/>
      <c r="G948" s="66"/>
      <c r="H948" s="72"/>
      <c r="I948" s="32"/>
      <c r="J948" s="32"/>
      <c r="K948" s="32"/>
      <c r="L948" s="59" t="str">
        <f t="shared" si="116"/>
        <v/>
      </c>
      <c r="M948" s="81" t="str">
        <f t="shared" si="117"/>
        <v/>
      </c>
      <c r="O948" s="77" t="str">
        <f t="shared" si="118"/>
        <v/>
      </c>
      <c r="P948" s="77" t="str">
        <f t="shared" si="119"/>
        <v/>
      </c>
      <c r="Q948" s="77" t="str">
        <f t="shared" si="120"/>
        <v/>
      </c>
      <c r="R948" s="77" t="str">
        <f t="shared" si="121"/>
        <v/>
      </c>
      <c r="S948" s="76"/>
      <c r="T948" s="57"/>
      <c r="U948" s="23" t="str">
        <f t="shared" si="114"/>
        <v/>
      </c>
      <c r="V948" s="28" t="str">
        <f t="shared" si="115"/>
        <v/>
      </c>
    </row>
    <row r="949" spans="1:22">
      <c r="A949" s="14">
        <v>943</v>
      </c>
      <c r="B949" s="65"/>
      <c r="C949" s="69"/>
      <c r="D949" s="66"/>
      <c r="E949" s="66"/>
      <c r="F949" s="66"/>
      <c r="G949" s="66"/>
      <c r="H949" s="72"/>
      <c r="I949" s="32"/>
      <c r="J949" s="32"/>
      <c r="K949" s="32"/>
      <c r="L949" s="59" t="str">
        <f t="shared" si="116"/>
        <v/>
      </c>
      <c r="M949" s="81" t="str">
        <f t="shared" si="117"/>
        <v/>
      </c>
      <c r="O949" s="77" t="str">
        <f t="shared" si="118"/>
        <v/>
      </c>
      <c r="P949" s="77" t="str">
        <f t="shared" si="119"/>
        <v/>
      </c>
      <c r="Q949" s="77" t="str">
        <f t="shared" si="120"/>
        <v/>
      </c>
      <c r="R949" s="77" t="str">
        <f t="shared" si="121"/>
        <v/>
      </c>
      <c r="S949" s="76"/>
      <c r="T949" s="57"/>
      <c r="U949" s="23" t="str">
        <f t="shared" si="114"/>
        <v/>
      </c>
      <c r="V949" s="28" t="str">
        <f t="shared" si="115"/>
        <v/>
      </c>
    </row>
    <row r="950" spans="1:22">
      <c r="A950" s="14">
        <v>944</v>
      </c>
      <c r="B950" s="65"/>
      <c r="C950" s="69"/>
      <c r="D950" s="66"/>
      <c r="E950" s="66"/>
      <c r="F950" s="66"/>
      <c r="G950" s="66"/>
      <c r="H950" s="72"/>
      <c r="I950" s="32"/>
      <c r="J950" s="32"/>
      <c r="K950" s="32"/>
      <c r="L950" s="59" t="str">
        <f t="shared" si="116"/>
        <v/>
      </c>
      <c r="M950" s="81" t="str">
        <f t="shared" si="117"/>
        <v/>
      </c>
      <c r="O950" s="77" t="str">
        <f t="shared" si="118"/>
        <v/>
      </c>
      <c r="P950" s="77" t="str">
        <f t="shared" si="119"/>
        <v/>
      </c>
      <c r="Q950" s="77" t="str">
        <f t="shared" si="120"/>
        <v/>
      </c>
      <c r="R950" s="77" t="str">
        <f t="shared" si="121"/>
        <v/>
      </c>
      <c r="S950" s="76"/>
      <c r="T950" s="57"/>
      <c r="U950" s="23" t="str">
        <f t="shared" si="114"/>
        <v/>
      </c>
      <c r="V950" s="28" t="str">
        <f t="shared" si="115"/>
        <v/>
      </c>
    </row>
    <row r="951" spans="1:22">
      <c r="A951" s="14">
        <v>945</v>
      </c>
      <c r="B951" s="65"/>
      <c r="C951" s="69"/>
      <c r="D951" s="66"/>
      <c r="E951" s="66"/>
      <c r="F951" s="66"/>
      <c r="G951" s="66"/>
      <c r="H951" s="72"/>
      <c r="I951" s="32"/>
      <c r="J951" s="32"/>
      <c r="K951" s="32"/>
      <c r="L951" s="59" t="str">
        <f t="shared" si="116"/>
        <v/>
      </c>
      <c r="M951" s="81" t="str">
        <f t="shared" si="117"/>
        <v/>
      </c>
      <c r="O951" s="77" t="str">
        <f t="shared" si="118"/>
        <v/>
      </c>
      <c r="P951" s="77" t="str">
        <f t="shared" si="119"/>
        <v/>
      </c>
      <c r="Q951" s="77" t="str">
        <f t="shared" si="120"/>
        <v/>
      </c>
      <c r="R951" s="77" t="str">
        <f t="shared" si="121"/>
        <v/>
      </c>
      <c r="S951" s="76"/>
      <c r="T951" s="57"/>
      <c r="U951" s="23" t="str">
        <f t="shared" si="114"/>
        <v/>
      </c>
      <c r="V951" s="28" t="str">
        <f t="shared" si="115"/>
        <v/>
      </c>
    </row>
    <row r="952" spans="1:22">
      <c r="A952" s="14">
        <v>946</v>
      </c>
      <c r="B952" s="65"/>
      <c r="C952" s="69"/>
      <c r="D952" s="66"/>
      <c r="E952" s="66"/>
      <c r="F952" s="66"/>
      <c r="G952" s="66"/>
      <c r="H952" s="72"/>
      <c r="I952" s="32"/>
      <c r="J952" s="32"/>
      <c r="K952" s="32"/>
      <c r="L952" s="59" t="str">
        <f t="shared" si="116"/>
        <v/>
      </c>
      <c r="M952" s="81" t="str">
        <f t="shared" si="117"/>
        <v/>
      </c>
      <c r="O952" s="77" t="str">
        <f t="shared" si="118"/>
        <v/>
      </c>
      <c r="P952" s="77" t="str">
        <f t="shared" si="119"/>
        <v/>
      </c>
      <c r="Q952" s="77" t="str">
        <f t="shared" si="120"/>
        <v/>
      </c>
      <c r="R952" s="77" t="str">
        <f t="shared" si="121"/>
        <v/>
      </c>
      <c r="S952" s="76"/>
      <c r="T952" s="57"/>
      <c r="U952" s="23" t="str">
        <f t="shared" si="114"/>
        <v/>
      </c>
      <c r="V952" s="28" t="str">
        <f t="shared" si="115"/>
        <v/>
      </c>
    </row>
    <row r="953" spans="1:22">
      <c r="A953" s="14">
        <v>947</v>
      </c>
      <c r="B953" s="65"/>
      <c r="C953" s="69"/>
      <c r="D953" s="66"/>
      <c r="E953" s="66"/>
      <c r="F953" s="66"/>
      <c r="G953" s="66"/>
      <c r="H953" s="72"/>
      <c r="I953" s="32"/>
      <c r="J953" s="32"/>
      <c r="K953" s="32"/>
      <c r="L953" s="59" t="str">
        <f t="shared" si="116"/>
        <v/>
      </c>
      <c r="M953" s="81" t="str">
        <f t="shared" si="117"/>
        <v/>
      </c>
      <c r="O953" s="77" t="str">
        <f t="shared" si="118"/>
        <v/>
      </c>
      <c r="P953" s="77" t="str">
        <f t="shared" si="119"/>
        <v/>
      </c>
      <c r="Q953" s="77" t="str">
        <f t="shared" si="120"/>
        <v/>
      </c>
      <c r="R953" s="77" t="str">
        <f t="shared" si="121"/>
        <v/>
      </c>
      <c r="S953" s="76"/>
      <c r="T953" s="57"/>
      <c r="U953" s="23" t="str">
        <f t="shared" si="114"/>
        <v/>
      </c>
      <c r="V953" s="28" t="str">
        <f t="shared" si="115"/>
        <v/>
      </c>
    </row>
    <row r="954" spans="1:22">
      <c r="A954" s="14">
        <v>948</v>
      </c>
      <c r="B954" s="65"/>
      <c r="C954" s="69"/>
      <c r="D954" s="66"/>
      <c r="E954" s="66"/>
      <c r="F954" s="66"/>
      <c r="G954" s="66"/>
      <c r="H954" s="72"/>
      <c r="I954" s="32"/>
      <c r="J954" s="32"/>
      <c r="K954" s="32"/>
      <c r="L954" s="59" t="str">
        <f t="shared" si="116"/>
        <v/>
      </c>
      <c r="M954" s="81" t="str">
        <f t="shared" si="117"/>
        <v/>
      </c>
      <c r="O954" s="77" t="str">
        <f t="shared" si="118"/>
        <v/>
      </c>
      <c r="P954" s="77" t="str">
        <f t="shared" si="119"/>
        <v/>
      </c>
      <c r="Q954" s="77" t="str">
        <f t="shared" si="120"/>
        <v/>
      </c>
      <c r="R954" s="77" t="str">
        <f t="shared" si="121"/>
        <v/>
      </c>
      <c r="S954" s="76"/>
      <c r="T954" s="57"/>
      <c r="U954" s="23" t="str">
        <f t="shared" si="114"/>
        <v/>
      </c>
      <c r="V954" s="28" t="str">
        <f t="shared" si="115"/>
        <v/>
      </c>
    </row>
    <row r="955" spans="1:22">
      <c r="A955" s="14">
        <v>949</v>
      </c>
      <c r="B955" s="65"/>
      <c r="C955" s="69"/>
      <c r="D955" s="66"/>
      <c r="E955" s="66"/>
      <c r="F955" s="66"/>
      <c r="G955" s="66"/>
      <c r="H955" s="72"/>
      <c r="I955" s="32"/>
      <c r="J955" s="32"/>
      <c r="K955" s="32"/>
      <c r="L955" s="59" t="str">
        <f t="shared" si="116"/>
        <v/>
      </c>
      <c r="M955" s="81" t="str">
        <f t="shared" si="117"/>
        <v/>
      </c>
      <c r="O955" s="77" t="str">
        <f t="shared" si="118"/>
        <v/>
      </c>
      <c r="P955" s="77" t="str">
        <f t="shared" si="119"/>
        <v/>
      </c>
      <c r="Q955" s="77" t="str">
        <f t="shared" si="120"/>
        <v/>
      </c>
      <c r="R955" s="77" t="str">
        <f t="shared" si="121"/>
        <v/>
      </c>
      <c r="S955" s="76"/>
      <c r="T955" s="57"/>
      <c r="U955" s="23" t="str">
        <f t="shared" si="114"/>
        <v/>
      </c>
      <c r="V955" s="28" t="str">
        <f t="shared" si="115"/>
        <v/>
      </c>
    </row>
    <row r="956" spans="1:22">
      <c r="A956" s="14">
        <v>950</v>
      </c>
      <c r="B956" s="65"/>
      <c r="C956" s="69"/>
      <c r="D956" s="66"/>
      <c r="E956" s="66"/>
      <c r="F956" s="66"/>
      <c r="G956" s="66"/>
      <c r="H956" s="72"/>
      <c r="I956" s="32"/>
      <c r="J956" s="32"/>
      <c r="K956" s="32"/>
      <c r="L956" s="59" t="str">
        <f t="shared" si="116"/>
        <v/>
      </c>
      <c r="M956" s="81" t="str">
        <f t="shared" si="117"/>
        <v/>
      </c>
      <c r="O956" s="77" t="str">
        <f t="shared" si="118"/>
        <v/>
      </c>
      <c r="P956" s="77" t="str">
        <f t="shared" si="119"/>
        <v/>
      </c>
      <c r="Q956" s="77" t="str">
        <f t="shared" si="120"/>
        <v/>
      </c>
      <c r="R956" s="77" t="str">
        <f t="shared" si="121"/>
        <v/>
      </c>
      <c r="S956" s="76"/>
      <c r="T956" s="57"/>
      <c r="U956" s="23" t="str">
        <f t="shared" si="114"/>
        <v/>
      </c>
      <c r="V956" s="28" t="str">
        <f t="shared" si="115"/>
        <v/>
      </c>
    </row>
    <row r="957" spans="1:22">
      <c r="A957" s="14">
        <v>951</v>
      </c>
      <c r="B957" s="65"/>
      <c r="C957" s="69"/>
      <c r="D957" s="66"/>
      <c r="E957" s="66"/>
      <c r="F957" s="66"/>
      <c r="G957" s="66"/>
      <c r="H957" s="72"/>
      <c r="I957" s="32"/>
      <c r="J957" s="32"/>
      <c r="K957" s="32"/>
      <c r="L957" s="59" t="str">
        <f t="shared" si="116"/>
        <v/>
      </c>
      <c r="M957" s="81" t="str">
        <f t="shared" si="117"/>
        <v/>
      </c>
      <c r="O957" s="77" t="str">
        <f t="shared" si="118"/>
        <v/>
      </c>
      <c r="P957" s="77" t="str">
        <f t="shared" si="119"/>
        <v/>
      </c>
      <c r="Q957" s="77" t="str">
        <f t="shared" si="120"/>
        <v/>
      </c>
      <c r="R957" s="77" t="str">
        <f t="shared" si="121"/>
        <v/>
      </c>
      <c r="S957" s="76"/>
      <c r="T957" s="57"/>
      <c r="U957" s="23" t="str">
        <f t="shared" si="114"/>
        <v/>
      </c>
      <c r="V957" s="28" t="str">
        <f t="shared" si="115"/>
        <v/>
      </c>
    </row>
    <row r="958" spans="1:22">
      <c r="A958" s="14">
        <v>952</v>
      </c>
      <c r="B958" s="65"/>
      <c r="C958" s="69"/>
      <c r="D958" s="66"/>
      <c r="E958" s="66"/>
      <c r="F958" s="66"/>
      <c r="G958" s="66"/>
      <c r="H958" s="72"/>
      <c r="I958" s="32"/>
      <c r="J958" s="32"/>
      <c r="K958" s="32"/>
      <c r="L958" s="59" t="str">
        <f t="shared" si="116"/>
        <v/>
      </c>
      <c r="M958" s="81" t="str">
        <f t="shared" si="117"/>
        <v/>
      </c>
      <c r="O958" s="77" t="str">
        <f t="shared" si="118"/>
        <v/>
      </c>
      <c r="P958" s="77" t="str">
        <f t="shared" si="119"/>
        <v/>
      </c>
      <c r="Q958" s="77" t="str">
        <f t="shared" si="120"/>
        <v/>
      </c>
      <c r="R958" s="77" t="str">
        <f t="shared" si="121"/>
        <v/>
      </c>
      <c r="S958" s="76"/>
      <c r="T958" s="57"/>
      <c r="U958" s="23" t="str">
        <f t="shared" si="114"/>
        <v/>
      </c>
      <c r="V958" s="28" t="str">
        <f t="shared" si="115"/>
        <v/>
      </c>
    </row>
    <row r="959" spans="1:22">
      <c r="A959" s="14">
        <v>953</v>
      </c>
      <c r="B959" s="65"/>
      <c r="C959" s="69"/>
      <c r="D959" s="66"/>
      <c r="E959" s="66"/>
      <c r="F959" s="66"/>
      <c r="G959" s="66"/>
      <c r="H959" s="72"/>
      <c r="I959" s="32"/>
      <c r="J959" s="32"/>
      <c r="K959" s="32"/>
      <c r="L959" s="59" t="str">
        <f t="shared" si="116"/>
        <v/>
      </c>
      <c r="M959" s="81" t="str">
        <f t="shared" si="117"/>
        <v/>
      </c>
      <c r="O959" s="77" t="str">
        <f t="shared" si="118"/>
        <v/>
      </c>
      <c r="P959" s="77" t="str">
        <f t="shared" si="119"/>
        <v/>
      </c>
      <c r="Q959" s="77" t="str">
        <f t="shared" si="120"/>
        <v/>
      </c>
      <c r="R959" s="77" t="str">
        <f t="shared" si="121"/>
        <v/>
      </c>
      <c r="S959" s="76"/>
      <c r="T959" s="57"/>
      <c r="U959" s="23" t="str">
        <f t="shared" si="114"/>
        <v/>
      </c>
      <c r="V959" s="28" t="str">
        <f t="shared" si="115"/>
        <v/>
      </c>
    </row>
    <row r="960" spans="1:22">
      <c r="A960" s="14">
        <v>954</v>
      </c>
      <c r="B960" s="65"/>
      <c r="C960" s="69"/>
      <c r="D960" s="66"/>
      <c r="E960" s="66"/>
      <c r="F960" s="66"/>
      <c r="G960" s="66"/>
      <c r="H960" s="72"/>
      <c r="I960" s="32"/>
      <c r="J960" s="32"/>
      <c r="K960" s="32"/>
      <c r="L960" s="59" t="str">
        <f t="shared" si="116"/>
        <v/>
      </c>
      <c r="M960" s="81" t="str">
        <f t="shared" si="117"/>
        <v/>
      </c>
      <c r="O960" s="77" t="str">
        <f t="shared" si="118"/>
        <v/>
      </c>
      <c r="P960" s="77" t="str">
        <f t="shared" si="119"/>
        <v/>
      </c>
      <c r="Q960" s="77" t="str">
        <f t="shared" si="120"/>
        <v/>
      </c>
      <c r="R960" s="77" t="str">
        <f t="shared" si="121"/>
        <v/>
      </c>
      <c r="S960" s="76"/>
      <c r="T960" s="57"/>
      <c r="U960" s="23" t="str">
        <f t="shared" si="114"/>
        <v/>
      </c>
      <c r="V960" s="28" t="str">
        <f t="shared" si="115"/>
        <v/>
      </c>
    </row>
    <row r="961" spans="1:22">
      <c r="A961" s="14">
        <v>955</v>
      </c>
      <c r="B961" s="65"/>
      <c r="C961" s="69"/>
      <c r="D961" s="66"/>
      <c r="E961" s="66"/>
      <c r="F961" s="66"/>
      <c r="G961" s="66"/>
      <c r="H961" s="72"/>
      <c r="I961" s="32"/>
      <c r="J961" s="32"/>
      <c r="K961" s="32"/>
      <c r="L961" s="59" t="str">
        <f t="shared" si="116"/>
        <v/>
      </c>
      <c r="M961" s="81" t="str">
        <f t="shared" si="117"/>
        <v/>
      </c>
      <c r="O961" s="77" t="str">
        <f t="shared" si="118"/>
        <v/>
      </c>
      <c r="P961" s="77" t="str">
        <f t="shared" si="119"/>
        <v/>
      </c>
      <c r="Q961" s="77" t="str">
        <f t="shared" si="120"/>
        <v/>
      </c>
      <c r="R961" s="77" t="str">
        <f t="shared" si="121"/>
        <v/>
      </c>
      <c r="S961" s="76"/>
      <c r="T961" s="57"/>
      <c r="U961" s="23" t="str">
        <f t="shared" si="114"/>
        <v/>
      </c>
      <c r="V961" s="28" t="str">
        <f t="shared" si="115"/>
        <v/>
      </c>
    </row>
    <row r="962" spans="1:22">
      <c r="A962" s="14">
        <v>956</v>
      </c>
      <c r="B962" s="65"/>
      <c r="C962" s="69"/>
      <c r="D962" s="66"/>
      <c r="E962" s="66"/>
      <c r="F962" s="66"/>
      <c r="G962" s="66"/>
      <c r="H962" s="72"/>
      <c r="I962" s="32"/>
      <c r="J962" s="32"/>
      <c r="K962" s="32"/>
      <c r="L962" s="59" t="str">
        <f t="shared" si="116"/>
        <v/>
      </c>
      <c r="M962" s="81" t="str">
        <f t="shared" si="117"/>
        <v/>
      </c>
      <c r="O962" s="77" t="str">
        <f t="shared" si="118"/>
        <v/>
      </c>
      <c r="P962" s="77" t="str">
        <f t="shared" si="119"/>
        <v/>
      </c>
      <c r="Q962" s="77" t="str">
        <f t="shared" si="120"/>
        <v/>
      </c>
      <c r="R962" s="77" t="str">
        <f t="shared" si="121"/>
        <v/>
      </c>
      <c r="S962" s="76"/>
      <c r="T962" s="57"/>
      <c r="U962" s="23" t="str">
        <f t="shared" si="114"/>
        <v/>
      </c>
      <c r="V962" s="28" t="str">
        <f t="shared" si="115"/>
        <v/>
      </c>
    </row>
    <row r="963" spans="1:22">
      <c r="A963" s="14">
        <v>957</v>
      </c>
      <c r="B963" s="65"/>
      <c r="C963" s="69"/>
      <c r="D963" s="66"/>
      <c r="E963" s="66"/>
      <c r="F963" s="66"/>
      <c r="G963" s="66"/>
      <c r="H963" s="72"/>
      <c r="I963" s="32"/>
      <c r="J963" s="32"/>
      <c r="K963" s="32"/>
      <c r="L963" s="59" t="str">
        <f t="shared" si="116"/>
        <v/>
      </c>
      <c r="M963" s="81" t="str">
        <f t="shared" si="117"/>
        <v/>
      </c>
      <c r="O963" s="77" t="str">
        <f t="shared" si="118"/>
        <v/>
      </c>
      <c r="P963" s="77" t="str">
        <f t="shared" si="119"/>
        <v/>
      </c>
      <c r="Q963" s="77" t="str">
        <f t="shared" si="120"/>
        <v/>
      </c>
      <c r="R963" s="77" t="str">
        <f t="shared" si="121"/>
        <v/>
      </c>
      <c r="S963" s="76"/>
      <c r="T963" s="57"/>
      <c r="U963" s="23" t="str">
        <f t="shared" si="114"/>
        <v/>
      </c>
      <c r="V963" s="28" t="str">
        <f t="shared" si="115"/>
        <v/>
      </c>
    </row>
    <row r="964" spans="1:22">
      <c r="A964" s="14">
        <v>958</v>
      </c>
      <c r="B964" s="65"/>
      <c r="C964" s="69"/>
      <c r="D964" s="66"/>
      <c r="E964" s="66"/>
      <c r="F964" s="66"/>
      <c r="G964" s="66"/>
      <c r="H964" s="72"/>
      <c r="I964" s="32"/>
      <c r="J964" s="32"/>
      <c r="K964" s="32"/>
      <c r="L964" s="59" t="str">
        <f t="shared" si="116"/>
        <v/>
      </c>
      <c r="M964" s="81" t="str">
        <f t="shared" si="117"/>
        <v/>
      </c>
      <c r="O964" s="77" t="str">
        <f t="shared" si="118"/>
        <v/>
      </c>
      <c r="P964" s="77" t="str">
        <f t="shared" si="119"/>
        <v/>
      </c>
      <c r="Q964" s="77" t="str">
        <f t="shared" si="120"/>
        <v/>
      </c>
      <c r="R964" s="77" t="str">
        <f t="shared" si="121"/>
        <v/>
      </c>
      <c r="S964" s="76"/>
      <c r="T964" s="57"/>
      <c r="U964" s="23" t="str">
        <f t="shared" si="114"/>
        <v/>
      </c>
      <c r="V964" s="28" t="str">
        <f t="shared" si="115"/>
        <v/>
      </c>
    </row>
    <row r="965" spans="1:22">
      <c r="A965" s="14">
        <v>959</v>
      </c>
      <c r="B965" s="65"/>
      <c r="C965" s="69"/>
      <c r="D965" s="66"/>
      <c r="E965" s="66"/>
      <c r="F965" s="66"/>
      <c r="G965" s="66"/>
      <c r="H965" s="72"/>
      <c r="I965" s="32"/>
      <c r="J965" s="32"/>
      <c r="K965" s="32"/>
      <c r="L965" s="59" t="str">
        <f t="shared" si="116"/>
        <v/>
      </c>
      <c r="M965" s="81" t="str">
        <f t="shared" si="117"/>
        <v/>
      </c>
      <c r="O965" s="77" t="str">
        <f t="shared" si="118"/>
        <v/>
      </c>
      <c r="P965" s="77" t="str">
        <f t="shared" si="119"/>
        <v/>
      </c>
      <c r="Q965" s="77" t="str">
        <f t="shared" si="120"/>
        <v/>
      </c>
      <c r="R965" s="77" t="str">
        <f t="shared" si="121"/>
        <v/>
      </c>
      <c r="S965" s="76"/>
      <c r="T965" s="57"/>
      <c r="U965" s="23" t="str">
        <f t="shared" si="114"/>
        <v/>
      </c>
      <c r="V965" s="28" t="str">
        <f t="shared" si="115"/>
        <v/>
      </c>
    </row>
    <row r="966" spans="1:22">
      <c r="A966" s="14">
        <v>960</v>
      </c>
      <c r="B966" s="65"/>
      <c r="C966" s="69"/>
      <c r="D966" s="66"/>
      <c r="E966" s="66"/>
      <c r="F966" s="66"/>
      <c r="G966" s="66"/>
      <c r="H966" s="72"/>
      <c r="I966" s="32"/>
      <c r="J966" s="32"/>
      <c r="K966" s="32"/>
      <c r="L966" s="59" t="str">
        <f t="shared" si="116"/>
        <v/>
      </c>
      <c r="M966" s="81" t="str">
        <f t="shared" si="117"/>
        <v/>
      </c>
      <c r="O966" s="77" t="str">
        <f t="shared" si="118"/>
        <v/>
      </c>
      <c r="P966" s="77" t="str">
        <f t="shared" si="119"/>
        <v/>
      </c>
      <c r="Q966" s="77" t="str">
        <f t="shared" si="120"/>
        <v/>
      </c>
      <c r="R966" s="77" t="str">
        <f t="shared" si="121"/>
        <v/>
      </c>
      <c r="S966" s="76"/>
      <c r="T966" s="57"/>
      <c r="U966" s="23" t="str">
        <f t="shared" si="114"/>
        <v/>
      </c>
      <c r="V966" s="28" t="str">
        <f t="shared" si="115"/>
        <v/>
      </c>
    </row>
    <row r="967" spans="1:22">
      <c r="A967" s="14">
        <v>961</v>
      </c>
      <c r="B967" s="65"/>
      <c r="C967" s="69"/>
      <c r="D967" s="66"/>
      <c r="E967" s="66"/>
      <c r="F967" s="66"/>
      <c r="G967" s="66"/>
      <c r="H967" s="72"/>
      <c r="I967" s="32"/>
      <c r="J967" s="32"/>
      <c r="K967" s="32"/>
      <c r="L967" s="59" t="str">
        <f t="shared" si="116"/>
        <v/>
      </c>
      <c r="M967" s="81" t="str">
        <f t="shared" si="117"/>
        <v/>
      </c>
      <c r="O967" s="77" t="str">
        <f t="shared" si="118"/>
        <v/>
      </c>
      <c r="P967" s="77" t="str">
        <f t="shared" si="119"/>
        <v/>
      </c>
      <c r="Q967" s="77" t="str">
        <f t="shared" si="120"/>
        <v/>
      </c>
      <c r="R967" s="77" t="str">
        <f t="shared" si="121"/>
        <v/>
      </c>
      <c r="S967" s="76"/>
      <c r="T967" s="57"/>
      <c r="U967" s="23" t="str">
        <f t="shared" ref="U967:U1030" si="122">IF(V967&lt;&gt;"",A967,"")</f>
        <v/>
      </c>
      <c r="V967" s="28" t="str">
        <f t="shared" ref="V967:V1030" si="123">IF(AND(B967="",D967="",E967="",F967="",G967="",I967="",J967="",K967="",T967=""),"",IF(OR(B967="",I967="",J967="",K967="",T967="",AND($T$3="meters",T967&gt;12),AND($T$3="feet",T967&gt;40)),"Error","OK"))</f>
        <v/>
      </c>
    </row>
    <row r="968" spans="1:22">
      <c r="A968" s="14">
        <v>962</v>
      </c>
      <c r="B968" s="65"/>
      <c r="C968" s="69"/>
      <c r="D968" s="66"/>
      <c r="E968" s="66"/>
      <c r="F968" s="66"/>
      <c r="G968" s="66"/>
      <c r="H968" s="72"/>
      <c r="I968" s="32"/>
      <c r="J968" s="32"/>
      <c r="K968" s="32"/>
      <c r="L968" s="59" t="str">
        <f t="shared" ref="L968:L1031" si="124">IF(OR(I968="",J968="",K968=""),"",(I968+J968/2))</f>
        <v/>
      </c>
      <c r="M968" s="81" t="str">
        <f t="shared" ref="M968:M1031" si="125">IF(OR(I968="",J968="",K968=""),"",(I968+J968/2)+($AA$4-1/$R$1))</f>
        <v/>
      </c>
      <c r="O968" s="77" t="str">
        <f t="shared" ref="O968:O1031" si="126">IF(OR(D968="",$M968=""),"",$M968-D968)</f>
        <v/>
      </c>
      <c r="P968" s="77" t="str">
        <f t="shared" ref="P968:P1031" si="127">IF(OR(E968="",$M968=""),"",$M968-E968)</f>
        <v/>
      </c>
      <c r="Q968" s="77" t="str">
        <f t="shared" ref="Q968:Q1031" si="128">IF(OR(F968="",$M968=""),"",$M968-F968)</f>
        <v/>
      </c>
      <c r="R968" s="77" t="str">
        <f t="shared" ref="R968:R1031" si="129">IF(OR(G968="",$M968=""),"",$M968-G968)</f>
        <v/>
      </c>
      <c r="S968" s="76"/>
      <c r="T968" s="57"/>
      <c r="U968" s="23" t="str">
        <f t="shared" si="122"/>
        <v/>
      </c>
      <c r="V968" s="28" t="str">
        <f t="shared" si="123"/>
        <v/>
      </c>
    </row>
    <row r="969" spans="1:22">
      <c r="A969" s="14">
        <v>963</v>
      </c>
      <c r="B969" s="65"/>
      <c r="C969" s="69"/>
      <c r="D969" s="66"/>
      <c r="E969" s="66"/>
      <c r="F969" s="66"/>
      <c r="G969" s="66"/>
      <c r="H969" s="72"/>
      <c r="I969" s="32"/>
      <c r="J969" s="32"/>
      <c r="K969" s="32"/>
      <c r="L969" s="59" t="str">
        <f t="shared" si="124"/>
        <v/>
      </c>
      <c r="M969" s="81" t="str">
        <f t="shared" si="125"/>
        <v/>
      </c>
      <c r="O969" s="77" t="str">
        <f t="shared" si="126"/>
        <v/>
      </c>
      <c r="P969" s="77" t="str">
        <f t="shared" si="127"/>
        <v/>
      </c>
      <c r="Q969" s="77" t="str">
        <f t="shared" si="128"/>
        <v/>
      </c>
      <c r="R969" s="77" t="str">
        <f t="shared" si="129"/>
        <v/>
      </c>
      <c r="S969" s="76"/>
      <c r="T969" s="57"/>
      <c r="U969" s="23" t="str">
        <f t="shared" si="122"/>
        <v/>
      </c>
      <c r="V969" s="28" t="str">
        <f t="shared" si="123"/>
        <v/>
      </c>
    </row>
    <row r="970" spans="1:22">
      <c r="A970" s="14">
        <v>964</v>
      </c>
      <c r="B970" s="65"/>
      <c r="C970" s="69"/>
      <c r="D970" s="66"/>
      <c r="E970" s="66"/>
      <c r="F970" s="66"/>
      <c r="G970" s="66"/>
      <c r="H970" s="72"/>
      <c r="I970" s="32"/>
      <c r="J970" s="32"/>
      <c r="K970" s="32"/>
      <c r="L970" s="59" t="str">
        <f t="shared" si="124"/>
        <v/>
      </c>
      <c r="M970" s="81" t="str">
        <f t="shared" si="125"/>
        <v/>
      </c>
      <c r="O970" s="77" t="str">
        <f t="shared" si="126"/>
        <v/>
      </c>
      <c r="P970" s="77" t="str">
        <f t="shared" si="127"/>
        <v/>
      </c>
      <c r="Q970" s="77" t="str">
        <f t="shared" si="128"/>
        <v/>
      </c>
      <c r="R970" s="77" t="str">
        <f t="shared" si="129"/>
        <v/>
      </c>
      <c r="S970" s="76"/>
      <c r="T970" s="57"/>
      <c r="U970" s="23" t="str">
        <f t="shared" si="122"/>
        <v/>
      </c>
      <c r="V970" s="28" t="str">
        <f t="shared" si="123"/>
        <v/>
      </c>
    </row>
    <row r="971" spans="1:22">
      <c r="A971" s="14">
        <v>965</v>
      </c>
      <c r="B971" s="65"/>
      <c r="C971" s="69"/>
      <c r="D971" s="66"/>
      <c r="E971" s="66"/>
      <c r="F971" s="66"/>
      <c r="G971" s="66"/>
      <c r="H971" s="72"/>
      <c r="I971" s="32"/>
      <c r="J971" s="32"/>
      <c r="K971" s="32"/>
      <c r="L971" s="59" t="str">
        <f t="shared" si="124"/>
        <v/>
      </c>
      <c r="M971" s="81" t="str">
        <f t="shared" si="125"/>
        <v/>
      </c>
      <c r="O971" s="77" t="str">
        <f t="shared" si="126"/>
        <v/>
      </c>
      <c r="P971" s="77" t="str">
        <f t="shared" si="127"/>
        <v/>
      </c>
      <c r="Q971" s="77" t="str">
        <f t="shared" si="128"/>
        <v/>
      </c>
      <c r="R971" s="77" t="str">
        <f t="shared" si="129"/>
        <v/>
      </c>
      <c r="S971" s="76"/>
      <c r="T971" s="57"/>
      <c r="U971" s="23" t="str">
        <f t="shared" si="122"/>
        <v/>
      </c>
      <c r="V971" s="28" t="str">
        <f t="shared" si="123"/>
        <v/>
      </c>
    </row>
    <row r="972" spans="1:22">
      <c r="A972" s="14">
        <v>966</v>
      </c>
      <c r="B972" s="65"/>
      <c r="C972" s="69"/>
      <c r="D972" s="66"/>
      <c r="E972" s="66"/>
      <c r="F972" s="66"/>
      <c r="G972" s="66"/>
      <c r="H972" s="72"/>
      <c r="I972" s="32"/>
      <c r="J972" s="32"/>
      <c r="K972" s="32"/>
      <c r="L972" s="59" t="str">
        <f t="shared" si="124"/>
        <v/>
      </c>
      <c r="M972" s="81" t="str">
        <f t="shared" si="125"/>
        <v/>
      </c>
      <c r="O972" s="77" t="str">
        <f t="shared" si="126"/>
        <v/>
      </c>
      <c r="P972" s="77" t="str">
        <f t="shared" si="127"/>
        <v/>
      </c>
      <c r="Q972" s="77" t="str">
        <f t="shared" si="128"/>
        <v/>
      </c>
      <c r="R972" s="77" t="str">
        <f t="shared" si="129"/>
        <v/>
      </c>
      <c r="S972" s="76"/>
      <c r="T972" s="57"/>
      <c r="U972" s="23" t="str">
        <f t="shared" si="122"/>
        <v/>
      </c>
      <c r="V972" s="28" t="str">
        <f t="shared" si="123"/>
        <v/>
      </c>
    </row>
    <row r="973" spans="1:22">
      <c r="A973" s="14">
        <v>967</v>
      </c>
      <c r="B973" s="65"/>
      <c r="C973" s="69"/>
      <c r="D973" s="66"/>
      <c r="E973" s="66"/>
      <c r="F973" s="66"/>
      <c r="G973" s="66"/>
      <c r="H973" s="72"/>
      <c r="I973" s="32"/>
      <c r="J973" s="32"/>
      <c r="K973" s="32"/>
      <c r="L973" s="59" t="str">
        <f t="shared" si="124"/>
        <v/>
      </c>
      <c r="M973" s="81" t="str">
        <f t="shared" si="125"/>
        <v/>
      </c>
      <c r="O973" s="77" t="str">
        <f t="shared" si="126"/>
        <v/>
      </c>
      <c r="P973" s="77" t="str">
        <f t="shared" si="127"/>
        <v/>
      </c>
      <c r="Q973" s="77" t="str">
        <f t="shared" si="128"/>
        <v/>
      </c>
      <c r="R973" s="77" t="str">
        <f t="shared" si="129"/>
        <v/>
      </c>
      <c r="S973" s="76"/>
      <c r="T973" s="57"/>
      <c r="U973" s="23" t="str">
        <f t="shared" si="122"/>
        <v/>
      </c>
      <c r="V973" s="28" t="str">
        <f t="shared" si="123"/>
        <v/>
      </c>
    </row>
    <row r="974" spans="1:22">
      <c r="A974" s="14">
        <v>968</v>
      </c>
      <c r="B974" s="65"/>
      <c r="C974" s="69"/>
      <c r="D974" s="66"/>
      <c r="E974" s="66"/>
      <c r="F974" s="66"/>
      <c r="G974" s="66"/>
      <c r="H974" s="72"/>
      <c r="I974" s="32"/>
      <c r="J974" s="32"/>
      <c r="K974" s="32"/>
      <c r="L974" s="59" t="str">
        <f t="shared" si="124"/>
        <v/>
      </c>
      <c r="M974" s="81" t="str">
        <f t="shared" si="125"/>
        <v/>
      </c>
      <c r="O974" s="77" t="str">
        <f t="shared" si="126"/>
        <v/>
      </c>
      <c r="P974" s="77" t="str">
        <f t="shared" si="127"/>
        <v/>
      </c>
      <c r="Q974" s="77" t="str">
        <f t="shared" si="128"/>
        <v/>
      </c>
      <c r="R974" s="77" t="str">
        <f t="shared" si="129"/>
        <v/>
      </c>
      <c r="S974" s="76"/>
      <c r="T974" s="57"/>
      <c r="U974" s="23" t="str">
        <f t="shared" si="122"/>
        <v/>
      </c>
      <c r="V974" s="28" t="str">
        <f t="shared" si="123"/>
        <v/>
      </c>
    </row>
    <row r="975" spans="1:22">
      <c r="A975" s="14">
        <v>969</v>
      </c>
      <c r="B975" s="65"/>
      <c r="C975" s="69"/>
      <c r="D975" s="66"/>
      <c r="E975" s="66"/>
      <c r="F975" s="66"/>
      <c r="G975" s="66"/>
      <c r="H975" s="72"/>
      <c r="I975" s="32"/>
      <c r="J975" s="32"/>
      <c r="K975" s="32"/>
      <c r="L975" s="59" t="str">
        <f t="shared" si="124"/>
        <v/>
      </c>
      <c r="M975" s="81" t="str">
        <f t="shared" si="125"/>
        <v/>
      </c>
      <c r="O975" s="77" t="str">
        <f t="shared" si="126"/>
        <v/>
      </c>
      <c r="P975" s="77" t="str">
        <f t="shared" si="127"/>
        <v/>
      </c>
      <c r="Q975" s="77" t="str">
        <f t="shared" si="128"/>
        <v/>
      </c>
      <c r="R975" s="77" t="str">
        <f t="shared" si="129"/>
        <v/>
      </c>
      <c r="S975" s="76"/>
      <c r="T975" s="57"/>
      <c r="U975" s="23" t="str">
        <f t="shared" si="122"/>
        <v/>
      </c>
      <c r="V975" s="28" t="str">
        <f t="shared" si="123"/>
        <v/>
      </c>
    </row>
    <row r="976" spans="1:22">
      <c r="A976" s="14">
        <v>970</v>
      </c>
      <c r="B976" s="65"/>
      <c r="C976" s="69"/>
      <c r="D976" s="66"/>
      <c r="E976" s="66"/>
      <c r="F976" s="66"/>
      <c r="G976" s="66"/>
      <c r="H976" s="72"/>
      <c r="I976" s="32"/>
      <c r="J976" s="32"/>
      <c r="K976" s="32"/>
      <c r="L976" s="59" t="str">
        <f t="shared" si="124"/>
        <v/>
      </c>
      <c r="M976" s="81" t="str">
        <f t="shared" si="125"/>
        <v/>
      </c>
      <c r="O976" s="77" t="str">
        <f t="shared" si="126"/>
        <v/>
      </c>
      <c r="P976" s="77" t="str">
        <f t="shared" si="127"/>
        <v/>
      </c>
      <c r="Q976" s="77" t="str">
        <f t="shared" si="128"/>
        <v/>
      </c>
      <c r="R976" s="77" t="str">
        <f t="shared" si="129"/>
        <v/>
      </c>
      <c r="S976" s="76"/>
      <c r="T976" s="57"/>
      <c r="U976" s="23" t="str">
        <f t="shared" si="122"/>
        <v/>
      </c>
      <c r="V976" s="28" t="str">
        <f t="shared" si="123"/>
        <v/>
      </c>
    </row>
    <row r="977" spans="1:22">
      <c r="A977" s="14">
        <v>971</v>
      </c>
      <c r="B977" s="65"/>
      <c r="C977" s="69"/>
      <c r="D977" s="66"/>
      <c r="E977" s="66"/>
      <c r="F977" s="66"/>
      <c r="G977" s="66"/>
      <c r="H977" s="72"/>
      <c r="I977" s="32"/>
      <c r="J977" s="32"/>
      <c r="K977" s="32"/>
      <c r="L977" s="59" t="str">
        <f t="shared" si="124"/>
        <v/>
      </c>
      <c r="M977" s="81" t="str">
        <f t="shared" si="125"/>
        <v/>
      </c>
      <c r="O977" s="77" t="str">
        <f t="shared" si="126"/>
        <v/>
      </c>
      <c r="P977" s="77" t="str">
        <f t="shared" si="127"/>
        <v/>
      </c>
      <c r="Q977" s="77" t="str">
        <f t="shared" si="128"/>
        <v/>
      </c>
      <c r="R977" s="77" t="str">
        <f t="shared" si="129"/>
        <v/>
      </c>
      <c r="S977" s="76"/>
      <c r="T977" s="57"/>
      <c r="U977" s="23" t="str">
        <f t="shared" si="122"/>
        <v/>
      </c>
      <c r="V977" s="28" t="str">
        <f t="shared" si="123"/>
        <v/>
      </c>
    </row>
    <row r="978" spans="1:22">
      <c r="A978" s="14">
        <v>972</v>
      </c>
      <c r="B978" s="65"/>
      <c r="C978" s="69"/>
      <c r="D978" s="66"/>
      <c r="E978" s="66"/>
      <c r="F978" s="66"/>
      <c r="G978" s="66"/>
      <c r="H978" s="72"/>
      <c r="I978" s="32"/>
      <c r="J978" s="32"/>
      <c r="K978" s="32"/>
      <c r="L978" s="59" t="str">
        <f t="shared" si="124"/>
        <v/>
      </c>
      <c r="M978" s="81" t="str">
        <f t="shared" si="125"/>
        <v/>
      </c>
      <c r="O978" s="77" t="str">
        <f t="shared" si="126"/>
        <v/>
      </c>
      <c r="P978" s="77" t="str">
        <f t="shared" si="127"/>
        <v/>
      </c>
      <c r="Q978" s="77" t="str">
        <f t="shared" si="128"/>
        <v/>
      </c>
      <c r="R978" s="77" t="str">
        <f t="shared" si="129"/>
        <v/>
      </c>
      <c r="S978" s="76"/>
      <c r="T978" s="57"/>
      <c r="U978" s="23" t="str">
        <f t="shared" si="122"/>
        <v/>
      </c>
      <c r="V978" s="28" t="str">
        <f t="shared" si="123"/>
        <v/>
      </c>
    </row>
    <row r="979" spans="1:22">
      <c r="A979" s="14">
        <v>973</v>
      </c>
      <c r="B979" s="65"/>
      <c r="C979" s="69"/>
      <c r="D979" s="66"/>
      <c r="E979" s="66"/>
      <c r="F979" s="66"/>
      <c r="G979" s="66"/>
      <c r="H979" s="72"/>
      <c r="I979" s="32"/>
      <c r="J979" s="32"/>
      <c r="K979" s="32"/>
      <c r="L979" s="59" t="str">
        <f t="shared" si="124"/>
        <v/>
      </c>
      <c r="M979" s="81" t="str">
        <f t="shared" si="125"/>
        <v/>
      </c>
      <c r="O979" s="77" t="str">
        <f t="shared" si="126"/>
        <v/>
      </c>
      <c r="P979" s="77" t="str">
        <f t="shared" si="127"/>
        <v/>
      </c>
      <c r="Q979" s="77" t="str">
        <f t="shared" si="128"/>
        <v/>
      </c>
      <c r="R979" s="77" t="str">
        <f t="shared" si="129"/>
        <v/>
      </c>
      <c r="S979" s="76"/>
      <c r="T979" s="57"/>
      <c r="U979" s="23" t="str">
        <f t="shared" si="122"/>
        <v/>
      </c>
      <c r="V979" s="28" t="str">
        <f t="shared" si="123"/>
        <v/>
      </c>
    </row>
    <row r="980" spans="1:22">
      <c r="A980" s="14">
        <v>974</v>
      </c>
      <c r="B980" s="65"/>
      <c r="C980" s="69"/>
      <c r="D980" s="66"/>
      <c r="E980" s="66"/>
      <c r="F980" s="66"/>
      <c r="G980" s="66"/>
      <c r="H980" s="72"/>
      <c r="I980" s="32"/>
      <c r="J980" s="32"/>
      <c r="K980" s="32"/>
      <c r="L980" s="59" t="str">
        <f t="shared" si="124"/>
        <v/>
      </c>
      <c r="M980" s="81" t="str">
        <f t="shared" si="125"/>
        <v/>
      </c>
      <c r="O980" s="77" t="str">
        <f t="shared" si="126"/>
        <v/>
      </c>
      <c r="P980" s="77" t="str">
        <f t="shared" si="127"/>
        <v/>
      </c>
      <c r="Q980" s="77" t="str">
        <f t="shared" si="128"/>
        <v/>
      </c>
      <c r="R980" s="77" t="str">
        <f t="shared" si="129"/>
        <v/>
      </c>
      <c r="S980" s="76"/>
      <c r="T980" s="57"/>
      <c r="U980" s="23" t="str">
        <f t="shared" si="122"/>
        <v/>
      </c>
      <c r="V980" s="28" t="str">
        <f t="shared" si="123"/>
        <v/>
      </c>
    </row>
    <row r="981" spans="1:22">
      <c r="A981" s="14">
        <v>975</v>
      </c>
      <c r="B981" s="65"/>
      <c r="C981" s="69"/>
      <c r="D981" s="66"/>
      <c r="E981" s="66"/>
      <c r="F981" s="66"/>
      <c r="G981" s="66"/>
      <c r="H981" s="72"/>
      <c r="I981" s="32"/>
      <c r="J981" s="32"/>
      <c r="K981" s="32"/>
      <c r="L981" s="59" t="str">
        <f t="shared" si="124"/>
        <v/>
      </c>
      <c r="M981" s="81" t="str">
        <f t="shared" si="125"/>
        <v/>
      </c>
      <c r="O981" s="77" t="str">
        <f t="shared" si="126"/>
        <v/>
      </c>
      <c r="P981" s="77" t="str">
        <f t="shared" si="127"/>
        <v/>
      </c>
      <c r="Q981" s="77" t="str">
        <f t="shared" si="128"/>
        <v/>
      </c>
      <c r="R981" s="77" t="str">
        <f t="shared" si="129"/>
        <v/>
      </c>
      <c r="S981" s="76"/>
      <c r="T981" s="57"/>
      <c r="U981" s="23" t="str">
        <f t="shared" si="122"/>
        <v/>
      </c>
      <c r="V981" s="28" t="str">
        <f t="shared" si="123"/>
        <v/>
      </c>
    </row>
    <row r="982" spans="1:22">
      <c r="A982" s="14">
        <v>976</v>
      </c>
      <c r="B982" s="65"/>
      <c r="C982" s="69"/>
      <c r="D982" s="66"/>
      <c r="E982" s="66"/>
      <c r="F982" s="66"/>
      <c r="G982" s="66"/>
      <c r="H982" s="72"/>
      <c r="I982" s="32"/>
      <c r="J982" s="32"/>
      <c r="K982" s="32"/>
      <c r="L982" s="59" t="str">
        <f t="shared" si="124"/>
        <v/>
      </c>
      <c r="M982" s="81" t="str">
        <f t="shared" si="125"/>
        <v/>
      </c>
      <c r="O982" s="77" t="str">
        <f t="shared" si="126"/>
        <v/>
      </c>
      <c r="P982" s="77" t="str">
        <f t="shared" si="127"/>
        <v/>
      </c>
      <c r="Q982" s="77" t="str">
        <f t="shared" si="128"/>
        <v/>
      </c>
      <c r="R982" s="77" t="str">
        <f t="shared" si="129"/>
        <v/>
      </c>
      <c r="S982" s="76"/>
      <c r="T982" s="57"/>
      <c r="U982" s="23" t="str">
        <f t="shared" si="122"/>
        <v/>
      </c>
      <c r="V982" s="28" t="str">
        <f t="shared" si="123"/>
        <v/>
      </c>
    </row>
    <row r="983" spans="1:22">
      <c r="A983" s="14">
        <v>977</v>
      </c>
      <c r="B983" s="65"/>
      <c r="C983" s="69"/>
      <c r="D983" s="66"/>
      <c r="E983" s="66"/>
      <c r="F983" s="66"/>
      <c r="G983" s="66"/>
      <c r="H983" s="72"/>
      <c r="I983" s="32"/>
      <c r="J983" s="32"/>
      <c r="K983" s="32"/>
      <c r="L983" s="59" t="str">
        <f t="shared" si="124"/>
        <v/>
      </c>
      <c r="M983" s="81" t="str">
        <f t="shared" si="125"/>
        <v/>
      </c>
      <c r="O983" s="77" t="str">
        <f t="shared" si="126"/>
        <v/>
      </c>
      <c r="P983" s="77" t="str">
        <f t="shared" si="127"/>
        <v/>
      </c>
      <c r="Q983" s="77" t="str">
        <f t="shared" si="128"/>
        <v/>
      </c>
      <c r="R983" s="77" t="str">
        <f t="shared" si="129"/>
        <v/>
      </c>
      <c r="S983" s="76"/>
      <c r="T983" s="57"/>
      <c r="U983" s="23" t="str">
        <f t="shared" si="122"/>
        <v/>
      </c>
      <c r="V983" s="28" t="str">
        <f t="shared" si="123"/>
        <v/>
      </c>
    </row>
    <row r="984" spans="1:22">
      <c r="A984" s="14">
        <v>978</v>
      </c>
      <c r="B984" s="65"/>
      <c r="C984" s="69"/>
      <c r="D984" s="66"/>
      <c r="E984" s="66"/>
      <c r="F984" s="66"/>
      <c r="G984" s="66"/>
      <c r="H984" s="72"/>
      <c r="I984" s="32"/>
      <c r="J984" s="32"/>
      <c r="K984" s="32"/>
      <c r="L984" s="59" t="str">
        <f t="shared" si="124"/>
        <v/>
      </c>
      <c r="M984" s="81" t="str">
        <f t="shared" si="125"/>
        <v/>
      </c>
      <c r="O984" s="77" t="str">
        <f t="shared" si="126"/>
        <v/>
      </c>
      <c r="P984" s="77" t="str">
        <f t="shared" si="127"/>
        <v/>
      </c>
      <c r="Q984" s="77" t="str">
        <f t="shared" si="128"/>
        <v/>
      </c>
      <c r="R984" s="77" t="str">
        <f t="shared" si="129"/>
        <v/>
      </c>
      <c r="S984" s="76"/>
      <c r="T984" s="57"/>
      <c r="U984" s="23" t="str">
        <f t="shared" si="122"/>
        <v/>
      </c>
      <c r="V984" s="28" t="str">
        <f t="shared" si="123"/>
        <v/>
      </c>
    </row>
    <row r="985" spans="1:22">
      <c r="A985" s="14">
        <v>979</v>
      </c>
      <c r="B985" s="65"/>
      <c r="C985" s="69"/>
      <c r="D985" s="66"/>
      <c r="E985" s="66"/>
      <c r="F985" s="66"/>
      <c r="G985" s="66"/>
      <c r="H985" s="72"/>
      <c r="I985" s="32"/>
      <c r="J985" s="32"/>
      <c r="K985" s="32"/>
      <c r="L985" s="59" t="str">
        <f t="shared" si="124"/>
        <v/>
      </c>
      <c r="M985" s="81" t="str">
        <f t="shared" si="125"/>
        <v/>
      </c>
      <c r="O985" s="77" t="str">
        <f t="shared" si="126"/>
        <v/>
      </c>
      <c r="P985" s="77" t="str">
        <f t="shared" si="127"/>
        <v/>
      </c>
      <c r="Q985" s="77" t="str">
        <f t="shared" si="128"/>
        <v/>
      </c>
      <c r="R985" s="77" t="str">
        <f t="shared" si="129"/>
        <v/>
      </c>
      <c r="S985" s="76"/>
      <c r="T985" s="57"/>
      <c r="U985" s="23" t="str">
        <f t="shared" si="122"/>
        <v/>
      </c>
      <c r="V985" s="28" t="str">
        <f t="shared" si="123"/>
        <v/>
      </c>
    </row>
    <row r="986" spans="1:22">
      <c r="A986" s="14">
        <v>980</v>
      </c>
      <c r="B986" s="65"/>
      <c r="C986" s="69"/>
      <c r="D986" s="66"/>
      <c r="E986" s="66"/>
      <c r="F986" s="66"/>
      <c r="G986" s="66"/>
      <c r="H986" s="72"/>
      <c r="I986" s="32"/>
      <c r="J986" s="32"/>
      <c r="K986" s="32"/>
      <c r="L986" s="59" t="str">
        <f t="shared" si="124"/>
        <v/>
      </c>
      <c r="M986" s="81" t="str">
        <f t="shared" si="125"/>
        <v/>
      </c>
      <c r="O986" s="77" t="str">
        <f t="shared" si="126"/>
        <v/>
      </c>
      <c r="P986" s="77" t="str">
        <f t="shared" si="127"/>
        <v/>
      </c>
      <c r="Q986" s="77" t="str">
        <f t="shared" si="128"/>
        <v/>
      </c>
      <c r="R986" s="77" t="str">
        <f t="shared" si="129"/>
        <v/>
      </c>
      <c r="S986" s="76"/>
      <c r="T986" s="57"/>
      <c r="U986" s="23" t="str">
        <f t="shared" si="122"/>
        <v/>
      </c>
      <c r="V986" s="28" t="str">
        <f t="shared" si="123"/>
        <v/>
      </c>
    </row>
    <row r="987" spans="1:22">
      <c r="A987" s="14">
        <v>981</v>
      </c>
      <c r="B987" s="65"/>
      <c r="C987" s="69"/>
      <c r="D987" s="66"/>
      <c r="E987" s="66"/>
      <c r="F987" s="66"/>
      <c r="G987" s="66"/>
      <c r="H987" s="72"/>
      <c r="I987" s="32"/>
      <c r="J987" s="32"/>
      <c r="K987" s="32"/>
      <c r="L987" s="59" t="str">
        <f t="shared" si="124"/>
        <v/>
      </c>
      <c r="M987" s="81" t="str">
        <f t="shared" si="125"/>
        <v/>
      </c>
      <c r="O987" s="77" t="str">
        <f t="shared" si="126"/>
        <v/>
      </c>
      <c r="P987" s="77" t="str">
        <f t="shared" si="127"/>
        <v/>
      </c>
      <c r="Q987" s="77" t="str">
        <f t="shared" si="128"/>
        <v/>
      </c>
      <c r="R987" s="77" t="str">
        <f t="shared" si="129"/>
        <v/>
      </c>
      <c r="S987" s="76"/>
      <c r="T987" s="57"/>
      <c r="U987" s="23" t="str">
        <f t="shared" si="122"/>
        <v/>
      </c>
      <c r="V987" s="28" t="str">
        <f t="shared" si="123"/>
        <v/>
      </c>
    </row>
    <row r="988" spans="1:22">
      <c r="A988" s="14">
        <v>982</v>
      </c>
      <c r="B988" s="65"/>
      <c r="C988" s="69"/>
      <c r="D988" s="66"/>
      <c r="E988" s="66"/>
      <c r="F988" s="66"/>
      <c r="G988" s="66"/>
      <c r="H988" s="72"/>
      <c r="I988" s="32"/>
      <c r="J988" s="32"/>
      <c r="K988" s="32"/>
      <c r="L988" s="59" t="str">
        <f t="shared" si="124"/>
        <v/>
      </c>
      <c r="M988" s="81" t="str">
        <f t="shared" si="125"/>
        <v/>
      </c>
      <c r="O988" s="77" t="str">
        <f t="shared" si="126"/>
        <v/>
      </c>
      <c r="P988" s="77" t="str">
        <f t="shared" si="127"/>
        <v/>
      </c>
      <c r="Q988" s="77" t="str">
        <f t="shared" si="128"/>
        <v/>
      </c>
      <c r="R988" s="77" t="str">
        <f t="shared" si="129"/>
        <v/>
      </c>
      <c r="S988" s="76"/>
      <c r="T988" s="57"/>
      <c r="U988" s="23" t="str">
        <f t="shared" si="122"/>
        <v/>
      </c>
      <c r="V988" s="28" t="str">
        <f t="shared" si="123"/>
        <v/>
      </c>
    </row>
    <row r="989" spans="1:22">
      <c r="A989" s="14">
        <v>983</v>
      </c>
      <c r="B989" s="65"/>
      <c r="C989" s="69"/>
      <c r="D989" s="66"/>
      <c r="E989" s="66"/>
      <c r="F989" s="66"/>
      <c r="G989" s="66"/>
      <c r="H989" s="72"/>
      <c r="I989" s="32"/>
      <c r="J989" s="32"/>
      <c r="K989" s="32"/>
      <c r="L989" s="59" t="str">
        <f t="shared" si="124"/>
        <v/>
      </c>
      <c r="M989" s="81" t="str">
        <f t="shared" si="125"/>
        <v/>
      </c>
      <c r="O989" s="77" t="str">
        <f t="shared" si="126"/>
        <v/>
      </c>
      <c r="P989" s="77" t="str">
        <f t="shared" si="127"/>
        <v/>
      </c>
      <c r="Q989" s="77" t="str">
        <f t="shared" si="128"/>
        <v/>
      </c>
      <c r="R989" s="77" t="str">
        <f t="shared" si="129"/>
        <v/>
      </c>
      <c r="S989" s="76"/>
      <c r="T989" s="57"/>
      <c r="U989" s="23" t="str">
        <f t="shared" si="122"/>
        <v/>
      </c>
      <c r="V989" s="28" t="str">
        <f t="shared" si="123"/>
        <v/>
      </c>
    </row>
    <row r="990" spans="1:22">
      <c r="A990" s="14">
        <v>984</v>
      </c>
      <c r="B990" s="65"/>
      <c r="C990" s="69"/>
      <c r="D990" s="66"/>
      <c r="E990" s="66"/>
      <c r="F990" s="66"/>
      <c r="G990" s="66"/>
      <c r="H990" s="72"/>
      <c r="I990" s="32"/>
      <c r="J990" s="32"/>
      <c r="K990" s="32"/>
      <c r="L990" s="59" t="str">
        <f t="shared" si="124"/>
        <v/>
      </c>
      <c r="M990" s="81" t="str">
        <f t="shared" si="125"/>
        <v/>
      </c>
      <c r="O990" s="77" t="str">
        <f t="shared" si="126"/>
        <v/>
      </c>
      <c r="P990" s="77" t="str">
        <f t="shared" si="127"/>
        <v/>
      </c>
      <c r="Q990" s="77" t="str">
        <f t="shared" si="128"/>
        <v/>
      </c>
      <c r="R990" s="77" t="str">
        <f t="shared" si="129"/>
        <v/>
      </c>
      <c r="S990" s="76"/>
      <c r="T990" s="57"/>
      <c r="U990" s="23" t="str">
        <f t="shared" si="122"/>
        <v/>
      </c>
      <c r="V990" s="28" t="str">
        <f t="shared" si="123"/>
        <v/>
      </c>
    </row>
    <row r="991" spans="1:22">
      <c r="A991" s="14">
        <v>985</v>
      </c>
      <c r="B991" s="65"/>
      <c r="C991" s="69"/>
      <c r="D991" s="66"/>
      <c r="E991" s="66"/>
      <c r="F991" s="66"/>
      <c r="G991" s="66"/>
      <c r="H991" s="72"/>
      <c r="I991" s="32"/>
      <c r="J991" s="32"/>
      <c r="K991" s="32"/>
      <c r="L991" s="59" t="str">
        <f t="shared" si="124"/>
        <v/>
      </c>
      <c r="M991" s="81" t="str">
        <f t="shared" si="125"/>
        <v/>
      </c>
      <c r="O991" s="77" t="str">
        <f t="shared" si="126"/>
        <v/>
      </c>
      <c r="P991" s="77" t="str">
        <f t="shared" si="127"/>
        <v/>
      </c>
      <c r="Q991" s="77" t="str">
        <f t="shared" si="128"/>
        <v/>
      </c>
      <c r="R991" s="77" t="str">
        <f t="shared" si="129"/>
        <v/>
      </c>
      <c r="S991" s="76"/>
      <c r="T991" s="57"/>
      <c r="U991" s="23" t="str">
        <f t="shared" si="122"/>
        <v/>
      </c>
      <c r="V991" s="28" t="str">
        <f t="shared" si="123"/>
        <v/>
      </c>
    </row>
    <row r="992" spans="1:22">
      <c r="A992" s="14">
        <v>986</v>
      </c>
      <c r="B992" s="65"/>
      <c r="C992" s="69"/>
      <c r="D992" s="66"/>
      <c r="E992" s="66"/>
      <c r="F992" s="66"/>
      <c r="G992" s="66"/>
      <c r="H992" s="72"/>
      <c r="I992" s="32"/>
      <c r="J992" s="32"/>
      <c r="K992" s="32"/>
      <c r="L992" s="59" t="str">
        <f t="shared" si="124"/>
        <v/>
      </c>
      <c r="M992" s="81" t="str">
        <f t="shared" si="125"/>
        <v/>
      </c>
      <c r="O992" s="77" t="str">
        <f t="shared" si="126"/>
        <v/>
      </c>
      <c r="P992" s="77" t="str">
        <f t="shared" si="127"/>
        <v/>
      </c>
      <c r="Q992" s="77" t="str">
        <f t="shared" si="128"/>
        <v/>
      </c>
      <c r="R992" s="77" t="str">
        <f t="shared" si="129"/>
        <v/>
      </c>
      <c r="S992" s="76"/>
      <c r="T992" s="57"/>
      <c r="U992" s="23" t="str">
        <f t="shared" si="122"/>
        <v/>
      </c>
      <c r="V992" s="28" t="str">
        <f t="shared" si="123"/>
        <v/>
      </c>
    </row>
    <row r="993" spans="1:22">
      <c r="A993" s="14">
        <v>987</v>
      </c>
      <c r="B993" s="65"/>
      <c r="C993" s="69"/>
      <c r="D993" s="66"/>
      <c r="E993" s="66"/>
      <c r="F993" s="66"/>
      <c r="G993" s="66"/>
      <c r="H993" s="72"/>
      <c r="I993" s="32"/>
      <c r="J993" s="32"/>
      <c r="K993" s="32"/>
      <c r="L993" s="59" t="str">
        <f t="shared" si="124"/>
        <v/>
      </c>
      <c r="M993" s="81" t="str">
        <f t="shared" si="125"/>
        <v/>
      </c>
      <c r="O993" s="77" t="str">
        <f t="shared" si="126"/>
        <v/>
      </c>
      <c r="P993" s="77" t="str">
        <f t="shared" si="127"/>
        <v/>
      </c>
      <c r="Q993" s="77" t="str">
        <f t="shared" si="128"/>
        <v/>
      </c>
      <c r="R993" s="77" t="str">
        <f t="shared" si="129"/>
        <v/>
      </c>
      <c r="S993" s="76"/>
      <c r="T993" s="57"/>
      <c r="U993" s="23" t="str">
        <f t="shared" si="122"/>
        <v/>
      </c>
      <c r="V993" s="28" t="str">
        <f t="shared" si="123"/>
        <v/>
      </c>
    </row>
    <row r="994" spans="1:22">
      <c r="A994" s="14">
        <v>988</v>
      </c>
      <c r="B994" s="65"/>
      <c r="C994" s="69"/>
      <c r="D994" s="66"/>
      <c r="E994" s="66"/>
      <c r="F994" s="66"/>
      <c r="G994" s="66"/>
      <c r="H994" s="72"/>
      <c r="I994" s="32"/>
      <c r="J994" s="32"/>
      <c r="K994" s="32"/>
      <c r="L994" s="59" t="str">
        <f t="shared" si="124"/>
        <v/>
      </c>
      <c r="M994" s="81" t="str">
        <f t="shared" si="125"/>
        <v/>
      </c>
      <c r="O994" s="77" t="str">
        <f t="shared" si="126"/>
        <v/>
      </c>
      <c r="P994" s="77" t="str">
        <f t="shared" si="127"/>
        <v/>
      </c>
      <c r="Q994" s="77" t="str">
        <f t="shared" si="128"/>
        <v/>
      </c>
      <c r="R994" s="77" t="str">
        <f t="shared" si="129"/>
        <v/>
      </c>
      <c r="S994" s="76"/>
      <c r="T994" s="57"/>
      <c r="U994" s="23" t="str">
        <f t="shared" si="122"/>
        <v/>
      </c>
      <c r="V994" s="28" t="str">
        <f t="shared" si="123"/>
        <v/>
      </c>
    </row>
    <row r="995" spans="1:22">
      <c r="A995" s="14">
        <v>989</v>
      </c>
      <c r="B995" s="65"/>
      <c r="C995" s="69"/>
      <c r="D995" s="66"/>
      <c r="E995" s="66"/>
      <c r="F995" s="66"/>
      <c r="G995" s="66"/>
      <c r="H995" s="72"/>
      <c r="I995" s="32"/>
      <c r="J995" s="32"/>
      <c r="K995" s="32"/>
      <c r="L995" s="59" t="str">
        <f t="shared" si="124"/>
        <v/>
      </c>
      <c r="M995" s="81" t="str">
        <f t="shared" si="125"/>
        <v/>
      </c>
      <c r="O995" s="77" t="str">
        <f t="shared" si="126"/>
        <v/>
      </c>
      <c r="P995" s="77" t="str">
        <f t="shared" si="127"/>
        <v/>
      </c>
      <c r="Q995" s="77" t="str">
        <f t="shared" si="128"/>
        <v/>
      </c>
      <c r="R995" s="77" t="str">
        <f t="shared" si="129"/>
        <v/>
      </c>
      <c r="S995" s="76"/>
      <c r="T995" s="57"/>
      <c r="U995" s="23" t="str">
        <f t="shared" si="122"/>
        <v/>
      </c>
      <c r="V995" s="28" t="str">
        <f t="shared" si="123"/>
        <v/>
      </c>
    </row>
    <row r="996" spans="1:22">
      <c r="A996" s="14">
        <v>990</v>
      </c>
      <c r="B996" s="65"/>
      <c r="C996" s="69"/>
      <c r="D996" s="66"/>
      <c r="E996" s="66"/>
      <c r="F996" s="66"/>
      <c r="G996" s="66"/>
      <c r="H996" s="72"/>
      <c r="I996" s="32"/>
      <c r="J996" s="32"/>
      <c r="K996" s="32"/>
      <c r="L996" s="59" t="str">
        <f t="shared" si="124"/>
        <v/>
      </c>
      <c r="M996" s="81" t="str">
        <f t="shared" si="125"/>
        <v/>
      </c>
      <c r="O996" s="77" t="str">
        <f t="shared" si="126"/>
        <v/>
      </c>
      <c r="P996" s="77" t="str">
        <f t="shared" si="127"/>
        <v/>
      </c>
      <c r="Q996" s="77" t="str">
        <f t="shared" si="128"/>
        <v/>
      </c>
      <c r="R996" s="77" t="str">
        <f t="shared" si="129"/>
        <v/>
      </c>
      <c r="S996" s="76"/>
      <c r="T996" s="57"/>
      <c r="U996" s="23" t="str">
        <f t="shared" si="122"/>
        <v/>
      </c>
      <c r="V996" s="28" t="str">
        <f t="shared" si="123"/>
        <v/>
      </c>
    </row>
    <row r="997" spans="1:22">
      <c r="A997" s="14">
        <v>991</v>
      </c>
      <c r="B997" s="65"/>
      <c r="C997" s="69"/>
      <c r="D997" s="66"/>
      <c r="E997" s="66"/>
      <c r="F997" s="66"/>
      <c r="G997" s="66"/>
      <c r="H997" s="72"/>
      <c r="I997" s="32"/>
      <c r="J997" s="32"/>
      <c r="K997" s="32"/>
      <c r="L997" s="59" t="str">
        <f t="shared" si="124"/>
        <v/>
      </c>
      <c r="M997" s="81" t="str">
        <f t="shared" si="125"/>
        <v/>
      </c>
      <c r="O997" s="77" t="str">
        <f t="shared" si="126"/>
        <v/>
      </c>
      <c r="P997" s="77" t="str">
        <f t="shared" si="127"/>
        <v/>
      </c>
      <c r="Q997" s="77" t="str">
        <f t="shared" si="128"/>
        <v/>
      </c>
      <c r="R997" s="77" t="str">
        <f t="shared" si="129"/>
        <v/>
      </c>
      <c r="S997" s="76"/>
      <c r="T997" s="57"/>
      <c r="U997" s="23" t="str">
        <f t="shared" si="122"/>
        <v/>
      </c>
      <c r="V997" s="28" t="str">
        <f t="shared" si="123"/>
        <v/>
      </c>
    </row>
    <row r="998" spans="1:22">
      <c r="A998" s="14">
        <v>992</v>
      </c>
      <c r="B998" s="65"/>
      <c r="C998" s="69"/>
      <c r="D998" s="66"/>
      <c r="E998" s="66"/>
      <c r="F998" s="66"/>
      <c r="G998" s="66"/>
      <c r="H998" s="72"/>
      <c r="I998" s="32"/>
      <c r="J998" s="32"/>
      <c r="K998" s="32"/>
      <c r="L998" s="59" t="str">
        <f t="shared" si="124"/>
        <v/>
      </c>
      <c r="M998" s="81" t="str">
        <f t="shared" si="125"/>
        <v/>
      </c>
      <c r="O998" s="77" t="str">
        <f t="shared" si="126"/>
        <v/>
      </c>
      <c r="P998" s="77" t="str">
        <f t="shared" si="127"/>
        <v/>
      </c>
      <c r="Q998" s="77" t="str">
        <f t="shared" si="128"/>
        <v/>
      </c>
      <c r="R998" s="77" t="str">
        <f t="shared" si="129"/>
        <v/>
      </c>
      <c r="S998" s="76"/>
      <c r="T998" s="57"/>
      <c r="U998" s="23" t="str">
        <f t="shared" si="122"/>
        <v/>
      </c>
      <c r="V998" s="28" t="str">
        <f t="shared" si="123"/>
        <v/>
      </c>
    </row>
    <row r="999" spans="1:22">
      <c r="A999" s="14">
        <v>993</v>
      </c>
      <c r="B999" s="65"/>
      <c r="C999" s="69"/>
      <c r="D999" s="66"/>
      <c r="E999" s="66"/>
      <c r="F999" s="66"/>
      <c r="G999" s="66"/>
      <c r="H999" s="72"/>
      <c r="I999" s="32"/>
      <c r="J999" s="32"/>
      <c r="K999" s="32"/>
      <c r="L999" s="59" t="str">
        <f t="shared" si="124"/>
        <v/>
      </c>
      <c r="M999" s="81" t="str">
        <f t="shared" si="125"/>
        <v/>
      </c>
      <c r="O999" s="77" t="str">
        <f t="shared" si="126"/>
        <v/>
      </c>
      <c r="P999" s="77" t="str">
        <f t="shared" si="127"/>
        <v/>
      </c>
      <c r="Q999" s="77" t="str">
        <f t="shared" si="128"/>
        <v/>
      </c>
      <c r="R999" s="77" t="str">
        <f t="shared" si="129"/>
        <v/>
      </c>
      <c r="S999" s="76"/>
      <c r="T999" s="57"/>
      <c r="U999" s="23" t="str">
        <f t="shared" si="122"/>
        <v/>
      </c>
      <c r="V999" s="28" t="str">
        <f t="shared" si="123"/>
        <v/>
      </c>
    </row>
    <row r="1000" spans="1:22">
      <c r="A1000" s="14">
        <v>994</v>
      </c>
      <c r="B1000" s="65"/>
      <c r="C1000" s="69"/>
      <c r="D1000" s="66"/>
      <c r="E1000" s="66"/>
      <c r="F1000" s="66"/>
      <c r="G1000" s="66"/>
      <c r="H1000" s="72"/>
      <c r="I1000" s="32"/>
      <c r="J1000" s="32"/>
      <c r="K1000" s="32"/>
      <c r="L1000" s="59" t="str">
        <f t="shared" si="124"/>
        <v/>
      </c>
      <c r="M1000" s="81" t="str">
        <f t="shared" si="125"/>
        <v/>
      </c>
      <c r="O1000" s="77" t="str">
        <f t="shared" si="126"/>
        <v/>
      </c>
      <c r="P1000" s="77" t="str">
        <f t="shared" si="127"/>
        <v/>
      </c>
      <c r="Q1000" s="77" t="str">
        <f t="shared" si="128"/>
        <v/>
      </c>
      <c r="R1000" s="77" t="str">
        <f t="shared" si="129"/>
        <v/>
      </c>
      <c r="S1000" s="76"/>
      <c r="T1000" s="57"/>
      <c r="U1000" s="23" t="str">
        <f t="shared" si="122"/>
        <v/>
      </c>
      <c r="V1000" s="28" t="str">
        <f t="shared" si="123"/>
        <v/>
      </c>
    </row>
    <row r="1001" spans="1:22">
      <c r="A1001" s="14">
        <v>995</v>
      </c>
      <c r="B1001" s="65"/>
      <c r="C1001" s="69"/>
      <c r="D1001" s="66"/>
      <c r="E1001" s="66"/>
      <c r="F1001" s="66"/>
      <c r="G1001" s="66"/>
      <c r="H1001" s="72"/>
      <c r="I1001" s="32"/>
      <c r="J1001" s="32"/>
      <c r="K1001" s="32"/>
      <c r="L1001" s="59" t="str">
        <f t="shared" si="124"/>
        <v/>
      </c>
      <c r="M1001" s="81" t="str">
        <f t="shared" si="125"/>
        <v/>
      </c>
      <c r="O1001" s="77" t="str">
        <f t="shared" si="126"/>
        <v/>
      </c>
      <c r="P1001" s="77" t="str">
        <f t="shared" si="127"/>
        <v/>
      </c>
      <c r="Q1001" s="77" t="str">
        <f t="shared" si="128"/>
        <v/>
      </c>
      <c r="R1001" s="77" t="str">
        <f t="shared" si="129"/>
        <v/>
      </c>
      <c r="S1001" s="76"/>
      <c r="T1001" s="57"/>
      <c r="U1001" s="23" t="str">
        <f t="shared" si="122"/>
        <v/>
      </c>
      <c r="V1001" s="28" t="str">
        <f t="shared" si="123"/>
        <v/>
      </c>
    </row>
    <row r="1002" spans="1:22">
      <c r="A1002" s="14">
        <v>996</v>
      </c>
      <c r="B1002" s="65"/>
      <c r="C1002" s="69"/>
      <c r="D1002" s="66"/>
      <c r="E1002" s="66"/>
      <c r="F1002" s="66"/>
      <c r="G1002" s="66"/>
      <c r="H1002" s="72"/>
      <c r="I1002" s="32"/>
      <c r="J1002" s="32"/>
      <c r="K1002" s="32"/>
      <c r="L1002" s="59" t="str">
        <f t="shared" si="124"/>
        <v/>
      </c>
      <c r="M1002" s="81" t="str">
        <f t="shared" si="125"/>
        <v/>
      </c>
      <c r="O1002" s="77" t="str">
        <f t="shared" si="126"/>
        <v/>
      </c>
      <c r="P1002" s="77" t="str">
        <f t="shared" si="127"/>
        <v/>
      </c>
      <c r="Q1002" s="77" t="str">
        <f t="shared" si="128"/>
        <v/>
      </c>
      <c r="R1002" s="77" t="str">
        <f t="shared" si="129"/>
        <v/>
      </c>
      <c r="S1002" s="76"/>
      <c r="T1002" s="57"/>
      <c r="U1002" s="23" t="str">
        <f t="shared" si="122"/>
        <v/>
      </c>
      <c r="V1002" s="28" t="str">
        <f t="shared" si="123"/>
        <v/>
      </c>
    </row>
    <row r="1003" spans="1:22">
      <c r="A1003" s="14">
        <v>997</v>
      </c>
      <c r="B1003" s="65"/>
      <c r="C1003" s="69"/>
      <c r="D1003" s="66"/>
      <c r="E1003" s="66"/>
      <c r="F1003" s="66"/>
      <c r="G1003" s="66"/>
      <c r="H1003" s="72"/>
      <c r="I1003" s="32"/>
      <c r="J1003" s="32"/>
      <c r="K1003" s="32"/>
      <c r="L1003" s="59" t="str">
        <f t="shared" si="124"/>
        <v/>
      </c>
      <c r="M1003" s="81" t="str">
        <f t="shared" si="125"/>
        <v/>
      </c>
      <c r="O1003" s="77" t="str">
        <f t="shared" si="126"/>
        <v/>
      </c>
      <c r="P1003" s="77" t="str">
        <f t="shared" si="127"/>
        <v/>
      </c>
      <c r="Q1003" s="77" t="str">
        <f t="shared" si="128"/>
        <v/>
      </c>
      <c r="R1003" s="77" t="str">
        <f t="shared" si="129"/>
        <v/>
      </c>
      <c r="S1003" s="76"/>
      <c r="T1003" s="57"/>
      <c r="U1003" s="23" t="str">
        <f t="shared" si="122"/>
        <v/>
      </c>
      <c r="V1003" s="28" t="str">
        <f t="shared" si="123"/>
        <v/>
      </c>
    </row>
    <row r="1004" spans="1:22">
      <c r="A1004" s="14">
        <v>998</v>
      </c>
      <c r="B1004" s="65"/>
      <c r="C1004" s="69"/>
      <c r="D1004" s="66"/>
      <c r="E1004" s="66"/>
      <c r="F1004" s="66"/>
      <c r="G1004" s="66"/>
      <c r="H1004" s="72"/>
      <c r="I1004" s="32"/>
      <c r="J1004" s="32"/>
      <c r="K1004" s="32"/>
      <c r="L1004" s="59" t="str">
        <f t="shared" si="124"/>
        <v/>
      </c>
      <c r="M1004" s="81" t="str">
        <f t="shared" si="125"/>
        <v/>
      </c>
      <c r="O1004" s="77" t="str">
        <f t="shared" si="126"/>
        <v/>
      </c>
      <c r="P1004" s="77" t="str">
        <f t="shared" si="127"/>
        <v/>
      </c>
      <c r="Q1004" s="77" t="str">
        <f t="shared" si="128"/>
        <v/>
      </c>
      <c r="R1004" s="77" t="str">
        <f t="shared" si="129"/>
        <v/>
      </c>
      <c r="S1004" s="76"/>
      <c r="T1004" s="57"/>
      <c r="U1004" s="23" t="str">
        <f t="shared" si="122"/>
        <v/>
      </c>
      <c r="V1004" s="28" t="str">
        <f t="shared" si="123"/>
        <v/>
      </c>
    </row>
    <row r="1005" spans="1:22">
      <c r="A1005" s="14">
        <v>999</v>
      </c>
      <c r="B1005" s="65"/>
      <c r="C1005" s="69"/>
      <c r="D1005" s="66"/>
      <c r="E1005" s="66"/>
      <c r="F1005" s="66"/>
      <c r="G1005" s="66"/>
      <c r="H1005" s="72"/>
      <c r="I1005" s="32"/>
      <c r="J1005" s="32"/>
      <c r="K1005" s="32"/>
      <c r="L1005" s="59" t="str">
        <f t="shared" si="124"/>
        <v/>
      </c>
      <c r="M1005" s="81" t="str">
        <f t="shared" si="125"/>
        <v/>
      </c>
      <c r="O1005" s="77" t="str">
        <f t="shared" si="126"/>
        <v/>
      </c>
      <c r="P1005" s="77" t="str">
        <f t="shared" si="127"/>
        <v/>
      </c>
      <c r="Q1005" s="77" t="str">
        <f t="shared" si="128"/>
        <v/>
      </c>
      <c r="R1005" s="77" t="str">
        <f t="shared" si="129"/>
        <v/>
      </c>
      <c r="S1005" s="76"/>
      <c r="T1005" s="57"/>
      <c r="U1005" s="23" t="str">
        <f t="shared" si="122"/>
        <v/>
      </c>
      <c r="V1005" s="28" t="str">
        <f t="shared" si="123"/>
        <v/>
      </c>
    </row>
    <row r="1006" spans="1:22">
      <c r="A1006" s="14">
        <v>1000</v>
      </c>
      <c r="B1006" s="65"/>
      <c r="C1006" s="69"/>
      <c r="D1006" s="66"/>
      <c r="E1006" s="66"/>
      <c r="F1006" s="66"/>
      <c r="G1006" s="66"/>
      <c r="H1006" s="72"/>
      <c r="I1006" s="32"/>
      <c r="J1006" s="32"/>
      <c r="K1006" s="32"/>
      <c r="L1006" s="59" t="str">
        <f t="shared" si="124"/>
        <v/>
      </c>
      <c r="M1006" s="81" t="str">
        <f t="shared" si="125"/>
        <v/>
      </c>
      <c r="O1006" s="77" t="str">
        <f t="shared" si="126"/>
        <v/>
      </c>
      <c r="P1006" s="77" t="str">
        <f t="shared" si="127"/>
        <v/>
      </c>
      <c r="Q1006" s="77" t="str">
        <f t="shared" si="128"/>
        <v/>
      </c>
      <c r="R1006" s="77" t="str">
        <f t="shared" si="129"/>
        <v/>
      </c>
      <c r="S1006" s="76"/>
      <c r="T1006" s="57"/>
      <c r="U1006" s="23" t="str">
        <f t="shared" si="122"/>
        <v/>
      </c>
      <c r="V1006" s="28" t="str">
        <f t="shared" si="123"/>
        <v/>
      </c>
    </row>
    <row r="1007" spans="1:22">
      <c r="A1007" s="14">
        <v>1001</v>
      </c>
      <c r="B1007" s="65"/>
      <c r="C1007" s="69"/>
      <c r="D1007" s="66"/>
      <c r="E1007" s="66"/>
      <c r="F1007" s="66"/>
      <c r="G1007" s="66"/>
      <c r="H1007" s="72"/>
      <c r="I1007" s="32"/>
      <c r="J1007" s="32"/>
      <c r="K1007" s="32"/>
      <c r="L1007" s="59" t="str">
        <f t="shared" si="124"/>
        <v/>
      </c>
      <c r="M1007" s="81" t="str">
        <f t="shared" si="125"/>
        <v/>
      </c>
      <c r="O1007" s="77" t="str">
        <f t="shared" si="126"/>
        <v/>
      </c>
      <c r="P1007" s="77" t="str">
        <f t="shared" si="127"/>
        <v/>
      </c>
      <c r="Q1007" s="77" t="str">
        <f t="shared" si="128"/>
        <v/>
      </c>
      <c r="R1007" s="77" t="str">
        <f t="shared" si="129"/>
        <v/>
      </c>
      <c r="S1007" s="76"/>
      <c r="T1007" s="57"/>
      <c r="U1007" s="23" t="str">
        <f t="shared" si="122"/>
        <v/>
      </c>
      <c r="V1007" s="28" t="str">
        <f t="shared" si="123"/>
        <v/>
      </c>
    </row>
    <row r="1008" spans="1:22">
      <c r="A1008" s="14">
        <v>1002</v>
      </c>
      <c r="B1008" s="65"/>
      <c r="C1008" s="69"/>
      <c r="D1008" s="66"/>
      <c r="E1008" s="66"/>
      <c r="F1008" s="66"/>
      <c r="G1008" s="66"/>
      <c r="H1008" s="72"/>
      <c r="I1008" s="32"/>
      <c r="J1008" s="32"/>
      <c r="K1008" s="32"/>
      <c r="L1008" s="59" t="str">
        <f t="shared" si="124"/>
        <v/>
      </c>
      <c r="M1008" s="81" t="str">
        <f t="shared" si="125"/>
        <v/>
      </c>
      <c r="O1008" s="77" t="str">
        <f t="shared" si="126"/>
        <v/>
      </c>
      <c r="P1008" s="77" t="str">
        <f t="shared" si="127"/>
        <v/>
      </c>
      <c r="Q1008" s="77" t="str">
        <f t="shared" si="128"/>
        <v/>
      </c>
      <c r="R1008" s="77" t="str">
        <f t="shared" si="129"/>
        <v/>
      </c>
      <c r="S1008" s="76"/>
      <c r="T1008" s="57"/>
      <c r="U1008" s="23" t="str">
        <f t="shared" si="122"/>
        <v/>
      </c>
      <c r="V1008" s="28" t="str">
        <f t="shared" si="123"/>
        <v/>
      </c>
    </row>
    <row r="1009" spans="1:22">
      <c r="A1009" s="14">
        <v>1003</v>
      </c>
      <c r="B1009" s="65"/>
      <c r="C1009" s="69"/>
      <c r="D1009" s="66"/>
      <c r="E1009" s="66"/>
      <c r="F1009" s="66"/>
      <c r="G1009" s="66"/>
      <c r="H1009" s="72"/>
      <c r="I1009" s="32"/>
      <c r="J1009" s="32"/>
      <c r="K1009" s="32"/>
      <c r="L1009" s="59" t="str">
        <f t="shared" si="124"/>
        <v/>
      </c>
      <c r="M1009" s="81" t="str">
        <f t="shared" si="125"/>
        <v/>
      </c>
      <c r="O1009" s="77" t="str">
        <f t="shared" si="126"/>
        <v/>
      </c>
      <c r="P1009" s="77" t="str">
        <f t="shared" si="127"/>
        <v/>
      </c>
      <c r="Q1009" s="77" t="str">
        <f t="shared" si="128"/>
        <v/>
      </c>
      <c r="R1009" s="77" t="str">
        <f t="shared" si="129"/>
        <v/>
      </c>
      <c r="S1009" s="76"/>
      <c r="T1009" s="57"/>
      <c r="U1009" s="23" t="str">
        <f t="shared" si="122"/>
        <v/>
      </c>
      <c r="V1009" s="28" t="str">
        <f t="shared" si="123"/>
        <v/>
      </c>
    </row>
    <row r="1010" spans="1:22">
      <c r="A1010" s="14">
        <v>1004</v>
      </c>
      <c r="B1010" s="65"/>
      <c r="C1010" s="69"/>
      <c r="D1010" s="66"/>
      <c r="E1010" s="66"/>
      <c r="F1010" s="66"/>
      <c r="G1010" s="66"/>
      <c r="H1010" s="72"/>
      <c r="I1010" s="32"/>
      <c r="J1010" s="32"/>
      <c r="K1010" s="32"/>
      <c r="L1010" s="59" t="str">
        <f t="shared" si="124"/>
        <v/>
      </c>
      <c r="M1010" s="81" t="str">
        <f t="shared" si="125"/>
        <v/>
      </c>
      <c r="O1010" s="77" t="str">
        <f t="shared" si="126"/>
        <v/>
      </c>
      <c r="P1010" s="77" t="str">
        <f t="shared" si="127"/>
        <v/>
      </c>
      <c r="Q1010" s="77" t="str">
        <f t="shared" si="128"/>
        <v/>
      </c>
      <c r="R1010" s="77" t="str">
        <f t="shared" si="129"/>
        <v/>
      </c>
      <c r="S1010" s="76"/>
      <c r="T1010" s="57"/>
      <c r="U1010" s="23" t="str">
        <f t="shared" si="122"/>
        <v/>
      </c>
      <c r="V1010" s="28" t="str">
        <f t="shared" si="123"/>
        <v/>
      </c>
    </row>
    <row r="1011" spans="1:22">
      <c r="A1011" s="14">
        <v>1005</v>
      </c>
      <c r="B1011" s="65"/>
      <c r="C1011" s="69"/>
      <c r="D1011" s="66"/>
      <c r="E1011" s="66"/>
      <c r="F1011" s="66"/>
      <c r="G1011" s="66"/>
      <c r="H1011" s="72"/>
      <c r="I1011" s="32"/>
      <c r="J1011" s="32"/>
      <c r="K1011" s="32"/>
      <c r="L1011" s="59" t="str">
        <f t="shared" si="124"/>
        <v/>
      </c>
      <c r="M1011" s="81" t="str">
        <f t="shared" si="125"/>
        <v/>
      </c>
      <c r="O1011" s="77" t="str">
        <f t="shared" si="126"/>
        <v/>
      </c>
      <c r="P1011" s="77" t="str">
        <f t="shared" si="127"/>
        <v/>
      </c>
      <c r="Q1011" s="77" t="str">
        <f t="shared" si="128"/>
        <v/>
      </c>
      <c r="R1011" s="77" t="str">
        <f t="shared" si="129"/>
        <v/>
      </c>
      <c r="S1011" s="76"/>
      <c r="T1011" s="57"/>
      <c r="U1011" s="23" t="str">
        <f t="shared" si="122"/>
        <v/>
      </c>
      <c r="V1011" s="28" t="str">
        <f t="shared" si="123"/>
        <v/>
      </c>
    </row>
    <row r="1012" spans="1:22">
      <c r="A1012" s="14">
        <v>1006</v>
      </c>
      <c r="B1012" s="65"/>
      <c r="C1012" s="69"/>
      <c r="D1012" s="66"/>
      <c r="E1012" s="66"/>
      <c r="F1012" s="66"/>
      <c r="G1012" s="66"/>
      <c r="H1012" s="72"/>
      <c r="I1012" s="32"/>
      <c r="J1012" s="32"/>
      <c r="K1012" s="32"/>
      <c r="L1012" s="59" t="str">
        <f t="shared" si="124"/>
        <v/>
      </c>
      <c r="M1012" s="81" t="str">
        <f t="shared" si="125"/>
        <v/>
      </c>
      <c r="O1012" s="77" t="str">
        <f t="shared" si="126"/>
        <v/>
      </c>
      <c r="P1012" s="77" t="str">
        <f t="shared" si="127"/>
        <v/>
      </c>
      <c r="Q1012" s="77" t="str">
        <f t="shared" si="128"/>
        <v/>
      </c>
      <c r="R1012" s="77" t="str">
        <f t="shared" si="129"/>
        <v/>
      </c>
      <c r="S1012" s="76"/>
      <c r="T1012" s="57"/>
      <c r="U1012" s="23" t="str">
        <f t="shared" si="122"/>
        <v/>
      </c>
      <c r="V1012" s="28" t="str">
        <f t="shared" si="123"/>
        <v/>
      </c>
    </row>
    <row r="1013" spans="1:22">
      <c r="A1013" s="14">
        <v>1007</v>
      </c>
      <c r="B1013" s="65"/>
      <c r="C1013" s="69"/>
      <c r="D1013" s="66"/>
      <c r="E1013" s="66"/>
      <c r="F1013" s="66"/>
      <c r="G1013" s="66"/>
      <c r="H1013" s="72"/>
      <c r="I1013" s="32"/>
      <c r="J1013" s="32"/>
      <c r="K1013" s="32"/>
      <c r="L1013" s="59" t="str">
        <f t="shared" si="124"/>
        <v/>
      </c>
      <c r="M1013" s="81" t="str">
        <f t="shared" si="125"/>
        <v/>
      </c>
      <c r="O1013" s="77" t="str">
        <f t="shared" si="126"/>
        <v/>
      </c>
      <c r="P1013" s="77" t="str">
        <f t="shared" si="127"/>
        <v/>
      </c>
      <c r="Q1013" s="77" t="str">
        <f t="shared" si="128"/>
        <v/>
      </c>
      <c r="R1013" s="77" t="str">
        <f t="shared" si="129"/>
        <v/>
      </c>
      <c r="S1013" s="76"/>
      <c r="T1013" s="57"/>
      <c r="U1013" s="23" t="str">
        <f t="shared" si="122"/>
        <v/>
      </c>
      <c r="V1013" s="28" t="str">
        <f t="shared" si="123"/>
        <v/>
      </c>
    </row>
    <row r="1014" spans="1:22">
      <c r="A1014" s="14">
        <v>1008</v>
      </c>
      <c r="B1014" s="65"/>
      <c r="C1014" s="69"/>
      <c r="D1014" s="66"/>
      <c r="E1014" s="66"/>
      <c r="F1014" s="66"/>
      <c r="G1014" s="66"/>
      <c r="H1014" s="72"/>
      <c r="I1014" s="32"/>
      <c r="J1014" s="32"/>
      <c r="K1014" s="32"/>
      <c r="L1014" s="59" t="str">
        <f t="shared" si="124"/>
        <v/>
      </c>
      <c r="M1014" s="81" t="str">
        <f t="shared" si="125"/>
        <v/>
      </c>
      <c r="O1014" s="77" t="str">
        <f t="shared" si="126"/>
        <v/>
      </c>
      <c r="P1014" s="77" t="str">
        <f t="shared" si="127"/>
        <v/>
      </c>
      <c r="Q1014" s="77" t="str">
        <f t="shared" si="128"/>
        <v/>
      </c>
      <c r="R1014" s="77" t="str">
        <f t="shared" si="129"/>
        <v/>
      </c>
      <c r="S1014" s="76"/>
      <c r="T1014" s="57"/>
      <c r="U1014" s="23" t="str">
        <f t="shared" si="122"/>
        <v/>
      </c>
      <c r="V1014" s="28" t="str">
        <f t="shared" si="123"/>
        <v/>
      </c>
    </row>
    <row r="1015" spans="1:22">
      <c r="A1015" s="14">
        <v>1009</v>
      </c>
      <c r="B1015" s="65"/>
      <c r="C1015" s="69"/>
      <c r="D1015" s="66"/>
      <c r="E1015" s="66"/>
      <c r="F1015" s="66"/>
      <c r="G1015" s="66"/>
      <c r="H1015" s="72"/>
      <c r="I1015" s="32"/>
      <c r="J1015" s="32"/>
      <c r="K1015" s="32"/>
      <c r="L1015" s="59" t="str">
        <f t="shared" si="124"/>
        <v/>
      </c>
      <c r="M1015" s="81" t="str">
        <f t="shared" si="125"/>
        <v/>
      </c>
      <c r="O1015" s="77" t="str">
        <f t="shared" si="126"/>
        <v/>
      </c>
      <c r="P1015" s="77" t="str">
        <f t="shared" si="127"/>
        <v/>
      </c>
      <c r="Q1015" s="77" t="str">
        <f t="shared" si="128"/>
        <v/>
      </c>
      <c r="R1015" s="77" t="str">
        <f t="shared" si="129"/>
        <v/>
      </c>
      <c r="S1015" s="76"/>
      <c r="T1015" s="57"/>
      <c r="U1015" s="23" t="str">
        <f t="shared" si="122"/>
        <v/>
      </c>
      <c r="V1015" s="28" t="str">
        <f t="shared" si="123"/>
        <v/>
      </c>
    </row>
    <row r="1016" spans="1:22">
      <c r="A1016" s="14">
        <v>1010</v>
      </c>
      <c r="B1016" s="65"/>
      <c r="C1016" s="69"/>
      <c r="D1016" s="66"/>
      <c r="E1016" s="66"/>
      <c r="F1016" s="66"/>
      <c r="G1016" s="66"/>
      <c r="H1016" s="72"/>
      <c r="I1016" s="32"/>
      <c r="J1016" s="32"/>
      <c r="K1016" s="32"/>
      <c r="L1016" s="59" t="str">
        <f t="shared" si="124"/>
        <v/>
      </c>
      <c r="M1016" s="81" t="str">
        <f t="shared" si="125"/>
        <v/>
      </c>
      <c r="O1016" s="77" t="str">
        <f t="shared" si="126"/>
        <v/>
      </c>
      <c r="P1016" s="77" t="str">
        <f t="shared" si="127"/>
        <v/>
      </c>
      <c r="Q1016" s="77" t="str">
        <f t="shared" si="128"/>
        <v/>
      </c>
      <c r="R1016" s="77" t="str">
        <f t="shared" si="129"/>
        <v/>
      </c>
      <c r="S1016" s="76"/>
      <c r="T1016" s="57"/>
      <c r="U1016" s="23" t="str">
        <f t="shared" si="122"/>
        <v/>
      </c>
      <c r="V1016" s="28" t="str">
        <f t="shared" si="123"/>
        <v/>
      </c>
    </row>
    <row r="1017" spans="1:22">
      <c r="A1017" s="14">
        <v>1011</v>
      </c>
      <c r="B1017" s="65"/>
      <c r="C1017" s="69"/>
      <c r="D1017" s="66"/>
      <c r="E1017" s="66"/>
      <c r="F1017" s="66"/>
      <c r="G1017" s="66"/>
      <c r="H1017" s="72"/>
      <c r="I1017" s="32"/>
      <c r="J1017" s="32"/>
      <c r="K1017" s="32"/>
      <c r="L1017" s="59" t="str">
        <f t="shared" si="124"/>
        <v/>
      </c>
      <c r="M1017" s="81" t="str">
        <f t="shared" si="125"/>
        <v/>
      </c>
      <c r="O1017" s="77" t="str">
        <f t="shared" si="126"/>
        <v/>
      </c>
      <c r="P1017" s="77" t="str">
        <f t="shared" si="127"/>
        <v/>
      </c>
      <c r="Q1017" s="77" t="str">
        <f t="shared" si="128"/>
        <v/>
      </c>
      <c r="R1017" s="77" t="str">
        <f t="shared" si="129"/>
        <v/>
      </c>
      <c r="S1017" s="76"/>
      <c r="T1017" s="57"/>
      <c r="U1017" s="23" t="str">
        <f t="shared" si="122"/>
        <v/>
      </c>
      <c r="V1017" s="28" t="str">
        <f t="shared" si="123"/>
        <v/>
      </c>
    </row>
    <row r="1018" spans="1:22">
      <c r="A1018" s="14">
        <v>1012</v>
      </c>
      <c r="B1018" s="65"/>
      <c r="C1018" s="69"/>
      <c r="D1018" s="66"/>
      <c r="E1018" s="66"/>
      <c r="F1018" s="66"/>
      <c r="G1018" s="66"/>
      <c r="H1018" s="72"/>
      <c r="I1018" s="32"/>
      <c r="J1018" s="32"/>
      <c r="K1018" s="32"/>
      <c r="L1018" s="59" t="str">
        <f t="shared" si="124"/>
        <v/>
      </c>
      <c r="M1018" s="81" t="str">
        <f t="shared" si="125"/>
        <v/>
      </c>
      <c r="O1018" s="77" t="str">
        <f t="shared" si="126"/>
        <v/>
      </c>
      <c r="P1018" s="77" t="str">
        <f t="shared" si="127"/>
        <v/>
      </c>
      <c r="Q1018" s="77" t="str">
        <f t="shared" si="128"/>
        <v/>
      </c>
      <c r="R1018" s="77" t="str">
        <f t="shared" si="129"/>
        <v/>
      </c>
      <c r="S1018" s="76"/>
      <c r="T1018" s="57"/>
      <c r="U1018" s="23" t="str">
        <f t="shared" si="122"/>
        <v/>
      </c>
      <c r="V1018" s="28" t="str">
        <f t="shared" si="123"/>
        <v/>
      </c>
    </row>
    <row r="1019" spans="1:22">
      <c r="A1019" s="14">
        <v>1013</v>
      </c>
      <c r="B1019" s="65"/>
      <c r="C1019" s="69"/>
      <c r="D1019" s="66"/>
      <c r="E1019" s="66"/>
      <c r="F1019" s="66"/>
      <c r="G1019" s="66"/>
      <c r="H1019" s="72"/>
      <c r="I1019" s="32"/>
      <c r="J1019" s="32"/>
      <c r="K1019" s="32"/>
      <c r="L1019" s="59" t="str">
        <f t="shared" si="124"/>
        <v/>
      </c>
      <c r="M1019" s="81" t="str">
        <f t="shared" si="125"/>
        <v/>
      </c>
      <c r="O1019" s="77" t="str">
        <f t="shared" si="126"/>
        <v/>
      </c>
      <c r="P1019" s="77" t="str">
        <f t="shared" si="127"/>
        <v/>
      </c>
      <c r="Q1019" s="77" t="str">
        <f t="shared" si="128"/>
        <v/>
      </c>
      <c r="R1019" s="77" t="str">
        <f t="shared" si="129"/>
        <v/>
      </c>
      <c r="S1019" s="76"/>
      <c r="T1019" s="57"/>
      <c r="U1019" s="23" t="str">
        <f t="shared" si="122"/>
        <v/>
      </c>
      <c r="V1019" s="28" t="str">
        <f t="shared" si="123"/>
        <v/>
      </c>
    </row>
    <row r="1020" spans="1:22">
      <c r="A1020" s="14">
        <v>1014</v>
      </c>
      <c r="B1020" s="65"/>
      <c r="C1020" s="69"/>
      <c r="D1020" s="66"/>
      <c r="E1020" s="66"/>
      <c r="F1020" s="66"/>
      <c r="G1020" s="66"/>
      <c r="H1020" s="72"/>
      <c r="I1020" s="32"/>
      <c r="J1020" s="32"/>
      <c r="K1020" s="32"/>
      <c r="L1020" s="59" t="str">
        <f t="shared" si="124"/>
        <v/>
      </c>
      <c r="M1020" s="81" t="str">
        <f t="shared" si="125"/>
        <v/>
      </c>
      <c r="O1020" s="77" t="str">
        <f t="shared" si="126"/>
        <v/>
      </c>
      <c r="P1020" s="77" t="str">
        <f t="shared" si="127"/>
        <v/>
      </c>
      <c r="Q1020" s="77" t="str">
        <f t="shared" si="128"/>
        <v/>
      </c>
      <c r="R1020" s="77" t="str">
        <f t="shared" si="129"/>
        <v/>
      </c>
      <c r="S1020" s="76"/>
      <c r="T1020" s="57"/>
      <c r="U1020" s="23" t="str">
        <f t="shared" si="122"/>
        <v/>
      </c>
      <c r="V1020" s="28" t="str">
        <f t="shared" si="123"/>
        <v/>
      </c>
    </row>
    <row r="1021" spans="1:22">
      <c r="A1021" s="14">
        <v>1015</v>
      </c>
      <c r="B1021" s="65"/>
      <c r="C1021" s="69"/>
      <c r="D1021" s="66"/>
      <c r="E1021" s="66"/>
      <c r="F1021" s="66"/>
      <c r="G1021" s="66"/>
      <c r="H1021" s="72"/>
      <c r="I1021" s="32"/>
      <c r="J1021" s="32"/>
      <c r="K1021" s="32"/>
      <c r="L1021" s="59" t="str">
        <f t="shared" si="124"/>
        <v/>
      </c>
      <c r="M1021" s="81" t="str">
        <f t="shared" si="125"/>
        <v/>
      </c>
      <c r="O1021" s="77" t="str">
        <f t="shared" si="126"/>
        <v/>
      </c>
      <c r="P1021" s="77" t="str">
        <f t="shared" si="127"/>
        <v/>
      </c>
      <c r="Q1021" s="77" t="str">
        <f t="shared" si="128"/>
        <v/>
      </c>
      <c r="R1021" s="77" t="str">
        <f t="shared" si="129"/>
        <v/>
      </c>
      <c r="S1021" s="76"/>
      <c r="T1021" s="57"/>
      <c r="U1021" s="23" t="str">
        <f t="shared" si="122"/>
        <v/>
      </c>
      <c r="V1021" s="28" t="str">
        <f t="shared" si="123"/>
        <v/>
      </c>
    </row>
    <row r="1022" spans="1:22">
      <c r="A1022" s="14">
        <v>1016</v>
      </c>
      <c r="B1022" s="65"/>
      <c r="C1022" s="69"/>
      <c r="D1022" s="66"/>
      <c r="E1022" s="66"/>
      <c r="F1022" s="66"/>
      <c r="G1022" s="66"/>
      <c r="H1022" s="72"/>
      <c r="I1022" s="32"/>
      <c r="J1022" s="32"/>
      <c r="K1022" s="32"/>
      <c r="L1022" s="59" t="str">
        <f t="shared" si="124"/>
        <v/>
      </c>
      <c r="M1022" s="81" t="str">
        <f t="shared" si="125"/>
        <v/>
      </c>
      <c r="O1022" s="77" t="str">
        <f t="shared" si="126"/>
        <v/>
      </c>
      <c r="P1022" s="77" t="str">
        <f t="shared" si="127"/>
        <v/>
      </c>
      <c r="Q1022" s="77" t="str">
        <f t="shared" si="128"/>
        <v/>
      </c>
      <c r="R1022" s="77" t="str">
        <f t="shared" si="129"/>
        <v/>
      </c>
      <c r="S1022" s="76"/>
      <c r="T1022" s="57"/>
      <c r="U1022" s="23" t="str">
        <f t="shared" si="122"/>
        <v/>
      </c>
      <c r="V1022" s="28" t="str">
        <f t="shared" si="123"/>
        <v/>
      </c>
    </row>
    <row r="1023" spans="1:22">
      <c r="A1023" s="14">
        <v>1017</v>
      </c>
      <c r="B1023" s="65"/>
      <c r="C1023" s="69"/>
      <c r="D1023" s="66"/>
      <c r="E1023" s="66"/>
      <c r="F1023" s="66"/>
      <c r="G1023" s="66"/>
      <c r="H1023" s="72"/>
      <c r="I1023" s="32"/>
      <c r="J1023" s="32"/>
      <c r="K1023" s="32"/>
      <c r="L1023" s="59" t="str">
        <f t="shared" si="124"/>
        <v/>
      </c>
      <c r="M1023" s="81" t="str">
        <f t="shared" si="125"/>
        <v/>
      </c>
      <c r="O1023" s="77" t="str">
        <f t="shared" si="126"/>
        <v/>
      </c>
      <c r="P1023" s="77" t="str">
        <f t="shared" si="127"/>
        <v/>
      </c>
      <c r="Q1023" s="77" t="str">
        <f t="shared" si="128"/>
        <v/>
      </c>
      <c r="R1023" s="77" t="str">
        <f t="shared" si="129"/>
        <v/>
      </c>
      <c r="S1023" s="76"/>
      <c r="T1023" s="57"/>
      <c r="U1023" s="23" t="str">
        <f t="shared" si="122"/>
        <v/>
      </c>
      <c r="V1023" s="28" t="str">
        <f t="shared" si="123"/>
        <v/>
      </c>
    </row>
    <row r="1024" spans="1:22">
      <c r="A1024" s="14">
        <v>1018</v>
      </c>
      <c r="B1024" s="65"/>
      <c r="C1024" s="69"/>
      <c r="D1024" s="66"/>
      <c r="E1024" s="66"/>
      <c r="F1024" s="66"/>
      <c r="G1024" s="66"/>
      <c r="H1024" s="72"/>
      <c r="I1024" s="32"/>
      <c r="J1024" s="32"/>
      <c r="K1024" s="32"/>
      <c r="L1024" s="59" t="str">
        <f t="shared" si="124"/>
        <v/>
      </c>
      <c r="M1024" s="81" t="str">
        <f t="shared" si="125"/>
        <v/>
      </c>
      <c r="O1024" s="77" t="str">
        <f t="shared" si="126"/>
        <v/>
      </c>
      <c r="P1024" s="77" t="str">
        <f t="shared" si="127"/>
        <v/>
      </c>
      <c r="Q1024" s="77" t="str">
        <f t="shared" si="128"/>
        <v/>
      </c>
      <c r="R1024" s="77" t="str">
        <f t="shared" si="129"/>
        <v/>
      </c>
      <c r="S1024" s="76"/>
      <c r="T1024" s="57"/>
      <c r="U1024" s="23" t="str">
        <f t="shared" si="122"/>
        <v/>
      </c>
      <c r="V1024" s="28" t="str">
        <f t="shared" si="123"/>
        <v/>
      </c>
    </row>
    <row r="1025" spans="1:22">
      <c r="A1025" s="14">
        <v>1019</v>
      </c>
      <c r="B1025" s="65"/>
      <c r="C1025" s="69"/>
      <c r="D1025" s="66"/>
      <c r="E1025" s="66"/>
      <c r="F1025" s="66"/>
      <c r="G1025" s="66"/>
      <c r="H1025" s="72"/>
      <c r="I1025" s="32"/>
      <c r="J1025" s="32"/>
      <c r="K1025" s="32"/>
      <c r="L1025" s="59" t="str">
        <f t="shared" si="124"/>
        <v/>
      </c>
      <c r="M1025" s="81" t="str">
        <f t="shared" si="125"/>
        <v/>
      </c>
      <c r="O1025" s="77" t="str">
        <f t="shared" si="126"/>
        <v/>
      </c>
      <c r="P1025" s="77" t="str">
        <f t="shared" si="127"/>
        <v/>
      </c>
      <c r="Q1025" s="77" t="str">
        <f t="shared" si="128"/>
        <v/>
      </c>
      <c r="R1025" s="77" t="str">
        <f t="shared" si="129"/>
        <v/>
      </c>
      <c r="S1025" s="76"/>
      <c r="T1025" s="57"/>
      <c r="U1025" s="23" t="str">
        <f t="shared" si="122"/>
        <v/>
      </c>
      <c r="V1025" s="28" t="str">
        <f t="shared" si="123"/>
        <v/>
      </c>
    </row>
    <row r="1026" spans="1:22">
      <c r="A1026" s="14">
        <v>1020</v>
      </c>
      <c r="B1026" s="65"/>
      <c r="C1026" s="69"/>
      <c r="D1026" s="66"/>
      <c r="E1026" s="66"/>
      <c r="F1026" s="66"/>
      <c r="G1026" s="66"/>
      <c r="H1026" s="72"/>
      <c r="I1026" s="32"/>
      <c r="J1026" s="32"/>
      <c r="K1026" s="32"/>
      <c r="L1026" s="59" t="str">
        <f t="shared" si="124"/>
        <v/>
      </c>
      <c r="M1026" s="81" t="str">
        <f t="shared" si="125"/>
        <v/>
      </c>
      <c r="O1026" s="77" t="str">
        <f t="shared" si="126"/>
        <v/>
      </c>
      <c r="P1026" s="77" t="str">
        <f t="shared" si="127"/>
        <v/>
      </c>
      <c r="Q1026" s="77" t="str">
        <f t="shared" si="128"/>
        <v/>
      </c>
      <c r="R1026" s="77" t="str">
        <f t="shared" si="129"/>
        <v/>
      </c>
      <c r="S1026" s="76"/>
      <c r="T1026" s="57"/>
      <c r="U1026" s="23" t="str">
        <f t="shared" si="122"/>
        <v/>
      </c>
      <c r="V1026" s="28" t="str">
        <f t="shared" si="123"/>
        <v/>
      </c>
    </row>
    <row r="1027" spans="1:22">
      <c r="A1027" s="14">
        <v>1021</v>
      </c>
      <c r="B1027" s="65"/>
      <c r="C1027" s="69"/>
      <c r="D1027" s="66"/>
      <c r="E1027" s="66"/>
      <c r="F1027" s="66"/>
      <c r="G1027" s="66"/>
      <c r="H1027" s="72"/>
      <c r="I1027" s="32"/>
      <c r="J1027" s="32"/>
      <c r="K1027" s="32"/>
      <c r="L1027" s="59" t="str">
        <f t="shared" si="124"/>
        <v/>
      </c>
      <c r="M1027" s="81" t="str">
        <f t="shared" si="125"/>
        <v/>
      </c>
      <c r="O1027" s="77" t="str">
        <f t="shared" si="126"/>
        <v/>
      </c>
      <c r="P1027" s="77" t="str">
        <f t="shared" si="127"/>
        <v/>
      </c>
      <c r="Q1027" s="77" t="str">
        <f t="shared" si="128"/>
        <v/>
      </c>
      <c r="R1027" s="77" t="str">
        <f t="shared" si="129"/>
        <v/>
      </c>
      <c r="S1027" s="76"/>
      <c r="T1027" s="57"/>
      <c r="U1027" s="23" t="str">
        <f t="shared" si="122"/>
        <v/>
      </c>
      <c r="V1027" s="28" t="str">
        <f t="shared" si="123"/>
        <v/>
      </c>
    </row>
    <row r="1028" spans="1:22">
      <c r="A1028" s="14">
        <v>1022</v>
      </c>
      <c r="B1028" s="65"/>
      <c r="C1028" s="69"/>
      <c r="D1028" s="66"/>
      <c r="E1028" s="66"/>
      <c r="F1028" s="66"/>
      <c r="G1028" s="66"/>
      <c r="H1028" s="72"/>
      <c r="I1028" s="32"/>
      <c r="J1028" s="32"/>
      <c r="K1028" s="32"/>
      <c r="L1028" s="59" t="str">
        <f t="shared" si="124"/>
        <v/>
      </c>
      <c r="M1028" s="81" t="str">
        <f t="shared" si="125"/>
        <v/>
      </c>
      <c r="O1028" s="77" t="str">
        <f t="shared" si="126"/>
        <v/>
      </c>
      <c r="P1028" s="77" t="str">
        <f t="shared" si="127"/>
        <v/>
      </c>
      <c r="Q1028" s="77" t="str">
        <f t="shared" si="128"/>
        <v/>
      </c>
      <c r="R1028" s="77" t="str">
        <f t="shared" si="129"/>
        <v/>
      </c>
      <c r="S1028" s="76"/>
      <c r="T1028" s="57"/>
      <c r="U1028" s="23" t="str">
        <f t="shared" si="122"/>
        <v/>
      </c>
      <c r="V1028" s="28" t="str">
        <f t="shared" si="123"/>
        <v/>
      </c>
    </row>
    <row r="1029" spans="1:22">
      <c r="A1029" s="14">
        <v>1023</v>
      </c>
      <c r="B1029" s="65"/>
      <c r="C1029" s="69"/>
      <c r="D1029" s="66"/>
      <c r="E1029" s="66"/>
      <c r="F1029" s="66"/>
      <c r="G1029" s="66"/>
      <c r="H1029" s="72"/>
      <c r="I1029" s="32"/>
      <c r="J1029" s="32"/>
      <c r="K1029" s="32"/>
      <c r="L1029" s="59" t="str">
        <f t="shared" si="124"/>
        <v/>
      </c>
      <c r="M1029" s="81" t="str">
        <f t="shared" si="125"/>
        <v/>
      </c>
      <c r="O1029" s="77" t="str">
        <f t="shared" si="126"/>
        <v/>
      </c>
      <c r="P1029" s="77" t="str">
        <f t="shared" si="127"/>
        <v/>
      </c>
      <c r="Q1029" s="77" t="str">
        <f t="shared" si="128"/>
        <v/>
      </c>
      <c r="R1029" s="77" t="str">
        <f t="shared" si="129"/>
        <v/>
      </c>
      <c r="S1029" s="76"/>
      <c r="T1029" s="57"/>
      <c r="U1029" s="23" t="str">
        <f t="shared" si="122"/>
        <v/>
      </c>
      <c r="V1029" s="28" t="str">
        <f t="shared" si="123"/>
        <v/>
      </c>
    </row>
    <row r="1030" spans="1:22">
      <c r="A1030" s="14">
        <v>1024</v>
      </c>
      <c r="B1030" s="65"/>
      <c r="C1030" s="69"/>
      <c r="D1030" s="66"/>
      <c r="E1030" s="66"/>
      <c r="F1030" s="66"/>
      <c r="G1030" s="66"/>
      <c r="H1030" s="72"/>
      <c r="I1030" s="32"/>
      <c r="J1030" s="32"/>
      <c r="K1030" s="32"/>
      <c r="L1030" s="59" t="str">
        <f t="shared" si="124"/>
        <v/>
      </c>
      <c r="M1030" s="81" t="str">
        <f t="shared" si="125"/>
        <v/>
      </c>
      <c r="O1030" s="77" t="str">
        <f t="shared" si="126"/>
        <v/>
      </c>
      <c r="P1030" s="77" t="str">
        <f t="shared" si="127"/>
        <v/>
      </c>
      <c r="Q1030" s="77" t="str">
        <f t="shared" si="128"/>
        <v/>
      </c>
      <c r="R1030" s="77" t="str">
        <f t="shared" si="129"/>
        <v/>
      </c>
      <c r="S1030" s="76"/>
      <c r="T1030" s="57"/>
      <c r="U1030" s="23" t="str">
        <f t="shared" si="122"/>
        <v/>
      </c>
      <c r="V1030" s="28" t="str">
        <f t="shared" si="123"/>
        <v/>
      </c>
    </row>
    <row r="1031" spans="1:22">
      <c r="A1031" s="14">
        <v>1025</v>
      </c>
      <c r="B1031" s="65"/>
      <c r="C1031" s="69"/>
      <c r="D1031" s="66"/>
      <c r="E1031" s="66"/>
      <c r="F1031" s="66"/>
      <c r="G1031" s="66"/>
      <c r="H1031" s="72"/>
      <c r="I1031" s="32"/>
      <c r="J1031" s="32"/>
      <c r="K1031" s="32"/>
      <c r="L1031" s="59" t="str">
        <f t="shared" si="124"/>
        <v/>
      </c>
      <c r="M1031" s="81" t="str">
        <f t="shared" si="125"/>
        <v/>
      </c>
      <c r="O1031" s="77" t="str">
        <f t="shared" si="126"/>
        <v/>
      </c>
      <c r="P1031" s="77" t="str">
        <f t="shared" si="127"/>
        <v/>
      </c>
      <c r="Q1031" s="77" t="str">
        <f t="shared" si="128"/>
        <v/>
      </c>
      <c r="R1031" s="77" t="str">
        <f t="shared" si="129"/>
        <v/>
      </c>
      <c r="S1031" s="76"/>
      <c r="T1031" s="57"/>
      <c r="U1031" s="23" t="str">
        <f t="shared" ref="U1031:U1094" si="130">IF(V1031&lt;&gt;"",A1031,"")</f>
        <v/>
      </c>
      <c r="V1031" s="28" t="str">
        <f t="shared" ref="V1031:V1094" si="131">IF(AND(B1031="",D1031="",E1031="",F1031="",G1031="",I1031="",J1031="",K1031="",T1031=""),"",IF(OR(B1031="",I1031="",J1031="",K1031="",T1031="",AND($T$3="meters",T1031&gt;12),AND($T$3="feet",T1031&gt;40)),"Error","OK"))</f>
        <v/>
      </c>
    </row>
    <row r="1032" spans="1:22">
      <c r="A1032" s="14">
        <v>1026</v>
      </c>
      <c r="B1032" s="65"/>
      <c r="C1032" s="69"/>
      <c r="D1032" s="66"/>
      <c r="E1032" s="66"/>
      <c r="F1032" s="66"/>
      <c r="G1032" s="66"/>
      <c r="H1032" s="72"/>
      <c r="I1032" s="32"/>
      <c r="J1032" s="32"/>
      <c r="K1032" s="32"/>
      <c r="L1032" s="59" t="str">
        <f t="shared" ref="L1032:L1095" si="132">IF(OR(I1032="",J1032="",K1032=""),"",(I1032+J1032/2))</f>
        <v/>
      </c>
      <c r="M1032" s="81" t="str">
        <f t="shared" ref="M1032:M1095" si="133">IF(OR(I1032="",J1032="",K1032=""),"",(I1032+J1032/2)+($AA$4-1/$R$1))</f>
        <v/>
      </c>
      <c r="O1032" s="77" t="str">
        <f t="shared" ref="O1032:O1095" si="134">IF(OR(D1032="",$M1032=""),"",$M1032-D1032)</f>
        <v/>
      </c>
      <c r="P1032" s="77" t="str">
        <f t="shared" ref="P1032:P1095" si="135">IF(OR(E1032="",$M1032=""),"",$M1032-E1032)</f>
        <v/>
      </c>
      <c r="Q1032" s="77" t="str">
        <f t="shared" ref="Q1032:Q1095" si="136">IF(OR(F1032="",$M1032=""),"",$M1032-F1032)</f>
        <v/>
      </c>
      <c r="R1032" s="77" t="str">
        <f t="shared" ref="R1032:R1095" si="137">IF(OR(G1032="",$M1032=""),"",$M1032-G1032)</f>
        <v/>
      </c>
      <c r="S1032" s="76"/>
      <c r="T1032" s="57"/>
      <c r="U1032" s="23" t="str">
        <f t="shared" si="130"/>
        <v/>
      </c>
      <c r="V1032" s="28" t="str">
        <f t="shared" si="131"/>
        <v/>
      </c>
    </row>
    <row r="1033" spans="1:22">
      <c r="A1033" s="14">
        <v>1027</v>
      </c>
      <c r="B1033" s="65"/>
      <c r="C1033" s="69"/>
      <c r="D1033" s="66"/>
      <c r="E1033" s="66"/>
      <c r="F1033" s="66"/>
      <c r="G1033" s="66"/>
      <c r="H1033" s="72"/>
      <c r="I1033" s="32"/>
      <c r="J1033" s="32"/>
      <c r="K1033" s="32"/>
      <c r="L1033" s="59" t="str">
        <f t="shared" si="132"/>
        <v/>
      </c>
      <c r="M1033" s="81" t="str">
        <f t="shared" si="133"/>
        <v/>
      </c>
      <c r="O1033" s="77" t="str">
        <f t="shared" si="134"/>
        <v/>
      </c>
      <c r="P1033" s="77" t="str">
        <f t="shared" si="135"/>
        <v/>
      </c>
      <c r="Q1033" s="77" t="str">
        <f t="shared" si="136"/>
        <v/>
      </c>
      <c r="R1033" s="77" t="str">
        <f t="shared" si="137"/>
        <v/>
      </c>
      <c r="S1033" s="76"/>
      <c r="T1033" s="57"/>
      <c r="U1033" s="23" t="str">
        <f t="shared" si="130"/>
        <v/>
      </c>
      <c r="V1033" s="28" t="str">
        <f t="shared" si="131"/>
        <v/>
      </c>
    </row>
    <row r="1034" spans="1:22">
      <c r="A1034" s="14">
        <v>1028</v>
      </c>
      <c r="B1034" s="65"/>
      <c r="C1034" s="69"/>
      <c r="D1034" s="66"/>
      <c r="E1034" s="66"/>
      <c r="F1034" s="66"/>
      <c r="G1034" s="66"/>
      <c r="H1034" s="72"/>
      <c r="I1034" s="32"/>
      <c r="J1034" s="32"/>
      <c r="K1034" s="32"/>
      <c r="L1034" s="59" t="str">
        <f t="shared" si="132"/>
        <v/>
      </c>
      <c r="M1034" s="81" t="str">
        <f t="shared" si="133"/>
        <v/>
      </c>
      <c r="O1034" s="77" t="str">
        <f t="shared" si="134"/>
        <v/>
      </c>
      <c r="P1034" s="77" t="str">
        <f t="shared" si="135"/>
        <v/>
      </c>
      <c r="Q1034" s="77" t="str">
        <f t="shared" si="136"/>
        <v/>
      </c>
      <c r="R1034" s="77" t="str">
        <f t="shared" si="137"/>
        <v/>
      </c>
      <c r="S1034" s="76"/>
      <c r="T1034" s="57"/>
      <c r="U1034" s="23" t="str">
        <f t="shared" si="130"/>
        <v/>
      </c>
      <c r="V1034" s="28" t="str">
        <f t="shared" si="131"/>
        <v/>
      </c>
    </row>
    <row r="1035" spans="1:22">
      <c r="A1035" s="14">
        <v>1029</v>
      </c>
      <c r="B1035" s="65"/>
      <c r="C1035" s="69"/>
      <c r="D1035" s="66"/>
      <c r="E1035" s="66"/>
      <c r="F1035" s="66"/>
      <c r="G1035" s="66"/>
      <c r="H1035" s="72"/>
      <c r="I1035" s="32"/>
      <c r="J1035" s="32"/>
      <c r="K1035" s="32"/>
      <c r="L1035" s="59" t="str">
        <f t="shared" si="132"/>
        <v/>
      </c>
      <c r="M1035" s="81" t="str">
        <f t="shared" si="133"/>
        <v/>
      </c>
      <c r="O1035" s="77" t="str">
        <f t="shared" si="134"/>
        <v/>
      </c>
      <c r="P1035" s="77" t="str">
        <f t="shared" si="135"/>
        <v/>
      </c>
      <c r="Q1035" s="77" t="str">
        <f t="shared" si="136"/>
        <v/>
      </c>
      <c r="R1035" s="77" t="str">
        <f t="shared" si="137"/>
        <v/>
      </c>
      <c r="S1035" s="76"/>
      <c r="T1035" s="57"/>
      <c r="U1035" s="23" t="str">
        <f t="shared" si="130"/>
        <v/>
      </c>
      <c r="V1035" s="28" t="str">
        <f t="shared" si="131"/>
        <v/>
      </c>
    </row>
    <row r="1036" spans="1:22">
      <c r="A1036" s="14">
        <v>1030</v>
      </c>
      <c r="B1036" s="65"/>
      <c r="C1036" s="69"/>
      <c r="D1036" s="66"/>
      <c r="E1036" s="66"/>
      <c r="F1036" s="66"/>
      <c r="G1036" s="66"/>
      <c r="H1036" s="72"/>
      <c r="I1036" s="32"/>
      <c r="J1036" s="32"/>
      <c r="K1036" s="32"/>
      <c r="L1036" s="59" t="str">
        <f t="shared" si="132"/>
        <v/>
      </c>
      <c r="M1036" s="81" t="str">
        <f t="shared" si="133"/>
        <v/>
      </c>
      <c r="O1036" s="77" t="str">
        <f t="shared" si="134"/>
        <v/>
      </c>
      <c r="P1036" s="77" t="str">
        <f t="shared" si="135"/>
        <v/>
      </c>
      <c r="Q1036" s="77" t="str">
        <f t="shared" si="136"/>
        <v/>
      </c>
      <c r="R1036" s="77" t="str">
        <f t="shared" si="137"/>
        <v/>
      </c>
      <c r="S1036" s="76"/>
      <c r="T1036" s="57"/>
      <c r="U1036" s="23" t="str">
        <f t="shared" si="130"/>
        <v/>
      </c>
      <c r="V1036" s="28" t="str">
        <f t="shared" si="131"/>
        <v/>
      </c>
    </row>
    <row r="1037" spans="1:22">
      <c r="A1037" s="14">
        <v>1031</v>
      </c>
      <c r="B1037" s="65"/>
      <c r="C1037" s="69"/>
      <c r="D1037" s="66"/>
      <c r="E1037" s="66"/>
      <c r="F1037" s="66"/>
      <c r="G1037" s="66"/>
      <c r="H1037" s="72"/>
      <c r="I1037" s="32"/>
      <c r="J1037" s="32"/>
      <c r="K1037" s="32"/>
      <c r="L1037" s="59" t="str">
        <f t="shared" si="132"/>
        <v/>
      </c>
      <c r="M1037" s="81" t="str">
        <f t="shared" si="133"/>
        <v/>
      </c>
      <c r="O1037" s="77" t="str">
        <f t="shared" si="134"/>
        <v/>
      </c>
      <c r="P1037" s="77" t="str">
        <f t="shared" si="135"/>
        <v/>
      </c>
      <c r="Q1037" s="77" t="str">
        <f t="shared" si="136"/>
        <v/>
      </c>
      <c r="R1037" s="77" t="str">
        <f t="shared" si="137"/>
        <v/>
      </c>
      <c r="S1037" s="76"/>
      <c r="T1037" s="57"/>
      <c r="U1037" s="23" t="str">
        <f t="shared" si="130"/>
        <v/>
      </c>
      <c r="V1037" s="28" t="str">
        <f t="shared" si="131"/>
        <v/>
      </c>
    </row>
    <row r="1038" spans="1:22">
      <c r="A1038" s="14">
        <v>1032</v>
      </c>
      <c r="B1038" s="65"/>
      <c r="C1038" s="69"/>
      <c r="D1038" s="66"/>
      <c r="E1038" s="66"/>
      <c r="F1038" s="66"/>
      <c r="G1038" s="66"/>
      <c r="H1038" s="72"/>
      <c r="I1038" s="32"/>
      <c r="J1038" s="32"/>
      <c r="K1038" s="32"/>
      <c r="L1038" s="59" t="str">
        <f t="shared" si="132"/>
        <v/>
      </c>
      <c r="M1038" s="81" t="str">
        <f t="shared" si="133"/>
        <v/>
      </c>
      <c r="O1038" s="77" t="str">
        <f t="shared" si="134"/>
        <v/>
      </c>
      <c r="P1038" s="77" t="str">
        <f t="shared" si="135"/>
        <v/>
      </c>
      <c r="Q1038" s="77" t="str">
        <f t="shared" si="136"/>
        <v/>
      </c>
      <c r="R1038" s="77" t="str">
        <f t="shared" si="137"/>
        <v/>
      </c>
      <c r="S1038" s="76"/>
      <c r="T1038" s="57"/>
      <c r="U1038" s="23" t="str">
        <f t="shared" si="130"/>
        <v/>
      </c>
      <c r="V1038" s="28" t="str">
        <f t="shared" si="131"/>
        <v/>
      </c>
    </row>
    <row r="1039" spans="1:22">
      <c r="A1039" s="14">
        <v>1033</v>
      </c>
      <c r="B1039" s="65"/>
      <c r="C1039" s="69"/>
      <c r="D1039" s="66"/>
      <c r="E1039" s="66"/>
      <c r="F1039" s="66"/>
      <c r="G1039" s="66"/>
      <c r="H1039" s="72"/>
      <c r="I1039" s="32"/>
      <c r="J1039" s="32"/>
      <c r="K1039" s="32"/>
      <c r="L1039" s="59" t="str">
        <f t="shared" si="132"/>
        <v/>
      </c>
      <c r="M1039" s="81" t="str">
        <f t="shared" si="133"/>
        <v/>
      </c>
      <c r="O1039" s="77" t="str">
        <f t="shared" si="134"/>
        <v/>
      </c>
      <c r="P1039" s="77" t="str">
        <f t="shared" si="135"/>
        <v/>
      </c>
      <c r="Q1039" s="77" t="str">
        <f t="shared" si="136"/>
        <v/>
      </c>
      <c r="R1039" s="77" t="str">
        <f t="shared" si="137"/>
        <v/>
      </c>
      <c r="S1039" s="76"/>
      <c r="T1039" s="57"/>
      <c r="U1039" s="23" t="str">
        <f t="shared" si="130"/>
        <v/>
      </c>
      <c r="V1039" s="28" t="str">
        <f t="shared" si="131"/>
        <v/>
      </c>
    </row>
    <row r="1040" spans="1:22">
      <c r="A1040" s="14">
        <v>1034</v>
      </c>
      <c r="B1040" s="65"/>
      <c r="C1040" s="69"/>
      <c r="D1040" s="66"/>
      <c r="E1040" s="66"/>
      <c r="F1040" s="66"/>
      <c r="G1040" s="66"/>
      <c r="H1040" s="72"/>
      <c r="I1040" s="32"/>
      <c r="J1040" s="32"/>
      <c r="K1040" s="32"/>
      <c r="L1040" s="59" t="str">
        <f t="shared" si="132"/>
        <v/>
      </c>
      <c r="M1040" s="81" t="str">
        <f t="shared" si="133"/>
        <v/>
      </c>
      <c r="O1040" s="77" t="str">
        <f t="shared" si="134"/>
        <v/>
      </c>
      <c r="P1040" s="77" t="str">
        <f t="shared" si="135"/>
        <v/>
      </c>
      <c r="Q1040" s="77" t="str">
        <f t="shared" si="136"/>
        <v/>
      </c>
      <c r="R1040" s="77" t="str">
        <f t="shared" si="137"/>
        <v/>
      </c>
      <c r="S1040" s="76"/>
      <c r="T1040" s="57"/>
      <c r="U1040" s="23" t="str">
        <f t="shared" si="130"/>
        <v/>
      </c>
      <c r="V1040" s="28" t="str">
        <f t="shared" si="131"/>
        <v/>
      </c>
    </row>
    <row r="1041" spans="1:22">
      <c r="A1041" s="14">
        <v>1035</v>
      </c>
      <c r="B1041" s="65"/>
      <c r="C1041" s="69"/>
      <c r="D1041" s="66"/>
      <c r="E1041" s="66"/>
      <c r="F1041" s="66"/>
      <c r="G1041" s="66"/>
      <c r="H1041" s="72"/>
      <c r="I1041" s="32"/>
      <c r="J1041" s="32"/>
      <c r="K1041" s="32"/>
      <c r="L1041" s="59" t="str">
        <f t="shared" si="132"/>
        <v/>
      </c>
      <c r="M1041" s="81" t="str">
        <f t="shared" si="133"/>
        <v/>
      </c>
      <c r="O1041" s="77" t="str">
        <f t="shared" si="134"/>
        <v/>
      </c>
      <c r="P1041" s="77" t="str">
        <f t="shared" si="135"/>
        <v/>
      </c>
      <c r="Q1041" s="77" t="str">
        <f t="shared" si="136"/>
        <v/>
      </c>
      <c r="R1041" s="77" t="str">
        <f t="shared" si="137"/>
        <v/>
      </c>
      <c r="S1041" s="76"/>
      <c r="T1041" s="57"/>
      <c r="U1041" s="23" t="str">
        <f t="shared" si="130"/>
        <v/>
      </c>
      <c r="V1041" s="28" t="str">
        <f t="shared" si="131"/>
        <v/>
      </c>
    </row>
    <row r="1042" spans="1:22">
      <c r="A1042" s="14">
        <v>1036</v>
      </c>
      <c r="B1042" s="65"/>
      <c r="C1042" s="69"/>
      <c r="D1042" s="66"/>
      <c r="E1042" s="66"/>
      <c r="F1042" s="66"/>
      <c r="G1042" s="66"/>
      <c r="H1042" s="72"/>
      <c r="I1042" s="32"/>
      <c r="J1042" s="32"/>
      <c r="K1042" s="32"/>
      <c r="L1042" s="59" t="str">
        <f t="shared" si="132"/>
        <v/>
      </c>
      <c r="M1042" s="81" t="str">
        <f t="shared" si="133"/>
        <v/>
      </c>
      <c r="O1042" s="77" t="str">
        <f t="shared" si="134"/>
        <v/>
      </c>
      <c r="P1042" s="77" t="str">
        <f t="shared" si="135"/>
        <v/>
      </c>
      <c r="Q1042" s="77" t="str">
        <f t="shared" si="136"/>
        <v/>
      </c>
      <c r="R1042" s="77" t="str">
        <f t="shared" si="137"/>
        <v/>
      </c>
      <c r="S1042" s="76"/>
      <c r="T1042" s="57"/>
      <c r="U1042" s="23" t="str">
        <f t="shared" si="130"/>
        <v/>
      </c>
      <c r="V1042" s="28" t="str">
        <f t="shared" si="131"/>
        <v/>
      </c>
    </row>
    <row r="1043" spans="1:22">
      <c r="A1043" s="14">
        <v>1037</v>
      </c>
      <c r="B1043" s="65"/>
      <c r="C1043" s="69"/>
      <c r="D1043" s="66"/>
      <c r="E1043" s="66"/>
      <c r="F1043" s="66"/>
      <c r="G1043" s="66"/>
      <c r="H1043" s="72"/>
      <c r="I1043" s="32"/>
      <c r="J1043" s="32"/>
      <c r="K1043" s="32"/>
      <c r="L1043" s="59" t="str">
        <f t="shared" si="132"/>
        <v/>
      </c>
      <c r="M1043" s="81" t="str">
        <f t="shared" si="133"/>
        <v/>
      </c>
      <c r="O1043" s="77" t="str">
        <f t="shared" si="134"/>
        <v/>
      </c>
      <c r="P1043" s="77" t="str">
        <f t="shared" si="135"/>
        <v/>
      </c>
      <c r="Q1043" s="77" t="str">
        <f t="shared" si="136"/>
        <v/>
      </c>
      <c r="R1043" s="77" t="str">
        <f t="shared" si="137"/>
        <v/>
      </c>
      <c r="S1043" s="76"/>
      <c r="T1043" s="57"/>
      <c r="U1043" s="23" t="str">
        <f t="shared" si="130"/>
        <v/>
      </c>
      <c r="V1043" s="28" t="str">
        <f t="shared" si="131"/>
        <v/>
      </c>
    </row>
    <row r="1044" spans="1:22">
      <c r="A1044" s="14">
        <v>1038</v>
      </c>
      <c r="B1044" s="65"/>
      <c r="C1044" s="69"/>
      <c r="D1044" s="66"/>
      <c r="E1044" s="66"/>
      <c r="F1044" s="66"/>
      <c r="G1044" s="66"/>
      <c r="H1044" s="72"/>
      <c r="I1044" s="32"/>
      <c r="J1044" s="32"/>
      <c r="K1044" s="32"/>
      <c r="L1044" s="59" t="str">
        <f t="shared" si="132"/>
        <v/>
      </c>
      <c r="M1044" s="81" t="str">
        <f t="shared" si="133"/>
        <v/>
      </c>
      <c r="O1044" s="77" t="str">
        <f t="shared" si="134"/>
        <v/>
      </c>
      <c r="P1044" s="77" t="str">
        <f t="shared" si="135"/>
        <v/>
      </c>
      <c r="Q1044" s="77" t="str">
        <f t="shared" si="136"/>
        <v/>
      </c>
      <c r="R1044" s="77" t="str">
        <f t="shared" si="137"/>
        <v/>
      </c>
      <c r="S1044" s="76"/>
      <c r="T1044" s="57"/>
      <c r="U1044" s="23" t="str">
        <f t="shared" si="130"/>
        <v/>
      </c>
      <c r="V1044" s="28" t="str">
        <f t="shared" si="131"/>
        <v/>
      </c>
    </row>
    <row r="1045" spans="1:22">
      <c r="A1045" s="14">
        <v>1039</v>
      </c>
      <c r="B1045" s="65"/>
      <c r="C1045" s="69"/>
      <c r="D1045" s="66"/>
      <c r="E1045" s="66"/>
      <c r="F1045" s="66"/>
      <c r="G1045" s="66"/>
      <c r="H1045" s="72"/>
      <c r="I1045" s="32"/>
      <c r="J1045" s="32"/>
      <c r="K1045" s="32"/>
      <c r="L1045" s="59" t="str">
        <f t="shared" si="132"/>
        <v/>
      </c>
      <c r="M1045" s="81" t="str">
        <f t="shared" si="133"/>
        <v/>
      </c>
      <c r="O1045" s="77" t="str">
        <f t="shared" si="134"/>
        <v/>
      </c>
      <c r="P1045" s="77" t="str">
        <f t="shared" si="135"/>
        <v/>
      </c>
      <c r="Q1045" s="77" t="str">
        <f t="shared" si="136"/>
        <v/>
      </c>
      <c r="R1045" s="77" t="str">
        <f t="shared" si="137"/>
        <v/>
      </c>
      <c r="S1045" s="76"/>
      <c r="T1045" s="57"/>
      <c r="U1045" s="23" t="str">
        <f t="shared" si="130"/>
        <v/>
      </c>
      <c r="V1045" s="28" t="str">
        <f t="shared" si="131"/>
        <v/>
      </c>
    </row>
    <row r="1046" spans="1:22">
      <c r="A1046" s="14">
        <v>1040</v>
      </c>
      <c r="B1046" s="65"/>
      <c r="C1046" s="69"/>
      <c r="D1046" s="66"/>
      <c r="E1046" s="66"/>
      <c r="F1046" s="66"/>
      <c r="G1046" s="66"/>
      <c r="H1046" s="72"/>
      <c r="I1046" s="32"/>
      <c r="J1046" s="32"/>
      <c r="K1046" s="32"/>
      <c r="L1046" s="59" t="str">
        <f t="shared" si="132"/>
        <v/>
      </c>
      <c r="M1046" s="81" t="str">
        <f t="shared" si="133"/>
        <v/>
      </c>
      <c r="O1046" s="77" t="str">
        <f t="shared" si="134"/>
        <v/>
      </c>
      <c r="P1046" s="77" t="str">
        <f t="shared" si="135"/>
        <v/>
      </c>
      <c r="Q1046" s="77" t="str">
        <f t="shared" si="136"/>
        <v/>
      </c>
      <c r="R1046" s="77" t="str">
        <f t="shared" si="137"/>
        <v/>
      </c>
      <c r="S1046" s="76"/>
      <c r="T1046" s="57"/>
      <c r="U1046" s="23" t="str">
        <f t="shared" si="130"/>
        <v/>
      </c>
      <c r="V1046" s="28" t="str">
        <f t="shared" si="131"/>
        <v/>
      </c>
    </row>
    <row r="1047" spans="1:22">
      <c r="A1047" s="14">
        <v>1041</v>
      </c>
      <c r="B1047" s="65"/>
      <c r="C1047" s="69"/>
      <c r="D1047" s="66"/>
      <c r="E1047" s="66"/>
      <c r="F1047" s="66"/>
      <c r="G1047" s="66"/>
      <c r="H1047" s="72"/>
      <c r="I1047" s="32"/>
      <c r="J1047" s="32"/>
      <c r="K1047" s="32"/>
      <c r="L1047" s="59" t="str">
        <f t="shared" si="132"/>
        <v/>
      </c>
      <c r="M1047" s="81" t="str">
        <f t="shared" si="133"/>
        <v/>
      </c>
      <c r="O1047" s="77" t="str">
        <f t="shared" si="134"/>
        <v/>
      </c>
      <c r="P1047" s="77" t="str">
        <f t="shared" si="135"/>
        <v/>
      </c>
      <c r="Q1047" s="77" t="str">
        <f t="shared" si="136"/>
        <v/>
      </c>
      <c r="R1047" s="77" t="str">
        <f t="shared" si="137"/>
        <v/>
      </c>
      <c r="S1047" s="76"/>
      <c r="T1047" s="57"/>
      <c r="U1047" s="23" t="str">
        <f t="shared" si="130"/>
        <v/>
      </c>
      <c r="V1047" s="28" t="str">
        <f t="shared" si="131"/>
        <v/>
      </c>
    </row>
    <row r="1048" spans="1:22">
      <c r="A1048" s="14">
        <v>1042</v>
      </c>
      <c r="B1048" s="65"/>
      <c r="C1048" s="69"/>
      <c r="D1048" s="66"/>
      <c r="E1048" s="66"/>
      <c r="F1048" s="66"/>
      <c r="G1048" s="66"/>
      <c r="H1048" s="72"/>
      <c r="I1048" s="32"/>
      <c r="J1048" s="32"/>
      <c r="K1048" s="32"/>
      <c r="L1048" s="59" t="str">
        <f t="shared" si="132"/>
        <v/>
      </c>
      <c r="M1048" s="81" t="str">
        <f t="shared" si="133"/>
        <v/>
      </c>
      <c r="O1048" s="77" t="str">
        <f t="shared" si="134"/>
        <v/>
      </c>
      <c r="P1048" s="77" t="str">
        <f t="shared" si="135"/>
        <v/>
      </c>
      <c r="Q1048" s="77" t="str">
        <f t="shared" si="136"/>
        <v/>
      </c>
      <c r="R1048" s="77" t="str">
        <f t="shared" si="137"/>
        <v/>
      </c>
      <c r="S1048" s="76"/>
      <c r="T1048" s="57"/>
      <c r="U1048" s="23" t="str">
        <f t="shared" si="130"/>
        <v/>
      </c>
      <c r="V1048" s="28" t="str">
        <f t="shared" si="131"/>
        <v/>
      </c>
    </row>
    <row r="1049" spans="1:22">
      <c r="A1049" s="14">
        <v>1043</v>
      </c>
      <c r="B1049" s="65"/>
      <c r="C1049" s="69"/>
      <c r="D1049" s="66"/>
      <c r="E1049" s="66"/>
      <c r="F1049" s="66"/>
      <c r="G1049" s="66"/>
      <c r="H1049" s="72"/>
      <c r="I1049" s="32"/>
      <c r="J1049" s="32"/>
      <c r="K1049" s="32"/>
      <c r="L1049" s="59" t="str">
        <f t="shared" si="132"/>
        <v/>
      </c>
      <c r="M1049" s="81" t="str">
        <f t="shared" si="133"/>
        <v/>
      </c>
      <c r="O1049" s="77" t="str">
        <f t="shared" si="134"/>
        <v/>
      </c>
      <c r="P1049" s="77" t="str">
        <f t="shared" si="135"/>
        <v/>
      </c>
      <c r="Q1049" s="77" t="str">
        <f t="shared" si="136"/>
        <v/>
      </c>
      <c r="R1049" s="77" t="str">
        <f t="shared" si="137"/>
        <v/>
      </c>
      <c r="S1049" s="76"/>
      <c r="T1049" s="57"/>
      <c r="U1049" s="23" t="str">
        <f t="shared" si="130"/>
        <v/>
      </c>
      <c r="V1049" s="28" t="str">
        <f t="shared" si="131"/>
        <v/>
      </c>
    </row>
    <row r="1050" spans="1:22">
      <c r="A1050" s="14">
        <v>1044</v>
      </c>
      <c r="B1050" s="65"/>
      <c r="C1050" s="69"/>
      <c r="D1050" s="66"/>
      <c r="E1050" s="66"/>
      <c r="F1050" s="66"/>
      <c r="G1050" s="66"/>
      <c r="H1050" s="72"/>
      <c r="I1050" s="32"/>
      <c r="J1050" s="32"/>
      <c r="K1050" s="32"/>
      <c r="L1050" s="59" t="str">
        <f t="shared" si="132"/>
        <v/>
      </c>
      <c r="M1050" s="81" t="str">
        <f t="shared" si="133"/>
        <v/>
      </c>
      <c r="O1050" s="77" t="str">
        <f t="shared" si="134"/>
        <v/>
      </c>
      <c r="P1050" s="77" t="str">
        <f t="shared" si="135"/>
        <v/>
      </c>
      <c r="Q1050" s="77" t="str">
        <f t="shared" si="136"/>
        <v/>
      </c>
      <c r="R1050" s="77" t="str">
        <f t="shared" si="137"/>
        <v/>
      </c>
      <c r="S1050" s="76"/>
      <c r="T1050" s="57"/>
      <c r="U1050" s="23" t="str">
        <f t="shared" si="130"/>
        <v/>
      </c>
      <c r="V1050" s="28" t="str">
        <f t="shared" si="131"/>
        <v/>
      </c>
    </row>
    <row r="1051" spans="1:22">
      <c r="A1051" s="14">
        <v>1045</v>
      </c>
      <c r="B1051" s="65"/>
      <c r="C1051" s="69"/>
      <c r="D1051" s="66"/>
      <c r="E1051" s="66"/>
      <c r="F1051" s="66"/>
      <c r="G1051" s="66"/>
      <c r="H1051" s="72"/>
      <c r="I1051" s="32"/>
      <c r="J1051" s="32"/>
      <c r="K1051" s="32"/>
      <c r="L1051" s="59" t="str">
        <f t="shared" si="132"/>
        <v/>
      </c>
      <c r="M1051" s="81" t="str">
        <f t="shared" si="133"/>
        <v/>
      </c>
      <c r="O1051" s="77" t="str">
        <f t="shared" si="134"/>
        <v/>
      </c>
      <c r="P1051" s="77" t="str">
        <f t="shared" si="135"/>
        <v/>
      </c>
      <c r="Q1051" s="77" t="str">
        <f t="shared" si="136"/>
        <v/>
      </c>
      <c r="R1051" s="77" t="str">
        <f t="shared" si="137"/>
        <v/>
      </c>
      <c r="S1051" s="76"/>
      <c r="T1051" s="57"/>
      <c r="U1051" s="23" t="str">
        <f t="shared" si="130"/>
        <v/>
      </c>
      <c r="V1051" s="28" t="str">
        <f t="shared" si="131"/>
        <v/>
      </c>
    </row>
    <row r="1052" spans="1:22">
      <c r="A1052" s="14">
        <v>1046</v>
      </c>
      <c r="B1052" s="65"/>
      <c r="C1052" s="69"/>
      <c r="D1052" s="66"/>
      <c r="E1052" s="66"/>
      <c r="F1052" s="66"/>
      <c r="G1052" s="66"/>
      <c r="H1052" s="72"/>
      <c r="I1052" s="32"/>
      <c r="J1052" s="32"/>
      <c r="K1052" s="32"/>
      <c r="L1052" s="59" t="str">
        <f t="shared" si="132"/>
        <v/>
      </c>
      <c r="M1052" s="81" t="str">
        <f t="shared" si="133"/>
        <v/>
      </c>
      <c r="O1052" s="77" t="str">
        <f t="shared" si="134"/>
        <v/>
      </c>
      <c r="P1052" s="77" t="str">
        <f t="shared" si="135"/>
        <v/>
      </c>
      <c r="Q1052" s="77" t="str">
        <f t="shared" si="136"/>
        <v/>
      </c>
      <c r="R1052" s="77" t="str">
        <f t="shared" si="137"/>
        <v/>
      </c>
      <c r="S1052" s="76"/>
      <c r="T1052" s="57"/>
      <c r="U1052" s="23" t="str">
        <f t="shared" si="130"/>
        <v/>
      </c>
      <c r="V1052" s="28" t="str">
        <f t="shared" si="131"/>
        <v/>
      </c>
    </row>
    <row r="1053" spans="1:22">
      <c r="A1053" s="14">
        <v>1047</v>
      </c>
      <c r="B1053" s="65"/>
      <c r="C1053" s="69"/>
      <c r="D1053" s="66"/>
      <c r="E1053" s="66"/>
      <c r="F1053" s="66"/>
      <c r="G1053" s="66"/>
      <c r="H1053" s="72"/>
      <c r="I1053" s="32"/>
      <c r="J1053" s="32"/>
      <c r="K1053" s="32"/>
      <c r="L1053" s="59" t="str">
        <f t="shared" si="132"/>
        <v/>
      </c>
      <c r="M1053" s="81" t="str">
        <f t="shared" si="133"/>
        <v/>
      </c>
      <c r="O1053" s="77" t="str">
        <f t="shared" si="134"/>
        <v/>
      </c>
      <c r="P1053" s="77" t="str">
        <f t="shared" si="135"/>
        <v/>
      </c>
      <c r="Q1053" s="77" t="str">
        <f t="shared" si="136"/>
        <v/>
      </c>
      <c r="R1053" s="77" t="str">
        <f t="shared" si="137"/>
        <v/>
      </c>
      <c r="S1053" s="76"/>
      <c r="T1053" s="57"/>
      <c r="U1053" s="23" t="str">
        <f t="shared" si="130"/>
        <v/>
      </c>
      <c r="V1053" s="28" t="str">
        <f t="shared" si="131"/>
        <v/>
      </c>
    </row>
    <row r="1054" spans="1:22">
      <c r="A1054" s="14">
        <v>1048</v>
      </c>
      <c r="B1054" s="65"/>
      <c r="C1054" s="69"/>
      <c r="D1054" s="66"/>
      <c r="E1054" s="66"/>
      <c r="F1054" s="66"/>
      <c r="G1054" s="66"/>
      <c r="H1054" s="72"/>
      <c r="I1054" s="32"/>
      <c r="J1054" s="32"/>
      <c r="K1054" s="32"/>
      <c r="L1054" s="59" t="str">
        <f t="shared" si="132"/>
        <v/>
      </c>
      <c r="M1054" s="81" t="str">
        <f t="shared" si="133"/>
        <v/>
      </c>
      <c r="O1054" s="77" t="str">
        <f t="shared" si="134"/>
        <v/>
      </c>
      <c r="P1054" s="77" t="str">
        <f t="shared" si="135"/>
        <v/>
      </c>
      <c r="Q1054" s="77" t="str">
        <f t="shared" si="136"/>
        <v/>
      </c>
      <c r="R1054" s="77" t="str">
        <f t="shared" si="137"/>
        <v/>
      </c>
      <c r="S1054" s="76"/>
      <c r="T1054" s="57"/>
      <c r="U1054" s="23" t="str">
        <f t="shared" si="130"/>
        <v/>
      </c>
      <c r="V1054" s="28" t="str">
        <f t="shared" si="131"/>
        <v/>
      </c>
    </row>
    <row r="1055" spans="1:22">
      <c r="A1055" s="14">
        <v>1049</v>
      </c>
      <c r="B1055" s="65"/>
      <c r="C1055" s="69"/>
      <c r="D1055" s="66"/>
      <c r="E1055" s="66"/>
      <c r="F1055" s="66"/>
      <c r="G1055" s="66"/>
      <c r="H1055" s="72"/>
      <c r="I1055" s="32"/>
      <c r="J1055" s="32"/>
      <c r="K1055" s="32"/>
      <c r="L1055" s="59" t="str">
        <f t="shared" si="132"/>
        <v/>
      </c>
      <c r="M1055" s="81" t="str">
        <f t="shared" si="133"/>
        <v/>
      </c>
      <c r="O1055" s="77" t="str">
        <f t="shared" si="134"/>
        <v/>
      </c>
      <c r="P1055" s="77" t="str">
        <f t="shared" si="135"/>
        <v/>
      </c>
      <c r="Q1055" s="77" t="str">
        <f t="shared" si="136"/>
        <v/>
      </c>
      <c r="R1055" s="77" t="str">
        <f t="shared" si="137"/>
        <v/>
      </c>
      <c r="S1055" s="76"/>
      <c r="T1055" s="57"/>
      <c r="U1055" s="23" t="str">
        <f t="shared" si="130"/>
        <v/>
      </c>
      <c r="V1055" s="28" t="str">
        <f t="shared" si="131"/>
        <v/>
      </c>
    </row>
    <row r="1056" spans="1:22">
      <c r="A1056" s="14">
        <v>1050</v>
      </c>
      <c r="B1056" s="65"/>
      <c r="C1056" s="69"/>
      <c r="D1056" s="66"/>
      <c r="E1056" s="66"/>
      <c r="F1056" s="66"/>
      <c r="G1056" s="66"/>
      <c r="H1056" s="72"/>
      <c r="I1056" s="32"/>
      <c r="J1056" s="32"/>
      <c r="K1056" s="32"/>
      <c r="L1056" s="59" t="str">
        <f t="shared" si="132"/>
        <v/>
      </c>
      <c r="M1056" s="81" t="str">
        <f t="shared" si="133"/>
        <v/>
      </c>
      <c r="O1056" s="77" t="str">
        <f t="shared" si="134"/>
        <v/>
      </c>
      <c r="P1056" s="77" t="str">
        <f t="shared" si="135"/>
        <v/>
      </c>
      <c r="Q1056" s="77" t="str">
        <f t="shared" si="136"/>
        <v/>
      </c>
      <c r="R1056" s="77" t="str">
        <f t="shared" si="137"/>
        <v/>
      </c>
      <c r="S1056" s="76"/>
      <c r="T1056" s="57"/>
      <c r="U1056" s="23" t="str">
        <f t="shared" si="130"/>
        <v/>
      </c>
      <c r="V1056" s="28" t="str">
        <f t="shared" si="131"/>
        <v/>
      </c>
    </row>
    <row r="1057" spans="1:22">
      <c r="A1057" s="14">
        <v>1051</v>
      </c>
      <c r="B1057" s="65"/>
      <c r="C1057" s="69"/>
      <c r="D1057" s="66"/>
      <c r="E1057" s="66"/>
      <c r="F1057" s="66"/>
      <c r="G1057" s="66"/>
      <c r="H1057" s="72"/>
      <c r="I1057" s="32"/>
      <c r="J1057" s="32"/>
      <c r="K1057" s="32"/>
      <c r="L1057" s="59" t="str">
        <f t="shared" si="132"/>
        <v/>
      </c>
      <c r="M1057" s="81" t="str">
        <f t="shared" si="133"/>
        <v/>
      </c>
      <c r="O1057" s="77" t="str">
        <f t="shared" si="134"/>
        <v/>
      </c>
      <c r="P1057" s="77" t="str">
        <f t="shared" si="135"/>
        <v/>
      </c>
      <c r="Q1057" s="77" t="str">
        <f t="shared" si="136"/>
        <v/>
      </c>
      <c r="R1057" s="77" t="str">
        <f t="shared" si="137"/>
        <v/>
      </c>
      <c r="S1057" s="76"/>
      <c r="T1057" s="57"/>
      <c r="U1057" s="23" t="str">
        <f t="shared" si="130"/>
        <v/>
      </c>
      <c r="V1057" s="28" t="str">
        <f t="shared" si="131"/>
        <v/>
      </c>
    </row>
    <row r="1058" spans="1:22">
      <c r="A1058" s="14">
        <v>1052</v>
      </c>
      <c r="B1058" s="65"/>
      <c r="C1058" s="69"/>
      <c r="D1058" s="66"/>
      <c r="E1058" s="66"/>
      <c r="F1058" s="66"/>
      <c r="G1058" s="66"/>
      <c r="H1058" s="72"/>
      <c r="I1058" s="32"/>
      <c r="J1058" s="32"/>
      <c r="K1058" s="32"/>
      <c r="L1058" s="59" t="str">
        <f t="shared" si="132"/>
        <v/>
      </c>
      <c r="M1058" s="81" t="str">
        <f t="shared" si="133"/>
        <v/>
      </c>
      <c r="O1058" s="77" t="str">
        <f t="shared" si="134"/>
        <v/>
      </c>
      <c r="P1058" s="77" t="str">
        <f t="shared" si="135"/>
        <v/>
      </c>
      <c r="Q1058" s="77" t="str">
        <f t="shared" si="136"/>
        <v/>
      </c>
      <c r="R1058" s="77" t="str">
        <f t="shared" si="137"/>
        <v/>
      </c>
      <c r="S1058" s="76"/>
      <c r="T1058" s="57"/>
      <c r="U1058" s="23" t="str">
        <f t="shared" si="130"/>
        <v/>
      </c>
      <c r="V1058" s="28" t="str">
        <f t="shared" si="131"/>
        <v/>
      </c>
    </row>
    <row r="1059" spans="1:22">
      <c r="A1059" s="14">
        <v>1053</v>
      </c>
      <c r="B1059" s="65"/>
      <c r="C1059" s="69"/>
      <c r="D1059" s="66"/>
      <c r="E1059" s="66"/>
      <c r="F1059" s="66"/>
      <c r="G1059" s="66"/>
      <c r="H1059" s="72"/>
      <c r="I1059" s="32"/>
      <c r="J1059" s="32"/>
      <c r="K1059" s="32"/>
      <c r="L1059" s="59" t="str">
        <f t="shared" si="132"/>
        <v/>
      </c>
      <c r="M1059" s="81" t="str">
        <f t="shared" si="133"/>
        <v/>
      </c>
      <c r="O1059" s="77" t="str">
        <f t="shared" si="134"/>
        <v/>
      </c>
      <c r="P1059" s="77" t="str">
        <f t="shared" si="135"/>
        <v/>
      </c>
      <c r="Q1059" s="77" t="str">
        <f t="shared" si="136"/>
        <v/>
      </c>
      <c r="R1059" s="77" t="str">
        <f t="shared" si="137"/>
        <v/>
      </c>
      <c r="S1059" s="76"/>
      <c r="T1059" s="57"/>
      <c r="U1059" s="23" t="str">
        <f t="shared" si="130"/>
        <v/>
      </c>
      <c r="V1059" s="28" t="str">
        <f t="shared" si="131"/>
        <v/>
      </c>
    </row>
    <row r="1060" spans="1:22">
      <c r="A1060" s="14">
        <v>1054</v>
      </c>
      <c r="B1060" s="65"/>
      <c r="C1060" s="69"/>
      <c r="D1060" s="66"/>
      <c r="E1060" s="66"/>
      <c r="F1060" s="66"/>
      <c r="G1060" s="66"/>
      <c r="H1060" s="72"/>
      <c r="I1060" s="32"/>
      <c r="J1060" s="32"/>
      <c r="K1060" s="32"/>
      <c r="L1060" s="59" t="str">
        <f t="shared" si="132"/>
        <v/>
      </c>
      <c r="M1060" s="81" t="str">
        <f t="shared" si="133"/>
        <v/>
      </c>
      <c r="O1060" s="77" t="str">
        <f t="shared" si="134"/>
        <v/>
      </c>
      <c r="P1060" s="77" t="str">
        <f t="shared" si="135"/>
        <v/>
      </c>
      <c r="Q1060" s="77" t="str">
        <f t="shared" si="136"/>
        <v/>
      </c>
      <c r="R1060" s="77" t="str">
        <f t="shared" si="137"/>
        <v/>
      </c>
      <c r="S1060" s="76"/>
      <c r="T1060" s="57"/>
      <c r="U1060" s="23" t="str">
        <f t="shared" si="130"/>
        <v/>
      </c>
      <c r="V1060" s="28" t="str">
        <f t="shared" si="131"/>
        <v/>
      </c>
    </row>
    <row r="1061" spans="1:22">
      <c r="A1061" s="14">
        <v>1055</v>
      </c>
      <c r="B1061" s="65"/>
      <c r="C1061" s="69"/>
      <c r="D1061" s="66"/>
      <c r="E1061" s="66"/>
      <c r="F1061" s="66"/>
      <c r="G1061" s="66"/>
      <c r="H1061" s="72"/>
      <c r="I1061" s="32"/>
      <c r="J1061" s="32"/>
      <c r="K1061" s="32"/>
      <c r="L1061" s="59" t="str">
        <f t="shared" si="132"/>
        <v/>
      </c>
      <c r="M1061" s="81" t="str">
        <f t="shared" si="133"/>
        <v/>
      </c>
      <c r="O1061" s="77" t="str">
        <f t="shared" si="134"/>
        <v/>
      </c>
      <c r="P1061" s="77" t="str">
        <f t="shared" si="135"/>
        <v/>
      </c>
      <c r="Q1061" s="77" t="str">
        <f t="shared" si="136"/>
        <v/>
      </c>
      <c r="R1061" s="77" t="str">
        <f t="shared" si="137"/>
        <v/>
      </c>
      <c r="S1061" s="76"/>
      <c r="T1061" s="57"/>
      <c r="U1061" s="23" t="str">
        <f t="shared" si="130"/>
        <v/>
      </c>
      <c r="V1061" s="28" t="str">
        <f t="shared" si="131"/>
        <v/>
      </c>
    </row>
    <row r="1062" spans="1:22">
      <c r="A1062" s="14">
        <v>1056</v>
      </c>
      <c r="B1062" s="65"/>
      <c r="C1062" s="69"/>
      <c r="D1062" s="66"/>
      <c r="E1062" s="66"/>
      <c r="F1062" s="66"/>
      <c r="G1062" s="66"/>
      <c r="H1062" s="72"/>
      <c r="I1062" s="32"/>
      <c r="J1062" s="32"/>
      <c r="K1062" s="32"/>
      <c r="L1062" s="59" t="str">
        <f t="shared" si="132"/>
        <v/>
      </c>
      <c r="M1062" s="81" t="str">
        <f t="shared" si="133"/>
        <v/>
      </c>
      <c r="O1062" s="77" t="str">
        <f t="shared" si="134"/>
        <v/>
      </c>
      <c r="P1062" s="77" t="str">
        <f t="shared" si="135"/>
        <v/>
      </c>
      <c r="Q1062" s="77" t="str">
        <f t="shared" si="136"/>
        <v/>
      </c>
      <c r="R1062" s="77" t="str">
        <f t="shared" si="137"/>
        <v/>
      </c>
      <c r="S1062" s="76"/>
      <c r="T1062" s="57"/>
      <c r="U1062" s="23" t="str">
        <f t="shared" si="130"/>
        <v/>
      </c>
      <c r="V1062" s="28" t="str">
        <f t="shared" si="131"/>
        <v/>
      </c>
    </row>
    <row r="1063" spans="1:22">
      <c r="A1063" s="14">
        <v>1057</v>
      </c>
      <c r="B1063" s="65"/>
      <c r="C1063" s="69"/>
      <c r="D1063" s="66"/>
      <c r="E1063" s="66"/>
      <c r="F1063" s="66"/>
      <c r="G1063" s="66"/>
      <c r="H1063" s="72"/>
      <c r="I1063" s="32"/>
      <c r="J1063" s="32"/>
      <c r="K1063" s="32"/>
      <c r="L1063" s="59" t="str">
        <f t="shared" si="132"/>
        <v/>
      </c>
      <c r="M1063" s="81" t="str">
        <f t="shared" si="133"/>
        <v/>
      </c>
      <c r="O1063" s="77" t="str">
        <f t="shared" si="134"/>
        <v/>
      </c>
      <c r="P1063" s="77" t="str">
        <f t="shared" si="135"/>
        <v/>
      </c>
      <c r="Q1063" s="77" t="str">
        <f t="shared" si="136"/>
        <v/>
      </c>
      <c r="R1063" s="77" t="str">
        <f t="shared" si="137"/>
        <v/>
      </c>
      <c r="S1063" s="76"/>
      <c r="T1063" s="57"/>
      <c r="U1063" s="23" t="str">
        <f t="shared" si="130"/>
        <v/>
      </c>
      <c r="V1063" s="28" t="str">
        <f t="shared" si="131"/>
        <v/>
      </c>
    </row>
    <row r="1064" spans="1:22">
      <c r="A1064" s="14">
        <v>1058</v>
      </c>
      <c r="B1064" s="65"/>
      <c r="C1064" s="69"/>
      <c r="D1064" s="66"/>
      <c r="E1064" s="66"/>
      <c r="F1064" s="66"/>
      <c r="G1064" s="66"/>
      <c r="H1064" s="72"/>
      <c r="I1064" s="32"/>
      <c r="J1064" s="32"/>
      <c r="K1064" s="32"/>
      <c r="L1064" s="59" t="str">
        <f t="shared" si="132"/>
        <v/>
      </c>
      <c r="M1064" s="81" t="str">
        <f t="shared" si="133"/>
        <v/>
      </c>
      <c r="O1064" s="77" t="str">
        <f t="shared" si="134"/>
        <v/>
      </c>
      <c r="P1064" s="77" t="str">
        <f t="shared" si="135"/>
        <v/>
      </c>
      <c r="Q1064" s="77" t="str">
        <f t="shared" si="136"/>
        <v/>
      </c>
      <c r="R1064" s="77" t="str">
        <f t="shared" si="137"/>
        <v/>
      </c>
      <c r="S1064" s="76"/>
      <c r="T1064" s="57"/>
      <c r="U1064" s="23" t="str">
        <f t="shared" si="130"/>
        <v/>
      </c>
      <c r="V1064" s="28" t="str">
        <f t="shared" si="131"/>
        <v/>
      </c>
    </row>
    <row r="1065" spans="1:22">
      <c r="A1065" s="14">
        <v>1059</v>
      </c>
      <c r="B1065" s="65"/>
      <c r="C1065" s="69"/>
      <c r="D1065" s="66"/>
      <c r="E1065" s="66"/>
      <c r="F1065" s="66"/>
      <c r="G1065" s="66"/>
      <c r="H1065" s="72"/>
      <c r="I1065" s="32"/>
      <c r="J1065" s="32"/>
      <c r="K1065" s="32"/>
      <c r="L1065" s="59" t="str">
        <f t="shared" si="132"/>
        <v/>
      </c>
      <c r="M1065" s="81" t="str">
        <f t="shared" si="133"/>
        <v/>
      </c>
      <c r="O1065" s="77" t="str">
        <f t="shared" si="134"/>
        <v/>
      </c>
      <c r="P1065" s="77" t="str">
        <f t="shared" si="135"/>
        <v/>
      </c>
      <c r="Q1065" s="77" t="str">
        <f t="shared" si="136"/>
        <v/>
      </c>
      <c r="R1065" s="77" t="str">
        <f t="shared" si="137"/>
        <v/>
      </c>
      <c r="S1065" s="76"/>
      <c r="T1065" s="57"/>
      <c r="U1065" s="23" t="str">
        <f t="shared" si="130"/>
        <v/>
      </c>
      <c r="V1065" s="28" t="str">
        <f t="shared" si="131"/>
        <v/>
      </c>
    </row>
    <row r="1066" spans="1:22">
      <c r="A1066" s="14">
        <v>1060</v>
      </c>
      <c r="B1066" s="65"/>
      <c r="C1066" s="69"/>
      <c r="D1066" s="66"/>
      <c r="E1066" s="66"/>
      <c r="F1066" s="66"/>
      <c r="G1066" s="66"/>
      <c r="H1066" s="72"/>
      <c r="I1066" s="32"/>
      <c r="J1066" s="32"/>
      <c r="K1066" s="32"/>
      <c r="L1066" s="59" t="str">
        <f t="shared" si="132"/>
        <v/>
      </c>
      <c r="M1066" s="81" t="str">
        <f t="shared" si="133"/>
        <v/>
      </c>
      <c r="O1066" s="77" t="str">
        <f t="shared" si="134"/>
        <v/>
      </c>
      <c r="P1066" s="77" t="str">
        <f t="shared" si="135"/>
        <v/>
      </c>
      <c r="Q1066" s="77" t="str">
        <f t="shared" si="136"/>
        <v/>
      </c>
      <c r="R1066" s="77" t="str">
        <f t="shared" si="137"/>
        <v/>
      </c>
      <c r="S1066" s="76"/>
      <c r="T1066" s="57"/>
      <c r="U1066" s="23" t="str">
        <f t="shared" si="130"/>
        <v/>
      </c>
      <c r="V1066" s="28" t="str">
        <f t="shared" si="131"/>
        <v/>
      </c>
    </row>
    <row r="1067" spans="1:22">
      <c r="A1067" s="14">
        <v>1061</v>
      </c>
      <c r="B1067" s="65"/>
      <c r="C1067" s="69"/>
      <c r="D1067" s="66"/>
      <c r="E1067" s="66"/>
      <c r="F1067" s="66"/>
      <c r="G1067" s="66"/>
      <c r="H1067" s="72"/>
      <c r="I1067" s="32"/>
      <c r="J1067" s="32"/>
      <c r="K1067" s="32"/>
      <c r="L1067" s="59" t="str">
        <f t="shared" si="132"/>
        <v/>
      </c>
      <c r="M1067" s="81" t="str">
        <f t="shared" si="133"/>
        <v/>
      </c>
      <c r="O1067" s="77" t="str">
        <f t="shared" si="134"/>
        <v/>
      </c>
      <c r="P1067" s="77" t="str">
        <f t="shared" si="135"/>
        <v/>
      </c>
      <c r="Q1067" s="77" t="str">
        <f t="shared" si="136"/>
        <v/>
      </c>
      <c r="R1067" s="77" t="str">
        <f t="shared" si="137"/>
        <v/>
      </c>
      <c r="S1067" s="76"/>
      <c r="T1067" s="57"/>
      <c r="U1067" s="23" t="str">
        <f t="shared" si="130"/>
        <v/>
      </c>
      <c r="V1067" s="28" t="str">
        <f t="shared" si="131"/>
        <v/>
      </c>
    </row>
    <row r="1068" spans="1:22">
      <c r="A1068" s="14">
        <v>1062</v>
      </c>
      <c r="B1068" s="65"/>
      <c r="C1068" s="69"/>
      <c r="D1068" s="66"/>
      <c r="E1068" s="66"/>
      <c r="F1068" s="66"/>
      <c r="G1068" s="66"/>
      <c r="H1068" s="72"/>
      <c r="I1068" s="32"/>
      <c r="J1068" s="32"/>
      <c r="K1068" s="32"/>
      <c r="L1068" s="59" t="str">
        <f t="shared" si="132"/>
        <v/>
      </c>
      <c r="M1068" s="81" t="str">
        <f t="shared" si="133"/>
        <v/>
      </c>
      <c r="O1068" s="77" t="str">
        <f t="shared" si="134"/>
        <v/>
      </c>
      <c r="P1068" s="77" t="str">
        <f t="shared" si="135"/>
        <v/>
      </c>
      <c r="Q1068" s="77" t="str">
        <f t="shared" si="136"/>
        <v/>
      </c>
      <c r="R1068" s="77" t="str">
        <f t="shared" si="137"/>
        <v/>
      </c>
      <c r="S1068" s="76"/>
      <c r="T1068" s="57"/>
      <c r="U1068" s="23" t="str">
        <f t="shared" si="130"/>
        <v/>
      </c>
      <c r="V1068" s="28" t="str">
        <f t="shared" si="131"/>
        <v/>
      </c>
    </row>
    <row r="1069" spans="1:22">
      <c r="A1069" s="14">
        <v>1063</v>
      </c>
      <c r="B1069" s="65"/>
      <c r="C1069" s="69"/>
      <c r="D1069" s="66"/>
      <c r="E1069" s="66"/>
      <c r="F1069" s="66"/>
      <c r="G1069" s="66"/>
      <c r="H1069" s="72"/>
      <c r="I1069" s="32"/>
      <c r="J1069" s="32"/>
      <c r="K1069" s="32"/>
      <c r="L1069" s="59" t="str">
        <f t="shared" si="132"/>
        <v/>
      </c>
      <c r="M1069" s="81" t="str">
        <f t="shared" si="133"/>
        <v/>
      </c>
      <c r="O1069" s="77" t="str">
        <f t="shared" si="134"/>
        <v/>
      </c>
      <c r="P1069" s="77" t="str">
        <f t="shared" si="135"/>
        <v/>
      </c>
      <c r="Q1069" s="77" t="str">
        <f t="shared" si="136"/>
        <v/>
      </c>
      <c r="R1069" s="77" t="str">
        <f t="shared" si="137"/>
        <v/>
      </c>
      <c r="S1069" s="76"/>
      <c r="T1069" s="57"/>
      <c r="U1069" s="23" t="str">
        <f t="shared" si="130"/>
        <v/>
      </c>
      <c r="V1069" s="28" t="str">
        <f t="shared" si="131"/>
        <v/>
      </c>
    </row>
    <row r="1070" spans="1:22">
      <c r="A1070" s="14">
        <v>1064</v>
      </c>
      <c r="B1070" s="65"/>
      <c r="C1070" s="69"/>
      <c r="D1070" s="66"/>
      <c r="E1070" s="66"/>
      <c r="F1070" s="66"/>
      <c r="G1070" s="66"/>
      <c r="H1070" s="72"/>
      <c r="I1070" s="32"/>
      <c r="J1070" s="32"/>
      <c r="K1070" s="32"/>
      <c r="L1070" s="59" t="str">
        <f t="shared" si="132"/>
        <v/>
      </c>
      <c r="M1070" s="81" t="str">
        <f t="shared" si="133"/>
        <v/>
      </c>
      <c r="O1070" s="77" t="str">
        <f t="shared" si="134"/>
        <v/>
      </c>
      <c r="P1070" s="77" t="str">
        <f t="shared" si="135"/>
        <v/>
      </c>
      <c r="Q1070" s="77" t="str">
        <f t="shared" si="136"/>
        <v/>
      </c>
      <c r="R1070" s="77" t="str">
        <f t="shared" si="137"/>
        <v/>
      </c>
      <c r="S1070" s="76"/>
      <c r="T1070" s="57"/>
      <c r="U1070" s="23" t="str">
        <f t="shared" si="130"/>
        <v/>
      </c>
      <c r="V1070" s="28" t="str">
        <f t="shared" si="131"/>
        <v/>
      </c>
    </row>
    <row r="1071" spans="1:22">
      <c r="A1071" s="14">
        <v>1065</v>
      </c>
      <c r="B1071" s="65"/>
      <c r="C1071" s="69"/>
      <c r="D1071" s="66"/>
      <c r="E1071" s="66"/>
      <c r="F1071" s="66"/>
      <c r="G1071" s="66"/>
      <c r="H1071" s="72"/>
      <c r="I1071" s="32"/>
      <c r="J1071" s="32"/>
      <c r="K1071" s="32"/>
      <c r="L1071" s="59" t="str">
        <f t="shared" si="132"/>
        <v/>
      </c>
      <c r="M1071" s="81" t="str">
        <f t="shared" si="133"/>
        <v/>
      </c>
      <c r="O1071" s="77" t="str">
        <f t="shared" si="134"/>
        <v/>
      </c>
      <c r="P1071" s="77" t="str">
        <f t="shared" si="135"/>
        <v/>
      </c>
      <c r="Q1071" s="77" t="str">
        <f t="shared" si="136"/>
        <v/>
      </c>
      <c r="R1071" s="77" t="str">
        <f t="shared" si="137"/>
        <v/>
      </c>
      <c r="S1071" s="76"/>
      <c r="T1071" s="57"/>
      <c r="U1071" s="23" t="str">
        <f t="shared" si="130"/>
        <v/>
      </c>
      <c r="V1071" s="28" t="str">
        <f t="shared" si="131"/>
        <v/>
      </c>
    </row>
    <row r="1072" spans="1:22">
      <c r="A1072" s="14">
        <v>1066</v>
      </c>
      <c r="B1072" s="65"/>
      <c r="C1072" s="69"/>
      <c r="D1072" s="66"/>
      <c r="E1072" s="66"/>
      <c r="F1072" s="66"/>
      <c r="G1072" s="66"/>
      <c r="H1072" s="72"/>
      <c r="I1072" s="32"/>
      <c r="J1072" s="32"/>
      <c r="K1072" s="32"/>
      <c r="L1072" s="59" t="str">
        <f t="shared" si="132"/>
        <v/>
      </c>
      <c r="M1072" s="81" t="str">
        <f t="shared" si="133"/>
        <v/>
      </c>
      <c r="O1072" s="77" t="str">
        <f t="shared" si="134"/>
        <v/>
      </c>
      <c r="P1072" s="77" t="str">
        <f t="shared" si="135"/>
        <v/>
      </c>
      <c r="Q1072" s="77" t="str">
        <f t="shared" si="136"/>
        <v/>
      </c>
      <c r="R1072" s="77" t="str">
        <f t="shared" si="137"/>
        <v/>
      </c>
      <c r="S1072" s="76"/>
      <c r="T1072" s="57"/>
      <c r="U1072" s="23" t="str">
        <f t="shared" si="130"/>
        <v/>
      </c>
      <c r="V1072" s="28" t="str">
        <f t="shared" si="131"/>
        <v/>
      </c>
    </row>
    <row r="1073" spans="1:22">
      <c r="A1073" s="14">
        <v>1067</v>
      </c>
      <c r="B1073" s="65"/>
      <c r="C1073" s="69"/>
      <c r="D1073" s="66"/>
      <c r="E1073" s="66"/>
      <c r="F1073" s="66"/>
      <c r="G1073" s="66"/>
      <c r="H1073" s="72"/>
      <c r="I1073" s="32"/>
      <c r="J1073" s="32"/>
      <c r="K1073" s="32"/>
      <c r="L1073" s="59" t="str">
        <f t="shared" si="132"/>
        <v/>
      </c>
      <c r="M1073" s="81" t="str">
        <f t="shared" si="133"/>
        <v/>
      </c>
      <c r="O1073" s="77" t="str">
        <f t="shared" si="134"/>
        <v/>
      </c>
      <c r="P1073" s="77" t="str">
        <f t="shared" si="135"/>
        <v/>
      </c>
      <c r="Q1073" s="77" t="str">
        <f t="shared" si="136"/>
        <v/>
      </c>
      <c r="R1073" s="77" t="str">
        <f t="shared" si="137"/>
        <v/>
      </c>
      <c r="S1073" s="76"/>
      <c r="T1073" s="57"/>
      <c r="U1073" s="23" t="str">
        <f t="shared" si="130"/>
        <v/>
      </c>
      <c r="V1073" s="28" t="str">
        <f t="shared" si="131"/>
        <v/>
      </c>
    </row>
    <row r="1074" spans="1:22">
      <c r="A1074" s="14">
        <v>1068</v>
      </c>
      <c r="B1074" s="65"/>
      <c r="C1074" s="69"/>
      <c r="D1074" s="66"/>
      <c r="E1074" s="66"/>
      <c r="F1074" s="66"/>
      <c r="G1074" s="66"/>
      <c r="H1074" s="72"/>
      <c r="I1074" s="32"/>
      <c r="J1074" s="32"/>
      <c r="K1074" s="32"/>
      <c r="L1074" s="59" t="str">
        <f t="shared" si="132"/>
        <v/>
      </c>
      <c r="M1074" s="81" t="str">
        <f t="shared" si="133"/>
        <v/>
      </c>
      <c r="O1074" s="77" t="str">
        <f t="shared" si="134"/>
        <v/>
      </c>
      <c r="P1074" s="77" t="str">
        <f t="shared" si="135"/>
        <v/>
      </c>
      <c r="Q1074" s="77" t="str">
        <f t="shared" si="136"/>
        <v/>
      </c>
      <c r="R1074" s="77" t="str">
        <f t="shared" si="137"/>
        <v/>
      </c>
      <c r="S1074" s="76"/>
      <c r="T1074" s="57"/>
      <c r="U1074" s="23" t="str">
        <f t="shared" si="130"/>
        <v/>
      </c>
      <c r="V1074" s="28" t="str">
        <f t="shared" si="131"/>
        <v/>
      </c>
    </row>
    <row r="1075" spans="1:22">
      <c r="A1075" s="14">
        <v>1069</v>
      </c>
      <c r="B1075" s="65"/>
      <c r="C1075" s="69"/>
      <c r="D1075" s="66"/>
      <c r="E1075" s="66"/>
      <c r="F1075" s="66"/>
      <c r="G1075" s="66"/>
      <c r="H1075" s="72"/>
      <c r="I1075" s="32"/>
      <c r="J1075" s="32"/>
      <c r="K1075" s="32"/>
      <c r="L1075" s="59" t="str">
        <f t="shared" si="132"/>
        <v/>
      </c>
      <c r="M1075" s="81" t="str">
        <f t="shared" si="133"/>
        <v/>
      </c>
      <c r="O1075" s="77" t="str">
        <f t="shared" si="134"/>
        <v/>
      </c>
      <c r="P1075" s="77" t="str">
        <f t="shared" si="135"/>
        <v/>
      </c>
      <c r="Q1075" s="77" t="str">
        <f t="shared" si="136"/>
        <v/>
      </c>
      <c r="R1075" s="77" t="str">
        <f t="shared" si="137"/>
        <v/>
      </c>
      <c r="S1075" s="76"/>
      <c r="T1075" s="57"/>
      <c r="U1075" s="23" t="str">
        <f t="shared" si="130"/>
        <v/>
      </c>
      <c r="V1075" s="28" t="str">
        <f t="shared" si="131"/>
        <v/>
      </c>
    </row>
    <row r="1076" spans="1:22">
      <c r="A1076" s="14">
        <v>1070</v>
      </c>
      <c r="B1076" s="65"/>
      <c r="C1076" s="69"/>
      <c r="D1076" s="66"/>
      <c r="E1076" s="66"/>
      <c r="F1076" s="66"/>
      <c r="G1076" s="66"/>
      <c r="H1076" s="72"/>
      <c r="I1076" s="32"/>
      <c r="J1076" s="32"/>
      <c r="K1076" s="32"/>
      <c r="L1076" s="59" t="str">
        <f t="shared" si="132"/>
        <v/>
      </c>
      <c r="M1076" s="81" t="str">
        <f t="shared" si="133"/>
        <v/>
      </c>
      <c r="O1076" s="77" t="str">
        <f t="shared" si="134"/>
        <v/>
      </c>
      <c r="P1076" s="77" t="str">
        <f t="shared" si="135"/>
        <v/>
      </c>
      <c r="Q1076" s="77" t="str">
        <f t="shared" si="136"/>
        <v/>
      </c>
      <c r="R1076" s="77" t="str">
        <f t="shared" si="137"/>
        <v/>
      </c>
      <c r="S1076" s="76"/>
      <c r="T1076" s="57"/>
      <c r="U1076" s="23" t="str">
        <f t="shared" si="130"/>
        <v/>
      </c>
      <c r="V1076" s="28" t="str">
        <f t="shared" si="131"/>
        <v/>
      </c>
    </row>
    <row r="1077" spans="1:22">
      <c r="A1077" s="14">
        <v>1071</v>
      </c>
      <c r="B1077" s="65"/>
      <c r="C1077" s="69"/>
      <c r="D1077" s="66"/>
      <c r="E1077" s="66"/>
      <c r="F1077" s="66"/>
      <c r="G1077" s="66"/>
      <c r="H1077" s="72"/>
      <c r="I1077" s="32"/>
      <c r="J1077" s="32"/>
      <c r="K1077" s="32"/>
      <c r="L1077" s="59" t="str">
        <f t="shared" si="132"/>
        <v/>
      </c>
      <c r="M1077" s="81" t="str">
        <f t="shared" si="133"/>
        <v/>
      </c>
      <c r="O1077" s="77" t="str">
        <f t="shared" si="134"/>
        <v/>
      </c>
      <c r="P1077" s="77" t="str">
        <f t="shared" si="135"/>
        <v/>
      </c>
      <c r="Q1077" s="77" t="str">
        <f t="shared" si="136"/>
        <v/>
      </c>
      <c r="R1077" s="77" t="str">
        <f t="shared" si="137"/>
        <v/>
      </c>
      <c r="S1077" s="76"/>
      <c r="T1077" s="57"/>
      <c r="U1077" s="23" t="str">
        <f t="shared" si="130"/>
        <v/>
      </c>
      <c r="V1077" s="28" t="str">
        <f t="shared" si="131"/>
        <v/>
      </c>
    </row>
    <row r="1078" spans="1:22">
      <c r="A1078" s="14">
        <v>1072</v>
      </c>
      <c r="B1078" s="65"/>
      <c r="C1078" s="69"/>
      <c r="D1078" s="66"/>
      <c r="E1078" s="66"/>
      <c r="F1078" s="66"/>
      <c r="G1078" s="66"/>
      <c r="H1078" s="72"/>
      <c r="I1078" s="32"/>
      <c r="J1078" s="32"/>
      <c r="K1078" s="32"/>
      <c r="L1078" s="59" t="str">
        <f t="shared" si="132"/>
        <v/>
      </c>
      <c r="M1078" s="81" t="str">
        <f t="shared" si="133"/>
        <v/>
      </c>
      <c r="O1078" s="77" t="str">
        <f t="shared" si="134"/>
        <v/>
      </c>
      <c r="P1078" s="77" t="str">
        <f t="shared" si="135"/>
        <v/>
      </c>
      <c r="Q1078" s="77" t="str">
        <f t="shared" si="136"/>
        <v/>
      </c>
      <c r="R1078" s="77" t="str">
        <f t="shared" si="137"/>
        <v/>
      </c>
      <c r="S1078" s="76"/>
      <c r="T1078" s="57"/>
      <c r="U1078" s="23" t="str">
        <f t="shared" si="130"/>
        <v/>
      </c>
      <c r="V1078" s="28" t="str">
        <f t="shared" si="131"/>
        <v/>
      </c>
    </row>
    <row r="1079" spans="1:22">
      <c r="A1079" s="14">
        <v>1073</v>
      </c>
      <c r="B1079" s="65"/>
      <c r="C1079" s="69"/>
      <c r="D1079" s="66"/>
      <c r="E1079" s="66"/>
      <c r="F1079" s="66"/>
      <c r="G1079" s="66"/>
      <c r="H1079" s="72"/>
      <c r="I1079" s="32"/>
      <c r="J1079" s="32"/>
      <c r="K1079" s="32"/>
      <c r="L1079" s="59" t="str">
        <f t="shared" si="132"/>
        <v/>
      </c>
      <c r="M1079" s="81" t="str">
        <f t="shared" si="133"/>
        <v/>
      </c>
      <c r="O1079" s="77" t="str">
        <f t="shared" si="134"/>
        <v/>
      </c>
      <c r="P1079" s="77" t="str">
        <f t="shared" si="135"/>
        <v/>
      </c>
      <c r="Q1079" s="77" t="str">
        <f t="shared" si="136"/>
        <v/>
      </c>
      <c r="R1079" s="77" t="str">
        <f t="shared" si="137"/>
        <v/>
      </c>
      <c r="S1079" s="76"/>
      <c r="T1079" s="57"/>
      <c r="U1079" s="23" t="str">
        <f t="shared" si="130"/>
        <v/>
      </c>
      <c r="V1079" s="28" t="str">
        <f t="shared" si="131"/>
        <v/>
      </c>
    </row>
    <row r="1080" spans="1:22">
      <c r="A1080" s="14">
        <v>1074</v>
      </c>
      <c r="B1080" s="65"/>
      <c r="C1080" s="69"/>
      <c r="D1080" s="66"/>
      <c r="E1080" s="66"/>
      <c r="F1080" s="66"/>
      <c r="G1080" s="66"/>
      <c r="H1080" s="72"/>
      <c r="I1080" s="32"/>
      <c r="J1080" s="32"/>
      <c r="K1080" s="32"/>
      <c r="L1080" s="59" t="str">
        <f t="shared" si="132"/>
        <v/>
      </c>
      <c r="M1080" s="81" t="str">
        <f t="shared" si="133"/>
        <v/>
      </c>
      <c r="O1080" s="77" t="str">
        <f t="shared" si="134"/>
        <v/>
      </c>
      <c r="P1080" s="77" t="str">
        <f t="shared" si="135"/>
        <v/>
      </c>
      <c r="Q1080" s="77" t="str">
        <f t="shared" si="136"/>
        <v/>
      </c>
      <c r="R1080" s="77" t="str">
        <f t="shared" si="137"/>
        <v/>
      </c>
      <c r="S1080" s="76"/>
      <c r="T1080" s="57"/>
      <c r="U1080" s="23" t="str">
        <f t="shared" si="130"/>
        <v/>
      </c>
      <c r="V1080" s="28" t="str">
        <f t="shared" si="131"/>
        <v/>
      </c>
    </row>
    <row r="1081" spans="1:22">
      <c r="A1081" s="14">
        <v>1075</v>
      </c>
      <c r="B1081" s="65"/>
      <c r="C1081" s="69"/>
      <c r="D1081" s="66"/>
      <c r="E1081" s="66"/>
      <c r="F1081" s="66"/>
      <c r="G1081" s="66"/>
      <c r="H1081" s="72"/>
      <c r="I1081" s="32"/>
      <c r="J1081" s="32"/>
      <c r="K1081" s="32"/>
      <c r="L1081" s="59" t="str">
        <f t="shared" si="132"/>
        <v/>
      </c>
      <c r="M1081" s="81" t="str">
        <f t="shared" si="133"/>
        <v/>
      </c>
      <c r="O1081" s="77" t="str">
        <f t="shared" si="134"/>
        <v/>
      </c>
      <c r="P1081" s="77" t="str">
        <f t="shared" si="135"/>
        <v/>
      </c>
      <c r="Q1081" s="77" t="str">
        <f t="shared" si="136"/>
        <v/>
      </c>
      <c r="R1081" s="77" t="str">
        <f t="shared" si="137"/>
        <v/>
      </c>
      <c r="S1081" s="76"/>
      <c r="T1081" s="57"/>
      <c r="U1081" s="23" t="str">
        <f t="shared" si="130"/>
        <v/>
      </c>
      <c r="V1081" s="28" t="str">
        <f t="shared" si="131"/>
        <v/>
      </c>
    </row>
    <row r="1082" spans="1:22">
      <c r="A1082" s="14">
        <v>1076</v>
      </c>
      <c r="B1082" s="65"/>
      <c r="C1082" s="69"/>
      <c r="D1082" s="66"/>
      <c r="E1082" s="66"/>
      <c r="F1082" s="66"/>
      <c r="G1082" s="66"/>
      <c r="H1082" s="72"/>
      <c r="I1082" s="32"/>
      <c r="J1082" s="32"/>
      <c r="K1082" s="32"/>
      <c r="L1082" s="59" t="str">
        <f t="shared" si="132"/>
        <v/>
      </c>
      <c r="M1082" s="81" t="str">
        <f t="shared" si="133"/>
        <v/>
      </c>
      <c r="O1082" s="77" t="str">
        <f t="shared" si="134"/>
        <v/>
      </c>
      <c r="P1082" s="77" t="str">
        <f t="shared" si="135"/>
        <v/>
      </c>
      <c r="Q1082" s="77" t="str">
        <f t="shared" si="136"/>
        <v/>
      </c>
      <c r="R1082" s="77" t="str">
        <f t="shared" si="137"/>
        <v/>
      </c>
      <c r="S1082" s="76"/>
      <c r="T1082" s="57"/>
      <c r="U1082" s="23" t="str">
        <f t="shared" si="130"/>
        <v/>
      </c>
      <c r="V1082" s="28" t="str">
        <f t="shared" si="131"/>
        <v/>
      </c>
    </row>
    <row r="1083" spans="1:22">
      <c r="A1083" s="14">
        <v>1077</v>
      </c>
      <c r="B1083" s="65"/>
      <c r="C1083" s="69"/>
      <c r="D1083" s="66"/>
      <c r="E1083" s="66"/>
      <c r="F1083" s="66"/>
      <c r="G1083" s="66"/>
      <c r="H1083" s="72"/>
      <c r="I1083" s="32"/>
      <c r="J1083" s="32"/>
      <c r="K1083" s="32"/>
      <c r="L1083" s="59" t="str">
        <f t="shared" si="132"/>
        <v/>
      </c>
      <c r="M1083" s="81" t="str">
        <f t="shared" si="133"/>
        <v/>
      </c>
      <c r="O1083" s="77" t="str">
        <f t="shared" si="134"/>
        <v/>
      </c>
      <c r="P1083" s="77" t="str">
        <f t="shared" si="135"/>
        <v/>
      </c>
      <c r="Q1083" s="77" t="str">
        <f t="shared" si="136"/>
        <v/>
      </c>
      <c r="R1083" s="77" t="str">
        <f t="shared" si="137"/>
        <v/>
      </c>
      <c r="S1083" s="76"/>
      <c r="T1083" s="57"/>
      <c r="U1083" s="23" t="str">
        <f t="shared" si="130"/>
        <v/>
      </c>
      <c r="V1083" s="28" t="str">
        <f t="shared" si="131"/>
        <v/>
      </c>
    </row>
    <row r="1084" spans="1:22">
      <c r="A1084" s="14">
        <v>1078</v>
      </c>
      <c r="B1084" s="65"/>
      <c r="C1084" s="69"/>
      <c r="D1084" s="66"/>
      <c r="E1084" s="66"/>
      <c r="F1084" s="66"/>
      <c r="G1084" s="66"/>
      <c r="H1084" s="72"/>
      <c r="I1084" s="32"/>
      <c r="J1084" s="32"/>
      <c r="K1084" s="32"/>
      <c r="L1084" s="59" t="str">
        <f t="shared" si="132"/>
        <v/>
      </c>
      <c r="M1084" s="81" t="str">
        <f t="shared" si="133"/>
        <v/>
      </c>
      <c r="O1084" s="77" t="str">
        <f t="shared" si="134"/>
        <v/>
      </c>
      <c r="P1084" s="77" t="str">
        <f t="shared" si="135"/>
        <v/>
      </c>
      <c r="Q1084" s="77" t="str">
        <f t="shared" si="136"/>
        <v/>
      </c>
      <c r="R1084" s="77" t="str">
        <f t="shared" si="137"/>
        <v/>
      </c>
      <c r="S1084" s="76"/>
      <c r="T1084" s="57"/>
      <c r="U1084" s="23" t="str">
        <f t="shared" si="130"/>
        <v/>
      </c>
      <c r="V1084" s="28" t="str">
        <f t="shared" si="131"/>
        <v/>
      </c>
    </row>
    <row r="1085" spans="1:22">
      <c r="A1085" s="14">
        <v>1079</v>
      </c>
      <c r="B1085" s="65"/>
      <c r="C1085" s="69"/>
      <c r="D1085" s="66"/>
      <c r="E1085" s="66"/>
      <c r="F1085" s="66"/>
      <c r="G1085" s="66"/>
      <c r="H1085" s="72"/>
      <c r="I1085" s="32"/>
      <c r="J1085" s="32"/>
      <c r="K1085" s="32"/>
      <c r="L1085" s="59" t="str">
        <f t="shared" si="132"/>
        <v/>
      </c>
      <c r="M1085" s="81" t="str">
        <f t="shared" si="133"/>
        <v/>
      </c>
      <c r="O1085" s="77" t="str">
        <f t="shared" si="134"/>
        <v/>
      </c>
      <c r="P1085" s="77" t="str">
        <f t="shared" si="135"/>
        <v/>
      </c>
      <c r="Q1085" s="77" t="str">
        <f t="shared" si="136"/>
        <v/>
      </c>
      <c r="R1085" s="77" t="str">
        <f t="shared" si="137"/>
        <v/>
      </c>
      <c r="S1085" s="76"/>
      <c r="T1085" s="57"/>
      <c r="U1085" s="23" t="str">
        <f t="shared" si="130"/>
        <v/>
      </c>
      <c r="V1085" s="28" t="str">
        <f t="shared" si="131"/>
        <v/>
      </c>
    </row>
    <row r="1086" spans="1:22">
      <c r="A1086" s="14">
        <v>1080</v>
      </c>
      <c r="B1086" s="65"/>
      <c r="C1086" s="69"/>
      <c r="D1086" s="66"/>
      <c r="E1086" s="66"/>
      <c r="F1086" s="66"/>
      <c r="G1086" s="66"/>
      <c r="H1086" s="72"/>
      <c r="I1086" s="32"/>
      <c r="J1086" s="32"/>
      <c r="K1086" s="32"/>
      <c r="L1086" s="59" t="str">
        <f t="shared" si="132"/>
        <v/>
      </c>
      <c r="M1086" s="81" t="str">
        <f t="shared" si="133"/>
        <v/>
      </c>
      <c r="O1086" s="77" t="str">
        <f t="shared" si="134"/>
        <v/>
      </c>
      <c r="P1086" s="77" t="str">
        <f t="shared" si="135"/>
        <v/>
      </c>
      <c r="Q1086" s="77" t="str">
        <f t="shared" si="136"/>
        <v/>
      </c>
      <c r="R1086" s="77" t="str">
        <f t="shared" si="137"/>
        <v/>
      </c>
      <c r="S1086" s="76"/>
      <c r="T1086" s="57"/>
      <c r="U1086" s="23" t="str">
        <f t="shared" si="130"/>
        <v/>
      </c>
      <c r="V1086" s="28" t="str">
        <f t="shared" si="131"/>
        <v/>
      </c>
    </row>
    <row r="1087" spans="1:22">
      <c r="A1087" s="14">
        <v>1081</v>
      </c>
      <c r="B1087" s="65"/>
      <c r="C1087" s="69"/>
      <c r="D1087" s="66"/>
      <c r="E1087" s="66"/>
      <c r="F1087" s="66"/>
      <c r="G1087" s="66"/>
      <c r="H1087" s="72"/>
      <c r="I1087" s="32"/>
      <c r="J1087" s="32"/>
      <c r="K1087" s="32"/>
      <c r="L1087" s="59" t="str">
        <f t="shared" si="132"/>
        <v/>
      </c>
      <c r="M1087" s="81" t="str">
        <f t="shared" si="133"/>
        <v/>
      </c>
      <c r="O1087" s="77" t="str">
        <f t="shared" si="134"/>
        <v/>
      </c>
      <c r="P1087" s="77" t="str">
        <f t="shared" si="135"/>
        <v/>
      </c>
      <c r="Q1087" s="77" t="str">
        <f t="shared" si="136"/>
        <v/>
      </c>
      <c r="R1087" s="77" t="str">
        <f t="shared" si="137"/>
        <v/>
      </c>
      <c r="S1087" s="76"/>
      <c r="T1087" s="57"/>
      <c r="U1087" s="23" t="str">
        <f t="shared" si="130"/>
        <v/>
      </c>
      <c r="V1087" s="28" t="str">
        <f t="shared" si="131"/>
        <v/>
      </c>
    </row>
    <row r="1088" spans="1:22">
      <c r="A1088" s="14">
        <v>1082</v>
      </c>
      <c r="B1088" s="65"/>
      <c r="C1088" s="69"/>
      <c r="D1088" s="66"/>
      <c r="E1088" s="66"/>
      <c r="F1088" s="66"/>
      <c r="G1088" s="66"/>
      <c r="H1088" s="72"/>
      <c r="I1088" s="32"/>
      <c r="J1088" s="32"/>
      <c r="K1088" s="32"/>
      <c r="L1088" s="59" t="str">
        <f t="shared" si="132"/>
        <v/>
      </c>
      <c r="M1088" s="81" t="str">
        <f t="shared" si="133"/>
        <v/>
      </c>
      <c r="O1088" s="77" t="str">
        <f t="shared" si="134"/>
        <v/>
      </c>
      <c r="P1088" s="77" t="str">
        <f t="shared" si="135"/>
        <v/>
      </c>
      <c r="Q1088" s="77" t="str">
        <f t="shared" si="136"/>
        <v/>
      </c>
      <c r="R1088" s="77" t="str">
        <f t="shared" si="137"/>
        <v/>
      </c>
      <c r="S1088" s="76"/>
      <c r="T1088" s="57"/>
      <c r="U1088" s="23" t="str">
        <f t="shared" si="130"/>
        <v/>
      </c>
      <c r="V1088" s="28" t="str">
        <f t="shared" si="131"/>
        <v/>
      </c>
    </row>
    <row r="1089" spans="1:22">
      <c r="A1089" s="14">
        <v>1083</v>
      </c>
      <c r="B1089" s="65"/>
      <c r="C1089" s="69"/>
      <c r="D1089" s="66"/>
      <c r="E1089" s="66"/>
      <c r="F1089" s="66"/>
      <c r="G1089" s="66"/>
      <c r="H1089" s="72"/>
      <c r="I1089" s="32"/>
      <c r="J1089" s="32"/>
      <c r="K1089" s="32"/>
      <c r="L1089" s="59" t="str">
        <f t="shared" si="132"/>
        <v/>
      </c>
      <c r="M1089" s="81" t="str">
        <f t="shared" si="133"/>
        <v/>
      </c>
      <c r="O1089" s="77" t="str">
        <f t="shared" si="134"/>
        <v/>
      </c>
      <c r="P1089" s="77" t="str">
        <f t="shared" si="135"/>
        <v/>
      </c>
      <c r="Q1089" s="77" t="str">
        <f t="shared" si="136"/>
        <v/>
      </c>
      <c r="R1089" s="77" t="str">
        <f t="shared" si="137"/>
        <v/>
      </c>
      <c r="S1089" s="76"/>
      <c r="T1089" s="57"/>
      <c r="U1089" s="23" t="str">
        <f t="shared" si="130"/>
        <v/>
      </c>
      <c r="V1089" s="28" t="str">
        <f t="shared" si="131"/>
        <v/>
      </c>
    </row>
    <row r="1090" spans="1:22">
      <c r="A1090" s="14">
        <v>1084</v>
      </c>
      <c r="B1090" s="65"/>
      <c r="C1090" s="69"/>
      <c r="D1090" s="66"/>
      <c r="E1090" s="66"/>
      <c r="F1090" s="66"/>
      <c r="G1090" s="66"/>
      <c r="H1090" s="72"/>
      <c r="I1090" s="32"/>
      <c r="J1090" s="32"/>
      <c r="K1090" s="32"/>
      <c r="L1090" s="59" t="str">
        <f t="shared" si="132"/>
        <v/>
      </c>
      <c r="M1090" s="81" t="str">
        <f t="shared" si="133"/>
        <v/>
      </c>
      <c r="O1090" s="77" t="str">
        <f t="shared" si="134"/>
        <v/>
      </c>
      <c r="P1090" s="77" t="str">
        <f t="shared" si="135"/>
        <v/>
      </c>
      <c r="Q1090" s="77" t="str">
        <f t="shared" si="136"/>
        <v/>
      </c>
      <c r="R1090" s="77" t="str">
        <f t="shared" si="137"/>
        <v/>
      </c>
      <c r="S1090" s="76"/>
      <c r="T1090" s="57"/>
      <c r="U1090" s="23" t="str">
        <f t="shared" si="130"/>
        <v/>
      </c>
      <c r="V1090" s="28" t="str">
        <f t="shared" si="131"/>
        <v/>
      </c>
    </row>
    <row r="1091" spans="1:22">
      <c r="A1091" s="14">
        <v>1085</v>
      </c>
      <c r="B1091" s="65"/>
      <c r="C1091" s="69"/>
      <c r="D1091" s="66"/>
      <c r="E1091" s="66"/>
      <c r="F1091" s="66"/>
      <c r="G1091" s="66"/>
      <c r="H1091" s="72"/>
      <c r="I1091" s="32"/>
      <c r="J1091" s="32"/>
      <c r="K1091" s="32"/>
      <c r="L1091" s="59" t="str">
        <f t="shared" si="132"/>
        <v/>
      </c>
      <c r="M1091" s="81" t="str">
        <f t="shared" si="133"/>
        <v/>
      </c>
      <c r="O1091" s="77" t="str">
        <f t="shared" si="134"/>
        <v/>
      </c>
      <c r="P1091" s="77" t="str">
        <f t="shared" si="135"/>
        <v/>
      </c>
      <c r="Q1091" s="77" t="str">
        <f t="shared" si="136"/>
        <v/>
      </c>
      <c r="R1091" s="77" t="str">
        <f t="shared" si="137"/>
        <v/>
      </c>
      <c r="S1091" s="76"/>
      <c r="T1091" s="57"/>
      <c r="U1091" s="23" t="str">
        <f t="shared" si="130"/>
        <v/>
      </c>
      <c r="V1091" s="28" t="str">
        <f t="shared" si="131"/>
        <v/>
      </c>
    </row>
    <row r="1092" spans="1:22">
      <c r="A1092" s="14">
        <v>1086</v>
      </c>
      <c r="B1092" s="65"/>
      <c r="C1092" s="69"/>
      <c r="D1092" s="66"/>
      <c r="E1092" s="66"/>
      <c r="F1092" s="66"/>
      <c r="G1092" s="66"/>
      <c r="H1092" s="72"/>
      <c r="I1092" s="32"/>
      <c r="J1092" s="32"/>
      <c r="K1092" s="32"/>
      <c r="L1092" s="59" t="str">
        <f t="shared" si="132"/>
        <v/>
      </c>
      <c r="M1092" s="81" t="str">
        <f t="shared" si="133"/>
        <v/>
      </c>
      <c r="O1092" s="77" t="str">
        <f t="shared" si="134"/>
        <v/>
      </c>
      <c r="P1092" s="77" t="str">
        <f t="shared" si="135"/>
        <v/>
      </c>
      <c r="Q1092" s="77" t="str">
        <f t="shared" si="136"/>
        <v/>
      </c>
      <c r="R1092" s="77" t="str">
        <f t="shared" si="137"/>
        <v/>
      </c>
      <c r="S1092" s="76"/>
      <c r="T1092" s="57"/>
      <c r="U1092" s="23" t="str">
        <f t="shared" si="130"/>
        <v/>
      </c>
      <c r="V1092" s="28" t="str">
        <f t="shared" si="131"/>
        <v/>
      </c>
    </row>
    <row r="1093" spans="1:22">
      <c r="A1093" s="14">
        <v>1087</v>
      </c>
      <c r="B1093" s="65"/>
      <c r="C1093" s="69"/>
      <c r="D1093" s="66"/>
      <c r="E1093" s="66"/>
      <c r="F1093" s="66"/>
      <c r="G1093" s="66"/>
      <c r="H1093" s="72"/>
      <c r="I1093" s="32"/>
      <c r="J1093" s="32"/>
      <c r="K1093" s="32"/>
      <c r="L1093" s="59" t="str">
        <f t="shared" si="132"/>
        <v/>
      </c>
      <c r="M1093" s="81" t="str">
        <f t="shared" si="133"/>
        <v/>
      </c>
      <c r="O1093" s="77" t="str">
        <f t="shared" si="134"/>
        <v/>
      </c>
      <c r="P1093" s="77" t="str">
        <f t="shared" si="135"/>
        <v/>
      </c>
      <c r="Q1093" s="77" t="str">
        <f t="shared" si="136"/>
        <v/>
      </c>
      <c r="R1093" s="77" t="str">
        <f t="shared" si="137"/>
        <v/>
      </c>
      <c r="S1093" s="76"/>
      <c r="T1093" s="57"/>
      <c r="U1093" s="23" t="str">
        <f t="shared" si="130"/>
        <v/>
      </c>
      <c r="V1093" s="28" t="str">
        <f t="shared" si="131"/>
        <v/>
      </c>
    </row>
    <row r="1094" spans="1:22">
      <c r="A1094" s="14">
        <v>1088</v>
      </c>
      <c r="B1094" s="65"/>
      <c r="C1094" s="69"/>
      <c r="D1094" s="66"/>
      <c r="E1094" s="66"/>
      <c r="F1094" s="66"/>
      <c r="G1094" s="66"/>
      <c r="H1094" s="72"/>
      <c r="I1094" s="32"/>
      <c r="J1094" s="32"/>
      <c r="K1094" s="32"/>
      <c r="L1094" s="59" t="str">
        <f t="shared" si="132"/>
        <v/>
      </c>
      <c r="M1094" s="81" t="str">
        <f t="shared" si="133"/>
        <v/>
      </c>
      <c r="O1094" s="77" t="str">
        <f t="shared" si="134"/>
        <v/>
      </c>
      <c r="P1094" s="77" t="str">
        <f t="shared" si="135"/>
        <v/>
      </c>
      <c r="Q1094" s="77" t="str">
        <f t="shared" si="136"/>
        <v/>
      </c>
      <c r="R1094" s="77" t="str">
        <f t="shared" si="137"/>
        <v/>
      </c>
      <c r="S1094" s="76"/>
      <c r="T1094" s="57"/>
      <c r="U1094" s="23" t="str">
        <f t="shared" si="130"/>
        <v/>
      </c>
      <c r="V1094" s="28" t="str">
        <f t="shared" si="131"/>
        <v/>
      </c>
    </row>
    <row r="1095" spans="1:22">
      <c r="A1095" s="14">
        <v>1089</v>
      </c>
      <c r="B1095" s="65"/>
      <c r="C1095" s="69"/>
      <c r="D1095" s="66"/>
      <c r="E1095" s="66"/>
      <c r="F1095" s="66"/>
      <c r="G1095" s="66"/>
      <c r="H1095" s="72"/>
      <c r="I1095" s="32"/>
      <c r="J1095" s="32"/>
      <c r="K1095" s="32"/>
      <c r="L1095" s="59" t="str">
        <f t="shared" si="132"/>
        <v/>
      </c>
      <c r="M1095" s="81" t="str">
        <f t="shared" si="133"/>
        <v/>
      </c>
      <c r="O1095" s="77" t="str">
        <f t="shared" si="134"/>
        <v/>
      </c>
      <c r="P1095" s="77" t="str">
        <f t="shared" si="135"/>
        <v/>
      </c>
      <c r="Q1095" s="77" t="str">
        <f t="shared" si="136"/>
        <v/>
      </c>
      <c r="R1095" s="77" t="str">
        <f t="shared" si="137"/>
        <v/>
      </c>
      <c r="S1095" s="76"/>
      <c r="T1095" s="57"/>
      <c r="U1095" s="23" t="str">
        <f t="shared" ref="U1095:U1158" si="138">IF(V1095&lt;&gt;"",A1095,"")</f>
        <v/>
      </c>
      <c r="V1095" s="28" t="str">
        <f t="shared" ref="V1095:V1158" si="139">IF(AND(B1095="",D1095="",E1095="",F1095="",G1095="",I1095="",J1095="",K1095="",T1095=""),"",IF(OR(B1095="",I1095="",J1095="",K1095="",T1095="",AND($T$3="meters",T1095&gt;12),AND($T$3="feet",T1095&gt;40)),"Error","OK"))</f>
        <v/>
      </c>
    </row>
    <row r="1096" spans="1:22">
      <c r="A1096" s="14">
        <v>1090</v>
      </c>
      <c r="B1096" s="65"/>
      <c r="C1096" s="69"/>
      <c r="D1096" s="66"/>
      <c r="E1096" s="66"/>
      <c r="F1096" s="66"/>
      <c r="G1096" s="66"/>
      <c r="H1096" s="72"/>
      <c r="I1096" s="32"/>
      <c r="J1096" s="32"/>
      <c r="K1096" s="32"/>
      <c r="L1096" s="59" t="str">
        <f t="shared" ref="L1096:L1159" si="140">IF(OR(I1096="",J1096="",K1096=""),"",(I1096+J1096/2))</f>
        <v/>
      </c>
      <c r="M1096" s="81" t="str">
        <f t="shared" ref="M1096:M1159" si="141">IF(OR(I1096="",J1096="",K1096=""),"",(I1096+J1096/2)+($AA$4-1/$R$1))</f>
        <v/>
      </c>
      <c r="O1096" s="77" t="str">
        <f t="shared" ref="O1096:O1159" si="142">IF(OR(D1096="",$M1096=""),"",$M1096-D1096)</f>
        <v/>
      </c>
      <c r="P1096" s="77" t="str">
        <f t="shared" ref="P1096:P1159" si="143">IF(OR(E1096="",$M1096=""),"",$M1096-E1096)</f>
        <v/>
      </c>
      <c r="Q1096" s="77" t="str">
        <f t="shared" ref="Q1096:Q1159" si="144">IF(OR(F1096="",$M1096=""),"",$M1096-F1096)</f>
        <v/>
      </c>
      <c r="R1096" s="77" t="str">
        <f t="shared" ref="R1096:R1159" si="145">IF(OR(G1096="",$M1096=""),"",$M1096-G1096)</f>
        <v/>
      </c>
      <c r="S1096" s="76"/>
      <c r="T1096" s="57"/>
      <c r="U1096" s="23" t="str">
        <f t="shared" si="138"/>
        <v/>
      </c>
      <c r="V1096" s="28" t="str">
        <f t="shared" si="139"/>
        <v/>
      </c>
    </row>
    <row r="1097" spans="1:22">
      <c r="A1097" s="14">
        <v>1091</v>
      </c>
      <c r="B1097" s="65"/>
      <c r="C1097" s="69"/>
      <c r="D1097" s="66"/>
      <c r="E1097" s="66"/>
      <c r="F1097" s="66"/>
      <c r="G1097" s="66"/>
      <c r="H1097" s="72"/>
      <c r="I1097" s="32"/>
      <c r="J1097" s="32"/>
      <c r="K1097" s="32"/>
      <c r="L1097" s="59" t="str">
        <f t="shared" si="140"/>
        <v/>
      </c>
      <c r="M1097" s="81" t="str">
        <f t="shared" si="141"/>
        <v/>
      </c>
      <c r="O1097" s="77" t="str">
        <f t="shared" si="142"/>
        <v/>
      </c>
      <c r="P1097" s="77" t="str">
        <f t="shared" si="143"/>
        <v/>
      </c>
      <c r="Q1097" s="77" t="str">
        <f t="shared" si="144"/>
        <v/>
      </c>
      <c r="R1097" s="77" t="str">
        <f t="shared" si="145"/>
        <v/>
      </c>
      <c r="S1097" s="76"/>
      <c r="T1097" s="57"/>
      <c r="U1097" s="23" t="str">
        <f t="shared" si="138"/>
        <v/>
      </c>
      <c r="V1097" s="28" t="str">
        <f t="shared" si="139"/>
        <v/>
      </c>
    </row>
    <row r="1098" spans="1:22">
      <c r="A1098" s="14">
        <v>1092</v>
      </c>
      <c r="B1098" s="65"/>
      <c r="C1098" s="69"/>
      <c r="D1098" s="66"/>
      <c r="E1098" s="66"/>
      <c r="F1098" s="66"/>
      <c r="G1098" s="66"/>
      <c r="H1098" s="72"/>
      <c r="I1098" s="32"/>
      <c r="J1098" s="32"/>
      <c r="K1098" s="32"/>
      <c r="L1098" s="59" t="str">
        <f t="shared" si="140"/>
        <v/>
      </c>
      <c r="M1098" s="81" t="str">
        <f t="shared" si="141"/>
        <v/>
      </c>
      <c r="O1098" s="77" t="str">
        <f t="shared" si="142"/>
        <v/>
      </c>
      <c r="P1098" s="77" t="str">
        <f t="shared" si="143"/>
        <v/>
      </c>
      <c r="Q1098" s="77" t="str">
        <f t="shared" si="144"/>
        <v/>
      </c>
      <c r="R1098" s="77" t="str">
        <f t="shared" si="145"/>
        <v/>
      </c>
      <c r="S1098" s="76"/>
      <c r="T1098" s="57"/>
      <c r="U1098" s="23" t="str">
        <f t="shared" si="138"/>
        <v/>
      </c>
      <c r="V1098" s="28" t="str">
        <f t="shared" si="139"/>
        <v/>
      </c>
    </row>
    <row r="1099" spans="1:22">
      <c r="A1099" s="14">
        <v>1093</v>
      </c>
      <c r="B1099" s="65"/>
      <c r="C1099" s="69"/>
      <c r="D1099" s="66"/>
      <c r="E1099" s="66"/>
      <c r="F1099" s="66"/>
      <c r="G1099" s="66"/>
      <c r="H1099" s="72"/>
      <c r="I1099" s="32"/>
      <c r="J1099" s="32"/>
      <c r="K1099" s="32"/>
      <c r="L1099" s="59" t="str">
        <f t="shared" si="140"/>
        <v/>
      </c>
      <c r="M1099" s="81" t="str">
        <f t="shared" si="141"/>
        <v/>
      </c>
      <c r="O1099" s="77" t="str">
        <f t="shared" si="142"/>
        <v/>
      </c>
      <c r="P1099" s="77" t="str">
        <f t="shared" si="143"/>
        <v/>
      </c>
      <c r="Q1099" s="77" t="str">
        <f t="shared" si="144"/>
        <v/>
      </c>
      <c r="R1099" s="77" t="str">
        <f t="shared" si="145"/>
        <v/>
      </c>
      <c r="S1099" s="76"/>
      <c r="T1099" s="57"/>
      <c r="U1099" s="23" t="str">
        <f t="shared" si="138"/>
        <v/>
      </c>
      <c r="V1099" s="28" t="str">
        <f t="shared" si="139"/>
        <v/>
      </c>
    </row>
    <row r="1100" spans="1:22">
      <c r="A1100" s="14">
        <v>1094</v>
      </c>
      <c r="B1100" s="65"/>
      <c r="C1100" s="69"/>
      <c r="D1100" s="66"/>
      <c r="E1100" s="66"/>
      <c r="F1100" s="66"/>
      <c r="G1100" s="66"/>
      <c r="H1100" s="72"/>
      <c r="I1100" s="32"/>
      <c r="J1100" s="32"/>
      <c r="K1100" s="32"/>
      <c r="L1100" s="59" t="str">
        <f t="shared" si="140"/>
        <v/>
      </c>
      <c r="M1100" s="81" t="str">
        <f t="shared" si="141"/>
        <v/>
      </c>
      <c r="O1100" s="77" t="str">
        <f t="shared" si="142"/>
        <v/>
      </c>
      <c r="P1100" s="77" t="str">
        <f t="shared" si="143"/>
        <v/>
      </c>
      <c r="Q1100" s="77" t="str">
        <f t="shared" si="144"/>
        <v/>
      </c>
      <c r="R1100" s="77" t="str">
        <f t="shared" si="145"/>
        <v/>
      </c>
      <c r="S1100" s="76"/>
      <c r="T1100" s="57"/>
      <c r="U1100" s="23" t="str">
        <f t="shared" si="138"/>
        <v/>
      </c>
      <c r="V1100" s="28" t="str">
        <f t="shared" si="139"/>
        <v/>
      </c>
    </row>
    <row r="1101" spans="1:22">
      <c r="A1101" s="14">
        <v>1095</v>
      </c>
      <c r="B1101" s="65"/>
      <c r="C1101" s="69"/>
      <c r="D1101" s="66"/>
      <c r="E1101" s="66"/>
      <c r="F1101" s="66"/>
      <c r="G1101" s="66"/>
      <c r="H1101" s="72"/>
      <c r="I1101" s="32"/>
      <c r="J1101" s="32"/>
      <c r="K1101" s="32"/>
      <c r="L1101" s="59" t="str">
        <f t="shared" si="140"/>
        <v/>
      </c>
      <c r="M1101" s="81" t="str">
        <f t="shared" si="141"/>
        <v/>
      </c>
      <c r="O1101" s="77" t="str">
        <f t="shared" si="142"/>
        <v/>
      </c>
      <c r="P1101" s="77" t="str">
        <f t="shared" si="143"/>
        <v/>
      </c>
      <c r="Q1101" s="77" t="str">
        <f t="shared" si="144"/>
        <v/>
      </c>
      <c r="R1101" s="77" t="str">
        <f t="shared" si="145"/>
        <v/>
      </c>
      <c r="S1101" s="76"/>
      <c r="T1101" s="57"/>
      <c r="U1101" s="23" t="str">
        <f t="shared" si="138"/>
        <v/>
      </c>
      <c r="V1101" s="28" t="str">
        <f t="shared" si="139"/>
        <v/>
      </c>
    </row>
    <row r="1102" spans="1:22">
      <c r="A1102" s="14">
        <v>1096</v>
      </c>
      <c r="B1102" s="65"/>
      <c r="C1102" s="69"/>
      <c r="D1102" s="66"/>
      <c r="E1102" s="66"/>
      <c r="F1102" s="66"/>
      <c r="G1102" s="66"/>
      <c r="H1102" s="72"/>
      <c r="I1102" s="32"/>
      <c r="J1102" s="32"/>
      <c r="K1102" s="32"/>
      <c r="L1102" s="59" t="str">
        <f t="shared" si="140"/>
        <v/>
      </c>
      <c r="M1102" s="81" t="str">
        <f t="shared" si="141"/>
        <v/>
      </c>
      <c r="O1102" s="77" t="str">
        <f t="shared" si="142"/>
        <v/>
      </c>
      <c r="P1102" s="77" t="str">
        <f t="shared" si="143"/>
        <v/>
      </c>
      <c r="Q1102" s="77" t="str">
        <f t="shared" si="144"/>
        <v/>
      </c>
      <c r="R1102" s="77" t="str">
        <f t="shared" si="145"/>
        <v/>
      </c>
      <c r="S1102" s="76"/>
      <c r="T1102" s="57"/>
      <c r="U1102" s="23" t="str">
        <f t="shared" si="138"/>
        <v/>
      </c>
      <c r="V1102" s="28" t="str">
        <f t="shared" si="139"/>
        <v/>
      </c>
    </row>
    <row r="1103" spans="1:22">
      <c r="A1103" s="14">
        <v>1097</v>
      </c>
      <c r="B1103" s="65"/>
      <c r="C1103" s="69"/>
      <c r="D1103" s="66"/>
      <c r="E1103" s="66"/>
      <c r="F1103" s="66"/>
      <c r="G1103" s="66"/>
      <c r="H1103" s="72"/>
      <c r="I1103" s="32"/>
      <c r="J1103" s="32"/>
      <c r="K1103" s="32"/>
      <c r="L1103" s="59" t="str">
        <f t="shared" si="140"/>
        <v/>
      </c>
      <c r="M1103" s="81" t="str">
        <f t="shared" si="141"/>
        <v/>
      </c>
      <c r="O1103" s="77" t="str">
        <f t="shared" si="142"/>
        <v/>
      </c>
      <c r="P1103" s="77" t="str">
        <f t="shared" si="143"/>
        <v/>
      </c>
      <c r="Q1103" s="77" t="str">
        <f t="shared" si="144"/>
        <v/>
      </c>
      <c r="R1103" s="77" t="str">
        <f t="shared" si="145"/>
        <v/>
      </c>
      <c r="S1103" s="76"/>
      <c r="T1103" s="57"/>
      <c r="U1103" s="23" t="str">
        <f t="shared" si="138"/>
        <v/>
      </c>
      <c r="V1103" s="28" t="str">
        <f t="shared" si="139"/>
        <v/>
      </c>
    </row>
    <row r="1104" spans="1:22">
      <c r="A1104" s="14">
        <v>1098</v>
      </c>
      <c r="B1104" s="65"/>
      <c r="C1104" s="69"/>
      <c r="D1104" s="66"/>
      <c r="E1104" s="66"/>
      <c r="F1104" s="66"/>
      <c r="G1104" s="66"/>
      <c r="H1104" s="72"/>
      <c r="I1104" s="32"/>
      <c r="J1104" s="32"/>
      <c r="K1104" s="32"/>
      <c r="L1104" s="59" t="str">
        <f t="shared" si="140"/>
        <v/>
      </c>
      <c r="M1104" s="81" t="str">
        <f t="shared" si="141"/>
        <v/>
      </c>
      <c r="O1104" s="77" t="str">
        <f t="shared" si="142"/>
        <v/>
      </c>
      <c r="P1104" s="77" t="str">
        <f t="shared" si="143"/>
        <v/>
      </c>
      <c r="Q1104" s="77" t="str">
        <f t="shared" si="144"/>
        <v/>
      </c>
      <c r="R1104" s="77" t="str">
        <f t="shared" si="145"/>
        <v/>
      </c>
      <c r="S1104" s="76"/>
      <c r="T1104" s="57"/>
      <c r="U1104" s="23" t="str">
        <f t="shared" si="138"/>
        <v/>
      </c>
      <c r="V1104" s="28" t="str">
        <f t="shared" si="139"/>
        <v/>
      </c>
    </row>
    <row r="1105" spans="1:22">
      <c r="A1105" s="14">
        <v>1099</v>
      </c>
      <c r="B1105" s="65"/>
      <c r="C1105" s="69"/>
      <c r="D1105" s="66"/>
      <c r="E1105" s="66"/>
      <c r="F1105" s="66"/>
      <c r="G1105" s="66"/>
      <c r="H1105" s="72"/>
      <c r="I1105" s="32"/>
      <c r="J1105" s="32"/>
      <c r="K1105" s="32"/>
      <c r="L1105" s="59" t="str">
        <f t="shared" si="140"/>
        <v/>
      </c>
      <c r="M1105" s="81" t="str">
        <f t="shared" si="141"/>
        <v/>
      </c>
      <c r="O1105" s="77" t="str">
        <f t="shared" si="142"/>
        <v/>
      </c>
      <c r="P1105" s="77" t="str">
        <f t="shared" si="143"/>
        <v/>
      </c>
      <c r="Q1105" s="77" t="str">
        <f t="shared" si="144"/>
        <v/>
      </c>
      <c r="R1105" s="77" t="str">
        <f t="shared" si="145"/>
        <v/>
      </c>
      <c r="S1105" s="76"/>
      <c r="T1105" s="57"/>
      <c r="U1105" s="23" t="str">
        <f t="shared" si="138"/>
        <v/>
      </c>
      <c r="V1105" s="28" t="str">
        <f t="shared" si="139"/>
        <v/>
      </c>
    </row>
    <row r="1106" spans="1:22">
      <c r="A1106" s="14">
        <v>1100</v>
      </c>
      <c r="B1106" s="65"/>
      <c r="C1106" s="69"/>
      <c r="D1106" s="66"/>
      <c r="E1106" s="66"/>
      <c r="F1106" s="66"/>
      <c r="G1106" s="66"/>
      <c r="H1106" s="72"/>
      <c r="I1106" s="32"/>
      <c r="J1106" s="32"/>
      <c r="K1106" s="32"/>
      <c r="L1106" s="59" t="str">
        <f t="shared" si="140"/>
        <v/>
      </c>
      <c r="M1106" s="81" t="str">
        <f t="shared" si="141"/>
        <v/>
      </c>
      <c r="O1106" s="77" t="str">
        <f t="shared" si="142"/>
        <v/>
      </c>
      <c r="P1106" s="77" t="str">
        <f t="shared" si="143"/>
        <v/>
      </c>
      <c r="Q1106" s="77" t="str">
        <f t="shared" si="144"/>
        <v/>
      </c>
      <c r="R1106" s="77" t="str">
        <f t="shared" si="145"/>
        <v/>
      </c>
      <c r="S1106" s="76"/>
      <c r="T1106" s="57"/>
      <c r="U1106" s="23" t="str">
        <f t="shared" si="138"/>
        <v/>
      </c>
      <c r="V1106" s="28" t="str">
        <f t="shared" si="139"/>
        <v/>
      </c>
    </row>
    <row r="1107" spans="1:22">
      <c r="A1107" s="14">
        <v>1101</v>
      </c>
      <c r="B1107" s="65"/>
      <c r="C1107" s="69"/>
      <c r="D1107" s="66"/>
      <c r="E1107" s="66"/>
      <c r="F1107" s="66"/>
      <c r="G1107" s="66"/>
      <c r="H1107" s="72"/>
      <c r="I1107" s="32"/>
      <c r="J1107" s="32"/>
      <c r="K1107" s="32"/>
      <c r="L1107" s="59" t="str">
        <f t="shared" si="140"/>
        <v/>
      </c>
      <c r="M1107" s="81" t="str">
        <f t="shared" si="141"/>
        <v/>
      </c>
      <c r="O1107" s="77" t="str">
        <f t="shared" si="142"/>
        <v/>
      </c>
      <c r="P1107" s="77" t="str">
        <f t="shared" si="143"/>
        <v/>
      </c>
      <c r="Q1107" s="77" t="str">
        <f t="shared" si="144"/>
        <v/>
      </c>
      <c r="R1107" s="77" t="str">
        <f t="shared" si="145"/>
        <v/>
      </c>
      <c r="S1107" s="76"/>
      <c r="T1107" s="57"/>
      <c r="U1107" s="23" t="str">
        <f t="shared" si="138"/>
        <v/>
      </c>
      <c r="V1107" s="28" t="str">
        <f t="shared" si="139"/>
        <v/>
      </c>
    </row>
    <row r="1108" spans="1:22">
      <c r="A1108" s="14">
        <v>1102</v>
      </c>
      <c r="B1108" s="65"/>
      <c r="C1108" s="69"/>
      <c r="D1108" s="66"/>
      <c r="E1108" s="66"/>
      <c r="F1108" s="66"/>
      <c r="G1108" s="66"/>
      <c r="H1108" s="72"/>
      <c r="I1108" s="32"/>
      <c r="J1108" s="32"/>
      <c r="K1108" s="32"/>
      <c r="L1108" s="59" t="str">
        <f t="shared" si="140"/>
        <v/>
      </c>
      <c r="M1108" s="81" t="str">
        <f t="shared" si="141"/>
        <v/>
      </c>
      <c r="O1108" s="77" t="str">
        <f t="shared" si="142"/>
        <v/>
      </c>
      <c r="P1108" s="77" t="str">
        <f t="shared" si="143"/>
        <v/>
      </c>
      <c r="Q1108" s="77" t="str">
        <f t="shared" si="144"/>
        <v/>
      </c>
      <c r="R1108" s="77" t="str">
        <f t="shared" si="145"/>
        <v/>
      </c>
      <c r="S1108" s="76"/>
      <c r="T1108" s="57"/>
      <c r="U1108" s="23" t="str">
        <f t="shared" si="138"/>
        <v/>
      </c>
      <c r="V1108" s="28" t="str">
        <f t="shared" si="139"/>
        <v/>
      </c>
    </row>
    <row r="1109" spans="1:22">
      <c r="A1109" s="14">
        <v>1103</v>
      </c>
      <c r="B1109" s="65"/>
      <c r="C1109" s="69"/>
      <c r="D1109" s="66"/>
      <c r="E1109" s="66"/>
      <c r="F1109" s="66"/>
      <c r="G1109" s="66"/>
      <c r="H1109" s="72"/>
      <c r="I1109" s="32"/>
      <c r="J1109" s="32"/>
      <c r="K1109" s="32"/>
      <c r="L1109" s="59" t="str">
        <f t="shared" si="140"/>
        <v/>
      </c>
      <c r="M1109" s="81" t="str">
        <f t="shared" si="141"/>
        <v/>
      </c>
      <c r="O1109" s="77" t="str">
        <f t="shared" si="142"/>
        <v/>
      </c>
      <c r="P1109" s="77" t="str">
        <f t="shared" si="143"/>
        <v/>
      </c>
      <c r="Q1109" s="77" t="str">
        <f t="shared" si="144"/>
        <v/>
      </c>
      <c r="R1109" s="77" t="str">
        <f t="shared" si="145"/>
        <v/>
      </c>
      <c r="S1109" s="76"/>
      <c r="T1109" s="57"/>
      <c r="U1109" s="23" t="str">
        <f t="shared" si="138"/>
        <v/>
      </c>
      <c r="V1109" s="28" t="str">
        <f t="shared" si="139"/>
        <v/>
      </c>
    </row>
    <row r="1110" spans="1:22">
      <c r="A1110" s="14">
        <v>1104</v>
      </c>
      <c r="B1110" s="65"/>
      <c r="C1110" s="69"/>
      <c r="D1110" s="66"/>
      <c r="E1110" s="66"/>
      <c r="F1110" s="66"/>
      <c r="G1110" s="66"/>
      <c r="H1110" s="72"/>
      <c r="I1110" s="32"/>
      <c r="J1110" s="32"/>
      <c r="K1110" s="32"/>
      <c r="L1110" s="59" t="str">
        <f t="shared" si="140"/>
        <v/>
      </c>
      <c r="M1110" s="81" t="str">
        <f t="shared" si="141"/>
        <v/>
      </c>
      <c r="O1110" s="77" t="str">
        <f t="shared" si="142"/>
        <v/>
      </c>
      <c r="P1110" s="77" t="str">
        <f t="shared" si="143"/>
        <v/>
      </c>
      <c r="Q1110" s="77" t="str">
        <f t="shared" si="144"/>
        <v/>
      </c>
      <c r="R1110" s="77" t="str">
        <f t="shared" si="145"/>
        <v/>
      </c>
      <c r="S1110" s="76"/>
      <c r="T1110" s="57"/>
      <c r="U1110" s="23" t="str">
        <f t="shared" si="138"/>
        <v/>
      </c>
      <c r="V1110" s="28" t="str">
        <f t="shared" si="139"/>
        <v/>
      </c>
    </row>
    <row r="1111" spans="1:22">
      <c r="A1111" s="14">
        <v>1105</v>
      </c>
      <c r="B1111" s="65"/>
      <c r="C1111" s="69"/>
      <c r="D1111" s="66"/>
      <c r="E1111" s="66"/>
      <c r="F1111" s="66"/>
      <c r="G1111" s="66"/>
      <c r="H1111" s="72"/>
      <c r="I1111" s="32"/>
      <c r="J1111" s="32"/>
      <c r="K1111" s="32"/>
      <c r="L1111" s="59" t="str">
        <f t="shared" si="140"/>
        <v/>
      </c>
      <c r="M1111" s="81" t="str">
        <f t="shared" si="141"/>
        <v/>
      </c>
      <c r="O1111" s="77" t="str">
        <f t="shared" si="142"/>
        <v/>
      </c>
      <c r="P1111" s="77" t="str">
        <f t="shared" si="143"/>
        <v/>
      </c>
      <c r="Q1111" s="77" t="str">
        <f t="shared" si="144"/>
        <v/>
      </c>
      <c r="R1111" s="77" t="str">
        <f t="shared" si="145"/>
        <v/>
      </c>
      <c r="S1111" s="76"/>
      <c r="T1111" s="57"/>
      <c r="U1111" s="23" t="str">
        <f t="shared" si="138"/>
        <v/>
      </c>
      <c r="V1111" s="28" t="str">
        <f t="shared" si="139"/>
        <v/>
      </c>
    </row>
    <row r="1112" spans="1:22">
      <c r="A1112" s="14">
        <v>1106</v>
      </c>
      <c r="B1112" s="65"/>
      <c r="C1112" s="69"/>
      <c r="D1112" s="66"/>
      <c r="E1112" s="66"/>
      <c r="F1112" s="66"/>
      <c r="G1112" s="66"/>
      <c r="H1112" s="72"/>
      <c r="I1112" s="32"/>
      <c r="J1112" s="32"/>
      <c r="K1112" s="32"/>
      <c r="L1112" s="59" t="str">
        <f t="shared" si="140"/>
        <v/>
      </c>
      <c r="M1112" s="81" t="str">
        <f t="shared" si="141"/>
        <v/>
      </c>
      <c r="O1112" s="77" t="str">
        <f t="shared" si="142"/>
        <v/>
      </c>
      <c r="P1112" s="77" t="str">
        <f t="shared" si="143"/>
        <v/>
      </c>
      <c r="Q1112" s="77" t="str">
        <f t="shared" si="144"/>
        <v/>
      </c>
      <c r="R1112" s="77" t="str">
        <f t="shared" si="145"/>
        <v/>
      </c>
      <c r="S1112" s="76"/>
      <c r="T1112" s="57"/>
      <c r="U1112" s="23" t="str">
        <f t="shared" si="138"/>
        <v/>
      </c>
      <c r="V1112" s="28" t="str">
        <f t="shared" si="139"/>
        <v/>
      </c>
    </row>
    <row r="1113" spans="1:22">
      <c r="A1113" s="14">
        <v>1107</v>
      </c>
      <c r="B1113" s="65"/>
      <c r="C1113" s="69"/>
      <c r="D1113" s="66"/>
      <c r="E1113" s="66"/>
      <c r="F1113" s="66"/>
      <c r="G1113" s="66"/>
      <c r="H1113" s="72"/>
      <c r="I1113" s="32"/>
      <c r="J1113" s="32"/>
      <c r="K1113" s="32"/>
      <c r="L1113" s="59" t="str">
        <f t="shared" si="140"/>
        <v/>
      </c>
      <c r="M1113" s="81" t="str">
        <f t="shared" si="141"/>
        <v/>
      </c>
      <c r="O1113" s="77" t="str">
        <f t="shared" si="142"/>
        <v/>
      </c>
      <c r="P1113" s="77" t="str">
        <f t="shared" si="143"/>
        <v/>
      </c>
      <c r="Q1113" s="77" t="str">
        <f t="shared" si="144"/>
        <v/>
      </c>
      <c r="R1113" s="77" t="str">
        <f t="shared" si="145"/>
        <v/>
      </c>
      <c r="S1113" s="76"/>
      <c r="T1113" s="57"/>
      <c r="U1113" s="23" t="str">
        <f t="shared" si="138"/>
        <v/>
      </c>
      <c r="V1113" s="28" t="str">
        <f t="shared" si="139"/>
        <v/>
      </c>
    </row>
    <row r="1114" spans="1:22">
      <c r="A1114" s="14">
        <v>1108</v>
      </c>
      <c r="B1114" s="65"/>
      <c r="C1114" s="69"/>
      <c r="D1114" s="66"/>
      <c r="E1114" s="66"/>
      <c r="F1114" s="66"/>
      <c r="G1114" s="66"/>
      <c r="H1114" s="72"/>
      <c r="I1114" s="32"/>
      <c r="J1114" s="32"/>
      <c r="K1114" s="32"/>
      <c r="L1114" s="59" t="str">
        <f t="shared" si="140"/>
        <v/>
      </c>
      <c r="M1114" s="81" t="str">
        <f t="shared" si="141"/>
        <v/>
      </c>
      <c r="O1114" s="77" t="str">
        <f t="shared" si="142"/>
        <v/>
      </c>
      <c r="P1114" s="77" t="str">
        <f t="shared" si="143"/>
        <v/>
      </c>
      <c r="Q1114" s="77" t="str">
        <f t="shared" si="144"/>
        <v/>
      </c>
      <c r="R1114" s="77" t="str">
        <f t="shared" si="145"/>
        <v/>
      </c>
      <c r="S1114" s="76"/>
      <c r="T1114" s="57"/>
      <c r="U1114" s="23" t="str">
        <f t="shared" si="138"/>
        <v/>
      </c>
      <c r="V1114" s="28" t="str">
        <f t="shared" si="139"/>
        <v/>
      </c>
    </row>
    <row r="1115" spans="1:22">
      <c r="A1115" s="14">
        <v>1109</v>
      </c>
      <c r="B1115" s="65"/>
      <c r="C1115" s="69"/>
      <c r="D1115" s="66"/>
      <c r="E1115" s="66"/>
      <c r="F1115" s="66"/>
      <c r="G1115" s="66"/>
      <c r="H1115" s="72"/>
      <c r="I1115" s="32"/>
      <c r="J1115" s="32"/>
      <c r="K1115" s="32"/>
      <c r="L1115" s="59" t="str">
        <f t="shared" si="140"/>
        <v/>
      </c>
      <c r="M1115" s="81" t="str">
        <f t="shared" si="141"/>
        <v/>
      </c>
      <c r="O1115" s="77" t="str">
        <f t="shared" si="142"/>
        <v/>
      </c>
      <c r="P1115" s="77" t="str">
        <f t="shared" si="143"/>
        <v/>
      </c>
      <c r="Q1115" s="77" t="str">
        <f t="shared" si="144"/>
        <v/>
      </c>
      <c r="R1115" s="77" t="str">
        <f t="shared" si="145"/>
        <v/>
      </c>
      <c r="S1115" s="76"/>
      <c r="T1115" s="57"/>
      <c r="U1115" s="23" t="str">
        <f t="shared" si="138"/>
        <v/>
      </c>
      <c r="V1115" s="28" t="str">
        <f t="shared" si="139"/>
        <v/>
      </c>
    </row>
    <row r="1116" spans="1:22">
      <c r="A1116" s="14">
        <v>1110</v>
      </c>
      <c r="B1116" s="65"/>
      <c r="C1116" s="69"/>
      <c r="D1116" s="66"/>
      <c r="E1116" s="66"/>
      <c r="F1116" s="66"/>
      <c r="G1116" s="66"/>
      <c r="H1116" s="72"/>
      <c r="I1116" s="32"/>
      <c r="J1116" s="32"/>
      <c r="K1116" s="32"/>
      <c r="L1116" s="59" t="str">
        <f t="shared" si="140"/>
        <v/>
      </c>
      <c r="M1116" s="81" t="str">
        <f t="shared" si="141"/>
        <v/>
      </c>
      <c r="O1116" s="77" t="str">
        <f t="shared" si="142"/>
        <v/>
      </c>
      <c r="P1116" s="77" t="str">
        <f t="shared" si="143"/>
        <v/>
      </c>
      <c r="Q1116" s="77" t="str">
        <f t="shared" si="144"/>
        <v/>
      </c>
      <c r="R1116" s="77" t="str">
        <f t="shared" si="145"/>
        <v/>
      </c>
      <c r="S1116" s="76"/>
      <c r="T1116" s="57"/>
      <c r="U1116" s="23" t="str">
        <f t="shared" si="138"/>
        <v/>
      </c>
      <c r="V1116" s="28" t="str">
        <f t="shared" si="139"/>
        <v/>
      </c>
    </row>
    <row r="1117" spans="1:22">
      <c r="A1117" s="14">
        <v>1111</v>
      </c>
      <c r="B1117" s="65"/>
      <c r="C1117" s="69"/>
      <c r="D1117" s="66"/>
      <c r="E1117" s="66"/>
      <c r="F1117" s="66"/>
      <c r="G1117" s="66"/>
      <c r="H1117" s="72"/>
      <c r="I1117" s="32"/>
      <c r="J1117" s="32"/>
      <c r="K1117" s="32"/>
      <c r="L1117" s="59" t="str">
        <f t="shared" si="140"/>
        <v/>
      </c>
      <c r="M1117" s="81" t="str">
        <f t="shared" si="141"/>
        <v/>
      </c>
      <c r="O1117" s="77" t="str">
        <f t="shared" si="142"/>
        <v/>
      </c>
      <c r="P1117" s="77" t="str">
        <f t="shared" si="143"/>
        <v/>
      </c>
      <c r="Q1117" s="77" t="str">
        <f t="shared" si="144"/>
        <v/>
      </c>
      <c r="R1117" s="77" t="str">
        <f t="shared" si="145"/>
        <v/>
      </c>
      <c r="S1117" s="76"/>
      <c r="T1117" s="57"/>
      <c r="U1117" s="23" t="str">
        <f t="shared" si="138"/>
        <v/>
      </c>
      <c r="V1117" s="28" t="str">
        <f t="shared" si="139"/>
        <v/>
      </c>
    </row>
    <row r="1118" spans="1:22">
      <c r="A1118" s="14">
        <v>1112</v>
      </c>
      <c r="B1118" s="65"/>
      <c r="C1118" s="69"/>
      <c r="D1118" s="66"/>
      <c r="E1118" s="66"/>
      <c r="F1118" s="66"/>
      <c r="G1118" s="66"/>
      <c r="H1118" s="72"/>
      <c r="I1118" s="32"/>
      <c r="J1118" s="32"/>
      <c r="K1118" s="32"/>
      <c r="L1118" s="59" t="str">
        <f t="shared" si="140"/>
        <v/>
      </c>
      <c r="M1118" s="81" t="str">
        <f t="shared" si="141"/>
        <v/>
      </c>
      <c r="O1118" s="77" t="str">
        <f t="shared" si="142"/>
        <v/>
      </c>
      <c r="P1118" s="77" t="str">
        <f t="shared" si="143"/>
        <v/>
      </c>
      <c r="Q1118" s="77" t="str">
        <f t="shared" si="144"/>
        <v/>
      </c>
      <c r="R1118" s="77" t="str">
        <f t="shared" si="145"/>
        <v/>
      </c>
      <c r="S1118" s="76"/>
      <c r="T1118" s="57"/>
      <c r="U1118" s="23" t="str">
        <f t="shared" si="138"/>
        <v/>
      </c>
      <c r="V1118" s="28" t="str">
        <f t="shared" si="139"/>
        <v/>
      </c>
    </row>
    <row r="1119" spans="1:22">
      <c r="A1119" s="14">
        <v>1113</v>
      </c>
      <c r="B1119" s="65"/>
      <c r="C1119" s="69"/>
      <c r="D1119" s="66"/>
      <c r="E1119" s="66"/>
      <c r="F1119" s="66"/>
      <c r="G1119" s="66"/>
      <c r="H1119" s="72"/>
      <c r="I1119" s="32"/>
      <c r="J1119" s="32"/>
      <c r="K1119" s="32"/>
      <c r="L1119" s="59" t="str">
        <f t="shared" si="140"/>
        <v/>
      </c>
      <c r="M1119" s="81" t="str">
        <f t="shared" si="141"/>
        <v/>
      </c>
      <c r="O1119" s="77" t="str">
        <f t="shared" si="142"/>
        <v/>
      </c>
      <c r="P1119" s="77" t="str">
        <f t="shared" si="143"/>
        <v/>
      </c>
      <c r="Q1119" s="77" t="str">
        <f t="shared" si="144"/>
        <v/>
      </c>
      <c r="R1119" s="77" t="str">
        <f t="shared" si="145"/>
        <v/>
      </c>
      <c r="S1119" s="76"/>
      <c r="T1119" s="57"/>
      <c r="U1119" s="23" t="str">
        <f t="shared" si="138"/>
        <v/>
      </c>
      <c r="V1119" s="28" t="str">
        <f t="shared" si="139"/>
        <v/>
      </c>
    </row>
    <row r="1120" spans="1:22">
      <c r="A1120" s="14">
        <v>1114</v>
      </c>
      <c r="B1120" s="65"/>
      <c r="C1120" s="69"/>
      <c r="D1120" s="66"/>
      <c r="E1120" s="66"/>
      <c r="F1120" s="66"/>
      <c r="G1120" s="66"/>
      <c r="H1120" s="72"/>
      <c r="I1120" s="32"/>
      <c r="J1120" s="32"/>
      <c r="K1120" s="32"/>
      <c r="L1120" s="59" t="str">
        <f t="shared" si="140"/>
        <v/>
      </c>
      <c r="M1120" s="81" t="str">
        <f t="shared" si="141"/>
        <v/>
      </c>
      <c r="O1120" s="77" t="str">
        <f t="shared" si="142"/>
        <v/>
      </c>
      <c r="P1120" s="77" t="str">
        <f t="shared" si="143"/>
        <v/>
      </c>
      <c r="Q1120" s="77" t="str">
        <f t="shared" si="144"/>
        <v/>
      </c>
      <c r="R1120" s="77" t="str">
        <f t="shared" si="145"/>
        <v/>
      </c>
      <c r="S1120" s="76"/>
      <c r="T1120" s="57"/>
      <c r="U1120" s="23" t="str">
        <f t="shared" si="138"/>
        <v/>
      </c>
      <c r="V1120" s="28" t="str">
        <f t="shared" si="139"/>
        <v/>
      </c>
    </row>
    <row r="1121" spans="1:22">
      <c r="A1121" s="14">
        <v>1115</v>
      </c>
      <c r="B1121" s="65"/>
      <c r="C1121" s="69"/>
      <c r="D1121" s="66"/>
      <c r="E1121" s="66"/>
      <c r="F1121" s="66"/>
      <c r="G1121" s="66"/>
      <c r="H1121" s="72"/>
      <c r="I1121" s="32"/>
      <c r="J1121" s="32"/>
      <c r="K1121" s="32"/>
      <c r="L1121" s="59" t="str">
        <f t="shared" si="140"/>
        <v/>
      </c>
      <c r="M1121" s="81" t="str">
        <f t="shared" si="141"/>
        <v/>
      </c>
      <c r="O1121" s="77" t="str">
        <f t="shared" si="142"/>
        <v/>
      </c>
      <c r="P1121" s="77" t="str">
        <f t="shared" si="143"/>
        <v/>
      </c>
      <c r="Q1121" s="77" t="str">
        <f t="shared" si="144"/>
        <v/>
      </c>
      <c r="R1121" s="77" t="str">
        <f t="shared" si="145"/>
        <v/>
      </c>
      <c r="S1121" s="76"/>
      <c r="T1121" s="57"/>
      <c r="U1121" s="23" t="str">
        <f t="shared" si="138"/>
        <v/>
      </c>
      <c r="V1121" s="28" t="str">
        <f t="shared" si="139"/>
        <v/>
      </c>
    </row>
    <row r="1122" spans="1:22">
      <c r="A1122" s="14">
        <v>1116</v>
      </c>
      <c r="B1122" s="65"/>
      <c r="C1122" s="69"/>
      <c r="D1122" s="66"/>
      <c r="E1122" s="66"/>
      <c r="F1122" s="66"/>
      <c r="G1122" s="66"/>
      <c r="H1122" s="72"/>
      <c r="I1122" s="32"/>
      <c r="J1122" s="32"/>
      <c r="K1122" s="32"/>
      <c r="L1122" s="59" t="str">
        <f t="shared" si="140"/>
        <v/>
      </c>
      <c r="M1122" s="81" t="str">
        <f t="shared" si="141"/>
        <v/>
      </c>
      <c r="O1122" s="77" t="str">
        <f t="shared" si="142"/>
        <v/>
      </c>
      <c r="P1122" s="77" t="str">
        <f t="shared" si="143"/>
        <v/>
      </c>
      <c r="Q1122" s="77" t="str">
        <f t="shared" si="144"/>
        <v/>
      </c>
      <c r="R1122" s="77" t="str">
        <f t="shared" si="145"/>
        <v/>
      </c>
      <c r="S1122" s="76"/>
      <c r="T1122" s="57"/>
      <c r="U1122" s="23" t="str">
        <f t="shared" si="138"/>
        <v/>
      </c>
      <c r="V1122" s="28" t="str">
        <f t="shared" si="139"/>
        <v/>
      </c>
    </row>
    <row r="1123" spans="1:22">
      <c r="A1123" s="14">
        <v>1117</v>
      </c>
      <c r="B1123" s="65"/>
      <c r="C1123" s="69"/>
      <c r="D1123" s="66"/>
      <c r="E1123" s="66"/>
      <c r="F1123" s="66"/>
      <c r="G1123" s="66"/>
      <c r="H1123" s="72"/>
      <c r="I1123" s="32"/>
      <c r="J1123" s="32"/>
      <c r="K1123" s="32"/>
      <c r="L1123" s="59" t="str">
        <f t="shared" si="140"/>
        <v/>
      </c>
      <c r="M1123" s="81" t="str">
        <f t="shared" si="141"/>
        <v/>
      </c>
      <c r="O1123" s="77" t="str">
        <f t="shared" si="142"/>
        <v/>
      </c>
      <c r="P1123" s="77" t="str">
        <f t="shared" si="143"/>
        <v/>
      </c>
      <c r="Q1123" s="77" t="str">
        <f t="shared" si="144"/>
        <v/>
      </c>
      <c r="R1123" s="77" t="str">
        <f t="shared" si="145"/>
        <v/>
      </c>
      <c r="S1123" s="76"/>
      <c r="T1123" s="57"/>
      <c r="U1123" s="23" t="str">
        <f t="shared" si="138"/>
        <v/>
      </c>
      <c r="V1123" s="28" t="str">
        <f t="shared" si="139"/>
        <v/>
      </c>
    </row>
    <row r="1124" spans="1:22">
      <c r="A1124" s="14">
        <v>1118</v>
      </c>
      <c r="B1124" s="65"/>
      <c r="C1124" s="69"/>
      <c r="D1124" s="66"/>
      <c r="E1124" s="66"/>
      <c r="F1124" s="66"/>
      <c r="G1124" s="66"/>
      <c r="H1124" s="72"/>
      <c r="I1124" s="32"/>
      <c r="J1124" s="32"/>
      <c r="K1124" s="32"/>
      <c r="L1124" s="59" t="str">
        <f t="shared" si="140"/>
        <v/>
      </c>
      <c r="M1124" s="81" t="str">
        <f t="shared" si="141"/>
        <v/>
      </c>
      <c r="O1124" s="77" t="str">
        <f t="shared" si="142"/>
        <v/>
      </c>
      <c r="P1124" s="77" t="str">
        <f t="shared" si="143"/>
        <v/>
      </c>
      <c r="Q1124" s="77" t="str">
        <f t="shared" si="144"/>
        <v/>
      </c>
      <c r="R1124" s="77" t="str">
        <f t="shared" si="145"/>
        <v/>
      </c>
      <c r="S1124" s="76"/>
      <c r="T1124" s="57"/>
      <c r="U1124" s="23" t="str">
        <f t="shared" si="138"/>
        <v/>
      </c>
      <c r="V1124" s="28" t="str">
        <f t="shared" si="139"/>
        <v/>
      </c>
    </row>
    <row r="1125" spans="1:22">
      <c r="A1125" s="14">
        <v>1119</v>
      </c>
      <c r="B1125" s="65"/>
      <c r="C1125" s="69"/>
      <c r="D1125" s="66"/>
      <c r="E1125" s="66"/>
      <c r="F1125" s="66"/>
      <c r="G1125" s="66"/>
      <c r="H1125" s="72"/>
      <c r="I1125" s="32"/>
      <c r="J1125" s="32"/>
      <c r="K1125" s="32"/>
      <c r="L1125" s="59" t="str">
        <f t="shared" si="140"/>
        <v/>
      </c>
      <c r="M1125" s="81" t="str">
        <f t="shared" si="141"/>
        <v/>
      </c>
      <c r="O1125" s="77" t="str">
        <f t="shared" si="142"/>
        <v/>
      </c>
      <c r="P1125" s="77" t="str">
        <f t="shared" si="143"/>
        <v/>
      </c>
      <c r="Q1125" s="77" t="str">
        <f t="shared" si="144"/>
        <v/>
      </c>
      <c r="R1125" s="77" t="str">
        <f t="shared" si="145"/>
        <v/>
      </c>
      <c r="S1125" s="76"/>
      <c r="T1125" s="57"/>
      <c r="U1125" s="23" t="str">
        <f t="shared" si="138"/>
        <v/>
      </c>
      <c r="V1125" s="28" t="str">
        <f t="shared" si="139"/>
        <v/>
      </c>
    </row>
    <row r="1126" spans="1:22">
      <c r="A1126" s="14">
        <v>1120</v>
      </c>
      <c r="B1126" s="65"/>
      <c r="C1126" s="69"/>
      <c r="D1126" s="66"/>
      <c r="E1126" s="66"/>
      <c r="F1126" s="66"/>
      <c r="G1126" s="66"/>
      <c r="H1126" s="72"/>
      <c r="I1126" s="32"/>
      <c r="J1126" s="32"/>
      <c r="K1126" s="32"/>
      <c r="L1126" s="59" t="str">
        <f t="shared" si="140"/>
        <v/>
      </c>
      <c r="M1126" s="81" t="str">
        <f t="shared" si="141"/>
        <v/>
      </c>
      <c r="O1126" s="77" t="str">
        <f t="shared" si="142"/>
        <v/>
      </c>
      <c r="P1126" s="77" t="str">
        <f t="shared" si="143"/>
        <v/>
      </c>
      <c r="Q1126" s="77" t="str">
        <f t="shared" si="144"/>
        <v/>
      </c>
      <c r="R1126" s="77" t="str">
        <f t="shared" si="145"/>
        <v/>
      </c>
      <c r="S1126" s="76"/>
      <c r="T1126" s="57"/>
      <c r="U1126" s="23" t="str">
        <f t="shared" si="138"/>
        <v/>
      </c>
      <c r="V1126" s="28" t="str">
        <f t="shared" si="139"/>
        <v/>
      </c>
    </row>
    <row r="1127" spans="1:22">
      <c r="A1127" s="14">
        <v>1121</v>
      </c>
      <c r="B1127" s="65"/>
      <c r="C1127" s="69"/>
      <c r="D1127" s="66"/>
      <c r="E1127" s="66"/>
      <c r="F1127" s="66"/>
      <c r="G1127" s="66"/>
      <c r="H1127" s="72"/>
      <c r="I1127" s="32"/>
      <c r="J1127" s="32"/>
      <c r="K1127" s="32"/>
      <c r="L1127" s="59" t="str">
        <f t="shared" si="140"/>
        <v/>
      </c>
      <c r="M1127" s="81" t="str">
        <f t="shared" si="141"/>
        <v/>
      </c>
      <c r="O1127" s="77" t="str">
        <f t="shared" si="142"/>
        <v/>
      </c>
      <c r="P1127" s="77" t="str">
        <f t="shared" si="143"/>
        <v/>
      </c>
      <c r="Q1127" s="77" t="str">
        <f t="shared" si="144"/>
        <v/>
      </c>
      <c r="R1127" s="77" t="str">
        <f t="shared" si="145"/>
        <v/>
      </c>
      <c r="S1127" s="76"/>
      <c r="T1127" s="57"/>
      <c r="U1127" s="23" t="str">
        <f t="shared" si="138"/>
        <v/>
      </c>
      <c r="V1127" s="28" t="str">
        <f t="shared" si="139"/>
        <v/>
      </c>
    </row>
    <row r="1128" spans="1:22">
      <c r="A1128" s="14">
        <v>1122</v>
      </c>
      <c r="B1128" s="65"/>
      <c r="C1128" s="69"/>
      <c r="D1128" s="66"/>
      <c r="E1128" s="66"/>
      <c r="F1128" s="66"/>
      <c r="G1128" s="66"/>
      <c r="H1128" s="72"/>
      <c r="I1128" s="32"/>
      <c r="J1128" s="32"/>
      <c r="K1128" s="32"/>
      <c r="L1128" s="59" t="str">
        <f t="shared" si="140"/>
        <v/>
      </c>
      <c r="M1128" s="81" t="str">
        <f t="shared" si="141"/>
        <v/>
      </c>
      <c r="O1128" s="77" t="str">
        <f t="shared" si="142"/>
        <v/>
      </c>
      <c r="P1128" s="77" t="str">
        <f t="shared" si="143"/>
        <v/>
      </c>
      <c r="Q1128" s="77" t="str">
        <f t="shared" si="144"/>
        <v/>
      </c>
      <c r="R1128" s="77" t="str">
        <f t="shared" si="145"/>
        <v/>
      </c>
      <c r="S1128" s="76"/>
      <c r="T1128" s="57"/>
      <c r="U1128" s="23" t="str">
        <f t="shared" si="138"/>
        <v/>
      </c>
      <c r="V1128" s="28" t="str">
        <f t="shared" si="139"/>
        <v/>
      </c>
    </row>
    <row r="1129" spans="1:22">
      <c r="A1129" s="14">
        <v>1123</v>
      </c>
      <c r="B1129" s="65"/>
      <c r="C1129" s="69"/>
      <c r="D1129" s="66"/>
      <c r="E1129" s="66"/>
      <c r="F1129" s="66"/>
      <c r="G1129" s="66"/>
      <c r="H1129" s="72"/>
      <c r="I1129" s="32"/>
      <c r="J1129" s="32"/>
      <c r="K1129" s="32"/>
      <c r="L1129" s="59" t="str">
        <f t="shared" si="140"/>
        <v/>
      </c>
      <c r="M1129" s="81" t="str">
        <f t="shared" si="141"/>
        <v/>
      </c>
      <c r="O1129" s="77" t="str">
        <f t="shared" si="142"/>
        <v/>
      </c>
      <c r="P1129" s="77" t="str">
        <f t="shared" si="143"/>
        <v/>
      </c>
      <c r="Q1129" s="77" t="str">
        <f t="shared" si="144"/>
        <v/>
      </c>
      <c r="R1129" s="77" t="str">
        <f t="shared" si="145"/>
        <v/>
      </c>
      <c r="S1129" s="76"/>
      <c r="T1129" s="57"/>
      <c r="U1129" s="23" t="str">
        <f t="shared" si="138"/>
        <v/>
      </c>
      <c r="V1129" s="28" t="str">
        <f t="shared" si="139"/>
        <v/>
      </c>
    </row>
    <row r="1130" spans="1:22">
      <c r="A1130" s="14">
        <v>1124</v>
      </c>
      <c r="B1130" s="65"/>
      <c r="C1130" s="69"/>
      <c r="D1130" s="66"/>
      <c r="E1130" s="66"/>
      <c r="F1130" s="66"/>
      <c r="G1130" s="66"/>
      <c r="H1130" s="72"/>
      <c r="I1130" s="32"/>
      <c r="J1130" s="32"/>
      <c r="K1130" s="32"/>
      <c r="L1130" s="59" t="str">
        <f t="shared" si="140"/>
        <v/>
      </c>
      <c r="M1130" s="81" t="str">
        <f t="shared" si="141"/>
        <v/>
      </c>
      <c r="O1130" s="77" t="str">
        <f t="shared" si="142"/>
        <v/>
      </c>
      <c r="P1130" s="77" t="str">
        <f t="shared" si="143"/>
        <v/>
      </c>
      <c r="Q1130" s="77" t="str">
        <f t="shared" si="144"/>
        <v/>
      </c>
      <c r="R1130" s="77" t="str">
        <f t="shared" si="145"/>
        <v/>
      </c>
      <c r="S1130" s="76"/>
      <c r="T1130" s="57"/>
      <c r="U1130" s="23" t="str">
        <f t="shared" si="138"/>
        <v/>
      </c>
      <c r="V1130" s="28" t="str">
        <f t="shared" si="139"/>
        <v/>
      </c>
    </row>
    <row r="1131" spans="1:22">
      <c r="A1131" s="14">
        <v>1125</v>
      </c>
      <c r="B1131" s="65"/>
      <c r="C1131" s="69"/>
      <c r="D1131" s="66"/>
      <c r="E1131" s="66"/>
      <c r="F1131" s="66"/>
      <c r="G1131" s="66"/>
      <c r="H1131" s="72"/>
      <c r="I1131" s="32"/>
      <c r="J1131" s="32"/>
      <c r="K1131" s="32"/>
      <c r="L1131" s="59" t="str">
        <f t="shared" si="140"/>
        <v/>
      </c>
      <c r="M1131" s="81" t="str">
        <f t="shared" si="141"/>
        <v/>
      </c>
      <c r="O1131" s="77" t="str">
        <f t="shared" si="142"/>
        <v/>
      </c>
      <c r="P1131" s="77" t="str">
        <f t="shared" si="143"/>
        <v/>
      </c>
      <c r="Q1131" s="77" t="str">
        <f t="shared" si="144"/>
        <v/>
      </c>
      <c r="R1131" s="77" t="str">
        <f t="shared" si="145"/>
        <v/>
      </c>
      <c r="S1131" s="76"/>
      <c r="T1131" s="57"/>
      <c r="U1131" s="23" t="str">
        <f t="shared" si="138"/>
        <v/>
      </c>
      <c r="V1131" s="28" t="str">
        <f t="shared" si="139"/>
        <v/>
      </c>
    </row>
    <row r="1132" spans="1:22">
      <c r="A1132" s="14">
        <v>1126</v>
      </c>
      <c r="B1132" s="65"/>
      <c r="C1132" s="69"/>
      <c r="D1132" s="66"/>
      <c r="E1132" s="66"/>
      <c r="F1132" s="66"/>
      <c r="G1132" s="66"/>
      <c r="H1132" s="72"/>
      <c r="I1132" s="32"/>
      <c r="J1132" s="32"/>
      <c r="K1132" s="32"/>
      <c r="L1132" s="59" t="str">
        <f t="shared" si="140"/>
        <v/>
      </c>
      <c r="M1132" s="81" t="str">
        <f t="shared" si="141"/>
        <v/>
      </c>
      <c r="O1132" s="77" t="str">
        <f t="shared" si="142"/>
        <v/>
      </c>
      <c r="P1132" s="77" t="str">
        <f t="shared" si="143"/>
        <v/>
      </c>
      <c r="Q1132" s="77" t="str">
        <f t="shared" si="144"/>
        <v/>
      </c>
      <c r="R1132" s="77" t="str">
        <f t="shared" si="145"/>
        <v/>
      </c>
      <c r="S1132" s="76"/>
      <c r="T1132" s="57"/>
      <c r="U1132" s="23" t="str">
        <f t="shared" si="138"/>
        <v/>
      </c>
      <c r="V1132" s="28" t="str">
        <f t="shared" si="139"/>
        <v/>
      </c>
    </row>
    <row r="1133" spans="1:22">
      <c r="A1133" s="14">
        <v>1127</v>
      </c>
      <c r="B1133" s="65"/>
      <c r="C1133" s="69"/>
      <c r="D1133" s="66"/>
      <c r="E1133" s="66"/>
      <c r="F1133" s="66"/>
      <c r="G1133" s="66"/>
      <c r="H1133" s="72"/>
      <c r="I1133" s="32"/>
      <c r="J1133" s="32"/>
      <c r="K1133" s="32"/>
      <c r="L1133" s="59" t="str">
        <f t="shared" si="140"/>
        <v/>
      </c>
      <c r="M1133" s="81" t="str">
        <f t="shared" si="141"/>
        <v/>
      </c>
      <c r="O1133" s="77" t="str">
        <f t="shared" si="142"/>
        <v/>
      </c>
      <c r="P1133" s="77" t="str">
        <f t="shared" si="143"/>
        <v/>
      </c>
      <c r="Q1133" s="77" t="str">
        <f t="shared" si="144"/>
        <v/>
      </c>
      <c r="R1133" s="77" t="str">
        <f t="shared" si="145"/>
        <v/>
      </c>
      <c r="S1133" s="76"/>
      <c r="T1133" s="57"/>
      <c r="U1133" s="23" t="str">
        <f t="shared" si="138"/>
        <v/>
      </c>
      <c r="V1133" s="28" t="str">
        <f t="shared" si="139"/>
        <v/>
      </c>
    </row>
    <row r="1134" spans="1:22">
      <c r="A1134" s="14">
        <v>1128</v>
      </c>
      <c r="B1134" s="65"/>
      <c r="C1134" s="69"/>
      <c r="D1134" s="66"/>
      <c r="E1134" s="66"/>
      <c r="F1134" s="66"/>
      <c r="G1134" s="66"/>
      <c r="H1134" s="72"/>
      <c r="I1134" s="32"/>
      <c r="J1134" s="32"/>
      <c r="K1134" s="32"/>
      <c r="L1134" s="59" t="str">
        <f t="shared" si="140"/>
        <v/>
      </c>
      <c r="M1134" s="81" t="str">
        <f t="shared" si="141"/>
        <v/>
      </c>
      <c r="O1134" s="77" t="str">
        <f t="shared" si="142"/>
        <v/>
      </c>
      <c r="P1134" s="77" t="str">
        <f t="shared" si="143"/>
        <v/>
      </c>
      <c r="Q1134" s="77" t="str">
        <f t="shared" si="144"/>
        <v/>
      </c>
      <c r="R1134" s="77" t="str">
        <f t="shared" si="145"/>
        <v/>
      </c>
      <c r="S1134" s="76"/>
      <c r="T1134" s="57"/>
      <c r="U1134" s="23" t="str">
        <f t="shared" si="138"/>
        <v/>
      </c>
      <c r="V1134" s="28" t="str">
        <f t="shared" si="139"/>
        <v/>
      </c>
    </row>
    <row r="1135" spans="1:22">
      <c r="A1135" s="14">
        <v>1129</v>
      </c>
      <c r="B1135" s="65"/>
      <c r="C1135" s="69"/>
      <c r="D1135" s="66"/>
      <c r="E1135" s="66"/>
      <c r="F1135" s="66"/>
      <c r="G1135" s="66"/>
      <c r="H1135" s="72"/>
      <c r="I1135" s="32"/>
      <c r="J1135" s="32"/>
      <c r="K1135" s="32"/>
      <c r="L1135" s="59" t="str">
        <f t="shared" si="140"/>
        <v/>
      </c>
      <c r="M1135" s="81" t="str">
        <f t="shared" si="141"/>
        <v/>
      </c>
      <c r="O1135" s="77" t="str">
        <f t="shared" si="142"/>
        <v/>
      </c>
      <c r="P1135" s="77" t="str">
        <f t="shared" si="143"/>
        <v/>
      </c>
      <c r="Q1135" s="77" t="str">
        <f t="shared" si="144"/>
        <v/>
      </c>
      <c r="R1135" s="77" t="str">
        <f t="shared" si="145"/>
        <v/>
      </c>
      <c r="S1135" s="76"/>
      <c r="T1135" s="57"/>
      <c r="U1135" s="23" t="str">
        <f t="shared" si="138"/>
        <v/>
      </c>
      <c r="V1135" s="28" t="str">
        <f t="shared" si="139"/>
        <v/>
      </c>
    </row>
    <row r="1136" spans="1:22">
      <c r="A1136" s="14">
        <v>1130</v>
      </c>
      <c r="B1136" s="65"/>
      <c r="C1136" s="69"/>
      <c r="D1136" s="66"/>
      <c r="E1136" s="66"/>
      <c r="F1136" s="66"/>
      <c r="G1136" s="66"/>
      <c r="H1136" s="72"/>
      <c r="I1136" s="32"/>
      <c r="J1136" s="32"/>
      <c r="K1136" s="32"/>
      <c r="L1136" s="59" t="str">
        <f t="shared" si="140"/>
        <v/>
      </c>
      <c r="M1136" s="81" t="str">
        <f t="shared" si="141"/>
        <v/>
      </c>
      <c r="O1136" s="77" t="str">
        <f t="shared" si="142"/>
        <v/>
      </c>
      <c r="P1136" s="77" t="str">
        <f t="shared" si="143"/>
        <v/>
      </c>
      <c r="Q1136" s="77" t="str">
        <f t="shared" si="144"/>
        <v/>
      </c>
      <c r="R1136" s="77" t="str">
        <f t="shared" si="145"/>
        <v/>
      </c>
      <c r="S1136" s="76"/>
      <c r="T1136" s="57"/>
      <c r="U1136" s="23" t="str">
        <f t="shared" si="138"/>
        <v/>
      </c>
      <c r="V1136" s="28" t="str">
        <f t="shared" si="139"/>
        <v/>
      </c>
    </row>
    <row r="1137" spans="1:22">
      <c r="A1137" s="14">
        <v>1131</v>
      </c>
      <c r="B1137" s="65"/>
      <c r="C1137" s="69"/>
      <c r="D1137" s="66"/>
      <c r="E1137" s="66"/>
      <c r="F1137" s="66"/>
      <c r="G1137" s="66"/>
      <c r="H1137" s="72"/>
      <c r="I1137" s="32"/>
      <c r="J1137" s="32"/>
      <c r="K1137" s="32"/>
      <c r="L1137" s="59" t="str">
        <f t="shared" si="140"/>
        <v/>
      </c>
      <c r="M1137" s="81" t="str">
        <f t="shared" si="141"/>
        <v/>
      </c>
      <c r="O1137" s="77" t="str">
        <f t="shared" si="142"/>
        <v/>
      </c>
      <c r="P1137" s="77" t="str">
        <f t="shared" si="143"/>
        <v/>
      </c>
      <c r="Q1137" s="77" t="str">
        <f t="shared" si="144"/>
        <v/>
      </c>
      <c r="R1137" s="77" t="str">
        <f t="shared" si="145"/>
        <v/>
      </c>
      <c r="S1137" s="76"/>
      <c r="T1137" s="57"/>
      <c r="U1137" s="23" t="str">
        <f t="shared" si="138"/>
        <v/>
      </c>
      <c r="V1137" s="28" t="str">
        <f t="shared" si="139"/>
        <v/>
      </c>
    </row>
    <row r="1138" spans="1:22">
      <c r="A1138" s="14">
        <v>1132</v>
      </c>
      <c r="B1138" s="65"/>
      <c r="C1138" s="69"/>
      <c r="D1138" s="66"/>
      <c r="E1138" s="66"/>
      <c r="F1138" s="66"/>
      <c r="G1138" s="66"/>
      <c r="H1138" s="72"/>
      <c r="I1138" s="32"/>
      <c r="J1138" s="32"/>
      <c r="K1138" s="32"/>
      <c r="L1138" s="59" t="str">
        <f t="shared" si="140"/>
        <v/>
      </c>
      <c r="M1138" s="81" t="str">
        <f t="shared" si="141"/>
        <v/>
      </c>
      <c r="O1138" s="77" t="str">
        <f t="shared" si="142"/>
        <v/>
      </c>
      <c r="P1138" s="77" t="str">
        <f t="shared" si="143"/>
        <v/>
      </c>
      <c r="Q1138" s="77" t="str">
        <f t="shared" si="144"/>
        <v/>
      </c>
      <c r="R1138" s="77" t="str">
        <f t="shared" si="145"/>
        <v/>
      </c>
      <c r="S1138" s="76"/>
      <c r="T1138" s="57"/>
      <c r="U1138" s="23" t="str">
        <f t="shared" si="138"/>
        <v/>
      </c>
      <c r="V1138" s="28" t="str">
        <f t="shared" si="139"/>
        <v/>
      </c>
    </row>
    <row r="1139" spans="1:22">
      <c r="A1139" s="14">
        <v>1133</v>
      </c>
      <c r="B1139" s="65"/>
      <c r="C1139" s="69"/>
      <c r="D1139" s="66"/>
      <c r="E1139" s="66"/>
      <c r="F1139" s="66"/>
      <c r="G1139" s="66"/>
      <c r="H1139" s="72"/>
      <c r="I1139" s="32"/>
      <c r="J1139" s="32"/>
      <c r="K1139" s="32"/>
      <c r="L1139" s="59" t="str">
        <f t="shared" si="140"/>
        <v/>
      </c>
      <c r="M1139" s="81" t="str">
        <f t="shared" si="141"/>
        <v/>
      </c>
      <c r="O1139" s="77" t="str">
        <f t="shared" si="142"/>
        <v/>
      </c>
      <c r="P1139" s="77" t="str">
        <f t="shared" si="143"/>
        <v/>
      </c>
      <c r="Q1139" s="77" t="str">
        <f t="shared" si="144"/>
        <v/>
      </c>
      <c r="R1139" s="77" t="str">
        <f t="shared" si="145"/>
        <v/>
      </c>
      <c r="S1139" s="76"/>
      <c r="T1139" s="57"/>
      <c r="U1139" s="23" t="str">
        <f t="shared" si="138"/>
        <v/>
      </c>
      <c r="V1139" s="28" t="str">
        <f t="shared" si="139"/>
        <v/>
      </c>
    </row>
    <row r="1140" spans="1:22">
      <c r="A1140" s="14">
        <v>1134</v>
      </c>
      <c r="B1140" s="65"/>
      <c r="C1140" s="69"/>
      <c r="D1140" s="66"/>
      <c r="E1140" s="66"/>
      <c r="F1140" s="66"/>
      <c r="G1140" s="66"/>
      <c r="H1140" s="72"/>
      <c r="I1140" s="32"/>
      <c r="J1140" s="32"/>
      <c r="K1140" s="32"/>
      <c r="L1140" s="59" t="str">
        <f t="shared" si="140"/>
        <v/>
      </c>
      <c r="M1140" s="81" t="str">
        <f t="shared" si="141"/>
        <v/>
      </c>
      <c r="O1140" s="77" t="str">
        <f t="shared" si="142"/>
        <v/>
      </c>
      <c r="P1140" s="77" t="str">
        <f t="shared" si="143"/>
        <v/>
      </c>
      <c r="Q1140" s="77" t="str">
        <f t="shared" si="144"/>
        <v/>
      </c>
      <c r="R1140" s="77" t="str">
        <f t="shared" si="145"/>
        <v/>
      </c>
      <c r="S1140" s="76"/>
      <c r="T1140" s="57"/>
      <c r="U1140" s="23" t="str">
        <f t="shared" si="138"/>
        <v/>
      </c>
      <c r="V1140" s="28" t="str">
        <f t="shared" si="139"/>
        <v/>
      </c>
    </row>
    <row r="1141" spans="1:22">
      <c r="A1141" s="14">
        <v>1135</v>
      </c>
      <c r="B1141" s="65"/>
      <c r="C1141" s="69"/>
      <c r="D1141" s="66"/>
      <c r="E1141" s="66"/>
      <c r="F1141" s="66"/>
      <c r="G1141" s="66"/>
      <c r="H1141" s="72"/>
      <c r="I1141" s="32"/>
      <c r="J1141" s="32"/>
      <c r="K1141" s="32"/>
      <c r="L1141" s="59" t="str">
        <f t="shared" si="140"/>
        <v/>
      </c>
      <c r="M1141" s="81" t="str">
        <f t="shared" si="141"/>
        <v/>
      </c>
      <c r="O1141" s="77" t="str">
        <f t="shared" si="142"/>
        <v/>
      </c>
      <c r="P1141" s="77" t="str">
        <f t="shared" si="143"/>
        <v/>
      </c>
      <c r="Q1141" s="77" t="str">
        <f t="shared" si="144"/>
        <v/>
      </c>
      <c r="R1141" s="77" t="str">
        <f t="shared" si="145"/>
        <v/>
      </c>
      <c r="S1141" s="76"/>
      <c r="T1141" s="57"/>
      <c r="U1141" s="23" t="str">
        <f t="shared" si="138"/>
        <v/>
      </c>
      <c r="V1141" s="28" t="str">
        <f t="shared" si="139"/>
        <v/>
      </c>
    </row>
    <row r="1142" spans="1:22">
      <c r="A1142" s="14">
        <v>1136</v>
      </c>
      <c r="B1142" s="65"/>
      <c r="C1142" s="69"/>
      <c r="D1142" s="66"/>
      <c r="E1142" s="66"/>
      <c r="F1142" s="66"/>
      <c r="G1142" s="66"/>
      <c r="H1142" s="72"/>
      <c r="I1142" s="32"/>
      <c r="J1142" s="32"/>
      <c r="K1142" s="32"/>
      <c r="L1142" s="59" t="str">
        <f t="shared" si="140"/>
        <v/>
      </c>
      <c r="M1142" s="81" t="str">
        <f t="shared" si="141"/>
        <v/>
      </c>
      <c r="O1142" s="77" t="str">
        <f t="shared" si="142"/>
        <v/>
      </c>
      <c r="P1142" s="77" t="str">
        <f t="shared" si="143"/>
        <v/>
      </c>
      <c r="Q1142" s="77" t="str">
        <f t="shared" si="144"/>
        <v/>
      </c>
      <c r="R1142" s="77" t="str">
        <f t="shared" si="145"/>
        <v/>
      </c>
      <c r="S1142" s="76"/>
      <c r="T1142" s="57"/>
      <c r="U1142" s="23" t="str">
        <f t="shared" si="138"/>
        <v/>
      </c>
      <c r="V1142" s="28" t="str">
        <f t="shared" si="139"/>
        <v/>
      </c>
    </row>
    <row r="1143" spans="1:22">
      <c r="A1143" s="14">
        <v>1137</v>
      </c>
      <c r="B1143" s="65"/>
      <c r="C1143" s="69"/>
      <c r="D1143" s="66"/>
      <c r="E1143" s="66"/>
      <c r="F1143" s="66"/>
      <c r="G1143" s="66"/>
      <c r="H1143" s="72"/>
      <c r="I1143" s="32"/>
      <c r="J1143" s="32"/>
      <c r="K1143" s="32"/>
      <c r="L1143" s="59" t="str">
        <f t="shared" si="140"/>
        <v/>
      </c>
      <c r="M1143" s="81" t="str">
        <f t="shared" si="141"/>
        <v/>
      </c>
      <c r="O1143" s="77" t="str">
        <f t="shared" si="142"/>
        <v/>
      </c>
      <c r="P1143" s="77" t="str">
        <f t="shared" si="143"/>
        <v/>
      </c>
      <c r="Q1143" s="77" t="str">
        <f t="shared" si="144"/>
        <v/>
      </c>
      <c r="R1143" s="77" t="str">
        <f t="shared" si="145"/>
        <v/>
      </c>
      <c r="S1143" s="76"/>
      <c r="T1143" s="57"/>
      <c r="U1143" s="23" t="str">
        <f t="shared" si="138"/>
        <v/>
      </c>
      <c r="V1143" s="28" t="str">
        <f t="shared" si="139"/>
        <v/>
      </c>
    </row>
    <row r="1144" spans="1:22">
      <c r="A1144" s="14">
        <v>1138</v>
      </c>
      <c r="B1144" s="65"/>
      <c r="C1144" s="69"/>
      <c r="D1144" s="66"/>
      <c r="E1144" s="66"/>
      <c r="F1144" s="66"/>
      <c r="G1144" s="66"/>
      <c r="H1144" s="72"/>
      <c r="I1144" s="32"/>
      <c r="J1144" s="32"/>
      <c r="K1144" s="32"/>
      <c r="L1144" s="59" t="str">
        <f t="shared" si="140"/>
        <v/>
      </c>
      <c r="M1144" s="81" t="str">
        <f t="shared" si="141"/>
        <v/>
      </c>
      <c r="O1144" s="77" t="str">
        <f t="shared" si="142"/>
        <v/>
      </c>
      <c r="P1144" s="77" t="str">
        <f t="shared" si="143"/>
        <v/>
      </c>
      <c r="Q1144" s="77" t="str">
        <f t="shared" si="144"/>
        <v/>
      </c>
      <c r="R1144" s="77" t="str">
        <f t="shared" si="145"/>
        <v/>
      </c>
      <c r="S1144" s="76"/>
      <c r="T1144" s="57"/>
      <c r="U1144" s="23" t="str">
        <f t="shared" si="138"/>
        <v/>
      </c>
      <c r="V1144" s="28" t="str">
        <f t="shared" si="139"/>
        <v/>
      </c>
    </row>
    <row r="1145" spans="1:22">
      <c r="A1145" s="14">
        <v>1139</v>
      </c>
      <c r="B1145" s="65"/>
      <c r="C1145" s="69"/>
      <c r="D1145" s="66"/>
      <c r="E1145" s="66"/>
      <c r="F1145" s="66"/>
      <c r="G1145" s="66"/>
      <c r="H1145" s="72"/>
      <c r="I1145" s="32"/>
      <c r="J1145" s="32"/>
      <c r="K1145" s="32"/>
      <c r="L1145" s="59" t="str">
        <f t="shared" si="140"/>
        <v/>
      </c>
      <c r="M1145" s="81" t="str">
        <f t="shared" si="141"/>
        <v/>
      </c>
      <c r="O1145" s="77" t="str">
        <f t="shared" si="142"/>
        <v/>
      </c>
      <c r="P1145" s="77" t="str">
        <f t="shared" si="143"/>
        <v/>
      </c>
      <c r="Q1145" s="77" t="str">
        <f t="shared" si="144"/>
        <v/>
      </c>
      <c r="R1145" s="77" t="str">
        <f t="shared" si="145"/>
        <v/>
      </c>
      <c r="S1145" s="76"/>
      <c r="T1145" s="57"/>
      <c r="U1145" s="23" t="str">
        <f t="shared" si="138"/>
        <v/>
      </c>
      <c r="V1145" s="28" t="str">
        <f t="shared" si="139"/>
        <v/>
      </c>
    </row>
    <row r="1146" spans="1:22">
      <c r="A1146" s="14">
        <v>1140</v>
      </c>
      <c r="B1146" s="65"/>
      <c r="C1146" s="69"/>
      <c r="D1146" s="66"/>
      <c r="E1146" s="66"/>
      <c r="F1146" s="66"/>
      <c r="G1146" s="66"/>
      <c r="H1146" s="72"/>
      <c r="I1146" s="32"/>
      <c r="J1146" s="32"/>
      <c r="K1146" s="32"/>
      <c r="L1146" s="59" t="str">
        <f t="shared" si="140"/>
        <v/>
      </c>
      <c r="M1146" s="81" t="str">
        <f t="shared" si="141"/>
        <v/>
      </c>
      <c r="O1146" s="77" t="str">
        <f t="shared" si="142"/>
        <v/>
      </c>
      <c r="P1146" s="77" t="str">
        <f t="shared" si="143"/>
        <v/>
      </c>
      <c r="Q1146" s="77" t="str">
        <f t="shared" si="144"/>
        <v/>
      </c>
      <c r="R1146" s="77" t="str">
        <f t="shared" si="145"/>
        <v/>
      </c>
      <c r="S1146" s="76"/>
      <c r="T1146" s="57"/>
      <c r="U1146" s="23" t="str">
        <f t="shared" si="138"/>
        <v/>
      </c>
      <c r="V1146" s="28" t="str">
        <f t="shared" si="139"/>
        <v/>
      </c>
    </row>
    <row r="1147" spans="1:22">
      <c r="A1147" s="14">
        <v>1141</v>
      </c>
      <c r="B1147" s="65"/>
      <c r="C1147" s="69"/>
      <c r="D1147" s="66"/>
      <c r="E1147" s="66"/>
      <c r="F1147" s="66"/>
      <c r="G1147" s="66"/>
      <c r="H1147" s="72"/>
      <c r="I1147" s="32"/>
      <c r="J1147" s="32"/>
      <c r="K1147" s="32"/>
      <c r="L1147" s="59" t="str">
        <f t="shared" si="140"/>
        <v/>
      </c>
      <c r="M1147" s="81" t="str">
        <f t="shared" si="141"/>
        <v/>
      </c>
      <c r="O1147" s="77" t="str">
        <f t="shared" si="142"/>
        <v/>
      </c>
      <c r="P1147" s="77" t="str">
        <f t="shared" si="143"/>
        <v/>
      </c>
      <c r="Q1147" s="77" t="str">
        <f t="shared" si="144"/>
        <v/>
      </c>
      <c r="R1147" s="77" t="str">
        <f t="shared" si="145"/>
        <v/>
      </c>
      <c r="S1147" s="76"/>
      <c r="T1147" s="57"/>
      <c r="U1147" s="23" t="str">
        <f t="shared" si="138"/>
        <v/>
      </c>
      <c r="V1147" s="28" t="str">
        <f t="shared" si="139"/>
        <v/>
      </c>
    </row>
    <row r="1148" spans="1:22">
      <c r="A1148" s="14">
        <v>1142</v>
      </c>
      <c r="B1148" s="65"/>
      <c r="C1148" s="69"/>
      <c r="D1148" s="66"/>
      <c r="E1148" s="66"/>
      <c r="F1148" s="66"/>
      <c r="G1148" s="66"/>
      <c r="H1148" s="72"/>
      <c r="I1148" s="32"/>
      <c r="J1148" s="32"/>
      <c r="K1148" s="32"/>
      <c r="L1148" s="59" t="str">
        <f t="shared" si="140"/>
        <v/>
      </c>
      <c r="M1148" s="81" t="str">
        <f t="shared" si="141"/>
        <v/>
      </c>
      <c r="O1148" s="77" t="str">
        <f t="shared" si="142"/>
        <v/>
      </c>
      <c r="P1148" s="77" t="str">
        <f t="shared" si="143"/>
        <v/>
      </c>
      <c r="Q1148" s="77" t="str">
        <f t="shared" si="144"/>
        <v/>
      </c>
      <c r="R1148" s="77" t="str">
        <f t="shared" si="145"/>
        <v/>
      </c>
      <c r="S1148" s="76"/>
      <c r="T1148" s="57"/>
      <c r="U1148" s="23" t="str">
        <f t="shared" si="138"/>
        <v/>
      </c>
      <c r="V1148" s="28" t="str">
        <f t="shared" si="139"/>
        <v/>
      </c>
    </row>
    <row r="1149" spans="1:22">
      <c r="A1149" s="14">
        <v>1143</v>
      </c>
      <c r="B1149" s="65"/>
      <c r="C1149" s="69"/>
      <c r="D1149" s="66"/>
      <c r="E1149" s="66"/>
      <c r="F1149" s="66"/>
      <c r="G1149" s="66"/>
      <c r="H1149" s="72"/>
      <c r="I1149" s="32"/>
      <c r="J1149" s="32"/>
      <c r="K1149" s="32"/>
      <c r="L1149" s="59" t="str">
        <f t="shared" si="140"/>
        <v/>
      </c>
      <c r="M1149" s="81" t="str">
        <f t="shared" si="141"/>
        <v/>
      </c>
      <c r="O1149" s="77" t="str">
        <f t="shared" si="142"/>
        <v/>
      </c>
      <c r="P1149" s="77" t="str">
        <f t="shared" si="143"/>
        <v/>
      </c>
      <c r="Q1149" s="77" t="str">
        <f t="shared" si="144"/>
        <v/>
      </c>
      <c r="R1149" s="77" t="str">
        <f t="shared" si="145"/>
        <v/>
      </c>
      <c r="S1149" s="76"/>
      <c r="T1149" s="57"/>
      <c r="U1149" s="23" t="str">
        <f t="shared" si="138"/>
        <v/>
      </c>
      <c r="V1149" s="28" t="str">
        <f t="shared" si="139"/>
        <v/>
      </c>
    </row>
    <row r="1150" spans="1:22">
      <c r="A1150" s="14">
        <v>1144</v>
      </c>
      <c r="B1150" s="65"/>
      <c r="C1150" s="69"/>
      <c r="D1150" s="66"/>
      <c r="E1150" s="66"/>
      <c r="F1150" s="66"/>
      <c r="G1150" s="66"/>
      <c r="H1150" s="72"/>
      <c r="I1150" s="32"/>
      <c r="J1150" s="32"/>
      <c r="K1150" s="32"/>
      <c r="L1150" s="59" t="str">
        <f t="shared" si="140"/>
        <v/>
      </c>
      <c r="M1150" s="81" t="str">
        <f t="shared" si="141"/>
        <v/>
      </c>
      <c r="O1150" s="77" t="str">
        <f t="shared" si="142"/>
        <v/>
      </c>
      <c r="P1150" s="77" t="str">
        <f t="shared" si="143"/>
        <v/>
      </c>
      <c r="Q1150" s="77" t="str">
        <f t="shared" si="144"/>
        <v/>
      </c>
      <c r="R1150" s="77" t="str">
        <f t="shared" si="145"/>
        <v/>
      </c>
      <c r="S1150" s="76"/>
      <c r="T1150" s="57"/>
      <c r="U1150" s="23" t="str">
        <f t="shared" si="138"/>
        <v/>
      </c>
      <c r="V1150" s="28" t="str">
        <f t="shared" si="139"/>
        <v/>
      </c>
    </row>
    <row r="1151" spans="1:22">
      <c r="A1151" s="14">
        <v>1145</v>
      </c>
      <c r="B1151" s="65"/>
      <c r="C1151" s="69"/>
      <c r="D1151" s="66"/>
      <c r="E1151" s="66"/>
      <c r="F1151" s="66"/>
      <c r="G1151" s="66"/>
      <c r="H1151" s="72"/>
      <c r="I1151" s="32"/>
      <c r="J1151" s="32"/>
      <c r="K1151" s="32"/>
      <c r="L1151" s="59" t="str">
        <f t="shared" si="140"/>
        <v/>
      </c>
      <c r="M1151" s="81" t="str">
        <f t="shared" si="141"/>
        <v/>
      </c>
      <c r="O1151" s="77" t="str">
        <f t="shared" si="142"/>
        <v/>
      </c>
      <c r="P1151" s="77" t="str">
        <f t="shared" si="143"/>
        <v/>
      </c>
      <c r="Q1151" s="77" t="str">
        <f t="shared" si="144"/>
        <v/>
      </c>
      <c r="R1151" s="77" t="str">
        <f t="shared" si="145"/>
        <v/>
      </c>
      <c r="S1151" s="76"/>
      <c r="T1151" s="57"/>
      <c r="U1151" s="23" t="str">
        <f t="shared" si="138"/>
        <v/>
      </c>
      <c r="V1151" s="28" t="str">
        <f t="shared" si="139"/>
        <v/>
      </c>
    </row>
    <row r="1152" spans="1:22">
      <c r="A1152" s="14">
        <v>1146</v>
      </c>
      <c r="B1152" s="65"/>
      <c r="C1152" s="69"/>
      <c r="D1152" s="66"/>
      <c r="E1152" s="66"/>
      <c r="F1152" s="66"/>
      <c r="G1152" s="66"/>
      <c r="H1152" s="72"/>
      <c r="I1152" s="32"/>
      <c r="J1152" s="32"/>
      <c r="K1152" s="32"/>
      <c r="L1152" s="59" t="str">
        <f t="shared" si="140"/>
        <v/>
      </c>
      <c r="M1152" s="81" t="str">
        <f t="shared" si="141"/>
        <v/>
      </c>
      <c r="O1152" s="77" t="str">
        <f t="shared" si="142"/>
        <v/>
      </c>
      <c r="P1152" s="77" t="str">
        <f t="shared" si="143"/>
        <v/>
      </c>
      <c r="Q1152" s="77" t="str">
        <f t="shared" si="144"/>
        <v/>
      </c>
      <c r="R1152" s="77" t="str">
        <f t="shared" si="145"/>
        <v/>
      </c>
      <c r="S1152" s="76"/>
      <c r="T1152" s="57"/>
      <c r="U1152" s="23" t="str">
        <f t="shared" si="138"/>
        <v/>
      </c>
      <c r="V1152" s="28" t="str">
        <f t="shared" si="139"/>
        <v/>
      </c>
    </row>
    <row r="1153" spans="1:22">
      <c r="A1153" s="14">
        <v>1147</v>
      </c>
      <c r="B1153" s="65"/>
      <c r="C1153" s="69"/>
      <c r="D1153" s="66"/>
      <c r="E1153" s="66"/>
      <c r="F1153" s="66"/>
      <c r="G1153" s="66"/>
      <c r="H1153" s="72"/>
      <c r="I1153" s="32"/>
      <c r="J1153" s="32"/>
      <c r="K1153" s="32"/>
      <c r="L1153" s="59" t="str">
        <f t="shared" si="140"/>
        <v/>
      </c>
      <c r="M1153" s="81" t="str">
        <f t="shared" si="141"/>
        <v/>
      </c>
      <c r="O1153" s="77" t="str">
        <f t="shared" si="142"/>
        <v/>
      </c>
      <c r="P1153" s="77" t="str">
        <f t="shared" si="143"/>
        <v/>
      </c>
      <c r="Q1153" s="77" t="str">
        <f t="shared" si="144"/>
        <v/>
      </c>
      <c r="R1153" s="77" t="str">
        <f t="shared" si="145"/>
        <v/>
      </c>
      <c r="S1153" s="76"/>
      <c r="T1153" s="57"/>
      <c r="U1153" s="23" t="str">
        <f t="shared" si="138"/>
        <v/>
      </c>
      <c r="V1153" s="28" t="str">
        <f t="shared" si="139"/>
        <v/>
      </c>
    </row>
    <row r="1154" spans="1:22">
      <c r="A1154" s="14">
        <v>1148</v>
      </c>
      <c r="B1154" s="65"/>
      <c r="C1154" s="69"/>
      <c r="D1154" s="66"/>
      <c r="E1154" s="66"/>
      <c r="F1154" s="66"/>
      <c r="G1154" s="66"/>
      <c r="H1154" s="72"/>
      <c r="I1154" s="32"/>
      <c r="J1154" s="32"/>
      <c r="K1154" s="32"/>
      <c r="L1154" s="59" t="str">
        <f t="shared" si="140"/>
        <v/>
      </c>
      <c r="M1154" s="81" t="str">
        <f t="shared" si="141"/>
        <v/>
      </c>
      <c r="O1154" s="77" t="str">
        <f t="shared" si="142"/>
        <v/>
      </c>
      <c r="P1154" s="77" t="str">
        <f t="shared" si="143"/>
        <v/>
      </c>
      <c r="Q1154" s="77" t="str">
        <f t="shared" si="144"/>
        <v/>
      </c>
      <c r="R1154" s="77" t="str">
        <f t="shared" si="145"/>
        <v/>
      </c>
      <c r="S1154" s="76"/>
      <c r="T1154" s="57"/>
      <c r="U1154" s="23" t="str">
        <f t="shared" si="138"/>
        <v/>
      </c>
      <c r="V1154" s="28" t="str">
        <f t="shared" si="139"/>
        <v/>
      </c>
    </row>
    <row r="1155" spans="1:22">
      <c r="A1155" s="14">
        <v>1149</v>
      </c>
      <c r="B1155" s="65"/>
      <c r="C1155" s="69"/>
      <c r="D1155" s="66"/>
      <c r="E1155" s="66"/>
      <c r="F1155" s="66"/>
      <c r="G1155" s="66"/>
      <c r="H1155" s="72"/>
      <c r="I1155" s="32"/>
      <c r="J1155" s="32"/>
      <c r="K1155" s="32"/>
      <c r="L1155" s="59" t="str">
        <f t="shared" si="140"/>
        <v/>
      </c>
      <c r="M1155" s="81" t="str">
        <f t="shared" si="141"/>
        <v/>
      </c>
      <c r="O1155" s="77" t="str">
        <f t="shared" si="142"/>
        <v/>
      </c>
      <c r="P1155" s="77" t="str">
        <f t="shared" si="143"/>
        <v/>
      </c>
      <c r="Q1155" s="77" t="str">
        <f t="shared" si="144"/>
        <v/>
      </c>
      <c r="R1155" s="77" t="str">
        <f t="shared" si="145"/>
        <v/>
      </c>
      <c r="S1155" s="76"/>
      <c r="T1155" s="57"/>
      <c r="U1155" s="23" t="str">
        <f t="shared" si="138"/>
        <v/>
      </c>
      <c r="V1155" s="28" t="str">
        <f t="shared" si="139"/>
        <v/>
      </c>
    </row>
    <row r="1156" spans="1:22">
      <c r="A1156" s="14">
        <v>1150</v>
      </c>
      <c r="B1156" s="65"/>
      <c r="C1156" s="69"/>
      <c r="D1156" s="66"/>
      <c r="E1156" s="66"/>
      <c r="F1156" s="66"/>
      <c r="G1156" s="66"/>
      <c r="H1156" s="72"/>
      <c r="I1156" s="32"/>
      <c r="J1156" s="32"/>
      <c r="K1156" s="32"/>
      <c r="L1156" s="59" t="str">
        <f t="shared" si="140"/>
        <v/>
      </c>
      <c r="M1156" s="81" t="str">
        <f t="shared" si="141"/>
        <v/>
      </c>
      <c r="O1156" s="77" t="str">
        <f t="shared" si="142"/>
        <v/>
      </c>
      <c r="P1156" s="77" t="str">
        <f t="shared" si="143"/>
        <v/>
      </c>
      <c r="Q1156" s="77" t="str">
        <f t="shared" si="144"/>
        <v/>
      </c>
      <c r="R1156" s="77" t="str">
        <f t="shared" si="145"/>
        <v/>
      </c>
      <c r="S1156" s="76"/>
      <c r="T1156" s="57"/>
      <c r="U1156" s="23" t="str">
        <f t="shared" si="138"/>
        <v/>
      </c>
      <c r="V1156" s="28" t="str">
        <f t="shared" si="139"/>
        <v/>
      </c>
    </row>
    <row r="1157" spans="1:22">
      <c r="A1157" s="14">
        <v>1151</v>
      </c>
      <c r="B1157" s="65"/>
      <c r="C1157" s="69"/>
      <c r="D1157" s="66"/>
      <c r="E1157" s="66"/>
      <c r="F1157" s="66"/>
      <c r="G1157" s="66"/>
      <c r="H1157" s="72"/>
      <c r="I1157" s="32"/>
      <c r="J1157" s="32"/>
      <c r="K1157" s="32"/>
      <c r="L1157" s="59" t="str">
        <f t="shared" si="140"/>
        <v/>
      </c>
      <c r="M1157" s="81" t="str">
        <f t="shared" si="141"/>
        <v/>
      </c>
      <c r="O1157" s="77" t="str">
        <f t="shared" si="142"/>
        <v/>
      </c>
      <c r="P1157" s="77" t="str">
        <f t="shared" si="143"/>
        <v/>
      </c>
      <c r="Q1157" s="77" t="str">
        <f t="shared" si="144"/>
        <v/>
      </c>
      <c r="R1157" s="77" t="str">
        <f t="shared" si="145"/>
        <v/>
      </c>
      <c r="S1157" s="76"/>
      <c r="T1157" s="57"/>
      <c r="U1157" s="23" t="str">
        <f t="shared" si="138"/>
        <v/>
      </c>
      <c r="V1157" s="28" t="str">
        <f t="shared" si="139"/>
        <v/>
      </c>
    </row>
    <row r="1158" spans="1:22">
      <c r="A1158" s="14">
        <v>1152</v>
      </c>
      <c r="B1158" s="65"/>
      <c r="C1158" s="69"/>
      <c r="D1158" s="66"/>
      <c r="E1158" s="66"/>
      <c r="F1158" s="66"/>
      <c r="G1158" s="66"/>
      <c r="H1158" s="72"/>
      <c r="I1158" s="32"/>
      <c r="J1158" s="32"/>
      <c r="K1158" s="32"/>
      <c r="L1158" s="59" t="str">
        <f t="shared" si="140"/>
        <v/>
      </c>
      <c r="M1158" s="81" t="str">
        <f t="shared" si="141"/>
        <v/>
      </c>
      <c r="O1158" s="77" t="str">
        <f t="shared" si="142"/>
        <v/>
      </c>
      <c r="P1158" s="77" t="str">
        <f t="shared" si="143"/>
        <v/>
      </c>
      <c r="Q1158" s="77" t="str">
        <f t="shared" si="144"/>
        <v/>
      </c>
      <c r="R1158" s="77" t="str">
        <f t="shared" si="145"/>
        <v/>
      </c>
      <c r="S1158" s="76"/>
      <c r="T1158" s="57"/>
      <c r="U1158" s="23" t="str">
        <f t="shared" si="138"/>
        <v/>
      </c>
      <c r="V1158" s="28" t="str">
        <f t="shared" si="139"/>
        <v/>
      </c>
    </row>
    <row r="1159" spans="1:22">
      <c r="A1159" s="14">
        <v>1153</v>
      </c>
      <c r="B1159" s="65"/>
      <c r="C1159" s="69"/>
      <c r="D1159" s="66"/>
      <c r="E1159" s="66"/>
      <c r="F1159" s="66"/>
      <c r="G1159" s="66"/>
      <c r="H1159" s="72"/>
      <c r="I1159" s="32"/>
      <c r="J1159" s="32"/>
      <c r="K1159" s="32"/>
      <c r="L1159" s="59" t="str">
        <f t="shared" si="140"/>
        <v/>
      </c>
      <c r="M1159" s="81" t="str">
        <f t="shared" si="141"/>
        <v/>
      </c>
      <c r="O1159" s="77" t="str">
        <f t="shared" si="142"/>
        <v/>
      </c>
      <c r="P1159" s="77" t="str">
        <f t="shared" si="143"/>
        <v/>
      </c>
      <c r="Q1159" s="77" t="str">
        <f t="shared" si="144"/>
        <v/>
      </c>
      <c r="R1159" s="77" t="str">
        <f t="shared" si="145"/>
        <v/>
      </c>
      <c r="S1159" s="76"/>
      <c r="T1159" s="57"/>
      <c r="U1159" s="23" t="str">
        <f t="shared" ref="U1159:U1222" si="146">IF(V1159&lt;&gt;"",A1159,"")</f>
        <v/>
      </c>
      <c r="V1159" s="28" t="str">
        <f t="shared" ref="V1159:V1222" si="147">IF(AND(B1159="",D1159="",E1159="",F1159="",G1159="",I1159="",J1159="",K1159="",T1159=""),"",IF(OR(B1159="",I1159="",J1159="",K1159="",T1159="",AND($T$3="meters",T1159&gt;12),AND($T$3="feet",T1159&gt;40)),"Error","OK"))</f>
        <v/>
      </c>
    </row>
    <row r="1160" spans="1:22">
      <c r="A1160" s="14">
        <v>1154</v>
      </c>
      <c r="B1160" s="65"/>
      <c r="C1160" s="69"/>
      <c r="D1160" s="66"/>
      <c r="E1160" s="66"/>
      <c r="F1160" s="66"/>
      <c r="G1160" s="66"/>
      <c r="H1160" s="72"/>
      <c r="I1160" s="32"/>
      <c r="J1160" s="32"/>
      <c r="K1160" s="32"/>
      <c r="L1160" s="59" t="str">
        <f t="shared" ref="L1160:L1223" si="148">IF(OR(I1160="",J1160="",K1160=""),"",(I1160+J1160/2))</f>
        <v/>
      </c>
      <c r="M1160" s="81" t="str">
        <f t="shared" ref="M1160:M1223" si="149">IF(OR(I1160="",J1160="",K1160=""),"",(I1160+J1160/2)+($AA$4-1/$R$1))</f>
        <v/>
      </c>
      <c r="O1160" s="77" t="str">
        <f t="shared" ref="O1160:O1223" si="150">IF(OR(D1160="",$M1160=""),"",$M1160-D1160)</f>
        <v/>
      </c>
      <c r="P1160" s="77" t="str">
        <f t="shared" ref="P1160:P1223" si="151">IF(OR(E1160="",$M1160=""),"",$M1160-E1160)</f>
        <v/>
      </c>
      <c r="Q1160" s="77" t="str">
        <f t="shared" ref="Q1160:Q1223" si="152">IF(OR(F1160="",$M1160=""),"",$M1160-F1160)</f>
        <v/>
      </c>
      <c r="R1160" s="77" t="str">
        <f t="shared" ref="R1160:R1223" si="153">IF(OR(G1160="",$M1160=""),"",$M1160-G1160)</f>
        <v/>
      </c>
      <c r="S1160" s="76"/>
      <c r="T1160" s="57"/>
      <c r="U1160" s="23" t="str">
        <f t="shared" si="146"/>
        <v/>
      </c>
      <c r="V1160" s="28" t="str">
        <f t="shared" si="147"/>
        <v/>
      </c>
    </row>
    <row r="1161" spans="1:22">
      <c r="A1161" s="14">
        <v>1155</v>
      </c>
      <c r="B1161" s="65"/>
      <c r="C1161" s="69"/>
      <c r="D1161" s="66"/>
      <c r="E1161" s="66"/>
      <c r="F1161" s="66"/>
      <c r="G1161" s="66"/>
      <c r="H1161" s="72"/>
      <c r="I1161" s="32"/>
      <c r="J1161" s="32"/>
      <c r="K1161" s="32"/>
      <c r="L1161" s="59" t="str">
        <f t="shared" si="148"/>
        <v/>
      </c>
      <c r="M1161" s="81" t="str">
        <f t="shared" si="149"/>
        <v/>
      </c>
      <c r="O1161" s="77" t="str">
        <f t="shared" si="150"/>
        <v/>
      </c>
      <c r="P1161" s="77" t="str">
        <f t="shared" si="151"/>
        <v/>
      </c>
      <c r="Q1161" s="77" t="str">
        <f t="shared" si="152"/>
        <v/>
      </c>
      <c r="R1161" s="77" t="str">
        <f t="shared" si="153"/>
        <v/>
      </c>
      <c r="S1161" s="76"/>
      <c r="T1161" s="57"/>
      <c r="U1161" s="23" t="str">
        <f t="shared" si="146"/>
        <v/>
      </c>
      <c r="V1161" s="28" t="str">
        <f t="shared" si="147"/>
        <v/>
      </c>
    </row>
    <row r="1162" spans="1:22">
      <c r="A1162" s="14">
        <v>1156</v>
      </c>
      <c r="B1162" s="65"/>
      <c r="C1162" s="69"/>
      <c r="D1162" s="66"/>
      <c r="E1162" s="66"/>
      <c r="F1162" s="66"/>
      <c r="G1162" s="66"/>
      <c r="H1162" s="72"/>
      <c r="I1162" s="32"/>
      <c r="J1162" s="32"/>
      <c r="K1162" s="32"/>
      <c r="L1162" s="59" t="str">
        <f t="shared" si="148"/>
        <v/>
      </c>
      <c r="M1162" s="81" t="str">
        <f t="shared" si="149"/>
        <v/>
      </c>
      <c r="O1162" s="77" t="str">
        <f t="shared" si="150"/>
        <v/>
      </c>
      <c r="P1162" s="77" t="str">
        <f t="shared" si="151"/>
        <v/>
      </c>
      <c r="Q1162" s="77" t="str">
        <f t="shared" si="152"/>
        <v/>
      </c>
      <c r="R1162" s="77" t="str">
        <f t="shared" si="153"/>
        <v/>
      </c>
      <c r="S1162" s="76"/>
      <c r="T1162" s="57"/>
      <c r="U1162" s="23" t="str">
        <f t="shared" si="146"/>
        <v/>
      </c>
      <c r="V1162" s="28" t="str">
        <f t="shared" si="147"/>
        <v/>
      </c>
    </row>
    <row r="1163" spans="1:22">
      <c r="A1163" s="14">
        <v>1157</v>
      </c>
      <c r="B1163" s="65"/>
      <c r="C1163" s="69"/>
      <c r="D1163" s="66"/>
      <c r="E1163" s="66"/>
      <c r="F1163" s="66"/>
      <c r="G1163" s="66"/>
      <c r="H1163" s="72"/>
      <c r="I1163" s="32"/>
      <c r="J1163" s="32"/>
      <c r="K1163" s="32"/>
      <c r="L1163" s="59" t="str">
        <f t="shared" si="148"/>
        <v/>
      </c>
      <c r="M1163" s="81" t="str">
        <f t="shared" si="149"/>
        <v/>
      </c>
      <c r="O1163" s="77" t="str">
        <f t="shared" si="150"/>
        <v/>
      </c>
      <c r="P1163" s="77" t="str">
        <f t="shared" si="151"/>
        <v/>
      </c>
      <c r="Q1163" s="77" t="str">
        <f t="shared" si="152"/>
        <v/>
      </c>
      <c r="R1163" s="77" t="str">
        <f t="shared" si="153"/>
        <v/>
      </c>
      <c r="S1163" s="76"/>
      <c r="T1163" s="57"/>
      <c r="U1163" s="23" t="str">
        <f t="shared" si="146"/>
        <v/>
      </c>
      <c r="V1163" s="28" t="str">
        <f t="shared" si="147"/>
        <v/>
      </c>
    </row>
    <row r="1164" spans="1:22">
      <c r="A1164" s="14">
        <v>1158</v>
      </c>
      <c r="B1164" s="65"/>
      <c r="C1164" s="69"/>
      <c r="D1164" s="66"/>
      <c r="E1164" s="66"/>
      <c r="F1164" s="66"/>
      <c r="G1164" s="66"/>
      <c r="H1164" s="72"/>
      <c r="I1164" s="32"/>
      <c r="J1164" s="32"/>
      <c r="K1164" s="32"/>
      <c r="L1164" s="59" t="str">
        <f t="shared" si="148"/>
        <v/>
      </c>
      <c r="M1164" s="81" t="str">
        <f t="shared" si="149"/>
        <v/>
      </c>
      <c r="O1164" s="77" t="str">
        <f t="shared" si="150"/>
        <v/>
      </c>
      <c r="P1164" s="77" t="str">
        <f t="shared" si="151"/>
        <v/>
      </c>
      <c r="Q1164" s="77" t="str">
        <f t="shared" si="152"/>
        <v/>
      </c>
      <c r="R1164" s="77" t="str">
        <f t="shared" si="153"/>
        <v/>
      </c>
      <c r="S1164" s="76"/>
      <c r="T1164" s="57"/>
      <c r="U1164" s="23" t="str">
        <f t="shared" si="146"/>
        <v/>
      </c>
      <c r="V1164" s="28" t="str">
        <f t="shared" si="147"/>
        <v/>
      </c>
    </row>
    <row r="1165" spans="1:22">
      <c r="A1165" s="14">
        <v>1159</v>
      </c>
      <c r="B1165" s="65"/>
      <c r="C1165" s="69"/>
      <c r="D1165" s="66"/>
      <c r="E1165" s="66"/>
      <c r="F1165" s="66"/>
      <c r="G1165" s="66"/>
      <c r="H1165" s="72"/>
      <c r="I1165" s="32"/>
      <c r="J1165" s="32"/>
      <c r="K1165" s="32"/>
      <c r="L1165" s="59" t="str">
        <f t="shared" si="148"/>
        <v/>
      </c>
      <c r="M1165" s="81" t="str">
        <f t="shared" si="149"/>
        <v/>
      </c>
      <c r="O1165" s="77" t="str">
        <f t="shared" si="150"/>
        <v/>
      </c>
      <c r="P1165" s="77" t="str">
        <f t="shared" si="151"/>
        <v/>
      </c>
      <c r="Q1165" s="77" t="str">
        <f t="shared" si="152"/>
        <v/>
      </c>
      <c r="R1165" s="77" t="str">
        <f t="shared" si="153"/>
        <v/>
      </c>
      <c r="S1165" s="76"/>
      <c r="T1165" s="57"/>
      <c r="U1165" s="23" t="str">
        <f t="shared" si="146"/>
        <v/>
      </c>
      <c r="V1165" s="28" t="str">
        <f t="shared" si="147"/>
        <v/>
      </c>
    </row>
    <row r="1166" spans="1:22">
      <c r="A1166" s="14">
        <v>1160</v>
      </c>
      <c r="B1166" s="65"/>
      <c r="C1166" s="69"/>
      <c r="D1166" s="66"/>
      <c r="E1166" s="66"/>
      <c r="F1166" s="66"/>
      <c r="G1166" s="66"/>
      <c r="H1166" s="72"/>
      <c r="I1166" s="32"/>
      <c r="J1166" s="32"/>
      <c r="K1166" s="32"/>
      <c r="L1166" s="59" t="str">
        <f t="shared" si="148"/>
        <v/>
      </c>
      <c r="M1166" s="81" t="str">
        <f t="shared" si="149"/>
        <v/>
      </c>
      <c r="O1166" s="77" t="str">
        <f t="shared" si="150"/>
        <v/>
      </c>
      <c r="P1166" s="77" t="str">
        <f t="shared" si="151"/>
        <v/>
      </c>
      <c r="Q1166" s="77" t="str">
        <f t="shared" si="152"/>
        <v/>
      </c>
      <c r="R1166" s="77" t="str">
        <f t="shared" si="153"/>
        <v/>
      </c>
      <c r="S1166" s="76"/>
      <c r="T1166" s="57"/>
      <c r="U1166" s="23" t="str">
        <f t="shared" si="146"/>
        <v/>
      </c>
      <c r="V1166" s="28" t="str">
        <f t="shared" si="147"/>
        <v/>
      </c>
    </row>
    <row r="1167" spans="1:22">
      <c r="A1167" s="14">
        <v>1161</v>
      </c>
      <c r="B1167" s="65"/>
      <c r="C1167" s="69"/>
      <c r="D1167" s="66"/>
      <c r="E1167" s="66"/>
      <c r="F1167" s="66"/>
      <c r="G1167" s="66"/>
      <c r="H1167" s="72"/>
      <c r="I1167" s="32"/>
      <c r="J1167" s="32"/>
      <c r="K1167" s="32"/>
      <c r="L1167" s="59" t="str">
        <f t="shared" si="148"/>
        <v/>
      </c>
      <c r="M1167" s="81" t="str">
        <f t="shared" si="149"/>
        <v/>
      </c>
      <c r="O1167" s="77" t="str">
        <f t="shared" si="150"/>
        <v/>
      </c>
      <c r="P1167" s="77" t="str">
        <f t="shared" si="151"/>
        <v/>
      </c>
      <c r="Q1167" s="77" t="str">
        <f t="shared" si="152"/>
        <v/>
      </c>
      <c r="R1167" s="77" t="str">
        <f t="shared" si="153"/>
        <v/>
      </c>
      <c r="S1167" s="76"/>
      <c r="T1167" s="57"/>
      <c r="U1167" s="23" t="str">
        <f t="shared" si="146"/>
        <v/>
      </c>
      <c r="V1167" s="28" t="str">
        <f t="shared" si="147"/>
        <v/>
      </c>
    </row>
    <row r="1168" spans="1:22">
      <c r="A1168" s="14">
        <v>1162</v>
      </c>
      <c r="B1168" s="65"/>
      <c r="C1168" s="69"/>
      <c r="D1168" s="66"/>
      <c r="E1168" s="66"/>
      <c r="F1168" s="66"/>
      <c r="G1168" s="66"/>
      <c r="H1168" s="72"/>
      <c r="I1168" s="32"/>
      <c r="J1168" s="32"/>
      <c r="K1168" s="32"/>
      <c r="L1168" s="59" t="str">
        <f t="shared" si="148"/>
        <v/>
      </c>
      <c r="M1168" s="81" t="str">
        <f t="shared" si="149"/>
        <v/>
      </c>
      <c r="O1168" s="77" t="str">
        <f t="shared" si="150"/>
        <v/>
      </c>
      <c r="P1168" s="77" t="str">
        <f t="shared" si="151"/>
        <v/>
      </c>
      <c r="Q1168" s="77" t="str">
        <f t="shared" si="152"/>
        <v/>
      </c>
      <c r="R1168" s="77" t="str">
        <f t="shared" si="153"/>
        <v/>
      </c>
      <c r="S1168" s="76"/>
      <c r="T1168" s="57"/>
      <c r="U1168" s="23" t="str">
        <f t="shared" si="146"/>
        <v/>
      </c>
      <c r="V1168" s="28" t="str">
        <f t="shared" si="147"/>
        <v/>
      </c>
    </row>
    <row r="1169" spans="1:22">
      <c r="A1169" s="14">
        <v>1163</v>
      </c>
      <c r="B1169" s="65"/>
      <c r="C1169" s="69"/>
      <c r="D1169" s="66"/>
      <c r="E1169" s="66"/>
      <c r="F1169" s="66"/>
      <c r="G1169" s="66"/>
      <c r="H1169" s="72"/>
      <c r="I1169" s="32"/>
      <c r="J1169" s="32"/>
      <c r="K1169" s="32"/>
      <c r="L1169" s="59" t="str">
        <f t="shared" si="148"/>
        <v/>
      </c>
      <c r="M1169" s="81" t="str">
        <f t="shared" si="149"/>
        <v/>
      </c>
      <c r="O1169" s="77" t="str">
        <f t="shared" si="150"/>
        <v/>
      </c>
      <c r="P1169" s="77" t="str">
        <f t="shared" si="151"/>
        <v/>
      </c>
      <c r="Q1169" s="77" t="str">
        <f t="shared" si="152"/>
        <v/>
      </c>
      <c r="R1169" s="77" t="str">
        <f t="shared" si="153"/>
        <v/>
      </c>
      <c r="S1169" s="76"/>
      <c r="T1169" s="57"/>
      <c r="U1169" s="23" t="str">
        <f t="shared" si="146"/>
        <v/>
      </c>
      <c r="V1169" s="28" t="str">
        <f t="shared" si="147"/>
        <v/>
      </c>
    </row>
    <row r="1170" spans="1:22">
      <c r="A1170" s="14">
        <v>1164</v>
      </c>
      <c r="B1170" s="65"/>
      <c r="C1170" s="69"/>
      <c r="D1170" s="66"/>
      <c r="E1170" s="66"/>
      <c r="F1170" s="66"/>
      <c r="G1170" s="66"/>
      <c r="H1170" s="72"/>
      <c r="I1170" s="32"/>
      <c r="J1170" s="32"/>
      <c r="K1170" s="32"/>
      <c r="L1170" s="59" t="str">
        <f t="shared" si="148"/>
        <v/>
      </c>
      <c r="M1170" s="81" t="str">
        <f t="shared" si="149"/>
        <v/>
      </c>
      <c r="O1170" s="77" t="str">
        <f t="shared" si="150"/>
        <v/>
      </c>
      <c r="P1170" s="77" t="str">
        <f t="shared" si="151"/>
        <v/>
      </c>
      <c r="Q1170" s="77" t="str">
        <f t="shared" si="152"/>
        <v/>
      </c>
      <c r="R1170" s="77" t="str">
        <f t="shared" si="153"/>
        <v/>
      </c>
      <c r="S1170" s="76"/>
      <c r="T1170" s="57"/>
      <c r="U1170" s="23" t="str">
        <f t="shared" si="146"/>
        <v/>
      </c>
      <c r="V1170" s="28" t="str">
        <f t="shared" si="147"/>
        <v/>
      </c>
    </row>
    <row r="1171" spans="1:22">
      <c r="A1171" s="14">
        <v>1165</v>
      </c>
      <c r="B1171" s="65"/>
      <c r="C1171" s="69"/>
      <c r="D1171" s="66"/>
      <c r="E1171" s="66"/>
      <c r="F1171" s="66"/>
      <c r="G1171" s="66"/>
      <c r="H1171" s="72"/>
      <c r="I1171" s="32"/>
      <c r="J1171" s="32"/>
      <c r="K1171" s="32"/>
      <c r="L1171" s="59" t="str">
        <f t="shared" si="148"/>
        <v/>
      </c>
      <c r="M1171" s="81" t="str">
        <f t="shared" si="149"/>
        <v/>
      </c>
      <c r="O1171" s="77" t="str">
        <f t="shared" si="150"/>
        <v/>
      </c>
      <c r="P1171" s="77" t="str">
        <f t="shared" si="151"/>
        <v/>
      </c>
      <c r="Q1171" s="77" t="str">
        <f t="shared" si="152"/>
        <v/>
      </c>
      <c r="R1171" s="77" t="str">
        <f t="shared" si="153"/>
        <v/>
      </c>
      <c r="S1171" s="76"/>
      <c r="T1171" s="57"/>
      <c r="U1171" s="23" t="str">
        <f t="shared" si="146"/>
        <v/>
      </c>
      <c r="V1171" s="28" t="str">
        <f t="shared" si="147"/>
        <v/>
      </c>
    </row>
    <row r="1172" spans="1:22">
      <c r="A1172" s="14">
        <v>1166</v>
      </c>
      <c r="B1172" s="65"/>
      <c r="C1172" s="69"/>
      <c r="D1172" s="66"/>
      <c r="E1172" s="66"/>
      <c r="F1172" s="66"/>
      <c r="G1172" s="66"/>
      <c r="H1172" s="72"/>
      <c r="I1172" s="32"/>
      <c r="J1172" s="32"/>
      <c r="K1172" s="32"/>
      <c r="L1172" s="59" t="str">
        <f t="shared" si="148"/>
        <v/>
      </c>
      <c r="M1172" s="81" t="str">
        <f t="shared" si="149"/>
        <v/>
      </c>
      <c r="O1172" s="77" t="str">
        <f t="shared" si="150"/>
        <v/>
      </c>
      <c r="P1172" s="77" t="str">
        <f t="shared" si="151"/>
        <v/>
      </c>
      <c r="Q1172" s="77" t="str">
        <f t="shared" si="152"/>
        <v/>
      </c>
      <c r="R1172" s="77" t="str">
        <f t="shared" si="153"/>
        <v/>
      </c>
      <c r="S1172" s="76"/>
      <c r="T1172" s="57"/>
      <c r="U1172" s="23" t="str">
        <f t="shared" si="146"/>
        <v/>
      </c>
      <c r="V1172" s="28" t="str">
        <f t="shared" si="147"/>
        <v/>
      </c>
    </row>
    <row r="1173" spans="1:22">
      <c r="A1173" s="14">
        <v>1167</v>
      </c>
      <c r="B1173" s="65"/>
      <c r="C1173" s="69"/>
      <c r="D1173" s="66"/>
      <c r="E1173" s="66"/>
      <c r="F1173" s="66"/>
      <c r="G1173" s="66"/>
      <c r="H1173" s="72"/>
      <c r="I1173" s="32"/>
      <c r="J1173" s="32"/>
      <c r="K1173" s="32"/>
      <c r="L1173" s="59" t="str">
        <f t="shared" si="148"/>
        <v/>
      </c>
      <c r="M1173" s="81" t="str">
        <f t="shared" si="149"/>
        <v/>
      </c>
      <c r="O1173" s="77" t="str">
        <f t="shared" si="150"/>
        <v/>
      </c>
      <c r="P1173" s="77" t="str">
        <f t="shared" si="151"/>
        <v/>
      </c>
      <c r="Q1173" s="77" t="str">
        <f t="shared" si="152"/>
        <v/>
      </c>
      <c r="R1173" s="77" t="str">
        <f t="shared" si="153"/>
        <v/>
      </c>
      <c r="S1173" s="76"/>
      <c r="T1173" s="57"/>
      <c r="U1173" s="23" t="str">
        <f t="shared" si="146"/>
        <v/>
      </c>
      <c r="V1173" s="28" t="str">
        <f t="shared" si="147"/>
        <v/>
      </c>
    </row>
    <row r="1174" spans="1:22">
      <c r="A1174" s="14">
        <v>1168</v>
      </c>
      <c r="B1174" s="65"/>
      <c r="C1174" s="69"/>
      <c r="D1174" s="66"/>
      <c r="E1174" s="66"/>
      <c r="F1174" s="66"/>
      <c r="G1174" s="66"/>
      <c r="H1174" s="72"/>
      <c r="I1174" s="32"/>
      <c r="J1174" s="32"/>
      <c r="K1174" s="32"/>
      <c r="L1174" s="59" t="str">
        <f t="shared" si="148"/>
        <v/>
      </c>
      <c r="M1174" s="81" t="str">
        <f t="shared" si="149"/>
        <v/>
      </c>
      <c r="O1174" s="77" t="str">
        <f t="shared" si="150"/>
        <v/>
      </c>
      <c r="P1174" s="77" t="str">
        <f t="shared" si="151"/>
        <v/>
      </c>
      <c r="Q1174" s="77" t="str">
        <f t="shared" si="152"/>
        <v/>
      </c>
      <c r="R1174" s="77" t="str">
        <f t="shared" si="153"/>
        <v/>
      </c>
      <c r="S1174" s="76"/>
      <c r="T1174" s="57"/>
      <c r="U1174" s="23" t="str">
        <f t="shared" si="146"/>
        <v/>
      </c>
      <c r="V1174" s="28" t="str">
        <f t="shared" si="147"/>
        <v/>
      </c>
    </row>
    <row r="1175" spans="1:22">
      <c r="A1175" s="14">
        <v>1169</v>
      </c>
      <c r="B1175" s="65"/>
      <c r="C1175" s="69"/>
      <c r="D1175" s="66"/>
      <c r="E1175" s="66"/>
      <c r="F1175" s="66"/>
      <c r="G1175" s="66"/>
      <c r="H1175" s="72"/>
      <c r="I1175" s="32"/>
      <c r="J1175" s="32"/>
      <c r="K1175" s="32"/>
      <c r="L1175" s="59" t="str">
        <f t="shared" si="148"/>
        <v/>
      </c>
      <c r="M1175" s="81" t="str">
        <f t="shared" si="149"/>
        <v/>
      </c>
      <c r="O1175" s="77" t="str">
        <f t="shared" si="150"/>
        <v/>
      </c>
      <c r="P1175" s="77" t="str">
        <f t="shared" si="151"/>
        <v/>
      </c>
      <c r="Q1175" s="77" t="str">
        <f t="shared" si="152"/>
        <v/>
      </c>
      <c r="R1175" s="77" t="str">
        <f t="shared" si="153"/>
        <v/>
      </c>
      <c r="S1175" s="76"/>
      <c r="T1175" s="57"/>
      <c r="U1175" s="23" t="str">
        <f t="shared" si="146"/>
        <v/>
      </c>
      <c r="V1175" s="28" t="str">
        <f t="shared" si="147"/>
        <v/>
      </c>
    </row>
    <row r="1176" spans="1:22">
      <c r="A1176" s="14">
        <v>1170</v>
      </c>
      <c r="B1176" s="65"/>
      <c r="C1176" s="69"/>
      <c r="D1176" s="66"/>
      <c r="E1176" s="66"/>
      <c r="F1176" s="66"/>
      <c r="G1176" s="66"/>
      <c r="H1176" s="72"/>
      <c r="I1176" s="32"/>
      <c r="J1176" s="32"/>
      <c r="K1176" s="32"/>
      <c r="L1176" s="59" t="str">
        <f t="shared" si="148"/>
        <v/>
      </c>
      <c r="M1176" s="81" t="str">
        <f t="shared" si="149"/>
        <v/>
      </c>
      <c r="O1176" s="77" t="str">
        <f t="shared" si="150"/>
        <v/>
      </c>
      <c r="P1176" s="77" t="str">
        <f t="shared" si="151"/>
        <v/>
      </c>
      <c r="Q1176" s="77" t="str">
        <f t="shared" si="152"/>
        <v/>
      </c>
      <c r="R1176" s="77" t="str">
        <f t="shared" si="153"/>
        <v/>
      </c>
      <c r="S1176" s="76"/>
      <c r="T1176" s="57"/>
      <c r="U1176" s="23" t="str">
        <f t="shared" si="146"/>
        <v/>
      </c>
      <c r="V1176" s="28" t="str">
        <f t="shared" si="147"/>
        <v/>
      </c>
    </row>
    <row r="1177" spans="1:22">
      <c r="A1177" s="14">
        <v>1171</v>
      </c>
      <c r="B1177" s="65"/>
      <c r="C1177" s="69"/>
      <c r="D1177" s="66"/>
      <c r="E1177" s="66"/>
      <c r="F1177" s="66"/>
      <c r="G1177" s="66"/>
      <c r="H1177" s="72"/>
      <c r="I1177" s="32"/>
      <c r="J1177" s="32"/>
      <c r="K1177" s="32"/>
      <c r="L1177" s="59" t="str">
        <f t="shared" si="148"/>
        <v/>
      </c>
      <c r="M1177" s="81" t="str">
        <f t="shared" si="149"/>
        <v/>
      </c>
      <c r="O1177" s="77" t="str">
        <f t="shared" si="150"/>
        <v/>
      </c>
      <c r="P1177" s="77" t="str">
        <f t="shared" si="151"/>
        <v/>
      </c>
      <c r="Q1177" s="77" t="str">
        <f t="shared" si="152"/>
        <v/>
      </c>
      <c r="R1177" s="77" t="str">
        <f t="shared" si="153"/>
        <v/>
      </c>
      <c r="S1177" s="76"/>
      <c r="T1177" s="57"/>
      <c r="U1177" s="23" t="str">
        <f t="shared" si="146"/>
        <v/>
      </c>
      <c r="V1177" s="28" t="str">
        <f t="shared" si="147"/>
        <v/>
      </c>
    </row>
    <row r="1178" spans="1:22">
      <c r="A1178" s="14">
        <v>1172</v>
      </c>
      <c r="B1178" s="65"/>
      <c r="C1178" s="69"/>
      <c r="D1178" s="66"/>
      <c r="E1178" s="66"/>
      <c r="F1178" s="66"/>
      <c r="G1178" s="66"/>
      <c r="H1178" s="72"/>
      <c r="I1178" s="32"/>
      <c r="J1178" s="32"/>
      <c r="K1178" s="32"/>
      <c r="L1178" s="59" t="str">
        <f t="shared" si="148"/>
        <v/>
      </c>
      <c r="M1178" s="81" t="str">
        <f t="shared" si="149"/>
        <v/>
      </c>
      <c r="O1178" s="77" t="str">
        <f t="shared" si="150"/>
        <v/>
      </c>
      <c r="P1178" s="77" t="str">
        <f t="shared" si="151"/>
        <v/>
      </c>
      <c r="Q1178" s="77" t="str">
        <f t="shared" si="152"/>
        <v/>
      </c>
      <c r="R1178" s="77" t="str">
        <f t="shared" si="153"/>
        <v/>
      </c>
      <c r="S1178" s="76"/>
      <c r="T1178" s="57"/>
      <c r="U1178" s="23" t="str">
        <f t="shared" si="146"/>
        <v/>
      </c>
      <c r="V1178" s="28" t="str">
        <f t="shared" si="147"/>
        <v/>
      </c>
    </row>
    <row r="1179" spans="1:22">
      <c r="A1179" s="14">
        <v>1173</v>
      </c>
      <c r="B1179" s="65"/>
      <c r="C1179" s="69"/>
      <c r="D1179" s="66"/>
      <c r="E1179" s="66"/>
      <c r="F1179" s="66"/>
      <c r="G1179" s="66"/>
      <c r="H1179" s="72"/>
      <c r="I1179" s="32"/>
      <c r="J1179" s="32"/>
      <c r="K1179" s="32"/>
      <c r="L1179" s="59" t="str">
        <f t="shared" si="148"/>
        <v/>
      </c>
      <c r="M1179" s="81" t="str">
        <f t="shared" si="149"/>
        <v/>
      </c>
      <c r="O1179" s="77" t="str">
        <f t="shared" si="150"/>
        <v/>
      </c>
      <c r="P1179" s="77" t="str">
        <f t="shared" si="151"/>
        <v/>
      </c>
      <c r="Q1179" s="77" t="str">
        <f t="shared" si="152"/>
        <v/>
      </c>
      <c r="R1179" s="77" t="str">
        <f t="shared" si="153"/>
        <v/>
      </c>
      <c r="S1179" s="76"/>
      <c r="T1179" s="57"/>
      <c r="U1179" s="23" t="str">
        <f t="shared" si="146"/>
        <v/>
      </c>
      <c r="V1179" s="28" t="str">
        <f t="shared" si="147"/>
        <v/>
      </c>
    </row>
    <row r="1180" spans="1:22">
      <c r="A1180" s="14">
        <v>1174</v>
      </c>
      <c r="B1180" s="65"/>
      <c r="C1180" s="69"/>
      <c r="D1180" s="66"/>
      <c r="E1180" s="66"/>
      <c r="F1180" s="66"/>
      <c r="G1180" s="66"/>
      <c r="H1180" s="72"/>
      <c r="I1180" s="32"/>
      <c r="J1180" s="32"/>
      <c r="K1180" s="32"/>
      <c r="L1180" s="59" t="str">
        <f t="shared" si="148"/>
        <v/>
      </c>
      <c r="M1180" s="81" t="str">
        <f t="shared" si="149"/>
        <v/>
      </c>
      <c r="O1180" s="77" t="str">
        <f t="shared" si="150"/>
        <v/>
      </c>
      <c r="P1180" s="77" t="str">
        <f t="shared" si="151"/>
        <v/>
      </c>
      <c r="Q1180" s="77" t="str">
        <f t="shared" si="152"/>
        <v/>
      </c>
      <c r="R1180" s="77" t="str">
        <f t="shared" si="153"/>
        <v/>
      </c>
      <c r="S1180" s="76"/>
      <c r="T1180" s="57"/>
      <c r="U1180" s="23" t="str">
        <f t="shared" si="146"/>
        <v/>
      </c>
      <c r="V1180" s="28" t="str">
        <f t="shared" si="147"/>
        <v/>
      </c>
    </row>
    <row r="1181" spans="1:22">
      <c r="A1181" s="14">
        <v>1175</v>
      </c>
      <c r="B1181" s="65"/>
      <c r="C1181" s="69"/>
      <c r="D1181" s="66"/>
      <c r="E1181" s="66"/>
      <c r="F1181" s="66"/>
      <c r="G1181" s="66"/>
      <c r="H1181" s="72"/>
      <c r="I1181" s="32"/>
      <c r="J1181" s="32"/>
      <c r="K1181" s="32"/>
      <c r="L1181" s="59" t="str">
        <f t="shared" si="148"/>
        <v/>
      </c>
      <c r="M1181" s="81" t="str">
        <f t="shared" si="149"/>
        <v/>
      </c>
      <c r="O1181" s="77" t="str">
        <f t="shared" si="150"/>
        <v/>
      </c>
      <c r="P1181" s="77" t="str">
        <f t="shared" si="151"/>
        <v/>
      </c>
      <c r="Q1181" s="77" t="str">
        <f t="shared" si="152"/>
        <v/>
      </c>
      <c r="R1181" s="77" t="str">
        <f t="shared" si="153"/>
        <v/>
      </c>
      <c r="S1181" s="76"/>
      <c r="T1181" s="57"/>
      <c r="U1181" s="23" t="str">
        <f t="shared" si="146"/>
        <v/>
      </c>
      <c r="V1181" s="28" t="str">
        <f t="shared" si="147"/>
        <v/>
      </c>
    </row>
    <row r="1182" spans="1:22">
      <c r="A1182" s="14">
        <v>1176</v>
      </c>
      <c r="B1182" s="65"/>
      <c r="C1182" s="69"/>
      <c r="D1182" s="66"/>
      <c r="E1182" s="66"/>
      <c r="F1182" s="66"/>
      <c r="G1182" s="66"/>
      <c r="H1182" s="72"/>
      <c r="I1182" s="32"/>
      <c r="J1182" s="32"/>
      <c r="K1182" s="32"/>
      <c r="L1182" s="59" t="str">
        <f t="shared" si="148"/>
        <v/>
      </c>
      <c r="M1182" s="81" t="str">
        <f t="shared" si="149"/>
        <v/>
      </c>
      <c r="O1182" s="77" t="str">
        <f t="shared" si="150"/>
        <v/>
      </c>
      <c r="P1182" s="77" t="str">
        <f t="shared" si="151"/>
        <v/>
      </c>
      <c r="Q1182" s="77" t="str">
        <f t="shared" si="152"/>
        <v/>
      </c>
      <c r="R1182" s="77" t="str">
        <f t="shared" si="153"/>
        <v/>
      </c>
      <c r="S1182" s="76"/>
      <c r="T1182" s="57"/>
      <c r="U1182" s="23" t="str">
        <f t="shared" si="146"/>
        <v/>
      </c>
      <c r="V1182" s="28" t="str">
        <f t="shared" si="147"/>
        <v/>
      </c>
    </row>
    <row r="1183" spans="1:22">
      <c r="A1183" s="14">
        <v>1177</v>
      </c>
      <c r="B1183" s="65"/>
      <c r="C1183" s="69"/>
      <c r="D1183" s="66"/>
      <c r="E1183" s="66"/>
      <c r="F1183" s="66"/>
      <c r="G1183" s="66"/>
      <c r="H1183" s="72"/>
      <c r="I1183" s="32"/>
      <c r="J1183" s="32"/>
      <c r="K1183" s="32"/>
      <c r="L1183" s="59" t="str">
        <f t="shared" si="148"/>
        <v/>
      </c>
      <c r="M1183" s="81" t="str">
        <f t="shared" si="149"/>
        <v/>
      </c>
      <c r="O1183" s="77" t="str">
        <f t="shared" si="150"/>
        <v/>
      </c>
      <c r="P1183" s="77" t="str">
        <f t="shared" si="151"/>
        <v/>
      </c>
      <c r="Q1183" s="77" t="str">
        <f t="shared" si="152"/>
        <v/>
      </c>
      <c r="R1183" s="77" t="str">
        <f t="shared" si="153"/>
        <v/>
      </c>
      <c r="S1183" s="76"/>
      <c r="T1183" s="57"/>
      <c r="U1183" s="23" t="str">
        <f t="shared" si="146"/>
        <v/>
      </c>
      <c r="V1183" s="28" t="str">
        <f t="shared" si="147"/>
        <v/>
      </c>
    </row>
    <row r="1184" spans="1:22">
      <c r="A1184" s="14">
        <v>1178</v>
      </c>
      <c r="B1184" s="65"/>
      <c r="C1184" s="69"/>
      <c r="D1184" s="66"/>
      <c r="E1184" s="66"/>
      <c r="F1184" s="66"/>
      <c r="G1184" s="66"/>
      <c r="H1184" s="72"/>
      <c r="I1184" s="32"/>
      <c r="J1184" s="32"/>
      <c r="K1184" s="32"/>
      <c r="L1184" s="59" t="str">
        <f t="shared" si="148"/>
        <v/>
      </c>
      <c r="M1184" s="81" t="str">
        <f t="shared" si="149"/>
        <v/>
      </c>
      <c r="O1184" s="77" t="str">
        <f t="shared" si="150"/>
        <v/>
      </c>
      <c r="P1184" s="77" t="str">
        <f t="shared" si="151"/>
        <v/>
      </c>
      <c r="Q1184" s="77" t="str">
        <f t="shared" si="152"/>
        <v/>
      </c>
      <c r="R1184" s="77" t="str">
        <f t="shared" si="153"/>
        <v/>
      </c>
      <c r="S1184" s="76"/>
      <c r="T1184" s="57"/>
      <c r="U1184" s="23" t="str">
        <f t="shared" si="146"/>
        <v/>
      </c>
      <c r="V1184" s="28" t="str">
        <f t="shared" si="147"/>
        <v/>
      </c>
    </row>
    <row r="1185" spans="1:22">
      <c r="A1185" s="14">
        <v>1179</v>
      </c>
      <c r="B1185" s="65"/>
      <c r="C1185" s="69"/>
      <c r="D1185" s="66"/>
      <c r="E1185" s="66"/>
      <c r="F1185" s="66"/>
      <c r="G1185" s="66"/>
      <c r="H1185" s="72"/>
      <c r="I1185" s="32"/>
      <c r="J1185" s="32"/>
      <c r="K1185" s="32"/>
      <c r="L1185" s="59" t="str">
        <f t="shared" si="148"/>
        <v/>
      </c>
      <c r="M1185" s="81" t="str">
        <f t="shared" si="149"/>
        <v/>
      </c>
      <c r="O1185" s="77" t="str">
        <f t="shared" si="150"/>
        <v/>
      </c>
      <c r="P1185" s="77" t="str">
        <f t="shared" si="151"/>
        <v/>
      </c>
      <c r="Q1185" s="77" t="str">
        <f t="shared" si="152"/>
        <v/>
      </c>
      <c r="R1185" s="77" t="str">
        <f t="shared" si="153"/>
        <v/>
      </c>
      <c r="S1185" s="76"/>
      <c r="T1185" s="57"/>
      <c r="U1185" s="23" t="str">
        <f t="shared" si="146"/>
        <v/>
      </c>
      <c r="V1185" s="28" t="str">
        <f t="shared" si="147"/>
        <v/>
      </c>
    </row>
    <row r="1186" spans="1:22">
      <c r="A1186" s="14">
        <v>1180</v>
      </c>
      <c r="B1186" s="65"/>
      <c r="C1186" s="69"/>
      <c r="D1186" s="66"/>
      <c r="E1186" s="66"/>
      <c r="F1186" s="66"/>
      <c r="G1186" s="66"/>
      <c r="H1186" s="72"/>
      <c r="I1186" s="32"/>
      <c r="J1186" s="32"/>
      <c r="K1186" s="32"/>
      <c r="L1186" s="59" t="str">
        <f t="shared" si="148"/>
        <v/>
      </c>
      <c r="M1186" s="81" t="str">
        <f t="shared" si="149"/>
        <v/>
      </c>
      <c r="O1186" s="77" t="str">
        <f t="shared" si="150"/>
        <v/>
      </c>
      <c r="P1186" s="77" t="str">
        <f t="shared" si="151"/>
        <v/>
      </c>
      <c r="Q1186" s="77" t="str">
        <f t="shared" si="152"/>
        <v/>
      </c>
      <c r="R1186" s="77" t="str">
        <f t="shared" si="153"/>
        <v/>
      </c>
      <c r="S1186" s="76"/>
      <c r="T1186" s="57"/>
      <c r="U1186" s="23" t="str">
        <f t="shared" si="146"/>
        <v/>
      </c>
      <c r="V1186" s="28" t="str">
        <f t="shared" si="147"/>
        <v/>
      </c>
    </row>
    <row r="1187" spans="1:22">
      <c r="A1187" s="14">
        <v>1181</v>
      </c>
      <c r="B1187" s="65"/>
      <c r="C1187" s="69"/>
      <c r="D1187" s="66"/>
      <c r="E1187" s="66"/>
      <c r="F1187" s="66"/>
      <c r="G1187" s="66"/>
      <c r="H1187" s="72"/>
      <c r="I1187" s="32"/>
      <c r="J1187" s="32"/>
      <c r="K1187" s="32"/>
      <c r="L1187" s="59" t="str">
        <f t="shared" si="148"/>
        <v/>
      </c>
      <c r="M1187" s="81" t="str">
        <f t="shared" si="149"/>
        <v/>
      </c>
      <c r="O1187" s="77" t="str">
        <f t="shared" si="150"/>
        <v/>
      </c>
      <c r="P1187" s="77" t="str">
        <f t="shared" si="151"/>
        <v/>
      </c>
      <c r="Q1187" s="77" t="str">
        <f t="shared" si="152"/>
        <v/>
      </c>
      <c r="R1187" s="77" t="str">
        <f t="shared" si="153"/>
        <v/>
      </c>
      <c r="S1187" s="76"/>
      <c r="T1187" s="57"/>
      <c r="U1187" s="23" t="str">
        <f t="shared" si="146"/>
        <v/>
      </c>
      <c r="V1187" s="28" t="str">
        <f t="shared" si="147"/>
        <v/>
      </c>
    </row>
    <row r="1188" spans="1:22">
      <c r="A1188" s="14">
        <v>1182</v>
      </c>
      <c r="B1188" s="65"/>
      <c r="C1188" s="69"/>
      <c r="D1188" s="66"/>
      <c r="E1188" s="66"/>
      <c r="F1188" s="66"/>
      <c r="G1188" s="66"/>
      <c r="H1188" s="72"/>
      <c r="I1188" s="32"/>
      <c r="J1188" s="32"/>
      <c r="K1188" s="32"/>
      <c r="L1188" s="59" t="str">
        <f t="shared" si="148"/>
        <v/>
      </c>
      <c r="M1188" s="81" t="str">
        <f t="shared" si="149"/>
        <v/>
      </c>
      <c r="O1188" s="77" t="str">
        <f t="shared" si="150"/>
        <v/>
      </c>
      <c r="P1188" s="77" t="str">
        <f t="shared" si="151"/>
        <v/>
      </c>
      <c r="Q1188" s="77" t="str">
        <f t="shared" si="152"/>
        <v/>
      </c>
      <c r="R1188" s="77" t="str">
        <f t="shared" si="153"/>
        <v/>
      </c>
      <c r="S1188" s="76"/>
      <c r="T1188" s="57"/>
      <c r="U1188" s="23" t="str">
        <f t="shared" si="146"/>
        <v/>
      </c>
      <c r="V1188" s="28" t="str">
        <f t="shared" si="147"/>
        <v/>
      </c>
    </row>
    <row r="1189" spans="1:22">
      <c r="A1189" s="14">
        <v>1183</v>
      </c>
      <c r="B1189" s="65"/>
      <c r="C1189" s="69"/>
      <c r="D1189" s="66"/>
      <c r="E1189" s="66"/>
      <c r="F1189" s="66"/>
      <c r="G1189" s="66"/>
      <c r="H1189" s="72"/>
      <c r="I1189" s="32"/>
      <c r="J1189" s="32"/>
      <c r="K1189" s="32"/>
      <c r="L1189" s="59" t="str">
        <f t="shared" si="148"/>
        <v/>
      </c>
      <c r="M1189" s="81" t="str">
        <f t="shared" si="149"/>
        <v/>
      </c>
      <c r="O1189" s="77" t="str">
        <f t="shared" si="150"/>
        <v/>
      </c>
      <c r="P1189" s="77" t="str">
        <f t="shared" si="151"/>
        <v/>
      </c>
      <c r="Q1189" s="77" t="str">
        <f t="shared" si="152"/>
        <v/>
      </c>
      <c r="R1189" s="77" t="str">
        <f t="shared" si="153"/>
        <v/>
      </c>
      <c r="S1189" s="76"/>
      <c r="T1189" s="57"/>
      <c r="U1189" s="23" t="str">
        <f t="shared" si="146"/>
        <v/>
      </c>
      <c r="V1189" s="28" t="str">
        <f t="shared" si="147"/>
        <v/>
      </c>
    </row>
    <row r="1190" spans="1:22">
      <c r="A1190" s="14">
        <v>1184</v>
      </c>
      <c r="B1190" s="65"/>
      <c r="C1190" s="69"/>
      <c r="D1190" s="66"/>
      <c r="E1190" s="66"/>
      <c r="F1190" s="66"/>
      <c r="G1190" s="66"/>
      <c r="H1190" s="72"/>
      <c r="I1190" s="32"/>
      <c r="J1190" s="32"/>
      <c r="K1190" s="32"/>
      <c r="L1190" s="59" t="str">
        <f t="shared" si="148"/>
        <v/>
      </c>
      <c r="M1190" s="81" t="str">
        <f t="shared" si="149"/>
        <v/>
      </c>
      <c r="O1190" s="77" t="str">
        <f t="shared" si="150"/>
        <v/>
      </c>
      <c r="P1190" s="77" t="str">
        <f t="shared" si="151"/>
        <v/>
      </c>
      <c r="Q1190" s="77" t="str">
        <f t="shared" si="152"/>
        <v/>
      </c>
      <c r="R1190" s="77" t="str">
        <f t="shared" si="153"/>
        <v/>
      </c>
      <c r="S1190" s="76"/>
      <c r="T1190" s="57"/>
      <c r="U1190" s="23" t="str">
        <f t="shared" si="146"/>
        <v/>
      </c>
      <c r="V1190" s="28" t="str">
        <f t="shared" si="147"/>
        <v/>
      </c>
    </row>
    <row r="1191" spans="1:22">
      <c r="A1191" s="14">
        <v>1185</v>
      </c>
      <c r="B1191" s="65"/>
      <c r="C1191" s="69"/>
      <c r="D1191" s="66"/>
      <c r="E1191" s="66"/>
      <c r="F1191" s="66"/>
      <c r="G1191" s="66"/>
      <c r="H1191" s="72"/>
      <c r="I1191" s="32"/>
      <c r="J1191" s="32"/>
      <c r="K1191" s="32"/>
      <c r="L1191" s="59" t="str">
        <f t="shared" si="148"/>
        <v/>
      </c>
      <c r="M1191" s="81" t="str">
        <f t="shared" si="149"/>
        <v/>
      </c>
      <c r="O1191" s="77" t="str">
        <f t="shared" si="150"/>
        <v/>
      </c>
      <c r="P1191" s="77" t="str">
        <f t="shared" si="151"/>
        <v/>
      </c>
      <c r="Q1191" s="77" t="str">
        <f t="shared" si="152"/>
        <v/>
      </c>
      <c r="R1191" s="77" t="str">
        <f t="shared" si="153"/>
        <v/>
      </c>
      <c r="S1191" s="76"/>
      <c r="T1191" s="57"/>
      <c r="U1191" s="23" t="str">
        <f t="shared" si="146"/>
        <v/>
      </c>
      <c r="V1191" s="28" t="str">
        <f t="shared" si="147"/>
        <v/>
      </c>
    </row>
    <row r="1192" spans="1:22">
      <c r="A1192" s="14">
        <v>1186</v>
      </c>
      <c r="B1192" s="65"/>
      <c r="C1192" s="69"/>
      <c r="D1192" s="66"/>
      <c r="E1192" s="66"/>
      <c r="F1192" s="66"/>
      <c r="G1192" s="66"/>
      <c r="H1192" s="72"/>
      <c r="I1192" s="32"/>
      <c r="J1192" s="32"/>
      <c r="K1192" s="32"/>
      <c r="L1192" s="59" t="str">
        <f t="shared" si="148"/>
        <v/>
      </c>
      <c r="M1192" s="81" t="str">
        <f t="shared" si="149"/>
        <v/>
      </c>
      <c r="O1192" s="77" t="str">
        <f t="shared" si="150"/>
        <v/>
      </c>
      <c r="P1192" s="77" t="str">
        <f t="shared" si="151"/>
        <v/>
      </c>
      <c r="Q1192" s="77" t="str">
        <f t="shared" si="152"/>
        <v/>
      </c>
      <c r="R1192" s="77" t="str">
        <f t="shared" si="153"/>
        <v/>
      </c>
      <c r="S1192" s="76"/>
      <c r="T1192" s="57"/>
      <c r="U1192" s="23" t="str">
        <f t="shared" si="146"/>
        <v/>
      </c>
      <c r="V1192" s="28" t="str">
        <f t="shared" si="147"/>
        <v/>
      </c>
    </row>
    <row r="1193" spans="1:22">
      <c r="A1193" s="14">
        <v>1187</v>
      </c>
      <c r="B1193" s="65"/>
      <c r="C1193" s="69"/>
      <c r="D1193" s="66"/>
      <c r="E1193" s="66"/>
      <c r="F1193" s="66"/>
      <c r="G1193" s="66"/>
      <c r="H1193" s="72"/>
      <c r="I1193" s="32"/>
      <c r="J1193" s="32"/>
      <c r="K1193" s="32"/>
      <c r="L1193" s="59" t="str">
        <f t="shared" si="148"/>
        <v/>
      </c>
      <c r="M1193" s="81" t="str">
        <f t="shared" si="149"/>
        <v/>
      </c>
      <c r="O1193" s="77" t="str">
        <f t="shared" si="150"/>
        <v/>
      </c>
      <c r="P1193" s="77" t="str">
        <f t="shared" si="151"/>
        <v/>
      </c>
      <c r="Q1193" s="77" t="str">
        <f t="shared" si="152"/>
        <v/>
      </c>
      <c r="R1193" s="77" t="str">
        <f t="shared" si="153"/>
        <v/>
      </c>
      <c r="S1193" s="76"/>
      <c r="T1193" s="57"/>
      <c r="U1193" s="23" t="str">
        <f t="shared" si="146"/>
        <v/>
      </c>
      <c r="V1193" s="28" t="str">
        <f t="shared" si="147"/>
        <v/>
      </c>
    </row>
    <row r="1194" spans="1:22">
      <c r="A1194" s="14">
        <v>1188</v>
      </c>
      <c r="B1194" s="65"/>
      <c r="C1194" s="69"/>
      <c r="D1194" s="66"/>
      <c r="E1194" s="66"/>
      <c r="F1194" s="66"/>
      <c r="G1194" s="66"/>
      <c r="H1194" s="72"/>
      <c r="I1194" s="32"/>
      <c r="J1194" s="32"/>
      <c r="K1194" s="32"/>
      <c r="L1194" s="59" t="str">
        <f t="shared" si="148"/>
        <v/>
      </c>
      <c r="M1194" s="81" t="str">
        <f t="shared" si="149"/>
        <v/>
      </c>
      <c r="O1194" s="77" t="str">
        <f t="shared" si="150"/>
        <v/>
      </c>
      <c r="P1194" s="77" t="str">
        <f t="shared" si="151"/>
        <v/>
      </c>
      <c r="Q1194" s="77" t="str">
        <f t="shared" si="152"/>
        <v/>
      </c>
      <c r="R1194" s="77" t="str">
        <f t="shared" si="153"/>
        <v/>
      </c>
      <c r="S1194" s="76"/>
      <c r="T1194" s="57"/>
      <c r="U1194" s="23" t="str">
        <f t="shared" si="146"/>
        <v/>
      </c>
      <c r="V1194" s="28" t="str">
        <f t="shared" si="147"/>
        <v/>
      </c>
    </row>
    <row r="1195" spans="1:22">
      <c r="A1195" s="14">
        <v>1189</v>
      </c>
      <c r="B1195" s="65"/>
      <c r="C1195" s="69"/>
      <c r="D1195" s="66"/>
      <c r="E1195" s="66"/>
      <c r="F1195" s="66"/>
      <c r="G1195" s="66"/>
      <c r="H1195" s="72"/>
      <c r="I1195" s="32"/>
      <c r="J1195" s="32"/>
      <c r="K1195" s="32"/>
      <c r="L1195" s="59" t="str">
        <f t="shared" si="148"/>
        <v/>
      </c>
      <c r="M1195" s="81" t="str">
        <f t="shared" si="149"/>
        <v/>
      </c>
      <c r="O1195" s="77" t="str">
        <f t="shared" si="150"/>
        <v/>
      </c>
      <c r="P1195" s="77" t="str">
        <f t="shared" si="151"/>
        <v/>
      </c>
      <c r="Q1195" s="77" t="str">
        <f t="shared" si="152"/>
        <v/>
      </c>
      <c r="R1195" s="77" t="str">
        <f t="shared" si="153"/>
        <v/>
      </c>
      <c r="S1195" s="76"/>
      <c r="T1195" s="57"/>
      <c r="U1195" s="23" t="str">
        <f t="shared" si="146"/>
        <v/>
      </c>
      <c r="V1195" s="28" t="str">
        <f t="shared" si="147"/>
        <v/>
      </c>
    </row>
    <row r="1196" spans="1:22">
      <c r="A1196" s="14">
        <v>1190</v>
      </c>
      <c r="B1196" s="65"/>
      <c r="C1196" s="69"/>
      <c r="D1196" s="66"/>
      <c r="E1196" s="66"/>
      <c r="F1196" s="66"/>
      <c r="G1196" s="66"/>
      <c r="H1196" s="72"/>
      <c r="I1196" s="32"/>
      <c r="J1196" s="32"/>
      <c r="K1196" s="32"/>
      <c r="L1196" s="59" t="str">
        <f t="shared" si="148"/>
        <v/>
      </c>
      <c r="M1196" s="81" t="str">
        <f t="shared" si="149"/>
        <v/>
      </c>
      <c r="O1196" s="77" t="str">
        <f t="shared" si="150"/>
        <v/>
      </c>
      <c r="P1196" s="77" t="str">
        <f t="shared" si="151"/>
        <v/>
      </c>
      <c r="Q1196" s="77" t="str">
        <f t="shared" si="152"/>
        <v/>
      </c>
      <c r="R1196" s="77" t="str">
        <f t="shared" si="153"/>
        <v/>
      </c>
      <c r="S1196" s="76"/>
      <c r="T1196" s="57"/>
      <c r="U1196" s="23" t="str">
        <f t="shared" si="146"/>
        <v/>
      </c>
      <c r="V1196" s="28" t="str">
        <f t="shared" si="147"/>
        <v/>
      </c>
    </row>
    <row r="1197" spans="1:22">
      <c r="A1197" s="14">
        <v>1191</v>
      </c>
      <c r="B1197" s="65"/>
      <c r="C1197" s="69"/>
      <c r="D1197" s="66"/>
      <c r="E1197" s="66"/>
      <c r="F1197" s="66"/>
      <c r="G1197" s="66"/>
      <c r="H1197" s="72"/>
      <c r="I1197" s="32"/>
      <c r="J1197" s="32"/>
      <c r="K1197" s="32"/>
      <c r="L1197" s="59" t="str">
        <f t="shared" si="148"/>
        <v/>
      </c>
      <c r="M1197" s="81" t="str">
        <f t="shared" si="149"/>
        <v/>
      </c>
      <c r="O1197" s="77" t="str">
        <f t="shared" si="150"/>
        <v/>
      </c>
      <c r="P1197" s="77" t="str">
        <f t="shared" si="151"/>
        <v/>
      </c>
      <c r="Q1197" s="77" t="str">
        <f t="shared" si="152"/>
        <v/>
      </c>
      <c r="R1197" s="77" t="str">
        <f t="shared" si="153"/>
        <v/>
      </c>
      <c r="S1197" s="76"/>
      <c r="T1197" s="57"/>
      <c r="U1197" s="23" t="str">
        <f t="shared" si="146"/>
        <v/>
      </c>
      <c r="V1197" s="28" t="str">
        <f t="shared" si="147"/>
        <v/>
      </c>
    </row>
    <row r="1198" spans="1:22">
      <c r="A1198" s="14">
        <v>1192</v>
      </c>
      <c r="B1198" s="65"/>
      <c r="C1198" s="69"/>
      <c r="D1198" s="66"/>
      <c r="E1198" s="66"/>
      <c r="F1198" s="66"/>
      <c r="G1198" s="66"/>
      <c r="H1198" s="72"/>
      <c r="I1198" s="32"/>
      <c r="J1198" s="32"/>
      <c r="K1198" s="32"/>
      <c r="L1198" s="59" t="str">
        <f t="shared" si="148"/>
        <v/>
      </c>
      <c r="M1198" s="81" t="str">
        <f t="shared" si="149"/>
        <v/>
      </c>
      <c r="O1198" s="77" t="str">
        <f t="shared" si="150"/>
        <v/>
      </c>
      <c r="P1198" s="77" t="str">
        <f t="shared" si="151"/>
        <v/>
      </c>
      <c r="Q1198" s="77" t="str">
        <f t="shared" si="152"/>
        <v/>
      </c>
      <c r="R1198" s="77" t="str">
        <f t="shared" si="153"/>
        <v/>
      </c>
      <c r="S1198" s="76"/>
      <c r="T1198" s="57"/>
      <c r="U1198" s="23" t="str">
        <f t="shared" si="146"/>
        <v/>
      </c>
      <c r="V1198" s="28" t="str">
        <f t="shared" si="147"/>
        <v/>
      </c>
    </row>
    <row r="1199" spans="1:22">
      <c r="A1199" s="14">
        <v>1193</v>
      </c>
      <c r="B1199" s="65"/>
      <c r="C1199" s="69"/>
      <c r="D1199" s="66"/>
      <c r="E1199" s="66"/>
      <c r="F1199" s="66"/>
      <c r="G1199" s="66"/>
      <c r="H1199" s="72"/>
      <c r="I1199" s="32"/>
      <c r="J1199" s="32"/>
      <c r="K1199" s="32"/>
      <c r="L1199" s="59" t="str">
        <f t="shared" si="148"/>
        <v/>
      </c>
      <c r="M1199" s="81" t="str">
        <f t="shared" si="149"/>
        <v/>
      </c>
      <c r="O1199" s="77" t="str">
        <f t="shared" si="150"/>
        <v/>
      </c>
      <c r="P1199" s="77" t="str">
        <f t="shared" si="151"/>
        <v/>
      </c>
      <c r="Q1199" s="77" t="str">
        <f t="shared" si="152"/>
        <v/>
      </c>
      <c r="R1199" s="77" t="str">
        <f t="shared" si="153"/>
        <v/>
      </c>
      <c r="S1199" s="76"/>
      <c r="T1199" s="57"/>
      <c r="U1199" s="23" t="str">
        <f t="shared" si="146"/>
        <v/>
      </c>
      <c r="V1199" s="28" t="str">
        <f t="shared" si="147"/>
        <v/>
      </c>
    </row>
    <row r="1200" spans="1:22">
      <c r="A1200" s="14">
        <v>1194</v>
      </c>
      <c r="B1200" s="65"/>
      <c r="C1200" s="69"/>
      <c r="D1200" s="66"/>
      <c r="E1200" s="66"/>
      <c r="F1200" s="66"/>
      <c r="G1200" s="66"/>
      <c r="H1200" s="72"/>
      <c r="I1200" s="32"/>
      <c r="J1200" s="32"/>
      <c r="K1200" s="32"/>
      <c r="L1200" s="59" t="str">
        <f t="shared" si="148"/>
        <v/>
      </c>
      <c r="M1200" s="81" t="str">
        <f t="shared" si="149"/>
        <v/>
      </c>
      <c r="O1200" s="77" t="str">
        <f t="shared" si="150"/>
        <v/>
      </c>
      <c r="P1200" s="77" t="str">
        <f t="shared" si="151"/>
        <v/>
      </c>
      <c r="Q1200" s="77" t="str">
        <f t="shared" si="152"/>
        <v/>
      </c>
      <c r="R1200" s="77" t="str">
        <f t="shared" si="153"/>
        <v/>
      </c>
      <c r="S1200" s="76"/>
      <c r="T1200" s="57"/>
      <c r="U1200" s="23" t="str">
        <f t="shared" si="146"/>
        <v/>
      </c>
      <c r="V1200" s="28" t="str">
        <f t="shared" si="147"/>
        <v/>
      </c>
    </row>
    <row r="1201" spans="1:22">
      <c r="A1201" s="14">
        <v>1195</v>
      </c>
      <c r="B1201" s="65"/>
      <c r="C1201" s="69"/>
      <c r="D1201" s="66"/>
      <c r="E1201" s="66"/>
      <c r="F1201" s="66"/>
      <c r="G1201" s="66"/>
      <c r="H1201" s="72"/>
      <c r="I1201" s="32"/>
      <c r="J1201" s="32"/>
      <c r="K1201" s="32"/>
      <c r="L1201" s="59" t="str">
        <f t="shared" si="148"/>
        <v/>
      </c>
      <c r="M1201" s="81" t="str">
        <f t="shared" si="149"/>
        <v/>
      </c>
      <c r="O1201" s="77" t="str">
        <f t="shared" si="150"/>
        <v/>
      </c>
      <c r="P1201" s="77" t="str">
        <f t="shared" si="151"/>
        <v/>
      </c>
      <c r="Q1201" s="77" t="str">
        <f t="shared" si="152"/>
        <v/>
      </c>
      <c r="R1201" s="77" t="str">
        <f t="shared" si="153"/>
        <v/>
      </c>
      <c r="S1201" s="76"/>
      <c r="T1201" s="57"/>
      <c r="U1201" s="23" t="str">
        <f t="shared" si="146"/>
        <v/>
      </c>
      <c r="V1201" s="28" t="str">
        <f t="shared" si="147"/>
        <v/>
      </c>
    </row>
    <row r="1202" spans="1:22">
      <c r="A1202" s="14">
        <v>1196</v>
      </c>
      <c r="B1202" s="65"/>
      <c r="C1202" s="69"/>
      <c r="D1202" s="66"/>
      <c r="E1202" s="66"/>
      <c r="F1202" s="66"/>
      <c r="G1202" s="66"/>
      <c r="H1202" s="72"/>
      <c r="I1202" s="32"/>
      <c r="J1202" s="32"/>
      <c r="K1202" s="32"/>
      <c r="L1202" s="59" t="str">
        <f t="shared" si="148"/>
        <v/>
      </c>
      <c r="M1202" s="81" t="str">
        <f t="shared" si="149"/>
        <v/>
      </c>
      <c r="O1202" s="77" t="str">
        <f t="shared" si="150"/>
        <v/>
      </c>
      <c r="P1202" s="77" t="str">
        <f t="shared" si="151"/>
        <v/>
      </c>
      <c r="Q1202" s="77" t="str">
        <f t="shared" si="152"/>
        <v/>
      </c>
      <c r="R1202" s="77" t="str">
        <f t="shared" si="153"/>
        <v/>
      </c>
      <c r="S1202" s="76"/>
      <c r="T1202" s="57"/>
      <c r="U1202" s="23" t="str">
        <f t="shared" si="146"/>
        <v/>
      </c>
      <c r="V1202" s="28" t="str">
        <f t="shared" si="147"/>
        <v/>
      </c>
    </row>
    <row r="1203" spans="1:22">
      <c r="A1203" s="14">
        <v>1197</v>
      </c>
      <c r="B1203" s="65"/>
      <c r="C1203" s="69"/>
      <c r="D1203" s="66"/>
      <c r="E1203" s="66"/>
      <c r="F1203" s="66"/>
      <c r="G1203" s="66"/>
      <c r="H1203" s="72"/>
      <c r="I1203" s="32"/>
      <c r="J1203" s="32"/>
      <c r="K1203" s="32"/>
      <c r="L1203" s="59" t="str">
        <f t="shared" si="148"/>
        <v/>
      </c>
      <c r="M1203" s="81" t="str">
        <f t="shared" si="149"/>
        <v/>
      </c>
      <c r="O1203" s="77" t="str">
        <f t="shared" si="150"/>
        <v/>
      </c>
      <c r="P1203" s="77" t="str">
        <f t="shared" si="151"/>
        <v/>
      </c>
      <c r="Q1203" s="77" t="str">
        <f t="shared" si="152"/>
        <v/>
      </c>
      <c r="R1203" s="77" t="str">
        <f t="shared" si="153"/>
        <v/>
      </c>
      <c r="S1203" s="76"/>
      <c r="T1203" s="57"/>
      <c r="U1203" s="23" t="str">
        <f t="shared" si="146"/>
        <v/>
      </c>
      <c r="V1203" s="28" t="str">
        <f t="shared" si="147"/>
        <v/>
      </c>
    </row>
    <row r="1204" spans="1:22">
      <c r="A1204" s="14">
        <v>1198</v>
      </c>
      <c r="B1204" s="65"/>
      <c r="C1204" s="69"/>
      <c r="D1204" s="66"/>
      <c r="E1204" s="66"/>
      <c r="F1204" s="66"/>
      <c r="G1204" s="66"/>
      <c r="H1204" s="72"/>
      <c r="I1204" s="32"/>
      <c r="J1204" s="32"/>
      <c r="K1204" s="32"/>
      <c r="L1204" s="59" t="str">
        <f t="shared" si="148"/>
        <v/>
      </c>
      <c r="M1204" s="81" t="str">
        <f t="shared" si="149"/>
        <v/>
      </c>
      <c r="O1204" s="77" t="str">
        <f t="shared" si="150"/>
        <v/>
      </c>
      <c r="P1204" s="77" t="str">
        <f t="shared" si="151"/>
        <v/>
      </c>
      <c r="Q1204" s="77" t="str">
        <f t="shared" si="152"/>
        <v/>
      </c>
      <c r="R1204" s="77" t="str">
        <f t="shared" si="153"/>
        <v/>
      </c>
      <c r="S1204" s="76"/>
      <c r="T1204" s="57"/>
      <c r="U1204" s="23" t="str">
        <f t="shared" si="146"/>
        <v/>
      </c>
      <c r="V1204" s="28" t="str">
        <f t="shared" si="147"/>
        <v/>
      </c>
    </row>
    <row r="1205" spans="1:22">
      <c r="A1205" s="14">
        <v>1199</v>
      </c>
      <c r="B1205" s="65"/>
      <c r="C1205" s="69"/>
      <c r="D1205" s="66"/>
      <c r="E1205" s="66"/>
      <c r="F1205" s="66"/>
      <c r="G1205" s="66"/>
      <c r="H1205" s="72"/>
      <c r="I1205" s="32"/>
      <c r="J1205" s="32"/>
      <c r="K1205" s="32"/>
      <c r="L1205" s="59" t="str">
        <f t="shared" si="148"/>
        <v/>
      </c>
      <c r="M1205" s="81" t="str">
        <f t="shared" si="149"/>
        <v/>
      </c>
      <c r="O1205" s="77" t="str">
        <f t="shared" si="150"/>
        <v/>
      </c>
      <c r="P1205" s="77" t="str">
        <f t="shared" si="151"/>
        <v/>
      </c>
      <c r="Q1205" s="77" t="str">
        <f t="shared" si="152"/>
        <v/>
      </c>
      <c r="R1205" s="77" t="str">
        <f t="shared" si="153"/>
        <v/>
      </c>
      <c r="S1205" s="76"/>
      <c r="T1205" s="57"/>
      <c r="U1205" s="23" t="str">
        <f t="shared" si="146"/>
        <v/>
      </c>
      <c r="V1205" s="28" t="str">
        <f t="shared" si="147"/>
        <v/>
      </c>
    </row>
    <row r="1206" spans="1:22">
      <c r="A1206" s="14">
        <v>1200</v>
      </c>
      <c r="B1206" s="65"/>
      <c r="C1206" s="69"/>
      <c r="D1206" s="66"/>
      <c r="E1206" s="66"/>
      <c r="F1206" s="66"/>
      <c r="G1206" s="66"/>
      <c r="H1206" s="72"/>
      <c r="I1206" s="32"/>
      <c r="J1206" s="32"/>
      <c r="K1206" s="32"/>
      <c r="L1206" s="59" t="str">
        <f t="shared" si="148"/>
        <v/>
      </c>
      <c r="M1206" s="81" t="str">
        <f t="shared" si="149"/>
        <v/>
      </c>
      <c r="O1206" s="77" t="str">
        <f t="shared" si="150"/>
        <v/>
      </c>
      <c r="P1206" s="77" t="str">
        <f t="shared" si="151"/>
        <v/>
      </c>
      <c r="Q1206" s="77" t="str">
        <f t="shared" si="152"/>
        <v/>
      </c>
      <c r="R1206" s="77" t="str">
        <f t="shared" si="153"/>
        <v/>
      </c>
      <c r="S1206" s="76"/>
      <c r="T1206" s="57"/>
      <c r="U1206" s="23" t="str">
        <f t="shared" si="146"/>
        <v/>
      </c>
      <c r="V1206" s="28" t="str">
        <f t="shared" si="147"/>
        <v/>
      </c>
    </row>
    <row r="1207" spans="1:22">
      <c r="A1207" s="14">
        <v>1201</v>
      </c>
      <c r="B1207" s="65"/>
      <c r="C1207" s="69"/>
      <c r="D1207" s="66"/>
      <c r="E1207" s="66"/>
      <c r="F1207" s="66"/>
      <c r="G1207" s="66"/>
      <c r="H1207" s="72"/>
      <c r="I1207" s="32"/>
      <c r="J1207" s="32"/>
      <c r="K1207" s="32"/>
      <c r="L1207" s="59" t="str">
        <f t="shared" si="148"/>
        <v/>
      </c>
      <c r="M1207" s="81" t="str">
        <f t="shared" si="149"/>
        <v/>
      </c>
      <c r="O1207" s="77" t="str">
        <f t="shared" si="150"/>
        <v/>
      </c>
      <c r="P1207" s="77" t="str">
        <f t="shared" si="151"/>
        <v/>
      </c>
      <c r="Q1207" s="77" t="str">
        <f t="shared" si="152"/>
        <v/>
      </c>
      <c r="R1207" s="77" t="str">
        <f t="shared" si="153"/>
        <v/>
      </c>
      <c r="S1207" s="76"/>
      <c r="T1207" s="57"/>
      <c r="U1207" s="23" t="str">
        <f t="shared" si="146"/>
        <v/>
      </c>
      <c r="V1207" s="28" t="str">
        <f t="shared" si="147"/>
        <v/>
      </c>
    </row>
    <row r="1208" spans="1:22">
      <c r="A1208" s="14">
        <v>1202</v>
      </c>
      <c r="B1208" s="65"/>
      <c r="C1208" s="69"/>
      <c r="D1208" s="66"/>
      <c r="E1208" s="66"/>
      <c r="F1208" s="66"/>
      <c r="G1208" s="66"/>
      <c r="H1208" s="72"/>
      <c r="I1208" s="32"/>
      <c r="J1208" s="32"/>
      <c r="K1208" s="32"/>
      <c r="L1208" s="59" t="str">
        <f t="shared" si="148"/>
        <v/>
      </c>
      <c r="M1208" s="81" t="str">
        <f t="shared" si="149"/>
        <v/>
      </c>
      <c r="O1208" s="77" t="str">
        <f t="shared" si="150"/>
        <v/>
      </c>
      <c r="P1208" s="77" t="str">
        <f t="shared" si="151"/>
        <v/>
      </c>
      <c r="Q1208" s="77" t="str">
        <f t="shared" si="152"/>
        <v/>
      </c>
      <c r="R1208" s="77" t="str">
        <f t="shared" si="153"/>
        <v/>
      </c>
      <c r="S1208" s="76"/>
      <c r="T1208" s="57"/>
      <c r="U1208" s="23" t="str">
        <f t="shared" si="146"/>
        <v/>
      </c>
      <c r="V1208" s="28" t="str">
        <f t="shared" si="147"/>
        <v/>
      </c>
    </row>
    <row r="1209" spans="1:22">
      <c r="A1209" s="14">
        <v>1203</v>
      </c>
      <c r="B1209" s="65"/>
      <c r="C1209" s="69"/>
      <c r="D1209" s="66"/>
      <c r="E1209" s="66"/>
      <c r="F1209" s="66"/>
      <c r="G1209" s="66"/>
      <c r="H1209" s="72"/>
      <c r="I1209" s="32"/>
      <c r="J1209" s="32"/>
      <c r="K1209" s="32"/>
      <c r="L1209" s="59" t="str">
        <f t="shared" si="148"/>
        <v/>
      </c>
      <c r="M1209" s="81" t="str">
        <f t="shared" si="149"/>
        <v/>
      </c>
      <c r="O1209" s="77" t="str">
        <f t="shared" si="150"/>
        <v/>
      </c>
      <c r="P1209" s="77" t="str">
        <f t="shared" si="151"/>
        <v/>
      </c>
      <c r="Q1209" s="77" t="str">
        <f t="shared" si="152"/>
        <v/>
      </c>
      <c r="R1209" s="77" t="str">
        <f t="shared" si="153"/>
        <v/>
      </c>
      <c r="S1209" s="76"/>
      <c r="T1209" s="57"/>
      <c r="U1209" s="23" t="str">
        <f t="shared" si="146"/>
        <v/>
      </c>
      <c r="V1209" s="28" t="str">
        <f t="shared" si="147"/>
        <v/>
      </c>
    </row>
    <row r="1210" spans="1:22">
      <c r="A1210" s="14">
        <v>1204</v>
      </c>
      <c r="B1210" s="65"/>
      <c r="C1210" s="69"/>
      <c r="D1210" s="66"/>
      <c r="E1210" s="66"/>
      <c r="F1210" s="66"/>
      <c r="G1210" s="66"/>
      <c r="H1210" s="72"/>
      <c r="I1210" s="32"/>
      <c r="J1210" s="32"/>
      <c r="K1210" s="32"/>
      <c r="L1210" s="59" t="str">
        <f t="shared" si="148"/>
        <v/>
      </c>
      <c r="M1210" s="81" t="str">
        <f t="shared" si="149"/>
        <v/>
      </c>
      <c r="O1210" s="77" t="str">
        <f t="shared" si="150"/>
        <v/>
      </c>
      <c r="P1210" s="77" t="str">
        <f t="shared" si="151"/>
        <v/>
      </c>
      <c r="Q1210" s="77" t="str">
        <f t="shared" si="152"/>
        <v/>
      </c>
      <c r="R1210" s="77" t="str">
        <f t="shared" si="153"/>
        <v/>
      </c>
      <c r="S1210" s="76"/>
      <c r="T1210" s="57"/>
      <c r="U1210" s="23" t="str">
        <f t="shared" si="146"/>
        <v/>
      </c>
      <c r="V1210" s="28" t="str">
        <f t="shared" si="147"/>
        <v/>
      </c>
    </row>
    <row r="1211" spans="1:22">
      <c r="A1211" s="14">
        <v>1205</v>
      </c>
      <c r="B1211" s="65"/>
      <c r="C1211" s="69"/>
      <c r="D1211" s="66"/>
      <c r="E1211" s="66"/>
      <c r="F1211" s="66"/>
      <c r="G1211" s="66"/>
      <c r="H1211" s="72"/>
      <c r="I1211" s="32"/>
      <c r="J1211" s="32"/>
      <c r="K1211" s="32"/>
      <c r="L1211" s="59" t="str">
        <f t="shared" si="148"/>
        <v/>
      </c>
      <c r="M1211" s="81" t="str">
        <f t="shared" si="149"/>
        <v/>
      </c>
      <c r="O1211" s="77" t="str">
        <f t="shared" si="150"/>
        <v/>
      </c>
      <c r="P1211" s="77" t="str">
        <f t="shared" si="151"/>
        <v/>
      </c>
      <c r="Q1211" s="77" t="str">
        <f t="shared" si="152"/>
        <v/>
      </c>
      <c r="R1211" s="77" t="str">
        <f t="shared" si="153"/>
        <v/>
      </c>
      <c r="S1211" s="76"/>
      <c r="T1211" s="57"/>
      <c r="U1211" s="23" t="str">
        <f t="shared" si="146"/>
        <v/>
      </c>
      <c r="V1211" s="28" t="str">
        <f t="shared" si="147"/>
        <v/>
      </c>
    </row>
    <row r="1212" spans="1:22">
      <c r="A1212" s="14">
        <v>1206</v>
      </c>
      <c r="B1212" s="65"/>
      <c r="C1212" s="69"/>
      <c r="D1212" s="66"/>
      <c r="E1212" s="66"/>
      <c r="F1212" s="66"/>
      <c r="G1212" s="66"/>
      <c r="H1212" s="72"/>
      <c r="I1212" s="32"/>
      <c r="J1212" s="32"/>
      <c r="K1212" s="32"/>
      <c r="L1212" s="59" t="str">
        <f t="shared" si="148"/>
        <v/>
      </c>
      <c r="M1212" s="81" t="str">
        <f t="shared" si="149"/>
        <v/>
      </c>
      <c r="O1212" s="77" t="str">
        <f t="shared" si="150"/>
        <v/>
      </c>
      <c r="P1212" s="77" t="str">
        <f t="shared" si="151"/>
        <v/>
      </c>
      <c r="Q1212" s="77" t="str">
        <f t="shared" si="152"/>
        <v/>
      </c>
      <c r="R1212" s="77" t="str">
        <f t="shared" si="153"/>
        <v/>
      </c>
      <c r="S1212" s="76"/>
      <c r="T1212" s="57"/>
      <c r="U1212" s="23" t="str">
        <f t="shared" si="146"/>
        <v/>
      </c>
      <c r="V1212" s="28" t="str">
        <f t="shared" si="147"/>
        <v/>
      </c>
    </row>
    <row r="1213" spans="1:22">
      <c r="A1213" s="14">
        <v>1207</v>
      </c>
      <c r="B1213" s="65"/>
      <c r="C1213" s="69"/>
      <c r="D1213" s="66"/>
      <c r="E1213" s="66"/>
      <c r="F1213" s="66"/>
      <c r="G1213" s="66"/>
      <c r="H1213" s="72"/>
      <c r="I1213" s="32"/>
      <c r="J1213" s="32"/>
      <c r="K1213" s="32"/>
      <c r="L1213" s="59" t="str">
        <f t="shared" si="148"/>
        <v/>
      </c>
      <c r="M1213" s="81" t="str">
        <f t="shared" si="149"/>
        <v/>
      </c>
      <c r="O1213" s="77" t="str">
        <f t="shared" si="150"/>
        <v/>
      </c>
      <c r="P1213" s="77" t="str">
        <f t="shared" si="151"/>
        <v/>
      </c>
      <c r="Q1213" s="77" t="str">
        <f t="shared" si="152"/>
        <v/>
      </c>
      <c r="R1213" s="77" t="str">
        <f t="shared" si="153"/>
        <v/>
      </c>
      <c r="S1213" s="76"/>
      <c r="T1213" s="57"/>
      <c r="U1213" s="23" t="str">
        <f t="shared" si="146"/>
        <v/>
      </c>
      <c r="V1213" s="28" t="str">
        <f t="shared" si="147"/>
        <v/>
      </c>
    </row>
    <row r="1214" spans="1:22">
      <c r="A1214" s="14">
        <v>1208</v>
      </c>
      <c r="B1214" s="65"/>
      <c r="C1214" s="69"/>
      <c r="D1214" s="66"/>
      <c r="E1214" s="66"/>
      <c r="F1214" s="66"/>
      <c r="G1214" s="66"/>
      <c r="H1214" s="72"/>
      <c r="I1214" s="32"/>
      <c r="J1214" s="32"/>
      <c r="K1214" s="32"/>
      <c r="L1214" s="59" t="str">
        <f t="shared" si="148"/>
        <v/>
      </c>
      <c r="M1214" s="81" t="str">
        <f t="shared" si="149"/>
        <v/>
      </c>
      <c r="O1214" s="77" t="str">
        <f t="shared" si="150"/>
        <v/>
      </c>
      <c r="P1214" s="77" t="str">
        <f t="shared" si="151"/>
        <v/>
      </c>
      <c r="Q1214" s="77" t="str">
        <f t="shared" si="152"/>
        <v/>
      </c>
      <c r="R1214" s="77" t="str">
        <f t="shared" si="153"/>
        <v/>
      </c>
      <c r="S1214" s="76"/>
      <c r="T1214" s="57"/>
      <c r="U1214" s="23" t="str">
        <f t="shared" si="146"/>
        <v/>
      </c>
      <c r="V1214" s="28" t="str">
        <f t="shared" si="147"/>
        <v/>
      </c>
    </row>
    <row r="1215" spans="1:22">
      <c r="A1215" s="14">
        <v>1209</v>
      </c>
      <c r="B1215" s="65"/>
      <c r="C1215" s="69"/>
      <c r="D1215" s="66"/>
      <c r="E1215" s="66"/>
      <c r="F1215" s="66"/>
      <c r="G1215" s="66"/>
      <c r="H1215" s="72"/>
      <c r="I1215" s="32"/>
      <c r="J1215" s="32"/>
      <c r="K1215" s="32"/>
      <c r="L1215" s="59" t="str">
        <f t="shared" si="148"/>
        <v/>
      </c>
      <c r="M1215" s="81" t="str">
        <f t="shared" si="149"/>
        <v/>
      </c>
      <c r="O1215" s="77" t="str">
        <f t="shared" si="150"/>
        <v/>
      </c>
      <c r="P1215" s="77" t="str">
        <f t="shared" si="151"/>
        <v/>
      </c>
      <c r="Q1215" s="77" t="str">
        <f t="shared" si="152"/>
        <v/>
      </c>
      <c r="R1215" s="77" t="str">
        <f t="shared" si="153"/>
        <v/>
      </c>
      <c r="S1215" s="76"/>
      <c r="T1215" s="57"/>
      <c r="U1215" s="23" t="str">
        <f t="shared" si="146"/>
        <v/>
      </c>
      <c r="V1215" s="28" t="str">
        <f t="shared" si="147"/>
        <v/>
      </c>
    </row>
    <row r="1216" spans="1:22">
      <c r="A1216" s="14">
        <v>1210</v>
      </c>
      <c r="B1216" s="65"/>
      <c r="C1216" s="69"/>
      <c r="D1216" s="66"/>
      <c r="E1216" s="66"/>
      <c r="F1216" s="66"/>
      <c r="G1216" s="66"/>
      <c r="H1216" s="72"/>
      <c r="I1216" s="32"/>
      <c r="J1216" s="32"/>
      <c r="K1216" s="32"/>
      <c r="L1216" s="59" t="str">
        <f t="shared" si="148"/>
        <v/>
      </c>
      <c r="M1216" s="81" t="str">
        <f t="shared" si="149"/>
        <v/>
      </c>
      <c r="O1216" s="77" t="str">
        <f t="shared" si="150"/>
        <v/>
      </c>
      <c r="P1216" s="77" t="str">
        <f t="shared" si="151"/>
        <v/>
      </c>
      <c r="Q1216" s="77" t="str">
        <f t="shared" si="152"/>
        <v/>
      </c>
      <c r="R1216" s="77" t="str">
        <f t="shared" si="153"/>
        <v/>
      </c>
      <c r="S1216" s="76"/>
      <c r="T1216" s="57"/>
      <c r="U1216" s="23" t="str">
        <f t="shared" si="146"/>
        <v/>
      </c>
      <c r="V1216" s="28" t="str">
        <f t="shared" si="147"/>
        <v/>
      </c>
    </row>
    <row r="1217" spans="1:22">
      <c r="A1217" s="14">
        <v>1211</v>
      </c>
      <c r="B1217" s="65"/>
      <c r="C1217" s="69"/>
      <c r="D1217" s="66"/>
      <c r="E1217" s="66"/>
      <c r="F1217" s="66"/>
      <c r="G1217" s="66"/>
      <c r="H1217" s="72"/>
      <c r="I1217" s="32"/>
      <c r="J1217" s="32"/>
      <c r="K1217" s="32"/>
      <c r="L1217" s="59" t="str">
        <f t="shared" si="148"/>
        <v/>
      </c>
      <c r="M1217" s="81" t="str">
        <f t="shared" si="149"/>
        <v/>
      </c>
      <c r="O1217" s="77" t="str">
        <f t="shared" si="150"/>
        <v/>
      </c>
      <c r="P1217" s="77" t="str">
        <f t="shared" si="151"/>
        <v/>
      </c>
      <c r="Q1217" s="77" t="str">
        <f t="shared" si="152"/>
        <v/>
      </c>
      <c r="R1217" s="77" t="str">
        <f t="shared" si="153"/>
        <v/>
      </c>
      <c r="S1217" s="76"/>
      <c r="T1217" s="57"/>
      <c r="U1217" s="23" t="str">
        <f t="shared" si="146"/>
        <v/>
      </c>
      <c r="V1217" s="28" t="str">
        <f t="shared" si="147"/>
        <v/>
      </c>
    </row>
    <row r="1218" spans="1:22">
      <c r="A1218" s="14">
        <v>1212</v>
      </c>
      <c r="B1218" s="65"/>
      <c r="C1218" s="69"/>
      <c r="D1218" s="66"/>
      <c r="E1218" s="66"/>
      <c r="F1218" s="66"/>
      <c r="G1218" s="66"/>
      <c r="H1218" s="72"/>
      <c r="I1218" s="32"/>
      <c r="J1218" s="32"/>
      <c r="K1218" s="32"/>
      <c r="L1218" s="59" t="str">
        <f t="shared" si="148"/>
        <v/>
      </c>
      <c r="M1218" s="81" t="str">
        <f t="shared" si="149"/>
        <v/>
      </c>
      <c r="O1218" s="77" t="str">
        <f t="shared" si="150"/>
        <v/>
      </c>
      <c r="P1218" s="77" t="str">
        <f t="shared" si="151"/>
        <v/>
      </c>
      <c r="Q1218" s="77" t="str">
        <f t="shared" si="152"/>
        <v/>
      </c>
      <c r="R1218" s="77" t="str">
        <f t="shared" si="153"/>
        <v/>
      </c>
      <c r="S1218" s="76"/>
      <c r="T1218" s="57"/>
      <c r="U1218" s="23" t="str">
        <f t="shared" si="146"/>
        <v/>
      </c>
      <c r="V1218" s="28" t="str">
        <f t="shared" si="147"/>
        <v/>
      </c>
    </row>
    <row r="1219" spans="1:22">
      <c r="A1219" s="14">
        <v>1213</v>
      </c>
      <c r="B1219" s="65"/>
      <c r="C1219" s="69"/>
      <c r="D1219" s="66"/>
      <c r="E1219" s="66"/>
      <c r="F1219" s="66"/>
      <c r="G1219" s="66"/>
      <c r="H1219" s="72"/>
      <c r="I1219" s="32"/>
      <c r="J1219" s="32"/>
      <c r="K1219" s="32"/>
      <c r="L1219" s="59" t="str">
        <f t="shared" si="148"/>
        <v/>
      </c>
      <c r="M1219" s="81" t="str">
        <f t="shared" si="149"/>
        <v/>
      </c>
      <c r="O1219" s="77" t="str">
        <f t="shared" si="150"/>
        <v/>
      </c>
      <c r="P1219" s="77" t="str">
        <f t="shared" si="151"/>
        <v/>
      </c>
      <c r="Q1219" s="77" t="str">
        <f t="shared" si="152"/>
        <v/>
      </c>
      <c r="R1219" s="77" t="str">
        <f t="shared" si="153"/>
        <v/>
      </c>
      <c r="S1219" s="76"/>
      <c r="T1219" s="57"/>
      <c r="U1219" s="23" t="str">
        <f t="shared" si="146"/>
        <v/>
      </c>
      <c r="V1219" s="28" t="str">
        <f t="shared" si="147"/>
        <v/>
      </c>
    </row>
    <row r="1220" spans="1:22">
      <c r="A1220" s="14">
        <v>1214</v>
      </c>
      <c r="B1220" s="65"/>
      <c r="C1220" s="69"/>
      <c r="D1220" s="66"/>
      <c r="E1220" s="66"/>
      <c r="F1220" s="66"/>
      <c r="G1220" s="66"/>
      <c r="H1220" s="72"/>
      <c r="I1220" s="32"/>
      <c r="J1220" s="32"/>
      <c r="K1220" s="32"/>
      <c r="L1220" s="59" t="str">
        <f t="shared" si="148"/>
        <v/>
      </c>
      <c r="M1220" s="81" t="str">
        <f t="shared" si="149"/>
        <v/>
      </c>
      <c r="O1220" s="77" t="str">
        <f t="shared" si="150"/>
        <v/>
      </c>
      <c r="P1220" s="77" t="str">
        <f t="shared" si="151"/>
        <v/>
      </c>
      <c r="Q1220" s="77" t="str">
        <f t="shared" si="152"/>
        <v/>
      </c>
      <c r="R1220" s="77" t="str">
        <f t="shared" si="153"/>
        <v/>
      </c>
      <c r="S1220" s="76"/>
      <c r="T1220" s="57"/>
      <c r="U1220" s="23" t="str">
        <f t="shared" si="146"/>
        <v/>
      </c>
      <c r="V1220" s="28" t="str">
        <f t="shared" si="147"/>
        <v/>
      </c>
    </row>
    <row r="1221" spans="1:22">
      <c r="A1221" s="14">
        <v>1215</v>
      </c>
      <c r="B1221" s="65"/>
      <c r="C1221" s="69"/>
      <c r="D1221" s="66"/>
      <c r="E1221" s="66"/>
      <c r="F1221" s="66"/>
      <c r="G1221" s="66"/>
      <c r="H1221" s="72"/>
      <c r="I1221" s="32"/>
      <c r="J1221" s="32"/>
      <c r="K1221" s="32"/>
      <c r="L1221" s="59" t="str">
        <f t="shared" si="148"/>
        <v/>
      </c>
      <c r="M1221" s="81" t="str">
        <f t="shared" si="149"/>
        <v/>
      </c>
      <c r="O1221" s="77" t="str">
        <f t="shared" si="150"/>
        <v/>
      </c>
      <c r="P1221" s="77" t="str">
        <f t="shared" si="151"/>
        <v/>
      </c>
      <c r="Q1221" s="77" t="str">
        <f t="shared" si="152"/>
        <v/>
      </c>
      <c r="R1221" s="77" t="str">
        <f t="shared" si="153"/>
        <v/>
      </c>
      <c r="S1221" s="76"/>
      <c r="T1221" s="57"/>
      <c r="U1221" s="23" t="str">
        <f t="shared" si="146"/>
        <v/>
      </c>
      <c r="V1221" s="28" t="str">
        <f t="shared" si="147"/>
        <v/>
      </c>
    </row>
    <row r="1222" spans="1:22">
      <c r="A1222" s="14">
        <v>1216</v>
      </c>
      <c r="B1222" s="65"/>
      <c r="C1222" s="69"/>
      <c r="D1222" s="66"/>
      <c r="E1222" s="66"/>
      <c r="F1222" s="66"/>
      <c r="G1222" s="66"/>
      <c r="H1222" s="72"/>
      <c r="I1222" s="32"/>
      <c r="J1222" s="32"/>
      <c r="K1222" s="32"/>
      <c r="L1222" s="59" t="str">
        <f t="shared" si="148"/>
        <v/>
      </c>
      <c r="M1222" s="81" t="str">
        <f t="shared" si="149"/>
        <v/>
      </c>
      <c r="O1222" s="77" t="str">
        <f t="shared" si="150"/>
        <v/>
      </c>
      <c r="P1222" s="77" t="str">
        <f t="shared" si="151"/>
        <v/>
      </c>
      <c r="Q1222" s="77" t="str">
        <f t="shared" si="152"/>
        <v/>
      </c>
      <c r="R1222" s="77" t="str">
        <f t="shared" si="153"/>
        <v/>
      </c>
      <c r="S1222" s="76"/>
      <c r="T1222" s="57"/>
      <c r="U1222" s="23" t="str">
        <f t="shared" si="146"/>
        <v/>
      </c>
      <c r="V1222" s="28" t="str">
        <f t="shared" si="147"/>
        <v/>
      </c>
    </row>
    <row r="1223" spans="1:22">
      <c r="A1223" s="14">
        <v>1217</v>
      </c>
      <c r="B1223" s="65"/>
      <c r="C1223" s="69"/>
      <c r="D1223" s="66"/>
      <c r="E1223" s="66"/>
      <c r="F1223" s="66"/>
      <c r="G1223" s="66"/>
      <c r="H1223" s="72"/>
      <c r="I1223" s="32"/>
      <c r="J1223" s="32"/>
      <c r="K1223" s="32"/>
      <c r="L1223" s="59" t="str">
        <f t="shared" si="148"/>
        <v/>
      </c>
      <c r="M1223" s="81" t="str">
        <f t="shared" si="149"/>
        <v/>
      </c>
      <c r="O1223" s="77" t="str">
        <f t="shared" si="150"/>
        <v/>
      </c>
      <c r="P1223" s="77" t="str">
        <f t="shared" si="151"/>
        <v/>
      </c>
      <c r="Q1223" s="77" t="str">
        <f t="shared" si="152"/>
        <v/>
      </c>
      <c r="R1223" s="77" t="str">
        <f t="shared" si="153"/>
        <v/>
      </c>
      <c r="S1223" s="76"/>
      <c r="T1223" s="57"/>
      <c r="U1223" s="23" t="str">
        <f t="shared" ref="U1223:U1286" si="154">IF(V1223&lt;&gt;"",A1223,"")</f>
        <v/>
      </c>
      <c r="V1223" s="28" t="str">
        <f t="shared" ref="V1223:V1286" si="155">IF(AND(B1223="",D1223="",E1223="",F1223="",G1223="",I1223="",J1223="",K1223="",T1223=""),"",IF(OR(B1223="",I1223="",J1223="",K1223="",T1223="",AND($T$3="meters",T1223&gt;12),AND($T$3="feet",T1223&gt;40)),"Error","OK"))</f>
        <v/>
      </c>
    </row>
    <row r="1224" spans="1:22">
      <c r="A1224" s="14">
        <v>1218</v>
      </c>
      <c r="B1224" s="65"/>
      <c r="C1224" s="69"/>
      <c r="D1224" s="66"/>
      <c r="E1224" s="66"/>
      <c r="F1224" s="66"/>
      <c r="G1224" s="66"/>
      <c r="H1224" s="72"/>
      <c r="I1224" s="32"/>
      <c r="J1224" s="32"/>
      <c r="K1224" s="32"/>
      <c r="L1224" s="59" t="str">
        <f t="shared" ref="L1224:L1287" si="156">IF(OR(I1224="",J1224="",K1224=""),"",(I1224+J1224/2))</f>
        <v/>
      </c>
      <c r="M1224" s="81" t="str">
        <f t="shared" ref="M1224:M1287" si="157">IF(OR(I1224="",J1224="",K1224=""),"",(I1224+J1224/2)+($AA$4-1/$R$1))</f>
        <v/>
      </c>
      <c r="O1224" s="77" t="str">
        <f t="shared" ref="O1224:O1287" si="158">IF(OR(D1224="",$M1224=""),"",$M1224-D1224)</f>
        <v/>
      </c>
      <c r="P1224" s="77" t="str">
        <f t="shared" ref="P1224:P1287" si="159">IF(OR(E1224="",$M1224=""),"",$M1224-E1224)</f>
        <v/>
      </c>
      <c r="Q1224" s="77" t="str">
        <f t="shared" ref="Q1224:Q1287" si="160">IF(OR(F1224="",$M1224=""),"",$M1224-F1224)</f>
        <v/>
      </c>
      <c r="R1224" s="77" t="str">
        <f t="shared" ref="R1224:R1287" si="161">IF(OR(G1224="",$M1224=""),"",$M1224-G1224)</f>
        <v/>
      </c>
      <c r="S1224" s="76"/>
      <c r="T1224" s="57"/>
      <c r="U1224" s="23" t="str">
        <f t="shared" si="154"/>
        <v/>
      </c>
      <c r="V1224" s="28" t="str">
        <f t="shared" si="155"/>
        <v/>
      </c>
    </row>
    <row r="1225" spans="1:22">
      <c r="A1225" s="14">
        <v>1219</v>
      </c>
      <c r="B1225" s="65"/>
      <c r="C1225" s="69"/>
      <c r="D1225" s="66"/>
      <c r="E1225" s="66"/>
      <c r="F1225" s="66"/>
      <c r="G1225" s="66"/>
      <c r="H1225" s="72"/>
      <c r="I1225" s="32"/>
      <c r="J1225" s="32"/>
      <c r="K1225" s="32"/>
      <c r="L1225" s="59" t="str">
        <f t="shared" si="156"/>
        <v/>
      </c>
      <c r="M1225" s="81" t="str">
        <f t="shared" si="157"/>
        <v/>
      </c>
      <c r="O1225" s="77" t="str">
        <f t="shared" si="158"/>
        <v/>
      </c>
      <c r="P1225" s="77" t="str">
        <f t="shared" si="159"/>
        <v/>
      </c>
      <c r="Q1225" s="77" t="str">
        <f t="shared" si="160"/>
        <v/>
      </c>
      <c r="R1225" s="77" t="str">
        <f t="shared" si="161"/>
        <v/>
      </c>
      <c r="S1225" s="76"/>
      <c r="T1225" s="57"/>
      <c r="U1225" s="23" t="str">
        <f t="shared" si="154"/>
        <v/>
      </c>
      <c r="V1225" s="28" t="str">
        <f t="shared" si="155"/>
        <v/>
      </c>
    </row>
    <row r="1226" spans="1:22">
      <c r="A1226" s="14">
        <v>1220</v>
      </c>
      <c r="B1226" s="65"/>
      <c r="C1226" s="69"/>
      <c r="D1226" s="66"/>
      <c r="E1226" s="66"/>
      <c r="F1226" s="66"/>
      <c r="G1226" s="66"/>
      <c r="H1226" s="72"/>
      <c r="I1226" s="32"/>
      <c r="J1226" s="32"/>
      <c r="K1226" s="32"/>
      <c r="L1226" s="59" t="str">
        <f t="shared" si="156"/>
        <v/>
      </c>
      <c r="M1226" s="81" t="str">
        <f t="shared" si="157"/>
        <v/>
      </c>
      <c r="O1226" s="77" t="str">
        <f t="shared" si="158"/>
        <v/>
      </c>
      <c r="P1226" s="77" t="str">
        <f t="shared" si="159"/>
        <v/>
      </c>
      <c r="Q1226" s="77" t="str">
        <f t="shared" si="160"/>
        <v/>
      </c>
      <c r="R1226" s="77" t="str">
        <f t="shared" si="161"/>
        <v/>
      </c>
      <c r="S1226" s="76"/>
      <c r="T1226" s="57"/>
      <c r="U1226" s="23" t="str">
        <f t="shared" si="154"/>
        <v/>
      </c>
      <c r="V1226" s="28" t="str">
        <f t="shared" si="155"/>
        <v/>
      </c>
    </row>
    <row r="1227" spans="1:22">
      <c r="A1227" s="14">
        <v>1221</v>
      </c>
      <c r="B1227" s="65"/>
      <c r="C1227" s="69"/>
      <c r="D1227" s="66"/>
      <c r="E1227" s="66"/>
      <c r="F1227" s="66"/>
      <c r="G1227" s="66"/>
      <c r="H1227" s="72"/>
      <c r="I1227" s="32"/>
      <c r="J1227" s="32"/>
      <c r="K1227" s="32"/>
      <c r="L1227" s="59" t="str">
        <f t="shared" si="156"/>
        <v/>
      </c>
      <c r="M1227" s="81" t="str">
        <f t="shared" si="157"/>
        <v/>
      </c>
      <c r="O1227" s="77" t="str">
        <f t="shared" si="158"/>
        <v/>
      </c>
      <c r="P1227" s="77" t="str">
        <f t="shared" si="159"/>
        <v/>
      </c>
      <c r="Q1227" s="77" t="str">
        <f t="shared" si="160"/>
        <v/>
      </c>
      <c r="R1227" s="77" t="str">
        <f t="shared" si="161"/>
        <v/>
      </c>
      <c r="S1227" s="76"/>
      <c r="T1227" s="57"/>
      <c r="U1227" s="23" t="str">
        <f t="shared" si="154"/>
        <v/>
      </c>
      <c r="V1227" s="28" t="str">
        <f t="shared" si="155"/>
        <v/>
      </c>
    </row>
    <row r="1228" spans="1:22">
      <c r="A1228" s="14">
        <v>1222</v>
      </c>
      <c r="B1228" s="65"/>
      <c r="C1228" s="69"/>
      <c r="D1228" s="66"/>
      <c r="E1228" s="66"/>
      <c r="F1228" s="66"/>
      <c r="G1228" s="66"/>
      <c r="H1228" s="72"/>
      <c r="I1228" s="32"/>
      <c r="J1228" s="32"/>
      <c r="K1228" s="32"/>
      <c r="L1228" s="59" t="str">
        <f t="shared" si="156"/>
        <v/>
      </c>
      <c r="M1228" s="81" t="str">
        <f t="shared" si="157"/>
        <v/>
      </c>
      <c r="O1228" s="77" t="str">
        <f t="shared" si="158"/>
        <v/>
      </c>
      <c r="P1228" s="77" t="str">
        <f t="shared" si="159"/>
        <v/>
      </c>
      <c r="Q1228" s="77" t="str">
        <f t="shared" si="160"/>
        <v/>
      </c>
      <c r="R1228" s="77" t="str">
        <f t="shared" si="161"/>
        <v/>
      </c>
      <c r="S1228" s="76"/>
      <c r="T1228" s="57"/>
      <c r="U1228" s="23" t="str">
        <f t="shared" si="154"/>
        <v/>
      </c>
      <c r="V1228" s="28" t="str">
        <f t="shared" si="155"/>
        <v/>
      </c>
    </row>
    <row r="1229" spans="1:22">
      <c r="A1229" s="14">
        <v>1223</v>
      </c>
      <c r="B1229" s="65"/>
      <c r="C1229" s="69"/>
      <c r="D1229" s="66"/>
      <c r="E1229" s="66"/>
      <c r="F1229" s="66"/>
      <c r="G1229" s="66"/>
      <c r="H1229" s="72"/>
      <c r="I1229" s="32"/>
      <c r="J1229" s="32"/>
      <c r="K1229" s="32"/>
      <c r="L1229" s="59" t="str">
        <f t="shared" si="156"/>
        <v/>
      </c>
      <c r="M1229" s="81" t="str">
        <f t="shared" si="157"/>
        <v/>
      </c>
      <c r="O1229" s="77" t="str">
        <f t="shared" si="158"/>
        <v/>
      </c>
      <c r="P1229" s="77" t="str">
        <f t="shared" si="159"/>
        <v/>
      </c>
      <c r="Q1229" s="77" t="str">
        <f t="shared" si="160"/>
        <v/>
      </c>
      <c r="R1229" s="77" t="str">
        <f t="shared" si="161"/>
        <v/>
      </c>
      <c r="S1229" s="76"/>
      <c r="T1229" s="57"/>
      <c r="U1229" s="23" t="str">
        <f t="shared" si="154"/>
        <v/>
      </c>
      <c r="V1229" s="28" t="str">
        <f t="shared" si="155"/>
        <v/>
      </c>
    </row>
    <row r="1230" spans="1:22">
      <c r="A1230" s="14">
        <v>1224</v>
      </c>
      <c r="B1230" s="65"/>
      <c r="C1230" s="69"/>
      <c r="D1230" s="66"/>
      <c r="E1230" s="66"/>
      <c r="F1230" s="66"/>
      <c r="G1230" s="66"/>
      <c r="H1230" s="72"/>
      <c r="I1230" s="32"/>
      <c r="J1230" s="32"/>
      <c r="K1230" s="32"/>
      <c r="L1230" s="59" t="str">
        <f t="shared" si="156"/>
        <v/>
      </c>
      <c r="M1230" s="81" t="str">
        <f t="shared" si="157"/>
        <v/>
      </c>
      <c r="O1230" s="77" t="str">
        <f t="shared" si="158"/>
        <v/>
      </c>
      <c r="P1230" s="77" t="str">
        <f t="shared" si="159"/>
        <v/>
      </c>
      <c r="Q1230" s="77" t="str">
        <f t="shared" si="160"/>
        <v/>
      </c>
      <c r="R1230" s="77" t="str">
        <f t="shared" si="161"/>
        <v/>
      </c>
      <c r="S1230" s="76"/>
      <c r="T1230" s="57"/>
      <c r="U1230" s="23" t="str">
        <f t="shared" si="154"/>
        <v/>
      </c>
      <c r="V1230" s="28" t="str">
        <f t="shared" si="155"/>
        <v/>
      </c>
    </row>
    <row r="1231" spans="1:22">
      <c r="A1231" s="14">
        <v>1225</v>
      </c>
      <c r="B1231" s="65"/>
      <c r="C1231" s="69"/>
      <c r="D1231" s="66"/>
      <c r="E1231" s="66"/>
      <c r="F1231" s="66"/>
      <c r="G1231" s="66"/>
      <c r="H1231" s="72"/>
      <c r="I1231" s="32"/>
      <c r="J1231" s="32"/>
      <c r="K1231" s="32"/>
      <c r="L1231" s="59" t="str">
        <f t="shared" si="156"/>
        <v/>
      </c>
      <c r="M1231" s="81" t="str">
        <f t="shared" si="157"/>
        <v/>
      </c>
      <c r="O1231" s="77" t="str">
        <f t="shared" si="158"/>
        <v/>
      </c>
      <c r="P1231" s="77" t="str">
        <f t="shared" si="159"/>
        <v/>
      </c>
      <c r="Q1231" s="77" t="str">
        <f t="shared" si="160"/>
        <v/>
      </c>
      <c r="R1231" s="77" t="str">
        <f t="shared" si="161"/>
        <v/>
      </c>
      <c r="S1231" s="76"/>
      <c r="T1231" s="57"/>
      <c r="U1231" s="23" t="str">
        <f t="shared" si="154"/>
        <v/>
      </c>
      <c r="V1231" s="28" t="str">
        <f t="shared" si="155"/>
        <v/>
      </c>
    </row>
    <row r="1232" spans="1:22">
      <c r="A1232" s="14">
        <v>1226</v>
      </c>
      <c r="B1232" s="65"/>
      <c r="C1232" s="69"/>
      <c r="D1232" s="66"/>
      <c r="E1232" s="66"/>
      <c r="F1232" s="66"/>
      <c r="G1232" s="66"/>
      <c r="H1232" s="72"/>
      <c r="I1232" s="32"/>
      <c r="J1232" s="32"/>
      <c r="K1232" s="32"/>
      <c r="L1232" s="59" t="str">
        <f t="shared" si="156"/>
        <v/>
      </c>
      <c r="M1232" s="81" t="str">
        <f t="shared" si="157"/>
        <v/>
      </c>
      <c r="O1232" s="77" t="str">
        <f t="shared" si="158"/>
        <v/>
      </c>
      <c r="P1232" s="77" t="str">
        <f t="shared" si="159"/>
        <v/>
      </c>
      <c r="Q1232" s="77" t="str">
        <f t="shared" si="160"/>
        <v/>
      </c>
      <c r="R1232" s="77" t="str">
        <f t="shared" si="161"/>
        <v/>
      </c>
      <c r="S1232" s="76"/>
      <c r="T1232" s="57"/>
      <c r="U1232" s="23" t="str">
        <f t="shared" si="154"/>
        <v/>
      </c>
      <c r="V1232" s="28" t="str">
        <f t="shared" si="155"/>
        <v/>
      </c>
    </row>
    <row r="1233" spans="1:22">
      <c r="A1233" s="14">
        <v>1227</v>
      </c>
      <c r="B1233" s="65"/>
      <c r="C1233" s="69"/>
      <c r="D1233" s="66"/>
      <c r="E1233" s="66"/>
      <c r="F1233" s="66"/>
      <c r="G1233" s="66"/>
      <c r="H1233" s="72"/>
      <c r="I1233" s="32"/>
      <c r="J1233" s="32"/>
      <c r="K1233" s="32"/>
      <c r="L1233" s="59" t="str">
        <f t="shared" si="156"/>
        <v/>
      </c>
      <c r="M1233" s="81" t="str">
        <f t="shared" si="157"/>
        <v/>
      </c>
      <c r="O1233" s="77" t="str">
        <f t="shared" si="158"/>
        <v/>
      </c>
      <c r="P1233" s="77" t="str">
        <f t="shared" si="159"/>
        <v/>
      </c>
      <c r="Q1233" s="77" t="str">
        <f t="shared" si="160"/>
        <v/>
      </c>
      <c r="R1233" s="77" t="str">
        <f t="shared" si="161"/>
        <v/>
      </c>
      <c r="S1233" s="76"/>
      <c r="T1233" s="57"/>
      <c r="U1233" s="23" t="str">
        <f t="shared" si="154"/>
        <v/>
      </c>
      <c r="V1233" s="28" t="str">
        <f t="shared" si="155"/>
        <v/>
      </c>
    </row>
    <row r="1234" spans="1:22">
      <c r="A1234" s="14">
        <v>1228</v>
      </c>
      <c r="B1234" s="65"/>
      <c r="C1234" s="69"/>
      <c r="D1234" s="66"/>
      <c r="E1234" s="66"/>
      <c r="F1234" s="66"/>
      <c r="G1234" s="66"/>
      <c r="H1234" s="72"/>
      <c r="I1234" s="32"/>
      <c r="J1234" s="32"/>
      <c r="K1234" s="32"/>
      <c r="L1234" s="59" t="str">
        <f t="shared" si="156"/>
        <v/>
      </c>
      <c r="M1234" s="81" t="str">
        <f t="shared" si="157"/>
        <v/>
      </c>
      <c r="O1234" s="77" t="str">
        <f t="shared" si="158"/>
        <v/>
      </c>
      <c r="P1234" s="77" t="str">
        <f t="shared" si="159"/>
        <v/>
      </c>
      <c r="Q1234" s="77" t="str">
        <f t="shared" si="160"/>
        <v/>
      </c>
      <c r="R1234" s="77" t="str">
        <f t="shared" si="161"/>
        <v/>
      </c>
      <c r="S1234" s="76"/>
      <c r="T1234" s="57"/>
      <c r="U1234" s="23" t="str">
        <f t="shared" si="154"/>
        <v/>
      </c>
      <c r="V1234" s="28" t="str">
        <f t="shared" si="155"/>
        <v/>
      </c>
    </row>
    <row r="1235" spans="1:22">
      <c r="A1235" s="14">
        <v>1229</v>
      </c>
      <c r="B1235" s="65"/>
      <c r="C1235" s="69"/>
      <c r="D1235" s="66"/>
      <c r="E1235" s="66"/>
      <c r="F1235" s="66"/>
      <c r="G1235" s="66"/>
      <c r="H1235" s="72"/>
      <c r="I1235" s="32"/>
      <c r="J1235" s="32"/>
      <c r="K1235" s="32"/>
      <c r="L1235" s="59" t="str">
        <f t="shared" si="156"/>
        <v/>
      </c>
      <c r="M1235" s="81" t="str">
        <f t="shared" si="157"/>
        <v/>
      </c>
      <c r="O1235" s="77" t="str">
        <f t="shared" si="158"/>
        <v/>
      </c>
      <c r="P1235" s="77" t="str">
        <f t="shared" si="159"/>
        <v/>
      </c>
      <c r="Q1235" s="77" t="str">
        <f t="shared" si="160"/>
        <v/>
      </c>
      <c r="R1235" s="77" t="str">
        <f t="shared" si="161"/>
        <v/>
      </c>
      <c r="S1235" s="76"/>
      <c r="T1235" s="57"/>
      <c r="U1235" s="23" t="str">
        <f t="shared" si="154"/>
        <v/>
      </c>
      <c r="V1235" s="28" t="str">
        <f t="shared" si="155"/>
        <v/>
      </c>
    </row>
    <row r="1236" spans="1:22">
      <c r="A1236" s="14">
        <v>1230</v>
      </c>
      <c r="B1236" s="65"/>
      <c r="C1236" s="69"/>
      <c r="D1236" s="66"/>
      <c r="E1236" s="66"/>
      <c r="F1236" s="66"/>
      <c r="G1236" s="66"/>
      <c r="H1236" s="72"/>
      <c r="I1236" s="32"/>
      <c r="J1236" s="32"/>
      <c r="K1236" s="32"/>
      <c r="L1236" s="59" t="str">
        <f t="shared" si="156"/>
        <v/>
      </c>
      <c r="M1236" s="81" t="str">
        <f t="shared" si="157"/>
        <v/>
      </c>
      <c r="O1236" s="77" t="str">
        <f t="shared" si="158"/>
        <v/>
      </c>
      <c r="P1236" s="77" t="str">
        <f t="shared" si="159"/>
        <v/>
      </c>
      <c r="Q1236" s="77" t="str">
        <f t="shared" si="160"/>
        <v/>
      </c>
      <c r="R1236" s="77" t="str">
        <f t="shared" si="161"/>
        <v/>
      </c>
      <c r="S1236" s="76"/>
      <c r="T1236" s="57"/>
      <c r="U1236" s="23" t="str">
        <f t="shared" si="154"/>
        <v/>
      </c>
      <c r="V1236" s="28" t="str">
        <f t="shared" si="155"/>
        <v/>
      </c>
    </row>
    <row r="1237" spans="1:22">
      <c r="A1237" s="14">
        <v>1231</v>
      </c>
      <c r="B1237" s="65"/>
      <c r="C1237" s="69"/>
      <c r="D1237" s="66"/>
      <c r="E1237" s="66"/>
      <c r="F1237" s="66"/>
      <c r="G1237" s="66"/>
      <c r="H1237" s="72"/>
      <c r="I1237" s="32"/>
      <c r="J1237" s="32"/>
      <c r="K1237" s="32"/>
      <c r="L1237" s="59" t="str">
        <f t="shared" si="156"/>
        <v/>
      </c>
      <c r="M1237" s="81" t="str">
        <f t="shared" si="157"/>
        <v/>
      </c>
      <c r="O1237" s="77" t="str">
        <f t="shared" si="158"/>
        <v/>
      </c>
      <c r="P1237" s="77" t="str">
        <f t="shared" si="159"/>
        <v/>
      </c>
      <c r="Q1237" s="77" t="str">
        <f t="shared" si="160"/>
        <v/>
      </c>
      <c r="R1237" s="77" t="str">
        <f t="shared" si="161"/>
        <v/>
      </c>
      <c r="S1237" s="76"/>
      <c r="T1237" s="57"/>
      <c r="U1237" s="23" t="str">
        <f t="shared" si="154"/>
        <v/>
      </c>
      <c r="V1237" s="28" t="str">
        <f t="shared" si="155"/>
        <v/>
      </c>
    </row>
    <row r="1238" spans="1:22">
      <c r="A1238" s="14">
        <v>1232</v>
      </c>
      <c r="B1238" s="65"/>
      <c r="C1238" s="69"/>
      <c r="D1238" s="66"/>
      <c r="E1238" s="66"/>
      <c r="F1238" s="66"/>
      <c r="G1238" s="66"/>
      <c r="H1238" s="72"/>
      <c r="I1238" s="32"/>
      <c r="J1238" s="32"/>
      <c r="K1238" s="32"/>
      <c r="L1238" s="59" t="str">
        <f t="shared" si="156"/>
        <v/>
      </c>
      <c r="M1238" s="81" t="str">
        <f t="shared" si="157"/>
        <v/>
      </c>
      <c r="O1238" s="77" t="str">
        <f t="shared" si="158"/>
        <v/>
      </c>
      <c r="P1238" s="77" t="str">
        <f t="shared" si="159"/>
        <v/>
      </c>
      <c r="Q1238" s="77" t="str">
        <f t="shared" si="160"/>
        <v/>
      </c>
      <c r="R1238" s="77" t="str">
        <f t="shared" si="161"/>
        <v/>
      </c>
      <c r="S1238" s="76"/>
      <c r="T1238" s="57"/>
      <c r="U1238" s="23" t="str">
        <f t="shared" si="154"/>
        <v/>
      </c>
      <c r="V1238" s="28" t="str">
        <f t="shared" si="155"/>
        <v/>
      </c>
    </row>
    <row r="1239" spans="1:22">
      <c r="A1239" s="14">
        <v>1233</v>
      </c>
      <c r="B1239" s="65"/>
      <c r="C1239" s="69"/>
      <c r="D1239" s="66"/>
      <c r="E1239" s="66"/>
      <c r="F1239" s="66"/>
      <c r="G1239" s="66"/>
      <c r="H1239" s="72"/>
      <c r="I1239" s="32"/>
      <c r="J1239" s="32"/>
      <c r="K1239" s="32"/>
      <c r="L1239" s="59" t="str">
        <f t="shared" si="156"/>
        <v/>
      </c>
      <c r="M1239" s="81" t="str">
        <f t="shared" si="157"/>
        <v/>
      </c>
      <c r="O1239" s="77" t="str">
        <f t="shared" si="158"/>
        <v/>
      </c>
      <c r="P1239" s="77" t="str">
        <f t="shared" si="159"/>
        <v/>
      </c>
      <c r="Q1239" s="77" t="str">
        <f t="shared" si="160"/>
        <v/>
      </c>
      <c r="R1239" s="77" t="str">
        <f t="shared" si="161"/>
        <v/>
      </c>
      <c r="S1239" s="76"/>
      <c r="T1239" s="57"/>
      <c r="U1239" s="23" t="str">
        <f t="shared" si="154"/>
        <v/>
      </c>
      <c r="V1239" s="28" t="str">
        <f t="shared" si="155"/>
        <v/>
      </c>
    </row>
    <row r="1240" spans="1:22">
      <c r="A1240" s="14">
        <v>1234</v>
      </c>
      <c r="B1240" s="65"/>
      <c r="C1240" s="69"/>
      <c r="D1240" s="66"/>
      <c r="E1240" s="66"/>
      <c r="F1240" s="66"/>
      <c r="G1240" s="66"/>
      <c r="H1240" s="72"/>
      <c r="I1240" s="32"/>
      <c r="J1240" s="32"/>
      <c r="K1240" s="32"/>
      <c r="L1240" s="59" t="str">
        <f t="shared" si="156"/>
        <v/>
      </c>
      <c r="M1240" s="81" t="str">
        <f t="shared" si="157"/>
        <v/>
      </c>
      <c r="O1240" s="77" t="str">
        <f t="shared" si="158"/>
        <v/>
      </c>
      <c r="P1240" s="77" t="str">
        <f t="shared" si="159"/>
        <v/>
      </c>
      <c r="Q1240" s="77" t="str">
        <f t="shared" si="160"/>
        <v/>
      </c>
      <c r="R1240" s="77" t="str">
        <f t="shared" si="161"/>
        <v/>
      </c>
      <c r="S1240" s="76"/>
      <c r="T1240" s="57"/>
      <c r="U1240" s="23" t="str">
        <f t="shared" si="154"/>
        <v/>
      </c>
      <c r="V1240" s="28" t="str">
        <f t="shared" si="155"/>
        <v/>
      </c>
    </row>
    <row r="1241" spans="1:22">
      <c r="A1241" s="14">
        <v>1235</v>
      </c>
      <c r="B1241" s="65"/>
      <c r="C1241" s="69"/>
      <c r="D1241" s="66"/>
      <c r="E1241" s="66"/>
      <c r="F1241" s="66"/>
      <c r="G1241" s="66"/>
      <c r="H1241" s="72"/>
      <c r="I1241" s="32"/>
      <c r="J1241" s="32"/>
      <c r="K1241" s="32"/>
      <c r="L1241" s="59" t="str">
        <f t="shared" si="156"/>
        <v/>
      </c>
      <c r="M1241" s="81" t="str">
        <f t="shared" si="157"/>
        <v/>
      </c>
      <c r="O1241" s="77" t="str">
        <f t="shared" si="158"/>
        <v/>
      </c>
      <c r="P1241" s="77" t="str">
        <f t="shared" si="159"/>
        <v/>
      </c>
      <c r="Q1241" s="77" t="str">
        <f t="shared" si="160"/>
        <v/>
      </c>
      <c r="R1241" s="77" t="str">
        <f t="shared" si="161"/>
        <v/>
      </c>
      <c r="S1241" s="76"/>
      <c r="T1241" s="57"/>
      <c r="U1241" s="23" t="str">
        <f t="shared" si="154"/>
        <v/>
      </c>
      <c r="V1241" s="28" t="str">
        <f t="shared" si="155"/>
        <v/>
      </c>
    </row>
    <row r="1242" spans="1:22">
      <c r="A1242" s="14">
        <v>1236</v>
      </c>
      <c r="B1242" s="65"/>
      <c r="C1242" s="69"/>
      <c r="D1242" s="66"/>
      <c r="E1242" s="66"/>
      <c r="F1242" s="66"/>
      <c r="G1242" s="66"/>
      <c r="H1242" s="72"/>
      <c r="I1242" s="32"/>
      <c r="J1242" s="32"/>
      <c r="K1242" s="32"/>
      <c r="L1242" s="59" t="str">
        <f t="shared" si="156"/>
        <v/>
      </c>
      <c r="M1242" s="81" t="str">
        <f t="shared" si="157"/>
        <v/>
      </c>
      <c r="O1242" s="77" t="str">
        <f t="shared" si="158"/>
        <v/>
      </c>
      <c r="P1242" s="77" t="str">
        <f t="shared" si="159"/>
        <v/>
      </c>
      <c r="Q1242" s="77" t="str">
        <f t="shared" si="160"/>
        <v/>
      </c>
      <c r="R1242" s="77" t="str">
        <f t="shared" si="161"/>
        <v/>
      </c>
      <c r="S1242" s="76"/>
      <c r="T1242" s="57"/>
      <c r="U1242" s="23" t="str">
        <f t="shared" si="154"/>
        <v/>
      </c>
      <c r="V1242" s="28" t="str">
        <f t="shared" si="155"/>
        <v/>
      </c>
    </row>
    <row r="1243" spans="1:22">
      <c r="A1243" s="14">
        <v>1237</v>
      </c>
      <c r="B1243" s="65"/>
      <c r="C1243" s="69"/>
      <c r="D1243" s="66"/>
      <c r="E1243" s="66"/>
      <c r="F1243" s="66"/>
      <c r="G1243" s="66"/>
      <c r="H1243" s="72"/>
      <c r="I1243" s="32"/>
      <c r="J1243" s="32"/>
      <c r="K1243" s="32"/>
      <c r="L1243" s="59" t="str">
        <f t="shared" si="156"/>
        <v/>
      </c>
      <c r="M1243" s="81" t="str">
        <f t="shared" si="157"/>
        <v/>
      </c>
      <c r="O1243" s="77" t="str">
        <f t="shared" si="158"/>
        <v/>
      </c>
      <c r="P1243" s="77" t="str">
        <f t="shared" si="159"/>
        <v/>
      </c>
      <c r="Q1243" s="77" t="str">
        <f t="shared" si="160"/>
        <v/>
      </c>
      <c r="R1243" s="77" t="str">
        <f t="shared" si="161"/>
        <v/>
      </c>
      <c r="S1243" s="76"/>
      <c r="T1243" s="57"/>
      <c r="U1243" s="23" t="str">
        <f t="shared" si="154"/>
        <v/>
      </c>
      <c r="V1243" s="28" t="str">
        <f t="shared" si="155"/>
        <v/>
      </c>
    </row>
    <row r="1244" spans="1:22">
      <c r="A1244" s="14">
        <v>1238</v>
      </c>
      <c r="B1244" s="65"/>
      <c r="C1244" s="69"/>
      <c r="D1244" s="66"/>
      <c r="E1244" s="66"/>
      <c r="F1244" s="66"/>
      <c r="G1244" s="66"/>
      <c r="H1244" s="72"/>
      <c r="I1244" s="32"/>
      <c r="J1244" s="32"/>
      <c r="K1244" s="32"/>
      <c r="L1244" s="59" t="str">
        <f t="shared" si="156"/>
        <v/>
      </c>
      <c r="M1244" s="81" t="str">
        <f t="shared" si="157"/>
        <v/>
      </c>
      <c r="O1244" s="77" t="str">
        <f t="shared" si="158"/>
        <v/>
      </c>
      <c r="P1244" s="77" t="str">
        <f t="shared" si="159"/>
        <v/>
      </c>
      <c r="Q1244" s="77" t="str">
        <f t="shared" si="160"/>
        <v/>
      </c>
      <c r="R1244" s="77" t="str">
        <f t="shared" si="161"/>
        <v/>
      </c>
      <c r="S1244" s="76"/>
      <c r="T1244" s="57"/>
      <c r="U1244" s="23" t="str">
        <f t="shared" si="154"/>
        <v/>
      </c>
      <c r="V1244" s="28" t="str">
        <f t="shared" si="155"/>
        <v/>
      </c>
    </row>
    <row r="1245" spans="1:22">
      <c r="A1245" s="14">
        <v>1239</v>
      </c>
      <c r="B1245" s="65"/>
      <c r="C1245" s="69"/>
      <c r="D1245" s="66"/>
      <c r="E1245" s="66"/>
      <c r="F1245" s="66"/>
      <c r="G1245" s="66"/>
      <c r="H1245" s="72"/>
      <c r="I1245" s="32"/>
      <c r="J1245" s="32"/>
      <c r="K1245" s="32"/>
      <c r="L1245" s="59" t="str">
        <f t="shared" si="156"/>
        <v/>
      </c>
      <c r="M1245" s="81" t="str">
        <f t="shared" si="157"/>
        <v/>
      </c>
      <c r="O1245" s="77" t="str">
        <f t="shared" si="158"/>
        <v/>
      </c>
      <c r="P1245" s="77" t="str">
        <f t="shared" si="159"/>
        <v/>
      </c>
      <c r="Q1245" s="77" t="str">
        <f t="shared" si="160"/>
        <v/>
      </c>
      <c r="R1245" s="77" t="str">
        <f t="shared" si="161"/>
        <v/>
      </c>
      <c r="S1245" s="76"/>
      <c r="T1245" s="57"/>
      <c r="U1245" s="23" t="str">
        <f t="shared" si="154"/>
        <v/>
      </c>
      <c r="V1245" s="28" t="str">
        <f t="shared" si="155"/>
        <v/>
      </c>
    </row>
    <row r="1246" spans="1:22">
      <c r="A1246" s="14">
        <v>1240</v>
      </c>
      <c r="B1246" s="65"/>
      <c r="C1246" s="69"/>
      <c r="D1246" s="66"/>
      <c r="E1246" s="66"/>
      <c r="F1246" s="66"/>
      <c r="G1246" s="66"/>
      <c r="H1246" s="72"/>
      <c r="I1246" s="32"/>
      <c r="J1246" s="32"/>
      <c r="K1246" s="32"/>
      <c r="L1246" s="59" t="str">
        <f t="shared" si="156"/>
        <v/>
      </c>
      <c r="M1246" s="81" t="str">
        <f t="shared" si="157"/>
        <v/>
      </c>
      <c r="O1246" s="77" t="str">
        <f t="shared" si="158"/>
        <v/>
      </c>
      <c r="P1246" s="77" t="str">
        <f t="shared" si="159"/>
        <v/>
      </c>
      <c r="Q1246" s="77" t="str">
        <f t="shared" si="160"/>
        <v/>
      </c>
      <c r="R1246" s="77" t="str">
        <f t="shared" si="161"/>
        <v/>
      </c>
      <c r="S1246" s="76"/>
      <c r="T1246" s="57"/>
      <c r="U1246" s="23" t="str">
        <f t="shared" si="154"/>
        <v/>
      </c>
      <c r="V1246" s="28" t="str">
        <f t="shared" si="155"/>
        <v/>
      </c>
    </row>
    <row r="1247" spans="1:22">
      <c r="A1247" s="14">
        <v>1241</v>
      </c>
      <c r="B1247" s="65"/>
      <c r="C1247" s="69"/>
      <c r="D1247" s="66"/>
      <c r="E1247" s="66"/>
      <c r="F1247" s="66"/>
      <c r="G1247" s="66"/>
      <c r="H1247" s="72"/>
      <c r="I1247" s="32"/>
      <c r="J1247" s="32"/>
      <c r="K1247" s="32"/>
      <c r="L1247" s="59" t="str">
        <f t="shared" si="156"/>
        <v/>
      </c>
      <c r="M1247" s="81" t="str">
        <f t="shared" si="157"/>
        <v/>
      </c>
      <c r="O1247" s="77" t="str">
        <f t="shared" si="158"/>
        <v/>
      </c>
      <c r="P1247" s="77" t="str">
        <f t="shared" si="159"/>
        <v/>
      </c>
      <c r="Q1247" s="77" t="str">
        <f t="shared" si="160"/>
        <v/>
      </c>
      <c r="R1247" s="77" t="str">
        <f t="shared" si="161"/>
        <v/>
      </c>
      <c r="S1247" s="76"/>
      <c r="T1247" s="57"/>
      <c r="U1247" s="23" t="str">
        <f t="shared" si="154"/>
        <v/>
      </c>
      <c r="V1247" s="28" t="str">
        <f t="shared" si="155"/>
        <v/>
      </c>
    </row>
    <row r="1248" spans="1:22">
      <c r="A1248" s="14">
        <v>1242</v>
      </c>
      <c r="B1248" s="65"/>
      <c r="C1248" s="69"/>
      <c r="D1248" s="66"/>
      <c r="E1248" s="66"/>
      <c r="F1248" s="66"/>
      <c r="G1248" s="66"/>
      <c r="H1248" s="72"/>
      <c r="I1248" s="32"/>
      <c r="J1248" s="32"/>
      <c r="K1248" s="32"/>
      <c r="L1248" s="59" t="str">
        <f t="shared" si="156"/>
        <v/>
      </c>
      <c r="M1248" s="81" t="str">
        <f t="shared" si="157"/>
        <v/>
      </c>
      <c r="O1248" s="77" t="str">
        <f t="shared" si="158"/>
        <v/>
      </c>
      <c r="P1248" s="77" t="str">
        <f t="shared" si="159"/>
        <v/>
      </c>
      <c r="Q1248" s="77" t="str">
        <f t="shared" si="160"/>
        <v/>
      </c>
      <c r="R1248" s="77" t="str">
        <f t="shared" si="161"/>
        <v/>
      </c>
      <c r="S1248" s="76"/>
      <c r="T1248" s="57"/>
      <c r="U1248" s="23" t="str">
        <f t="shared" si="154"/>
        <v/>
      </c>
      <c r="V1248" s="28" t="str">
        <f t="shared" si="155"/>
        <v/>
      </c>
    </row>
    <row r="1249" spans="1:22">
      <c r="A1249" s="14">
        <v>1243</v>
      </c>
      <c r="B1249" s="65"/>
      <c r="C1249" s="69"/>
      <c r="D1249" s="66"/>
      <c r="E1249" s="66"/>
      <c r="F1249" s="66"/>
      <c r="G1249" s="66"/>
      <c r="H1249" s="72"/>
      <c r="I1249" s="32"/>
      <c r="J1249" s="32"/>
      <c r="K1249" s="32"/>
      <c r="L1249" s="59" t="str">
        <f t="shared" si="156"/>
        <v/>
      </c>
      <c r="M1249" s="81" t="str">
        <f t="shared" si="157"/>
        <v/>
      </c>
      <c r="O1249" s="77" t="str">
        <f t="shared" si="158"/>
        <v/>
      </c>
      <c r="P1249" s="77" t="str">
        <f t="shared" si="159"/>
        <v/>
      </c>
      <c r="Q1249" s="77" t="str">
        <f t="shared" si="160"/>
        <v/>
      </c>
      <c r="R1249" s="77" t="str">
        <f t="shared" si="161"/>
        <v/>
      </c>
      <c r="S1249" s="76"/>
      <c r="T1249" s="57"/>
      <c r="U1249" s="23" t="str">
        <f t="shared" si="154"/>
        <v/>
      </c>
      <c r="V1249" s="28" t="str">
        <f t="shared" si="155"/>
        <v/>
      </c>
    </row>
    <row r="1250" spans="1:22">
      <c r="A1250" s="14">
        <v>1244</v>
      </c>
      <c r="B1250" s="65"/>
      <c r="C1250" s="69"/>
      <c r="D1250" s="66"/>
      <c r="E1250" s="66"/>
      <c r="F1250" s="66"/>
      <c r="G1250" s="66"/>
      <c r="H1250" s="72"/>
      <c r="I1250" s="32"/>
      <c r="J1250" s="32"/>
      <c r="K1250" s="32"/>
      <c r="L1250" s="59" t="str">
        <f t="shared" si="156"/>
        <v/>
      </c>
      <c r="M1250" s="81" t="str">
        <f t="shared" si="157"/>
        <v/>
      </c>
      <c r="O1250" s="77" t="str">
        <f t="shared" si="158"/>
        <v/>
      </c>
      <c r="P1250" s="77" t="str">
        <f t="shared" si="159"/>
        <v/>
      </c>
      <c r="Q1250" s="77" t="str">
        <f t="shared" si="160"/>
        <v/>
      </c>
      <c r="R1250" s="77" t="str">
        <f t="shared" si="161"/>
        <v/>
      </c>
      <c r="S1250" s="76"/>
      <c r="T1250" s="57"/>
      <c r="U1250" s="23" t="str">
        <f t="shared" si="154"/>
        <v/>
      </c>
      <c r="V1250" s="28" t="str">
        <f t="shared" si="155"/>
        <v/>
      </c>
    </row>
    <row r="1251" spans="1:22">
      <c r="A1251" s="14">
        <v>1245</v>
      </c>
      <c r="B1251" s="65"/>
      <c r="C1251" s="69"/>
      <c r="D1251" s="66"/>
      <c r="E1251" s="66"/>
      <c r="F1251" s="66"/>
      <c r="G1251" s="66"/>
      <c r="H1251" s="72"/>
      <c r="I1251" s="32"/>
      <c r="J1251" s="32"/>
      <c r="K1251" s="32"/>
      <c r="L1251" s="59" t="str">
        <f t="shared" si="156"/>
        <v/>
      </c>
      <c r="M1251" s="81" t="str">
        <f t="shared" si="157"/>
        <v/>
      </c>
      <c r="O1251" s="77" t="str">
        <f t="shared" si="158"/>
        <v/>
      </c>
      <c r="P1251" s="77" t="str">
        <f t="shared" si="159"/>
        <v/>
      </c>
      <c r="Q1251" s="77" t="str">
        <f t="shared" si="160"/>
        <v/>
      </c>
      <c r="R1251" s="77" t="str">
        <f t="shared" si="161"/>
        <v/>
      </c>
      <c r="S1251" s="76"/>
      <c r="T1251" s="57"/>
      <c r="U1251" s="23" t="str">
        <f t="shared" si="154"/>
        <v/>
      </c>
      <c r="V1251" s="28" t="str">
        <f t="shared" si="155"/>
        <v/>
      </c>
    </row>
    <row r="1252" spans="1:22">
      <c r="A1252" s="14">
        <v>1246</v>
      </c>
      <c r="B1252" s="65"/>
      <c r="C1252" s="69"/>
      <c r="D1252" s="66"/>
      <c r="E1252" s="66"/>
      <c r="F1252" s="66"/>
      <c r="G1252" s="66"/>
      <c r="H1252" s="72"/>
      <c r="I1252" s="32"/>
      <c r="J1252" s="32"/>
      <c r="K1252" s="32"/>
      <c r="L1252" s="59" t="str">
        <f t="shared" si="156"/>
        <v/>
      </c>
      <c r="M1252" s="81" t="str">
        <f t="shared" si="157"/>
        <v/>
      </c>
      <c r="O1252" s="77" t="str">
        <f t="shared" si="158"/>
        <v/>
      </c>
      <c r="P1252" s="77" t="str">
        <f t="shared" si="159"/>
        <v/>
      </c>
      <c r="Q1252" s="77" t="str">
        <f t="shared" si="160"/>
        <v/>
      </c>
      <c r="R1252" s="77" t="str">
        <f t="shared" si="161"/>
        <v/>
      </c>
      <c r="S1252" s="76"/>
      <c r="T1252" s="57"/>
      <c r="U1252" s="23" t="str">
        <f t="shared" si="154"/>
        <v/>
      </c>
      <c r="V1252" s="28" t="str">
        <f t="shared" si="155"/>
        <v/>
      </c>
    </row>
    <row r="1253" spans="1:22">
      <c r="A1253" s="14">
        <v>1247</v>
      </c>
      <c r="B1253" s="65"/>
      <c r="C1253" s="69"/>
      <c r="D1253" s="66"/>
      <c r="E1253" s="66"/>
      <c r="F1253" s="66"/>
      <c r="G1253" s="66"/>
      <c r="H1253" s="72"/>
      <c r="I1253" s="32"/>
      <c r="J1253" s="32"/>
      <c r="K1253" s="32"/>
      <c r="L1253" s="59" t="str">
        <f t="shared" si="156"/>
        <v/>
      </c>
      <c r="M1253" s="81" t="str">
        <f t="shared" si="157"/>
        <v/>
      </c>
      <c r="O1253" s="77" t="str">
        <f t="shared" si="158"/>
        <v/>
      </c>
      <c r="P1253" s="77" t="str">
        <f t="shared" si="159"/>
        <v/>
      </c>
      <c r="Q1253" s="77" t="str">
        <f t="shared" si="160"/>
        <v/>
      </c>
      <c r="R1253" s="77" t="str">
        <f t="shared" si="161"/>
        <v/>
      </c>
      <c r="S1253" s="76"/>
      <c r="T1253" s="57"/>
      <c r="U1253" s="23" t="str">
        <f t="shared" si="154"/>
        <v/>
      </c>
      <c r="V1253" s="28" t="str">
        <f t="shared" si="155"/>
        <v/>
      </c>
    </row>
    <row r="1254" spans="1:22">
      <c r="A1254" s="14">
        <v>1248</v>
      </c>
      <c r="B1254" s="65"/>
      <c r="C1254" s="69"/>
      <c r="D1254" s="66"/>
      <c r="E1254" s="66"/>
      <c r="F1254" s="66"/>
      <c r="G1254" s="66"/>
      <c r="H1254" s="72"/>
      <c r="I1254" s="32"/>
      <c r="J1254" s="32"/>
      <c r="K1254" s="32"/>
      <c r="L1254" s="59" t="str">
        <f t="shared" si="156"/>
        <v/>
      </c>
      <c r="M1254" s="81" t="str">
        <f t="shared" si="157"/>
        <v/>
      </c>
      <c r="O1254" s="77" t="str">
        <f t="shared" si="158"/>
        <v/>
      </c>
      <c r="P1254" s="77" t="str">
        <f t="shared" si="159"/>
        <v/>
      </c>
      <c r="Q1254" s="77" t="str">
        <f t="shared" si="160"/>
        <v/>
      </c>
      <c r="R1254" s="77" t="str">
        <f t="shared" si="161"/>
        <v/>
      </c>
      <c r="S1254" s="76"/>
      <c r="T1254" s="57"/>
      <c r="U1254" s="23" t="str">
        <f t="shared" si="154"/>
        <v/>
      </c>
      <c r="V1254" s="28" t="str">
        <f t="shared" si="155"/>
        <v/>
      </c>
    </row>
    <row r="1255" spans="1:22">
      <c r="A1255" s="14">
        <v>1249</v>
      </c>
      <c r="B1255" s="65"/>
      <c r="C1255" s="69"/>
      <c r="D1255" s="66"/>
      <c r="E1255" s="66"/>
      <c r="F1255" s="66"/>
      <c r="G1255" s="66"/>
      <c r="H1255" s="72"/>
      <c r="I1255" s="32"/>
      <c r="J1255" s="32"/>
      <c r="K1255" s="32"/>
      <c r="L1255" s="59" t="str">
        <f t="shared" si="156"/>
        <v/>
      </c>
      <c r="M1255" s="81" t="str">
        <f t="shared" si="157"/>
        <v/>
      </c>
      <c r="O1255" s="77" t="str">
        <f t="shared" si="158"/>
        <v/>
      </c>
      <c r="P1255" s="77" t="str">
        <f t="shared" si="159"/>
        <v/>
      </c>
      <c r="Q1255" s="77" t="str">
        <f t="shared" si="160"/>
        <v/>
      </c>
      <c r="R1255" s="77" t="str">
        <f t="shared" si="161"/>
        <v/>
      </c>
      <c r="S1255" s="76"/>
      <c r="T1255" s="57"/>
      <c r="U1255" s="23" t="str">
        <f t="shared" si="154"/>
        <v/>
      </c>
      <c r="V1255" s="28" t="str">
        <f t="shared" si="155"/>
        <v/>
      </c>
    </row>
    <row r="1256" spans="1:22">
      <c r="A1256" s="14">
        <v>1250</v>
      </c>
      <c r="B1256" s="65"/>
      <c r="C1256" s="69"/>
      <c r="D1256" s="66"/>
      <c r="E1256" s="66"/>
      <c r="F1256" s="66"/>
      <c r="G1256" s="66"/>
      <c r="H1256" s="72"/>
      <c r="I1256" s="32"/>
      <c r="J1256" s="32"/>
      <c r="K1256" s="32"/>
      <c r="L1256" s="59" t="str">
        <f t="shared" si="156"/>
        <v/>
      </c>
      <c r="M1256" s="81" t="str">
        <f t="shared" si="157"/>
        <v/>
      </c>
      <c r="O1256" s="77" t="str">
        <f t="shared" si="158"/>
        <v/>
      </c>
      <c r="P1256" s="77" t="str">
        <f t="shared" si="159"/>
        <v/>
      </c>
      <c r="Q1256" s="77" t="str">
        <f t="shared" si="160"/>
        <v/>
      </c>
      <c r="R1256" s="77" t="str">
        <f t="shared" si="161"/>
        <v/>
      </c>
      <c r="S1256" s="76"/>
      <c r="T1256" s="57"/>
      <c r="U1256" s="23" t="str">
        <f t="shared" si="154"/>
        <v/>
      </c>
      <c r="V1256" s="28" t="str">
        <f t="shared" si="155"/>
        <v/>
      </c>
    </row>
    <row r="1257" spans="1:22">
      <c r="A1257" s="14">
        <v>1251</v>
      </c>
      <c r="B1257" s="65"/>
      <c r="C1257" s="69"/>
      <c r="D1257" s="66"/>
      <c r="E1257" s="66"/>
      <c r="F1257" s="66"/>
      <c r="G1257" s="66"/>
      <c r="H1257" s="72"/>
      <c r="I1257" s="32"/>
      <c r="J1257" s="32"/>
      <c r="K1257" s="32"/>
      <c r="L1257" s="59" t="str">
        <f t="shared" si="156"/>
        <v/>
      </c>
      <c r="M1257" s="81" t="str">
        <f t="shared" si="157"/>
        <v/>
      </c>
      <c r="O1257" s="77" t="str">
        <f t="shared" si="158"/>
        <v/>
      </c>
      <c r="P1257" s="77" t="str">
        <f t="shared" si="159"/>
        <v/>
      </c>
      <c r="Q1257" s="77" t="str">
        <f t="shared" si="160"/>
        <v/>
      </c>
      <c r="R1257" s="77" t="str">
        <f t="shared" si="161"/>
        <v/>
      </c>
      <c r="S1257" s="76"/>
      <c r="T1257" s="57"/>
      <c r="U1257" s="23" t="str">
        <f t="shared" si="154"/>
        <v/>
      </c>
      <c r="V1257" s="28" t="str">
        <f t="shared" si="155"/>
        <v/>
      </c>
    </row>
    <row r="1258" spans="1:22">
      <c r="A1258" s="14">
        <v>1252</v>
      </c>
      <c r="B1258" s="65"/>
      <c r="C1258" s="69"/>
      <c r="D1258" s="66"/>
      <c r="E1258" s="66"/>
      <c r="F1258" s="66"/>
      <c r="G1258" s="66"/>
      <c r="H1258" s="72"/>
      <c r="I1258" s="32"/>
      <c r="J1258" s="32"/>
      <c r="K1258" s="32"/>
      <c r="L1258" s="59" t="str">
        <f t="shared" si="156"/>
        <v/>
      </c>
      <c r="M1258" s="81" t="str">
        <f t="shared" si="157"/>
        <v/>
      </c>
      <c r="O1258" s="77" t="str">
        <f t="shared" si="158"/>
        <v/>
      </c>
      <c r="P1258" s="77" t="str">
        <f t="shared" si="159"/>
        <v/>
      </c>
      <c r="Q1258" s="77" t="str">
        <f t="shared" si="160"/>
        <v/>
      </c>
      <c r="R1258" s="77" t="str">
        <f t="shared" si="161"/>
        <v/>
      </c>
      <c r="S1258" s="76"/>
      <c r="T1258" s="57"/>
      <c r="U1258" s="23" t="str">
        <f t="shared" si="154"/>
        <v/>
      </c>
      <c r="V1258" s="28" t="str">
        <f t="shared" si="155"/>
        <v/>
      </c>
    </row>
    <row r="1259" spans="1:22">
      <c r="A1259" s="14">
        <v>1253</v>
      </c>
      <c r="B1259" s="65"/>
      <c r="C1259" s="69"/>
      <c r="D1259" s="66"/>
      <c r="E1259" s="66"/>
      <c r="F1259" s="66"/>
      <c r="G1259" s="66"/>
      <c r="H1259" s="72"/>
      <c r="I1259" s="32"/>
      <c r="J1259" s="32"/>
      <c r="K1259" s="32"/>
      <c r="L1259" s="59" t="str">
        <f t="shared" si="156"/>
        <v/>
      </c>
      <c r="M1259" s="81" t="str">
        <f t="shared" si="157"/>
        <v/>
      </c>
      <c r="O1259" s="77" t="str">
        <f t="shared" si="158"/>
        <v/>
      </c>
      <c r="P1259" s="77" t="str">
        <f t="shared" si="159"/>
        <v/>
      </c>
      <c r="Q1259" s="77" t="str">
        <f t="shared" si="160"/>
        <v/>
      </c>
      <c r="R1259" s="77" t="str">
        <f t="shared" si="161"/>
        <v/>
      </c>
      <c r="S1259" s="76"/>
      <c r="T1259" s="57"/>
      <c r="U1259" s="23" t="str">
        <f t="shared" si="154"/>
        <v/>
      </c>
      <c r="V1259" s="28" t="str">
        <f t="shared" si="155"/>
        <v/>
      </c>
    </row>
    <row r="1260" spans="1:22">
      <c r="A1260" s="14">
        <v>1254</v>
      </c>
      <c r="B1260" s="65"/>
      <c r="C1260" s="69"/>
      <c r="D1260" s="66"/>
      <c r="E1260" s="66"/>
      <c r="F1260" s="66"/>
      <c r="G1260" s="66"/>
      <c r="H1260" s="72"/>
      <c r="I1260" s="32"/>
      <c r="J1260" s="32"/>
      <c r="K1260" s="32"/>
      <c r="L1260" s="59" t="str">
        <f t="shared" si="156"/>
        <v/>
      </c>
      <c r="M1260" s="81" t="str">
        <f t="shared" si="157"/>
        <v/>
      </c>
      <c r="O1260" s="77" t="str">
        <f t="shared" si="158"/>
        <v/>
      </c>
      <c r="P1260" s="77" t="str">
        <f t="shared" si="159"/>
        <v/>
      </c>
      <c r="Q1260" s="77" t="str">
        <f t="shared" si="160"/>
        <v/>
      </c>
      <c r="R1260" s="77" t="str">
        <f t="shared" si="161"/>
        <v/>
      </c>
      <c r="S1260" s="76"/>
      <c r="T1260" s="57"/>
      <c r="U1260" s="23" t="str">
        <f t="shared" si="154"/>
        <v/>
      </c>
      <c r="V1260" s="28" t="str">
        <f t="shared" si="155"/>
        <v/>
      </c>
    </row>
    <row r="1261" spans="1:22">
      <c r="A1261" s="14">
        <v>1255</v>
      </c>
      <c r="B1261" s="65"/>
      <c r="C1261" s="69"/>
      <c r="D1261" s="66"/>
      <c r="E1261" s="66"/>
      <c r="F1261" s="66"/>
      <c r="G1261" s="66"/>
      <c r="H1261" s="72"/>
      <c r="I1261" s="32"/>
      <c r="J1261" s="32"/>
      <c r="K1261" s="32"/>
      <c r="L1261" s="59" t="str">
        <f t="shared" si="156"/>
        <v/>
      </c>
      <c r="M1261" s="81" t="str">
        <f t="shared" si="157"/>
        <v/>
      </c>
      <c r="O1261" s="77" t="str">
        <f t="shared" si="158"/>
        <v/>
      </c>
      <c r="P1261" s="77" t="str">
        <f t="shared" si="159"/>
        <v/>
      </c>
      <c r="Q1261" s="77" t="str">
        <f t="shared" si="160"/>
        <v/>
      </c>
      <c r="R1261" s="77" t="str">
        <f t="shared" si="161"/>
        <v/>
      </c>
      <c r="S1261" s="76"/>
      <c r="T1261" s="57"/>
      <c r="U1261" s="23" t="str">
        <f t="shared" si="154"/>
        <v/>
      </c>
      <c r="V1261" s="28" t="str">
        <f t="shared" si="155"/>
        <v/>
      </c>
    </row>
    <row r="1262" spans="1:22">
      <c r="A1262" s="14">
        <v>1256</v>
      </c>
      <c r="B1262" s="65"/>
      <c r="C1262" s="69"/>
      <c r="D1262" s="66"/>
      <c r="E1262" s="66"/>
      <c r="F1262" s="66"/>
      <c r="G1262" s="66"/>
      <c r="H1262" s="72"/>
      <c r="I1262" s="32"/>
      <c r="J1262" s="32"/>
      <c r="K1262" s="32"/>
      <c r="L1262" s="59" t="str">
        <f t="shared" si="156"/>
        <v/>
      </c>
      <c r="M1262" s="81" t="str">
        <f t="shared" si="157"/>
        <v/>
      </c>
      <c r="O1262" s="77" t="str">
        <f t="shared" si="158"/>
        <v/>
      </c>
      <c r="P1262" s="77" t="str">
        <f t="shared" si="159"/>
        <v/>
      </c>
      <c r="Q1262" s="77" t="str">
        <f t="shared" si="160"/>
        <v/>
      </c>
      <c r="R1262" s="77" t="str">
        <f t="shared" si="161"/>
        <v/>
      </c>
      <c r="S1262" s="76"/>
      <c r="T1262" s="57"/>
      <c r="U1262" s="23" t="str">
        <f t="shared" si="154"/>
        <v/>
      </c>
      <c r="V1262" s="28" t="str">
        <f t="shared" si="155"/>
        <v/>
      </c>
    </row>
    <row r="1263" spans="1:22">
      <c r="A1263" s="14">
        <v>1257</v>
      </c>
      <c r="B1263" s="65"/>
      <c r="C1263" s="69"/>
      <c r="D1263" s="66"/>
      <c r="E1263" s="66"/>
      <c r="F1263" s="66"/>
      <c r="G1263" s="66"/>
      <c r="H1263" s="72"/>
      <c r="I1263" s="32"/>
      <c r="J1263" s="32"/>
      <c r="K1263" s="32"/>
      <c r="L1263" s="59" t="str">
        <f t="shared" si="156"/>
        <v/>
      </c>
      <c r="M1263" s="81" t="str">
        <f t="shared" si="157"/>
        <v/>
      </c>
      <c r="O1263" s="77" t="str">
        <f t="shared" si="158"/>
        <v/>
      </c>
      <c r="P1263" s="77" t="str">
        <f t="shared" si="159"/>
        <v/>
      </c>
      <c r="Q1263" s="77" t="str">
        <f t="shared" si="160"/>
        <v/>
      </c>
      <c r="R1263" s="77" t="str">
        <f t="shared" si="161"/>
        <v/>
      </c>
      <c r="S1263" s="76"/>
      <c r="T1263" s="57"/>
      <c r="U1263" s="23" t="str">
        <f t="shared" si="154"/>
        <v/>
      </c>
      <c r="V1263" s="28" t="str">
        <f t="shared" si="155"/>
        <v/>
      </c>
    </row>
    <row r="1264" spans="1:22">
      <c r="A1264" s="14">
        <v>1258</v>
      </c>
      <c r="B1264" s="65"/>
      <c r="C1264" s="69"/>
      <c r="D1264" s="66"/>
      <c r="E1264" s="66"/>
      <c r="F1264" s="66"/>
      <c r="G1264" s="66"/>
      <c r="H1264" s="72"/>
      <c r="I1264" s="32"/>
      <c r="J1264" s="32"/>
      <c r="K1264" s="32"/>
      <c r="L1264" s="59" t="str">
        <f t="shared" si="156"/>
        <v/>
      </c>
      <c r="M1264" s="81" t="str">
        <f t="shared" si="157"/>
        <v/>
      </c>
      <c r="O1264" s="77" t="str">
        <f t="shared" si="158"/>
        <v/>
      </c>
      <c r="P1264" s="77" t="str">
        <f t="shared" si="159"/>
        <v/>
      </c>
      <c r="Q1264" s="77" t="str">
        <f t="shared" si="160"/>
        <v/>
      </c>
      <c r="R1264" s="77" t="str">
        <f t="shared" si="161"/>
        <v/>
      </c>
      <c r="S1264" s="76"/>
      <c r="T1264" s="57"/>
      <c r="U1264" s="23" t="str">
        <f t="shared" si="154"/>
        <v/>
      </c>
      <c r="V1264" s="28" t="str">
        <f t="shared" si="155"/>
        <v/>
      </c>
    </row>
    <row r="1265" spans="1:22">
      <c r="A1265" s="14">
        <v>1259</v>
      </c>
      <c r="B1265" s="65"/>
      <c r="C1265" s="69"/>
      <c r="D1265" s="66"/>
      <c r="E1265" s="66"/>
      <c r="F1265" s="66"/>
      <c r="G1265" s="66"/>
      <c r="H1265" s="72"/>
      <c r="I1265" s="32"/>
      <c r="J1265" s="32"/>
      <c r="K1265" s="32"/>
      <c r="L1265" s="59" t="str">
        <f t="shared" si="156"/>
        <v/>
      </c>
      <c r="M1265" s="81" t="str">
        <f t="shared" si="157"/>
        <v/>
      </c>
      <c r="O1265" s="77" t="str">
        <f t="shared" si="158"/>
        <v/>
      </c>
      <c r="P1265" s="77" t="str">
        <f t="shared" si="159"/>
        <v/>
      </c>
      <c r="Q1265" s="77" t="str">
        <f t="shared" si="160"/>
        <v/>
      </c>
      <c r="R1265" s="77" t="str">
        <f t="shared" si="161"/>
        <v/>
      </c>
      <c r="S1265" s="76"/>
      <c r="T1265" s="57"/>
      <c r="U1265" s="23" t="str">
        <f t="shared" si="154"/>
        <v/>
      </c>
      <c r="V1265" s="28" t="str">
        <f t="shared" si="155"/>
        <v/>
      </c>
    </row>
    <row r="1266" spans="1:22">
      <c r="A1266" s="14">
        <v>1260</v>
      </c>
      <c r="B1266" s="65"/>
      <c r="C1266" s="69"/>
      <c r="D1266" s="66"/>
      <c r="E1266" s="66"/>
      <c r="F1266" s="66"/>
      <c r="G1266" s="66"/>
      <c r="H1266" s="72"/>
      <c r="I1266" s="32"/>
      <c r="J1266" s="32"/>
      <c r="K1266" s="32"/>
      <c r="L1266" s="59" t="str">
        <f t="shared" si="156"/>
        <v/>
      </c>
      <c r="M1266" s="81" t="str">
        <f t="shared" si="157"/>
        <v/>
      </c>
      <c r="O1266" s="77" t="str">
        <f t="shared" si="158"/>
        <v/>
      </c>
      <c r="P1266" s="77" t="str">
        <f t="shared" si="159"/>
        <v/>
      </c>
      <c r="Q1266" s="77" t="str">
        <f t="shared" si="160"/>
        <v/>
      </c>
      <c r="R1266" s="77" t="str">
        <f t="shared" si="161"/>
        <v/>
      </c>
      <c r="S1266" s="76"/>
      <c r="T1266" s="57"/>
      <c r="U1266" s="23" t="str">
        <f t="shared" si="154"/>
        <v/>
      </c>
      <c r="V1266" s="28" t="str">
        <f t="shared" si="155"/>
        <v/>
      </c>
    </row>
    <row r="1267" spans="1:22">
      <c r="A1267" s="14">
        <v>1261</v>
      </c>
      <c r="B1267" s="65"/>
      <c r="C1267" s="69"/>
      <c r="D1267" s="66"/>
      <c r="E1267" s="66"/>
      <c r="F1267" s="66"/>
      <c r="G1267" s="66"/>
      <c r="H1267" s="72"/>
      <c r="I1267" s="32"/>
      <c r="J1267" s="32"/>
      <c r="K1267" s="32"/>
      <c r="L1267" s="59" t="str">
        <f t="shared" si="156"/>
        <v/>
      </c>
      <c r="M1267" s="81" t="str">
        <f t="shared" si="157"/>
        <v/>
      </c>
      <c r="O1267" s="77" t="str">
        <f t="shared" si="158"/>
        <v/>
      </c>
      <c r="P1267" s="77" t="str">
        <f t="shared" si="159"/>
        <v/>
      </c>
      <c r="Q1267" s="77" t="str">
        <f t="shared" si="160"/>
        <v/>
      </c>
      <c r="R1267" s="77" t="str">
        <f t="shared" si="161"/>
        <v/>
      </c>
      <c r="S1267" s="76"/>
      <c r="T1267" s="57"/>
      <c r="U1267" s="23" t="str">
        <f t="shared" si="154"/>
        <v/>
      </c>
      <c r="V1267" s="28" t="str">
        <f t="shared" si="155"/>
        <v/>
      </c>
    </row>
    <row r="1268" spans="1:22">
      <c r="A1268" s="14">
        <v>1262</v>
      </c>
      <c r="B1268" s="65"/>
      <c r="C1268" s="69"/>
      <c r="D1268" s="66"/>
      <c r="E1268" s="66"/>
      <c r="F1268" s="66"/>
      <c r="G1268" s="66"/>
      <c r="H1268" s="72"/>
      <c r="I1268" s="32"/>
      <c r="J1268" s="32"/>
      <c r="K1268" s="32"/>
      <c r="L1268" s="59" t="str">
        <f t="shared" si="156"/>
        <v/>
      </c>
      <c r="M1268" s="81" t="str">
        <f t="shared" si="157"/>
        <v/>
      </c>
      <c r="O1268" s="77" t="str">
        <f t="shared" si="158"/>
        <v/>
      </c>
      <c r="P1268" s="77" t="str">
        <f t="shared" si="159"/>
        <v/>
      </c>
      <c r="Q1268" s="77" t="str">
        <f t="shared" si="160"/>
        <v/>
      </c>
      <c r="R1268" s="77" t="str">
        <f t="shared" si="161"/>
        <v/>
      </c>
      <c r="S1268" s="76"/>
      <c r="T1268" s="57"/>
      <c r="U1268" s="23" t="str">
        <f t="shared" si="154"/>
        <v/>
      </c>
      <c r="V1268" s="28" t="str">
        <f t="shared" si="155"/>
        <v/>
      </c>
    </row>
    <row r="1269" spans="1:22">
      <c r="A1269" s="14">
        <v>1263</v>
      </c>
      <c r="B1269" s="65"/>
      <c r="C1269" s="69"/>
      <c r="D1269" s="66"/>
      <c r="E1269" s="66"/>
      <c r="F1269" s="66"/>
      <c r="G1269" s="66"/>
      <c r="H1269" s="72"/>
      <c r="I1269" s="32"/>
      <c r="J1269" s="32"/>
      <c r="K1269" s="32"/>
      <c r="L1269" s="59" t="str">
        <f t="shared" si="156"/>
        <v/>
      </c>
      <c r="M1269" s="81" t="str">
        <f t="shared" si="157"/>
        <v/>
      </c>
      <c r="O1269" s="77" t="str">
        <f t="shared" si="158"/>
        <v/>
      </c>
      <c r="P1269" s="77" t="str">
        <f t="shared" si="159"/>
        <v/>
      </c>
      <c r="Q1269" s="77" t="str">
        <f t="shared" si="160"/>
        <v/>
      </c>
      <c r="R1269" s="77" t="str">
        <f t="shared" si="161"/>
        <v/>
      </c>
      <c r="S1269" s="76"/>
      <c r="T1269" s="57"/>
      <c r="U1269" s="23" t="str">
        <f t="shared" si="154"/>
        <v/>
      </c>
      <c r="V1269" s="28" t="str">
        <f t="shared" si="155"/>
        <v/>
      </c>
    </row>
    <row r="1270" spans="1:22">
      <c r="A1270" s="14">
        <v>1264</v>
      </c>
      <c r="B1270" s="65"/>
      <c r="C1270" s="69"/>
      <c r="D1270" s="66"/>
      <c r="E1270" s="66"/>
      <c r="F1270" s="66"/>
      <c r="G1270" s="66"/>
      <c r="H1270" s="72"/>
      <c r="I1270" s="32"/>
      <c r="J1270" s="32"/>
      <c r="K1270" s="32"/>
      <c r="L1270" s="59" t="str">
        <f t="shared" si="156"/>
        <v/>
      </c>
      <c r="M1270" s="81" t="str">
        <f t="shared" si="157"/>
        <v/>
      </c>
      <c r="O1270" s="77" t="str">
        <f t="shared" si="158"/>
        <v/>
      </c>
      <c r="P1270" s="77" t="str">
        <f t="shared" si="159"/>
        <v/>
      </c>
      <c r="Q1270" s="77" t="str">
        <f t="shared" si="160"/>
        <v/>
      </c>
      <c r="R1270" s="77" t="str">
        <f t="shared" si="161"/>
        <v/>
      </c>
      <c r="S1270" s="76"/>
      <c r="T1270" s="57"/>
      <c r="U1270" s="23" t="str">
        <f t="shared" si="154"/>
        <v/>
      </c>
      <c r="V1270" s="28" t="str">
        <f t="shared" si="155"/>
        <v/>
      </c>
    </row>
    <row r="1271" spans="1:22">
      <c r="A1271" s="14">
        <v>1265</v>
      </c>
      <c r="B1271" s="65"/>
      <c r="C1271" s="69"/>
      <c r="D1271" s="66"/>
      <c r="E1271" s="66"/>
      <c r="F1271" s="66"/>
      <c r="G1271" s="66"/>
      <c r="H1271" s="72"/>
      <c r="I1271" s="32"/>
      <c r="J1271" s="32"/>
      <c r="K1271" s="32"/>
      <c r="L1271" s="59" t="str">
        <f t="shared" si="156"/>
        <v/>
      </c>
      <c r="M1271" s="81" t="str">
        <f t="shared" si="157"/>
        <v/>
      </c>
      <c r="O1271" s="77" t="str">
        <f t="shared" si="158"/>
        <v/>
      </c>
      <c r="P1271" s="77" t="str">
        <f t="shared" si="159"/>
        <v/>
      </c>
      <c r="Q1271" s="77" t="str">
        <f t="shared" si="160"/>
        <v/>
      </c>
      <c r="R1271" s="77" t="str">
        <f t="shared" si="161"/>
        <v/>
      </c>
      <c r="S1271" s="76"/>
      <c r="T1271" s="57"/>
      <c r="U1271" s="23" t="str">
        <f t="shared" si="154"/>
        <v/>
      </c>
      <c r="V1271" s="28" t="str">
        <f t="shared" si="155"/>
        <v/>
      </c>
    </row>
    <row r="1272" spans="1:22">
      <c r="A1272" s="14">
        <v>1266</v>
      </c>
      <c r="B1272" s="65"/>
      <c r="C1272" s="69"/>
      <c r="D1272" s="66"/>
      <c r="E1272" s="66"/>
      <c r="F1272" s="66"/>
      <c r="G1272" s="66"/>
      <c r="H1272" s="72"/>
      <c r="I1272" s="32"/>
      <c r="J1272" s="32"/>
      <c r="K1272" s="32"/>
      <c r="L1272" s="59" t="str">
        <f t="shared" si="156"/>
        <v/>
      </c>
      <c r="M1272" s="81" t="str">
        <f t="shared" si="157"/>
        <v/>
      </c>
      <c r="O1272" s="77" t="str">
        <f t="shared" si="158"/>
        <v/>
      </c>
      <c r="P1272" s="77" t="str">
        <f t="shared" si="159"/>
        <v/>
      </c>
      <c r="Q1272" s="77" t="str">
        <f t="shared" si="160"/>
        <v/>
      </c>
      <c r="R1272" s="77" t="str">
        <f t="shared" si="161"/>
        <v/>
      </c>
      <c r="S1272" s="76"/>
      <c r="T1272" s="57"/>
      <c r="U1272" s="23" t="str">
        <f t="shared" si="154"/>
        <v/>
      </c>
      <c r="V1272" s="28" t="str">
        <f t="shared" si="155"/>
        <v/>
      </c>
    </row>
    <row r="1273" spans="1:22">
      <c r="A1273" s="14">
        <v>1267</v>
      </c>
      <c r="B1273" s="65"/>
      <c r="C1273" s="69"/>
      <c r="D1273" s="66"/>
      <c r="E1273" s="66"/>
      <c r="F1273" s="66"/>
      <c r="G1273" s="66"/>
      <c r="H1273" s="72"/>
      <c r="I1273" s="32"/>
      <c r="J1273" s="32"/>
      <c r="K1273" s="32"/>
      <c r="L1273" s="59" t="str">
        <f t="shared" si="156"/>
        <v/>
      </c>
      <c r="M1273" s="81" t="str">
        <f t="shared" si="157"/>
        <v/>
      </c>
      <c r="O1273" s="77" t="str">
        <f t="shared" si="158"/>
        <v/>
      </c>
      <c r="P1273" s="77" t="str">
        <f t="shared" si="159"/>
        <v/>
      </c>
      <c r="Q1273" s="77" t="str">
        <f t="shared" si="160"/>
        <v/>
      </c>
      <c r="R1273" s="77" t="str">
        <f t="shared" si="161"/>
        <v/>
      </c>
      <c r="S1273" s="76"/>
      <c r="T1273" s="57"/>
      <c r="U1273" s="23" t="str">
        <f t="shared" si="154"/>
        <v/>
      </c>
      <c r="V1273" s="28" t="str">
        <f t="shared" si="155"/>
        <v/>
      </c>
    </row>
    <row r="1274" spans="1:22">
      <c r="A1274" s="14">
        <v>1268</v>
      </c>
      <c r="B1274" s="65"/>
      <c r="C1274" s="69"/>
      <c r="D1274" s="66"/>
      <c r="E1274" s="66"/>
      <c r="F1274" s="66"/>
      <c r="G1274" s="66"/>
      <c r="H1274" s="72"/>
      <c r="I1274" s="32"/>
      <c r="J1274" s="32"/>
      <c r="K1274" s="32"/>
      <c r="L1274" s="59" t="str">
        <f t="shared" si="156"/>
        <v/>
      </c>
      <c r="M1274" s="81" t="str">
        <f t="shared" si="157"/>
        <v/>
      </c>
      <c r="O1274" s="77" t="str">
        <f t="shared" si="158"/>
        <v/>
      </c>
      <c r="P1274" s="77" t="str">
        <f t="shared" si="159"/>
        <v/>
      </c>
      <c r="Q1274" s="77" t="str">
        <f t="shared" si="160"/>
        <v/>
      </c>
      <c r="R1274" s="77" t="str">
        <f t="shared" si="161"/>
        <v/>
      </c>
      <c r="S1274" s="76"/>
      <c r="T1274" s="57"/>
      <c r="U1274" s="23" t="str">
        <f t="shared" si="154"/>
        <v/>
      </c>
      <c r="V1274" s="28" t="str">
        <f t="shared" si="155"/>
        <v/>
      </c>
    </row>
    <row r="1275" spans="1:22">
      <c r="A1275" s="14">
        <v>1269</v>
      </c>
      <c r="B1275" s="65"/>
      <c r="C1275" s="69"/>
      <c r="D1275" s="66"/>
      <c r="E1275" s="66"/>
      <c r="F1275" s="66"/>
      <c r="G1275" s="66"/>
      <c r="H1275" s="72"/>
      <c r="I1275" s="32"/>
      <c r="J1275" s="32"/>
      <c r="K1275" s="32"/>
      <c r="L1275" s="59" t="str">
        <f t="shared" si="156"/>
        <v/>
      </c>
      <c r="M1275" s="81" t="str">
        <f t="shared" si="157"/>
        <v/>
      </c>
      <c r="O1275" s="77" t="str">
        <f t="shared" si="158"/>
        <v/>
      </c>
      <c r="P1275" s="77" t="str">
        <f t="shared" si="159"/>
        <v/>
      </c>
      <c r="Q1275" s="77" t="str">
        <f t="shared" si="160"/>
        <v/>
      </c>
      <c r="R1275" s="77" t="str">
        <f t="shared" si="161"/>
        <v/>
      </c>
      <c r="S1275" s="76"/>
      <c r="T1275" s="57"/>
      <c r="U1275" s="23" t="str">
        <f t="shared" si="154"/>
        <v/>
      </c>
      <c r="V1275" s="28" t="str">
        <f t="shared" si="155"/>
        <v/>
      </c>
    </row>
    <row r="1276" spans="1:22">
      <c r="A1276" s="14">
        <v>1270</v>
      </c>
      <c r="B1276" s="65"/>
      <c r="C1276" s="69"/>
      <c r="D1276" s="66"/>
      <c r="E1276" s="66"/>
      <c r="F1276" s="66"/>
      <c r="G1276" s="66"/>
      <c r="H1276" s="72"/>
      <c r="I1276" s="32"/>
      <c r="J1276" s="32"/>
      <c r="K1276" s="32"/>
      <c r="L1276" s="59" t="str">
        <f t="shared" si="156"/>
        <v/>
      </c>
      <c r="M1276" s="81" t="str">
        <f t="shared" si="157"/>
        <v/>
      </c>
      <c r="O1276" s="77" t="str">
        <f t="shared" si="158"/>
        <v/>
      </c>
      <c r="P1276" s="77" t="str">
        <f t="shared" si="159"/>
        <v/>
      </c>
      <c r="Q1276" s="77" t="str">
        <f t="shared" si="160"/>
        <v/>
      </c>
      <c r="R1276" s="77" t="str">
        <f t="shared" si="161"/>
        <v/>
      </c>
      <c r="S1276" s="76"/>
      <c r="T1276" s="57"/>
      <c r="U1276" s="23" t="str">
        <f t="shared" si="154"/>
        <v/>
      </c>
      <c r="V1276" s="28" t="str">
        <f t="shared" si="155"/>
        <v/>
      </c>
    </row>
    <row r="1277" spans="1:22">
      <c r="A1277" s="14">
        <v>1271</v>
      </c>
      <c r="B1277" s="65"/>
      <c r="C1277" s="69"/>
      <c r="D1277" s="66"/>
      <c r="E1277" s="66"/>
      <c r="F1277" s="66"/>
      <c r="G1277" s="66"/>
      <c r="H1277" s="72"/>
      <c r="I1277" s="32"/>
      <c r="J1277" s="32"/>
      <c r="K1277" s="32"/>
      <c r="L1277" s="59" t="str">
        <f t="shared" si="156"/>
        <v/>
      </c>
      <c r="M1277" s="81" t="str">
        <f t="shared" si="157"/>
        <v/>
      </c>
      <c r="O1277" s="77" t="str">
        <f t="shared" si="158"/>
        <v/>
      </c>
      <c r="P1277" s="77" t="str">
        <f t="shared" si="159"/>
        <v/>
      </c>
      <c r="Q1277" s="77" t="str">
        <f t="shared" si="160"/>
        <v/>
      </c>
      <c r="R1277" s="77" t="str">
        <f t="shared" si="161"/>
        <v/>
      </c>
      <c r="S1277" s="76"/>
      <c r="T1277" s="57"/>
      <c r="U1277" s="23" t="str">
        <f t="shared" si="154"/>
        <v/>
      </c>
      <c r="V1277" s="28" t="str">
        <f t="shared" si="155"/>
        <v/>
      </c>
    </row>
    <row r="1278" spans="1:22">
      <c r="A1278" s="14">
        <v>1272</v>
      </c>
      <c r="B1278" s="65"/>
      <c r="C1278" s="69"/>
      <c r="D1278" s="66"/>
      <c r="E1278" s="66"/>
      <c r="F1278" s="66"/>
      <c r="G1278" s="66"/>
      <c r="H1278" s="72"/>
      <c r="I1278" s="32"/>
      <c r="J1278" s="32"/>
      <c r="K1278" s="32"/>
      <c r="L1278" s="59" t="str">
        <f t="shared" si="156"/>
        <v/>
      </c>
      <c r="M1278" s="81" t="str">
        <f t="shared" si="157"/>
        <v/>
      </c>
      <c r="O1278" s="77" t="str">
        <f t="shared" si="158"/>
        <v/>
      </c>
      <c r="P1278" s="77" t="str">
        <f t="shared" si="159"/>
        <v/>
      </c>
      <c r="Q1278" s="77" t="str">
        <f t="shared" si="160"/>
        <v/>
      </c>
      <c r="R1278" s="77" t="str">
        <f t="shared" si="161"/>
        <v/>
      </c>
      <c r="S1278" s="76"/>
      <c r="T1278" s="57"/>
      <c r="U1278" s="23" t="str">
        <f t="shared" si="154"/>
        <v/>
      </c>
      <c r="V1278" s="28" t="str">
        <f t="shared" si="155"/>
        <v/>
      </c>
    </row>
    <row r="1279" spans="1:22">
      <c r="A1279" s="14">
        <v>1273</v>
      </c>
      <c r="B1279" s="65"/>
      <c r="C1279" s="69"/>
      <c r="D1279" s="66"/>
      <c r="E1279" s="66"/>
      <c r="F1279" s="66"/>
      <c r="G1279" s="66"/>
      <c r="H1279" s="72"/>
      <c r="I1279" s="32"/>
      <c r="J1279" s="32"/>
      <c r="K1279" s="32"/>
      <c r="L1279" s="59" t="str">
        <f t="shared" si="156"/>
        <v/>
      </c>
      <c r="M1279" s="81" t="str">
        <f t="shared" si="157"/>
        <v/>
      </c>
      <c r="O1279" s="77" t="str">
        <f t="shared" si="158"/>
        <v/>
      </c>
      <c r="P1279" s="77" t="str">
        <f t="shared" si="159"/>
        <v/>
      </c>
      <c r="Q1279" s="77" t="str">
        <f t="shared" si="160"/>
        <v/>
      </c>
      <c r="R1279" s="77" t="str">
        <f t="shared" si="161"/>
        <v/>
      </c>
      <c r="S1279" s="76"/>
      <c r="T1279" s="57"/>
      <c r="U1279" s="23" t="str">
        <f t="shared" si="154"/>
        <v/>
      </c>
      <c r="V1279" s="28" t="str">
        <f t="shared" si="155"/>
        <v/>
      </c>
    </row>
    <row r="1280" spans="1:22">
      <c r="A1280" s="14">
        <v>1274</v>
      </c>
      <c r="B1280" s="65"/>
      <c r="C1280" s="69"/>
      <c r="D1280" s="66"/>
      <c r="E1280" s="66"/>
      <c r="F1280" s="66"/>
      <c r="G1280" s="66"/>
      <c r="H1280" s="72"/>
      <c r="I1280" s="32"/>
      <c r="J1280" s="32"/>
      <c r="K1280" s="32"/>
      <c r="L1280" s="59" t="str">
        <f t="shared" si="156"/>
        <v/>
      </c>
      <c r="M1280" s="81" t="str">
        <f t="shared" si="157"/>
        <v/>
      </c>
      <c r="O1280" s="77" t="str">
        <f t="shared" si="158"/>
        <v/>
      </c>
      <c r="P1280" s="77" t="str">
        <f t="shared" si="159"/>
        <v/>
      </c>
      <c r="Q1280" s="77" t="str">
        <f t="shared" si="160"/>
        <v/>
      </c>
      <c r="R1280" s="77" t="str">
        <f t="shared" si="161"/>
        <v/>
      </c>
      <c r="S1280" s="76"/>
      <c r="T1280" s="57"/>
      <c r="U1280" s="23" t="str">
        <f t="shared" si="154"/>
        <v/>
      </c>
      <c r="V1280" s="28" t="str">
        <f t="shared" si="155"/>
        <v/>
      </c>
    </row>
    <row r="1281" spans="1:22">
      <c r="A1281" s="14">
        <v>1275</v>
      </c>
      <c r="B1281" s="65"/>
      <c r="C1281" s="69"/>
      <c r="D1281" s="66"/>
      <c r="E1281" s="66"/>
      <c r="F1281" s="66"/>
      <c r="G1281" s="66"/>
      <c r="H1281" s="72"/>
      <c r="I1281" s="32"/>
      <c r="J1281" s="32"/>
      <c r="K1281" s="32"/>
      <c r="L1281" s="59" t="str">
        <f t="shared" si="156"/>
        <v/>
      </c>
      <c r="M1281" s="81" t="str">
        <f t="shared" si="157"/>
        <v/>
      </c>
      <c r="O1281" s="77" t="str">
        <f t="shared" si="158"/>
        <v/>
      </c>
      <c r="P1281" s="77" t="str">
        <f t="shared" si="159"/>
        <v/>
      </c>
      <c r="Q1281" s="77" t="str">
        <f t="shared" si="160"/>
        <v/>
      </c>
      <c r="R1281" s="77" t="str">
        <f t="shared" si="161"/>
        <v/>
      </c>
      <c r="S1281" s="76"/>
      <c r="T1281" s="57"/>
      <c r="U1281" s="23" t="str">
        <f t="shared" si="154"/>
        <v/>
      </c>
      <c r="V1281" s="28" t="str">
        <f t="shared" si="155"/>
        <v/>
      </c>
    </row>
    <row r="1282" spans="1:22">
      <c r="A1282" s="14">
        <v>1276</v>
      </c>
      <c r="B1282" s="65"/>
      <c r="C1282" s="69"/>
      <c r="D1282" s="66"/>
      <c r="E1282" s="66"/>
      <c r="F1282" s="66"/>
      <c r="G1282" s="66"/>
      <c r="H1282" s="72"/>
      <c r="I1282" s="32"/>
      <c r="J1282" s="32"/>
      <c r="K1282" s="32"/>
      <c r="L1282" s="59" t="str">
        <f t="shared" si="156"/>
        <v/>
      </c>
      <c r="M1282" s="81" t="str">
        <f t="shared" si="157"/>
        <v/>
      </c>
      <c r="O1282" s="77" t="str">
        <f t="shared" si="158"/>
        <v/>
      </c>
      <c r="P1282" s="77" t="str">
        <f t="shared" si="159"/>
        <v/>
      </c>
      <c r="Q1282" s="77" t="str">
        <f t="shared" si="160"/>
        <v/>
      </c>
      <c r="R1282" s="77" t="str">
        <f t="shared" si="161"/>
        <v/>
      </c>
      <c r="S1282" s="76"/>
      <c r="T1282" s="57"/>
      <c r="U1282" s="23" t="str">
        <f t="shared" si="154"/>
        <v/>
      </c>
      <c r="V1282" s="28" t="str">
        <f t="shared" si="155"/>
        <v/>
      </c>
    </row>
    <row r="1283" spans="1:22">
      <c r="A1283" s="14">
        <v>1277</v>
      </c>
      <c r="B1283" s="65"/>
      <c r="C1283" s="69"/>
      <c r="D1283" s="66"/>
      <c r="E1283" s="66"/>
      <c r="F1283" s="66"/>
      <c r="G1283" s="66"/>
      <c r="H1283" s="72"/>
      <c r="I1283" s="32"/>
      <c r="J1283" s="32"/>
      <c r="K1283" s="32"/>
      <c r="L1283" s="59" t="str">
        <f t="shared" si="156"/>
        <v/>
      </c>
      <c r="M1283" s="81" t="str">
        <f t="shared" si="157"/>
        <v/>
      </c>
      <c r="O1283" s="77" t="str">
        <f t="shared" si="158"/>
        <v/>
      </c>
      <c r="P1283" s="77" t="str">
        <f t="shared" si="159"/>
        <v/>
      </c>
      <c r="Q1283" s="77" t="str">
        <f t="shared" si="160"/>
        <v/>
      </c>
      <c r="R1283" s="77" t="str">
        <f t="shared" si="161"/>
        <v/>
      </c>
      <c r="S1283" s="76"/>
      <c r="T1283" s="57"/>
      <c r="U1283" s="23" t="str">
        <f t="shared" si="154"/>
        <v/>
      </c>
      <c r="V1283" s="28" t="str">
        <f t="shared" si="155"/>
        <v/>
      </c>
    </row>
    <row r="1284" spans="1:22">
      <c r="A1284" s="14">
        <v>1278</v>
      </c>
      <c r="B1284" s="65"/>
      <c r="C1284" s="69"/>
      <c r="D1284" s="66"/>
      <c r="E1284" s="66"/>
      <c r="F1284" s="66"/>
      <c r="G1284" s="66"/>
      <c r="H1284" s="72"/>
      <c r="I1284" s="32"/>
      <c r="J1284" s="32"/>
      <c r="K1284" s="32"/>
      <c r="L1284" s="59" t="str">
        <f t="shared" si="156"/>
        <v/>
      </c>
      <c r="M1284" s="81" t="str">
        <f t="shared" si="157"/>
        <v/>
      </c>
      <c r="O1284" s="77" t="str">
        <f t="shared" si="158"/>
        <v/>
      </c>
      <c r="P1284" s="77" t="str">
        <f t="shared" si="159"/>
        <v/>
      </c>
      <c r="Q1284" s="77" t="str">
        <f t="shared" si="160"/>
        <v/>
      </c>
      <c r="R1284" s="77" t="str">
        <f t="shared" si="161"/>
        <v/>
      </c>
      <c r="S1284" s="76"/>
      <c r="T1284" s="57"/>
      <c r="U1284" s="23" t="str">
        <f t="shared" si="154"/>
        <v/>
      </c>
      <c r="V1284" s="28" t="str">
        <f t="shared" si="155"/>
        <v/>
      </c>
    </row>
    <row r="1285" spans="1:22">
      <c r="A1285" s="14">
        <v>1279</v>
      </c>
      <c r="B1285" s="65"/>
      <c r="C1285" s="69"/>
      <c r="D1285" s="66"/>
      <c r="E1285" s="66"/>
      <c r="F1285" s="66"/>
      <c r="G1285" s="66"/>
      <c r="H1285" s="72"/>
      <c r="I1285" s="32"/>
      <c r="J1285" s="32"/>
      <c r="K1285" s="32"/>
      <c r="L1285" s="59" t="str">
        <f t="shared" si="156"/>
        <v/>
      </c>
      <c r="M1285" s="81" t="str">
        <f t="shared" si="157"/>
        <v/>
      </c>
      <c r="O1285" s="77" t="str">
        <f t="shared" si="158"/>
        <v/>
      </c>
      <c r="P1285" s="77" t="str">
        <f t="shared" si="159"/>
        <v/>
      </c>
      <c r="Q1285" s="77" t="str">
        <f t="shared" si="160"/>
        <v/>
      </c>
      <c r="R1285" s="77" t="str">
        <f t="shared" si="161"/>
        <v/>
      </c>
      <c r="S1285" s="76"/>
      <c r="T1285" s="57"/>
      <c r="U1285" s="23" t="str">
        <f t="shared" si="154"/>
        <v/>
      </c>
      <c r="V1285" s="28" t="str">
        <f t="shared" si="155"/>
        <v/>
      </c>
    </row>
    <row r="1286" spans="1:22">
      <c r="A1286" s="14">
        <v>1280</v>
      </c>
      <c r="B1286" s="65"/>
      <c r="C1286" s="69"/>
      <c r="D1286" s="66"/>
      <c r="E1286" s="66"/>
      <c r="F1286" s="66"/>
      <c r="G1286" s="66"/>
      <c r="H1286" s="72"/>
      <c r="I1286" s="32"/>
      <c r="J1286" s="32"/>
      <c r="K1286" s="32"/>
      <c r="L1286" s="59" t="str">
        <f t="shared" si="156"/>
        <v/>
      </c>
      <c r="M1286" s="81" t="str">
        <f t="shared" si="157"/>
        <v/>
      </c>
      <c r="O1286" s="77" t="str">
        <f t="shared" si="158"/>
        <v/>
      </c>
      <c r="P1286" s="77" t="str">
        <f t="shared" si="159"/>
        <v/>
      </c>
      <c r="Q1286" s="77" t="str">
        <f t="shared" si="160"/>
        <v/>
      </c>
      <c r="R1286" s="77" t="str">
        <f t="shared" si="161"/>
        <v/>
      </c>
      <c r="S1286" s="76"/>
      <c r="T1286" s="57"/>
      <c r="U1286" s="23" t="str">
        <f t="shared" si="154"/>
        <v/>
      </c>
      <c r="V1286" s="28" t="str">
        <f t="shared" si="155"/>
        <v/>
      </c>
    </row>
    <row r="1287" spans="1:22">
      <c r="A1287" s="14">
        <v>1281</v>
      </c>
      <c r="B1287" s="65"/>
      <c r="C1287" s="69"/>
      <c r="D1287" s="66"/>
      <c r="E1287" s="66"/>
      <c r="F1287" s="66"/>
      <c r="G1287" s="66"/>
      <c r="H1287" s="72"/>
      <c r="I1287" s="32"/>
      <c r="J1287" s="32"/>
      <c r="K1287" s="32"/>
      <c r="L1287" s="59" t="str">
        <f t="shared" si="156"/>
        <v/>
      </c>
      <c r="M1287" s="81" t="str">
        <f t="shared" si="157"/>
        <v/>
      </c>
      <c r="O1287" s="77" t="str">
        <f t="shared" si="158"/>
        <v/>
      </c>
      <c r="P1287" s="77" t="str">
        <f t="shared" si="159"/>
        <v/>
      </c>
      <c r="Q1287" s="77" t="str">
        <f t="shared" si="160"/>
        <v/>
      </c>
      <c r="R1287" s="77" t="str">
        <f t="shared" si="161"/>
        <v/>
      </c>
      <c r="S1287" s="76"/>
      <c r="T1287" s="57"/>
      <c r="U1287" s="23" t="str">
        <f t="shared" ref="U1287:U1350" si="162">IF(V1287&lt;&gt;"",A1287,"")</f>
        <v/>
      </c>
      <c r="V1287" s="28" t="str">
        <f t="shared" ref="V1287:V1350" si="163">IF(AND(B1287="",D1287="",E1287="",F1287="",G1287="",I1287="",J1287="",K1287="",T1287=""),"",IF(OR(B1287="",I1287="",J1287="",K1287="",T1287="",AND($T$3="meters",T1287&gt;12),AND($T$3="feet",T1287&gt;40)),"Error","OK"))</f>
        <v/>
      </c>
    </row>
    <row r="1288" spans="1:22">
      <c r="A1288" s="14">
        <v>1282</v>
      </c>
      <c r="B1288" s="65"/>
      <c r="C1288" s="69"/>
      <c r="D1288" s="66"/>
      <c r="E1288" s="66"/>
      <c r="F1288" s="66"/>
      <c r="G1288" s="66"/>
      <c r="H1288" s="72"/>
      <c r="I1288" s="32"/>
      <c r="J1288" s="32"/>
      <c r="K1288" s="32"/>
      <c r="L1288" s="59" t="str">
        <f t="shared" ref="L1288:L1351" si="164">IF(OR(I1288="",J1288="",K1288=""),"",(I1288+J1288/2))</f>
        <v/>
      </c>
      <c r="M1288" s="81" t="str">
        <f t="shared" ref="M1288:M1351" si="165">IF(OR(I1288="",J1288="",K1288=""),"",(I1288+J1288/2)+($AA$4-1/$R$1))</f>
        <v/>
      </c>
      <c r="O1288" s="77" t="str">
        <f t="shared" ref="O1288:O1351" si="166">IF(OR(D1288="",$M1288=""),"",$M1288-D1288)</f>
        <v/>
      </c>
      <c r="P1288" s="77" t="str">
        <f t="shared" ref="P1288:P1351" si="167">IF(OR(E1288="",$M1288=""),"",$M1288-E1288)</f>
        <v/>
      </c>
      <c r="Q1288" s="77" t="str">
        <f t="shared" ref="Q1288:Q1351" si="168">IF(OR(F1288="",$M1288=""),"",$M1288-F1288)</f>
        <v/>
      </c>
      <c r="R1288" s="77" t="str">
        <f t="shared" ref="R1288:R1351" si="169">IF(OR(G1288="",$M1288=""),"",$M1288-G1288)</f>
        <v/>
      </c>
      <c r="S1288" s="76"/>
      <c r="T1288" s="57"/>
      <c r="U1288" s="23" t="str">
        <f t="shared" si="162"/>
        <v/>
      </c>
      <c r="V1288" s="28" t="str">
        <f t="shared" si="163"/>
        <v/>
      </c>
    </row>
    <row r="1289" spans="1:22">
      <c r="A1289" s="14">
        <v>1283</v>
      </c>
      <c r="B1289" s="65"/>
      <c r="C1289" s="69"/>
      <c r="D1289" s="66"/>
      <c r="E1289" s="66"/>
      <c r="F1289" s="66"/>
      <c r="G1289" s="66"/>
      <c r="H1289" s="72"/>
      <c r="I1289" s="32"/>
      <c r="J1289" s="32"/>
      <c r="K1289" s="32"/>
      <c r="L1289" s="59" t="str">
        <f t="shared" si="164"/>
        <v/>
      </c>
      <c r="M1289" s="81" t="str">
        <f t="shared" si="165"/>
        <v/>
      </c>
      <c r="O1289" s="77" t="str">
        <f t="shared" si="166"/>
        <v/>
      </c>
      <c r="P1289" s="77" t="str">
        <f t="shared" si="167"/>
        <v/>
      </c>
      <c r="Q1289" s="77" t="str">
        <f t="shared" si="168"/>
        <v/>
      </c>
      <c r="R1289" s="77" t="str">
        <f t="shared" si="169"/>
        <v/>
      </c>
      <c r="S1289" s="76"/>
      <c r="T1289" s="57"/>
      <c r="U1289" s="23" t="str">
        <f t="shared" si="162"/>
        <v/>
      </c>
      <c r="V1289" s="28" t="str">
        <f t="shared" si="163"/>
        <v/>
      </c>
    </row>
    <row r="1290" spans="1:22">
      <c r="A1290" s="14">
        <v>1284</v>
      </c>
      <c r="B1290" s="65"/>
      <c r="C1290" s="69"/>
      <c r="D1290" s="66"/>
      <c r="E1290" s="66"/>
      <c r="F1290" s="66"/>
      <c r="G1290" s="66"/>
      <c r="H1290" s="72"/>
      <c r="I1290" s="32"/>
      <c r="J1290" s="32"/>
      <c r="K1290" s="32"/>
      <c r="L1290" s="59" t="str">
        <f t="shared" si="164"/>
        <v/>
      </c>
      <c r="M1290" s="81" t="str">
        <f t="shared" si="165"/>
        <v/>
      </c>
      <c r="O1290" s="77" t="str">
        <f t="shared" si="166"/>
        <v/>
      </c>
      <c r="P1290" s="77" t="str">
        <f t="shared" si="167"/>
        <v/>
      </c>
      <c r="Q1290" s="77" t="str">
        <f t="shared" si="168"/>
        <v/>
      </c>
      <c r="R1290" s="77" t="str">
        <f t="shared" si="169"/>
        <v/>
      </c>
      <c r="S1290" s="76"/>
      <c r="T1290" s="57"/>
      <c r="U1290" s="23" t="str">
        <f t="shared" si="162"/>
        <v/>
      </c>
      <c r="V1290" s="28" t="str">
        <f t="shared" si="163"/>
        <v/>
      </c>
    </row>
    <row r="1291" spans="1:22">
      <c r="A1291" s="14">
        <v>1285</v>
      </c>
      <c r="B1291" s="65"/>
      <c r="C1291" s="69"/>
      <c r="D1291" s="66"/>
      <c r="E1291" s="66"/>
      <c r="F1291" s="66"/>
      <c r="G1291" s="66"/>
      <c r="H1291" s="72"/>
      <c r="I1291" s="32"/>
      <c r="J1291" s="32"/>
      <c r="K1291" s="32"/>
      <c r="L1291" s="59" t="str">
        <f t="shared" si="164"/>
        <v/>
      </c>
      <c r="M1291" s="81" t="str">
        <f t="shared" si="165"/>
        <v/>
      </c>
      <c r="O1291" s="77" t="str">
        <f t="shared" si="166"/>
        <v/>
      </c>
      <c r="P1291" s="77" t="str">
        <f t="shared" si="167"/>
        <v/>
      </c>
      <c r="Q1291" s="77" t="str">
        <f t="shared" si="168"/>
        <v/>
      </c>
      <c r="R1291" s="77" t="str">
        <f t="shared" si="169"/>
        <v/>
      </c>
      <c r="S1291" s="76"/>
      <c r="T1291" s="57"/>
      <c r="U1291" s="23" t="str">
        <f t="shared" si="162"/>
        <v/>
      </c>
      <c r="V1291" s="28" t="str">
        <f t="shared" si="163"/>
        <v/>
      </c>
    </row>
    <row r="1292" spans="1:22">
      <c r="A1292" s="14">
        <v>1286</v>
      </c>
      <c r="B1292" s="65"/>
      <c r="C1292" s="69"/>
      <c r="D1292" s="66"/>
      <c r="E1292" s="66"/>
      <c r="F1292" s="66"/>
      <c r="G1292" s="66"/>
      <c r="H1292" s="72"/>
      <c r="I1292" s="32"/>
      <c r="J1292" s="32"/>
      <c r="K1292" s="32"/>
      <c r="L1292" s="59" t="str">
        <f t="shared" si="164"/>
        <v/>
      </c>
      <c r="M1292" s="81" t="str">
        <f t="shared" si="165"/>
        <v/>
      </c>
      <c r="O1292" s="77" t="str">
        <f t="shared" si="166"/>
        <v/>
      </c>
      <c r="P1292" s="77" t="str">
        <f t="shared" si="167"/>
        <v/>
      </c>
      <c r="Q1292" s="77" t="str">
        <f t="shared" si="168"/>
        <v/>
      </c>
      <c r="R1292" s="77" t="str">
        <f t="shared" si="169"/>
        <v/>
      </c>
      <c r="S1292" s="76"/>
      <c r="T1292" s="57"/>
      <c r="U1292" s="23" t="str">
        <f t="shared" si="162"/>
        <v/>
      </c>
      <c r="V1292" s="28" t="str">
        <f t="shared" si="163"/>
        <v/>
      </c>
    </row>
    <row r="1293" spans="1:22">
      <c r="A1293" s="14">
        <v>1287</v>
      </c>
      <c r="B1293" s="65"/>
      <c r="C1293" s="69"/>
      <c r="D1293" s="66"/>
      <c r="E1293" s="66"/>
      <c r="F1293" s="66"/>
      <c r="G1293" s="66"/>
      <c r="H1293" s="72"/>
      <c r="I1293" s="32"/>
      <c r="J1293" s="32"/>
      <c r="K1293" s="32"/>
      <c r="L1293" s="59" t="str">
        <f t="shared" si="164"/>
        <v/>
      </c>
      <c r="M1293" s="81" t="str">
        <f t="shared" si="165"/>
        <v/>
      </c>
      <c r="O1293" s="77" t="str">
        <f t="shared" si="166"/>
        <v/>
      </c>
      <c r="P1293" s="77" t="str">
        <f t="shared" si="167"/>
        <v/>
      </c>
      <c r="Q1293" s="77" t="str">
        <f t="shared" si="168"/>
        <v/>
      </c>
      <c r="R1293" s="77" t="str">
        <f t="shared" si="169"/>
        <v/>
      </c>
      <c r="S1293" s="76"/>
      <c r="T1293" s="57"/>
      <c r="U1293" s="23" t="str">
        <f t="shared" si="162"/>
        <v/>
      </c>
      <c r="V1293" s="28" t="str">
        <f t="shared" si="163"/>
        <v/>
      </c>
    </row>
    <row r="1294" spans="1:22">
      <c r="A1294" s="14">
        <v>1288</v>
      </c>
      <c r="B1294" s="65"/>
      <c r="C1294" s="69"/>
      <c r="D1294" s="66"/>
      <c r="E1294" s="66"/>
      <c r="F1294" s="66"/>
      <c r="G1294" s="66"/>
      <c r="H1294" s="72"/>
      <c r="I1294" s="32"/>
      <c r="J1294" s="32"/>
      <c r="K1294" s="32"/>
      <c r="L1294" s="59" t="str">
        <f t="shared" si="164"/>
        <v/>
      </c>
      <c r="M1294" s="81" t="str">
        <f t="shared" si="165"/>
        <v/>
      </c>
      <c r="O1294" s="77" t="str">
        <f t="shared" si="166"/>
        <v/>
      </c>
      <c r="P1294" s="77" t="str">
        <f t="shared" si="167"/>
        <v/>
      </c>
      <c r="Q1294" s="77" t="str">
        <f t="shared" si="168"/>
        <v/>
      </c>
      <c r="R1294" s="77" t="str">
        <f t="shared" si="169"/>
        <v/>
      </c>
      <c r="S1294" s="76"/>
      <c r="T1294" s="57"/>
      <c r="U1294" s="23" t="str">
        <f t="shared" si="162"/>
        <v/>
      </c>
      <c r="V1294" s="28" t="str">
        <f t="shared" si="163"/>
        <v/>
      </c>
    </row>
    <row r="1295" spans="1:22">
      <c r="A1295" s="14">
        <v>1289</v>
      </c>
      <c r="B1295" s="65"/>
      <c r="C1295" s="69"/>
      <c r="D1295" s="66"/>
      <c r="E1295" s="66"/>
      <c r="F1295" s="66"/>
      <c r="G1295" s="66"/>
      <c r="H1295" s="72"/>
      <c r="I1295" s="32"/>
      <c r="J1295" s="32"/>
      <c r="K1295" s="32"/>
      <c r="L1295" s="59" t="str">
        <f t="shared" si="164"/>
        <v/>
      </c>
      <c r="M1295" s="81" t="str">
        <f t="shared" si="165"/>
        <v/>
      </c>
      <c r="O1295" s="77" t="str">
        <f t="shared" si="166"/>
        <v/>
      </c>
      <c r="P1295" s="77" t="str">
        <f t="shared" si="167"/>
        <v/>
      </c>
      <c r="Q1295" s="77" t="str">
        <f t="shared" si="168"/>
        <v/>
      </c>
      <c r="R1295" s="77" t="str">
        <f t="shared" si="169"/>
        <v/>
      </c>
      <c r="S1295" s="76"/>
      <c r="T1295" s="57"/>
      <c r="U1295" s="23" t="str">
        <f t="shared" si="162"/>
        <v/>
      </c>
      <c r="V1295" s="28" t="str">
        <f t="shared" si="163"/>
        <v/>
      </c>
    </row>
    <row r="1296" spans="1:22">
      <c r="A1296" s="14">
        <v>1290</v>
      </c>
      <c r="B1296" s="65"/>
      <c r="C1296" s="69"/>
      <c r="D1296" s="66"/>
      <c r="E1296" s="66"/>
      <c r="F1296" s="66"/>
      <c r="G1296" s="66"/>
      <c r="H1296" s="72"/>
      <c r="I1296" s="32"/>
      <c r="J1296" s="32"/>
      <c r="K1296" s="32"/>
      <c r="L1296" s="59" t="str">
        <f t="shared" si="164"/>
        <v/>
      </c>
      <c r="M1296" s="81" t="str">
        <f t="shared" si="165"/>
        <v/>
      </c>
      <c r="O1296" s="77" t="str">
        <f t="shared" si="166"/>
        <v/>
      </c>
      <c r="P1296" s="77" t="str">
        <f t="shared" si="167"/>
        <v/>
      </c>
      <c r="Q1296" s="77" t="str">
        <f t="shared" si="168"/>
        <v/>
      </c>
      <c r="R1296" s="77" t="str">
        <f t="shared" si="169"/>
        <v/>
      </c>
      <c r="S1296" s="76"/>
      <c r="T1296" s="57"/>
      <c r="U1296" s="23" t="str">
        <f t="shared" si="162"/>
        <v/>
      </c>
      <c r="V1296" s="28" t="str">
        <f t="shared" si="163"/>
        <v/>
      </c>
    </row>
    <row r="1297" spans="1:22">
      <c r="A1297" s="14">
        <v>1291</v>
      </c>
      <c r="B1297" s="65"/>
      <c r="C1297" s="69"/>
      <c r="D1297" s="66"/>
      <c r="E1297" s="66"/>
      <c r="F1297" s="66"/>
      <c r="G1297" s="66"/>
      <c r="H1297" s="72"/>
      <c r="I1297" s="32"/>
      <c r="J1297" s="32"/>
      <c r="K1297" s="32"/>
      <c r="L1297" s="59" t="str">
        <f t="shared" si="164"/>
        <v/>
      </c>
      <c r="M1297" s="81" t="str">
        <f t="shared" si="165"/>
        <v/>
      </c>
      <c r="O1297" s="77" t="str">
        <f t="shared" si="166"/>
        <v/>
      </c>
      <c r="P1297" s="77" t="str">
        <f t="shared" si="167"/>
        <v/>
      </c>
      <c r="Q1297" s="77" t="str">
        <f t="shared" si="168"/>
        <v/>
      </c>
      <c r="R1297" s="77" t="str">
        <f t="shared" si="169"/>
        <v/>
      </c>
      <c r="S1297" s="76"/>
      <c r="T1297" s="57"/>
      <c r="U1297" s="23" t="str">
        <f t="shared" si="162"/>
        <v/>
      </c>
      <c r="V1297" s="28" t="str">
        <f t="shared" si="163"/>
        <v/>
      </c>
    </row>
    <row r="1298" spans="1:22">
      <c r="A1298" s="14">
        <v>1292</v>
      </c>
      <c r="B1298" s="65"/>
      <c r="C1298" s="69"/>
      <c r="D1298" s="66"/>
      <c r="E1298" s="66"/>
      <c r="F1298" s="66"/>
      <c r="G1298" s="66"/>
      <c r="H1298" s="72"/>
      <c r="I1298" s="32"/>
      <c r="J1298" s="32"/>
      <c r="K1298" s="32"/>
      <c r="L1298" s="59" t="str">
        <f t="shared" si="164"/>
        <v/>
      </c>
      <c r="M1298" s="81" t="str">
        <f t="shared" si="165"/>
        <v/>
      </c>
      <c r="O1298" s="77" t="str">
        <f t="shared" si="166"/>
        <v/>
      </c>
      <c r="P1298" s="77" t="str">
        <f t="shared" si="167"/>
        <v/>
      </c>
      <c r="Q1298" s="77" t="str">
        <f t="shared" si="168"/>
        <v/>
      </c>
      <c r="R1298" s="77" t="str">
        <f t="shared" si="169"/>
        <v/>
      </c>
      <c r="S1298" s="76"/>
      <c r="T1298" s="57"/>
      <c r="U1298" s="23" t="str">
        <f t="shared" si="162"/>
        <v/>
      </c>
      <c r="V1298" s="28" t="str">
        <f t="shared" si="163"/>
        <v/>
      </c>
    </row>
    <row r="1299" spans="1:22">
      <c r="A1299" s="14">
        <v>1293</v>
      </c>
      <c r="B1299" s="65"/>
      <c r="C1299" s="69"/>
      <c r="D1299" s="66"/>
      <c r="E1299" s="66"/>
      <c r="F1299" s="66"/>
      <c r="G1299" s="66"/>
      <c r="H1299" s="72"/>
      <c r="I1299" s="32"/>
      <c r="J1299" s="32"/>
      <c r="K1299" s="32"/>
      <c r="L1299" s="59" t="str">
        <f t="shared" si="164"/>
        <v/>
      </c>
      <c r="M1299" s="81" t="str">
        <f t="shared" si="165"/>
        <v/>
      </c>
      <c r="O1299" s="77" t="str">
        <f t="shared" si="166"/>
        <v/>
      </c>
      <c r="P1299" s="77" t="str">
        <f t="shared" si="167"/>
        <v/>
      </c>
      <c r="Q1299" s="77" t="str">
        <f t="shared" si="168"/>
        <v/>
      </c>
      <c r="R1299" s="77" t="str">
        <f t="shared" si="169"/>
        <v/>
      </c>
      <c r="S1299" s="76"/>
      <c r="T1299" s="57"/>
      <c r="U1299" s="23" t="str">
        <f t="shared" si="162"/>
        <v/>
      </c>
      <c r="V1299" s="28" t="str">
        <f t="shared" si="163"/>
        <v/>
      </c>
    </row>
    <row r="1300" spans="1:22">
      <c r="A1300" s="14">
        <v>1294</v>
      </c>
      <c r="B1300" s="65"/>
      <c r="C1300" s="69"/>
      <c r="D1300" s="66"/>
      <c r="E1300" s="66"/>
      <c r="F1300" s="66"/>
      <c r="G1300" s="66"/>
      <c r="H1300" s="72"/>
      <c r="I1300" s="32"/>
      <c r="J1300" s="32"/>
      <c r="K1300" s="32"/>
      <c r="L1300" s="59" t="str">
        <f t="shared" si="164"/>
        <v/>
      </c>
      <c r="M1300" s="81" t="str">
        <f t="shared" si="165"/>
        <v/>
      </c>
      <c r="O1300" s="77" t="str">
        <f t="shared" si="166"/>
        <v/>
      </c>
      <c r="P1300" s="77" t="str">
        <f t="shared" si="167"/>
        <v/>
      </c>
      <c r="Q1300" s="77" t="str">
        <f t="shared" si="168"/>
        <v/>
      </c>
      <c r="R1300" s="77" t="str">
        <f t="shared" si="169"/>
        <v/>
      </c>
      <c r="S1300" s="76"/>
      <c r="T1300" s="57"/>
      <c r="U1300" s="23" t="str">
        <f t="shared" si="162"/>
        <v/>
      </c>
      <c r="V1300" s="28" t="str">
        <f t="shared" si="163"/>
        <v/>
      </c>
    </row>
    <row r="1301" spans="1:22">
      <c r="A1301" s="14">
        <v>1295</v>
      </c>
      <c r="B1301" s="65"/>
      <c r="C1301" s="69"/>
      <c r="D1301" s="66"/>
      <c r="E1301" s="66"/>
      <c r="F1301" s="66"/>
      <c r="G1301" s="66"/>
      <c r="H1301" s="72"/>
      <c r="I1301" s="32"/>
      <c r="J1301" s="32"/>
      <c r="K1301" s="32"/>
      <c r="L1301" s="59" t="str">
        <f t="shared" si="164"/>
        <v/>
      </c>
      <c r="M1301" s="81" t="str">
        <f t="shared" si="165"/>
        <v/>
      </c>
      <c r="O1301" s="77" t="str">
        <f t="shared" si="166"/>
        <v/>
      </c>
      <c r="P1301" s="77" t="str">
        <f t="shared" si="167"/>
        <v/>
      </c>
      <c r="Q1301" s="77" t="str">
        <f t="shared" si="168"/>
        <v/>
      </c>
      <c r="R1301" s="77" t="str">
        <f t="shared" si="169"/>
        <v/>
      </c>
      <c r="S1301" s="76"/>
      <c r="T1301" s="57"/>
      <c r="U1301" s="23" t="str">
        <f t="shared" si="162"/>
        <v/>
      </c>
      <c r="V1301" s="28" t="str">
        <f t="shared" si="163"/>
        <v/>
      </c>
    </row>
    <row r="1302" spans="1:22">
      <c r="A1302" s="14">
        <v>1296</v>
      </c>
      <c r="B1302" s="65"/>
      <c r="C1302" s="69"/>
      <c r="D1302" s="66"/>
      <c r="E1302" s="66"/>
      <c r="F1302" s="66"/>
      <c r="G1302" s="66"/>
      <c r="H1302" s="72"/>
      <c r="I1302" s="32"/>
      <c r="J1302" s="32"/>
      <c r="K1302" s="32"/>
      <c r="L1302" s="59" t="str">
        <f t="shared" si="164"/>
        <v/>
      </c>
      <c r="M1302" s="81" t="str">
        <f t="shared" si="165"/>
        <v/>
      </c>
      <c r="O1302" s="77" t="str">
        <f t="shared" si="166"/>
        <v/>
      </c>
      <c r="P1302" s="77" t="str">
        <f t="shared" si="167"/>
        <v/>
      </c>
      <c r="Q1302" s="77" t="str">
        <f t="shared" si="168"/>
        <v/>
      </c>
      <c r="R1302" s="77" t="str">
        <f t="shared" si="169"/>
        <v/>
      </c>
      <c r="S1302" s="76"/>
      <c r="T1302" s="57"/>
      <c r="U1302" s="23" t="str">
        <f t="shared" si="162"/>
        <v/>
      </c>
      <c r="V1302" s="28" t="str">
        <f t="shared" si="163"/>
        <v/>
      </c>
    </row>
    <row r="1303" spans="1:22">
      <c r="A1303" s="14">
        <v>1297</v>
      </c>
      <c r="B1303" s="65"/>
      <c r="C1303" s="69"/>
      <c r="D1303" s="66"/>
      <c r="E1303" s="66"/>
      <c r="F1303" s="66"/>
      <c r="G1303" s="66"/>
      <c r="H1303" s="72"/>
      <c r="I1303" s="32"/>
      <c r="J1303" s="32"/>
      <c r="K1303" s="32"/>
      <c r="L1303" s="59" t="str">
        <f t="shared" si="164"/>
        <v/>
      </c>
      <c r="M1303" s="81" t="str">
        <f t="shared" si="165"/>
        <v/>
      </c>
      <c r="O1303" s="77" t="str">
        <f t="shared" si="166"/>
        <v/>
      </c>
      <c r="P1303" s="77" t="str">
        <f t="shared" si="167"/>
        <v/>
      </c>
      <c r="Q1303" s="77" t="str">
        <f t="shared" si="168"/>
        <v/>
      </c>
      <c r="R1303" s="77" t="str">
        <f t="shared" si="169"/>
        <v/>
      </c>
      <c r="S1303" s="76"/>
      <c r="T1303" s="57"/>
      <c r="U1303" s="23" t="str">
        <f t="shared" si="162"/>
        <v/>
      </c>
      <c r="V1303" s="28" t="str">
        <f t="shared" si="163"/>
        <v/>
      </c>
    </row>
    <row r="1304" spans="1:22">
      <c r="A1304" s="14">
        <v>1298</v>
      </c>
      <c r="B1304" s="65"/>
      <c r="C1304" s="69"/>
      <c r="D1304" s="66"/>
      <c r="E1304" s="66"/>
      <c r="F1304" s="66"/>
      <c r="G1304" s="66"/>
      <c r="H1304" s="72"/>
      <c r="I1304" s="32"/>
      <c r="J1304" s="32"/>
      <c r="K1304" s="32"/>
      <c r="L1304" s="59" t="str">
        <f t="shared" si="164"/>
        <v/>
      </c>
      <c r="M1304" s="81" t="str">
        <f t="shared" si="165"/>
        <v/>
      </c>
      <c r="O1304" s="77" t="str">
        <f t="shared" si="166"/>
        <v/>
      </c>
      <c r="P1304" s="77" t="str">
        <f t="shared" si="167"/>
        <v/>
      </c>
      <c r="Q1304" s="77" t="str">
        <f t="shared" si="168"/>
        <v/>
      </c>
      <c r="R1304" s="77" t="str">
        <f t="shared" si="169"/>
        <v/>
      </c>
      <c r="S1304" s="76"/>
      <c r="T1304" s="57"/>
      <c r="U1304" s="23" t="str">
        <f t="shared" si="162"/>
        <v/>
      </c>
      <c r="V1304" s="28" t="str">
        <f t="shared" si="163"/>
        <v/>
      </c>
    </row>
    <row r="1305" spans="1:22">
      <c r="A1305" s="14">
        <v>1299</v>
      </c>
      <c r="B1305" s="65"/>
      <c r="C1305" s="69"/>
      <c r="D1305" s="66"/>
      <c r="E1305" s="66"/>
      <c r="F1305" s="66"/>
      <c r="G1305" s="66"/>
      <c r="H1305" s="72"/>
      <c r="I1305" s="32"/>
      <c r="J1305" s="32"/>
      <c r="K1305" s="32"/>
      <c r="L1305" s="59" t="str">
        <f t="shared" si="164"/>
        <v/>
      </c>
      <c r="M1305" s="81" t="str">
        <f t="shared" si="165"/>
        <v/>
      </c>
      <c r="O1305" s="77" t="str">
        <f t="shared" si="166"/>
        <v/>
      </c>
      <c r="P1305" s="77" t="str">
        <f t="shared" si="167"/>
        <v/>
      </c>
      <c r="Q1305" s="77" t="str">
        <f t="shared" si="168"/>
        <v/>
      </c>
      <c r="R1305" s="77" t="str">
        <f t="shared" si="169"/>
        <v/>
      </c>
      <c r="S1305" s="76"/>
      <c r="T1305" s="57"/>
      <c r="U1305" s="23" t="str">
        <f t="shared" si="162"/>
        <v/>
      </c>
      <c r="V1305" s="28" t="str">
        <f t="shared" si="163"/>
        <v/>
      </c>
    </row>
    <row r="1306" spans="1:22">
      <c r="A1306" s="14">
        <v>1300</v>
      </c>
      <c r="B1306" s="65"/>
      <c r="C1306" s="69"/>
      <c r="D1306" s="66"/>
      <c r="E1306" s="66"/>
      <c r="F1306" s="66"/>
      <c r="G1306" s="66"/>
      <c r="H1306" s="72"/>
      <c r="I1306" s="32"/>
      <c r="J1306" s="32"/>
      <c r="K1306" s="32"/>
      <c r="L1306" s="59" t="str">
        <f t="shared" si="164"/>
        <v/>
      </c>
      <c r="M1306" s="81" t="str">
        <f t="shared" si="165"/>
        <v/>
      </c>
      <c r="O1306" s="77" t="str">
        <f t="shared" si="166"/>
        <v/>
      </c>
      <c r="P1306" s="77" t="str">
        <f t="shared" si="167"/>
        <v/>
      </c>
      <c r="Q1306" s="77" t="str">
        <f t="shared" si="168"/>
        <v/>
      </c>
      <c r="R1306" s="77" t="str">
        <f t="shared" si="169"/>
        <v/>
      </c>
      <c r="S1306" s="76"/>
      <c r="T1306" s="57"/>
      <c r="U1306" s="23" t="str">
        <f t="shared" si="162"/>
        <v/>
      </c>
      <c r="V1306" s="28" t="str">
        <f t="shared" si="163"/>
        <v/>
      </c>
    </row>
    <row r="1307" spans="1:22">
      <c r="A1307" s="14">
        <v>1301</v>
      </c>
      <c r="B1307" s="65"/>
      <c r="C1307" s="69"/>
      <c r="D1307" s="66"/>
      <c r="E1307" s="66"/>
      <c r="F1307" s="66"/>
      <c r="G1307" s="66"/>
      <c r="H1307" s="72"/>
      <c r="I1307" s="32"/>
      <c r="J1307" s="32"/>
      <c r="K1307" s="32"/>
      <c r="L1307" s="59" t="str">
        <f t="shared" si="164"/>
        <v/>
      </c>
      <c r="M1307" s="81" t="str">
        <f t="shared" si="165"/>
        <v/>
      </c>
      <c r="O1307" s="77" t="str">
        <f t="shared" si="166"/>
        <v/>
      </c>
      <c r="P1307" s="77" t="str">
        <f t="shared" si="167"/>
        <v/>
      </c>
      <c r="Q1307" s="77" t="str">
        <f t="shared" si="168"/>
        <v/>
      </c>
      <c r="R1307" s="77" t="str">
        <f t="shared" si="169"/>
        <v/>
      </c>
      <c r="S1307" s="76"/>
      <c r="T1307" s="57"/>
      <c r="U1307" s="23" t="str">
        <f t="shared" si="162"/>
        <v/>
      </c>
      <c r="V1307" s="28" t="str">
        <f t="shared" si="163"/>
        <v/>
      </c>
    </row>
    <row r="1308" spans="1:22">
      <c r="A1308" s="14">
        <v>1302</v>
      </c>
      <c r="B1308" s="65"/>
      <c r="C1308" s="69"/>
      <c r="D1308" s="66"/>
      <c r="E1308" s="66"/>
      <c r="F1308" s="66"/>
      <c r="G1308" s="66"/>
      <c r="H1308" s="72"/>
      <c r="I1308" s="32"/>
      <c r="J1308" s="32"/>
      <c r="K1308" s="32"/>
      <c r="L1308" s="59" t="str">
        <f t="shared" si="164"/>
        <v/>
      </c>
      <c r="M1308" s="81" t="str">
        <f t="shared" si="165"/>
        <v/>
      </c>
      <c r="O1308" s="77" t="str">
        <f t="shared" si="166"/>
        <v/>
      </c>
      <c r="P1308" s="77" t="str">
        <f t="shared" si="167"/>
        <v/>
      </c>
      <c r="Q1308" s="77" t="str">
        <f t="shared" si="168"/>
        <v/>
      </c>
      <c r="R1308" s="77" t="str">
        <f t="shared" si="169"/>
        <v/>
      </c>
      <c r="S1308" s="76"/>
      <c r="T1308" s="57"/>
      <c r="U1308" s="23" t="str">
        <f t="shared" si="162"/>
        <v/>
      </c>
      <c r="V1308" s="28" t="str">
        <f t="shared" si="163"/>
        <v/>
      </c>
    </row>
    <row r="1309" spans="1:22">
      <c r="A1309" s="14">
        <v>1303</v>
      </c>
      <c r="B1309" s="65"/>
      <c r="C1309" s="69"/>
      <c r="D1309" s="66"/>
      <c r="E1309" s="66"/>
      <c r="F1309" s="66"/>
      <c r="G1309" s="66"/>
      <c r="H1309" s="72"/>
      <c r="I1309" s="32"/>
      <c r="J1309" s="32"/>
      <c r="K1309" s="32"/>
      <c r="L1309" s="59" t="str">
        <f t="shared" si="164"/>
        <v/>
      </c>
      <c r="M1309" s="81" t="str">
        <f t="shared" si="165"/>
        <v/>
      </c>
      <c r="O1309" s="77" t="str">
        <f t="shared" si="166"/>
        <v/>
      </c>
      <c r="P1309" s="77" t="str">
        <f t="shared" si="167"/>
        <v/>
      </c>
      <c r="Q1309" s="77" t="str">
        <f t="shared" si="168"/>
        <v/>
      </c>
      <c r="R1309" s="77" t="str">
        <f t="shared" si="169"/>
        <v/>
      </c>
      <c r="S1309" s="76"/>
      <c r="T1309" s="57"/>
      <c r="U1309" s="23" t="str">
        <f t="shared" si="162"/>
        <v/>
      </c>
      <c r="V1309" s="28" t="str">
        <f t="shared" si="163"/>
        <v/>
      </c>
    </row>
    <row r="1310" spans="1:22">
      <c r="A1310" s="14">
        <v>1304</v>
      </c>
      <c r="B1310" s="65"/>
      <c r="C1310" s="69"/>
      <c r="D1310" s="66"/>
      <c r="E1310" s="66"/>
      <c r="F1310" s="66"/>
      <c r="G1310" s="66"/>
      <c r="H1310" s="72"/>
      <c r="I1310" s="32"/>
      <c r="J1310" s="32"/>
      <c r="K1310" s="32"/>
      <c r="L1310" s="59" t="str">
        <f t="shared" si="164"/>
        <v/>
      </c>
      <c r="M1310" s="81" t="str">
        <f t="shared" si="165"/>
        <v/>
      </c>
      <c r="O1310" s="77" t="str">
        <f t="shared" si="166"/>
        <v/>
      </c>
      <c r="P1310" s="77" t="str">
        <f t="shared" si="167"/>
        <v/>
      </c>
      <c r="Q1310" s="77" t="str">
        <f t="shared" si="168"/>
        <v/>
      </c>
      <c r="R1310" s="77" t="str">
        <f t="shared" si="169"/>
        <v/>
      </c>
      <c r="S1310" s="76"/>
      <c r="T1310" s="57"/>
      <c r="U1310" s="23" t="str">
        <f t="shared" si="162"/>
        <v/>
      </c>
      <c r="V1310" s="28" t="str">
        <f t="shared" si="163"/>
        <v/>
      </c>
    </row>
    <row r="1311" spans="1:22">
      <c r="A1311" s="14">
        <v>1305</v>
      </c>
      <c r="B1311" s="65"/>
      <c r="C1311" s="69"/>
      <c r="D1311" s="66"/>
      <c r="E1311" s="66"/>
      <c r="F1311" s="66"/>
      <c r="G1311" s="66"/>
      <c r="H1311" s="72"/>
      <c r="I1311" s="32"/>
      <c r="J1311" s="32"/>
      <c r="K1311" s="32"/>
      <c r="L1311" s="59" t="str">
        <f t="shared" si="164"/>
        <v/>
      </c>
      <c r="M1311" s="81" t="str">
        <f t="shared" si="165"/>
        <v/>
      </c>
      <c r="O1311" s="77" t="str">
        <f t="shared" si="166"/>
        <v/>
      </c>
      <c r="P1311" s="77" t="str">
        <f t="shared" si="167"/>
        <v/>
      </c>
      <c r="Q1311" s="77" t="str">
        <f t="shared" si="168"/>
        <v/>
      </c>
      <c r="R1311" s="77" t="str">
        <f t="shared" si="169"/>
        <v/>
      </c>
      <c r="S1311" s="76"/>
      <c r="T1311" s="57"/>
      <c r="U1311" s="23" t="str">
        <f t="shared" si="162"/>
        <v/>
      </c>
      <c r="V1311" s="28" t="str">
        <f t="shared" si="163"/>
        <v/>
      </c>
    </row>
    <row r="1312" spans="1:22">
      <c r="A1312" s="14">
        <v>1306</v>
      </c>
      <c r="B1312" s="65"/>
      <c r="C1312" s="69"/>
      <c r="D1312" s="66"/>
      <c r="E1312" s="66"/>
      <c r="F1312" s="66"/>
      <c r="G1312" s="66"/>
      <c r="H1312" s="72"/>
      <c r="I1312" s="32"/>
      <c r="J1312" s="32"/>
      <c r="K1312" s="32"/>
      <c r="L1312" s="59" t="str">
        <f t="shared" si="164"/>
        <v/>
      </c>
      <c r="M1312" s="81" t="str">
        <f t="shared" si="165"/>
        <v/>
      </c>
      <c r="O1312" s="77" t="str">
        <f t="shared" si="166"/>
        <v/>
      </c>
      <c r="P1312" s="77" t="str">
        <f t="shared" si="167"/>
        <v/>
      </c>
      <c r="Q1312" s="77" t="str">
        <f t="shared" si="168"/>
        <v/>
      </c>
      <c r="R1312" s="77" t="str">
        <f t="shared" si="169"/>
        <v/>
      </c>
      <c r="S1312" s="76"/>
      <c r="T1312" s="57"/>
      <c r="U1312" s="23" t="str">
        <f t="shared" si="162"/>
        <v/>
      </c>
      <c r="V1312" s="28" t="str">
        <f t="shared" si="163"/>
        <v/>
      </c>
    </row>
    <row r="1313" spans="1:22">
      <c r="A1313" s="14">
        <v>1307</v>
      </c>
      <c r="B1313" s="65"/>
      <c r="C1313" s="69"/>
      <c r="D1313" s="66"/>
      <c r="E1313" s="66"/>
      <c r="F1313" s="66"/>
      <c r="G1313" s="66"/>
      <c r="H1313" s="72"/>
      <c r="I1313" s="32"/>
      <c r="J1313" s="32"/>
      <c r="K1313" s="32"/>
      <c r="L1313" s="59" t="str">
        <f t="shared" si="164"/>
        <v/>
      </c>
      <c r="M1313" s="81" t="str">
        <f t="shared" si="165"/>
        <v/>
      </c>
      <c r="O1313" s="77" t="str">
        <f t="shared" si="166"/>
        <v/>
      </c>
      <c r="P1313" s="77" t="str">
        <f t="shared" si="167"/>
        <v/>
      </c>
      <c r="Q1313" s="77" t="str">
        <f t="shared" si="168"/>
        <v/>
      </c>
      <c r="R1313" s="77" t="str">
        <f t="shared" si="169"/>
        <v/>
      </c>
      <c r="S1313" s="76"/>
      <c r="T1313" s="57"/>
      <c r="U1313" s="23" t="str">
        <f t="shared" si="162"/>
        <v/>
      </c>
      <c r="V1313" s="28" t="str">
        <f t="shared" si="163"/>
        <v/>
      </c>
    </row>
    <row r="1314" spans="1:22">
      <c r="A1314" s="14">
        <v>1308</v>
      </c>
      <c r="B1314" s="65"/>
      <c r="C1314" s="69"/>
      <c r="D1314" s="66"/>
      <c r="E1314" s="66"/>
      <c r="F1314" s="66"/>
      <c r="G1314" s="66"/>
      <c r="H1314" s="72"/>
      <c r="I1314" s="32"/>
      <c r="J1314" s="32"/>
      <c r="K1314" s="32"/>
      <c r="L1314" s="59" t="str">
        <f t="shared" si="164"/>
        <v/>
      </c>
      <c r="M1314" s="81" t="str">
        <f t="shared" si="165"/>
        <v/>
      </c>
      <c r="O1314" s="77" t="str">
        <f t="shared" si="166"/>
        <v/>
      </c>
      <c r="P1314" s="77" t="str">
        <f t="shared" si="167"/>
        <v/>
      </c>
      <c r="Q1314" s="77" t="str">
        <f t="shared" si="168"/>
        <v/>
      </c>
      <c r="R1314" s="77" t="str">
        <f t="shared" si="169"/>
        <v/>
      </c>
      <c r="S1314" s="76"/>
      <c r="T1314" s="57"/>
      <c r="U1314" s="23" t="str">
        <f t="shared" si="162"/>
        <v/>
      </c>
      <c r="V1314" s="28" t="str">
        <f t="shared" si="163"/>
        <v/>
      </c>
    </row>
    <row r="1315" spans="1:22">
      <c r="A1315" s="14">
        <v>1309</v>
      </c>
      <c r="B1315" s="65"/>
      <c r="C1315" s="69"/>
      <c r="D1315" s="66"/>
      <c r="E1315" s="66"/>
      <c r="F1315" s="66"/>
      <c r="G1315" s="66"/>
      <c r="H1315" s="72"/>
      <c r="I1315" s="32"/>
      <c r="J1315" s="32"/>
      <c r="K1315" s="32"/>
      <c r="L1315" s="59" t="str">
        <f t="shared" si="164"/>
        <v/>
      </c>
      <c r="M1315" s="81" t="str">
        <f t="shared" si="165"/>
        <v/>
      </c>
      <c r="O1315" s="77" t="str">
        <f t="shared" si="166"/>
        <v/>
      </c>
      <c r="P1315" s="77" t="str">
        <f t="shared" si="167"/>
        <v/>
      </c>
      <c r="Q1315" s="77" t="str">
        <f t="shared" si="168"/>
        <v/>
      </c>
      <c r="R1315" s="77" t="str">
        <f t="shared" si="169"/>
        <v/>
      </c>
      <c r="S1315" s="76"/>
      <c r="T1315" s="57"/>
      <c r="U1315" s="23" t="str">
        <f t="shared" si="162"/>
        <v/>
      </c>
      <c r="V1315" s="28" t="str">
        <f t="shared" si="163"/>
        <v/>
      </c>
    </row>
    <row r="1316" spans="1:22">
      <c r="A1316" s="14">
        <v>1310</v>
      </c>
      <c r="B1316" s="65"/>
      <c r="C1316" s="69"/>
      <c r="D1316" s="66"/>
      <c r="E1316" s="66"/>
      <c r="F1316" s="66"/>
      <c r="G1316" s="66"/>
      <c r="H1316" s="72"/>
      <c r="I1316" s="32"/>
      <c r="J1316" s="32"/>
      <c r="K1316" s="32"/>
      <c r="L1316" s="59" t="str">
        <f t="shared" si="164"/>
        <v/>
      </c>
      <c r="M1316" s="81" t="str">
        <f t="shared" si="165"/>
        <v/>
      </c>
      <c r="O1316" s="77" t="str">
        <f t="shared" si="166"/>
        <v/>
      </c>
      <c r="P1316" s="77" t="str">
        <f t="shared" si="167"/>
        <v/>
      </c>
      <c r="Q1316" s="77" t="str">
        <f t="shared" si="168"/>
        <v/>
      </c>
      <c r="R1316" s="77" t="str">
        <f t="shared" si="169"/>
        <v/>
      </c>
      <c r="S1316" s="76"/>
      <c r="T1316" s="57"/>
      <c r="U1316" s="23" t="str">
        <f t="shared" si="162"/>
        <v/>
      </c>
      <c r="V1316" s="28" t="str">
        <f t="shared" si="163"/>
        <v/>
      </c>
    </row>
    <row r="1317" spans="1:22">
      <c r="A1317" s="14">
        <v>1311</v>
      </c>
      <c r="B1317" s="65"/>
      <c r="C1317" s="69"/>
      <c r="D1317" s="66"/>
      <c r="E1317" s="66"/>
      <c r="F1317" s="66"/>
      <c r="G1317" s="66"/>
      <c r="H1317" s="72"/>
      <c r="I1317" s="32"/>
      <c r="J1317" s="32"/>
      <c r="K1317" s="32"/>
      <c r="L1317" s="59" t="str">
        <f t="shared" si="164"/>
        <v/>
      </c>
      <c r="M1317" s="81" t="str">
        <f t="shared" si="165"/>
        <v/>
      </c>
      <c r="O1317" s="77" t="str">
        <f t="shared" si="166"/>
        <v/>
      </c>
      <c r="P1317" s="77" t="str">
        <f t="shared" si="167"/>
        <v/>
      </c>
      <c r="Q1317" s="77" t="str">
        <f t="shared" si="168"/>
        <v/>
      </c>
      <c r="R1317" s="77" t="str">
        <f t="shared" si="169"/>
        <v/>
      </c>
      <c r="S1317" s="76"/>
      <c r="T1317" s="57"/>
      <c r="U1317" s="23" t="str">
        <f t="shared" si="162"/>
        <v/>
      </c>
      <c r="V1317" s="28" t="str">
        <f t="shared" si="163"/>
        <v/>
      </c>
    </row>
    <row r="1318" spans="1:22">
      <c r="A1318" s="14">
        <v>1312</v>
      </c>
      <c r="B1318" s="65"/>
      <c r="C1318" s="69"/>
      <c r="D1318" s="66"/>
      <c r="E1318" s="66"/>
      <c r="F1318" s="66"/>
      <c r="G1318" s="66"/>
      <c r="H1318" s="72"/>
      <c r="I1318" s="32"/>
      <c r="J1318" s="32"/>
      <c r="K1318" s="32"/>
      <c r="L1318" s="59" t="str">
        <f t="shared" si="164"/>
        <v/>
      </c>
      <c r="M1318" s="81" t="str">
        <f t="shared" si="165"/>
        <v/>
      </c>
      <c r="O1318" s="77" t="str">
        <f t="shared" si="166"/>
        <v/>
      </c>
      <c r="P1318" s="77" t="str">
        <f t="shared" si="167"/>
        <v/>
      </c>
      <c r="Q1318" s="77" t="str">
        <f t="shared" si="168"/>
        <v/>
      </c>
      <c r="R1318" s="77" t="str">
        <f t="shared" si="169"/>
        <v/>
      </c>
      <c r="S1318" s="76"/>
      <c r="T1318" s="57"/>
      <c r="U1318" s="23" t="str">
        <f t="shared" si="162"/>
        <v/>
      </c>
      <c r="V1318" s="28" t="str">
        <f t="shared" si="163"/>
        <v/>
      </c>
    </row>
    <row r="1319" spans="1:22">
      <c r="A1319" s="14">
        <v>1313</v>
      </c>
      <c r="B1319" s="65"/>
      <c r="C1319" s="69"/>
      <c r="D1319" s="66"/>
      <c r="E1319" s="66"/>
      <c r="F1319" s="66"/>
      <c r="G1319" s="66"/>
      <c r="H1319" s="72"/>
      <c r="I1319" s="32"/>
      <c r="J1319" s="32"/>
      <c r="K1319" s="32"/>
      <c r="L1319" s="59" t="str">
        <f t="shared" si="164"/>
        <v/>
      </c>
      <c r="M1319" s="81" t="str">
        <f t="shared" si="165"/>
        <v/>
      </c>
      <c r="O1319" s="77" t="str">
        <f t="shared" si="166"/>
        <v/>
      </c>
      <c r="P1319" s="77" t="str">
        <f t="shared" si="167"/>
        <v/>
      </c>
      <c r="Q1319" s="77" t="str">
        <f t="shared" si="168"/>
        <v/>
      </c>
      <c r="R1319" s="77" t="str">
        <f t="shared" si="169"/>
        <v/>
      </c>
      <c r="S1319" s="76"/>
      <c r="T1319" s="57"/>
      <c r="U1319" s="23" t="str">
        <f t="shared" si="162"/>
        <v/>
      </c>
      <c r="V1319" s="28" t="str">
        <f t="shared" si="163"/>
        <v/>
      </c>
    </row>
    <row r="1320" spans="1:22">
      <c r="A1320" s="14">
        <v>1314</v>
      </c>
      <c r="B1320" s="65"/>
      <c r="C1320" s="69"/>
      <c r="D1320" s="66"/>
      <c r="E1320" s="66"/>
      <c r="F1320" s="66"/>
      <c r="G1320" s="66"/>
      <c r="H1320" s="72"/>
      <c r="I1320" s="32"/>
      <c r="J1320" s="32"/>
      <c r="K1320" s="32"/>
      <c r="L1320" s="59" t="str">
        <f t="shared" si="164"/>
        <v/>
      </c>
      <c r="M1320" s="81" t="str">
        <f t="shared" si="165"/>
        <v/>
      </c>
      <c r="O1320" s="77" t="str">
        <f t="shared" si="166"/>
        <v/>
      </c>
      <c r="P1320" s="77" t="str">
        <f t="shared" si="167"/>
        <v/>
      </c>
      <c r="Q1320" s="77" t="str">
        <f t="shared" si="168"/>
        <v/>
      </c>
      <c r="R1320" s="77" t="str">
        <f t="shared" si="169"/>
        <v/>
      </c>
      <c r="S1320" s="76"/>
      <c r="T1320" s="57"/>
      <c r="U1320" s="23" t="str">
        <f t="shared" si="162"/>
        <v/>
      </c>
      <c r="V1320" s="28" t="str">
        <f t="shared" si="163"/>
        <v/>
      </c>
    </row>
    <row r="1321" spans="1:22">
      <c r="A1321" s="14">
        <v>1315</v>
      </c>
      <c r="B1321" s="65"/>
      <c r="C1321" s="69"/>
      <c r="D1321" s="66"/>
      <c r="E1321" s="66"/>
      <c r="F1321" s="66"/>
      <c r="G1321" s="66"/>
      <c r="H1321" s="72"/>
      <c r="I1321" s="32"/>
      <c r="J1321" s="32"/>
      <c r="K1321" s="32"/>
      <c r="L1321" s="59" t="str">
        <f t="shared" si="164"/>
        <v/>
      </c>
      <c r="M1321" s="81" t="str">
        <f t="shared" si="165"/>
        <v/>
      </c>
      <c r="O1321" s="77" t="str">
        <f t="shared" si="166"/>
        <v/>
      </c>
      <c r="P1321" s="77" t="str">
        <f t="shared" si="167"/>
        <v/>
      </c>
      <c r="Q1321" s="77" t="str">
        <f t="shared" si="168"/>
        <v/>
      </c>
      <c r="R1321" s="77" t="str">
        <f t="shared" si="169"/>
        <v/>
      </c>
      <c r="S1321" s="76"/>
      <c r="T1321" s="57"/>
      <c r="U1321" s="23" t="str">
        <f t="shared" si="162"/>
        <v/>
      </c>
      <c r="V1321" s="28" t="str">
        <f t="shared" si="163"/>
        <v/>
      </c>
    </row>
    <row r="1322" spans="1:22">
      <c r="A1322" s="14">
        <v>1316</v>
      </c>
      <c r="B1322" s="65"/>
      <c r="C1322" s="69"/>
      <c r="D1322" s="66"/>
      <c r="E1322" s="66"/>
      <c r="F1322" s="66"/>
      <c r="G1322" s="66"/>
      <c r="H1322" s="72"/>
      <c r="I1322" s="32"/>
      <c r="J1322" s="32"/>
      <c r="K1322" s="32"/>
      <c r="L1322" s="59" t="str">
        <f t="shared" si="164"/>
        <v/>
      </c>
      <c r="M1322" s="81" t="str">
        <f t="shared" si="165"/>
        <v/>
      </c>
      <c r="O1322" s="77" t="str">
        <f t="shared" si="166"/>
        <v/>
      </c>
      <c r="P1322" s="77" t="str">
        <f t="shared" si="167"/>
        <v/>
      </c>
      <c r="Q1322" s="77" t="str">
        <f t="shared" si="168"/>
        <v/>
      </c>
      <c r="R1322" s="77" t="str">
        <f t="shared" si="169"/>
        <v/>
      </c>
      <c r="S1322" s="76"/>
      <c r="T1322" s="57"/>
      <c r="U1322" s="23" t="str">
        <f t="shared" si="162"/>
        <v/>
      </c>
      <c r="V1322" s="28" t="str">
        <f t="shared" si="163"/>
        <v/>
      </c>
    </row>
    <row r="1323" spans="1:22">
      <c r="A1323" s="14">
        <v>1317</v>
      </c>
      <c r="B1323" s="65"/>
      <c r="C1323" s="69"/>
      <c r="D1323" s="66"/>
      <c r="E1323" s="66"/>
      <c r="F1323" s="66"/>
      <c r="G1323" s="66"/>
      <c r="H1323" s="72"/>
      <c r="I1323" s="32"/>
      <c r="J1323" s="32"/>
      <c r="K1323" s="32"/>
      <c r="L1323" s="59" t="str">
        <f t="shared" si="164"/>
        <v/>
      </c>
      <c r="M1323" s="81" t="str">
        <f t="shared" si="165"/>
        <v/>
      </c>
      <c r="O1323" s="77" t="str">
        <f t="shared" si="166"/>
        <v/>
      </c>
      <c r="P1323" s="77" t="str">
        <f t="shared" si="167"/>
        <v/>
      </c>
      <c r="Q1323" s="77" t="str">
        <f t="shared" si="168"/>
        <v/>
      </c>
      <c r="R1323" s="77" t="str">
        <f t="shared" si="169"/>
        <v/>
      </c>
      <c r="S1323" s="76"/>
      <c r="T1323" s="57"/>
      <c r="U1323" s="23" t="str">
        <f t="shared" si="162"/>
        <v/>
      </c>
      <c r="V1323" s="28" t="str">
        <f t="shared" si="163"/>
        <v/>
      </c>
    </row>
    <row r="1324" spans="1:22">
      <c r="A1324" s="14">
        <v>1318</v>
      </c>
      <c r="B1324" s="65"/>
      <c r="C1324" s="69"/>
      <c r="D1324" s="66"/>
      <c r="E1324" s="66"/>
      <c r="F1324" s="66"/>
      <c r="G1324" s="66"/>
      <c r="H1324" s="72"/>
      <c r="I1324" s="32"/>
      <c r="J1324" s="32"/>
      <c r="K1324" s="32"/>
      <c r="L1324" s="59" t="str">
        <f t="shared" si="164"/>
        <v/>
      </c>
      <c r="M1324" s="81" t="str">
        <f t="shared" si="165"/>
        <v/>
      </c>
      <c r="O1324" s="77" t="str">
        <f t="shared" si="166"/>
        <v/>
      </c>
      <c r="P1324" s="77" t="str">
        <f t="shared" si="167"/>
        <v/>
      </c>
      <c r="Q1324" s="77" t="str">
        <f t="shared" si="168"/>
        <v/>
      </c>
      <c r="R1324" s="77" t="str">
        <f t="shared" si="169"/>
        <v/>
      </c>
      <c r="S1324" s="76"/>
      <c r="T1324" s="57"/>
      <c r="U1324" s="23" t="str">
        <f t="shared" si="162"/>
        <v/>
      </c>
      <c r="V1324" s="28" t="str">
        <f t="shared" si="163"/>
        <v/>
      </c>
    </row>
    <row r="1325" spans="1:22">
      <c r="A1325" s="14">
        <v>1319</v>
      </c>
      <c r="B1325" s="65"/>
      <c r="C1325" s="69"/>
      <c r="D1325" s="66"/>
      <c r="E1325" s="66"/>
      <c r="F1325" s="66"/>
      <c r="G1325" s="66"/>
      <c r="H1325" s="72"/>
      <c r="I1325" s="32"/>
      <c r="J1325" s="32"/>
      <c r="K1325" s="32"/>
      <c r="L1325" s="59" t="str">
        <f t="shared" si="164"/>
        <v/>
      </c>
      <c r="M1325" s="81" t="str">
        <f t="shared" si="165"/>
        <v/>
      </c>
      <c r="O1325" s="77" t="str">
        <f t="shared" si="166"/>
        <v/>
      </c>
      <c r="P1325" s="77" t="str">
        <f t="shared" si="167"/>
        <v/>
      </c>
      <c r="Q1325" s="77" t="str">
        <f t="shared" si="168"/>
        <v/>
      </c>
      <c r="R1325" s="77" t="str">
        <f t="shared" si="169"/>
        <v/>
      </c>
      <c r="S1325" s="76"/>
      <c r="T1325" s="57"/>
      <c r="U1325" s="23" t="str">
        <f t="shared" si="162"/>
        <v/>
      </c>
      <c r="V1325" s="28" t="str">
        <f t="shared" si="163"/>
        <v/>
      </c>
    </row>
    <row r="1326" spans="1:22">
      <c r="A1326" s="14">
        <v>1320</v>
      </c>
      <c r="B1326" s="65"/>
      <c r="C1326" s="69"/>
      <c r="D1326" s="66"/>
      <c r="E1326" s="66"/>
      <c r="F1326" s="66"/>
      <c r="G1326" s="66"/>
      <c r="H1326" s="72"/>
      <c r="I1326" s="32"/>
      <c r="J1326" s="32"/>
      <c r="K1326" s="32"/>
      <c r="L1326" s="59" t="str">
        <f t="shared" si="164"/>
        <v/>
      </c>
      <c r="M1326" s="81" t="str">
        <f t="shared" si="165"/>
        <v/>
      </c>
      <c r="O1326" s="77" t="str">
        <f t="shared" si="166"/>
        <v/>
      </c>
      <c r="P1326" s="77" t="str">
        <f t="shared" si="167"/>
        <v/>
      </c>
      <c r="Q1326" s="77" t="str">
        <f t="shared" si="168"/>
        <v/>
      </c>
      <c r="R1326" s="77" t="str">
        <f t="shared" si="169"/>
        <v/>
      </c>
      <c r="S1326" s="76"/>
      <c r="T1326" s="57"/>
      <c r="U1326" s="23" t="str">
        <f t="shared" si="162"/>
        <v/>
      </c>
      <c r="V1326" s="28" t="str">
        <f t="shared" si="163"/>
        <v/>
      </c>
    </row>
    <row r="1327" spans="1:22">
      <c r="A1327" s="14">
        <v>1321</v>
      </c>
      <c r="B1327" s="65"/>
      <c r="C1327" s="69"/>
      <c r="D1327" s="66"/>
      <c r="E1327" s="66"/>
      <c r="F1327" s="66"/>
      <c r="G1327" s="66"/>
      <c r="H1327" s="72"/>
      <c r="I1327" s="32"/>
      <c r="J1327" s="32"/>
      <c r="K1327" s="32"/>
      <c r="L1327" s="59" t="str">
        <f t="shared" si="164"/>
        <v/>
      </c>
      <c r="M1327" s="81" t="str">
        <f t="shared" si="165"/>
        <v/>
      </c>
      <c r="O1327" s="77" t="str">
        <f t="shared" si="166"/>
        <v/>
      </c>
      <c r="P1327" s="77" t="str">
        <f t="shared" si="167"/>
        <v/>
      </c>
      <c r="Q1327" s="77" t="str">
        <f t="shared" si="168"/>
        <v/>
      </c>
      <c r="R1327" s="77" t="str">
        <f t="shared" si="169"/>
        <v/>
      </c>
      <c r="S1327" s="76"/>
      <c r="T1327" s="57"/>
      <c r="U1327" s="23" t="str">
        <f t="shared" si="162"/>
        <v/>
      </c>
      <c r="V1327" s="28" t="str">
        <f t="shared" si="163"/>
        <v/>
      </c>
    </row>
    <row r="1328" spans="1:22">
      <c r="A1328" s="14">
        <v>1322</v>
      </c>
      <c r="B1328" s="65"/>
      <c r="C1328" s="69"/>
      <c r="D1328" s="66"/>
      <c r="E1328" s="66"/>
      <c r="F1328" s="66"/>
      <c r="G1328" s="66"/>
      <c r="H1328" s="72"/>
      <c r="I1328" s="32"/>
      <c r="J1328" s="32"/>
      <c r="K1328" s="32"/>
      <c r="L1328" s="59" t="str">
        <f t="shared" si="164"/>
        <v/>
      </c>
      <c r="M1328" s="81" t="str">
        <f t="shared" si="165"/>
        <v/>
      </c>
      <c r="O1328" s="77" t="str">
        <f t="shared" si="166"/>
        <v/>
      </c>
      <c r="P1328" s="77" t="str">
        <f t="shared" si="167"/>
        <v/>
      </c>
      <c r="Q1328" s="77" t="str">
        <f t="shared" si="168"/>
        <v/>
      </c>
      <c r="R1328" s="77" t="str">
        <f t="shared" si="169"/>
        <v/>
      </c>
      <c r="S1328" s="76"/>
      <c r="T1328" s="57"/>
      <c r="U1328" s="23" t="str">
        <f t="shared" si="162"/>
        <v/>
      </c>
      <c r="V1328" s="28" t="str">
        <f t="shared" si="163"/>
        <v/>
      </c>
    </row>
    <row r="1329" spans="1:22">
      <c r="A1329" s="14">
        <v>1323</v>
      </c>
      <c r="B1329" s="65"/>
      <c r="C1329" s="69"/>
      <c r="D1329" s="66"/>
      <c r="E1329" s="66"/>
      <c r="F1329" s="66"/>
      <c r="G1329" s="66"/>
      <c r="H1329" s="72"/>
      <c r="I1329" s="32"/>
      <c r="J1329" s="32"/>
      <c r="K1329" s="32"/>
      <c r="L1329" s="59" t="str">
        <f t="shared" si="164"/>
        <v/>
      </c>
      <c r="M1329" s="81" t="str">
        <f t="shared" si="165"/>
        <v/>
      </c>
      <c r="O1329" s="77" t="str">
        <f t="shared" si="166"/>
        <v/>
      </c>
      <c r="P1329" s="77" t="str">
        <f t="shared" si="167"/>
        <v/>
      </c>
      <c r="Q1329" s="77" t="str">
        <f t="shared" si="168"/>
        <v/>
      </c>
      <c r="R1329" s="77" t="str">
        <f t="shared" si="169"/>
        <v/>
      </c>
      <c r="S1329" s="76"/>
      <c r="T1329" s="57"/>
      <c r="U1329" s="23" t="str">
        <f t="shared" si="162"/>
        <v/>
      </c>
      <c r="V1329" s="28" t="str">
        <f t="shared" si="163"/>
        <v/>
      </c>
    </row>
    <row r="1330" spans="1:22">
      <c r="A1330" s="14">
        <v>1324</v>
      </c>
      <c r="B1330" s="65"/>
      <c r="C1330" s="69"/>
      <c r="D1330" s="66"/>
      <c r="E1330" s="66"/>
      <c r="F1330" s="66"/>
      <c r="G1330" s="66"/>
      <c r="H1330" s="72"/>
      <c r="I1330" s="32"/>
      <c r="J1330" s="32"/>
      <c r="K1330" s="32"/>
      <c r="L1330" s="59" t="str">
        <f t="shared" si="164"/>
        <v/>
      </c>
      <c r="M1330" s="81" t="str">
        <f t="shared" si="165"/>
        <v/>
      </c>
      <c r="O1330" s="77" t="str">
        <f t="shared" si="166"/>
        <v/>
      </c>
      <c r="P1330" s="77" t="str">
        <f t="shared" si="167"/>
        <v/>
      </c>
      <c r="Q1330" s="77" t="str">
        <f t="shared" si="168"/>
        <v/>
      </c>
      <c r="R1330" s="77" t="str">
        <f t="shared" si="169"/>
        <v/>
      </c>
      <c r="S1330" s="76"/>
      <c r="T1330" s="57"/>
      <c r="U1330" s="23" t="str">
        <f t="shared" si="162"/>
        <v/>
      </c>
      <c r="V1330" s="28" t="str">
        <f t="shared" si="163"/>
        <v/>
      </c>
    </row>
    <row r="1331" spans="1:22">
      <c r="A1331" s="14">
        <v>1325</v>
      </c>
      <c r="B1331" s="65"/>
      <c r="C1331" s="69"/>
      <c r="D1331" s="66"/>
      <c r="E1331" s="66"/>
      <c r="F1331" s="66"/>
      <c r="G1331" s="66"/>
      <c r="H1331" s="72"/>
      <c r="I1331" s="32"/>
      <c r="J1331" s="32"/>
      <c r="K1331" s="32"/>
      <c r="L1331" s="59" t="str">
        <f t="shared" si="164"/>
        <v/>
      </c>
      <c r="M1331" s="81" t="str">
        <f t="shared" si="165"/>
        <v/>
      </c>
      <c r="O1331" s="77" t="str">
        <f t="shared" si="166"/>
        <v/>
      </c>
      <c r="P1331" s="77" t="str">
        <f t="shared" si="167"/>
        <v/>
      </c>
      <c r="Q1331" s="77" t="str">
        <f t="shared" si="168"/>
        <v/>
      </c>
      <c r="R1331" s="77" t="str">
        <f t="shared" si="169"/>
        <v/>
      </c>
      <c r="S1331" s="76"/>
      <c r="T1331" s="57"/>
      <c r="U1331" s="23" t="str">
        <f t="shared" si="162"/>
        <v/>
      </c>
      <c r="V1331" s="28" t="str">
        <f t="shared" si="163"/>
        <v/>
      </c>
    </row>
    <row r="1332" spans="1:22">
      <c r="A1332" s="14">
        <v>1326</v>
      </c>
      <c r="B1332" s="65"/>
      <c r="C1332" s="69"/>
      <c r="D1332" s="66"/>
      <c r="E1332" s="66"/>
      <c r="F1332" s="66"/>
      <c r="G1332" s="66"/>
      <c r="H1332" s="72"/>
      <c r="I1332" s="32"/>
      <c r="J1332" s="32"/>
      <c r="K1332" s="32"/>
      <c r="L1332" s="59" t="str">
        <f t="shared" si="164"/>
        <v/>
      </c>
      <c r="M1332" s="81" t="str">
        <f t="shared" si="165"/>
        <v/>
      </c>
      <c r="O1332" s="77" t="str">
        <f t="shared" si="166"/>
        <v/>
      </c>
      <c r="P1332" s="77" t="str">
        <f t="shared" si="167"/>
        <v/>
      </c>
      <c r="Q1332" s="77" t="str">
        <f t="shared" si="168"/>
        <v/>
      </c>
      <c r="R1332" s="77" t="str">
        <f t="shared" si="169"/>
        <v/>
      </c>
      <c r="S1332" s="76"/>
      <c r="T1332" s="57"/>
      <c r="U1332" s="23" t="str">
        <f t="shared" si="162"/>
        <v/>
      </c>
      <c r="V1332" s="28" t="str">
        <f t="shared" si="163"/>
        <v/>
      </c>
    </row>
    <row r="1333" spans="1:22">
      <c r="A1333" s="14">
        <v>1327</v>
      </c>
      <c r="B1333" s="65"/>
      <c r="C1333" s="69"/>
      <c r="D1333" s="66"/>
      <c r="E1333" s="66"/>
      <c r="F1333" s="66"/>
      <c r="G1333" s="66"/>
      <c r="H1333" s="72"/>
      <c r="I1333" s="32"/>
      <c r="J1333" s="32"/>
      <c r="K1333" s="32"/>
      <c r="L1333" s="59" t="str">
        <f t="shared" si="164"/>
        <v/>
      </c>
      <c r="M1333" s="81" t="str">
        <f t="shared" si="165"/>
        <v/>
      </c>
      <c r="O1333" s="77" t="str">
        <f t="shared" si="166"/>
        <v/>
      </c>
      <c r="P1333" s="77" t="str">
        <f t="shared" si="167"/>
        <v/>
      </c>
      <c r="Q1333" s="77" t="str">
        <f t="shared" si="168"/>
        <v/>
      </c>
      <c r="R1333" s="77" t="str">
        <f t="shared" si="169"/>
        <v/>
      </c>
      <c r="S1333" s="76"/>
      <c r="T1333" s="57"/>
      <c r="U1333" s="23" t="str">
        <f t="shared" si="162"/>
        <v/>
      </c>
      <c r="V1333" s="28" t="str">
        <f t="shared" si="163"/>
        <v/>
      </c>
    </row>
    <row r="1334" spans="1:22">
      <c r="A1334" s="14">
        <v>1328</v>
      </c>
      <c r="B1334" s="65"/>
      <c r="C1334" s="69"/>
      <c r="D1334" s="66"/>
      <c r="E1334" s="66"/>
      <c r="F1334" s="66"/>
      <c r="G1334" s="66"/>
      <c r="H1334" s="72"/>
      <c r="I1334" s="32"/>
      <c r="J1334" s="32"/>
      <c r="K1334" s="32"/>
      <c r="L1334" s="59" t="str">
        <f t="shared" si="164"/>
        <v/>
      </c>
      <c r="M1334" s="81" t="str">
        <f t="shared" si="165"/>
        <v/>
      </c>
      <c r="O1334" s="77" t="str">
        <f t="shared" si="166"/>
        <v/>
      </c>
      <c r="P1334" s="77" t="str">
        <f t="shared" si="167"/>
        <v/>
      </c>
      <c r="Q1334" s="77" t="str">
        <f t="shared" si="168"/>
        <v/>
      </c>
      <c r="R1334" s="77" t="str">
        <f t="shared" si="169"/>
        <v/>
      </c>
      <c r="S1334" s="76"/>
      <c r="T1334" s="57"/>
      <c r="U1334" s="23" t="str">
        <f t="shared" si="162"/>
        <v/>
      </c>
      <c r="V1334" s="28" t="str">
        <f t="shared" si="163"/>
        <v/>
      </c>
    </row>
    <row r="1335" spans="1:22">
      <c r="A1335" s="14">
        <v>1329</v>
      </c>
      <c r="B1335" s="65"/>
      <c r="C1335" s="69"/>
      <c r="D1335" s="66"/>
      <c r="E1335" s="66"/>
      <c r="F1335" s="66"/>
      <c r="G1335" s="66"/>
      <c r="H1335" s="72"/>
      <c r="I1335" s="32"/>
      <c r="J1335" s="32"/>
      <c r="K1335" s="32"/>
      <c r="L1335" s="59" t="str">
        <f t="shared" si="164"/>
        <v/>
      </c>
      <c r="M1335" s="81" t="str">
        <f t="shared" si="165"/>
        <v/>
      </c>
      <c r="O1335" s="77" t="str">
        <f t="shared" si="166"/>
        <v/>
      </c>
      <c r="P1335" s="77" t="str">
        <f t="shared" si="167"/>
        <v/>
      </c>
      <c r="Q1335" s="77" t="str">
        <f t="shared" si="168"/>
        <v/>
      </c>
      <c r="R1335" s="77" t="str">
        <f t="shared" si="169"/>
        <v/>
      </c>
      <c r="S1335" s="76"/>
      <c r="T1335" s="57"/>
      <c r="U1335" s="23" t="str">
        <f t="shared" si="162"/>
        <v/>
      </c>
      <c r="V1335" s="28" t="str">
        <f t="shared" si="163"/>
        <v/>
      </c>
    </row>
    <row r="1336" spans="1:22">
      <c r="A1336" s="14">
        <v>1330</v>
      </c>
      <c r="B1336" s="65"/>
      <c r="C1336" s="69"/>
      <c r="D1336" s="66"/>
      <c r="E1336" s="66"/>
      <c r="F1336" s="66"/>
      <c r="G1336" s="66"/>
      <c r="H1336" s="72"/>
      <c r="I1336" s="32"/>
      <c r="J1336" s="32"/>
      <c r="K1336" s="32"/>
      <c r="L1336" s="59" t="str">
        <f t="shared" si="164"/>
        <v/>
      </c>
      <c r="M1336" s="81" t="str">
        <f t="shared" si="165"/>
        <v/>
      </c>
      <c r="O1336" s="77" t="str">
        <f t="shared" si="166"/>
        <v/>
      </c>
      <c r="P1336" s="77" t="str">
        <f t="shared" si="167"/>
        <v/>
      </c>
      <c r="Q1336" s="77" t="str">
        <f t="shared" si="168"/>
        <v/>
      </c>
      <c r="R1336" s="77" t="str">
        <f t="shared" si="169"/>
        <v/>
      </c>
      <c r="S1336" s="76"/>
      <c r="T1336" s="57"/>
      <c r="U1336" s="23" t="str">
        <f t="shared" si="162"/>
        <v/>
      </c>
      <c r="V1336" s="28" t="str">
        <f t="shared" si="163"/>
        <v/>
      </c>
    </row>
    <row r="1337" spans="1:22">
      <c r="A1337" s="14">
        <v>1331</v>
      </c>
      <c r="B1337" s="65"/>
      <c r="C1337" s="69"/>
      <c r="D1337" s="66"/>
      <c r="E1337" s="66"/>
      <c r="F1337" s="66"/>
      <c r="G1337" s="66"/>
      <c r="H1337" s="72"/>
      <c r="I1337" s="32"/>
      <c r="J1337" s="32"/>
      <c r="K1337" s="32"/>
      <c r="L1337" s="59" t="str">
        <f t="shared" si="164"/>
        <v/>
      </c>
      <c r="M1337" s="81" t="str">
        <f t="shared" si="165"/>
        <v/>
      </c>
      <c r="O1337" s="77" t="str">
        <f t="shared" si="166"/>
        <v/>
      </c>
      <c r="P1337" s="77" t="str">
        <f t="shared" si="167"/>
        <v/>
      </c>
      <c r="Q1337" s="77" t="str">
        <f t="shared" si="168"/>
        <v/>
      </c>
      <c r="R1337" s="77" t="str">
        <f t="shared" si="169"/>
        <v/>
      </c>
      <c r="S1337" s="76"/>
      <c r="T1337" s="57"/>
      <c r="U1337" s="23" t="str">
        <f t="shared" si="162"/>
        <v/>
      </c>
      <c r="V1337" s="28" t="str">
        <f t="shared" si="163"/>
        <v/>
      </c>
    </row>
    <row r="1338" spans="1:22">
      <c r="A1338" s="14">
        <v>1332</v>
      </c>
      <c r="B1338" s="65"/>
      <c r="C1338" s="69"/>
      <c r="D1338" s="66"/>
      <c r="E1338" s="66"/>
      <c r="F1338" s="66"/>
      <c r="G1338" s="66"/>
      <c r="H1338" s="72"/>
      <c r="I1338" s="32"/>
      <c r="J1338" s="32"/>
      <c r="K1338" s="32"/>
      <c r="L1338" s="59" t="str">
        <f t="shared" si="164"/>
        <v/>
      </c>
      <c r="M1338" s="81" t="str">
        <f t="shared" si="165"/>
        <v/>
      </c>
      <c r="O1338" s="77" t="str">
        <f t="shared" si="166"/>
        <v/>
      </c>
      <c r="P1338" s="77" t="str">
        <f t="shared" si="167"/>
        <v/>
      </c>
      <c r="Q1338" s="77" t="str">
        <f t="shared" si="168"/>
        <v/>
      </c>
      <c r="R1338" s="77" t="str">
        <f t="shared" si="169"/>
        <v/>
      </c>
      <c r="S1338" s="76"/>
      <c r="T1338" s="57"/>
      <c r="U1338" s="23" t="str">
        <f t="shared" si="162"/>
        <v/>
      </c>
      <c r="V1338" s="28" t="str">
        <f t="shared" si="163"/>
        <v/>
      </c>
    </row>
    <row r="1339" spans="1:22">
      <c r="A1339" s="14">
        <v>1333</v>
      </c>
      <c r="B1339" s="65"/>
      <c r="C1339" s="69"/>
      <c r="D1339" s="66"/>
      <c r="E1339" s="66"/>
      <c r="F1339" s="66"/>
      <c r="G1339" s="66"/>
      <c r="H1339" s="72"/>
      <c r="I1339" s="32"/>
      <c r="J1339" s="32"/>
      <c r="K1339" s="32"/>
      <c r="L1339" s="59" t="str">
        <f t="shared" si="164"/>
        <v/>
      </c>
      <c r="M1339" s="81" t="str">
        <f t="shared" si="165"/>
        <v/>
      </c>
      <c r="O1339" s="77" t="str">
        <f t="shared" si="166"/>
        <v/>
      </c>
      <c r="P1339" s="77" t="str">
        <f t="shared" si="167"/>
        <v/>
      </c>
      <c r="Q1339" s="77" t="str">
        <f t="shared" si="168"/>
        <v/>
      </c>
      <c r="R1339" s="77" t="str">
        <f t="shared" si="169"/>
        <v/>
      </c>
      <c r="S1339" s="76"/>
      <c r="T1339" s="57"/>
      <c r="U1339" s="23" t="str">
        <f t="shared" si="162"/>
        <v/>
      </c>
      <c r="V1339" s="28" t="str">
        <f t="shared" si="163"/>
        <v/>
      </c>
    </row>
    <row r="1340" spans="1:22">
      <c r="A1340" s="14">
        <v>1334</v>
      </c>
      <c r="B1340" s="65"/>
      <c r="C1340" s="69"/>
      <c r="D1340" s="66"/>
      <c r="E1340" s="66"/>
      <c r="F1340" s="66"/>
      <c r="G1340" s="66"/>
      <c r="H1340" s="72"/>
      <c r="I1340" s="32"/>
      <c r="J1340" s="32"/>
      <c r="K1340" s="32"/>
      <c r="L1340" s="59" t="str">
        <f t="shared" si="164"/>
        <v/>
      </c>
      <c r="M1340" s="81" t="str">
        <f t="shared" si="165"/>
        <v/>
      </c>
      <c r="O1340" s="77" t="str">
        <f t="shared" si="166"/>
        <v/>
      </c>
      <c r="P1340" s="77" t="str">
        <f t="shared" si="167"/>
        <v/>
      </c>
      <c r="Q1340" s="77" t="str">
        <f t="shared" si="168"/>
        <v/>
      </c>
      <c r="R1340" s="77" t="str">
        <f t="shared" si="169"/>
        <v/>
      </c>
      <c r="S1340" s="76"/>
      <c r="T1340" s="57"/>
      <c r="U1340" s="23" t="str">
        <f t="shared" si="162"/>
        <v/>
      </c>
      <c r="V1340" s="28" t="str">
        <f t="shared" si="163"/>
        <v/>
      </c>
    </row>
    <row r="1341" spans="1:22">
      <c r="A1341" s="14">
        <v>1335</v>
      </c>
      <c r="B1341" s="65"/>
      <c r="C1341" s="69"/>
      <c r="D1341" s="66"/>
      <c r="E1341" s="66"/>
      <c r="F1341" s="66"/>
      <c r="G1341" s="66"/>
      <c r="H1341" s="72"/>
      <c r="I1341" s="32"/>
      <c r="J1341" s="32"/>
      <c r="K1341" s="32"/>
      <c r="L1341" s="59" t="str">
        <f t="shared" si="164"/>
        <v/>
      </c>
      <c r="M1341" s="81" t="str">
        <f t="shared" si="165"/>
        <v/>
      </c>
      <c r="O1341" s="77" t="str">
        <f t="shared" si="166"/>
        <v/>
      </c>
      <c r="P1341" s="77" t="str">
        <f t="shared" si="167"/>
        <v/>
      </c>
      <c r="Q1341" s="77" t="str">
        <f t="shared" si="168"/>
        <v/>
      </c>
      <c r="R1341" s="77" t="str">
        <f t="shared" si="169"/>
        <v/>
      </c>
      <c r="S1341" s="76"/>
      <c r="T1341" s="57"/>
      <c r="U1341" s="23" t="str">
        <f t="shared" si="162"/>
        <v/>
      </c>
      <c r="V1341" s="28" t="str">
        <f t="shared" si="163"/>
        <v/>
      </c>
    </row>
    <row r="1342" spans="1:22">
      <c r="A1342" s="14">
        <v>1336</v>
      </c>
      <c r="B1342" s="65"/>
      <c r="C1342" s="69"/>
      <c r="D1342" s="66"/>
      <c r="E1342" s="66"/>
      <c r="F1342" s="66"/>
      <c r="G1342" s="66"/>
      <c r="H1342" s="72"/>
      <c r="I1342" s="32"/>
      <c r="J1342" s="32"/>
      <c r="K1342" s="32"/>
      <c r="L1342" s="59" t="str">
        <f t="shared" si="164"/>
        <v/>
      </c>
      <c r="M1342" s="81" t="str">
        <f t="shared" si="165"/>
        <v/>
      </c>
      <c r="O1342" s="77" t="str">
        <f t="shared" si="166"/>
        <v/>
      </c>
      <c r="P1342" s="77" t="str">
        <f t="shared" si="167"/>
        <v/>
      </c>
      <c r="Q1342" s="77" t="str">
        <f t="shared" si="168"/>
        <v/>
      </c>
      <c r="R1342" s="77" t="str">
        <f t="shared" si="169"/>
        <v/>
      </c>
      <c r="S1342" s="76"/>
      <c r="T1342" s="57"/>
      <c r="U1342" s="23" t="str">
        <f t="shared" si="162"/>
        <v/>
      </c>
      <c r="V1342" s="28" t="str">
        <f t="shared" si="163"/>
        <v/>
      </c>
    </row>
    <row r="1343" spans="1:22">
      <c r="A1343" s="14">
        <v>1337</v>
      </c>
      <c r="B1343" s="65"/>
      <c r="C1343" s="69"/>
      <c r="D1343" s="66"/>
      <c r="E1343" s="66"/>
      <c r="F1343" s="66"/>
      <c r="G1343" s="66"/>
      <c r="H1343" s="72"/>
      <c r="I1343" s="32"/>
      <c r="J1343" s="32"/>
      <c r="K1343" s="32"/>
      <c r="L1343" s="59" t="str">
        <f t="shared" si="164"/>
        <v/>
      </c>
      <c r="M1343" s="81" t="str">
        <f t="shared" si="165"/>
        <v/>
      </c>
      <c r="O1343" s="77" t="str">
        <f t="shared" si="166"/>
        <v/>
      </c>
      <c r="P1343" s="77" t="str">
        <f t="shared" si="167"/>
        <v/>
      </c>
      <c r="Q1343" s="77" t="str">
        <f t="shared" si="168"/>
        <v/>
      </c>
      <c r="R1343" s="77" t="str">
        <f t="shared" si="169"/>
        <v/>
      </c>
      <c r="S1343" s="76"/>
      <c r="T1343" s="57"/>
      <c r="U1343" s="23" t="str">
        <f t="shared" si="162"/>
        <v/>
      </c>
      <c r="V1343" s="28" t="str">
        <f t="shared" si="163"/>
        <v/>
      </c>
    </row>
    <row r="1344" spans="1:22">
      <c r="A1344" s="14">
        <v>1338</v>
      </c>
      <c r="B1344" s="65"/>
      <c r="C1344" s="69"/>
      <c r="D1344" s="66"/>
      <c r="E1344" s="66"/>
      <c r="F1344" s="66"/>
      <c r="G1344" s="66"/>
      <c r="H1344" s="72"/>
      <c r="I1344" s="32"/>
      <c r="J1344" s="32"/>
      <c r="K1344" s="32"/>
      <c r="L1344" s="59" t="str">
        <f t="shared" si="164"/>
        <v/>
      </c>
      <c r="M1344" s="81" t="str">
        <f t="shared" si="165"/>
        <v/>
      </c>
      <c r="O1344" s="77" t="str">
        <f t="shared" si="166"/>
        <v/>
      </c>
      <c r="P1344" s="77" t="str">
        <f t="shared" si="167"/>
        <v/>
      </c>
      <c r="Q1344" s="77" t="str">
        <f t="shared" si="168"/>
        <v/>
      </c>
      <c r="R1344" s="77" t="str">
        <f t="shared" si="169"/>
        <v/>
      </c>
      <c r="S1344" s="76"/>
      <c r="T1344" s="57"/>
      <c r="U1344" s="23" t="str">
        <f t="shared" si="162"/>
        <v/>
      </c>
      <c r="V1344" s="28" t="str">
        <f t="shared" si="163"/>
        <v/>
      </c>
    </row>
    <row r="1345" spans="1:22">
      <c r="A1345" s="14">
        <v>1339</v>
      </c>
      <c r="B1345" s="65"/>
      <c r="C1345" s="69"/>
      <c r="D1345" s="66"/>
      <c r="E1345" s="66"/>
      <c r="F1345" s="66"/>
      <c r="G1345" s="66"/>
      <c r="H1345" s="72"/>
      <c r="I1345" s="32"/>
      <c r="J1345" s="32"/>
      <c r="K1345" s="32"/>
      <c r="L1345" s="59" t="str">
        <f t="shared" si="164"/>
        <v/>
      </c>
      <c r="M1345" s="81" t="str">
        <f t="shared" si="165"/>
        <v/>
      </c>
      <c r="O1345" s="77" t="str">
        <f t="shared" si="166"/>
        <v/>
      </c>
      <c r="P1345" s="77" t="str">
        <f t="shared" si="167"/>
        <v/>
      </c>
      <c r="Q1345" s="77" t="str">
        <f t="shared" si="168"/>
        <v/>
      </c>
      <c r="R1345" s="77" t="str">
        <f t="shared" si="169"/>
        <v/>
      </c>
      <c r="S1345" s="76"/>
      <c r="T1345" s="57"/>
      <c r="U1345" s="23" t="str">
        <f t="shared" si="162"/>
        <v/>
      </c>
      <c r="V1345" s="28" t="str">
        <f t="shared" si="163"/>
        <v/>
      </c>
    </row>
    <row r="1346" spans="1:22">
      <c r="A1346" s="14">
        <v>1340</v>
      </c>
      <c r="B1346" s="65"/>
      <c r="C1346" s="69"/>
      <c r="D1346" s="66"/>
      <c r="E1346" s="66"/>
      <c r="F1346" s="66"/>
      <c r="G1346" s="66"/>
      <c r="H1346" s="72"/>
      <c r="I1346" s="32"/>
      <c r="J1346" s="32"/>
      <c r="K1346" s="32"/>
      <c r="L1346" s="59" t="str">
        <f t="shared" si="164"/>
        <v/>
      </c>
      <c r="M1346" s="81" t="str">
        <f t="shared" si="165"/>
        <v/>
      </c>
      <c r="O1346" s="77" t="str">
        <f t="shared" si="166"/>
        <v/>
      </c>
      <c r="P1346" s="77" t="str">
        <f t="shared" si="167"/>
        <v/>
      </c>
      <c r="Q1346" s="77" t="str">
        <f t="shared" si="168"/>
        <v/>
      </c>
      <c r="R1346" s="77" t="str">
        <f t="shared" si="169"/>
        <v/>
      </c>
      <c r="S1346" s="76"/>
      <c r="T1346" s="57"/>
      <c r="U1346" s="23" t="str">
        <f t="shared" si="162"/>
        <v/>
      </c>
      <c r="V1346" s="28" t="str">
        <f t="shared" si="163"/>
        <v/>
      </c>
    </row>
    <row r="1347" spans="1:22">
      <c r="A1347" s="14">
        <v>1341</v>
      </c>
      <c r="B1347" s="65"/>
      <c r="C1347" s="69"/>
      <c r="D1347" s="66"/>
      <c r="E1347" s="66"/>
      <c r="F1347" s="66"/>
      <c r="G1347" s="66"/>
      <c r="H1347" s="72"/>
      <c r="I1347" s="32"/>
      <c r="J1347" s="32"/>
      <c r="K1347" s="32"/>
      <c r="L1347" s="59" t="str">
        <f t="shared" si="164"/>
        <v/>
      </c>
      <c r="M1347" s="81" t="str">
        <f t="shared" si="165"/>
        <v/>
      </c>
      <c r="O1347" s="77" t="str">
        <f t="shared" si="166"/>
        <v/>
      </c>
      <c r="P1347" s="77" t="str">
        <f t="shared" si="167"/>
        <v/>
      </c>
      <c r="Q1347" s="77" t="str">
        <f t="shared" si="168"/>
        <v/>
      </c>
      <c r="R1347" s="77" t="str">
        <f t="shared" si="169"/>
        <v/>
      </c>
      <c r="S1347" s="76"/>
      <c r="T1347" s="57"/>
      <c r="U1347" s="23" t="str">
        <f t="shared" si="162"/>
        <v/>
      </c>
      <c r="V1347" s="28" t="str">
        <f t="shared" si="163"/>
        <v/>
      </c>
    </row>
    <row r="1348" spans="1:22">
      <c r="A1348" s="14">
        <v>1342</v>
      </c>
      <c r="B1348" s="65"/>
      <c r="C1348" s="69"/>
      <c r="D1348" s="66"/>
      <c r="E1348" s="66"/>
      <c r="F1348" s="66"/>
      <c r="G1348" s="66"/>
      <c r="H1348" s="72"/>
      <c r="I1348" s="32"/>
      <c r="J1348" s="32"/>
      <c r="K1348" s="32"/>
      <c r="L1348" s="59" t="str">
        <f t="shared" si="164"/>
        <v/>
      </c>
      <c r="M1348" s="81" t="str">
        <f t="shared" si="165"/>
        <v/>
      </c>
      <c r="O1348" s="77" t="str">
        <f t="shared" si="166"/>
        <v/>
      </c>
      <c r="P1348" s="77" t="str">
        <f t="shared" si="167"/>
        <v/>
      </c>
      <c r="Q1348" s="77" t="str">
        <f t="shared" si="168"/>
        <v/>
      </c>
      <c r="R1348" s="77" t="str">
        <f t="shared" si="169"/>
        <v/>
      </c>
      <c r="S1348" s="76"/>
      <c r="T1348" s="57"/>
      <c r="U1348" s="23" t="str">
        <f t="shared" si="162"/>
        <v/>
      </c>
      <c r="V1348" s="28" t="str">
        <f t="shared" si="163"/>
        <v/>
      </c>
    </row>
    <row r="1349" spans="1:22">
      <c r="A1349" s="14">
        <v>1343</v>
      </c>
      <c r="B1349" s="65"/>
      <c r="C1349" s="69"/>
      <c r="D1349" s="66"/>
      <c r="E1349" s="66"/>
      <c r="F1349" s="66"/>
      <c r="G1349" s="66"/>
      <c r="H1349" s="72"/>
      <c r="I1349" s="32"/>
      <c r="J1349" s="32"/>
      <c r="K1349" s="32"/>
      <c r="L1349" s="59" t="str">
        <f t="shared" si="164"/>
        <v/>
      </c>
      <c r="M1349" s="81" t="str">
        <f t="shared" si="165"/>
        <v/>
      </c>
      <c r="O1349" s="77" t="str">
        <f t="shared" si="166"/>
        <v/>
      </c>
      <c r="P1349" s="77" t="str">
        <f t="shared" si="167"/>
        <v/>
      </c>
      <c r="Q1349" s="77" t="str">
        <f t="shared" si="168"/>
        <v/>
      </c>
      <c r="R1349" s="77" t="str">
        <f t="shared" si="169"/>
        <v/>
      </c>
      <c r="S1349" s="76"/>
      <c r="T1349" s="57"/>
      <c r="U1349" s="23" t="str">
        <f t="shared" si="162"/>
        <v/>
      </c>
      <c r="V1349" s="28" t="str">
        <f t="shared" si="163"/>
        <v/>
      </c>
    </row>
    <row r="1350" spans="1:22">
      <c r="A1350" s="14">
        <v>1344</v>
      </c>
      <c r="B1350" s="65"/>
      <c r="C1350" s="69"/>
      <c r="D1350" s="66"/>
      <c r="E1350" s="66"/>
      <c r="F1350" s="66"/>
      <c r="G1350" s="66"/>
      <c r="H1350" s="72"/>
      <c r="I1350" s="32"/>
      <c r="J1350" s="32"/>
      <c r="K1350" s="32"/>
      <c r="L1350" s="59" t="str">
        <f t="shared" si="164"/>
        <v/>
      </c>
      <c r="M1350" s="81" t="str">
        <f t="shared" si="165"/>
        <v/>
      </c>
      <c r="O1350" s="77" t="str">
        <f t="shared" si="166"/>
        <v/>
      </c>
      <c r="P1350" s="77" t="str">
        <f t="shared" si="167"/>
        <v/>
      </c>
      <c r="Q1350" s="77" t="str">
        <f t="shared" si="168"/>
        <v/>
      </c>
      <c r="R1350" s="77" t="str">
        <f t="shared" si="169"/>
        <v/>
      </c>
      <c r="S1350" s="76"/>
      <c r="T1350" s="57"/>
      <c r="U1350" s="23" t="str">
        <f t="shared" si="162"/>
        <v/>
      </c>
      <c r="V1350" s="28" t="str">
        <f t="shared" si="163"/>
        <v/>
      </c>
    </row>
    <row r="1351" spans="1:22">
      <c r="A1351" s="14">
        <v>1345</v>
      </c>
      <c r="B1351" s="65"/>
      <c r="C1351" s="69"/>
      <c r="D1351" s="66"/>
      <c r="E1351" s="66"/>
      <c r="F1351" s="66"/>
      <c r="G1351" s="66"/>
      <c r="H1351" s="72"/>
      <c r="I1351" s="32"/>
      <c r="J1351" s="32"/>
      <c r="K1351" s="32"/>
      <c r="L1351" s="59" t="str">
        <f t="shared" si="164"/>
        <v/>
      </c>
      <c r="M1351" s="81" t="str">
        <f t="shared" si="165"/>
        <v/>
      </c>
      <c r="O1351" s="77" t="str">
        <f t="shared" si="166"/>
        <v/>
      </c>
      <c r="P1351" s="77" t="str">
        <f t="shared" si="167"/>
        <v/>
      </c>
      <c r="Q1351" s="77" t="str">
        <f t="shared" si="168"/>
        <v/>
      </c>
      <c r="R1351" s="77" t="str">
        <f t="shared" si="169"/>
        <v/>
      </c>
      <c r="S1351" s="76"/>
      <c r="T1351" s="57"/>
      <c r="U1351" s="23" t="str">
        <f t="shared" ref="U1351:U1414" si="170">IF(V1351&lt;&gt;"",A1351,"")</f>
        <v/>
      </c>
      <c r="V1351" s="28" t="str">
        <f t="shared" ref="V1351:V1414" si="171">IF(AND(B1351="",D1351="",E1351="",F1351="",G1351="",I1351="",J1351="",K1351="",T1351=""),"",IF(OR(B1351="",I1351="",J1351="",K1351="",T1351="",AND($T$3="meters",T1351&gt;12),AND($T$3="feet",T1351&gt;40)),"Error","OK"))</f>
        <v/>
      </c>
    </row>
    <row r="1352" spans="1:22">
      <c r="A1352" s="14">
        <v>1346</v>
      </c>
      <c r="B1352" s="65"/>
      <c r="C1352" s="69"/>
      <c r="D1352" s="66"/>
      <c r="E1352" s="66"/>
      <c r="F1352" s="66"/>
      <c r="G1352" s="66"/>
      <c r="H1352" s="72"/>
      <c r="I1352" s="32"/>
      <c r="J1352" s="32"/>
      <c r="K1352" s="32"/>
      <c r="L1352" s="59" t="str">
        <f t="shared" ref="L1352:L1415" si="172">IF(OR(I1352="",J1352="",K1352=""),"",(I1352+J1352/2))</f>
        <v/>
      </c>
      <c r="M1352" s="81" t="str">
        <f t="shared" ref="M1352:M1415" si="173">IF(OR(I1352="",J1352="",K1352=""),"",(I1352+J1352/2)+($AA$4-1/$R$1))</f>
        <v/>
      </c>
      <c r="O1352" s="77" t="str">
        <f t="shared" ref="O1352:O1415" si="174">IF(OR(D1352="",$M1352=""),"",$M1352-D1352)</f>
        <v/>
      </c>
      <c r="P1352" s="77" t="str">
        <f t="shared" ref="P1352:P1415" si="175">IF(OR(E1352="",$M1352=""),"",$M1352-E1352)</f>
        <v/>
      </c>
      <c r="Q1352" s="77" t="str">
        <f t="shared" ref="Q1352:Q1415" si="176">IF(OR(F1352="",$M1352=""),"",$M1352-F1352)</f>
        <v/>
      </c>
      <c r="R1352" s="77" t="str">
        <f t="shared" ref="R1352:R1415" si="177">IF(OR(G1352="",$M1352=""),"",$M1352-G1352)</f>
        <v/>
      </c>
      <c r="S1352" s="76"/>
      <c r="T1352" s="57"/>
      <c r="U1352" s="23" t="str">
        <f t="shared" si="170"/>
        <v/>
      </c>
      <c r="V1352" s="28" t="str">
        <f t="shared" si="171"/>
        <v/>
      </c>
    </row>
    <row r="1353" spans="1:22">
      <c r="A1353" s="14">
        <v>1347</v>
      </c>
      <c r="B1353" s="65"/>
      <c r="C1353" s="69"/>
      <c r="D1353" s="66"/>
      <c r="E1353" s="66"/>
      <c r="F1353" s="66"/>
      <c r="G1353" s="66"/>
      <c r="H1353" s="72"/>
      <c r="I1353" s="32"/>
      <c r="J1353" s="32"/>
      <c r="K1353" s="32"/>
      <c r="L1353" s="59" t="str">
        <f t="shared" si="172"/>
        <v/>
      </c>
      <c r="M1353" s="81" t="str">
        <f t="shared" si="173"/>
        <v/>
      </c>
      <c r="O1353" s="77" t="str">
        <f t="shared" si="174"/>
        <v/>
      </c>
      <c r="P1353" s="77" t="str">
        <f t="shared" si="175"/>
        <v/>
      </c>
      <c r="Q1353" s="77" t="str">
        <f t="shared" si="176"/>
        <v/>
      </c>
      <c r="R1353" s="77" t="str">
        <f t="shared" si="177"/>
        <v/>
      </c>
      <c r="S1353" s="76"/>
      <c r="T1353" s="57"/>
      <c r="U1353" s="23" t="str">
        <f t="shared" si="170"/>
        <v/>
      </c>
      <c r="V1353" s="28" t="str">
        <f t="shared" si="171"/>
        <v/>
      </c>
    </row>
    <row r="1354" spans="1:22">
      <c r="A1354" s="14">
        <v>1348</v>
      </c>
      <c r="B1354" s="65"/>
      <c r="C1354" s="69"/>
      <c r="D1354" s="66"/>
      <c r="E1354" s="66"/>
      <c r="F1354" s="66"/>
      <c r="G1354" s="66"/>
      <c r="H1354" s="72"/>
      <c r="I1354" s="32"/>
      <c r="J1354" s="32"/>
      <c r="K1354" s="32"/>
      <c r="L1354" s="59" t="str">
        <f t="shared" si="172"/>
        <v/>
      </c>
      <c r="M1354" s="81" t="str">
        <f t="shared" si="173"/>
        <v/>
      </c>
      <c r="O1354" s="77" t="str">
        <f t="shared" si="174"/>
        <v/>
      </c>
      <c r="P1354" s="77" t="str">
        <f t="shared" si="175"/>
        <v/>
      </c>
      <c r="Q1354" s="77" t="str">
        <f t="shared" si="176"/>
        <v/>
      </c>
      <c r="R1354" s="77" t="str">
        <f t="shared" si="177"/>
        <v/>
      </c>
      <c r="S1354" s="76"/>
      <c r="T1354" s="57"/>
      <c r="U1354" s="23" t="str">
        <f t="shared" si="170"/>
        <v/>
      </c>
      <c r="V1354" s="28" t="str">
        <f t="shared" si="171"/>
        <v/>
      </c>
    </row>
    <row r="1355" spans="1:22">
      <c r="A1355" s="14">
        <v>1349</v>
      </c>
      <c r="B1355" s="65"/>
      <c r="C1355" s="69"/>
      <c r="D1355" s="66"/>
      <c r="E1355" s="66"/>
      <c r="F1355" s="66"/>
      <c r="G1355" s="66"/>
      <c r="H1355" s="72"/>
      <c r="I1355" s="32"/>
      <c r="J1355" s="32"/>
      <c r="K1355" s="32"/>
      <c r="L1355" s="59" t="str">
        <f t="shared" si="172"/>
        <v/>
      </c>
      <c r="M1355" s="81" t="str">
        <f t="shared" si="173"/>
        <v/>
      </c>
      <c r="O1355" s="77" t="str">
        <f t="shared" si="174"/>
        <v/>
      </c>
      <c r="P1355" s="77" t="str">
        <f t="shared" si="175"/>
        <v/>
      </c>
      <c r="Q1355" s="77" t="str">
        <f t="shared" si="176"/>
        <v/>
      </c>
      <c r="R1355" s="77" t="str">
        <f t="shared" si="177"/>
        <v/>
      </c>
      <c r="S1355" s="76"/>
      <c r="T1355" s="57"/>
      <c r="U1355" s="23" t="str">
        <f t="shared" si="170"/>
        <v/>
      </c>
      <c r="V1355" s="28" t="str">
        <f t="shared" si="171"/>
        <v/>
      </c>
    </row>
    <row r="1356" spans="1:22">
      <c r="A1356" s="14">
        <v>1350</v>
      </c>
      <c r="B1356" s="65"/>
      <c r="C1356" s="69"/>
      <c r="D1356" s="66"/>
      <c r="E1356" s="66"/>
      <c r="F1356" s="66"/>
      <c r="G1356" s="66"/>
      <c r="H1356" s="72"/>
      <c r="I1356" s="32"/>
      <c r="J1356" s="32"/>
      <c r="K1356" s="32"/>
      <c r="L1356" s="59" t="str">
        <f t="shared" si="172"/>
        <v/>
      </c>
      <c r="M1356" s="81" t="str">
        <f t="shared" si="173"/>
        <v/>
      </c>
      <c r="O1356" s="77" t="str">
        <f t="shared" si="174"/>
        <v/>
      </c>
      <c r="P1356" s="77" t="str">
        <f t="shared" si="175"/>
        <v/>
      </c>
      <c r="Q1356" s="77" t="str">
        <f t="shared" si="176"/>
        <v/>
      </c>
      <c r="R1356" s="77" t="str">
        <f t="shared" si="177"/>
        <v/>
      </c>
      <c r="S1356" s="76"/>
      <c r="T1356" s="57"/>
      <c r="U1356" s="23" t="str">
        <f t="shared" si="170"/>
        <v/>
      </c>
      <c r="V1356" s="28" t="str">
        <f t="shared" si="171"/>
        <v/>
      </c>
    </row>
    <row r="1357" spans="1:22">
      <c r="A1357" s="14">
        <v>1351</v>
      </c>
      <c r="B1357" s="65"/>
      <c r="C1357" s="69"/>
      <c r="D1357" s="66"/>
      <c r="E1357" s="66"/>
      <c r="F1357" s="66"/>
      <c r="G1357" s="66"/>
      <c r="H1357" s="72"/>
      <c r="I1357" s="32"/>
      <c r="J1357" s="32"/>
      <c r="K1357" s="32"/>
      <c r="L1357" s="59" t="str">
        <f t="shared" si="172"/>
        <v/>
      </c>
      <c r="M1357" s="81" t="str">
        <f t="shared" si="173"/>
        <v/>
      </c>
      <c r="O1357" s="77" t="str">
        <f t="shared" si="174"/>
        <v/>
      </c>
      <c r="P1357" s="77" t="str">
        <f t="shared" si="175"/>
        <v/>
      </c>
      <c r="Q1357" s="77" t="str">
        <f t="shared" si="176"/>
        <v/>
      </c>
      <c r="R1357" s="77" t="str">
        <f t="shared" si="177"/>
        <v/>
      </c>
      <c r="S1357" s="76"/>
      <c r="T1357" s="57"/>
      <c r="U1357" s="23" t="str">
        <f t="shared" si="170"/>
        <v/>
      </c>
      <c r="V1357" s="28" t="str">
        <f t="shared" si="171"/>
        <v/>
      </c>
    </row>
    <row r="1358" spans="1:22">
      <c r="A1358" s="14">
        <v>1352</v>
      </c>
      <c r="B1358" s="65"/>
      <c r="C1358" s="69"/>
      <c r="D1358" s="66"/>
      <c r="E1358" s="66"/>
      <c r="F1358" s="66"/>
      <c r="G1358" s="66"/>
      <c r="H1358" s="72"/>
      <c r="I1358" s="32"/>
      <c r="J1358" s="32"/>
      <c r="K1358" s="32"/>
      <c r="L1358" s="59" t="str">
        <f t="shared" si="172"/>
        <v/>
      </c>
      <c r="M1358" s="81" t="str">
        <f t="shared" si="173"/>
        <v/>
      </c>
      <c r="O1358" s="77" t="str">
        <f t="shared" si="174"/>
        <v/>
      </c>
      <c r="P1358" s="77" t="str">
        <f t="shared" si="175"/>
        <v/>
      </c>
      <c r="Q1358" s="77" t="str">
        <f t="shared" si="176"/>
        <v/>
      </c>
      <c r="R1358" s="77" t="str">
        <f t="shared" si="177"/>
        <v/>
      </c>
      <c r="S1358" s="76"/>
      <c r="T1358" s="57"/>
      <c r="U1358" s="23" t="str">
        <f t="shared" si="170"/>
        <v/>
      </c>
      <c r="V1358" s="28" t="str">
        <f t="shared" si="171"/>
        <v/>
      </c>
    </row>
    <row r="1359" spans="1:22">
      <c r="A1359" s="14">
        <v>1353</v>
      </c>
      <c r="B1359" s="65"/>
      <c r="C1359" s="69"/>
      <c r="D1359" s="66"/>
      <c r="E1359" s="66"/>
      <c r="F1359" s="66"/>
      <c r="G1359" s="66"/>
      <c r="H1359" s="72"/>
      <c r="I1359" s="32"/>
      <c r="J1359" s="32"/>
      <c r="K1359" s="32"/>
      <c r="L1359" s="59" t="str">
        <f t="shared" si="172"/>
        <v/>
      </c>
      <c r="M1359" s="81" t="str">
        <f t="shared" si="173"/>
        <v/>
      </c>
      <c r="O1359" s="77" t="str">
        <f t="shared" si="174"/>
        <v/>
      </c>
      <c r="P1359" s="77" t="str">
        <f t="shared" si="175"/>
        <v/>
      </c>
      <c r="Q1359" s="77" t="str">
        <f t="shared" si="176"/>
        <v/>
      </c>
      <c r="R1359" s="77" t="str">
        <f t="shared" si="177"/>
        <v/>
      </c>
      <c r="S1359" s="76"/>
      <c r="T1359" s="57"/>
      <c r="U1359" s="23" t="str">
        <f t="shared" si="170"/>
        <v/>
      </c>
      <c r="V1359" s="28" t="str">
        <f t="shared" si="171"/>
        <v/>
      </c>
    </row>
    <row r="1360" spans="1:22">
      <c r="A1360" s="14">
        <v>1354</v>
      </c>
      <c r="B1360" s="65"/>
      <c r="C1360" s="69"/>
      <c r="D1360" s="66"/>
      <c r="E1360" s="66"/>
      <c r="F1360" s="66"/>
      <c r="G1360" s="66"/>
      <c r="H1360" s="72"/>
      <c r="I1360" s="32"/>
      <c r="J1360" s="32"/>
      <c r="K1360" s="32"/>
      <c r="L1360" s="59" t="str">
        <f t="shared" si="172"/>
        <v/>
      </c>
      <c r="M1360" s="81" t="str">
        <f t="shared" si="173"/>
        <v/>
      </c>
      <c r="O1360" s="77" t="str">
        <f t="shared" si="174"/>
        <v/>
      </c>
      <c r="P1360" s="77" t="str">
        <f t="shared" si="175"/>
        <v/>
      </c>
      <c r="Q1360" s="77" t="str">
        <f t="shared" si="176"/>
        <v/>
      </c>
      <c r="R1360" s="77" t="str">
        <f t="shared" si="177"/>
        <v/>
      </c>
      <c r="S1360" s="76"/>
      <c r="T1360" s="57"/>
      <c r="U1360" s="23" t="str">
        <f t="shared" si="170"/>
        <v/>
      </c>
      <c r="V1360" s="28" t="str">
        <f t="shared" si="171"/>
        <v/>
      </c>
    </row>
    <row r="1361" spans="1:22">
      <c r="A1361" s="14">
        <v>1355</v>
      </c>
      <c r="B1361" s="65"/>
      <c r="C1361" s="69"/>
      <c r="D1361" s="66"/>
      <c r="E1361" s="66"/>
      <c r="F1361" s="66"/>
      <c r="G1361" s="66"/>
      <c r="H1361" s="72"/>
      <c r="I1361" s="32"/>
      <c r="J1361" s="32"/>
      <c r="K1361" s="32"/>
      <c r="L1361" s="59" t="str">
        <f t="shared" si="172"/>
        <v/>
      </c>
      <c r="M1361" s="81" t="str">
        <f t="shared" si="173"/>
        <v/>
      </c>
      <c r="O1361" s="77" t="str">
        <f t="shared" si="174"/>
        <v/>
      </c>
      <c r="P1361" s="77" t="str">
        <f t="shared" si="175"/>
        <v/>
      </c>
      <c r="Q1361" s="77" t="str">
        <f t="shared" si="176"/>
        <v/>
      </c>
      <c r="R1361" s="77" t="str">
        <f t="shared" si="177"/>
        <v/>
      </c>
      <c r="S1361" s="76"/>
      <c r="T1361" s="57"/>
      <c r="U1361" s="23" t="str">
        <f t="shared" si="170"/>
        <v/>
      </c>
      <c r="V1361" s="28" t="str">
        <f t="shared" si="171"/>
        <v/>
      </c>
    </row>
    <row r="1362" spans="1:22">
      <c r="A1362" s="14">
        <v>1356</v>
      </c>
      <c r="B1362" s="65"/>
      <c r="C1362" s="69"/>
      <c r="D1362" s="66"/>
      <c r="E1362" s="66"/>
      <c r="F1362" s="66"/>
      <c r="G1362" s="66"/>
      <c r="H1362" s="72"/>
      <c r="I1362" s="32"/>
      <c r="J1362" s="32"/>
      <c r="K1362" s="32"/>
      <c r="L1362" s="59" t="str">
        <f t="shared" si="172"/>
        <v/>
      </c>
      <c r="M1362" s="81" t="str">
        <f t="shared" si="173"/>
        <v/>
      </c>
      <c r="O1362" s="77" t="str">
        <f t="shared" si="174"/>
        <v/>
      </c>
      <c r="P1362" s="77" t="str">
        <f t="shared" si="175"/>
        <v/>
      </c>
      <c r="Q1362" s="77" t="str">
        <f t="shared" si="176"/>
        <v/>
      </c>
      <c r="R1362" s="77" t="str">
        <f t="shared" si="177"/>
        <v/>
      </c>
      <c r="S1362" s="76"/>
      <c r="T1362" s="57"/>
      <c r="U1362" s="23" t="str">
        <f t="shared" si="170"/>
        <v/>
      </c>
      <c r="V1362" s="28" t="str">
        <f t="shared" si="171"/>
        <v/>
      </c>
    </row>
    <row r="1363" spans="1:22">
      <c r="A1363" s="14">
        <v>1357</v>
      </c>
      <c r="B1363" s="65"/>
      <c r="C1363" s="69"/>
      <c r="D1363" s="66"/>
      <c r="E1363" s="66"/>
      <c r="F1363" s="66"/>
      <c r="G1363" s="66"/>
      <c r="H1363" s="72"/>
      <c r="I1363" s="32"/>
      <c r="J1363" s="32"/>
      <c r="K1363" s="32"/>
      <c r="L1363" s="59" t="str">
        <f t="shared" si="172"/>
        <v/>
      </c>
      <c r="M1363" s="81" t="str">
        <f t="shared" si="173"/>
        <v/>
      </c>
      <c r="O1363" s="77" t="str">
        <f t="shared" si="174"/>
        <v/>
      </c>
      <c r="P1363" s="77" t="str">
        <f t="shared" si="175"/>
        <v/>
      </c>
      <c r="Q1363" s="77" t="str">
        <f t="shared" si="176"/>
        <v/>
      </c>
      <c r="R1363" s="77" t="str">
        <f t="shared" si="177"/>
        <v/>
      </c>
      <c r="S1363" s="76"/>
      <c r="T1363" s="57"/>
      <c r="U1363" s="23" t="str">
        <f t="shared" si="170"/>
        <v/>
      </c>
      <c r="V1363" s="28" t="str">
        <f t="shared" si="171"/>
        <v/>
      </c>
    </row>
    <row r="1364" spans="1:22">
      <c r="A1364" s="14">
        <v>1358</v>
      </c>
      <c r="B1364" s="65"/>
      <c r="C1364" s="69"/>
      <c r="D1364" s="66"/>
      <c r="E1364" s="66"/>
      <c r="F1364" s="66"/>
      <c r="G1364" s="66"/>
      <c r="H1364" s="72"/>
      <c r="I1364" s="32"/>
      <c r="J1364" s="32"/>
      <c r="K1364" s="32"/>
      <c r="L1364" s="59" t="str">
        <f t="shared" si="172"/>
        <v/>
      </c>
      <c r="M1364" s="81" t="str">
        <f t="shared" si="173"/>
        <v/>
      </c>
      <c r="O1364" s="77" t="str">
        <f t="shared" si="174"/>
        <v/>
      </c>
      <c r="P1364" s="77" t="str">
        <f t="shared" si="175"/>
        <v/>
      </c>
      <c r="Q1364" s="77" t="str">
        <f t="shared" si="176"/>
        <v/>
      </c>
      <c r="R1364" s="77" t="str">
        <f t="shared" si="177"/>
        <v/>
      </c>
      <c r="S1364" s="76"/>
      <c r="T1364" s="57"/>
      <c r="U1364" s="23" t="str">
        <f t="shared" si="170"/>
        <v/>
      </c>
      <c r="V1364" s="28" t="str">
        <f t="shared" si="171"/>
        <v/>
      </c>
    </row>
    <row r="1365" spans="1:22">
      <c r="A1365" s="14">
        <v>1359</v>
      </c>
      <c r="B1365" s="65"/>
      <c r="C1365" s="69"/>
      <c r="D1365" s="66"/>
      <c r="E1365" s="66"/>
      <c r="F1365" s="66"/>
      <c r="G1365" s="66"/>
      <c r="H1365" s="72"/>
      <c r="I1365" s="32"/>
      <c r="J1365" s="32"/>
      <c r="K1365" s="32"/>
      <c r="L1365" s="59" t="str">
        <f t="shared" si="172"/>
        <v/>
      </c>
      <c r="M1365" s="81" t="str">
        <f t="shared" si="173"/>
        <v/>
      </c>
      <c r="O1365" s="77" t="str">
        <f t="shared" si="174"/>
        <v/>
      </c>
      <c r="P1365" s="77" t="str">
        <f t="shared" si="175"/>
        <v/>
      </c>
      <c r="Q1365" s="77" t="str">
        <f t="shared" si="176"/>
        <v/>
      </c>
      <c r="R1365" s="77" t="str">
        <f t="shared" si="177"/>
        <v/>
      </c>
      <c r="S1365" s="76"/>
      <c r="T1365" s="57"/>
      <c r="U1365" s="23" t="str">
        <f t="shared" si="170"/>
        <v/>
      </c>
      <c r="V1365" s="28" t="str">
        <f t="shared" si="171"/>
        <v/>
      </c>
    </row>
    <row r="1366" spans="1:22">
      <c r="A1366" s="14">
        <v>1360</v>
      </c>
      <c r="B1366" s="65"/>
      <c r="C1366" s="69"/>
      <c r="D1366" s="66"/>
      <c r="E1366" s="66"/>
      <c r="F1366" s="66"/>
      <c r="G1366" s="66"/>
      <c r="H1366" s="72"/>
      <c r="I1366" s="32"/>
      <c r="J1366" s="32"/>
      <c r="K1366" s="32"/>
      <c r="L1366" s="59" t="str">
        <f t="shared" si="172"/>
        <v/>
      </c>
      <c r="M1366" s="81" t="str">
        <f t="shared" si="173"/>
        <v/>
      </c>
      <c r="O1366" s="77" t="str">
        <f t="shared" si="174"/>
        <v/>
      </c>
      <c r="P1366" s="77" t="str">
        <f t="shared" si="175"/>
        <v/>
      </c>
      <c r="Q1366" s="77" t="str">
        <f t="shared" si="176"/>
        <v/>
      </c>
      <c r="R1366" s="77" t="str">
        <f t="shared" si="177"/>
        <v/>
      </c>
      <c r="S1366" s="76"/>
      <c r="T1366" s="57"/>
      <c r="U1366" s="23" t="str">
        <f t="shared" si="170"/>
        <v/>
      </c>
      <c r="V1366" s="28" t="str">
        <f t="shared" si="171"/>
        <v/>
      </c>
    </row>
    <row r="1367" spans="1:22">
      <c r="A1367" s="14">
        <v>1361</v>
      </c>
      <c r="B1367" s="65"/>
      <c r="C1367" s="69"/>
      <c r="D1367" s="66"/>
      <c r="E1367" s="66"/>
      <c r="F1367" s="66"/>
      <c r="G1367" s="66"/>
      <c r="H1367" s="72"/>
      <c r="I1367" s="32"/>
      <c r="J1367" s="32"/>
      <c r="K1367" s="32"/>
      <c r="L1367" s="59" t="str">
        <f t="shared" si="172"/>
        <v/>
      </c>
      <c r="M1367" s="81" t="str">
        <f t="shared" si="173"/>
        <v/>
      </c>
      <c r="O1367" s="77" t="str">
        <f t="shared" si="174"/>
        <v/>
      </c>
      <c r="P1367" s="77" t="str">
        <f t="shared" si="175"/>
        <v/>
      </c>
      <c r="Q1367" s="77" t="str">
        <f t="shared" si="176"/>
        <v/>
      </c>
      <c r="R1367" s="77" t="str">
        <f t="shared" si="177"/>
        <v/>
      </c>
      <c r="S1367" s="76"/>
      <c r="T1367" s="57"/>
      <c r="U1367" s="23" t="str">
        <f t="shared" si="170"/>
        <v/>
      </c>
      <c r="V1367" s="28" t="str">
        <f t="shared" si="171"/>
        <v/>
      </c>
    </row>
    <row r="1368" spans="1:22">
      <c r="A1368" s="14">
        <v>1362</v>
      </c>
      <c r="B1368" s="65"/>
      <c r="C1368" s="69"/>
      <c r="D1368" s="66"/>
      <c r="E1368" s="66"/>
      <c r="F1368" s="66"/>
      <c r="G1368" s="66"/>
      <c r="H1368" s="72"/>
      <c r="I1368" s="32"/>
      <c r="J1368" s="32"/>
      <c r="K1368" s="32"/>
      <c r="L1368" s="59" t="str">
        <f t="shared" si="172"/>
        <v/>
      </c>
      <c r="M1368" s="81" t="str">
        <f t="shared" si="173"/>
        <v/>
      </c>
      <c r="O1368" s="77" t="str">
        <f t="shared" si="174"/>
        <v/>
      </c>
      <c r="P1368" s="77" t="str">
        <f t="shared" si="175"/>
        <v/>
      </c>
      <c r="Q1368" s="77" t="str">
        <f t="shared" si="176"/>
        <v/>
      </c>
      <c r="R1368" s="77" t="str">
        <f t="shared" si="177"/>
        <v/>
      </c>
      <c r="S1368" s="76"/>
      <c r="T1368" s="57"/>
      <c r="U1368" s="23" t="str">
        <f t="shared" si="170"/>
        <v/>
      </c>
      <c r="V1368" s="28" t="str">
        <f t="shared" si="171"/>
        <v/>
      </c>
    </row>
    <row r="1369" spans="1:22">
      <c r="A1369" s="14">
        <v>1363</v>
      </c>
      <c r="B1369" s="65"/>
      <c r="C1369" s="69"/>
      <c r="D1369" s="66"/>
      <c r="E1369" s="66"/>
      <c r="F1369" s="66"/>
      <c r="G1369" s="66"/>
      <c r="H1369" s="72"/>
      <c r="I1369" s="32"/>
      <c r="J1369" s="32"/>
      <c r="K1369" s="32"/>
      <c r="L1369" s="59" t="str">
        <f t="shared" si="172"/>
        <v/>
      </c>
      <c r="M1369" s="81" t="str">
        <f t="shared" si="173"/>
        <v/>
      </c>
      <c r="O1369" s="77" t="str">
        <f t="shared" si="174"/>
        <v/>
      </c>
      <c r="P1369" s="77" t="str">
        <f t="shared" si="175"/>
        <v/>
      </c>
      <c r="Q1369" s="77" t="str">
        <f t="shared" si="176"/>
        <v/>
      </c>
      <c r="R1369" s="77" t="str">
        <f t="shared" si="177"/>
        <v/>
      </c>
      <c r="S1369" s="76"/>
      <c r="T1369" s="57"/>
      <c r="U1369" s="23" t="str">
        <f t="shared" si="170"/>
        <v/>
      </c>
      <c r="V1369" s="28" t="str">
        <f t="shared" si="171"/>
        <v/>
      </c>
    </row>
    <row r="1370" spans="1:22">
      <c r="A1370" s="14">
        <v>1364</v>
      </c>
      <c r="B1370" s="65"/>
      <c r="C1370" s="69"/>
      <c r="D1370" s="66"/>
      <c r="E1370" s="66"/>
      <c r="F1370" s="66"/>
      <c r="G1370" s="66"/>
      <c r="H1370" s="72"/>
      <c r="I1370" s="32"/>
      <c r="J1370" s="32"/>
      <c r="K1370" s="32"/>
      <c r="L1370" s="59" t="str">
        <f t="shared" si="172"/>
        <v/>
      </c>
      <c r="M1370" s="81" t="str">
        <f t="shared" si="173"/>
        <v/>
      </c>
      <c r="O1370" s="77" t="str">
        <f t="shared" si="174"/>
        <v/>
      </c>
      <c r="P1370" s="77" t="str">
        <f t="shared" si="175"/>
        <v/>
      </c>
      <c r="Q1370" s="77" t="str">
        <f t="shared" si="176"/>
        <v/>
      </c>
      <c r="R1370" s="77" t="str">
        <f t="shared" si="177"/>
        <v/>
      </c>
      <c r="S1370" s="76"/>
      <c r="T1370" s="57"/>
      <c r="U1370" s="23" t="str">
        <f t="shared" si="170"/>
        <v/>
      </c>
      <c r="V1370" s="28" t="str">
        <f t="shared" si="171"/>
        <v/>
      </c>
    </row>
    <row r="1371" spans="1:22">
      <c r="A1371" s="14">
        <v>1365</v>
      </c>
      <c r="B1371" s="65"/>
      <c r="C1371" s="69"/>
      <c r="D1371" s="66"/>
      <c r="E1371" s="66"/>
      <c r="F1371" s="66"/>
      <c r="G1371" s="66"/>
      <c r="H1371" s="72"/>
      <c r="I1371" s="32"/>
      <c r="J1371" s="32"/>
      <c r="K1371" s="32"/>
      <c r="L1371" s="59" t="str">
        <f t="shared" si="172"/>
        <v/>
      </c>
      <c r="M1371" s="81" t="str">
        <f t="shared" si="173"/>
        <v/>
      </c>
      <c r="O1371" s="77" t="str">
        <f t="shared" si="174"/>
        <v/>
      </c>
      <c r="P1371" s="77" t="str">
        <f t="shared" si="175"/>
        <v/>
      </c>
      <c r="Q1371" s="77" t="str">
        <f t="shared" si="176"/>
        <v/>
      </c>
      <c r="R1371" s="77" t="str">
        <f t="shared" si="177"/>
        <v/>
      </c>
      <c r="S1371" s="76"/>
      <c r="T1371" s="57"/>
      <c r="U1371" s="23" t="str">
        <f t="shared" si="170"/>
        <v/>
      </c>
      <c r="V1371" s="28" t="str">
        <f t="shared" si="171"/>
        <v/>
      </c>
    </row>
    <row r="1372" spans="1:22">
      <c r="A1372" s="14">
        <v>1366</v>
      </c>
      <c r="B1372" s="65"/>
      <c r="C1372" s="69"/>
      <c r="D1372" s="66"/>
      <c r="E1372" s="66"/>
      <c r="F1372" s="66"/>
      <c r="G1372" s="66"/>
      <c r="H1372" s="72"/>
      <c r="I1372" s="32"/>
      <c r="J1372" s="32"/>
      <c r="K1372" s="32"/>
      <c r="L1372" s="59" t="str">
        <f t="shared" si="172"/>
        <v/>
      </c>
      <c r="M1372" s="81" t="str">
        <f t="shared" si="173"/>
        <v/>
      </c>
      <c r="O1372" s="77" t="str">
        <f t="shared" si="174"/>
        <v/>
      </c>
      <c r="P1372" s="77" t="str">
        <f t="shared" si="175"/>
        <v/>
      </c>
      <c r="Q1372" s="77" t="str">
        <f t="shared" si="176"/>
        <v/>
      </c>
      <c r="R1372" s="77" t="str">
        <f t="shared" si="177"/>
        <v/>
      </c>
      <c r="S1372" s="76"/>
      <c r="T1372" s="57"/>
      <c r="U1372" s="23" t="str">
        <f t="shared" si="170"/>
        <v/>
      </c>
      <c r="V1372" s="28" t="str">
        <f t="shared" si="171"/>
        <v/>
      </c>
    </row>
    <row r="1373" spans="1:22">
      <c r="A1373" s="14">
        <v>1367</v>
      </c>
      <c r="B1373" s="65"/>
      <c r="C1373" s="69"/>
      <c r="D1373" s="66"/>
      <c r="E1373" s="66"/>
      <c r="F1373" s="66"/>
      <c r="G1373" s="66"/>
      <c r="H1373" s="72"/>
      <c r="I1373" s="32"/>
      <c r="J1373" s="32"/>
      <c r="K1373" s="32"/>
      <c r="L1373" s="59" t="str">
        <f t="shared" si="172"/>
        <v/>
      </c>
      <c r="M1373" s="81" t="str">
        <f t="shared" si="173"/>
        <v/>
      </c>
      <c r="O1373" s="77" t="str">
        <f t="shared" si="174"/>
        <v/>
      </c>
      <c r="P1373" s="77" t="str">
        <f t="shared" si="175"/>
        <v/>
      </c>
      <c r="Q1373" s="77" t="str">
        <f t="shared" si="176"/>
        <v/>
      </c>
      <c r="R1373" s="77" t="str">
        <f t="shared" si="177"/>
        <v/>
      </c>
      <c r="S1373" s="76"/>
      <c r="T1373" s="57"/>
      <c r="U1373" s="23" t="str">
        <f t="shared" si="170"/>
        <v/>
      </c>
      <c r="V1373" s="28" t="str">
        <f t="shared" si="171"/>
        <v/>
      </c>
    </row>
    <row r="1374" spans="1:22">
      <c r="A1374" s="14">
        <v>1368</v>
      </c>
      <c r="B1374" s="65"/>
      <c r="C1374" s="69"/>
      <c r="D1374" s="66"/>
      <c r="E1374" s="66"/>
      <c r="F1374" s="66"/>
      <c r="G1374" s="66"/>
      <c r="H1374" s="72"/>
      <c r="I1374" s="32"/>
      <c r="J1374" s="32"/>
      <c r="K1374" s="32"/>
      <c r="L1374" s="59" t="str">
        <f t="shared" si="172"/>
        <v/>
      </c>
      <c r="M1374" s="81" t="str">
        <f t="shared" si="173"/>
        <v/>
      </c>
      <c r="O1374" s="77" t="str">
        <f t="shared" si="174"/>
        <v/>
      </c>
      <c r="P1374" s="77" t="str">
        <f t="shared" si="175"/>
        <v/>
      </c>
      <c r="Q1374" s="77" t="str">
        <f t="shared" si="176"/>
        <v/>
      </c>
      <c r="R1374" s="77" t="str">
        <f t="shared" si="177"/>
        <v/>
      </c>
      <c r="S1374" s="76"/>
      <c r="T1374" s="57"/>
      <c r="U1374" s="23" t="str">
        <f t="shared" si="170"/>
        <v/>
      </c>
      <c r="V1374" s="28" t="str">
        <f t="shared" si="171"/>
        <v/>
      </c>
    </row>
    <row r="1375" spans="1:22">
      <c r="A1375" s="14">
        <v>1369</v>
      </c>
      <c r="B1375" s="65"/>
      <c r="C1375" s="69"/>
      <c r="D1375" s="66"/>
      <c r="E1375" s="66"/>
      <c r="F1375" s="66"/>
      <c r="G1375" s="66"/>
      <c r="H1375" s="72"/>
      <c r="I1375" s="32"/>
      <c r="J1375" s="32"/>
      <c r="K1375" s="32"/>
      <c r="L1375" s="59" t="str">
        <f t="shared" si="172"/>
        <v/>
      </c>
      <c r="M1375" s="81" t="str">
        <f t="shared" si="173"/>
        <v/>
      </c>
      <c r="O1375" s="77" t="str">
        <f t="shared" si="174"/>
        <v/>
      </c>
      <c r="P1375" s="77" t="str">
        <f t="shared" si="175"/>
        <v/>
      </c>
      <c r="Q1375" s="77" t="str">
        <f t="shared" si="176"/>
        <v/>
      </c>
      <c r="R1375" s="77" t="str">
        <f t="shared" si="177"/>
        <v/>
      </c>
      <c r="S1375" s="76"/>
      <c r="T1375" s="57"/>
      <c r="U1375" s="23" t="str">
        <f t="shared" si="170"/>
        <v/>
      </c>
      <c r="V1375" s="28" t="str">
        <f t="shared" si="171"/>
        <v/>
      </c>
    </row>
    <row r="1376" spans="1:22">
      <c r="A1376" s="14">
        <v>1370</v>
      </c>
      <c r="B1376" s="65"/>
      <c r="C1376" s="69"/>
      <c r="D1376" s="66"/>
      <c r="E1376" s="66"/>
      <c r="F1376" s="66"/>
      <c r="G1376" s="66"/>
      <c r="H1376" s="72"/>
      <c r="I1376" s="32"/>
      <c r="J1376" s="32"/>
      <c r="K1376" s="32"/>
      <c r="L1376" s="59" t="str">
        <f t="shared" si="172"/>
        <v/>
      </c>
      <c r="M1376" s="81" t="str">
        <f t="shared" si="173"/>
        <v/>
      </c>
      <c r="O1376" s="77" t="str">
        <f t="shared" si="174"/>
        <v/>
      </c>
      <c r="P1376" s="77" t="str">
        <f t="shared" si="175"/>
        <v/>
      </c>
      <c r="Q1376" s="77" t="str">
        <f t="shared" si="176"/>
        <v/>
      </c>
      <c r="R1376" s="77" t="str">
        <f t="shared" si="177"/>
        <v/>
      </c>
      <c r="S1376" s="76"/>
      <c r="T1376" s="57"/>
      <c r="U1376" s="23" t="str">
        <f t="shared" si="170"/>
        <v/>
      </c>
      <c r="V1376" s="28" t="str">
        <f t="shared" si="171"/>
        <v/>
      </c>
    </row>
    <row r="1377" spans="1:22">
      <c r="A1377" s="14">
        <v>1371</v>
      </c>
      <c r="B1377" s="65"/>
      <c r="C1377" s="69"/>
      <c r="D1377" s="66"/>
      <c r="E1377" s="66"/>
      <c r="F1377" s="66"/>
      <c r="G1377" s="66"/>
      <c r="H1377" s="72"/>
      <c r="I1377" s="32"/>
      <c r="J1377" s="32"/>
      <c r="K1377" s="32"/>
      <c r="L1377" s="59" t="str">
        <f t="shared" si="172"/>
        <v/>
      </c>
      <c r="M1377" s="81" t="str">
        <f t="shared" si="173"/>
        <v/>
      </c>
      <c r="O1377" s="77" t="str">
        <f t="shared" si="174"/>
        <v/>
      </c>
      <c r="P1377" s="77" t="str">
        <f t="shared" si="175"/>
        <v/>
      </c>
      <c r="Q1377" s="77" t="str">
        <f t="shared" si="176"/>
        <v/>
      </c>
      <c r="R1377" s="77" t="str">
        <f t="shared" si="177"/>
        <v/>
      </c>
      <c r="S1377" s="76"/>
      <c r="T1377" s="57"/>
      <c r="U1377" s="23" t="str">
        <f t="shared" si="170"/>
        <v/>
      </c>
      <c r="V1377" s="28" t="str">
        <f t="shared" si="171"/>
        <v/>
      </c>
    </row>
    <row r="1378" spans="1:22">
      <c r="A1378" s="14">
        <v>1372</v>
      </c>
      <c r="B1378" s="65"/>
      <c r="C1378" s="69"/>
      <c r="D1378" s="66"/>
      <c r="E1378" s="66"/>
      <c r="F1378" s="66"/>
      <c r="G1378" s="66"/>
      <c r="H1378" s="72"/>
      <c r="I1378" s="32"/>
      <c r="J1378" s="32"/>
      <c r="K1378" s="32"/>
      <c r="L1378" s="59" t="str">
        <f t="shared" si="172"/>
        <v/>
      </c>
      <c r="M1378" s="81" t="str">
        <f t="shared" si="173"/>
        <v/>
      </c>
      <c r="O1378" s="77" t="str">
        <f t="shared" si="174"/>
        <v/>
      </c>
      <c r="P1378" s="77" t="str">
        <f t="shared" si="175"/>
        <v/>
      </c>
      <c r="Q1378" s="77" t="str">
        <f t="shared" si="176"/>
        <v/>
      </c>
      <c r="R1378" s="77" t="str">
        <f t="shared" si="177"/>
        <v/>
      </c>
      <c r="S1378" s="76"/>
      <c r="T1378" s="57"/>
      <c r="U1378" s="23" t="str">
        <f t="shared" si="170"/>
        <v/>
      </c>
      <c r="V1378" s="28" t="str">
        <f t="shared" si="171"/>
        <v/>
      </c>
    </row>
    <row r="1379" spans="1:22">
      <c r="A1379" s="14">
        <v>1373</v>
      </c>
      <c r="B1379" s="65"/>
      <c r="C1379" s="69"/>
      <c r="D1379" s="66"/>
      <c r="E1379" s="66"/>
      <c r="F1379" s="66"/>
      <c r="G1379" s="66"/>
      <c r="H1379" s="72"/>
      <c r="I1379" s="32"/>
      <c r="J1379" s="32"/>
      <c r="K1379" s="32"/>
      <c r="L1379" s="59" t="str">
        <f t="shared" si="172"/>
        <v/>
      </c>
      <c r="M1379" s="81" t="str">
        <f t="shared" si="173"/>
        <v/>
      </c>
      <c r="O1379" s="77" t="str">
        <f t="shared" si="174"/>
        <v/>
      </c>
      <c r="P1379" s="77" t="str">
        <f t="shared" si="175"/>
        <v/>
      </c>
      <c r="Q1379" s="77" t="str">
        <f t="shared" si="176"/>
        <v/>
      </c>
      <c r="R1379" s="77" t="str">
        <f t="shared" si="177"/>
        <v/>
      </c>
      <c r="S1379" s="76"/>
      <c r="T1379" s="57"/>
      <c r="U1379" s="23" t="str">
        <f t="shared" si="170"/>
        <v/>
      </c>
      <c r="V1379" s="28" t="str">
        <f t="shared" si="171"/>
        <v/>
      </c>
    </row>
    <row r="1380" spans="1:22">
      <c r="A1380" s="14">
        <v>1374</v>
      </c>
      <c r="B1380" s="65"/>
      <c r="C1380" s="69"/>
      <c r="D1380" s="66"/>
      <c r="E1380" s="66"/>
      <c r="F1380" s="66"/>
      <c r="G1380" s="66"/>
      <c r="H1380" s="72"/>
      <c r="I1380" s="32"/>
      <c r="J1380" s="32"/>
      <c r="K1380" s="32"/>
      <c r="L1380" s="59" t="str">
        <f t="shared" si="172"/>
        <v/>
      </c>
      <c r="M1380" s="81" t="str">
        <f t="shared" si="173"/>
        <v/>
      </c>
      <c r="O1380" s="77" t="str">
        <f t="shared" si="174"/>
        <v/>
      </c>
      <c r="P1380" s="77" t="str">
        <f t="shared" si="175"/>
        <v/>
      </c>
      <c r="Q1380" s="77" t="str">
        <f t="shared" si="176"/>
        <v/>
      </c>
      <c r="R1380" s="77" t="str">
        <f t="shared" si="177"/>
        <v/>
      </c>
      <c r="S1380" s="76"/>
      <c r="T1380" s="57"/>
      <c r="U1380" s="23" t="str">
        <f t="shared" si="170"/>
        <v/>
      </c>
      <c r="V1380" s="28" t="str">
        <f t="shared" si="171"/>
        <v/>
      </c>
    </row>
    <row r="1381" spans="1:22">
      <c r="A1381" s="14">
        <v>1375</v>
      </c>
      <c r="B1381" s="65"/>
      <c r="C1381" s="69"/>
      <c r="D1381" s="66"/>
      <c r="E1381" s="66"/>
      <c r="F1381" s="66"/>
      <c r="G1381" s="66"/>
      <c r="H1381" s="72"/>
      <c r="I1381" s="32"/>
      <c r="J1381" s="32"/>
      <c r="K1381" s="32"/>
      <c r="L1381" s="59" t="str">
        <f t="shared" si="172"/>
        <v/>
      </c>
      <c r="M1381" s="81" t="str">
        <f t="shared" si="173"/>
        <v/>
      </c>
      <c r="O1381" s="77" t="str">
        <f t="shared" si="174"/>
        <v/>
      </c>
      <c r="P1381" s="77" t="str">
        <f t="shared" si="175"/>
        <v/>
      </c>
      <c r="Q1381" s="77" t="str">
        <f t="shared" si="176"/>
        <v/>
      </c>
      <c r="R1381" s="77" t="str">
        <f t="shared" si="177"/>
        <v/>
      </c>
      <c r="S1381" s="76"/>
      <c r="T1381" s="57"/>
      <c r="U1381" s="23" t="str">
        <f t="shared" si="170"/>
        <v/>
      </c>
      <c r="V1381" s="28" t="str">
        <f t="shared" si="171"/>
        <v/>
      </c>
    </row>
    <row r="1382" spans="1:22">
      <c r="A1382" s="14">
        <v>1376</v>
      </c>
      <c r="B1382" s="65"/>
      <c r="C1382" s="69"/>
      <c r="D1382" s="66"/>
      <c r="E1382" s="66"/>
      <c r="F1382" s="66"/>
      <c r="G1382" s="66"/>
      <c r="H1382" s="72"/>
      <c r="I1382" s="32"/>
      <c r="J1382" s="32"/>
      <c r="K1382" s="32"/>
      <c r="L1382" s="59" t="str">
        <f t="shared" si="172"/>
        <v/>
      </c>
      <c r="M1382" s="81" t="str">
        <f t="shared" si="173"/>
        <v/>
      </c>
      <c r="O1382" s="77" t="str">
        <f t="shared" si="174"/>
        <v/>
      </c>
      <c r="P1382" s="77" t="str">
        <f t="shared" si="175"/>
        <v/>
      </c>
      <c r="Q1382" s="77" t="str">
        <f t="shared" si="176"/>
        <v/>
      </c>
      <c r="R1382" s="77" t="str">
        <f t="shared" si="177"/>
        <v/>
      </c>
      <c r="S1382" s="76"/>
      <c r="T1382" s="57"/>
      <c r="U1382" s="23" t="str">
        <f t="shared" si="170"/>
        <v/>
      </c>
      <c r="V1382" s="28" t="str">
        <f t="shared" si="171"/>
        <v/>
      </c>
    </row>
    <row r="1383" spans="1:22">
      <c r="A1383" s="14">
        <v>1377</v>
      </c>
      <c r="B1383" s="65"/>
      <c r="C1383" s="69"/>
      <c r="D1383" s="66"/>
      <c r="E1383" s="66"/>
      <c r="F1383" s="66"/>
      <c r="G1383" s="66"/>
      <c r="H1383" s="72"/>
      <c r="I1383" s="32"/>
      <c r="J1383" s="32"/>
      <c r="K1383" s="32"/>
      <c r="L1383" s="59" t="str">
        <f t="shared" si="172"/>
        <v/>
      </c>
      <c r="M1383" s="81" t="str">
        <f t="shared" si="173"/>
        <v/>
      </c>
      <c r="O1383" s="77" t="str">
        <f t="shared" si="174"/>
        <v/>
      </c>
      <c r="P1383" s="77" t="str">
        <f t="shared" si="175"/>
        <v/>
      </c>
      <c r="Q1383" s="77" t="str">
        <f t="shared" si="176"/>
        <v/>
      </c>
      <c r="R1383" s="77" t="str">
        <f t="shared" si="177"/>
        <v/>
      </c>
      <c r="S1383" s="76"/>
      <c r="T1383" s="57"/>
      <c r="U1383" s="23" t="str">
        <f t="shared" si="170"/>
        <v/>
      </c>
      <c r="V1383" s="28" t="str">
        <f t="shared" si="171"/>
        <v/>
      </c>
    </row>
    <row r="1384" spans="1:22">
      <c r="A1384" s="14">
        <v>1378</v>
      </c>
      <c r="B1384" s="65"/>
      <c r="C1384" s="69"/>
      <c r="D1384" s="66"/>
      <c r="E1384" s="66"/>
      <c r="F1384" s="66"/>
      <c r="G1384" s="66"/>
      <c r="H1384" s="72"/>
      <c r="I1384" s="32"/>
      <c r="J1384" s="32"/>
      <c r="K1384" s="32"/>
      <c r="L1384" s="59" t="str">
        <f t="shared" si="172"/>
        <v/>
      </c>
      <c r="M1384" s="81" t="str">
        <f t="shared" si="173"/>
        <v/>
      </c>
      <c r="O1384" s="77" t="str">
        <f t="shared" si="174"/>
        <v/>
      </c>
      <c r="P1384" s="77" t="str">
        <f t="shared" si="175"/>
        <v/>
      </c>
      <c r="Q1384" s="77" t="str">
        <f t="shared" si="176"/>
        <v/>
      </c>
      <c r="R1384" s="77" t="str">
        <f t="shared" si="177"/>
        <v/>
      </c>
      <c r="S1384" s="76"/>
      <c r="T1384" s="57"/>
      <c r="U1384" s="23" t="str">
        <f t="shared" si="170"/>
        <v/>
      </c>
      <c r="V1384" s="28" t="str">
        <f t="shared" si="171"/>
        <v/>
      </c>
    </row>
    <row r="1385" spans="1:22">
      <c r="A1385" s="14">
        <v>1379</v>
      </c>
      <c r="B1385" s="65"/>
      <c r="C1385" s="69"/>
      <c r="D1385" s="66"/>
      <c r="E1385" s="66"/>
      <c r="F1385" s="66"/>
      <c r="G1385" s="66"/>
      <c r="H1385" s="72"/>
      <c r="I1385" s="32"/>
      <c r="J1385" s="32"/>
      <c r="K1385" s="32"/>
      <c r="L1385" s="59" t="str">
        <f t="shared" si="172"/>
        <v/>
      </c>
      <c r="M1385" s="81" t="str">
        <f t="shared" si="173"/>
        <v/>
      </c>
      <c r="O1385" s="77" t="str">
        <f t="shared" si="174"/>
        <v/>
      </c>
      <c r="P1385" s="77" t="str">
        <f t="shared" si="175"/>
        <v/>
      </c>
      <c r="Q1385" s="77" t="str">
        <f t="shared" si="176"/>
        <v/>
      </c>
      <c r="R1385" s="77" t="str">
        <f t="shared" si="177"/>
        <v/>
      </c>
      <c r="S1385" s="76"/>
      <c r="T1385" s="57"/>
      <c r="U1385" s="23" t="str">
        <f t="shared" si="170"/>
        <v/>
      </c>
      <c r="V1385" s="28" t="str">
        <f t="shared" si="171"/>
        <v/>
      </c>
    </row>
    <row r="1386" spans="1:22">
      <c r="A1386" s="14">
        <v>1380</v>
      </c>
      <c r="B1386" s="65"/>
      <c r="C1386" s="69"/>
      <c r="D1386" s="66"/>
      <c r="E1386" s="66"/>
      <c r="F1386" s="66"/>
      <c r="G1386" s="66"/>
      <c r="H1386" s="72"/>
      <c r="I1386" s="32"/>
      <c r="J1386" s="32"/>
      <c r="K1386" s="32"/>
      <c r="L1386" s="59" t="str">
        <f t="shared" si="172"/>
        <v/>
      </c>
      <c r="M1386" s="81" t="str">
        <f t="shared" si="173"/>
        <v/>
      </c>
      <c r="O1386" s="77" t="str">
        <f t="shared" si="174"/>
        <v/>
      </c>
      <c r="P1386" s="77" t="str">
        <f t="shared" si="175"/>
        <v/>
      </c>
      <c r="Q1386" s="77" t="str">
        <f t="shared" si="176"/>
        <v/>
      </c>
      <c r="R1386" s="77" t="str">
        <f t="shared" si="177"/>
        <v/>
      </c>
      <c r="S1386" s="76"/>
      <c r="T1386" s="57"/>
      <c r="U1386" s="23" t="str">
        <f t="shared" si="170"/>
        <v/>
      </c>
      <c r="V1386" s="28" t="str">
        <f t="shared" si="171"/>
        <v/>
      </c>
    </row>
    <row r="1387" spans="1:22">
      <c r="A1387" s="14">
        <v>1381</v>
      </c>
      <c r="B1387" s="65"/>
      <c r="C1387" s="69"/>
      <c r="D1387" s="66"/>
      <c r="E1387" s="66"/>
      <c r="F1387" s="66"/>
      <c r="G1387" s="66"/>
      <c r="H1387" s="72"/>
      <c r="I1387" s="32"/>
      <c r="J1387" s="32"/>
      <c r="K1387" s="32"/>
      <c r="L1387" s="59" t="str">
        <f t="shared" si="172"/>
        <v/>
      </c>
      <c r="M1387" s="81" t="str">
        <f t="shared" si="173"/>
        <v/>
      </c>
      <c r="O1387" s="77" t="str">
        <f t="shared" si="174"/>
        <v/>
      </c>
      <c r="P1387" s="77" t="str">
        <f t="shared" si="175"/>
        <v/>
      </c>
      <c r="Q1387" s="77" t="str">
        <f t="shared" si="176"/>
        <v/>
      </c>
      <c r="R1387" s="77" t="str">
        <f t="shared" si="177"/>
        <v/>
      </c>
      <c r="S1387" s="76"/>
      <c r="T1387" s="57"/>
      <c r="U1387" s="23" t="str">
        <f t="shared" si="170"/>
        <v/>
      </c>
      <c r="V1387" s="28" t="str">
        <f t="shared" si="171"/>
        <v/>
      </c>
    </row>
    <row r="1388" spans="1:22">
      <c r="A1388" s="14">
        <v>1382</v>
      </c>
      <c r="B1388" s="65"/>
      <c r="C1388" s="69"/>
      <c r="D1388" s="66"/>
      <c r="E1388" s="66"/>
      <c r="F1388" s="66"/>
      <c r="G1388" s="66"/>
      <c r="H1388" s="72"/>
      <c r="I1388" s="32"/>
      <c r="J1388" s="32"/>
      <c r="K1388" s="32"/>
      <c r="L1388" s="59" t="str">
        <f t="shared" si="172"/>
        <v/>
      </c>
      <c r="M1388" s="81" t="str">
        <f t="shared" si="173"/>
        <v/>
      </c>
      <c r="O1388" s="77" t="str">
        <f t="shared" si="174"/>
        <v/>
      </c>
      <c r="P1388" s="77" t="str">
        <f t="shared" si="175"/>
        <v/>
      </c>
      <c r="Q1388" s="77" t="str">
        <f t="shared" si="176"/>
        <v/>
      </c>
      <c r="R1388" s="77" t="str">
        <f t="shared" si="177"/>
        <v/>
      </c>
      <c r="S1388" s="76"/>
      <c r="T1388" s="57"/>
      <c r="U1388" s="23" t="str">
        <f t="shared" si="170"/>
        <v/>
      </c>
      <c r="V1388" s="28" t="str">
        <f t="shared" si="171"/>
        <v/>
      </c>
    </row>
    <row r="1389" spans="1:22">
      <c r="A1389" s="14">
        <v>1383</v>
      </c>
      <c r="B1389" s="65"/>
      <c r="C1389" s="69"/>
      <c r="D1389" s="66"/>
      <c r="E1389" s="66"/>
      <c r="F1389" s="66"/>
      <c r="G1389" s="66"/>
      <c r="H1389" s="72"/>
      <c r="I1389" s="32"/>
      <c r="J1389" s="32"/>
      <c r="K1389" s="32"/>
      <c r="L1389" s="59" t="str">
        <f t="shared" si="172"/>
        <v/>
      </c>
      <c r="M1389" s="81" t="str">
        <f t="shared" si="173"/>
        <v/>
      </c>
      <c r="O1389" s="77" t="str">
        <f t="shared" si="174"/>
        <v/>
      </c>
      <c r="P1389" s="77" t="str">
        <f t="shared" si="175"/>
        <v/>
      </c>
      <c r="Q1389" s="77" t="str">
        <f t="shared" si="176"/>
        <v/>
      </c>
      <c r="R1389" s="77" t="str">
        <f t="shared" si="177"/>
        <v/>
      </c>
      <c r="S1389" s="76"/>
      <c r="T1389" s="57"/>
      <c r="U1389" s="23" t="str">
        <f t="shared" si="170"/>
        <v/>
      </c>
      <c r="V1389" s="28" t="str">
        <f t="shared" si="171"/>
        <v/>
      </c>
    </row>
    <row r="1390" spans="1:22">
      <c r="A1390" s="14">
        <v>1384</v>
      </c>
      <c r="B1390" s="65"/>
      <c r="C1390" s="69"/>
      <c r="D1390" s="66"/>
      <c r="E1390" s="66"/>
      <c r="F1390" s="66"/>
      <c r="G1390" s="66"/>
      <c r="H1390" s="72"/>
      <c r="I1390" s="32"/>
      <c r="J1390" s="32"/>
      <c r="K1390" s="32"/>
      <c r="L1390" s="59" t="str">
        <f t="shared" si="172"/>
        <v/>
      </c>
      <c r="M1390" s="81" t="str">
        <f t="shared" si="173"/>
        <v/>
      </c>
      <c r="O1390" s="77" t="str">
        <f t="shared" si="174"/>
        <v/>
      </c>
      <c r="P1390" s="77" t="str">
        <f t="shared" si="175"/>
        <v/>
      </c>
      <c r="Q1390" s="77" t="str">
        <f t="shared" si="176"/>
        <v/>
      </c>
      <c r="R1390" s="77" t="str">
        <f t="shared" si="177"/>
        <v/>
      </c>
      <c r="S1390" s="76"/>
      <c r="T1390" s="57"/>
      <c r="U1390" s="23" t="str">
        <f t="shared" si="170"/>
        <v/>
      </c>
      <c r="V1390" s="28" t="str">
        <f t="shared" si="171"/>
        <v/>
      </c>
    </row>
    <row r="1391" spans="1:22">
      <c r="A1391" s="14">
        <v>1385</v>
      </c>
      <c r="B1391" s="65"/>
      <c r="C1391" s="69"/>
      <c r="D1391" s="66"/>
      <c r="E1391" s="66"/>
      <c r="F1391" s="66"/>
      <c r="G1391" s="66"/>
      <c r="H1391" s="72"/>
      <c r="I1391" s="32"/>
      <c r="J1391" s="32"/>
      <c r="K1391" s="32"/>
      <c r="L1391" s="59" t="str">
        <f t="shared" si="172"/>
        <v/>
      </c>
      <c r="M1391" s="81" t="str">
        <f t="shared" si="173"/>
        <v/>
      </c>
      <c r="O1391" s="77" t="str">
        <f t="shared" si="174"/>
        <v/>
      </c>
      <c r="P1391" s="77" t="str">
        <f t="shared" si="175"/>
        <v/>
      </c>
      <c r="Q1391" s="77" t="str">
        <f t="shared" si="176"/>
        <v/>
      </c>
      <c r="R1391" s="77" t="str">
        <f t="shared" si="177"/>
        <v/>
      </c>
      <c r="S1391" s="76"/>
      <c r="T1391" s="57"/>
      <c r="U1391" s="23" t="str">
        <f t="shared" si="170"/>
        <v/>
      </c>
      <c r="V1391" s="28" t="str">
        <f t="shared" si="171"/>
        <v/>
      </c>
    </row>
    <row r="1392" spans="1:22">
      <c r="A1392" s="14">
        <v>1386</v>
      </c>
      <c r="B1392" s="65"/>
      <c r="C1392" s="69"/>
      <c r="D1392" s="66"/>
      <c r="E1392" s="66"/>
      <c r="F1392" s="66"/>
      <c r="G1392" s="66"/>
      <c r="H1392" s="72"/>
      <c r="I1392" s="32"/>
      <c r="J1392" s="32"/>
      <c r="K1392" s="32"/>
      <c r="L1392" s="59" t="str">
        <f t="shared" si="172"/>
        <v/>
      </c>
      <c r="M1392" s="81" t="str">
        <f t="shared" si="173"/>
        <v/>
      </c>
      <c r="O1392" s="77" t="str">
        <f t="shared" si="174"/>
        <v/>
      </c>
      <c r="P1392" s="77" t="str">
        <f t="shared" si="175"/>
        <v/>
      </c>
      <c r="Q1392" s="77" t="str">
        <f t="shared" si="176"/>
        <v/>
      </c>
      <c r="R1392" s="77" t="str">
        <f t="shared" si="177"/>
        <v/>
      </c>
      <c r="S1392" s="76"/>
      <c r="T1392" s="57"/>
      <c r="U1392" s="23" t="str">
        <f t="shared" si="170"/>
        <v/>
      </c>
      <c r="V1392" s="28" t="str">
        <f t="shared" si="171"/>
        <v/>
      </c>
    </row>
    <row r="1393" spans="1:22">
      <c r="A1393" s="14">
        <v>1387</v>
      </c>
      <c r="B1393" s="65"/>
      <c r="C1393" s="69"/>
      <c r="D1393" s="66"/>
      <c r="E1393" s="66"/>
      <c r="F1393" s="66"/>
      <c r="G1393" s="66"/>
      <c r="H1393" s="72"/>
      <c r="I1393" s="32"/>
      <c r="J1393" s="32"/>
      <c r="K1393" s="32"/>
      <c r="L1393" s="59" t="str">
        <f t="shared" si="172"/>
        <v/>
      </c>
      <c r="M1393" s="81" t="str">
        <f t="shared" si="173"/>
        <v/>
      </c>
      <c r="O1393" s="77" t="str">
        <f t="shared" si="174"/>
        <v/>
      </c>
      <c r="P1393" s="77" t="str">
        <f t="shared" si="175"/>
        <v/>
      </c>
      <c r="Q1393" s="77" t="str">
        <f t="shared" si="176"/>
        <v/>
      </c>
      <c r="R1393" s="77" t="str">
        <f t="shared" si="177"/>
        <v/>
      </c>
      <c r="S1393" s="76"/>
      <c r="T1393" s="57"/>
      <c r="U1393" s="23" t="str">
        <f t="shared" si="170"/>
        <v/>
      </c>
      <c r="V1393" s="28" t="str">
        <f t="shared" si="171"/>
        <v/>
      </c>
    </row>
    <row r="1394" spans="1:22">
      <c r="A1394" s="14">
        <v>1388</v>
      </c>
      <c r="B1394" s="65"/>
      <c r="C1394" s="69"/>
      <c r="D1394" s="66"/>
      <c r="E1394" s="66"/>
      <c r="F1394" s="66"/>
      <c r="G1394" s="66"/>
      <c r="H1394" s="72"/>
      <c r="I1394" s="32"/>
      <c r="J1394" s="32"/>
      <c r="K1394" s="32"/>
      <c r="L1394" s="59" t="str">
        <f t="shared" si="172"/>
        <v/>
      </c>
      <c r="M1394" s="81" t="str">
        <f t="shared" si="173"/>
        <v/>
      </c>
      <c r="O1394" s="77" t="str">
        <f t="shared" si="174"/>
        <v/>
      </c>
      <c r="P1394" s="77" t="str">
        <f t="shared" si="175"/>
        <v/>
      </c>
      <c r="Q1394" s="77" t="str">
        <f t="shared" si="176"/>
        <v/>
      </c>
      <c r="R1394" s="77" t="str">
        <f t="shared" si="177"/>
        <v/>
      </c>
      <c r="S1394" s="76"/>
      <c r="T1394" s="57"/>
      <c r="U1394" s="23" t="str">
        <f t="shared" si="170"/>
        <v/>
      </c>
      <c r="V1394" s="28" t="str">
        <f t="shared" si="171"/>
        <v/>
      </c>
    </row>
    <row r="1395" spans="1:22">
      <c r="A1395" s="14">
        <v>1389</v>
      </c>
      <c r="B1395" s="65"/>
      <c r="C1395" s="69"/>
      <c r="D1395" s="66"/>
      <c r="E1395" s="66"/>
      <c r="F1395" s="66"/>
      <c r="G1395" s="66"/>
      <c r="H1395" s="72"/>
      <c r="I1395" s="32"/>
      <c r="J1395" s="32"/>
      <c r="K1395" s="32"/>
      <c r="L1395" s="59" t="str">
        <f t="shared" si="172"/>
        <v/>
      </c>
      <c r="M1395" s="81" t="str">
        <f t="shared" si="173"/>
        <v/>
      </c>
      <c r="O1395" s="77" t="str">
        <f t="shared" si="174"/>
        <v/>
      </c>
      <c r="P1395" s="77" t="str">
        <f t="shared" si="175"/>
        <v/>
      </c>
      <c r="Q1395" s="77" t="str">
        <f t="shared" si="176"/>
        <v/>
      </c>
      <c r="R1395" s="77" t="str">
        <f t="shared" si="177"/>
        <v/>
      </c>
      <c r="S1395" s="76"/>
      <c r="T1395" s="57"/>
      <c r="U1395" s="23" t="str">
        <f t="shared" si="170"/>
        <v/>
      </c>
      <c r="V1395" s="28" t="str">
        <f t="shared" si="171"/>
        <v/>
      </c>
    </row>
    <row r="1396" spans="1:22">
      <c r="A1396" s="14">
        <v>1390</v>
      </c>
      <c r="B1396" s="65"/>
      <c r="C1396" s="69"/>
      <c r="D1396" s="66"/>
      <c r="E1396" s="66"/>
      <c r="F1396" s="66"/>
      <c r="G1396" s="66"/>
      <c r="H1396" s="72"/>
      <c r="I1396" s="32"/>
      <c r="J1396" s="32"/>
      <c r="K1396" s="32"/>
      <c r="L1396" s="59" t="str">
        <f t="shared" si="172"/>
        <v/>
      </c>
      <c r="M1396" s="81" t="str">
        <f t="shared" si="173"/>
        <v/>
      </c>
      <c r="O1396" s="77" t="str">
        <f t="shared" si="174"/>
        <v/>
      </c>
      <c r="P1396" s="77" t="str">
        <f t="shared" si="175"/>
        <v/>
      </c>
      <c r="Q1396" s="77" t="str">
        <f t="shared" si="176"/>
        <v/>
      </c>
      <c r="R1396" s="77" t="str">
        <f t="shared" si="177"/>
        <v/>
      </c>
      <c r="S1396" s="76"/>
      <c r="T1396" s="57"/>
      <c r="U1396" s="23" t="str">
        <f t="shared" si="170"/>
        <v/>
      </c>
      <c r="V1396" s="28" t="str">
        <f t="shared" si="171"/>
        <v/>
      </c>
    </row>
    <row r="1397" spans="1:22">
      <c r="A1397" s="14">
        <v>1391</v>
      </c>
      <c r="B1397" s="65"/>
      <c r="C1397" s="69"/>
      <c r="D1397" s="66"/>
      <c r="E1397" s="66"/>
      <c r="F1397" s="66"/>
      <c r="G1397" s="66"/>
      <c r="H1397" s="72"/>
      <c r="I1397" s="32"/>
      <c r="J1397" s="32"/>
      <c r="K1397" s="32"/>
      <c r="L1397" s="59" t="str">
        <f t="shared" si="172"/>
        <v/>
      </c>
      <c r="M1397" s="81" t="str">
        <f t="shared" si="173"/>
        <v/>
      </c>
      <c r="O1397" s="77" t="str">
        <f t="shared" si="174"/>
        <v/>
      </c>
      <c r="P1397" s="77" t="str">
        <f t="shared" si="175"/>
        <v/>
      </c>
      <c r="Q1397" s="77" t="str">
        <f t="shared" si="176"/>
        <v/>
      </c>
      <c r="R1397" s="77" t="str">
        <f t="shared" si="177"/>
        <v/>
      </c>
      <c r="S1397" s="76"/>
      <c r="T1397" s="57"/>
      <c r="U1397" s="23" t="str">
        <f t="shared" si="170"/>
        <v/>
      </c>
      <c r="V1397" s="28" t="str">
        <f t="shared" si="171"/>
        <v/>
      </c>
    </row>
    <row r="1398" spans="1:22">
      <c r="A1398" s="14">
        <v>1392</v>
      </c>
      <c r="B1398" s="65"/>
      <c r="C1398" s="69"/>
      <c r="D1398" s="66"/>
      <c r="E1398" s="66"/>
      <c r="F1398" s="66"/>
      <c r="G1398" s="66"/>
      <c r="H1398" s="72"/>
      <c r="I1398" s="32"/>
      <c r="J1398" s="32"/>
      <c r="K1398" s="32"/>
      <c r="L1398" s="59" t="str">
        <f t="shared" si="172"/>
        <v/>
      </c>
      <c r="M1398" s="81" t="str">
        <f t="shared" si="173"/>
        <v/>
      </c>
      <c r="O1398" s="77" t="str">
        <f t="shared" si="174"/>
        <v/>
      </c>
      <c r="P1398" s="77" t="str">
        <f t="shared" si="175"/>
        <v/>
      </c>
      <c r="Q1398" s="77" t="str">
        <f t="shared" si="176"/>
        <v/>
      </c>
      <c r="R1398" s="77" t="str">
        <f t="shared" si="177"/>
        <v/>
      </c>
      <c r="S1398" s="76"/>
      <c r="T1398" s="57"/>
      <c r="U1398" s="23" t="str">
        <f t="shared" si="170"/>
        <v/>
      </c>
      <c r="V1398" s="28" t="str">
        <f t="shared" si="171"/>
        <v/>
      </c>
    </row>
    <row r="1399" spans="1:22">
      <c r="A1399" s="14">
        <v>1393</v>
      </c>
      <c r="B1399" s="65"/>
      <c r="C1399" s="69"/>
      <c r="D1399" s="66"/>
      <c r="E1399" s="66"/>
      <c r="F1399" s="66"/>
      <c r="G1399" s="66"/>
      <c r="H1399" s="72"/>
      <c r="I1399" s="32"/>
      <c r="J1399" s="32"/>
      <c r="K1399" s="32"/>
      <c r="L1399" s="59" t="str">
        <f t="shared" si="172"/>
        <v/>
      </c>
      <c r="M1399" s="81" t="str">
        <f t="shared" si="173"/>
        <v/>
      </c>
      <c r="O1399" s="77" t="str">
        <f t="shared" si="174"/>
        <v/>
      </c>
      <c r="P1399" s="77" t="str">
        <f t="shared" si="175"/>
        <v/>
      </c>
      <c r="Q1399" s="77" t="str">
        <f t="shared" si="176"/>
        <v/>
      </c>
      <c r="R1399" s="77" t="str">
        <f t="shared" si="177"/>
        <v/>
      </c>
      <c r="S1399" s="76"/>
      <c r="T1399" s="57"/>
      <c r="U1399" s="23" t="str">
        <f t="shared" si="170"/>
        <v/>
      </c>
      <c r="V1399" s="28" t="str">
        <f t="shared" si="171"/>
        <v/>
      </c>
    </row>
    <row r="1400" spans="1:22">
      <c r="A1400" s="14">
        <v>1394</v>
      </c>
      <c r="B1400" s="65"/>
      <c r="C1400" s="69"/>
      <c r="D1400" s="66"/>
      <c r="E1400" s="66"/>
      <c r="F1400" s="66"/>
      <c r="G1400" s="66"/>
      <c r="H1400" s="72"/>
      <c r="I1400" s="32"/>
      <c r="J1400" s="32"/>
      <c r="K1400" s="32"/>
      <c r="L1400" s="59" t="str">
        <f t="shared" si="172"/>
        <v/>
      </c>
      <c r="M1400" s="81" t="str">
        <f t="shared" si="173"/>
        <v/>
      </c>
      <c r="O1400" s="77" t="str">
        <f t="shared" si="174"/>
        <v/>
      </c>
      <c r="P1400" s="77" t="str">
        <f t="shared" si="175"/>
        <v/>
      </c>
      <c r="Q1400" s="77" t="str">
        <f t="shared" si="176"/>
        <v/>
      </c>
      <c r="R1400" s="77" t="str">
        <f t="shared" si="177"/>
        <v/>
      </c>
      <c r="S1400" s="76"/>
      <c r="T1400" s="57"/>
      <c r="U1400" s="23" t="str">
        <f t="shared" si="170"/>
        <v/>
      </c>
      <c r="V1400" s="28" t="str">
        <f t="shared" si="171"/>
        <v/>
      </c>
    </row>
    <row r="1401" spans="1:22">
      <c r="A1401" s="14">
        <v>1395</v>
      </c>
      <c r="B1401" s="65"/>
      <c r="C1401" s="69"/>
      <c r="D1401" s="66"/>
      <c r="E1401" s="66"/>
      <c r="F1401" s="66"/>
      <c r="G1401" s="66"/>
      <c r="H1401" s="72"/>
      <c r="I1401" s="32"/>
      <c r="J1401" s="32"/>
      <c r="K1401" s="32"/>
      <c r="L1401" s="59" t="str">
        <f t="shared" si="172"/>
        <v/>
      </c>
      <c r="M1401" s="81" t="str">
        <f t="shared" si="173"/>
        <v/>
      </c>
      <c r="O1401" s="77" t="str">
        <f t="shared" si="174"/>
        <v/>
      </c>
      <c r="P1401" s="77" t="str">
        <f t="shared" si="175"/>
        <v/>
      </c>
      <c r="Q1401" s="77" t="str">
        <f t="shared" si="176"/>
        <v/>
      </c>
      <c r="R1401" s="77" t="str">
        <f t="shared" si="177"/>
        <v/>
      </c>
      <c r="S1401" s="76"/>
      <c r="T1401" s="57"/>
      <c r="U1401" s="23" t="str">
        <f t="shared" si="170"/>
        <v/>
      </c>
      <c r="V1401" s="28" t="str">
        <f t="shared" si="171"/>
        <v/>
      </c>
    </row>
    <row r="1402" spans="1:22">
      <c r="A1402" s="14">
        <v>1396</v>
      </c>
      <c r="B1402" s="65"/>
      <c r="C1402" s="69"/>
      <c r="D1402" s="66"/>
      <c r="E1402" s="66"/>
      <c r="F1402" s="66"/>
      <c r="G1402" s="66"/>
      <c r="H1402" s="72"/>
      <c r="I1402" s="32"/>
      <c r="J1402" s="32"/>
      <c r="K1402" s="32"/>
      <c r="L1402" s="59" t="str">
        <f t="shared" si="172"/>
        <v/>
      </c>
      <c r="M1402" s="81" t="str">
        <f t="shared" si="173"/>
        <v/>
      </c>
      <c r="O1402" s="77" t="str">
        <f t="shared" si="174"/>
        <v/>
      </c>
      <c r="P1402" s="77" t="str">
        <f t="shared" si="175"/>
        <v/>
      </c>
      <c r="Q1402" s="77" t="str">
        <f t="shared" si="176"/>
        <v/>
      </c>
      <c r="R1402" s="77" t="str">
        <f t="shared" si="177"/>
        <v/>
      </c>
      <c r="S1402" s="76"/>
      <c r="T1402" s="57"/>
      <c r="U1402" s="23" t="str">
        <f t="shared" si="170"/>
        <v/>
      </c>
      <c r="V1402" s="28" t="str">
        <f t="shared" si="171"/>
        <v/>
      </c>
    </row>
    <row r="1403" spans="1:22">
      <c r="A1403" s="14">
        <v>1397</v>
      </c>
      <c r="B1403" s="65"/>
      <c r="C1403" s="69"/>
      <c r="D1403" s="66"/>
      <c r="E1403" s="66"/>
      <c r="F1403" s="66"/>
      <c r="G1403" s="66"/>
      <c r="H1403" s="72"/>
      <c r="I1403" s="32"/>
      <c r="J1403" s="32"/>
      <c r="K1403" s="32"/>
      <c r="L1403" s="59" t="str">
        <f t="shared" si="172"/>
        <v/>
      </c>
      <c r="M1403" s="81" t="str">
        <f t="shared" si="173"/>
        <v/>
      </c>
      <c r="O1403" s="77" t="str">
        <f t="shared" si="174"/>
        <v/>
      </c>
      <c r="P1403" s="77" t="str">
        <f t="shared" si="175"/>
        <v/>
      </c>
      <c r="Q1403" s="77" t="str">
        <f t="shared" si="176"/>
        <v/>
      </c>
      <c r="R1403" s="77" t="str">
        <f t="shared" si="177"/>
        <v/>
      </c>
      <c r="S1403" s="76"/>
      <c r="T1403" s="57"/>
      <c r="U1403" s="23" t="str">
        <f t="shared" si="170"/>
        <v/>
      </c>
      <c r="V1403" s="28" t="str">
        <f t="shared" si="171"/>
        <v/>
      </c>
    </row>
    <row r="1404" spans="1:22">
      <c r="A1404" s="14">
        <v>1398</v>
      </c>
      <c r="B1404" s="65"/>
      <c r="C1404" s="69"/>
      <c r="D1404" s="66"/>
      <c r="E1404" s="66"/>
      <c r="F1404" s="66"/>
      <c r="G1404" s="66"/>
      <c r="H1404" s="72"/>
      <c r="I1404" s="32"/>
      <c r="J1404" s="32"/>
      <c r="K1404" s="32"/>
      <c r="L1404" s="59" t="str">
        <f t="shared" si="172"/>
        <v/>
      </c>
      <c r="M1404" s="81" t="str">
        <f t="shared" si="173"/>
        <v/>
      </c>
      <c r="O1404" s="77" t="str">
        <f t="shared" si="174"/>
        <v/>
      </c>
      <c r="P1404" s="77" t="str">
        <f t="shared" si="175"/>
        <v/>
      </c>
      <c r="Q1404" s="77" t="str">
        <f t="shared" si="176"/>
        <v/>
      </c>
      <c r="R1404" s="77" t="str">
        <f t="shared" si="177"/>
        <v/>
      </c>
      <c r="S1404" s="76"/>
      <c r="T1404" s="57"/>
      <c r="U1404" s="23" t="str">
        <f t="shared" si="170"/>
        <v/>
      </c>
      <c r="V1404" s="28" t="str">
        <f t="shared" si="171"/>
        <v/>
      </c>
    </row>
    <row r="1405" spans="1:22">
      <c r="A1405" s="14">
        <v>1399</v>
      </c>
      <c r="B1405" s="65"/>
      <c r="C1405" s="69"/>
      <c r="D1405" s="66"/>
      <c r="E1405" s="66"/>
      <c r="F1405" s="66"/>
      <c r="G1405" s="66"/>
      <c r="H1405" s="72"/>
      <c r="I1405" s="32"/>
      <c r="J1405" s="32"/>
      <c r="K1405" s="32"/>
      <c r="L1405" s="59" t="str">
        <f t="shared" si="172"/>
        <v/>
      </c>
      <c r="M1405" s="81" t="str">
        <f t="shared" si="173"/>
        <v/>
      </c>
      <c r="O1405" s="77" t="str">
        <f t="shared" si="174"/>
        <v/>
      </c>
      <c r="P1405" s="77" t="str">
        <f t="shared" si="175"/>
        <v/>
      </c>
      <c r="Q1405" s="77" t="str">
        <f t="shared" si="176"/>
        <v/>
      </c>
      <c r="R1405" s="77" t="str">
        <f t="shared" si="177"/>
        <v/>
      </c>
      <c r="S1405" s="76"/>
      <c r="T1405" s="57"/>
      <c r="U1405" s="23" t="str">
        <f t="shared" si="170"/>
        <v/>
      </c>
      <c r="V1405" s="28" t="str">
        <f t="shared" si="171"/>
        <v/>
      </c>
    </row>
    <row r="1406" spans="1:22">
      <c r="A1406" s="14">
        <v>1400</v>
      </c>
      <c r="B1406" s="65"/>
      <c r="C1406" s="69"/>
      <c r="D1406" s="66"/>
      <c r="E1406" s="66"/>
      <c r="F1406" s="66"/>
      <c r="G1406" s="66"/>
      <c r="H1406" s="72"/>
      <c r="I1406" s="32"/>
      <c r="J1406" s="32"/>
      <c r="K1406" s="32"/>
      <c r="L1406" s="59" t="str">
        <f t="shared" si="172"/>
        <v/>
      </c>
      <c r="M1406" s="81" t="str">
        <f t="shared" si="173"/>
        <v/>
      </c>
      <c r="O1406" s="77" t="str">
        <f t="shared" si="174"/>
        <v/>
      </c>
      <c r="P1406" s="77" t="str">
        <f t="shared" si="175"/>
        <v/>
      </c>
      <c r="Q1406" s="77" t="str">
        <f t="shared" si="176"/>
        <v/>
      </c>
      <c r="R1406" s="77" t="str">
        <f t="shared" si="177"/>
        <v/>
      </c>
      <c r="S1406" s="76"/>
      <c r="T1406" s="57"/>
      <c r="U1406" s="23" t="str">
        <f t="shared" si="170"/>
        <v/>
      </c>
      <c r="V1406" s="28" t="str">
        <f t="shared" si="171"/>
        <v/>
      </c>
    </row>
    <row r="1407" spans="1:22">
      <c r="A1407" s="14">
        <v>1401</v>
      </c>
      <c r="B1407" s="65"/>
      <c r="C1407" s="69"/>
      <c r="D1407" s="66"/>
      <c r="E1407" s="66"/>
      <c r="F1407" s="66"/>
      <c r="G1407" s="66"/>
      <c r="H1407" s="72"/>
      <c r="I1407" s="32"/>
      <c r="J1407" s="32"/>
      <c r="K1407" s="32"/>
      <c r="L1407" s="59" t="str">
        <f t="shared" si="172"/>
        <v/>
      </c>
      <c r="M1407" s="81" t="str">
        <f t="shared" si="173"/>
        <v/>
      </c>
      <c r="O1407" s="77" t="str">
        <f t="shared" si="174"/>
        <v/>
      </c>
      <c r="P1407" s="77" t="str">
        <f t="shared" si="175"/>
        <v/>
      </c>
      <c r="Q1407" s="77" t="str">
        <f t="shared" si="176"/>
        <v/>
      </c>
      <c r="R1407" s="77" t="str">
        <f t="shared" si="177"/>
        <v/>
      </c>
      <c r="S1407" s="76"/>
      <c r="T1407" s="57"/>
      <c r="U1407" s="23" t="str">
        <f t="shared" si="170"/>
        <v/>
      </c>
      <c r="V1407" s="28" t="str">
        <f t="shared" si="171"/>
        <v/>
      </c>
    </row>
    <row r="1408" spans="1:22">
      <c r="A1408" s="14">
        <v>1402</v>
      </c>
      <c r="B1408" s="65"/>
      <c r="C1408" s="69"/>
      <c r="D1408" s="66"/>
      <c r="E1408" s="66"/>
      <c r="F1408" s="66"/>
      <c r="G1408" s="66"/>
      <c r="H1408" s="72"/>
      <c r="I1408" s="32"/>
      <c r="J1408" s="32"/>
      <c r="K1408" s="32"/>
      <c r="L1408" s="59" t="str">
        <f t="shared" si="172"/>
        <v/>
      </c>
      <c r="M1408" s="81" t="str">
        <f t="shared" si="173"/>
        <v/>
      </c>
      <c r="O1408" s="77" t="str">
        <f t="shared" si="174"/>
        <v/>
      </c>
      <c r="P1408" s="77" t="str">
        <f t="shared" si="175"/>
        <v/>
      </c>
      <c r="Q1408" s="77" t="str">
        <f t="shared" si="176"/>
        <v/>
      </c>
      <c r="R1408" s="77" t="str">
        <f t="shared" si="177"/>
        <v/>
      </c>
      <c r="S1408" s="76"/>
      <c r="T1408" s="57"/>
      <c r="U1408" s="23" t="str">
        <f t="shared" si="170"/>
        <v/>
      </c>
      <c r="V1408" s="28" t="str">
        <f t="shared" si="171"/>
        <v/>
      </c>
    </row>
    <row r="1409" spans="1:22">
      <c r="A1409" s="14">
        <v>1403</v>
      </c>
      <c r="B1409" s="65"/>
      <c r="C1409" s="69"/>
      <c r="D1409" s="66"/>
      <c r="E1409" s="66"/>
      <c r="F1409" s="66"/>
      <c r="G1409" s="66"/>
      <c r="H1409" s="72"/>
      <c r="I1409" s="32"/>
      <c r="J1409" s="32"/>
      <c r="K1409" s="32"/>
      <c r="L1409" s="59" t="str">
        <f t="shared" si="172"/>
        <v/>
      </c>
      <c r="M1409" s="81" t="str">
        <f t="shared" si="173"/>
        <v/>
      </c>
      <c r="O1409" s="77" t="str">
        <f t="shared" si="174"/>
        <v/>
      </c>
      <c r="P1409" s="77" t="str">
        <f t="shared" si="175"/>
        <v/>
      </c>
      <c r="Q1409" s="77" t="str">
        <f t="shared" si="176"/>
        <v/>
      </c>
      <c r="R1409" s="77" t="str">
        <f t="shared" si="177"/>
        <v/>
      </c>
      <c r="S1409" s="76"/>
      <c r="T1409" s="57"/>
      <c r="U1409" s="23" t="str">
        <f t="shared" si="170"/>
        <v/>
      </c>
      <c r="V1409" s="28" t="str">
        <f t="shared" si="171"/>
        <v/>
      </c>
    </row>
    <row r="1410" spans="1:22">
      <c r="A1410" s="14">
        <v>1404</v>
      </c>
      <c r="B1410" s="65"/>
      <c r="C1410" s="69"/>
      <c r="D1410" s="66"/>
      <c r="E1410" s="66"/>
      <c r="F1410" s="66"/>
      <c r="G1410" s="66"/>
      <c r="H1410" s="72"/>
      <c r="I1410" s="32"/>
      <c r="J1410" s="32"/>
      <c r="K1410" s="32"/>
      <c r="L1410" s="59" t="str">
        <f t="shared" si="172"/>
        <v/>
      </c>
      <c r="M1410" s="81" t="str">
        <f t="shared" si="173"/>
        <v/>
      </c>
      <c r="O1410" s="77" t="str">
        <f t="shared" si="174"/>
        <v/>
      </c>
      <c r="P1410" s="77" t="str">
        <f t="shared" si="175"/>
        <v/>
      </c>
      <c r="Q1410" s="77" t="str">
        <f t="shared" si="176"/>
        <v/>
      </c>
      <c r="R1410" s="77" t="str">
        <f t="shared" si="177"/>
        <v/>
      </c>
      <c r="S1410" s="76"/>
      <c r="T1410" s="57"/>
      <c r="U1410" s="23" t="str">
        <f t="shared" si="170"/>
        <v/>
      </c>
      <c r="V1410" s="28" t="str">
        <f t="shared" si="171"/>
        <v/>
      </c>
    </row>
    <row r="1411" spans="1:22">
      <c r="A1411" s="14">
        <v>1405</v>
      </c>
      <c r="B1411" s="65"/>
      <c r="C1411" s="69"/>
      <c r="D1411" s="66"/>
      <c r="E1411" s="66"/>
      <c r="F1411" s="66"/>
      <c r="G1411" s="66"/>
      <c r="H1411" s="72"/>
      <c r="I1411" s="32"/>
      <c r="J1411" s="32"/>
      <c r="K1411" s="32"/>
      <c r="L1411" s="59" t="str">
        <f t="shared" si="172"/>
        <v/>
      </c>
      <c r="M1411" s="81" t="str">
        <f t="shared" si="173"/>
        <v/>
      </c>
      <c r="O1411" s="77" t="str">
        <f t="shared" si="174"/>
        <v/>
      </c>
      <c r="P1411" s="77" t="str">
        <f t="shared" si="175"/>
        <v/>
      </c>
      <c r="Q1411" s="77" t="str">
        <f t="shared" si="176"/>
        <v/>
      </c>
      <c r="R1411" s="77" t="str">
        <f t="shared" si="177"/>
        <v/>
      </c>
      <c r="S1411" s="76"/>
      <c r="T1411" s="57"/>
      <c r="U1411" s="23" t="str">
        <f t="shared" si="170"/>
        <v/>
      </c>
      <c r="V1411" s="28" t="str">
        <f t="shared" si="171"/>
        <v/>
      </c>
    </row>
    <row r="1412" spans="1:22">
      <c r="A1412" s="14">
        <v>1406</v>
      </c>
      <c r="B1412" s="65"/>
      <c r="C1412" s="69"/>
      <c r="D1412" s="66"/>
      <c r="E1412" s="66"/>
      <c r="F1412" s="66"/>
      <c r="G1412" s="66"/>
      <c r="H1412" s="72"/>
      <c r="I1412" s="32"/>
      <c r="J1412" s="32"/>
      <c r="K1412" s="32"/>
      <c r="L1412" s="59" t="str">
        <f t="shared" si="172"/>
        <v/>
      </c>
      <c r="M1412" s="81" t="str">
        <f t="shared" si="173"/>
        <v/>
      </c>
      <c r="O1412" s="77" t="str">
        <f t="shared" si="174"/>
        <v/>
      </c>
      <c r="P1412" s="77" t="str">
        <f t="shared" si="175"/>
        <v/>
      </c>
      <c r="Q1412" s="77" t="str">
        <f t="shared" si="176"/>
        <v/>
      </c>
      <c r="R1412" s="77" t="str">
        <f t="shared" si="177"/>
        <v/>
      </c>
      <c r="S1412" s="76"/>
      <c r="T1412" s="57"/>
      <c r="U1412" s="23" t="str">
        <f t="shared" si="170"/>
        <v/>
      </c>
      <c r="V1412" s="28" t="str">
        <f t="shared" si="171"/>
        <v/>
      </c>
    </row>
    <row r="1413" spans="1:22">
      <c r="A1413" s="14">
        <v>1407</v>
      </c>
      <c r="B1413" s="65"/>
      <c r="C1413" s="69"/>
      <c r="D1413" s="66"/>
      <c r="E1413" s="66"/>
      <c r="F1413" s="66"/>
      <c r="G1413" s="66"/>
      <c r="H1413" s="72"/>
      <c r="I1413" s="32"/>
      <c r="J1413" s="32"/>
      <c r="K1413" s="32"/>
      <c r="L1413" s="59" t="str">
        <f t="shared" si="172"/>
        <v/>
      </c>
      <c r="M1413" s="81" t="str">
        <f t="shared" si="173"/>
        <v/>
      </c>
      <c r="O1413" s="77" t="str">
        <f t="shared" si="174"/>
        <v/>
      </c>
      <c r="P1413" s="77" t="str">
        <f t="shared" si="175"/>
        <v/>
      </c>
      <c r="Q1413" s="77" t="str">
        <f t="shared" si="176"/>
        <v/>
      </c>
      <c r="R1413" s="77" t="str">
        <f t="shared" si="177"/>
        <v/>
      </c>
      <c r="S1413" s="76"/>
      <c r="T1413" s="57"/>
      <c r="U1413" s="23" t="str">
        <f t="shared" si="170"/>
        <v/>
      </c>
      <c r="V1413" s="28" t="str">
        <f t="shared" si="171"/>
        <v/>
      </c>
    </row>
    <row r="1414" spans="1:22">
      <c r="A1414" s="14">
        <v>1408</v>
      </c>
      <c r="B1414" s="65"/>
      <c r="C1414" s="69"/>
      <c r="D1414" s="66"/>
      <c r="E1414" s="66"/>
      <c r="F1414" s="66"/>
      <c r="G1414" s="66"/>
      <c r="H1414" s="72"/>
      <c r="I1414" s="32"/>
      <c r="J1414" s="32"/>
      <c r="K1414" s="32"/>
      <c r="L1414" s="59" t="str">
        <f t="shared" si="172"/>
        <v/>
      </c>
      <c r="M1414" s="81" t="str">
        <f t="shared" si="173"/>
        <v/>
      </c>
      <c r="O1414" s="77" t="str">
        <f t="shared" si="174"/>
        <v/>
      </c>
      <c r="P1414" s="77" t="str">
        <f t="shared" si="175"/>
        <v/>
      </c>
      <c r="Q1414" s="77" t="str">
        <f t="shared" si="176"/>
        <v/>
      </c>
      <c r="R1414" s="77" t="str">
        <f t="shared" si="177"/>
        <v/>
      </c>
      <c r="S1414" s="76"/>
      <c r="T1414" s="57"/>
      <c r="U1414" s="23" t="str">
        <f t="shared" si="170"/>
        <v/>
      </c>
      <c r="V1414" s="28" t="str">
        <f t="shared" si="171"/>
        <v/>
      </c>
    </row>
    <row r="1415" spans="1:22">
      <c r="A1415" s="14">
        <v>1409</v>
      </c>
      <c r="B1415" s="65"/>
      <c r="C1415" s="69"/>
      <c r="D1415" s="66"/>
      <c r="E1415" s="66"/>
      <c r="F1415" s="66"/>
      <c r="G1415" s="66"/>
      <c r="H1415" s="72"/>
      <c r="I1415" s="32"/>
      <c r="J1415" s="32"/>
      <c r="K1415" s="32"/>
      <c r="L1415" s="59" t="str">
        <f t="shared" si="172"/>
        <v/>
      </c>
      <c r="M1415" s="81" t="str">
        <f t="shared" si="173"/>
        <v/>
      </c>
      <c r="O1415" s="77" t="str">
        <f t="shared" si="174"/>
        <v/>
      </c>
      <c r="P1415" s="77" t="str">
        <f t="shared" si="175"/>
        <v/>
      </c>
      <c r="Q1415" s="77" t="str">
        <f t="shared" si="176"/>
        <v/>
      </c>
      <c r="R1415" s="77" t="str">
        <f t="shared" si="177"/>
        <v/>
      </c>
      <c r="S1415" s="76"/>
      <c r="T1415" s="57"/>
      <c r="U1415" s="23" t="str">
        <f t="shared" ref="U1415:U1478" si="178">IF(V1415&lt;&gt;"",A1415,"")</f>
        <v/>
      </c>
      <c r="V1415" s="28" t="str">
        <f t="shared" ref="V1415:V1478" si="179">IF(AND(B1415="",D1415="",E1415="",F1415="",G1415="",I1415="",J1415="",K1415="",T1415=""),"",IF(OR(B1415="",I1415="",J1415="",K1415="",T1415="",AND($T$3="meters",T1415&gt;12),AND($T$3="feet",T1415&gt;40)),"Error","OK"))</f>
        <v/>
      </c>
    </row>
    <row r="1416" spans="1:22">
      <c r="A1416" s="14">
        <v>1410</v>
      </c>
      <c r="B1416" s="65"/>
      <c r="C1416" s="69"/>
      <c r="D1416" s="66"/>
      <c r="E1416" s="66"/>
      <c r="F1416" s="66"/>
      <c r="G1416" s="66"/>
      <c r="H1416" s="72"/>
      <c r="I1416" s="32"/>
      <c r="J1416" s="32"/>
      <c r="K1416" s="32"/>
      <c r="L1416" s="59" t="str">
        <f t="shared" ref="L1416:L1479" si="180">IF(OR(I1416="",J1416="",K1416=""),"",(I1416+J1416/2))</f>
        <v/>
      </c>
      <c r="M1416" s="81" t="str">
        <f t="shared" ref="M1416:M1479" si="181">IF(OR(I1416="",J1416="",K1416=""),"",(I1416+J1416/2)+($AA$4-1/$R$1))</f>
        <v/>
      </c>
      <c r="O1416" s="77" t="str">
        <f t="shared" ref="O1416:O1479" si="182">IF(OR(D1416="",$M1416=""),"",$M1416-D1416)</f>
        <v/>
      </c>
      <c r="P1416" s="77" t="str">
        <f t="shared" ref="P1416:P1479" si="183">IF(OR(E1416="",$M1416=""),"",$M1416-E1416)</f>
        <v/>
      </c>
      <c r="Q1416" s="77" t="str">
        <f t="shared" ref="Q1416:Q1479" si="184">IF(OR(F1416="",$M1416=""),"",$M1416-F1416)</f>
        <v/>
      </c>
      <c r="R1416" s="77" t="str">
        <f t="shared" ref="R1416:R1479" si="185">IF(OR(G1416="",$M1416=""),"",$M1416-G1416)</f>
        <v/>
      </c>
      <c r="S1416" s="76"/>
      <c r="T1416" s="57"/>
      <c r="U1416" s="23" t="str">
        <f t="shared" si="178"/>
        <v/>
      </c>
      <c r="V1416" s="28" t="str">
        <f t="shared" si="179"/>
        <v/>
      </c>
    </row>
    <row r="1417" spans="1:22">
      <c r="A1417" s="14">
        <v>1411</v>
      </c>
      <c r="B1417" s="65"/>
      <c r="C1417" s="69"/>
      <c r="D1417" s="66"/>
      <c r="E1417" s="66"/>
      <c r="F1417" s="66"/>
      <c r="G1417" s="66"/>
      <c r="H1417" s="72"/>
      <c r="I1417" s="32"/>
      <c r="J1417" s="32"/>
      <c r="K1417" s="32"/>
      <c r="L1417" s="59" t="str">
        <f t="shared" si="180"/>
        <v/>
      </c>
      <c r="M1417" s="81" t="str">
        <f t="shared" si="181"/>
        <v/>
      </c>
      <c r="O1417" s="77" t="str">
        <f t="shared" si="182"/>
        <v/>
      </c>
      <c r="P1417" s="77" t="str">
        <f t="shared" si="183"/>
        <v/>
      </c>
      <c r="Q1417" s="77" t="str">
        <f t="shared" si="184"/>
        <v/>
      </c>
      <c r="R1417" s="77" t="str">
        <f t="shared" si="185"/>
        <v/>
      </c>
      <c r="S1417" s="76"/>
      <c r="T1417" s="57"/>
      <c r="U1417" s="23" t="str">
        <f t="shared" si="178"/>
        <v/>
      </c>
      <c r="V1417" s="28" t="str">
        <f t="shared" si="179"/>
        <v/>
      </c>
    </row>
    <row r="1418" spans="1:22">
      <c r="A1418" s="14">
        <v>1412</v>
      </c>
      <c r="B1418" s="65"/>
      <c r="C1418" s="69"/>
      <c r="D1418" s="66"/>
      <c r="E1418" s="66"/>
      <c r="F1418" s="66"/>
      <c r="G1418" s="66"/>
      <c r="H1418" s="72"/>
      <c r="I1418" s="32"/>
      <c r="J1418" s="32"/>
      <c r="K1418" s="32"/>
      <c r="L1418" s="59" t="str">
        <f t="shared" si="180"/>
        <v/>
      </c>
      <c r="M1418" s="81" t="str">
        <f t="shared" si="181"/>
        <v/>
      </c>
      <c r="O1418" s="77" t="str">
        <f t="shared" si="182"/>
        <v/>
      </c>
      <c r="P1418" s="77" t="str">
        <f t="shared" si="183"/>
        <v/>
      </c>
      <c r="Q1418" s="77" t="str">
        <f t="shared" si="184"/>
        <v/>
      </c>
      <c r="R1418" s="77" t="str">
        <f t="shared" si="185"/>
        <v/>
      </c>
      <c r="S1418" s="76"/>
      <c r="T1418" s="57"/>
      <c r="U1418" s="23" t="str">
        <f t="shared" si="178"/>
        <v/>
      </c>
      <c r="V1418" s="28" t="str">
        <f t="shared" si="179"/>
        <v/>
      </c>
    </row>
    <row r="1419" spans="1:22">
      <c r="A1419" s="14">
        <v>1413</v>
      </c>
      <c r="B1419" s="65"/>
      <c r="C1419" s="69"/>
      <c r="D1419" s="66"/>
      <c r="E1419" s="66"/>
      <c r="F1419" s="66"/>
      <c r="G1419" s="66"/>
      <c r="H1419" s="72"/>
      <c r="I1419" s="32"/>
      <c r="J1419" s="32"/>
      <c r="K1419" s="32"/>
      <c r="L1419" s="59" t="str">
        <f t="shared" si="180"/>
        <v/>
      </c>
      <c r="M1419" s="81" t="str">
        <f t="shared" si="181"/>
        <v/>
      </c>
      <c r="O1419" s="77" t="str">
        <f t="shared" si="182"/>
        <v/>
      </c>
      <c r="P1419" s="77" t="str">
        <f t="shared" si="183"/>
        <v/>
      </c>
      <c r="Q1419" s="77" t="str">
        <f t="shared" si="184"/>
        <v/>
      </c>
      <c r="R1419" s="77" t="str">
        <f t="shared" si="185"/>
        <v/>
      </c>
      <c r="S1419" s="76"/>
      <c r="T1419" s="57"/>
      <c r="U1419" s="23" t="str">
        <f t="shared" si="178"/>
        <v/>
      </c>
      <c r="V1419" s="28" t="str">
        <f t="shared" si="179"/>
        <v/>
      </c>
    </row>
    <row r="1420" spans="1:22">
      <c r="A1420" s="14">
        <v>1414</v>
      </c>
      <c r="B1420" s="65"/>
      <c r="C1420" s="69"/>
      <c r="D1420" s="66"/>
      <c r="E1420" s="66"/>
      <c r="F1420" s="66"/>
      <c r="G1420" s="66"/>
      <c r="H1420" s="72"/>
      <c r="I1420" s="32"/>
      <c r="J1420" s="32"/>
      <c r="K1420" s="32"/>
      <c r="L1420" s="59" t="str">
        <f t="shared" si="180"/>
        <v/>
      </c>
      <c r="M1420" s="81" t="str">
        <f t="shared" si="181"/>
        <v/>
      </c>
      <c r="O1420" s="77" t="str">
        <f t="shared" si="182"/>
        <v/>
      </c>
      <c r="P1420" s="77" t="str">
        <f t="shared" si="183"/>
        <v/>
      </c>
      <c r="Q1420" s="77" t="str">
        <f t="shared" si="184"/>
        <v/>
      </c>
      <c r="R1420" s="77" t="str">
        <f t="shared" si="185"/>
        <v/>
      </c>
      <c r="S1420" s="76"/>
      <c r="T1420" s="57"/>
      <c r="U1420" s="23" t="str">
        <f t="shared" si="178"/>
        <v/>
      </c>
      <c r="V1420" s="28" t="str">
        <f t="shared" si="179"/>
        <v/>
      </c>
    </row>
    <row r="1421" spans="1:22">
      <c r="A1421" s="14">
        <v>1415</v>
      </c>
      <c r="B1421" s="65"/>
      <c r="C1421" s="69"/>
      <c r="D1421" s="66"/>
      <c r="E1421" s="66"/>
      <c r="F1421" s="66"/>
      <c r="G1421" s="66"/>
      <c r="H1421" s="72"/>
      <c r="I1421" s="32"/>
      <c r="J1421" s="32"/>
      <c r="K1421" s="32"/>
      <c r="L1421" s="59" t="str">
        <f t="shared" si="180"/>
        <v/>
      </c>
      <c r="M1421" s="81" t="str">
        <f t="shared" si="181"/>
        <v/>
      </c>
      <c r="O1421" s="77" t="str">
        <f t="shared" si="182"/>
        <v/>
      </c>
      <c r="P1421" s="77" t="str">
        <f t="shared" si="183"/>
        <v/>
      </c>
      <c r="Q1421" s="77" t="str">
        <f t="shared" si="184"/>
        <v/>
      </c>
      <c r="R1421" s="77" t="str">
        <f t="shared" si="185"/>
        <v/>
      </c>
      <c r="S1421" s="76"/>
      <c r="T1421" s="57"/>
      <c r="U1421" s="23" t="str">
        <f t="shared" si="178"/>
        <v/>
      </c>
      <c r="V1421" s="28" t="str">
        <f t="shared" si="179"/>
        <v/>
      </c>
    </row>
    <row r="1422" spans="1:22">
      <c r="A1422" s="14">
        <v>1416</v>
      </c>
      <c r="B1422" s="65"/>
      <c r="C1422" s="69"/>
      <c r="D1422" s="66"/>
      <c r="E1422" s="66"/>
      <c r="F1422" s="66"/>
      <c r="G1422" s="66"/>
      <c r="H1422" s="72"/>
      <c r="I1422" s="32"/>
      <c r="J1422" s="32"/>
      <c r="K1422" s="32"/>
      <c r="L1422" s="59" t="str">
        <f t="shared" si="180"/>
        <v/>
      </c>
      <c r="M1422" s="81" t="str">
        <f t="shared" si="181"/>
        <v/>
      </c>
      <c r="O1422" s="77" t="str">
        <f t="shared" si="182"/>
        <v/>
      </c>
      <c r="P1422" s="77" t="str">
        <f t="shared" si="183"/>
        <v/>
      </c>
      <c r="Q1422" s="77" t="str">
        <f t="shared" si="184"/>
        <v/>
      </c>
      <c r="R1422" s="77" t="str">
        <f t="shared" si="185"/>
        <v/>
      </c>
      <c r="S1422" s="76"/>
      <c r="T1422" s="57"/>
      <c r="U1422" s="23" t="str">
        <f t="shared" si="178"/>
        <v/>
      </c>
      <c r="V1422" s="28" t="str">
        <f t="shared" si="179"/>
        <v/>
      </c>
    </row>
    <row r="1423" spans="1:22">
      <c r="A1423" s="14">
        <v>1417</v>
      </c>
      <c r="B1423" s="65"/>
      <c r="C1423" s="69"/>
      <c r="D1423" s="66"/>
      <c r="E1423" s="66"/>
      <c r="F1423" s="66"/>
      <c r="G1423" s="66"/>
      <c r="H1423" s="72"/>
      <c r="I1423" s="32"/>
      <c r="J1423" s="32"/>
      <c r="K1423" s="32"/>
      <c r="L1423" s="59" t="str">
        <f t="shared" si="180"/>
        <v/>
      </c>
      <c r="M1423" s="81" t="str">
        <f t="shared" si="181"/>
        <v/>
      </c>
      <c r="O1423" s="77" t="str">
        <f t="shared" si="182"/>
        <v/>
      </c>
      <c r="P1423" s="77" t="str">
        <f t="shared" si="183"/>
        <v/>
      </c>
      <c r="Q1423" s="77" t="str">
        <f t="shared" si="184"/>
        <v/>
      </c>
      <c r="R1423" s="77" t="str">
        <f t="shared" si="185"/>
        <v/>
      </c>
      <c r="S1423" s="76"/>
      <c r="T1423" s="57"/>
      <c r="U1423" s="23" t="str">
        <f t="shared" si="178"/>
        <v/>
      </c>
      <c r="V1423" s="28" t="str">
        <f t="shared" si="179"/>
        <v/>
      </c>
    </row>
    <row r="1424" spans="1:22">
      <c r="A1424" s="14">
        <v>1418</v>
      </c>
      <c r="B1424" s="65"/>
      <c r="C1424" s="69"/>
      <c r="D1424" s="66"/>
      <c r="E1424" s="66"/>
      <c r="F1424" s="66"/>
      <c r="G1424" s="66"/>
      <c r="H1424" s="72"/>
      <c r="I1424" s="32"/>
      <c r="J1424" s="32"/>
      <c r="K1424" s="32"/>
      <c r="L1424" s="59" t="str">
        <f t="shared" si="180"/>
        <v/>
      </c>
      <c r="M1424" s="81" t="str">
        <f t="shared" si="181"/>
        <v/>
      </c>
      <c r="O1424" s="77" t="str">
        <f t="shared" si="182"/>
        <v/>
      </c>
      <c r="P1424" s="77" t="str">
        <f t="shared" si="183"/>
        <v/>
      </c>
      <c r="Q1424" s="77" t="str">
        <f t="shared" si="184"/>
        <v/>
      </c>
      <c r="R1424" s="77" t="str">
        <f t="shared" si="185"/>
        <v/>
      </c>
      <c r="S1424" s="76"/>
      <c r="T1424" s="57"/>
      <c r="U1424" s="23" t="str">
        <f t="shared" si="178"/>
        <v/>
      </c>
      <c r="V1424" s="28" t="str">
        <f t="shared" si="179"/>
        <v/>
      </c>
    </row>
    <row r="1425" spans="1:22">
      <c r="A1425" s="14">
        <v>1419</v>
      </c>
      <c r="B1425" s="65"/>
      <c r="C1425" s="69"/>
      <c r="D1425" s="66"/>
      <c r="E1425" s="66"/>
      <c r="F1425" s="66"/>
      <c r="G1425" s="66"/>
      <c r="H1425" s="72"/>
      <c r="I1425" s="32"/>
      <c r="J1425" s="32"/>
      <c r="K1425" s="32"/>
      <c r="L1425" s="59" t="str">
        <f t="shared" si="180"/>
        <v/>
      </c>
      <c r="M1425" s="81" t="str">
        <f t="shared" si="181"/>
        <v/>
      </c>
      <c r="O1425" s="77" t="str">
        <f t="shared" si="182"/>
        <v/>
      </c>
      <c r="P1425" s="77" t="str">
        <f t="shared" si="183"/>
        <v/>
      </c>
      <c r="Q1425" s="77" t="str">
        <f t="shared" si="184"/>
        <v/>
      </c>
      <c r="R1425" s="77" t="str">
        <f t="shared" si="185"/>
        <v/>
      </c>
      <c r="S1425" s="76"/>
      <c r="T1425" s="57"/>
      <c r="U1425" s="23" t="str">
        <f t="shared" si="178"/>
        <v/>
      </c>
      <c r="V1425" s="28" t="str">
        <f t="shared" si="179"/>
        <v/>
      </c>
    </row>
    <row r="1426" spans="1:22">
      <c r="A1426" s="14">
        <v>1420</v>
      </c>
      <c r="B1426" s="65"/>
      <c r="C1426" s="69"/>
      <c r="D1426" s="66"/>
      <c r="E1426" s="66"/>
      <c r="F1426" s="66"/>
      <c r="G1426" s="66"/>
      <c r="H1426" s="72"/>
      <c r="I1426" s="32"/>
      <c r="J1426" s="32"/>
      <c r="K1426" s="32"/>
      <c r="L1426" s="59" t="str">
        <f t="shared" si="180"/>
        <v/>
      </c>
      <c r="M1426" s="81" t="str">
        <f t="shared" si="181"/>
        <v/>
      </c>
      <c r="O1426" s="77" t="str">
        <f t="shared" si="182"/>
        <v/>
      </c>
      <c r="P1426" s="77" t="str">
        <f t="shared" si="183"/>
        <v/>
      </c>
      <c r="Q1426" s="77" t="str">
        <f t="shared" si="184"/>
        <v/>
      </c>
      <c r="R1426" s="77" t="str">
        <f t="shared" si="185"/>
        <v/>
      </c>
      <c r="S1426" s="76"/>
      <c r="T1426" s="57"/>
      <c r="U1426" s="23" t="str">
        <f t="shared" si="178"/>
        <v/>
      </c>
      <c r="V1426" s="28" t="str">
        <f t="shared" si="179"/>
        <v/>
      </c>
    </row>
    <row r="1427" spans="1:22">
      <c r="A1427" s="14">
        <v>1421</v>
      </c>
      <c r="B1427" s="65"/>
      <c r="C1427" s="69"/>
      <c r="D1427" s="66"/>
      <c r="E1427" s="66"/>
      <c r="F1427" s="66"/>
      <c r="G1427" s="66"/>
      <c r="H1427" s="72"/>
      <c r="I1427" s="32"/>
      <c r="J1427" s="32"/>
      <c r="K1427" s="32"/>
      <c r="L1427" s="59" t="str">
        <f t="shared" si="180"/>
        <v/>
      </c>
      <c r="M1427" s="81" t="str">
        <f t="shared" si="181"/>
        <v/>
      </c>
      <c r="O1427" s="77" t="str">
        <f t="shared" si="182"/>
        <v/>
      </c>
      <c r="P1427" s="77" t="str">
        <f t="shared" si="183"/>
        <v/>
      </c>
      <c r="Q1427" s="77" t="str">
        <f t="shared" si="184"/>
        <v/>
      </c>
      <c r="R1427" s="77" t="str">
        <f t="shared" si="185"/>
        <v/>
      </c>
      <c r="S1427" s="76"/>
      <c r="T1427" s="57"/>
      <c r="U1427" s="23" t="str">
        <f t="shared" si="178"/>
        <v/>
      </c>
      <c r="V1427" s="28" t="str">
        <f t="shared" si="179"/>
        <v/>
      </c>
    </row>
    <row r="1428" spans="1:22">
      <c r="A1428" s="14">
        <v>1422</v>
      </c>
      <c r="B1428" s="65"/>
      <c r="C1428" s="69"/>
      <c r="D1428" s="66"/>
      <c r="E1428" s="66"/>
      <c r="F1428" s="66"/>
      <c r="G1428" s="66"/>
      <c r="H1428" s="72"/>
      <c r="I1428" s="32"/>
      <c r="J1428" s="32"/>
      <c r="K1428" s="32"/>
      <c r="L1428" s="59" t="str">
        <f t="shared" si="180"/>
        <v/>
      </c>
      <c r="M1428" s="81" t="str">
        <f t="shared" si="181"/>
        <v/>
      </c>
      <c r="O1428" s="77" t="str">
        <f t="shared" si="182"/>
        <v/>
      </c>
      <c r="P1428" s="77" t="str">
        <f t="shared" si="183"/>
        <v/>
      </c>
      <c r="Q1428" s="77" t="str">
        <f t="shared" si="184"/>
        <v/>
      </c>
      <c r="R1428" s="77" t="str">
        <f t="shared" si="185"/>
        <v/>
      </c>
      <c r="S1428" s="76"/>
      <c r="T1428" s="57"/>
      <c r="U1428" s="23" t="str">
        <f t="shared" si="178"/>
        <v/>
      </c>
      <c r="V1428" s="28" t="str">
        <f t="shared" si="179"/>
        <v/>
      </c>
    </row>
    <row r="1429" spans="1:22">
      <c r="A1429" s="14">
        <v>1423</v>
      </c>
      <c r="B1429" s="65"/>
      <c r="C1429" s="69"/>
      <c r="D1429" s="66"/>
      <c r="E1429" s="66"/>
      <c r="F1429" s="66"/>
      <c r="G1429" s="66"/>
      <c r="H1429" s="72"/>
      <c r="I1429" s="32"/>
      <c r="J1429" s="32"/>
      <c r="K1429" s="32"/>
      <c r="L1429" s="59" t="str">
        <f t="shared" si="180"/>
        <v/>
      </c>
      <c r="M1429" s="81" t="str">
        <f t="shared" si="181"/>
        <v/>
      </c>
      <c r="O1429" s="77" t="str">
        <f t="shared" si="182"/>
        <v/>
      </c>
      <c r="P1429" s="77" t="str">
        <f t="shared" si="183"/>
        <v/>
      </c>
      <c r="Q1429" s="77" t="str">
        <f t="shared" si="184"/>
        <v/>
      </c>
      <c r="R1429" s="77" t="str">
        <f t="shared" si="185"/>
        <v/>
      </c>
      <c r="S1429" s="76"/>
      <c r="T1429" s="57"/>
      <c r="U1429" s="23" t="str">
        <f t="shared" si="178"/>
        <v/>
      </c>
      <c r="V1429" s="28" t="str">
        <f t="shared" si="179"/>
        <v/>
      </c>
    </row>
    <row r="1430" spans="1:22">
      <c r="A1430" s="14">
        <v>1424</v>
      </c>
      <c r="B1430" s="65"/>
      <c r="C1430" s="69"/>
      <c r="D1430" s="66"/>
      <c r="E1430" s="66"/>
      <c r="F1430" s="66"/>
      <c r="G1430" s="66"/>
      <c r="H1430" s="72"/>
      <c r="I1430" s="32"/>
      <c r="J1430" s="32"/>
      <c r="K1430" s="32"/>
      <c r="L1430" s="59" t="str">
        <f t="shared" si="180"/>
        <v/>
      </c>
      <c r="M1430" s="81" t="str">
        <f t="shared" si="181"/>
        <v/>
      </c>
      <c r="O1430" s="77" t="str">
        <f t="shared" si="182"/>
        <v/>
      </c>
      <c r="P1430" s="77" t="str">
        <f t="shared" si="183"/>
        <v/>
      </c>
      <c r="Q1430" s="77" t="str">
        <f t="shared" si="184"/>
        <v/>
      </c>
      <c r="R1430" s="77" t="str">
        <f t="shared" si="185"/>
        <v/>
      </c>
      <c r="S1430" s="76"/>
      <c r="T1430" s="57"/>
      <c r="U1430" s="23" t="str">
        <f t="shared" si="178"/>
        <v/>
      </c>
      <c r="V1430" s="28" t="str">
        <f t="shared" si="179"/>
        <v/>
      </c>
    </row>
    <row r="1431" spans="1:22">
      <c r="A1431" s="14">
        <v>1425</v>
      </c>
      <c r="B1431" s="65"/>
      <c r="C1431" s="69"/>
      <c r="D1431" s="66"/>
      <c r="E1431" s="66"/>
      <c r="F1431" s="66"/>
      <c r="G1431" s="66"/>
      <c r="H1431" s="72"/>
      <c r="I1431" s="32"/>
      <c r="J1431" s="32"/>
      <c r="K1431" s="32"/>
      <c r="L1431" s="59" t="str">
        <f t="shared" si="180"/>
        <v/>
      </c>
      <c r="M1431" s="81" t="str">
        <f t="shared" si="181"/>
        <v/>
      </c>
      <c r="O1431" s="77" t="str">
        <f t="shared" si="182"/>
        <v/>
      </c>
      <c r="P1431" s="77" t="str">
        <f t="shared" si="183"/>
        <v/>
      </c>
      <c r="Q1431" s="77" t="str">
        <f t="shared" si="184"/>
        <v/>
      </c>
      <c r="R1431" s="77" t="str">
        <f t="shared" si="185"/>
        <v/>
      </c>
      <c r="S1431" s="76"/>
      <c r="T1431" s="57"/>
      <c r="U1431" s="23" t="str">
        <f t="shared" si="178"/>
        <v/>
      </c>
      <c r="V1431" s="28" t="str">
        <f t="shared" si="179"/>
        <v/>
      </c>
    </row>
    <row r="1432" spans="1:22">
      <c r="A1432" s="14">
        <v>1426</v>
      </c>
      <c r="B1432" s="65"/>
      <c r="C1432" s="69"/>
      <c r="D1432" s="66"/>
      <c r="E1432" s="66"/>
      <c r="F1432" s="66"/>
      <c r="G1432" s="66"/>
      <c r="H1432" s="72"/>
      <c r="I1432" s="32"/>
      <c r="J1432" s="32"/>
      <c r="K1432" s="32"/>
      <c r="L1432" s="59" t="str">
        <f t="shared" si="180"/>
        <v/>
      </c>
      <c r="M1432" s="81" t="str">
        <f t="shared" si="181"/>
        <v/>
      </c>
      <c r="O1432" s="77" t="str">
        <f t="shared" si="182"/>
        <v/>
      </c>
      <c r="P1432" s="77" t="str">
        <f t="shared" si="183"/>
        <v/>
      </c>
      <c r="Q1432" s="77" t="str">
        <f t="shared" si="184"/>
        <v/>
      </c>
      <c r="R1432" s="77" t="str">
        <f t="shared" si="185"/>
        <v/>
      </c>
      <c r="S1432" s="76"/>
      <c r="T1432" s="57"/>
      <c r="U1432" s="23" t="str">
        <f t="shared" si="178"/>
        <v/>
      </c>
      <c r="V1432" s="28" t="str">
        <f t="shared" si="179"/>
        <v/>
      </c>
    </row>
    <row r="1433" spans="1:22">
      <c r="A1433" s="14">
        <v>1427</v>
      </c>
      <c r="B1433" s="65"/>
      <c r="C1433" s="69"/>
      <c r="D1433" s="66"/>
      <c r="E1433" s="66"/>
      <c r="F1433" s="66"/>
      <c r="G1433" s="66"/>
      <c r="H1433" s="72"/>
      <c r="I1433" s="32"/>
      <c r="J1433" s="32"/>
      <c r="K1433" s="32"/>
      <c r="L1433" s="59" t="str">
        <f t="shared" si="180"/>
        <v/>
      </c>
      <c r="M1433" s="81" t="str">
        <f t="shared" si="181"/>
        <v/>
      </c>
      <c r="O1433" s="77" t="str">
        <f t="shared" si="182"/>
        <v/>
      </c>
      <c r="P1433" s="77" t="str">
        <f t="shared" si="183"/>
        <v/>
      </c>
      <c r="Q1433" s="77" t="str">
        <f t="shared" si="184"/>
        <v/>
      </c>
      <c r="R1433" s="77" t="str">
        <f t="shared" si="185"/>
        <v/>
      </c>
      <c r="S1433" s="76"/>
      <c r="T1433" s="57"/>
      <c r="U1433" s="23" t="str">
        <f t="shared" si="178"/>
        <v/>
      </c>
      <c r="V1433" s="28" t="str">
        <f t="shared" si="179"/>
        <v/>
      </c>
    </row>
    <row r="1434" spans="1:22">
      <c r="A1434" s="14">
        <v>1428</v>
      </c>
      <c r="B1434" s="65"/>
      <c r="C1434" s="69"/>
      <c r="D1434" s="66"/>
      <c r="E1434" s="66"/>
      <c r="F1434" s="66"/>
      <c r="G1434" s="66"/>
      <c r="H1434" s="72"/>
      <c r="I1434" s="32"/>
      <c r="J1434" s="32"/>
      <c r="K1434" s="32"/>
      <c r="L1434" s="59" t="str">
        <f t="shared" si="180"/>
        <v/>
      </c>
      <c r="M1434" s="81" t="str">
        <f t="shared" si="181"/>
        <v/>
      </c>
      <c r="O1434" s="77" t="str">
        <f t="shared" si="182"/>
        <v/>
      </c>
      <c r="P1434" s="77" t="str">
        <f t="shared" si="183"/>
        <v/>
      </c>
      <c r="Q1434" s="77" t="str">
        <f t="shared" si="184"/>
        <v/>
      </c>
      <c r="R1434" s="77" t="str">
        <f t="shared" si="185"/>
        <v/>
      </c>
      <c r="S1434" s="76"/>
      <c r="T1434" s="57"/>
      <c r="U1434" s="23" t="str">
        <f t="shared" si="178"/>
        <v/>
      </c>
      <c r="V1434" s="28" t="str">
        <f t="shared" si="179"/>
        <v/>
      </c>
    </row>
    <row r="1435" spans="1:22">
      <c r="A1435" s="14">
        <v>1429</v>
      </c>
      <c r="B1435" s="65"/>
      <c r="C1435" s="69"/>
      <c r="D1435" s="66"/>
      <c r="E1435" s="66"/>
      <c r="F1435" s="66"/>
      <c r="G1435" s="66"/>
      <c r="H1435" s="72"/>
      <c r="I1435" s="32"/>
      <c r="J1435" s="32"/>
      <c r="K1435" s="32"/>
      <c r="L1435" s="59" t="str">
        <f t="shared" si="180"/>
        <v/>
      </c>
      <c r="M1435" s="81" t="str">
        <f t="shared" si="181"/>
        <v/>
      </c>
      <c r="O1435" s="77" t="str">
        <f t="shared" si="182"/>
        <v/>
      </c>
      <c r="P1435" s="77" t="str">
        <f t="shared" si="183"/>
        <v/>
      </c>
      <c r="Q1435" s="77" t="str">
        <f t="shared" si="184"/>
        <v/>
      </c>
      <c r="R1435" s="77" t="str">
        <f t="shared" si="185"/>
        <v/>
      </c>
      <c r="S1435" s="76"/>
      <c r="T1435" s="57"/>
      <c r="U1435" s="23" t="str">
        <f t="shared" si="178"/>
        <v/>
      </c>
      <c r="V1435" s="28" t="str">
        <f t="shared" si="179"/>
        <v/>
      </c>
    </row>
    <row r="1436" spans="1:22">
      <c r="A1436" s="14">
        <v>1430</v>
      </c>
      <c r="B1436" s="65"/>
      <c r="C1436" s="69"/>
      <c r="D1436" s="66"/>
      <c r="E1436" s="66"/>
      <c r="F1436" s="66"/>
      <c r="G1436" s="66"/>
      <c r="H1436" s="72"/>
      <c r="I1436" s="32"/>
      <c r="J1436" s="32"/>
      <c r="K1436" s="32"/>
      <c r="L1436" s="59" t="str">
        <f t="shared" si="180"/>
        <v/>
      </c>
      <c r="M1436" s="81" t="str">
        <f t="shared" si="181"/>
        <v/>
      </c>
      <c r="O1436" s="77" t="str">
        <f t="shared" si="182"/>
        <v/>
      </c>
      <c r="P1436" s="77" t="str">
        <f t="shared" si="183"/>
        <v/>
      </c>
      <c r="Q1436" s="77" t="str">
        <f t="shared" si="184"/>
        <v/>
      </c>
      <c r="R1436" s="77" t="str">
        <f t="shared" si="185"/>
        <v/>
      </c>
      <c r="S1436" s="76"/>
      <c r="T1436" s="57"/>
      <c r="U1436" s="23" t="str">
        <f t="shared" si="178"/>
        <v/>
      </c>
      <c r="V1436" s="28" t="str">
        <f t="shared" si="179"/>
        <v/>
      </c>
    </row>
    <row r="1437" spans="1:22">
      <c r="A1437" s="14">
        <v>1431</v>
      </c>
      <c r="B1437" s="65"/>
      <c r="C1437" s="69"/>
      <c r="D1437" s="66"/>
      <c r="E1437" s="66"/>
      <c r="F1437" s="66"/>
      <c r="G1437" s="66"/>
      <c r="H1437" s="72"/>
      <c r="I1437" s="32"/>
      <c r="J1437" s="32"/>
      <c r="K1437" s="32"/>
      <c r="L1437" s="59" t="str">
        <f t="shared" si="180"/>
        <v/>
      </c>
      <c r="M1437" s="81" t="str">
        <f t="shared" si="181"/>
        <v/>
      </c>
      <c r="O1437" s="77" t="str">
        <f t="shared" si="182"/>
        <v/>
      </c>
      <c r="P1437" s="77" t="str">
        <f t="shared" si="183"/>
        <v/>
      </c>
      <c r="Q1437" s="77" t="str">
        <f t="shared" si="184"/>
        <v/>
      </c>
      <c r="R1437" s="77" t="str">
        <f t="shared" si="185"/>
        <v/>
      </c>
      <c r="S1437" s="76"/>
      <c r="T1437" s="57"/>
      <c r="U1437" s="23" t="str">
        <f t="shared" si="178"/>
        <v/>
      </c>
      <c r="V1437" s="28" t="str">
        <f t="shared" si="179"/>
        <v/>
      </c>
    </row>
    <row r="1438" spans="1:22">
      <c r="A1438" s="14">
        <v>1432</v>
      </c>
      <c r="B1438" s="65"/>
      <c r="C1438" s="69"/>
      <c r="D1438" s="66"/>
      <c r="E1438" s="66"/>
      <c r="F1438" s="66"/>
      <c r="G1438" s="66"/>
      <c r="H1438" s="72"/>
      <c r="I1438" s="32"/>
      <c r="J1438" s="32"/>
      <c r="K1438" s="32"/>
      <c r="L1438" s="59" t="str">
        <f t="shared" si="180"/>
        <v/>
      </c>
      <c r="M1438" s="81" t="str">
        <f t="shared" si="181"/>
        <v/>
      </c>
      <c r="O1438" s="77" t="str">
        <f t="shared" si="182"/>
        <v/>
      </c>
      <c r="P1438" s="77" t="str">
        <f t="shared" si="183"/>
        <v/>
      </c>
      <c r="Q1438" s="77" t="str">
        <f t="shared" si="184"/>
        <v/>
      </c>
      <c r="R1438" s="77" t="str">
        <f t="shared" si="185"/>
        <v/>
      </c>
      <c r="S1438" s="76"/>
      <c r="T1438" s="57"/>
      <c r="U1438" s="23" t="str">
        <f t="shared" si="178"/>
        <v/>
      </c>
      <c r="V1438" s="28" t="str">
        <f t="shared" si="179"/>
        <v/>
      </c>
    </row>
    <row r="1439" spans="1:22">
      <c r="A1439" s="14">
        <v>1433</v>
      </c>
      <c r="B1439" s="65"/>
      <c r="C1439" s="69"/>
      <c r="D1439" s="66"/>
      <c r="E1439" s="66"/>
      <c r="F1439" s="66"/>
      <c r="G1439" s="66"/>
      <c r="H1439" s="72"/>
      <c r="I1439" s="32"/>
      <c r="J1439" s="32"/>
      <c r="K1439" s="32"/>
      <c r="L1439" s="59" t="str">
        <f t="shared" si="180"/>
        <v/>
      </c>
      <c r="M1439" s="81" t="str">
        <f t="shared" si="181"/>
        <v/>
      </c>
      <c r="O1439" s="77" t="str">
        <f t="shared" si="182"/>
        <v/>
      </c>
      <c r="P1439" s="77" t="str">
        <f t="shared" si="183"/>
        <v/>
      </c>
      <c r="Q1439" s="77" t="str">
        <f t="shared" si="184"/>
        <v/>
      </c>
      <c r="R1439" s="77" t="str">
        <f t="shared" si="185"/>
        <v/>
      </c>
      <c r="S1439" s="76"/>
      <c r="T1439" s="57"/>
      <c r="U1439" s="23" t="str">
        <f t="shared" si="178"/>
        <v/>
      </c>
      <c r="V1439" s="28" t="str">
        <f t="shared" si="179"/>
        <v/>
      </c>
    </row>
    <row r="1440" spans="1:22">
      <c r="A1440" s="14">
        <v>1434</v>
      </c>
      <c r="B1440" s="65"/>
      <c r="C1440" s="69"/>
      <c r="D1440" s="66"/>
      <c r="E1440" s="66"/>
      <c r="F1440" s="66"/>
      <c r="G1440" s="66"/>
      <c r="H1440" s="72"/>
      <c r="I1440" s="32"/>
      <c r="J1440" s="32"/>
      <c r="K1440" s="32"/>
      <c r="L1440" s="59" t="str">
        <f t="shared" si="180"/>
        <v/>
      </c>
      <c r="M1440" s="81" t="str">
        <f t="shared" si="181"/>
        <v/>
      </c>
      <c r="O1440" s="77" t="str">
        <f t="shared" si="182"/>
        <v/>
      </c>
      <c r="P1440" s="77" t="str">
        <f t="shared" si="183"/>
        <v/>
      </c>
      <c r="Q1440" s="77" t="str">
        <f t="shared" si="184"/>
        <v/>
      </c>
      <c r="R1440" s="77" t="str">
        <f t="shared" si="185"/>
        <v/>
      </c>
      <c r="S1440" s="76"/>
      <c r="T1440" s="57"/>
      <c r="U1440" s="23" t="str">
        <f t="shared" si="178"/>
        <v/>
      </c>
      <c r="V1440" s="28" t="str">
        <f t="shared" si="179"/>
        <v/>
      </c>
    </row>
    <row r="1441" spans="1:22">
      <c r="A1441" s="14">
        <v>1435</v>
      </c>
      <c r="B1441" s="65"/>
      <c r="C1441" s="69"/>
      <c r="D1441" s="66"/>
      <c r="E1441" s="66"/>
      <c r="F1441" s="66"/>
      <c r="G1441" s="66"/>
      <c r="H1441" s="72"/>
      <c r="I1441" s="32"/>
      <c r="J1441" s="32"/>
      <c r="K1441" s="32"/>
      <c r="L1441" s="59" t="str">
        <f t="shared" si="180"/>
        <v/>
      </c>
      <c r="M1441" s="81" t="str">
        <f t="shared" si="181"/>
        <v/>
      </c>
      <c r="O1441" s="77" t="str">
        <f t="shared" si="182"/>
        <v/>
      </c>
      <c r="P1441" s="77" t="str">
        <f t="shared" si="183"/>
        <v/>
      </c>
      <c r="Q1441" s="77" t="str">
        <f t="shared" si="184"/>
        <v/>
      </c>
      <c r="R1441" s="77" t="str">
        <f t="shared" si="185"/>
        <v/>
      </c>
      <c r="S1441" s="76"/>
      <c r="T1441" s="57"/>
      <c r="U1441" s="23" t="str">
        <f t="shared" si="178"/>
        <v/>
      </c>
      <c r="V1441" s="28" t="str">
        <f t="shared" si="179"/>
        <v/>
      </c>
    </row>
    <row r="1442" spans="1:22">
      <c r="A1442" s="14">
        <v>1436</v>
      </c>
      <c r="B1442" s="65"/>
      <c r="C1442" s="69"/>
      <c r="D1442" s="66"/>
      <c r="E1442" s="66"/>
      <c r="F1442" s="66"/>
      <c r="G1442" s="66"/>
      <c r="H1442" s="72"/>
      <c r="I1442" s="32"/>
      <c r="J1442" s="32"/>
      <c r="K1442" s="32"/>
      <c r="L1442" s="59" t="str">
        <f t="shared" si="180"/>
        <v/>
      </c>
      <c r="M1442" s="81" t="str">
        <f t="shared" si="181"/>
        <v/>
      </c>
      <c r="O1442" s="77" t="str">
        <f t="shared" si="182"/>
        <v/>
      </c>
      <c r="P1442" s="77" t="str">
        <f t="shared" si="183"/>
        <v/>
      </c>
      <c r="Q1442" s="77" t="str">
        <f t="shared" si="184"/>
        <v/>
      </c>
      <c r="R1442" s="77" t="str">
        <f t="shared" si="185"/>
        <v/>
      </c>
      <c r="S1442" s="76"/>
      <c r="T1442" s="57"/>
      <c r="U1442" s="23" t="str">
        <f t="shared" si="178"/>
        <v/>
      </c>
      <c r="V1442" s="28" t="str">
        <f t="shared" si="179"/>
        <v/>
      </c>
    </row>
    <row r="1443" spans="1:22">
      <c r="A1443" s="14">
        <v>1437</v>
      </c>
      <c r="B1443" s="65"/>
      <c r="C1443" s="69"/>
      <c r="D1443" s="66"/>
      <c r="E1443" s="66"/>
      <c r="F1443" s="66"/>
      <c r="G1443" s="66"/>
      <c r="H1443" s="72"/>
      <c r="I1443" s="32"/>
      <c r="J1443" s="32"/>
      <c r="K1443" s="32"/>
      <c r="L1443" s="59" t="str">
        <f t="shared" si="180"/>
        <v/>
      </c>
      <c r="M1443" s="81" t="str">
        <f t="shared" si="181"/>
        <v/>
      </c>
      <c r="O1443" s="77" t="str">
        <f t="shared" si="182"/>
        <v/>
      </c>
      <c r="P1443" s="77" t="str">
        <f t="shared" si="183"/>
        <v/>
      </c>
      <c r="Q1443" s="77" t="str">
        <f t="shared" si="184"/>
        <v/>
      </c>
      <c r="R1443" s="77" t="str">
        <f t="shared" si="185"/>
        <v/>
      </c>
      <c r="S1443" s="76"/>
      <c r="T1443" s="57"/>
      <c r="U1443" s="23" t="str">
        <f t="shared" si="178"/>
        <v/>
      </c>
      <c r="V1443" s="28" t="str">
        <f t="shared" si="179"/>
        <v/>
      </c>
    </row>
    <row r="1444" spans="1:22">
      <c r="A1444" s="14">
        <v>1438</v>
      </c>
      <c r="B1444" s="65"/>
      <c r="C1444" s="69"/>
      <c r="D1444" s="66"/>
      <c r="E1444" s="66"/>
      <c r="F1444" s="66"/>
      <c r="G1444" s="66"/>
      <c r="H1444" s="72"/>
      <c r="I1444" s="32"/>
      <c r="J1444" s="32"/>
      <c r="K1444" s="32"/>
      <c r="L1444" s="59" t="str">
        <f t="shared" si="180"/>
        <v/>
      </c>
      <c r="M1444" s="81" t="str">
        <f t="shared" si="181"/>
        <v/>
      </c>
      <c r="O1444" s="77" t="str">
        <f t="shared" si="182"/>
        <v/>
      </c>
      <c r="P1444" s="77" t="str">
        <f t="shared" si="183"/>
        <v/>
      </c>
      <c r="Q1444" s="77" t="str">
        <f t="shared" si="184"/>
        <v/>
      </c>
      <c r="R1444" s="77" t="str">
        <f t="shared" si="185"/>
        <v/>
      </c>
      <c r="S1444" s="76"/>
      <c r="T1444" s="57"/>
      <c r="U1444" s="23" t="str">
        <f t="shared" si="178"/>
        <v/>
      </c>
      <c r="V1444" s="28" t="str">
        <f t="shared" si="179"/>
        <v/>
      </c>
    </row>
    <row r="1445" spans="1:22">
      <c r="A1445" s="14">
        <v>1439</v>
      </c>
      <c r="B1445" s="65"/>
      <c r="C1445" s="69"/>
      <c r="D1445" s="66"/>
      <c r="E1445" s="66"/>
      <c r="F1445" s="66"/>
      <c r="G1445" s="66"/>
      <c r="H1445" s="72"/>
      <c r="I1445" s="32"/>
      <c r="J1445" s="32"/>
      <c r="K1445" s="32"/>
      <c r="L1445" s="59" t="str">
        <f t="shared" si="180"/>
        <v/>
      </c>
      <c r="M1445" s="81" t="str">
        <f t="shared" si="181"/>
        <v/>
      </c>
      <c r="O1445" s="77" t="str">
        <f t="shared" si="182"/>
        <v/>
      </c>
      <c r="P1445" s="77" t="str">
        <f t="shared" si="183"/>
        <v/>
      </c>
      <c r="Q1445" s="77" t="str">
        <f t="shared" si="184"/>
        <v/>
      </c>
      <c r="R1445" s="77" t="str">
        <f t="shared" si="185"/>
        <v/>
      </c>
      <c r="S1445" s="76"/>
      <c r="T1445" s="57"/>
      <c r="U1445" s="23" t="str">
        <f t="shared" si="178"/>
        <v/>
      </c>
      <c r="V1445" s="28" t="str">
        <f t="shared" si="179"/>
        <v/>
      </c>
    </row>
    <row r="1446" spans="1:22">
      <c r="A1446" s="14">
        <v>1440</v>
      </c>
      <c r="B1446" s="65"/>
      <c r="C1446" s="69"/>
      <c r="D1446" s="66"/>
      <c r="E1446" s="66"/>
      <c r="F1446" s="66"/>
      <c r="G1446" s="66"/>
      <c r="H1446" s="72"/>
      <c r="I1446" s="32"/>
      <c r="J1446" s="32"/>
      <c r="K1446" s="32"/>
      <c r="L1446" s="59" t="str">
        <f t="shared" si="180"/>
        <v/>
      </c>
      <c r="M1446" s="81" t="str">
        <f t="shared" si="181"/>
        <v/>
      </c>
      <c r="O1446" s="77" t="str">
        <f t="shared" si="182"/>
        <v/>
      </c>
      <c r="P1446" s="77" t="str">
        <f t="shared" si="183"/>
        <v/>
      </c>
      <c r="Q1446" s="77" t="str">
        <f t="shared" si="184"/>
        <v/>
      </c>
      <c r="R1446" s="77" t="str">
        <f t="shared" si="185"/>
        <v/>
      </c>
      <c r="S1446" s="76"/>
      <c r="T1446" s="57"/>
      <c r="U1446" s="23" t="str">
        <f t="shared" si="178"/>
        <v/>
      </c>
      <c r="V1446" s="28" t="str">
        <f t="shared" si="179"/>
        <v/>
      </c>
    </row>
    <row r="1447" spans="1:22">
      <c r="A1447" s="14">
        <v>1441</v>
      </c>
      <c r="B1447" s="65"/>
      <c r="C1447" s="69"/>
      <c r="D1447" s="66"/>
      <c r="E1447" s="66"/>
      <c r="F1447" s="66"/>
      <c r="G1447" s="66"/>
      <c r="H1447" s="72"/>
      <c r="I1447" s="32"/>
      <c r="J1447" s="32"/>
      <c r="K1447" s="32"/>
      <c r="L1447" s="59" t="str">
        <f t="shared" si="180"/>
        <v/>
      </c>
      <c r="M1447" s="81" t="str">
        <f t="shared" si="181"/>
        <v/>
      </c>
      <c r="O1447" s="77" t="str">
        <f t="shared" si="182"/>
        <v/>
      </c>
      <c r="P1447" s="77" t="str">
        <f t="shared" si="183"/>
        <v/>
      </c>
      <c r="Q1447" s="77" t="str">
        <f t="shared" si="184"/>
        <v/>
      </c>
      <c r="R1447" s="77" t="str">
        <f t="shared" si="185"/>
        <v/>
      </c>
      <c r="S1447" s="76"/>
      <c r="T1447" s="57"/>
      <c r="U1447" s="23" t="str">
        <f t="shared" si="178"/>
        <v/>
      </c>
      <c r="V1447" s="28" t="str">
        <f t="shared" si="179"/>
        <v/>
      </c>
    </row>
    <row r="1448" spans="1:22">
      <c r="A1448" s="14">
        <v>1442</v>
      </c>
      <c r="B1448" s="65"/>
      <c r="C1448" s="69"/>
      <c r="D1448" s="66"/>
      <c r="E1448" s="66"/>
      <c r="F1448" s="66"/>
      <c r="G1448" s="66"/>
      <c r="H1448" s="72"/>
      <c r="I1448" s="32"/>
      <c r="J1448" s="32"/>
      <c r="K1448" s="32"/>
      <c r="L1448" s="59" t="str">
        <f t="shared" si="180"/>
        <v/>
      </c>
      <c r="M1448" s="81" t="str">
        <f t="shared" si="181"/>
        <v/>
      </c>
      <c r="O1448" s="77" t="str">
        <f t="shared" si="182"/>
        <v/>
      </c>
      <c r="P1448" s="77" t="str">
        <f t="shared" si="183"/>
        <v/>
      </c>
      <c r="Q1448" s="77" t="str">
        <f t="shared" si="184"/>
        <v/>
      </c>
      <c r="R1448" s="77" t="str">
        <f t="shared" si="185"/>
        <v/>
      </c>
      <c r="S1448" s="76"/>
      <c r="T1448" s="57"/>
      <c r="U1448" s="23" t="str">
        <f t="shared" si="178"/>
        <v/>
      </c>
      <c r="V1448" s="28" t="str">
        <f t="shared" si="179"/>
        <v/>
      </c>
    </row>
    <row r="1449" spans="1:22">
      <c r="A1449" s="14">
        <v>1443</v>
      </c>
      <c r="B1449" s="65"/>
      <c r="C1449" s="69"/>
      <c r="D1449" s="66"/>
      <c r="E1449" s="66"/>
      <c r="F1449" s="66"/>
      <c r="G1449" s="66"/>
      <c r="H1449" s="72"/>
      <c r="I1449" s="32"/>
      <c r="J1449" s="32"/>
      <c r="K1449" s="32"/>
      <c r="L1449" s="59" t="str">
        <f t="shared" si="180"/>
        <v/>
      </c>
      <c r="M1449" s="81" t="str">
        <f t="shared" si="181"/>
        <v/>
      </c>
      <c r="O1449" s="77" t="str">
        <f t="shared" si="182"/>
        <v/>
      </c>
      <c r="P1449" s="77" t="str">
        <f t="shared" si="183"/>
        <v/>
      </c>
      <c r="Q1449" s="77" t="str">
        <f t="shared" si="184"/>
        <v/>
      </c>
      <c r="R1449" s="77" t="str">
        <f t="shared" si="185"/>
        <v/>
      </c>
      <c r="S1449" s="76"/>
      <c r="T1449" s="57"/>
      <c r="U1449" s="23" t="str">
        <f t="shared" si="178"/>
        <v/>
      </c>
      <c r="V1449" s="28" t="str">
        <f t="shared" si="179"/>
        <v/>
      </c>
    </row>
    <row r="1450" spans="1:22">
      <c r="A1450" s="14">
        <v>1444</v>
      </c>
      <c r="B1450" s="65"/>
      <c r="C1450" s="69"/>
      <c r="D1450" s="66"/>
      <c r="E1450" s="66"/>
      <c r="F1450" s="66"/>
      <c r="G1450" s="66"/>
      <c r="H1450" s="72"/>
      <c r="I1450" s="32"/>
      <c r="J1450" s="32"/>
      <c r="K1450" s="32"/>
      <c r="L1450" s="59" t="str">
        <f t="shared" si="180"/>
        <v/>
      </c>
      <c r="M1450" s="81" t="str">
        <f t="shared" si="181"/>
        <v/>
      </c>
      <c r="O1450" s="77" t="str">
        <f t="shared" si="182"/>
        <v/>
      </c>
      <c r="P1450" s="77" t="str">
        <f t="shared" si="183"/>
        <v/>
      </c>
      <c r="Q1450" s="77" t="str">
        <f t="shared" si="184"/>
        <v/>
      </c>
      <c r="R1450" s="77" t="str">
        <f t="shared" si="185"/>
        <v/>
      </c>
      <c r="S1450" s="76"/>
      <c r="T1450" s="57"/>
      <c r="U1450" s="23" t="str">
        <f t="shared" si="178"/>
        <v/>
      </c>
      <c r="V1450" s="28" t="str">
        <f t="shared" si="179"/>
        <v/>
      </c>
    </row>
    <row r="1451" spans="1:22">
      <c r="A1451" s="14">
        <v>1445</v>
      </c>
      <c r="B1451" s="65"/>
      <c r="C1451" s="69"/>
      <c r="D1451" s="66"/>
      <c r="E1451" s="66"/>
      <c r="F1451" s="66"/>
      <c r="G1451" s="66"/>
      <c r="H1451" s="72"/>
      <c r="I1451" s="32"/>
      <c r="J1451" s="32"/>
      <c r="K1451" s="32"/>
      <c r="L1451" s="59" t="str">
        <f t="shared" si="180"/>
        <v/>
      </c>
      <c r="M1451" s="81" t="str">
        <f t="shared" si="181"/>
        <v/>
      </c>
      <c r="O1451" s="77" t="str">
        <f t="shared" si="182"/>
        <v/>
      </c>
      <c r="P1451" s="77" t="str">
        <f t="shared" si="183"/>
        <v/>
      </c>
      <c r="Q1451" s="77" t="str">
        <f t="shared" si="184"/>
        <v/>
      </c>
      <c r="R1451" s="77" t="str">
        <f t="shared" si="185"/>
        <v/>
      </c>
      <c r="S1451" s="76"/>
      <c r="T1451" s="57"/>
      <c r="U1451" s="23" t="str">
        <f t="shared" si="178"/>
        <v/>
      </c>
      <c r="V1451" s="28" t="str">
        <f t="shared" si="179"/>
        <v/>
      </c>
    </row>
    <row r="1452" spans="1:22">
      <c r="A1452" s="14">
        <v>1446</v>
      </c>
      <c r="B1452" s="65"/>
      <c r="C1452" s="69"/>
      <c r="D1452" s="66"/>
      <c r="E1452" s="66"/>
      <c r="F1452" s="66"/>
      <c r="G1452" s="66"/>
      <c r="H1452" s="72"/>
      <c r="I1452" s="32"/>
      <c r="J1452" s="32"/>
      <c r="K1452" s="32"/>
      <c r="L1452" s="59" t="str">
        <f t="shared" si="180"/>
        <v/>
      </c>
      <c r="M1452" s="81" t="str">
        <f t="shared" si="181"/>
        <v/>
      </c>
      <c r="O1452" s="77" t="str">
        <f t="shared" si="182"/>
        <v/>
      </c>
      <c r="P1452" s="77" t="str">
        <f t="shared" si="183"/>
        <v/>
      </c>
      <c r="Q1452" s="77" t="str">
        <f t="shared" si="184"/>
        <v/>
      </c>
      <c r="R1452" s="77" t="str">
        <f t="shared" si="185"/>
        <v/>
      </c>
      <c r="S1452" s="76"/>
      <c r="T1452" s="57"/>
      <c r="U1452" s="23" t="str">
        <f t="shared" si="178"/>
        <v/>
      </c>
      <c r="V1452" s="28" t="str">
        <f t="shared" si="179"/>
        <v/>
      </c>
    </row>
    <row r="1453" spans="1:22">
      <c r="A1453" s="14">
        <v>1447</v>
      </c>
      <c r="B1453" s="65"/>
      <c r="C1453" s="69"/>
      <c r="D1453" s="66"/>
      <c r="E1453" s="66"/>
      <c r="F1453" s="66"/>
      <c r="G1453" s="66"/>
      <c r="H1453" s="72"/>
      <c r="I1453" s="32"/>
      <c r="J1453" s="32"/>
      <c r="K1453" s="32"/>
      <c r="L1453" s="59" t="str">
        <f t="shared" si="180"/>
        <v/>
      </c>
      <c r="M1453" s="81" t="str">
        <f t="shared" si="181"/>
        <v/>
      </c>
      <c r="O1453" s="77" t="str">
        <f t="shared" si="182"/>
        <v/>
      </c>
      <c r="P1453" s="77" t="str">
        <f t="shared" si="183"/>
        <v/>
      </c>
      <c r="Q1453" s="77" t="str">
        <f t="shared" si="184"/>
        <v/>
      </c>
      <c r="R1453" s="77" t="str">
        <f t="shared" si="185"/>
        <v/>
      </c>
      <c r="S1453" s="76"/>
      <c r="T1453" s="57"/>
      <c r="U1453" s="23" t="str">
        <f t="shared" si="178"/>
        <v/>
      </c>
      <c r="V1453" s="28" t="str">
        <f t="shared" si="179"/>
        <v/>
      </c>
    </row>
    <row r="1454" spans="1:22">
      <c r="A1454" s="14">
        <v>1448</v>
      </c>
      <c r="B1454" s="65"/>
      <c r="C1454" s="69"/>
      <c r="D1454" s="66"/>
      <c r="E1454" s="66"/>
      <c r="F1454" s="66"/>
      <c r="G1454" s="66"/>
      <c r="H1454" s="72"/>
      <c r="I1454" s="32"/>
      <c r="J1454" s="32"/>
      <c r="K1454" s="32"/>
      <c r="L1454" s="59" t="str">
        <f t="shared" si="180"/>
        <v/>
      </c>
      <c r="M1454" s="81" t="str">
        <f t="shared" si="181"/>
        <v/>
      </c>
      <c r="O1454" s="77" t="str">
        <f t="shared" si="182"/>
        <v/>
      </c>
      <c r="P1454" s="77" t="str">
        <f t="shared" si="183"/>
        <v/>
      </c>
      <c r="Q1454" s="77" t="str">
        <f t="shared" si="184"/>
        <v/>
      </c>
      <c r="R1454" s="77" t="str">
        <f t="shared" si="185"/>
        <v/>
      </c>
      <c r="S1454" s="76"/>
      <c r="T1454" s="57"/>
      <c r="U1454" s="23" t="str">
        <f t="shared" si="178"/>
        <v/>
      </c>
      <c r="V1454" s="28" t="str">
        <f t="shared" si="179"/>
        <v/>
      </c>
    </row>
    <row r="1455" spans="1:22">
      <c r="A1455" s="14">
        <v>1449</v>
      </c>
      <c r="B1455" s="65"/>
      <c r="C1455" s="69"/>
      <c r="D1455" s="66"/>
      <c r="E1455" s="66"/>
      <c r="F1455" s="66"/>
      <c r="G1455" s="66"/>
      <c r="H1455" s="72"/>
      <c r="I1455" s="32"/>
      <c r="J1455" s="32"/>
      <c r="K1455" s="32"/>
      <c r="L1455" s="59" t="str">
        <f t="shared" si="180"/>
        <v/>
      </c>
      <c r="M1455" s="81" t="str">
        <f t="shared" si="181"/>
        <v/>
      </c>
      <c r="O1455" s="77" t="str">
        <f t="shared" si="182"/>
        <v/>
      </c>
      <c r="P1455" s="77" t="str">
        <f t="shared" si="183"/>
        <v/>
      </c>
      <c r="Q1455" s="77" t="str">
        <f t="shared" si="184"/>
        <v/>
      </c>
      <c r="R1455" s="77" t="str">
        <f t="shared" si="185"/>
        <v/>
      </c>
      <c r="S1455" s="76"/>
      <c r="T1455" s="57"/>
      <c r="U1455" s="23" t="str">
        <f t="shared" si="178"/>
        <v/>
      </c>
      <c r="V1455" s="28" t="str">
        <f t="shared" si="179"/>
        <v/>
      </c>
    </row>
    <row r="1456" spans="1:22">
      <c r="A1456" s="14">
        <v>1450</v>
      </c>
      <c r="B1456" s="65"/>
      <c r="C1456" s="69"/>
      <c r="D1456" s="66"/>
      <c r="E1456" s="66"/>
      <c r="F1456" s="66"/>
      <c r="G1456" s="66"/>
      <c r="H1456" s="72"/>
      <c r="I1456" s="32"/>
      <c r="J1456" s="32"/>
      <c r="K1456" s="32"/>
      <c r="L1456" s="59" t="str">
        <f t="shared" si="180"/>
        <v/>
      </c>
      <c r="M1456" s="81" t="str">
        <f t="shared" si="181"/>
        <v/>
      </c>
      <c r="O1456" s="77" t="str">
        <f t="shared" si="182"/>
        <v/>
      </c>
      <c r="P1456" s="77" t="str">
        <f t="shared" si="183"/>
        <v/>
      </c>
      <c r="Q1456" s="77" t="str">
        <f t="shared" si="184"/>
        <v/>
      </c>
      <c r="R1456" s="77" t="str">
        <f t="shared" si="185"/>
        <v/>
      </c>
      <c r="S1456" s="76"/>
      <c r="T1456" s="57"/>
      <c r="U1456" s="23" t="str">
        <f t="shared" si="178"/>
        <v/>
      </c>
      <c r="V1456" s="28" t="str">
        <f t="shared" si="179"/>
        <v/>
      </c>
    </row>
    <row r="1457" spans="1:22">
      <c r="A1457" s="14">
        <v>1451</v>
      </c>
      <c r="B1457" s="65"/>
      <c r="C1457" s="69"/>
      <c r="D1457" s="66"/>
      <c r="E1457" s="66"/>
      <c r="F1457" s="66"/>
      <c r="G1457" s="66"/>
      <c r="H1457" s="72"/>
      <c r="I1457" s="32"/>
      <c r="J1457" s="32"/>
      <c r="K1457" s="32"/>
      <c r="L1457" s="59" t="str">
        <f t="shared" si="180"/>
        <v/>
      </c>
      <c r="M1457" s="81" t="str">
        <f t="shared" si="181"/>
        <v/>
      </c>
      <c r="O1457" s="77" t="str">
        <f t="shared" si="182"/>
        <v/>
      </c>
      <c r="P1457" s="77" t="str">
        <f t="shared" si="183"/>
        <v/>
      </c>
      <c r="Q1457" s="77" t="str">
        <f t="shared" si="184"/>
        <v/>
      </c>
      <c r="R1457" s="77" t="str">
        <f t="shared" si="185"/>
        <v/>
      </c>
      <c r="S1457" s="76"/>
      <c r="T1457" s="57"/>
      <c r="U1457" s="23" t="str">
        <f t="shared" si="178"/>
        <v/>
      </c>
      <c r="V1457" s="28" t="str">
        <f t="shared" si="179"/>
        <v/>
      </c>
    </row>
    <row r="1458" spans="1:22">
      <c r="A1458" s="14">
        <v>1452</v>
      </c>
      <c r="B1458" s="65"/>
      <c r="C1458" s="69"/>
      <c r="D1458" s="66"/>
      <c r="E1458" s="66"/>
      <c r="F1458" s="66"/>
      <c r="G1458" s="66"/>
      <c r="H1458" s="72"/>
      <c r="I1458" s="32"/>
      <c r="J1458" s="32"/>
      <c r="K1458" s="32"/>
      <c r="L1458" s="59" t="str">
        <f t="shared" si="180"/>
        <v/>
      </c>
      <c r="M1458" s="81" t="str">
        <f t="shared" si="181"/>
        <v/>
      </c>
      <c r="O1458" s="77" t="str">
        <f t="shared" si="182"/>
        <v/>
      </c>
      <c r="P1458" s="77" t="str">
        <f t="shared" si="183"/>
        <v/>
      </c>
      <c r="Q1458" s="77" t="str">
        <f t="shared" si="184"/>
        <v/>
      </c>
      <c r="R1458" s="77" t="str">
        <f t="shared" si="185"/>
        <v/>
      </c>
      <c r="S1458" s="76"/>
      <c r="T1458" s="57"/>
      <c r="U1458" s="23" t="str">
        <f t="shared" si="178"/>
        <v/>
      </c>
      <c r="V1458" s="28" t="str">
        <f t="shared" si="179"/>
        <v/>
      </c>
    </row>
    <row r="1459" spans="1:22">
      <c r="A1459" s="14">
        <v>1453</v>
      </c>
      <c r="B1459" s="65"/>
      <c r="C1459" s="69"/>
      <c r="D1459" s="66"/>
      <c r="E1459" s="66"/>
      <c r="F1459" s="66"/>
      <c r="G1459" s="66"/>
      <c r="H1459" s="72"/>
      <c r="I1459" s="32"/>
      <c r="J1459" s="32"/>
      <c r="K1459" s="32"/>
      <c r="L1459" s="59" t="str">
        <f t="shared" si="180"/>
        <v/>
      </c>
      <c r="M1459" s="81" t="str">
        <f t="shared" si="181"/>
        <v/>
      </c>
      <c r="O1459" s="77" t="str">
        <f t="shared" si="182"/>
        <v/>
      </c>
      <c r="P1459" s="77" t="str">
        <f t="shared" si="183"/>
        <v/>
      </c>
      <c r="Q1459" s="77" t="str">
        <f t="shared" si="184"/>
        <v/>
      </c>
      <c r="R1459" s="77" t="str">
        <f t="shared" si="185"/>
        <v/>
      </c>
      <c r="S1459" s="76"/>
      <c r="T1459" s="57"/>
      <c r="U1459" s="23" t="str">
        <f t="shared" si="178"/>
        <v/>
      </c>
      <c r="V1459" s="28" t="str">
        <f t="shared" si="179"/>
        <v/>
      </c>
    </row>
    <row r="1460" spans="1:22">
      <c r="A1460" s="14">
        <v>1454</v>
      </c>
      <c r="B1460" s="65"/>
      <c r="C1460" s="69"/>
      <c r="D1460" s="66"/>
      <c r="E1460" s="66"/>
      <c r="F1460" s="66"/>
      <c r="G1460" s="66"/>
      <c r="H1460" s="72"/>
      <c r="I1460" s="32"/>
      <c r="J1460" s="32"/>
      <c r="K1460" s="32"/>
      <c r="L1460" s="59" t="str">
        <f t="shared" si="180"/>
        <v/>
      </c>
      <c r="M1460" s="81" t="str">
        <f t="shared" si="181"/>
        <v/>
      </c>
      <c r="O1460" s="77" t="str">
        <f t="shared" si="182"/>
        <v/>
      </c>
      <c r="P1460" s="77" t="str">
        <f t="shared" si="183"/>
        <v/>
      </c>
      <c r="Q1460" s="77" t="str">
        <f t="shared" si="184"/>
        <v/>
      </c>
      <c r="R1460" s="77" t="str">
        <f t="shared" si="185"/>
        <v/>
      </c>
      <c r="S1460" s="76"/>
      <c r="T1460" s="57"/>
      <c r="U1460" s="23" t="str">
        <f t="shared" si="178"/>
        <v/>
      </c>
      <c r="V1460" s="28" t="str">
        <f t="shared" si="179"/>
        <v/>
      </c>
    </row>
    <row r="1461" spans="1:22">
      <c r="A1461" s="14">
        <v>1455</v>
      </c>
      <c r="B1461" s="65"/>
      <c r="C1461" s="69"/>
      <c r="D1461" s="66"/>
      <c r="E1461" s="66"/>
      <c r="F1461" s="66"/>
      <c r="G1461" s="66"/>
      <c r="H1461" s="72"/>
      <c r="I1461" s="32"/>
      <c r="J1461" s="32"/>
      <c r="K1461" s="32"/>
      <c r="L1461" s="59" t="str">
        <f t="shared" si="180"/>
        <v/>
      </c>
      <c r="M1461" s="81" t="str">
        <f t="shared" si="181"/>
        <v/>
      </c>
      <c r="O1461" s="77" t="str">
        <f t="shared" si="182"/>
        <v/>
      </c>
      <c r="P1461" s="77" t="str">
        <f t="shared" si="183"/>
        <v/>
      </c>
      <c r="Q1461" s="77" t="str">
        <f t="shared" si="184"/>
        <v/>
      </c>
      <c r="R1461" s="77" t="str">
        <f t="shared" si="185"/>
        <v/>
      </c>
      <c r="S1461" s="76"/>
      <c r="T1461" s="57"/>
      <c r="U1461" s="23" t="str">
        <f t="shared" si="178"/>
        <v/>
      </c>
      <c r="V1461" s="28" t="str">
        <f t="shared" si="179"/>
        <v/>
      </c>
    </row>
    <row r="1462" spans="1:22">
      <c r="A1462" s="14">
        <v>1456</v>
      </c>
      <c r="B1462" s="65"/>
      <c r="C1462" s="69"/>
      <c r="D1462" s="66"/>
      <c r="E1462" s="66"/>
      <c r="F1462" s="66"/>
      <c r="G1462" s="66"/>
      <c r="H1462" s="72"/>
      <c r="I1462" s="32"/>
      <c r="J1462" s="32"/>
      <c r="K1462" s="32"/>
      <c r="L1462" s="59" t="str">
        <f t="shared" si="180"/>
        <v/>
      </c>
      <c r="M1462" s="81" t="str">
        <f t="shared" si="181"/>
        <v/>
      </c>
      <c r="O1462" s="77" t="str">
        <f t="shared" si="182"/>
        <v/>
      </c>
      <c r="P1462" s="77" t="str">
        <f t="shared" si="183"/>
        <v/>
      </c>
      <c r="Q1462" s="77" t="str">
        <f t="shared" si="184"/>
        <v/>
      </c>
      <c r="R1462" s="77" t="str">
        <f t="shared" si="185"/>
        <v/>
      </c>
      <c r="S1462" s="76"/>
      <c r="T1462" s="57"/>
      <c r="U1462" s="23" t="str">
        <f t="shared" si="178"/>
        <v/>
      </c>
      <c r="V1462" s="28" t="str">
        <f t="shared" si="179"/>
        <v/>
      </c>
    </row>
    <row r="1463" spans="1:22">
      <c r="A1463" s="14">
        <v>1457</v>
      </c>
      <c r="B1463" s="65"/>
      <c r="C1463" s="69"/>
      <c r="D1463" s="66"/>
      <c r="E1463" s="66"/>
      <c r="F1463" s="66"/>
      <c r="G1463" s="66"/>
      <c r="H1463" s="72"/>
      <c r="I1463" s="32"/>
      <c r="J1463" s="32"/>
      <c r="K1463" s="32"/>
      <c r="L1463" s="59" t="str">
        <f t="shared" si="180"/>
        <v/>
      </c>
      <c r="M1463" s="81" t="str">
        <f t="shared" si="181"/>
        <v/>
      </c>
      <c r="O1463" s="77" t="str">
        <f t="shared" si="182"/>
        <v/>
      </c>
      <c r="P1463" s="77" t="str">
        <f t="shared" si="183"/>
        <v/>
      </c>
      <c r="Q1463" s="77" t="str">
        <f t="shared" si="184"/>
        <v/>
      </c>
      <c r="R1463" s="77" t="str">
        <f t="shared" si="185"/>
        <v/>
      </c>
      <c r="S1463" s="76"/>
      <c r="T1463" s="57"/>
      <c r="U1463" s="23" t="str">
        <f t="shared" si="178"/>
        <v/>
      </c>
      <c r="V1463" s="28" t="str">
        <f t="shared" si="179"/>
        <v/>
      </c>
    </row>
    <row r="1464" spans="1:22">
      <c r="A1464" s="14">
        <v>1458</v>
      </c>
      <c r="B1464" s="65"/>
      <c r="C1464" s="69"/>
      <c r="D1464" s="66"/>
      <c r="E1464" s="66"/>
      <c r="F1464" s="66"/>
      <c r="G1464" s="66"/>
      <c r="H1464" s="72"/>
      <c r="I1464" s="32"/>
      <c r="J1464" s="32"/>
      <c r="K1464" s="32"/>
      <c r="L1464" s="59" t="str">
        <f t="shared" si="180"/>
        <v/>
      </c>
      <c r="M1464" s="81" t="str">
        <f t="shared" si="181"/>
        <v/>
      </c>
      <c r="O1464" s="77" t="str">
        <f t="shared" si="182"/>
        <v/>
      </c>
      <c r="P1464" s="77" t="str">
        <f t="shared" si="183"/>
        <v/>
      </c>
      <c r="Q1464" s="77" t="str">
        <f t="shared" si="184"/>
        <v/>
      </c>
      <c r="R1464" s="77" t="str">
        <f t="shared" si="185"/>
        <v/>
      </c>
      <c r="S1464" s="76"/>
      <c r="T1464" s="57"/>
      <c r="U1464" s="23" t="str">
        <f t="shared" si="178"/>
        <v/>
      </c>
      <c r="V1464" s="28" t="str">
        <f t="shared" si="179"/>
        <v/>
      </c>
    </row>
    <row r="1465" spans="1:22">
      <c r="A1465" s="14">
        <v>1459</v>
      </c>
      <c r="B1465" s="65"/>
      <c r="C1465" s="69"/>
      <c r="D1465" s="66"/>
      <c r="E1465" s="66"/>
      <c r="F1465" s="66"/>
      <c r="G1465" s="66"/>
      <c r="H1465" s="72"/>
      <c r="I1465" s="32"/>
      <c r="J1465" s="32"/>
      <c r="K1465" s="32"/>
      <c r="L1465" s="59" t="str">
        <f t="shared" si="180"/>
        <v/>
      </c>
      <c r="M1465" s="81" t="str">
        <f t="shared" si="181"/>
        <v/>
      </c>
      <c r="O1465" s="77" t="str">
        <f t="shared" si="182"/>
        <v/>
      </c>
      <c r="P1465" s="77" t="str">
        <f t="shared" si="183"/>
        <v/>
      </c>
      <c r="Q1465" s="77" t="str">
        <f t="shared" si="184"/>
        <v/>
      </c>
      <c r="R1465" s="77" t="str">
        <f t="shared" si="185"/>
        <v/>
      </c>
      <c r="S1465" s="76"/>
      <c r="T1465" s="57"/>
      <c r="U1465" s="23" t="str">
        <f t="shared" si="178"/>
        <v/>
      </c>
      <c r="V1465" s="28" t="str">
        <f t="shared" si="179"/>
        <v/>
      </c>
    </row>
    <row r="1466" spans="1:22">
      <c r="A1466" s="14">
        <v>1460</v>
      </c>
      <c r="B1466" s="65"/>
      <c r="C1466" s="69"/>
      <c r="D1466" s="66"/>
      <c r="E1466" s="66"/>
      <c r="F1466" s="66"/>
      <c r="G1466" s="66"/>
      <c r="H1466" s="72"/>
      <c r="I1466" s="32"/>
      <c r="J1466" s="32"/>
      <c r="K1466" s="32"/>
      <c r="L1466" s="59" t="str">
        <f t="shared" si="180"/>
        <v/>
      </c>
      <c r="M1466" s="81" t="str">
        <f t="shared" si="181"/>
        <v/>
      </c>
      <c r="O1466" s="77" t="str">
        <f t="shared" si="182"/>
        <v/>
      </c>
      <c r="P1466" s="77" t="str">
        <f t="shared" si="183"/>
        <v/>
      </c>
      <c r="Q1466" s="77" t="str">
        <f t="shared" si="184"/>
        <v/>
      </c>
      <c r="R1466" s="77" t="str">
        <f t="shared" si="185"/>
        <v/>
      </c>
      <c r="S1466" s="76"/>
      <c r="T1466" s="57"/>
      <c r="U1466" s="23" t="str">
        <f t="shared" si="178"/>
        <v/>
      </c>
      <c r="V1466" s="28" t="str">
        <f t="shared" si="179"/>
        <v/>
      </c>
    </row>
    <row r="1467" spans="1:22">
      <c r="A1467" s="14">
        <v>1461</v>
      </c>
      <c r="B1467" s="65"/>
      <c r="C1467" s="69"/>
      <c r="D1467" s="66"/>
      <c r="E1467" s="66"/>
      <c r="F1467" s="66"/>
      <c r="G1467" s="66"/>
      <c r="H1467" s="72"/>
      <c r="I1467" s="32"/>
      <c r="J1467" s="32"/>
      <c r="K1467" s="32"/>
      <c r="L1467" s="59" t="str">
        <f t="shared" si="180"/>
        <v/>
      </c>
      <c r="M1467" s="81" t="str">
        <f t="shared" si="181"/>
        <v/>
      </c>
      <c r="O1467" s="77" t="str">
        <f t="shared" si="182"/>
        <v/>
      </c>
      <c r="P1467" s="77" t="str">
        <f t="shared" si="183"/>
        <v/>
      </c>
      <c r="Q1467" s="77" t="str">
        <f t="shared" si="184"/>
        <v/>
      </c>
      <c r="R1467" s="77" t="str">
        <f t="shared" si="185"/>
        <v/>
      </c>
      <c r="S1467" s="76"/>
      <c r="T1467" s="57"/>
      <c r="U1467" s="23" t="str">
        <f t="shared" si="178"/>
        <v/>
      </c>
      <c r="V1467" s="28" t="str">
        <f t="shared" si="179"/>
        <v/>
      </c>
    </row>
    <row r="1468" spans="1:22">
      <c r="A1468" s="14">
        <v>1462</v>
      </c>
      <c r="B1468" s="65"/>
      <c r="C1468" s="69"/>
      <c r="D1468" s="66"/>
      <c r="E1468" s="66"/>
      <c r="F1468" s="66"/>
      <c r="G1468" s="66"/>
      <c r="H1468" s="72"/>
      <c r="I1468" s="32"/>
      <c r="J1468" s="32"/>
      <c r="K1468" s="32"/>
      <c r="L1468" s="59" t="str">
        <f t="shared" si="180"/>
        <v/>
      </c>
      <c r="M1468" s="81" t="str">
        <f t="shared" si="181"/>
        <v/>
      </c>
      <c r="O1468" s="77" t="str">
        <f t="shared" si="182"/>
        <v/>
      </c>
      <c r="P1468" s="77" t="str">
        <f t="shared" si="183"/>
        <v/>
      </c>
      <c r="Q1468" s="77" t="str">
        <f t="shared" si="184"/>
        <v/>
      </c>
      <c r="R1468" s="77" t="str">
        <f t="shared" si="185"/>
        <v/>
      </c>
      <c r="S1468" s="76"/>
      <c r="T1468" s="57"/>
      <c r="U1468" s="23" t="str">
        <f t="shared" si="178"/>
        <v/>
      </c>
      <c r="V1468" s="28" t="str">
        <f t="shared" si="179"/>
        <v/>
      </c>
    </row>
    <row r="1469" spans="1:22">
      <c r="A1469" s="14">
        <v>1463</v>
      </c>
      <c r="B1469" s="65"/>
      <c r="C1469" s="69"/>
      <c r="D1469" s="66"/>
      <c r="E1469" s="66"/>
      <c r="F1469" s="66"/>
      <c r="G1469" s="66"/>
      <c r="H1469" s="72"/>
      <c r="I1469" s="32"/>
      <c r="J1469" s="32"/>
      <c r="K1469" s="32"/>
      <c r="L1469" s="59" t="str">
        <f t="shared" si="180"/>
        <v/>
      </c>
      <c r="M1469" s="81" t="str">
        <f t="shared" si="181"/>
        <v/>
      </c>
      <c r="O1469" s="77" t="str">
        <f t="shared" si="182"/>
        <v/>
      </c>
      <c r="P1469" s="77" t="str">
        <f t="shared" si="183"/>
        <v/>
      </c>
      <c r="Q1469" s="77" t="str">
        <f t="shared" si="184"/>
        <v/>
      </c>
      <c r="R1469" s="77" t="str">
        <f t="shared" si="185"/>
        <v/>
      </c>
      <c r="S1469" s="76"/>
      <c r="T1469" s="57"/>
      <c r="U1469" s="23" t="str">
        <f t="shared" si="178"/>
        <v/>
      </c>
      <c r="V1469" s="28" t="str">
        <f t="shared" si="179"/>
        <v/>
      </c>
    </row>
    <row r="1470" spans="1:22">
      <c r="A1470" s="14">
        <v>1464</v>
      </c>
      <c r="B1470" s="65"/>
      <c r="C1470" s="69"/>
      <c r="D1470" s="66"/>
      <c r="E1470" s="66"/>
      <c r="F1470" s="66"/>
      <c r="G1470" s="66"/>
      <c r="H1470" s="72"/>
      <c r="I1470" s="32"/>
      <c r="J1470" s="32"/>
      <c r="K1470" s="32"/>
      <c r="L1470" s="59" t="str">
        <f t="shared" si="180"/>
        <v/>
      </c>
      <c r="M1470" s="81" t="str">
        <f t="shared" si="181"/>
        <v/>
      </c>
      <c r="O1470" s="77" t="str">
        <f t="shared" si="182"/>
        <v/>
      </c>
      <c r="P1470" s="77" t="str">
        <f t="shared" si="183"/>
        <v/>
      </c>
      <c r="Q1470" s="77" t="str">
        <f t="shared" si="184"/>
        <v/>
      </c>
      <c r="R1470" s="77" t="str">
        <f t="shared" si="185"/>
        <v/>
      </c>
      <c r="S1470" s="76"/>
      <c r="T1470" s="57"/>
      <c r="U1470" s="23" t="str">
        <f t="shared" si="178"/>
        <v/>
      </c>
      <c r="V1470" s="28" t="str">
        <f t="shared" si="179"/>
        <v/>
      </c>
    </row>
    <row r="1471" spans="1:22">
      <c r="A1471" s="14">
        <v>1465</v>
      </c>
      <c r="B1471" s="65"/>
      <c r="C1471" s="69"/>
      <c r="D1471" s="66"/>
      <c r="E1471" s="66"/>
      <c r="F1471" s="66"/>
      <c r="G1471" s="66"/>
      <c r="H1471" s="72"/>
      <c r="I1471" s="32"/>
      <c r="J1471" s="32"/>
      <c r="K1471" s="32"/>
      <c r="L1471" s="59" t="str">
        <f t="shared" si="180"/>
        <v/>
      </c>
      <c r="M1471" s="81" t="str">
        <f t="shared" si="181"/>
        <v/>
      </c>
      <c r="O1471" s="77" t="str">
        <f t="shared" si="182"/>
        <v/>
      </c>
      <c r="P1471" s="77" t="str">
        <f t="shared" si="183"/>
        <v/>
      </c>
      <c r="Q1471" s="77" t="str">
        <f t="shared" si="184"/>
        <v/>
      </c>
      <c r="R1471" s="77" t="str">
        <f t="shared" si="185"/>
        <v/>
      </c>
      <c r="S1471" s="76"/>
      <c r="T1471" s="57"/>
      <c r="U1471" s="23" t="str">
        <f t="shared" si="178"/>
        <v/>
      </c>
      <c r="V1471" s="28" t="str">
        <f t="shared" si="179"/>
        <v/>
      </c>
    </row>
    <row r="1472" spans="1:22">
      <c r="A1472" s="14">
        <v>1466</v>
      </c>
      <c r="B1472" s="65"/>
      <c r="C1472" s="69"/>
      <c r="D1472" s="66"/>
      <c r="E1472" s="66"/>
      <c r="F1472" s="66"/>
      <c r="G1472" s="66"/>
      <c r="H1472" s="72"/>
      <c r="I1472" s="32"/>
      <c r="J1472" s="32"/>
      <c r="K1472" s="32"/>
      <c r="L1472" s="59" t="str">
        <f t="shared" si="180"/>
        <v/>
      </c>
      <c r="M1472" s="81" t="str">
        <f t="shared" si="181"/>
        <v/>
      </c>
      <c r="O1472" s="77" t="str">
        <f t="shared" si="182"/>
        <v/>
      </c>
      <c r="P1472" s="77" t="str">
        <f t="shared" si="183"/>
        <v/>
      </c>
      <c r="Q1472" s="77" t="str">
        <f t="shared" si="184"/>
        <v/>
      </c>
      <c r="R1472" s="77" t="str">
        <f t="shared" si="185"/>
        <v/>
      </c>
      <c r="S1472" s="76"/>
      <c r="T1472" s="57"/>
      <c r="U1472" s="23" t="str">
        <f t="shared" si="178"/>
        <v/>
      </c>
      <c r="V1472" s="28" t="str">
        <f t="shared" si="179"/>
        <v/>
      </c>
    </row>
    <row r="1473" spans="1:22">
      <c r="A1473" s="14">
        <v>1467</v>
      </c>
      <c r="B1473" s="65"/>
      <c r="C1473" s="69"/>
      <c r="D1473" s="66"/>
      <c r="E1473" s="66"/>
      <c r="F1473" s="66"/>
      <c r="G1473" s="66"/>
      <c r="H1473" s="72"/>
      <c r="I1473" s="32"/>
      <c r="J1473" s="32"/>
      <c r="K1473" s="32"/>
      <c r="L1473" s="59" t="str">
        <f t="shared" si="180"/>
        <v/>
      </c>
      <c r="M1473" s="81" t="str">
        <f t="shared" si="181"/>
        <v/>
      </c>
      <c r="O1473" s="77" t="str">
        <f t="shared" si="182"/>
        <v/>
      </c>
      <c r="P1473" s="77" t="str">
        <f t="shared" si="183"/>
        <v/>
      </c>
      <c r="Q1473" s="77" t="str">
        <f t="shared" si="184"/>
        <v/>
      </c>
      <c r="R1473" s="77" t="str">
        <f t="shared" si="185"/>
        <v/>
      </c>
      <c r="S1473" s="76"/>
      <c r="T1473" s="57"/>
      <c r="U1473" s="23" t="str">
        <f t="shared" si="178"/>
        <v/>
      </c>
      <c r="V1473" s="28" t="str">
        <f t="shared" si="179"/>
        <v/>
      </c>
    </row>
    <row r="1474" spans="1:22">
      <c r="A1474" s="14">
        <v>1468</v>
      </c>
      <c r="B1474" s="65"/>
      <c r="C1474" s="69"/>
      <c r="D1474" s="66"/>
      <c r="E1474" s="66"/>
      <c r="F1474" s="66"/>
      <c r="G1474" s="66"/>
      <c r="H1474" s="72"/>
      <c r="I1474" s="32"/>
      <c r="J1474" s="32"/>
      <c r="K1474" s="32"/>
      <c r="L1474" s="59" t="str">
        <f t="shared" si="180"/>
        <v/>
      </c>
      <c r="M1474" s="81" t="str">
        <f t="shared" si="181"/>
        <v/>
      </c>
      <c r="O1474" s="77" t="str">
        <f t="shared" si="182"/>
        <v/>
      </c>
      <c r="P1474" s="77" t="str">
        <f t="shared" si="183"/>
        <v/>
      </c>
      <c r="Q1474" s="77" t="str">
        <f t="shared" si="184"/>
        <v/>
      </c>
      <c r="R1474" s="77" t="str">
        <f t="shared" si="185"/>
        <v/>
      </c>
      <c r="S1474" s="76"/>
      <c r="T1474" s="57"/>
      <c r="U1474" s="23" t="str">
        <f t="shared" si="178"/>
        <v/>
      </c>
      <c r="V1474" s="28" t="str">
        <f t="shared" si="179"/>
        <v/>
      </c>
    </row>
    <row r="1475" spans="1:22">
      <c r="A1475" s="14">
        <v>1469</v>
      </c>
      <c r="B1475" s="65"/>
      <c r="C1475" s="69"/>
      <c r="D1475" s="66"/>
      <c r="E1475" s="66"/>
      <c r="F1475" s="66"/>
      <c r="G1475" s="66"/>
      <c r="H1475" s="72"/>
      <c r="I1475" s="32"/>
      <c r="J1475" s="32"/>
      <c r="K1475" s="32"/>
      <c r="L1475" s="59" t="str">
        <f t="shared" si="180"/>
        <v/>
      </c>
      <c r="M1475" s="81" t="str">
        <f t="shared" si="181"/>
        <v/>
      </c>
      <c r="O1475" s="77" t="str">
        <f t="shared" si="182"/>
        <v/>
      </c>
      <c r="P1475" s="77" t="str">
        <f t="shared" si="183"/>
        <v/>
      </c>
      <c r="Q1475" s="77" t="str">
        <f t="shared" si="184"/>
        <v/>
      </c>
      <c r="R1475" s="77" t="str">
        <f t="shared" si="185"/>
        <v/>
      </c>
      <c r="S1475" s="76"/>
      <c r="T1475" s="57"/>
      <c r="U1475" s="23" t="str">
        <f t="shared" si="178"/>
        <v/>
      </c>
      <c r="V1475" s="28" t="str">
        <f t="shared" si="179"/>
        <v/>
      </c>
    </row>
    <row r="1476" spans="1:22">
      <c r="A1476" s="14">
        <v>1470</v>
      </c>
      <c r="B1476" s="65"/>
      <c r="C1476" s="69"/>
      <c r="D1476" s="66"/>
      <c r="E1476" s="66"/>
      <c r="F1476" s="66"/>
      <c r="G1476" s="66"/>
      <c r="H1476" s="72"/>
      <c r="I1476" s="32"/>
      <c r="J1476" s="32"/>
      <c r="K1476" s="32"/>
      <c r="L1476" s="59" t="str">
        <f t="shared" si="180"/>
        <v/>
      </c>
      <c r="M1476" s="81" t="str">
        <f t="shared" si="181"/>
        <v/>
      </c>
      <c r="O1476" s="77" t="str">
        <f t="shared" si="182"/>
        <v/>
      </c>
      <c r="P1476" s="77" t="str">
        <f t="shared" si="183"/>
        <v/>
      </c>
      <c r="Q1476" s="77" t="str">
        <f t="shared" si="184"/>
        <v/>
      </c>
      <c r="R1476" s="77" t="str">
        <f t="shared" si="185"/>
        <v/>
      </c>
      <c r="S1476" s="76"/>
      <c r="T1476" s="57"/>
      <c r="U1476" s="23" t="str">
        <f t="shared" si="178"/>
        <v/>
      </c>
      <c r="V1476" s="28" t="str">
        <f t="shared" si="179"/>
        <v/>
      </c>
    </row>
    <row r="1477" spans="1:22">
      <c r="A1477" s="14">
        <v>1471</v>
      </c>
      <c r="B1477" s="65"/>
      <c r="C1477" s="69"/>
      <c r="D1477" s="66"/>
      <c r="E1477" s="66"/>
      <c r="F1477" s="66"/>
      <c r="G1477" s="66"/>
      <c r="H1477" s="72"/>
      <c r="I1477" s="32"/>
      <c r="J1477" s="32"/>
      <c r="K1477" s="32"/>
      <c r="L1477" s="59" t="str">
        <f t="shared" si="180"/>
        <v/>
      </c>
      <c r="M1477" s="81" t="str">
        <f t="shared" si="181"/>
        <v/>
      </c>
      <c r="O1477" s="77" t="str">
        <f t="shared" si="182"/>
        <v/>
      </c>
      <c r="P1477" s="77" t="str">
        <f t="shared" si="183"/>
        <v/>
      </c>
      <c r="Q1477" s="77" t="str">
        <f t="shared" si="184"/>
        <v/>
      </c>
      <c r="R1477" s="77" t="str">
        <f t="shared" si="185"/>
        <v/>
      </c>
      <c r="S1477" s="76"/>
      <c r="T1477" s="57"/>
      <c r="U1477" s="23" t="str">
        <f t="shared" si="178"/>
        <v/>
      </c>
      <c r="V1477" s="28" t="str">
        <f t="shared" si="179"/>
        <v/>
      </c>
    </row>
    <row r="1478" spans="1:22">
      <c r="A1478" s="14">
        <v>1472</v>
      </c>
      <c r="B1478" s="65"/>
      <c r="C1478" s="69"/>
      <c r="D1478" s="66"/>
      <c r="E1478" s="66"/>
      <c r="F1478" s="66"/>
      <c r="G1478" s="66"/>
      <c r="H1478" s="72"/>
      <c r="I1478" s="32"/>
      <c r="J1478" s="32"/>
      <c r="K1478" s="32"/>
      <c r="L1478" s="59" t="str">
        <f t="shared" si="180"/>
        <v/>
      </c>
      <c r="M1478" s="81" t="str">
        <f t="shared" si="181"/>
        <v/>
      </c>
      <c r="O1478" s="77" t="str">
        <f t="shared" si="182"/>
        <v/>
      </c>
      <c r="P1478" s="77" t="str">
        <f t="shared" si="183"/>
        <v/>
      </c>
      <c r="Q1478" s="77" t="str">
        <f t="shared" si="184"/>
        <v/>
      </c>
      <c r="R1478" s="77" t="str">
        <f t="shared" si="185"/>
        <v/>
      </c>
      <c r="S1478" s="76"/>
      <c r="T1478" s="57"/>
      <c r="U1478" s="23" t="str">
        <f t="shared" si="178"/>
        <v/>
      </c>
      <c r="V1478" s="28" t="str">
        <f t="shared" si="179"/>
        <v/>
      </c>
    </row>
    <row r="1479" spans="1:22">
      <c r="A1479" s="14">
        <v>1473</v>
      </c>
      <c r="B1479" s="65"/>
      <c r="C1479" s="69"/>
      <c r="D1479" s="66"/>
      <c r="E1479" s="66"/>
      <c r="F1479" s="66"/>
      <c r="G1479" s="66"/>
      <c r="H1479" s="72"/>
      <c r="I1479" s="32"/>
      <c r="J1479" s="32"/>
      <c r="K1479" s="32"/>
      <c r="L1479" s="59" t="str">
        <f t="shared" si="180"/>
        <v/>
      </c>
      <c r="M1479" s="81" t="str">
        <f t="shared" si="181"/>
        <v/>
      </c>
      <c r="O1479" s="77" t="str">
        <f t="shared" si="182"/>
        <v/>
      </c>
      <c r="P1479" s="77" t="str">
        <f t="shared" si="183"/>
        <v/>
      </c>
      <c r="Q1479" s="77" t="str">
        <f t="shared" si="184"/>
        <v/>
      </c>
      <c r="R1479" s="77" t="str">
        <f t="shared" si="185"/>
        <v/>
      </c>
      <c r="S1479" s="76"/>
      <c r="T1479" s="57"/>
      <c r="U1479" s="23" t="str">
        <f t="shared" ref="U1479:U1542" si="186">IF(V1479&lt;&gt;"",A1479,"")</f>
        <v/>
      </c>
      <c r="V1479" s="28" t="str">
        <f t="shared" ref="V1479:V1542" si="187">IF(AND(B1479="",D1479="",E1479="",F1479="",G1479="",I1479="",J1479="",K1479="",T1479=""),"",IF(OR(B1479="",I1479="",J1479="",K1479="",T1479="",AND($T$3="meters",T1479&gt;12),AND($T$3="feet",T1479&gt;40)),"Error","OK"))</f>
        <v/>
      </c>
    </row>
    <row r="1480" spans="1:22">
      <c r="A1480" s="14">
        <v>1474</v>
      </c>
      <c r="B1480" s="65"/>
      <c r="C1480" s="69"/>
      <c r="D1480" s="66"/>
      <c r="E1480" s="66"/>
      <c r="F1480" s="66"/>
      <c r="G1480" s="66"/>
      <c r="H1480" s="72"/>
      <c r="I1480" s="32"/>
      <c r="J1480" s="32"/>
      <c r="K1480" s="32"/>
      <c r="L1480" s="59" t="str">
        <f t="shared" ref="L1480:L1543" si="188">IF(OR(I1480="",J1480="",K1480=""),"",(I1480+J1480/2))</f>
        <v/>
      </c>
      <c r="M1480" s="81" t="str">
        <f t="shared" ref="M1480:M1543" si="189">IF(OR(I1480="",J1480="",K1480=""),"",(I1480+J1480/2)+($AA$4-1/$R$1))</f>
        <v/>
      </c>
      <c r="O1480" s="77" t="str">
        <f t="shared" ref="O1480:O1543" si="190">IF(OR(D1480="",$M1480=""),"",$M1480-D1480)</f>
        <v/>
      </c>
      <c r="P1480" s="77" t="str">
        <f t="shared" ref="P1480:P1543" si="191">IF(OR(E1480="",$M1480=""),"",$M1480-E1480)</f>
        <v/>
      </c>
      <c r="Q1480" s="77" t="str">
        <f t="shared" ref="Q1480:Q1543" si="192">IF(OR(F1480="",$M1480=""),"",$M1480-F1480)</f>
        <v/>
      </c>
      <c r="R1480" s="77" t="str">
        <f t="shared" ref="R1480:R1543" si="193">IF(OR(G1480="",$M1480=""),"",$M1480-G1480)</f>
        <v/>
      </c>
      <c r="S1480" s="76"/>
      <c r="T1480" s="57"/>
      <c r="U1480" s="23" t="str">
        <f t="shared" si="186"/>
        <v/>
      </c>
      <c r="V1480" s="28" t="str">
        <f t="shared" si="187"/>
        <v/>
      </c>
    </row>
    <row r="1481" spans="1:22">
      <c r="A1481" s="14">
        <v>1475</v>
      </c>
      <c r="B1481" s="65"/>
      <c r="C1481" s="69"/>
      <c r="D1481" s="66"/>
      <c r="E1481" s="66"/>
      <c r="F1481" s="66"/>
      <c r="G1481" s="66"/>
      <c r="H1481" s="72"/>
      <c r="I1481" s="32"/>
      <c r="J1481" s="32"/>
      <c r="K1481" s="32"/>
      <c r="L1481" s="59" t="str">
        <f t="shared" si="188"/>
        <v/>
      </c>
      <c r="M1481" s="81" t="str">
        <f t="shared" si="189"/>
        <v/>
      </c>
      <c r="O1481" s="77" t="str">
        <f t="shared" si="190"/>
        <v/>
      </c>
      <c r="P1481" s="77" t="str">
        <f t="shared" si="191"/>
        <v/>
      </c>
      <c r="Q1481" s="77" t="str">
        <f t="shared" si="192"/>
        <v/>
      </c>
      <c r="R1481" s="77" t="str">
        <f t="shared" si="193"/>
        <v/>
      </c>
      <c r="S1481" s="76"/>
      <c r="T1481" s="57"/>
      <c r="U1481" s="23" t="str">
        <f t="shared" si="186"/>
        <v/>
      </c>
      <c r="V1481" s="28" t="str">
        <f t="shared" si="187"/>
        <v/>
      </c>
    </row>
    <row r="1482" spans="1:22">
      <c r="A1482" s="14">
        <v>1476</v>
      </c>
      <c r="B1482" s="65"/>
      <c r="C1482" s="69"/>
      <c r="D1482" s="66"/>
      <c r="E1482" s="66"/>
      <c r="F1482" s="66"/>
      <c r="G1482" s="66"/>
      <c r="H1482" s="72"/>
      <c r="I1482" s="32"/>
      <c r="J1482" s="32"/>
      <c r="K1482" s="32"/>
      <c r="L1482" s="59" t="str">
        <f t="shared" si="188"/>
        <v/>
      </c>
      <c r="M1482" s="81" t="str">
        <f t="shared" si="189"/>
        <v/>
      </c>
      <c r="O1482" s="77" t="str">
        <f t="shared" si="190"/>
        <v/>
      </c>
      <c r="P1482" s="77" t="str">
        <f t="shared" si="191"/>
        <v/>
      </c>
      <c r="Q1482" s="77" t="str">
        <f t="shared" si="192"/>
        <v/>
      </c>
      <c r="R1482" s="77" t="str">
        <f t="shared" si="193"/>
        <v/>
      </c>
      <c r="S1482" s="76"/>
      <c r="T1482" s="57"/>
      <c r="U1482" s="23" t="str">
        <f t="shared" si="186"/>
        <v/>
      </c>
      <c r="V1482" s="28" t="str">
        <f t="shared" si="187"/>
        <v/>
      </c>
    </row>
    <row r="1483" spans="1:22">
      <c r="A1483" s="14">
        <v>1477</v>
      </c>
      <c r="B1483" s="65"/>
      <c r="C1483" s="69"/>
      <c r="D1483" s="66"/>
      <c r="E1483" s="66"/>
      <c r="F1483" s="66"/>
      <c r="G1483" s="66"/>
      <c r="H1483" s="72"/>
      <c r="I1483" s="32"/>
      <c r="J1483" s="32"/>
      <c r="K1483" s="32"/>
      <c r="L1483" s="59" t="str">
        <f t="shared" si="188"/>
        <v/>
      </c>
      <c r="M1483" s="81" t="str">
        <f t="shared" si="189"/>
        <v/>
      </c>
      <c r="O1483" s="77" t="str">
        <f t="shared" si="190"/>
        <v/>
      </c>
      <c r="P1483" s="77" t="str">
        <f t="shared" si="191"/>
        <v/>
      </c>
      <c r="Q1483" s="77" t="str">
        <f t="shared" si="192"/>
        <v/>
      </c>
      <c r="R1483" s="77" t="str">
        <f t="shared" si="193"/>
        <v/>
      </c>
      <c r="S1483" s="76"/>
      <c r="T1483" s="57"/>
      <c r="U1483" s="23" t="str">
        <f t="shared" si="186"/>
        <v/>
      </c>
      <c r="V1483" s="28" t="str">
        <f t="shared" si="187"/>
        <v/>
      </c>
    </row>
    <row r="1484" spans="1:22">
      <c r="A1484" s="14">
        <v>1478</v>
      </c>
      <c r="B1484" s="65"/>
      <c r="C1484" s="69"/>
      <c r="D1484" s="66"/>
      <c r="E1484" s="66"/>
      <c r="F1484" s="66"/>
      <c r="G1484" s="66"/>
      <c r="H1484" s="72"/>
      <c r="I1484" s="32"/>
      <c r="J1484" s="32"/>
      <c r="K1484" s="32"/>
      <c r="L1484" s="59" t="str">
        <f t="shared" si="188"/>
        <v/>
      </c>
      <c r="M1484" s="81" t="str">
        <f t="shared" si="189"/>
        <v/>
      </c>
      <c r="O1484" s="77" t="str">
        <f t="shared" si="190"/>
        <v/>
      </c>
      <c r="P1484" s="77" t="str">
        <f t="shared" si="191"/>
        <v/>
      </c>
      <c r="Q1484" s="77" t="str">
        <f t="shared" si="192"/>
        <v/>
      </c>
      <c r="R1484" s="77" t="str">
        <f t="shared" si="193"/>
        <v/>
      </c>
      <c r="S1484" s="76"/>
      <c r="T1484" s="57"/>
      <c r="U1484" s="23" t="str">
        <f t="shared" si="186"/>
        <v/>
      </c>
      <c r="V1484" s="28" t="str">
        <f t="shared" si="187"/>
        <v/>
      </c>
    </row>
    <row r="1485" spans="1:22">
      <c r="A1485" s="14">
        <v>1479</v>
      </c>
      <c r="B1485" s="65"/>
      <c r="C1485" s="69"/>
      <c r="D1485" s="66"/>
      <c r="E1485" s="66"/>
      <c r="F1485" s="66"/>
      <c r="G1485" s="66"/>
      <c r="H1485" s="72"/>
      <c r="I1485" s="32"/>
      <c r="J1485" s="32"/>
      <c r="K1485" s="32"/>
      <c r="L1485" s="59" t="str">
        <f t="shared" si="188"/>
        <v/>
      </c>
      <c r="M1485" s="81" t="str">
        <f t="shared" si="189"/>
        <v/>
      </c>
      <c r="O1485" s="77" t="str">
        <f t="shared" si="190"/>
        <v/>
      </c>
      <c r="P1485" s="77" t="str">
        <f t="shared" si="191"/>
        <v/>
      </c>
      <c r="Q1485" s="77" t="str">
        <f t="shared" si="192"/>
        <v/>
      </c>
      <c r="R1485" s="77" t="str">
        <f t="shared" si="193"/>
        <v/>
      </c>
      <c r="S1485" s="76"/>
      <c r="T1485" s="57"/>
      <c r="U1485" s="23" t="str">
        <f t="shared" si="186"/>
        <v/>
      </c>
      <c r="V1485" s="28" t="str">
        <f t="shared" si="187"/>
        <v/>
      </c>
    </row>
    <row r="1486" spans="1:22">
      <c r="A1486" s="14">
        <v>1480</v>
      </c>
      <c r="B1486" s="65"/>
      <c r="C1486" s="69"/>
      <c r="D1486" s="66"/>
      <c r="E1486" s="66"/>
      <c r="F1486" s="66"/>
      <c r="G1486" s="66"/>
      <c r="H1486" s="72"/>
      <c r="I1486" s="32"/>
      <c r="J1486" s="32"/>
      <c r="K1486" s="32"/>
      <c r="L1486" s="59" t="str">
        <f t="shared" si="188"/>
        <v/>
      </c>
      <c r="M1486" s="81" t="str">
        <f t="shared" si="189"/>
        <v/>
      </c>
      <c r="O1486" s="77" t="str">
        <f t="shared" si="190"/>
        <v/>
      </c>
      <c r="P1486" s="77" t="str">
        <f t="shared" si="191"/>
        <v/>
      </c>
      <c r="Q1486" s="77" t="str">
        <f t="shared" si="192"/>
        <v/>
      </c>
      <c r="R1486" s="77" t="str">
        <f t="shared" si="193"/>
        <v/>
      </c>
      <c r="S1486" s="76"/>
      <c r="T1486" s="57"/>
      <c r="U1486" s="23" t="str">
        <f t="shared" si="186"/>
        <v/>
      </c>
      <c r="V1486" s="28" t="str">
        <f t="shared" si="187"/>
        <v/>
      </c>
    </row>
    <row r="1487" spans="1:22">
      <c r="A1487" s="14">
        <v>1481</v>
      </c>
      <c r="B1487" s="65"/>
      <c r="C1487" s="69"/>
      <c r="D1487" s="66"/>
      <c r="E1487" s="66"/>
      <c r="F1487" s="66"/>
      <c r="G1487" s="66"/>
      <c r="H1487" s="72"/>
      <c r="I1487" s="32"/>
      <c r="J1487" s="32"/>
      <c r="K1487" s="32"/>
      <c r="L1487" s="59" t="str">
        <f t="shared" si="188"/>
        <v/>
      </c>
      <c r="M1487" s="81" t="str">
        <f t="shared" si="189"/>
        <v/>
      </c>
      <c r="O1487" s="77" t="str">
        <f t="shared" si="190"/>
        <v/>
      </c>
      <c r="P1487" s="77" t="str">
        <f t="shared" si="191"/>
        <v/>
      </c>
      <c r="Q1487" s="77" t="str">
        <f t="shared" si="192"/>
        <v/>
      </c>
      <c r="R1487" s="77" t="str">
        <f t="shared" si="193"/>
        <v/>
      </c>
      <c r="S1487" s="76"/>
      <c r="T1487" s="57"/>
      <c r="U1487" s="23" t="str">
        <f t="shared" si="186"/>
        <v/>
      </c>
      <c r="V1487" s="28" t="str">
        <f t="shared" si="187"/>
        <v/>
      </c>
    </row>
    <row r="1488" spans="1:22">
      <c r="A1488" s="14">
        <v>1482</v>
      </c>
      <c r="B1488" s="65"/>
      <c r="C1488" s="69"/>
      <c r="D1488" s="66"/>
      <c r="E1488" s="66"/>
      <c r="F1488" s="66"/>
      <c r="G1488" s="66"/>
      <c r="H1488" s="72"/>
      <c r="I1488" s="32"/>
      <c r="J1488" s="32"/>
      <c r="K1488" s="32"/>
      <c r="L1488" s="59" t="str">
        <f t="shared" si="188"/>
        <v/>
      </c>
      <c r="M1488" s="81" t="str">
        <f t="shared" si="189"/>
        <v/>
      </c>
      <c r="O1488" s="77" t="str">
        <f t="shared" si="190"/>
        <v/>
      </c>
      <c r="P1488" s="77" t="str">
        <f t="shared" si="191"/>
        <v/>
      </c>
      <c r="Q1488" s="77" t="str">
        <f t="shared" si="192"/>
        <v/>
      </c>
      <c r="R1488" s="77" t="str">
        <f t="shared" si="193"/>
        <v/>
      </c>
      <c r="S1488" s="76"/>
      <c r="T1488" s="57"/>
      <c r="U1488" s="23" t="str">
        <f t="shared" si="186"/>
        <v/>
      </c>
      <c r="V1488" s="28" t="str">
        <f t="shared" si="187"/>
        <v/>
      </c>
    </row>
    <row r="1489" spans="1:22">
      <c r="A1489" s="14">
        <v>1483</v>
      </c>
      <c r="B1489" s="65"/>
      <c r="C1489" s="69"/>
      <c r="D1489" s="66"/>
      <c r="E1489" s="66"/>
      <c r="F1489" s="66"/>
      <c r="G1489" s="66"/>
      <c r="H1489" s="72"/>
      <c r="I1489" s="32"/>
      <c r="J1489" s="32"/>
      <c r="K1489" s="32"/>
      <c r="L1489" s="59" t="str">
        <f t="shared" si="188"/>
        <v/>
      </c>
      <c r="M1489" s="81" t="str">
        <f t="shared" si="189"/>
        <v/>
      </c>
      <c r="O1489" s="77" t="str">
        <f t="shared" si="190"/>
        <v/>
      </c>
      <c r="P1489" s="77" t="str">
        <f t="shared" si="191"/>
        <v/>
      </c>
      <c r="Q1489" s="77" t="str">
        <f t="shared" si="192"/>
        <v/>
      </c>
      <c r="R1489" s="77" t="str">
        <f t="shared" si="193"/>
        <v/>
      </c>
      <c r="S1489" s="76"/>
      <c r="T1489" s="57"/>
      <c r="U1489" s="23" t="str">
        <f t="shared" si="186"/>
        <v/>
      </c>
      <c r="V1489" s="28" t="str">
        <f t="shared" si="187"/>
        <v/>
      </c>
    </row>
    <row r="1490" spans="1:22">
      <c r="A1490" s="14">
        <v>1484</v>
      </c>
      <c r="B1490" s="65"/>
      <c r="C1490" s="69"/>
      <c r="D1490" s="66"/>
      <c r="E1490" s="66"/>
      <c r="F1490" s="66"/>
      <c r="G1490" s="66"/>
      <c r="H1490" s="72"/>
      <c r="I1490" s="32"/>
      <c r="J1490" s="32"/>
      <c r="K1490" s="32"/>
      <c r="L1490" s="59" t="str">
        <f t="shared" si="188"/>
        <v/>
      </c>
      <c r="M1490" s="81" t="str">
        <f t="shared" si="189"/>
        <v/>
      </c>
      <c r="O1490" s="77" t="str">
        <f t="shared" si="190"/>
        <v/>
      </c>
      <c r="P1490" s="77" t="str">
        <f t="shared" si="191"/>
        <v/>
      </c>
      <c r="Q1490" s="77" t="str">
        <f t="shared" si="192"/>
        <v/>
      </c>
      <c r="R1490" s="77" t="str">
        <f t="shared" si="193"/>
        <v/>
      </c>
      <c r="S1490" s="76"/>
      <c r="T1490" s="57"/>
      <c r="U1490" s="23" t="str">
        <f t="shared" si="186"/>
        <v/>
      </c>
      <c r="V1490" s="28" t="str">
        <f t="shared" si="187"/>
        <v/>
      </c>
    </row>
    <row r="1491" spans="1:22">
      <c r="A1491" s="14">
        <v>1485</v>
      </c>
      <c r="B1491" s="65"/>
      <c r="C1491" s="69"/>
      <c r="D1491" s="66"/>
      <c r="E1491" s="66"/>
      <c r="F1491" s="66"/>
      <c r="G1491" s="66"/>
      <c r="H1491" s="72"/>
      <c r="I1491" s="32"/>
      <c r="J1491" s="32"/>
      <c r="K1491" s="32"/>
      <c r="L1491" s="59" t="str">
        <f t="shared" si="188"/>
        <v/>
      </c>
      <c r="M1491" s="81" t="str">
        <f t="shared" si="189"/>
        <v/>
      </c>
      <c r="O1491" s="77" t="str">
        <f t="shared" si="190"/>
        <v/>
      </c>
      <c r="P1491" s="77" t="str">
        <f t="shared" si="191"/>
        <v/>
      </c>
      <c r="Q1491" s="77" t="str">
        <f t="shared" si="192"/>
        <v/>
      </c>
      <c r="R1491" s="77" t="str">
        <f t="shared" si="193"/>
        <v/>
      </c>
      <c r="S1491" s="76"/>
      <c r="T1491" s="57"/>
      <c r="U1491" s="23" t="str">
        <f t="shared" si="186"/>
        <v/>
      </c>
      <c r="V1491" s="28" t="str">
        <f t="shared" si="187"/>
        <v/>
      </c>
    </row>
    <row r="1492" spans="1:22">
      <c r="A1492" s="14">
        <v>1486</v>
      </c>
      <c r="B1492" s="65"/>
      <c r="C1492" s="69"/>
      <c r="D1492" s="66"/>
      <c r="E1492" s="66"/>
      <c r="F1492" s="66"/>
      <c r="G1492" s="66"/>
      <c r="H1492" s="72"/>
      <c r="I1492" s="32"/>
      <c r="J1492" s="32"/>
      <c r="K1492" s="32"/>
      <c r="L1492" s="59" t="str">
        <f t="shared" si="188"/>
        <v/>
      </c>
      <c r="M1492" s="81" t="str">
        <f t="shared" si="189"/>
        <v/>
      </c>
      <c r="O1492" s="77" t="str">
        <f t="shared" si="190"/>
        <v/>
      </c>
      <c r="P1492" s="77" t="str">
        <f t="shared" si="191"/>
        <v/>
      </c>
      <c r="Q1492" s="77" t="str">
        <f t="shared" si="192"/>
        <v/>
      </c>
      <c r="R1492" s="77" t="str">
        <f t="shared" si="193"/>
        <v/>
      </c>
      <c r="S1492" s="76"/>
      <c r="T1492" s="57"/>
      <c r="U1492" s="23" t="str">
        <f t="shared" si="186"/>
        <v/>
      </c>
      <c r="V1492" s="28" t="str">
        <f t="shared" si="187"/>
        <v/>
      </c>
    </row>
    <row r="1493" spans="1:22">
      <c r="A1493" s="14">
        <v>1487</v>
      </c>
      <c r="B1493" s="65"/>
      <c r="C1493" s="69"/>
      <c r="D1493" s="66"/>
      <c r="E1493" s="66"/>
      <c r="F1493" s="66"/>
      <c r="G1493" s="66"/>
      <c r="H1493" s="72"/>
      <c r="I1493" s="32"/>
      <c r="J1493" s="32"/>
      <c r="K1493" s="32"/>
      <c r="L1493" s="59" t="str">
        <f t="shared" si="188"/>
        <v/>
      </c>
      <c r="M1493" s="81" t="str">
        <f t="shared" si="189"/>
        <v/>
      </c>
      <c r="O1493" s="77" t="str">
        <f t="shared" si="190"/>
        <v/>
      </c>
      <c r="P1493" s="77" t="str">
        <f t="shared" si="191"/>
        <v/>
      </c>
      <c r="Q1493" s="77" t="str">
        <f t="shared" si="192"/>
        <v/>
      </c>
      <c r="R1493" s="77" t="str">
        <f t="shared" si="193"/>
        <v/>
      </c>
      <c r="S1493" s="76"/>
      <c r="T1493" s="57"/>
      <c r="U1493" s="23" t="str">
        <f t="shared" si="186"/>
        <v/>
      </c>
      <c r="V1493" s="28" t="str">
        <f t="shared" si="187"/>
        <v/>
      </c>
    </row>
    <row r="1494" spans="1:22">
      <c r="A1494" s="14">
        <v>1488</v>
      </c>
      <c r="B1494" s="65"/>
      <c r="C1494" s="69"/>
      <c r="D1494" s="66"/>
      <c r="E1494" s="66"/>
      <c r="F1494" s="66"/>
      <c r="G1494" s="66"/>
      <c r="H1494" s="72"/>
      <c r="I1494" s="32"/>
      <c r="J1494" s="32"/>
      <c r="K1494" s="32"/>
      <c r="L1494" s="59" t="str">
        <f t="shared" si="188"/>
        <v/>
      </c>
      <c r="M1494" s="81" t="str">
        <f t="shared" si="189"/>
        <v/>
      </c>
      <c r="O1494" s="77" t="str">
        <f t="shared" si="190"/>
        <v/>
      </c>
      <c r="P1494" s="77" t="str">
        <f t="shared" si="191"/>
        <v/>
      </c>
      <c r="Q1494" s="77" t="str">
        <f t="shared" si="192"/>
        <v/>
      </c>
      <c r="R1494" s="77" t="str">
        <f t="shared" si="193"/>
        <v/>
      </c>
      <c r="S1494" s="76"/>
      <c r="T1494" s="57"/>
      <c r="U1494" s="23" t="str">
        <f t="shared" si="186"/>
        <v/>
      </c>
      <c r="V1494" s="28" t="str">
        <f t="shared" si="187"/>
        <v/>
      </c>
    </row>
    <row r="1495" spans="1:22">
      <c r="A1495" s="14">
        <v>1489</v>
      </c>
      <c r="B1495" s="65"/>
      <c r="C1495" s="69"/>
      <c r="D1495" s="66"/>
      <c r="E1495" s="66"/>
      <c r="F1495" s="66"/>
      <c r="G1495" s="66"/>
      <c r="H1495" s="72"/>
      <c r="I1495" s="32"/>
      <c r="J1495" s="32"/>
      <c r="K1495" s="32"/>
      <c r="L1495" s="59" t="str">
        <f t="shared" si="188"/>
        <v/>
      </c>
      <c r="M1495" s="81" t="str">
        <f t="shared" si="189"/>
        <v/>
      </c>
      <c r="O1495" s="77" t="str">
        <f t="shared" si="190"/>
        <v/>
      </c>
      <c r="P1495" s="77" t="str">
        <f t="shared" si="191"/>
        <v/>
      </c>
      <c r="Q1495" s="77" t="str">
        <f t="shared" si="192"/>
        <v/>
      </c>
      <c r="R1495" s="77" t="str">
        <f t="shared" si="193"/>
        <v/>
      </c>
      <c r="S1495" s="76"/>
      <c r="T1495" s="57"/>
      <c r="U1495" s="23" t="str">
        <f t="shared" si="186"/>
        <v/>
      </c>
      <c r="V1495" s="28" t="str">
        <f t="shared" si="187"/>
        <v/>
      </c>
    </row>
    <row r="1496" spans="1:22">
      <c r="A1496" s="14">
        <v>1490</v>
      </c>
      <c r="B1496" s="65"/>
      <c r="C1496" s="69"/>
      <c r="D1496" s="66"/>
      <c r="E1496" s="66"/>
      <c r="F1496" s="66"/>
      <c r="G1496" s="66"/>
      <c r="H1496" s="72"/>
      <c r="I1496" s="32"/>
      <c r="J1496" s="32"/>
      <c r="K1496" s="32"/>
      <c r="L1496" s="59" t="str">
        <f t="shared" si="188"/>
        <v/>
      </c>
      <c r="M1496" s="81" t="str">
        <f t="shared" si="189"/>
        <v/>
      </c>
      <c r="O1496" s="77" t="str">
        <f t="shared" si="190"/>
        <v/>
      </c>
      <c r="P1496" s="77" t="str">
        <f t="shared" si="191"/>
        <v/>
      </c>
      <c r="Q1496" s="77" t="str">
        <f t="shared" si="192"/>
        <v/>
      </c>
      <c r="R1496" s="77" t="str">
        <f t="shared" si="193"/>
        <v/>
      </c>
      <c r="S1496" s="76"/>
      <c r="T1496" s="57"/>
      <c r="U1496" s="23" t="str">
        <f t="shared" si="186"/>
        <v/>
      </c>
      <c r="V1496" s="28" t="str">
        <f t="shared" si="187"/>
        <v/>
      </c>
    </row>
    <row r="1497" spans="1:22">
      <c r="A1497" s="14">
        <v>1491</v>
      </c>
      <c r="B1497" s="65"/>
      <c r="C1497" s="69"/>
      <c r="D1497" s="66"/>
      <c r="E1497" s="66"/>
      <c r="F1497" s="66"/>
      <c r="G1497" s="66"/>
      <c r="H1497" s="72"/>
      <c r="I1497" s="32"/>
      <c r="J1497" s="32"/>
      <c r="K1497" s="32"/>
      <c r="L1497" s="59" t="str">
        <f t="shared" si="188"/>
        <v/>
      </c>
      <c r="M1497" s="81" t="str">
        <f t="shared" si="189"/>
        <v/>
      </c>
      <c r="O1497" s="77" t="str">
        <f t="shared" si="190"/>
        <v/>
      </c>
      <c r="P1497" s="77" t="str">
        <f t="shared" si="191"/>
        <v/>
      </c>
      <c r="Q1497" s="77" t="str">
        <f t="shared" si="192"/>
        <v/>
      </c>
      <c r="R1497" s="77" t="str">
        <f t="shared" si="193"/>
        <v/>
      </c>
      <c r="S1497" s="76"/>
      <c r="T1497" s="57"/>
      <c r="U1497" s="23" t="str">
        <f t="shared" si="186"/>
        <v/>
      </c>
      <c r="V1497" s="28" t="str">
        <f t="shared" si="187"/>
        <v/>
      </c>
    </row>
    <row r="1498" spans="1:22">
      <c r="A1498" s="14">
        <v>1492</v>
      </c>
      <c r="B1498" s="65"/>
      <c r="C1498" s="69"/>
      <c r="D1498" s="66"/>
      <c r="E1498" s="66"/>
      <c r="F1498" s="66"/>
      <c r="G1498" s="66"/>
      <c r="H1498" s="72"/>
      <c r="I1498" s="32"/>
      <c r="J1498" s="32"/>
      <c r="K1498" s="32"/>
      <c r="L1498" s="59" t="str">
        <f t="shared" si="188"/>
        <v/>
      </c>
      <c r="M1498" s="81" t="str">
        <f t="shared" si="189"/>
        <v/>
      </c>
      <c r="O1498" s="77" t="str">
        <f t="shared" si="190"/>
        <v/>
      </c>
      <c r="P1498" s="77" t="str">
        <f t="shared" si="191"/>
        <v/>
      </c>
      <c r="Q1498" s="77" t="str">
        <f t="shared" si="192"/>
        <v/>
      </c>
      <c r="R1498" s="77" t="str">
        <f t="shared" si="193"/>
        <v/>
      </c>
      <c r="S1498" s="76"/>
      <c r="T1498" s="57"/>
      <c r="U1498" s="23" t="str">
        <f t="shared" si="186"/>
        <v/>
      </c>
      <c r="V1498" s="28" t="str">
        <f t="shared" si="187"/>
        <v/>
      </c>
    </row>
    <row r="1499" spans="1:22">
      <c r="A1499" s="14">
        <v>1493</v>
      </c>
      <c r="B1499" s="65"/>
      <c r="C1499" s="69"/>
      <c r="D1499" s="66"/>
      <c r="E1499" s="66"/>
      <c r="F1499" s="66"/>
      <c r="G1499" s="66"/>
      <c r="H1499" s="72"/>
      <c r="I1499" s="32"/>
      <c r="J1499" s="32"/>
      <c r="K1499" s="32"/>
      <c r="L1499" s="59" t="str">
        <f t="shared" si="188"/>
        <v/>
      </c>
      <c r="M1499" s="81" t="str">
        <f t="shared" si="189"/>
        <v/>
      </c>
      <c r="O1499" s="77" t="str">
        <f t="shared" si="190"/>
        <v/>
      </c>
      <c r="P1499" s="77" t="str">
        <f t="shared" si="191"/>
        <v/>
      </c>
      <c r="Q1499" s="77" t="str">
        <f t="shared" si="192"/>
        <v/>
      </c>
      <c r="R1499" s="77" t="str">
        <f t="shared" si="193"/>
        <v/>
      </c>
      <c r="S1499" s="76"/>
      <c r="T1499" s="57"/>
      <c r="U1499" s="23" t="str">
        <f t="shared" si="186"/>
        <v/>
      </c>
      <c r="V1499" s="28" t="str">
        <f t="shared" si="187"/>
        <v/>
      </c>
    </row>
    <row r="1500" spans="1:22">
      <c r="A1500" s="14">
        <v>1494</v>
      </c>
      <c r="B1500" s="65"/>
      <c r="C1500" s="69"/>
      <c r="D1500" s="66"/>
      <c r="E1500" s="66"/>
      <c r="F1500" s="66"/>
      <c r="G1500" s="66"/>
      <c r="H1500" s="72"/>
      <c r="I1500" s="32"/>
      <c r="J1500" s="32"/>
      <c r="K1500" s="32"/>
      <c r="L1500" s="59" t="str">
        <f t="shared" si="188"/>
        <v/>
      </c>
      <c r="M1500" s="81" t="str">
        <f t="shared" si="189"/>
        <v/>
      </c>
      <c r="O1500" s="77" t="str">
        <f t="shared" si="190"/>
        <v/>
      </c>
      <c r="P1500" s="77" t="str">
        <f t="shared" si="191"/>
        <v/>
      </c>
      <c r="Q1500" s="77" t="str">
        <f t="shared" si="192"/>
        <v/>
      </c>
      <c r="R1500" s="77" t="str">
        <f t="shared" si="193"/>
        <v/>
      </c>
      <c r="S1500" s="76"/>
      <c r="T1500" s="57"/>
      <c r="U1500" s="23" t="str">
        <f t="shared" si="186"/>
        <v/>
      </c>
      <c r="V1500" s="28" t="str">
        <f t="shared" si="187"/>
        <v/>
      </c>
    </row>
    <row r="1501" spans="1:22">
      <c r="A1501" s="14">
        <v>1495</v>
      </c>
      <c r="B1501" s="65"/>
      <c r="C1501" s="69"/>
      <c r="D1501" s="66"/>
      <c r="E1501" s="66"/>
      <c r="F1501" s="66"/>
      <c r="G1501" s="66"/>
      <c r="H1501" s="72"/>
      <c r="I1501" s="32"/>
      <c r="J1501" s="32"/>
      <c r="K1501" s="32"/>
      <c r="L1501" s="59" t="str">
        <f t="shared" si="188"/>
        <v/>
      </c>
      <c r="M1501" s="81" t="str">
        <f t="shared" si="189"/>
        <v/>
      </c>
      <c r="O1501" s="77" t="str">
        <f t="shared" si="190"/>
        <v/>
      </c>
      <c r="P1501" s="77" t="str">
        <f t="shared" si="191"/>
        <v/>
      </c>
      <c r="Q1501" s="77" t="str">
        <f t="shared" si="192"/>
        <v/>
      </c>
      <c r="R1501" s="77" t="str">
        <f t="shared" si="193"/>
        <v/>
      </c>
      <c r="S1501" s="76"/>
      <c r="T1501" s="57"/>
      <c r="U1501" s="23" t="str">
        <f t="shared" si="186"/>
        <v/>
      </c>
      <c r="V1501" s="28" t="str">
        <f t="shared" si="187"/>
        <v/>
      </c>
    </row>
    <row r="1502" spans="1:22">
      <c r="A1502" s="14">
        <v>1496</v>
      </c>
      <c r="B1502" s="65"/>
      <c r="C1502" s="69"/>
      <c r="D1502" s="66"/>
      <c r="E1502" s="66"/>
      <c r="F1502" s="66"/>
      <c r="G1502" s="66"/>
      <c r="H1502" s="72"/>
      <c r="I1502" s="32"/>
      <c r="J1502" s="32"/>
      <c r="K1502" s="32"/>
      <c r="L1502" s="59" t="str">
        <f t="shared" si="188"/>
        <v/>
      </c>
      <c r="M1502" s="81" t="str">
        <f t="shared" si="189"/>
        <v/>
      </c>
      <c r="O1502" s="77" t="str">
        <f t="shared" si="190"/>
        <v/>
      </c>
      <c r="P1502" s="77" t="str">
        <f t="shared" si="191"/>
        <v/>
      </c>
      <c r="Q1502" s="77" t="str">
        <f t="shared" si="192"/>
        <v/>
      </c>
      <c r="R1502" s="77" t="str">
        <f t="shared" si="193"/>
        <v/>
      </c>
      <c r="S1502" s="76"/>
      <c r="T1502" s="57"/>
      <c r="U1502" s="23" t="str">
        <f t="shared" si="186"/>
        <v/>
      </c>
      <c r="V1502" s="28" t="str">
        <f t="shared" si="187"/>
        <v/>
      </c>
    </row>
    <row r="1503" spans="1:22">
      <c r="A1503" s="14">
        <v>1497</v>
      </c>
      <c r="B1503" s="65"/>
      <c r="C1503" s="69"/>
      <c r="D1503" s="66"/>
      <c r="E1503" s="66"/>
      <c r="F1503" s="66"/>
      <c r="G1503" s="66"/>
      <c r="H1503" s="72"/>
      <c r="I1503" s="32"/>
      <c r="J1503" s="32"/>
      <c r="K1503" s="32"/>
      <c r="L1503" s="59" t="str">
        <f t="shared" si="188"/>
        <v/>
      </c>
      <c r="M1503" s="81" t="str">
        <f t="shared" si="189"/>
        <v/>
      </c>
      <c r="O1503" s="77" t="str">
        <f t="shared" si="190"/>
        <v/>
      </c>
      <c r="P1503" s="77" t="str">
        <f t="shared" si="191"/>
        <v/>
      </c>
      <c r="Q1503" s="77" t="str">
        <f t="shared" si="192"/>
        <v/>
      </c>
      <c r="R1503" s="77" t="str">
        <f t="shared" si="193"/>
        <v/>
      </c>
      <c r="S1503" s="76"/>
      <c r="T1503" s="57"/>
      <c r="U1503" s="23" t="str">
        <f t="shared" si="186"/>
        <v/>
      </c>
      <c r="V1503" s="28" t="str">
        <f t="shared" si="187"/>
        <v/>
      </c>
    </row>
    <row r="1504" spans="1:22">
      <c r="A1504" s="14">
        <v>1498</v>
      </c>
      <c r="B1504" s="65"/>
      <c r="C1504" s="69"/>
      <c r="D1504" s="66"/>
      <c r="E1504" s="66"/>
      <c r="F1504" s="66"/>
      <c r="G1504" s="66"/>
      <c r="H1504" s="72"/>
      <c r="I1504" s="32"/>
      <c r="J1504" s="32"/>
      <c r="K1504" s="32"/>
      <c r="L1504" s="59" t="str">
        <f t="shared" si="188"/>
        <v/>
      </c>
      <c r="M1504" s="81" t="str">
        <f t="shared" si="189"/>
        <v/>
      </c>
      <c r="O1504" s="77" t="str">
        <f t="shared" si="190"/>
        <v/>
      </c>
      <c r="P1504" s="77" t="str">
        <f t="shared" si="191"/>
        <v/>
      </c>
      <c r="Q1504" s="77" t="str">
        <f t="shared" si="192"/>
        <v/>
      </c>
      <c r="R1504" s="77" t="str">
        <f t="shared" si="193"/>
        <v/>
      </c>
      <c r="S1504" s="76"/>
      <c r="T1504" s="57"/>
      <c r="U1504" s="23" t="str">
        <f t="shared" si="186"/>
        <v/>
      </c>
      <c r="V1504" s="28" t="str">
        <f t="shared" si="187"/>
        <v/>
      </c>
    </row>
    <row r="1505" spans="1:22">
      <c r="A1505" s="14">
        <v>1499</v>
      </c>
      <c r="B1505" s="65"/>
      <c r="C1505" s="69"/>
      <c r="D1505" s="66"/>
      <c r="E1505" s="66"/>
      <c r="F1505" s="66"/>
      <c r="G1505" s="66"/>
      <c r="H1505" s="72"/>
      <c r="I1505" s="32"/>
      <c r="J1505" s="32"/>
      <c r="K1505" s="32"/>
      <c r="L1505" s="59" t="str">
        <f t="shared" si="188"/>
        <v/>
      </c>
      <c r="M1505" s="81" t="str">
        <f t="shared" si="189"/>
        <v/>
      </c>
      <c r="O1505" s="77" t="str">
        <f t="shared" si="190"/>
        <v/>
      </c>
      <c r="P1505" s="77" t="str">
        <f t="shared" si="191"/>
        <v/>
      </c>
      <c r="Q1505" s="77" t="str">
        <f t="shared" si="192"/>
        <v/>
      </c>
      <c r="R1505" s="77" t="str">
        <f t="shared" si="193"/>
        <v/>
      </c>
      <c r="S1505" s="76"/>
      <c r="T1505" s="57"/>
      <c r="U1505" s="23" t="str">
        <f t="shared" si="186"/>
        <v/>
      </c>
      <c r="V1505" s="28" t="str">
        <f t="shared" si="187"/>
        <v/>
      </c>
    </row>
    <row r="1506" spans="1:22">
      <c r="A1506" s="14">
        <v>1500</v>
      </c>
      <c r="B1506" s="65"/>
      <c r="C1506" s="69"/>
      <c r="D1506" s="66"/>
      <c r="E1506" s="66"/>
      <c r="F1506" s="66"/>
      <c r="G1506" s="66"/>
      <c r="H1506" s="72"/>
      <c r="I1506" s="32"/>
      <c r="J1506" s="32"/>
      <c r="K1506" s="32"/>
      <c r="L1506" s="59" t="str">
        <f t="shared" si="188"/>
        <v/>
      </c>
      <c r="M1506" s="81" t="str">
        <f t="shared" si="189"/>
        <v/>
      </c>
      <c r="O1506" s="77" t="str">
        <f t="shared" si="190"/>
        <v/>
      </c>
      <c r="P1506" s="77" t="str">
        <f t="shared" si="191"/>
        <v/>
      </c>
      <c r="Q1506" s="77" t="str">
        <f t="shared" si="192"/>
        <v/>
      </c>
      <c r="R1506" s="77" t="str">
        <f t="shared" si="193"/>
        <v/>
      </c>
      <c r="S1506" s="76"/>
      <c r="T1506" s="57"/>
      <c r="U1506" s="23" t="str">
        <f t="shared" si="186"/>
        <v/>
      </c>
      <c r="V1506" s="28" t="str">
        <f t="shared" si="187"/>
        <v/>
      </c>
    </row>
    <row r="1507" spans="1:22">
      <c r="A1507" s="14">
        <v>1501</v>
      </c>
      <c r="B1507" s="65"/>
      <c r="C1507" s="69"/>
      <c r="D1507" s="66"/>
      <c r="E1507" s="66"/>
      <c r="F1507" s="66"/>
      <c r="G1507" s="66"/>
      <c r="H1507" s="72"/>
      <c r="I1507" s="32"/>
      <c r="J1507" s="32"/>
      <c r="K1507" s="32"/>
      <c r="L1507" s="59" t="str">
        <f t="shared" si="188"/>
        <v/>
      </c>
      <c r="M1507" s="81" t="str">
        <f t="shared" si="189"/>
        <v/>
      </c>
      <c r="O1507" s="77" t="str">
        <f t="shared" si="190"/>
        <v/>
      </c>
      <c r="P1507" s="77" t="str">
        <f t="shared" si="191"/>
        <v/>
      </c>
      <c r="Q1507" s="77" t="str">
        <f t="shared" si="192"/>
        <v/>
      </c>
      <c r="R1507" s="77" t="str">
        <f t="shared" si="193"/>
        <v/>
      </c>
      <c r="S1507" s="76"/>
      <c r="T1507" s="57"/>
      <c r="U1507" s="23" t="str">
        <f t="shared" si="186"/>
        <v/>
      </c>
      <c r="V1507" s="28" t="str">
        <f t="shared" si="187"/>
        <v/>
      </c>
    </row>
    <row r="1508" spans="1:22">
      <c r="A1508" s="14">
        <v>1502</v>
      </c>
      <c r="B1508" s="65"/>
      <c r="C1508" s="69"/>
      <c r="D1508" s="66"/>
      <c r="E1508" s="66"/>
      <c r="F1508" s="66"/>
      <c r="G1508" s="66"/>
      <c r="H1508" s="72"/>
      <c r="I1508" s="32"/>
      <c r="J1508" s="32"/>
      <c r="K1508" s="32"/>
      <c r="L1508" s="59" t="str">
        <f t="shared" si="188"/>
        <v/>
      </c>
      <c r="M1508" s="81" t="str">
        <f t="shared" si="189"/>
        <v/>
      </c>
      <c r="O1508" s="77" t="str">
        <f t="shared" si="190"/>
        <v/>
      </c>
      <c r="P1508" s="77" t="str">
        <f t="shared" si="191"/>
        <v/>
      </c>
      <c r="Q1508" s="77" t="str">
        <f t="shared" si="192"/>
        <v/>
      </c>
      <c r="R1508" s="77" t="str">
        <f t="shared" si="193"/>
        <v/>
      </c>
      <c r="S1508" s="76"/>
      <c r="T1508" s="57"/>
      <c r="U1508" s="23" t="str">
        <f t="shared" si="186"/>
        <v/>
      </c>
      <c r="V1508" s="28" t="str">
        <f t="shared" si="187"/>
        <v/>
      </c>
    </row>
    <row r="1509" spans="1:22">
      <c r="A1509" s="14">
        <v>1503</v>
      </c>
      <c r="B1509" s="65"/>
      <c r="C1509" s="69"/>
      <c r="D1509" s="66"/>
      <c r="E1509" s="66"/>
      <c r="F1509" s="66"/>
      <c r="G1509" s="66"/>
      <c r="H1509" s="72"/>
      <c r="I1509" s="32"/>
      <c r="J1509" s="32"/>
      <c r="K1509" s="32"/>
      <c r="L1509" s="59" t="str">
        <f t="shared" si="188"/>
        <v/>
      </c>
      <c r="M1509" s="81" t="str">
        <f t="shared" si="189"/>
        <v/>
      </c>
      <c r="O1509" s="77" t="str">
        <f t="shared" si="190"/>
        <v/>
      </c>
      <c r="P1509" s="77" t="str">
        <f t="shared" si="191"/>
        <v/>
      </c>
      <c r="Q1509" s="77" t="str">
        <f t="shared" si="192"/>
        <v/>
      </c>
      <c r="R1509" s="77" t="str">
        <f t="shared" si="193"/>
        <v/>
      </c>
      <c r="S1509" s="76"/>
      <c r="T1509" s="57"/>
      <c r="U1509" s="23" t="str">
        <f t="shared" si="186"/>
        <v/>
      </c>
      <c r="V1509" s="28" t="str">
        <f t="shared" si="187"/>
        <v/>
      </c>
    </row>
    <row r="1510" spans="1:22">
      <c r="A1510" s="14">
        <v>1504</v>
      </c>
      <c r="B1510" s="65"/>
      <c r="C1510" s="69"/>
      <c r="D1510" s="66"/>
      <c r="E1510" s="66"/>
      <c r="F1510" s="66"/>
      <c r="G1510" s="66"/>
      <c r="H1510" s="72"/>
      <c r="I1510" s="32"/>
      <c r="J1510" s="32"/>
      <c r="K1510" s="32"/>
      <c r="L1510" s="59" t="str">
        <f t="shared" si="188"/>
        <v/>
      </c>
      <c r="M1510" s="81" t="str">
        <f t="shared" si="189"/>
        <v/>
      </c>
      <c r="O1510" s="77" t="str">
        <f t="shared" si="190"/>
        <v/>
      </c>
      <c r="P1510" s="77" t="str">
        <f t="shared" si="191"/>
        <v/>
      </c>
      <c r="Q1510" s="77" t="str">
        <f t="shared" si="192"/>
        <v/>
      </c>
      <c r="R1510" s="77" t="str">
        <f t="shared" si="193"/>
        <v/>
      </c>
      <c r="S1510" s="76"/>
      <c r="T1510" s="57"/>
      <c r="U1510" s="23" t="str">
        <f t="shared" si="186"/>
        <v/>
      </c>
      <c r="V1510" s="28" t="str">
        <f t="shared" si="187"/>
        <v/>
      </c>
    </row>
    <row r="1511" spans="1:22">
      <c r="A1511" s="14">
        <v>1505</v>
      </c>
      <c r="B1511" s="65"/>
      <c r="C1511" s="69"/>
      <c r="D1511" s="66"/>
      <c r="E1511" s="66"/>
      <c r="F1511" s="66"/>
      <c r="G1511" s="66"/>
      <c r="H1511" s="72"/>
      <c r="I1511" s="32"/>
      <c r="J1511" s="32"/>
      <c r="K1511" s="32"/>
      <c r="L1511" s="59" t="str">
        <f t="shared" si="188"/>
        <v/>
      </c>
      <c r="M1511" s="81" t="str">
        <f t="shared" si="189"/>
        <v/>
      </c>
      <c r="O1511" s="77" t="str">
        <f t="shared" si="190"/>
        <v/>
      </c>
      <c r="P1511" s="77" t="str">
        <f t="shared" si="191"/>
        <v/>
      </c>
      <c r="Q1511" s="77" t="str">
        <f t="shared" si="192"/>
        <v/>
      </c>
      <c r="R1511" s="77" t="str">
        <f t="shared" si="193"/>
        <v/>
      </c>
      <c r="S1511" s="76"/>
      <c r="T1511" s="57"/>
      <c r="U1511" s="23" t="str">
        <f t="shared" si="186"/>
        <v/>
      </c>
      <c r="V1511" s="28" t="str">
        <f t="shared" si="187"/>
        <v/>
      </c>
    </row>
    <row r="1512" spans="1:22">
      <c r="A1512" s="14">
        <v>1506</v>
      </c>
      <c r="B1512" s="65"/>
      <c r="C1512" s="69"/>
      <c r="D1512" s="66"/>
      <c r="E1512" s="66"/>
      <c r="F1512" s="66"/>
      <c r="G1512" s="66"/>
      <c r="H1512" s="72"/>
      <c r="I1512" s="32"/>
      <c r="J1512" s="32"/>
      <c r="K1512" s="32"/>
      <c r="L1512" s="59" t="str">
        <f t="shared" si="188"/>
        <v/>
      </c>
      <c r="M1512" s="81" t="str">
        <f t="shared" si="189"/>
        <v/>
      </c>
      <c r="O1512" s="77" t="str">
        <f t="shared" si="190"/>
        <v/>
      </c>
      <c r="P1512" s="77" t="str">
        <f t="shared" si="191"/>
        <v/>
      </c>
      <c r="Q1512" s="77" t="str">
        <f t="shared" si="192"/>
        <v/>
      </c>
      <c r="R1512" s="77" t="str">
        <f t="shared" si="193"/>
        <v/>
      </c>
      <c r="S1512" s="76"/>
      <c r="T1512" s="57"/>
      <c r="U1512" s="23" t="str">
        <f t="shared" si="186"/>
        <v/>
      </c>
      <c r="V1512" s="28" t="str">
        <f t="shared" si="187"/>
        <v/>
      </c>
    </row>
    <row r="1513" spans="1:22">
      <c r="A1513" s="14">
        <v>1507</v>
      </c>
      <c r="B1513" s="65"/>
      <c r="C1513" s="69"/>
      <c r="D1513" s="66"/>
      <c r="E1513" s="66"/>
      <c r="F1513" s="66"/>
      <c r="G1513" s="66"/>
      <c r="H1513" s="72"/>
      <c r="I1513" s="32"/>
      <c r="J1513" s="32"/>
      <c r="K1513" s="32"/>
      <c r="L1513" s="59" t="str">
        <f t="shared" si="188"/>
        <v/>
      </c>
      <c r="M1513" s="81" t="str">
        <f t="shared" si="189"/>
        <v/>
      </c>
      <c r="O1513" s="77" t="str">
        <f t="shared" si="190"/>
        <v/>
      </c>
      <c r="P1513" s="77" t="str">
        <f t="shared" si="191"/>
        <v/>
      </c>
      <c r="Q1513" s="77" t="str">
        <f t="shared" si="192"/>
        <v/>
      </c>
      <c r="R1513" s="77" t="str">
        <f t="shared" si="193"/>
        <v/>
      </c>
      <c r="S1513" s="76"/>
      <c r="T1513" s="57"/>
      <c r="U1513" s="23" t="str">
        <f t="shared" si="186"/>
        <v/>
      </c>
      <c r="V1513" s="28" t="str">
        <f t="shared" si="187"/>
        <v/>
      </c>
    </row>
    <row r="1514" spans="1:22">
      <c r="A1514" s="14">
        <v>1508</v>
      </c>
      <c r="B1514" s="65"/>
      <c r="C1514" s="69"/>
      <c r="D1514" s="66"/>
      <c r="E1514" s="66"/>
      <c r="F1514" s="66"/>
      <c r="G1514" s="66"/>
      <c r="H1514" s="72"/>
      <c r="I1514" s="32"/>
      <c r="J1514" s="32"/>
      <c r="K1514" s="32"/>
      <c r="L1514" s="59" t="str">
        <f t="shared" si="188"/>
        <v/>
      </c>
      <c r="M1514" s="81" t="str">
        <f t="shared" si="189"/>
        <v/>
      </c>
      <c r="O1514" s="77" t="str">
        <f t="shared" si="190"/>
        <v/>
      </c>
      <c r="P1514" s="77" t="str">
        <f t="shared" si="191"/>
        <v/>
      </c>
      <c r="Q1514" s="77" t="str">
        <f t="shared" si="192"/>
        <v/>
      </c>
      <c r="R1514" s="77" t="str">
        <f t="shared" si="193"/>
        <v/>
      </c>
      <c r="S1514" s="76"/>
      <c r="T1514" s="57"/>
      <c r="U1514" s="23" t="str">
        <f t="shared" si="186"/>
        <v/>
      </c>
      <c r="V1514" s="28" t="str">
        <f t="shared" si="187"/>
        <v/>
      </c>
    </row>
    <row r="1515" spans="1:22">
      <c r="A1515" s="14">
        <v>1509</v>
      </c>
      <c r="B1515" s="65"/>
      <c r="C1515" s="69"/>
      <c r="D1515" s="66"/>
      <c r="E1515" s="66"/>
      <c r="F1515" s="66"/>
      <c r="G1515" s="66"/>
      <c r="H1515" s="72"/>
      <c r="I1515" s="32"/>
      <c r="J1515" s="32"/>
      <c r="K1515" s="32"/>
      <c r="L1515" s="59" t="str">
        <f t="shared" si="188"/>
        <v/>
      </c>
      <c r="M1515" s="81" t="str">
        <f t="shared" si="189"/>
        <v/>
      </c>
      <c r="O1515" s="77" t="str">
        <f t="shared" si="190"/>
        <v/>
      </c>
      <c r="P1515" s="77" t="str">
        <f t="shared" si="191"/>
        <v/>
      </c>
      <c r="Q1515" s="77" t="str">
        <f t="shared" si="192"/>
        <v/>
      </c>
      <c r="R1515" s="77" t="str">
        <f t="shared" si="193"/>
        <v/>
      </c>
      <c r="S1515" s="76"/>
      <c r="T1515" s="57"/>
      <c r="U1515" s="23" t="str">
        <f t="shared" si="186"/>
        <v/>
      </c>
      <c r="V1515" s="28" t="str">
        <f t="shared" si="187"/>
        <v/>
      </c>
    </row>
    <row r="1516" spans="1:22">
      <c r="A1516" s="14">
        <v>1510</v>
      </c>
      <c r="B1516" s="65"/>
      <c r="C1516" s="69"/>
      <c r="D1516" s="66"/>
      <c r="E1516" s="66"/>
      <c r="F1516" s="66"/>
      <c r="G1516" s="66"/>
      <c r="H1516" s="72"/>
      <c r="I1516" s="32"/>
      <c r="J1516" s="32"/>
      <c r="K1516" s="32"/>
      <c r="L1516" s="59" t="str">
        <f t="shared" si="188"/>
        <v/>
      </c>
      <c r="M1516" s="81" t="str">
        <f t="shared" si="189"/>
        <v/>
      </c>
      <c r="O1516" s="77" t="str">
        <f t="shared" si="190"/>
        <v/>
      </c>
      <c r="P1516" s="77" t="str">
        <f t="shared" si="191"/>
        <v/>
      </c>
      <c r="Q1516" s="77" t="str">
        <f t="shared" si="192"/>
        <v/>
      </c>
      <c r="R1516" s="77" t="str">
        <f t="shared" si="193"/>
        <v/>
      </c>
      <c r="S1516" s="76"/>
      <c r="T1516" s="57"/>
      <c r="U1516" s="23" t="str">
        <f t="shared" si="186"/>
        <v/>
      </c>
      <c r="V1516" s="28" t="str">
        <f t="shared" si="187"/>
        <v/>
      </c>
    </row>
    <row r="1517" spans="1:22">
      <c r="A1517" s="14">
        <v>1511</v>
      </c>
      <c r="B1517" s="65"/>
      <c r="C1517" s="69"/>
      <c r="D1517" s="66"/>
      <c r="E1517" s="66"/>
      <c r="F1517" s="66"/>
      <c r="G1517" s="66"/>
      <c r="H1517" s="72"/>
      <c r="I1517" s="32"/>
      <c r="J1517" s="32"/>
      <c r="K1517" s="32"/>
      <c r="L1517" s="59" t="str">
        <f t="shared" si="188"/>
        <v/>
      </c>
      <c r="M1517" s="81" t="str">
        <f t="shared" si="189"/>
        <v/>
      </c>
      <c r="O1517" s="77" t="str">
        <f t="shared" si="190"/>
        <v/>
      </c>
      <c r="P1517" s="77" t="str">
        <f t="shared" si="191"/>
        <v/>
      </c>
      <c r="Q1517" s="77" t="str">
        <f t="shared" si="192"/>
        <v/>
      </c>
      <c r="R1517" s="77" t="str">
        <f t="shared" si="193"/>
        <v/>
      </c>
      <c r="S1517" s="76"/>
      <c r="T1517" s="57"/>
      <c r="U1517" s="23" t="str">
        <f t="shared" si="186"/>
        <v/>
      </c>
      <c r="V1517" s="28" t="str">
        <f t="shared" si="187"/>
        <v/>
      </c>
    </row>
    <row r="1518" spans="1:22">
      <c r="A1518" s="14">
        <v>1512</v>
      </c>
      <c r="B1518" s="65"/>
      <c r="C1518" s="69"/>
      <c r="D1518" s="66"/>
      <c r="E1518" s="66"/>
      <c r="F1518" s="66"/>
      <c r="G1518" s="66"/>
      <c r="H1518" s="72"/>
      <c r="I1518" s="32"/>
      <c r="J1518" s="32"/>
      <c r="K1518" s="32"/>
      <c r="L1518" s="59" t="str">
        <f t="shared" si="188"/>
        <v/>
      </c>
      <c r="M1518" s="81" t="str">
        <f t="shared" si="189"/>
        <v/>
      </c>
      <c r="O1518" s="77" t="str">
        <f t="shared" si="190"/>
        <v/>
      </c>
      <c r="P1518" s="77" t="str">
        <f t="shared" si="191"/>
        <v/>
      </c>
      <c r="Q1518" s="77" t="str">
        <f t="shared" si="192"/>
        <v/>
      </c>
      <c r="R1518" s="77" t="str">
        <f t="shared" si="193"/>
        <v/>
      </c>
      <c r="S1518" s="76"/>
      <c r="T1518" s="57"/>
      <c r="U1518" s="23" t="str">
        <f t="shared" si="186"/>
        <v/>
      </c>
      <c r="V1518" s="28" t="str">
        <f t="shared" si="187"/>
        <v/>
      </c>
    </row>
    <row r="1519" spans="1:22">
      <c r="A1519" s="14">
        <v>1513</v>
      </c>
      <c r="B1519" s="65"/>
      <c r="C1519" s="69"/>
      <c r="D1519" s="66"/>
      <c r="E1519" s="66"/>
      <c r="F1519" s="66"/>
      <c r="G1519" s="66"/>
      <c r="H1519" s="72"/>
      <c r="I1519" s="32"/>
      <c r="J1519" s="32"/>
      <c r="K1519" s="32"/>
      <c r="L1519" s="59" t="str">
        <f t="shared" si="188"/>
        <v/>
      </c>
      <c r="M1519" s="81" t="str">
        <f t="shared" si="189"/>
        <v/>
      </c>
      <c r="O1519" s="77" t="str">
        <f t="shared" si="190"/>
        <v/>
      </c>
      <c r="P1519" s="77" t="str">
        <f t="shared" si="191"/>
        <v/>
      </c>
      <c r="Q1519" s="77" t="str">
        <f t="shared" si="192"/>
        <v/>
      </c>
      <c r="R1519" s="77" t="str">
        <f t="shared" si="193"/>
        <v/>
      </c>
      <c r="S1519" s="76"/>
      <c r="T1519" s="57"/>
      <c r="U1519" s="23" t="str">
        <f t="shared" si="186"/>
        <v/>
      </c>
      <c r="V1519" s="28" t="str">
        <f t="shared" si="187"/>
        <v/>
      </c>
    </row>
    <row r="1520" spans="1:22">
      <c r="A1520" s="14">
        <v>1514</v>
      </c>
      <c r="B1520" s="65"/>
      <c r="C1520" s="69"/>
      <c r="D1520" s="66"/>
      <c r="E1520" s="66"/>
      <c r="F1520" s="66"/>
      <c r="G1520" s="66"/>
      <c r="H1520" s="72"/>
      <c r="I1520" s="32"/>
      <c r="J1520" s="32"/>
      <c r="K1520" s="32"/>
      <c r="L1520" s="59" t="str">
        <f t="shared" si="188"/>
        <v/>
      </c>
      <c r="M1520" s="81" t="str">
        <f t="shared" si="189"/>
        <v/>
      </c>
      <c r="O1520" s="77" t="str">
        <f t="shared" si="190"/>
        <v/>
      </c>
      <c r="P1520" s="77" t="str">
        <f t="shared" si="191"/>
        <v/>
      </c>
      <c r="Q1520" s="77" t="str">
        <f t="shared" si="192"/>
        <v/>
      </c>
      <c r="R1520" s="77" t="str">
        <f t="shared" si="193"/>
        <v/>
      </c>
      <c r="S1520" s="76"/>
      <c r="T1520" s="57"/>
      <c r="U1520" s="23" t="str">
        <f t="shared" si="186"/>
        <v/>
      </c>
      <c r="V1520" s="28" t="str">
        <f t="shared" si="187"/>
        <v/>
      </c>
    </row>
    <row r="1521" spans="1:22">
      <c r="A1521" s="14">
        <v>1515</v>
      </c>
      <c r="B1521" s="65"/>
      <c r="C1521" s="69"/>
      <c r="D1521" s="66"/>
      <c r="E1521" s="66"/>
      <c r="F1521" s="66"/>
      <c r="G1521" s="66"/>
      <c r="H1521" s="72"/>
      <c r="I1521" s="32"/>
      <c r="J1521" s="32"/>
      <c r="K1521" s="32"/>
      <c r="L1521" s="59" t="str">
        <f t="shared" si="188"/>
        <v/>
      </c>
      <c r="M1521" s="81" t="str">
        <f t="shared" si="189"/>
        <v/>
      </c>
      <c r="O1521" s="77" t="str">
        <f t="shared" si="190"/>
        <v/>
      </c>
      <c r="P1521" s="77" t="str">
        <f t="shared" si="191"/>
        <v/>
      </c>
      <c r="Q1521" s="77" t="str">
        <f t="shared" si="192"/>
        <v/>
      </c>
      <c r="R1521" s="77" t="str">
        <f t="shared" si="193"/>
        <v/>
      </c>
      <c r="S1521" s="76"/>
      <c r="T1521" s="57"/>
      <c r="U1521" s="23" t="str">
        <f t="shared" si="186"/>
        <v/>
      </c>
      <c r="V1521" s="28" t="str">
        <f t="shared" si="187"/>
        <v/>
      </c>
    </row>
    <row r="1522" spans="1:22">
      <c r="A1522" s="14">
        <v>1516</v>
      </c>
      <c r="B1522" s="65"/>
      <c r="C1522" s="69"/>
      <c r="D1522" s="66"/>
      <c r="E1522" s="66"/>
      <c r="F1522" s="66"/>
      <c r="G1522" s="66"/>
      <c r="H1522" s="72"/>
      <c r="I1522" s="32"/>
      <c r="J1522" s="32"/>
      <c r="K1522" s="32"/>
      <c r="L1522" s="59" t="str">
        <f t="shared" si="188"/>
        <v/>
      </c>
      <c r="M1522" s="81" t="str">
        <f t="shared" si="189"/>
        <v/>
      </c>
      <c r="O1522" s="77" t="str">
        <f t="shared" si="190"/>
        <v/>
      </c>
      <c r="P1522" s="77" t="str">
        <f t="shared" si="191"/>
        <v/>
      </c>
      <c r="Q1522" s="77" t="str">
        <f t="shared" si="192"/>
        <v/>
      </c>
      <c r="R1522" s="77" t="str">
        <f t="shared" si="193"/>
        <v/>
      </c>
      <c r="S1522" s="76"/>
      <c r="T1522" s="57"/>
      <c r="U1522" s="23" t="str">
        <f t="shared" si="186"/>
        <v/>
      </c>
      <c r="V1522" s="28" t="str">
        <f t="shared" si="187"/>
        <v/>
      </c>
    </row>
    <row r="1523" spans="1:22">
      <c r="A1523" s="14">
        <v>1517</v>
      </c>
      <c r="B1523" s="65"/>
      <c r="C1523" s="69"/>
      <c r="D1523" s="66"/>
      <c r="E1523" s="66"/>
      <c r="F1523" s="66"/>
      <c r="G1523" s="66"/>
      <c r="H1523" s="72"/>
      <c r="I1523" s="32"/>
      <c r="J1523" s="32"/>
      <c r="K1523" s="32"/>
      <c r="L1523" s="59" t="str">
        <f t="shared" si="188"/>
        <v/>
      </c>
      <c r="M1523" s="81" t="str">
        <f t="shared" si="189"/>
        <v/>
      </c>
      <c r="O1523" s="77" t="str">
        <f t="shared" si="190"/>
        <v/>
      </c>
      <c r="P1523" s="77" t="str">
        <f t="shared" si="191"/>
        <v/>
      </c>
      <c r="Q1523" s="77" t="str">
        <f t="shared" si="192"/>
        <v/>
      </c>
      <c r="R1523" s="77" t="str">
        <f t="shared" si="193"/>
        <v/>
      </c>
      <c r="S1523" s="76"/>
      <c r="T1523" s="57"/>
      <c r="U1523" s="23" t="str">
        <f t="shared" si="186"/>
        <v/>
      </c>
      <c r="V1523" s="28" t="str">
        <f t="shared" si="187"/>
        <v/>
      </c>
    </row>
    <row r="1524" spans="1:22">
      <c r="A1524" s="14">
        <v>1518</v>
      </c>
      <c r="B1524" s="65"/>
      <c r="C1524" s="69"/>
      <c r="D1524" s="66"/>
      <c r="E1524" s="66"/>
      <c r="F1524" s="66"/>
      <c r="G1524" s="66"/>
      <c r="H1524" s="72"/>
      <c r="I1524" s="32"/>
      <c r="J1524" s="32"/>
      <c r="K1524" s="32"/>
      <c r="L1524" s="59" t="str">
        <f t="shared" si="188"/>
        <v/>
      </c>
      <c r="M1524" s="81" t="str">
        <f t="shared" si="189"/>
        <v/>
      </c>
      <c r="O1524" s="77" t="str">
        <f t="shared" si="190"/>
        <v/>
      </c>
      <c r="P1524" s="77" t="str">
        <f t="shared" si="191"/>
        <v/>
      </c>
      <c r="Q1524" s="77" t="str">
        <f t="shared" si="192"/>
        <v/>
      </c>
      <c r="R1524" s="77" t="str">
        <f t="shared" si="193"/>
        <v/>
      </c>
      <c r="S1524" s="76"/>
      <c r="T1524" s="57"/>
      <c r="U1524" s="23" t="str">
        <f t="shared" si="186"/>
        <v/>
      </c>
      <c r="V1524" s="28" t="str">
        <f t="shared" si="187"/>
        <v/>
      </c>
    </row>
    <row r="1525" spans="1:22">
      <c r="A1525" s="14">
        <v>1519</v>
      </c>
      <c r="B1525" s="65"/>
      <c r="C1525" s="69"/>
      <c r="D1525" s="66"/>
      <c r="E1525" s="66"/>
      <c r="F1525" s="66"/>
      <c r="G1525" s="66"/>
      <c r="H1525" s="72"/>
      <c r="I1525" s="32"/>
      <c r="J1525" s="32"/>
      <c r="K1525" s="32"/>
      <c r="L1525" s="59" t="str">
        <f t="shared" si="188"/>
        <v/>
      </c>
      <c r="M1525" s="81" t="str">
        <f t="shared" si="189"/>
        <v/>
      </c>
      <c r="O1525" s="77" t="str">
        <f t="shared" si="190"/>
        <v/>
      </c>
      <c r="P1525" s="77" t="str">
        <f t="shared" si="191"/>
        <v/>
      </c>
      <c r="Q1525" s="77" t="str">
        <f t="shared" si="192"/>
        <v/>
      </c>
      <c r="R1525" s="77" t="str">
        <f t="shared" si="193"/>
        <v/>
      </c>
      <c r="S1525" s="76"/>
      <c r="T1525" s="57"/>
      <c r="U1525" s="23" t="str">
        <f t="shared" si="186"/>
        <v/>
      </c>
      <c r="V1525" s="28" t="str">
        <f t="shared" si="187"/>
        <v/>
      </c>
    </row>
    <row r="1526" spans="1:22">
      <c r="A1526" s="14">
        <v>1520</v>
      </c>
      <c r="B1526" s="65"/>
      <c r="C1526" s="69"/>
      <c r="D1526" s="66"/>
      <c r="E1526" s="66"/>
      <c r="F1526" s="66"/>
      <c r="G1526" s="66"/>
      <c r="H1526" s="72"/>
      <c r="I1526" s="32"/>
      <c r="J1526" s="32"/>
      <c r="K1526" s="32"/>
      <c r="L1526" s="59" t="str">
        <f t="shared" si="188"/>
        <v/>
      </c>
      <c r="M1526" s="81" t="str">
        <f t="shared" si="189"/>
        <v/>
      </c>
      <c r="O1526" s="77" t="str">
        <f t="shared" si="190"/>
        <v/>
      </c>
      <c r="P1526" s="77" t="str">
        <f t="shared" si="191"/>
        <v/>
      </c>
      <c r="Q1526" s="77" t="str">
        <f t="shared" si="192"/>
        <v/>
      </c>
      <c r="R1526" s="77" t="str">
        <f t="shared" si="193"/>
        <v/>
      </c>
      <c r="S1526" s="76"/>
      <c r="T1526" s="57"/>
      <c r="U1526" s="23" t="str">
        <f t="shared" si="186"/>
        <v/>
      </c>
      <c r="V1526" s="28" t="str">
        <f t="shared" si="187"/>
        <v/>
      </c>
    </row>
    <row r="1527" spans="1:22">
      <c r="A1527" s="14">
        <v>1521</v>
      </c>
      <c r="B1527" s="65"/>
      <c r="C1527" s="69"/>
      <c r="D1527" s="66"/>
      <c r="E1527" s="66"/>
      <c r="F1527" s="66"/>
      <c r="G1527" s="66"/>
      <c r="H1527" s="72"/>
      <c r="I1527" s="32"/>
      <c r="J1527" s="32"/>
      <c r="K1527" s="32"/>
      <c r="L1527" s="59" t="str">
        <f t="shared" si="188"/>
        <v/>
      </c>
      <c r="M1527" s="81" t="str">
        <f t="shared" si="189"/>
        <v/>
      </c>
      <c r="O1527" s="77" t="str">
        <f t="shared" si="190"/>
        <v/>
      </c>
      <c r="P1527" s="77" t="str">
        <f t="shared" si="191"/>
        <v/>
      </c>
      <c r="Q1527" s="77" t="str">
        <f t="shared" si="192"/>
        <v/>
      </c>
      <c r="R1527" s="77" t="str">
        <f t="shared" si="193"/>
        <v/>
      </c>
      <c r="S1527" s="76"/>
      <c r="T1527" s="57"/>
      <c r="U1527" s="23" t="str">
        <f t="shared" si="186"/>
        <v/>
      </c>
      <c r="V1527" s="28" t="str">
        <f t="shared" si="187"/>
        <v/>
      </c>
    </row>
    <row r="1528" spans="1:22">
      <c r="A1528" s="14">
        <v>1522</v>
      </c>
      <c r="B1528" s="65"/>
      <c r="C1528" s="69"/>
      <c r="D1528" s="66"/>
      <c r="E1528" s="66"/>
      <c r="F1528" s="66"/>
      <c r="G1528" s="66"/>
      <c r="H1528" s="72"/>
      <c r="I1528" s="32"/>
      <c r="J1528" s="32"/>
      <c r="K1528" s="32"/>
      <c r="L1528" s="59" t="str">
        <f t="shared" si="188"/>
        <v/>
      </c>
      <c r="M1528" s="81" t="str">
        <f t="shared" si="189"/>
        <v/>
      </c>
      <c r="O1528" s="77" t="str">
        <f t="shared" si="190"/>
        <v/>
      </c>
      <c r="P1528" s="77" t="str">
        <f t="shared" si="191"/>
        <v/>
      </c>
      <c r="Q1528" s="77" t="str">
        <f t="shared" si="192"/>
        <v/>
      </c>
      <c r="R1528" s="77" t="str">
        <f t="shared" si="193"/>
        <v/>
      </c>
      <c r="S1528" s="76"/>
      <c r="T1528" s="57"/>
      <c r="U1528" s="23" t="str">
        <f t="shared" si="186"/>
        <v/>
      </c>
      <c r="V1528" s="28" t="str">
        <f t="shared" si="187"/>
        <v/>
      </c>
    </row>
    <row r="1529" spans="1:22">
      <c r="A1529" s="14">
        <v>1523</v>
      </c>
      <c r="B1529" s="65"/>
      <c r="C1529" s="69"/>
      <c r="D1529" s="66"/>
      <c r="E1529" s="66"/>
      <c r="F1529" s="66"/>
      <c r="G1529" s="66"/>
      <c r="H1529" s="72"/>
      <c r="I1529" s="32"/>
      <c r="J1529" s="32"/>
      <c r="K1529" s="32"/>
      <c r="L1529" s="59" t="str">
        <f t="shared" si="188"/>
        <v/>
      </c>
      <c r="M1529" s="81" t="str">
        <f t="shared" si="189"/>
        <v/>
      </c>
      <c r="O1529" s="77" t="str">
        <f t="shared" si="190"/>
        <v/>
      </c>
      <c r="P1529" s="77" t="str">
        <f t="shared" si="191"/>
        <v/>
      </c>
      <c r="Q1529" s="77" t="str">
        <f t="shared" si="192"/>
        <v/>
      </c>
      <c r="R1529" s="77" t="str">
        <f t="shared" si="193"/>
        <v/>
      </c>
      <c r="S1529" s="76"/>
      <c r="T1529" s="57"/>
      <c r="U1529" s="23" t="str">
        <f t="shared" si="186"/>
        <v/>
      </c>
      <c r="V1529" s="28" t="str">
        <f t="shared" si="187"/>
        <v/>
      </c>
    </row>
    <row r="1530" spans="1:22">
      <c r="A1530" s="14">
        <v>1524</v>
      </c>
      <c r="B1530" s="65"/>
      <c r="C1530" s="69"/>
      <c r="D1530" s="66"/>
      <c r="E1530" s="66"/>
      <c r="F1530" s="66"/>
      <c r="G1530" s="66"/>
      <c r="H1530" s="72"/>
      <c r="I1530" s="32"/>
      <c r="J1530" s="32"/>
      <c r="K1530" s="32"/>
      <c r="L1530" s="59" t="str">
        <f t="shared" si="188"/>
        <v/>
      </c>
      <c r="M1530" s="81" t="str">
        <f t="shared" si="189"/>
        <v/>
      </c>
      <c r="O1530" s="77" t="str">
        <f t="shared" si="190"/>
        <v/>
      </c>
      <c r="P1530" s="77" t="str">
        <f t="shared" si="191"/>
        <v/>
      </c>
      <c r="Q1530" s="77" t="str">
        <f t="shared" si="192"/>
        <v/>
      </c>
      <c r="R1530" s="77" t="str">
        <f t="shared" si="193"/>
        <v/>
      </c>
      <c r="S1530" s="76"/>
      <c r="T1530" s="57"/>
      <c r="U1530" s="23" t="str">
        <f t="shared" si="186"/>
        <v/>
      </c>
      <c r="V1530" s="28" t="str">
        <f t="shared" si="187"/>
        <v/>
      </c>
    </row>
    <row r="1531" spans="1:22">
      <c r="A1531" s="14">
        <v>1525</v>
      </c>
      <c r="B1531" s="65"/>
      <c r="C1531" s="69"/>
      <c r="D1531" s="66"/>
      <c r="E1531" s="66"/>
      <c r="F1531" s="66"/>
      <c r="G1531" s="66"/>
      <c r="H1531" s="72"/>
      <c r="I1531" s="32"/>
      <c r="J1531" s="32"/>
      <c r="K1531" s="32"/>
      <c r="L1531" s="59" t="str">
        <f t="shared" si="188"/>
        <v/>
      </c>
      <c r="M1531" s="81" t="str">
        <f t="shared" si="189"/>
        <v/>
      </c>
      <c r="O1531" s="77" t="str">
        <f t="shared" si="190"/>
        <v/>
      </c>
      <c r="P1531" s="77" t="str">
        <f t="shared" si="191"/>
        <v/>
      </c>
      <c r="Q1531" s="77" t="str">
        <f t="shared" si="192"/>
        <v/>
      </c>
      <c r="R1531" s="77" t="str">
        <f t="shared" si="193"/>
        <v/>
      </c>
      <c r="S1531" s="76"/>
      <c r="T1531" s="57"/>
      <c r="U1531" s="23" t="str">
        <f t="shared" si="186"/>
        <v/>
      </c>
      <c r="V1531" s="28" t="str">
        <f t="shared" si="187"/>
        <v/>
      </c>
    </row>
    <row r="1532" spans="1:22">
      <c r="A1532" s="14">
        <v>1526</v>
      </c>
      <c r="B1532" s="65"/>
      <c r="C1532" s="69"/>
      <c r="D1532" s="66"/>
      <c r="E1532" s="66"/>
      <c r="F1532" s="66"/>
      <c r="G1532" s="66"/>
      <c r="H1532" s="72"/>
      <c r="I1532" s="32"/>
      <c r="J1532" s="32"/>
      <c r="K1532" s="32"/>
      <c r="L1532" s="59" t="str">
        <f t="shared" si="188"/>
        <v/>
      </c>
      <c r="M1532" s="81" t="str">
        <f t="shared" si="189"/>
        <v/>
      </c>
      <c r="O1532" s="77" t="str">
        <f t="shared" si="190"/>
        <v/>
      </c>
      <c r="P1532" s="77" t="str">
        <f t="shared" si="191"/>
        <v/>
      </c>
      <c r="Q1532" s="77" t="str">
        <f t="shared" si="192"/>
        <v/>
      </c>
      <c r="R1532" s="77" t="str">
        <f t="shared" si="193"/>
        <v/>
      </c>
      <c r="S1532" s="76"/>
      <c r="T1532" s="57"/>
      <c r="U1532" s="23" t="str">
        <f t="shared" si="186"/>
        <v/>
      </c>
      <c r="V1532" s="28" t="str">
        <f t="shared" si="187"/>
        <v/>
      </c>
    </row>
    <row r="1533" spans="1:22">
      <c r="A1533" s="14">
        <v>1527</v>
      </c>
      <c r="B1533" s="65"/>
      <c r="C1533" s="69"/>
      <c r="D1533" s="66"/>
      <c r="E1533" s="66"/>
      <c r="F1533" s="66"/>
      <c r="G1533" s="66"/>
      <c r="H1533" s="72"/>
      <c r="I1533" s="32"/>
      <c r="J1533" s="32"/>
      <c r="K1533" s="32"/>
      <c r="L1533" s="59" t="str">
        <f t="shared" si="188"/>
        <v/>
      </c>
      <c r="M1533" s="81" t="str">
        <f t="shared" si="189"/>
        <v/>
      </c>
      <c r="O1533" s="77" t="str">
        <f t="shared" si="190"/>
        <v/>
      </c>
      <c r="P1533" s="77" t="str">
        <f t="shared" si="191"/>
        <v/>
      </c>
      <c r="Q1533" s="77" t="str">
        <f t="shared" si="192"/>
        <v/>
      </c>
      <c r="R1533" s="77" t="str">
        <f t="shared" si="193"/>
        <v/>
      </c>
      <c r="S1533" s="76"/>
      <c r="T1533" s="57"/>
      <c r="U1533" s="23" t="str">
        <f t="shared" si="186"/>
        <v/>
      </c>
      <c r="V1533" s="28" t="str">
        <f t="shared" si="187"/>
        <v/>
      </c>
    </row>
    <row r="1534" spans="1:22">
      <c r="A1534" s="14">
        <v>1528</v>
      </c>
      <c r="B1534" s="65"/>
      <c r="C1534" s="69"/>
      <c r="D1534" s="66"/>
      <c r="E1534" s="66"/>
      <c r="F1534" s="66"/>
      <c r="G1534" s="66"/>
      <c r="H1534" s="72"/>
      <c r="I1534" s="32"/>
      <c r="J1534" s="32"/>
      <c r="K1534" s="32"/>
      <c r="L1534" s="59" t="str">
        <f t="shared" si="188"/>
        <v/>
      </c>
      <c r="M1534" s="81" t="str">
        <f t="shared" si="189"/>
        <v/>
      </c>
      <c r="O1534" s="77" t="str">
        <f t="shared" si="190"/>
        <v/>
      </c>
      <c r="P1534" s="77" t="str">
        <f t="shared" si="191"/>
        <v/>
      </c>
      <c r="Q1534" s="77" t="str">
        <f t="shared" si="192"/>
        <v/>
      </c>
      <c r="R1534" s="77" t="str">
        <f t="shared" si="193"/>
        <v/>
      </c>
      <c r="S1534" s="76"/>
      <c r="T1534" s="57"/>
      <c r="U1534" s="23" t="str">
        <f t="shared" si="186"/>
        <v/>
      </c>
      <c r="V1534" s="28" t="str">
        <f t="shared" si="187"/>
        <v/>
      </c>
    </row>
    <row r="1535" spans="1:22">
      <c r="A1535" s="14">
        <v>1529</v>
      </c>
      <c r="B1535" s="65"/>
      <c r="C1535" s="69"/>
      <c r="D1535" s="66"/>
      <c r="E1535" s="66"/>
      <c r="F1535" s="66"/>
      <c r="G1535" s="66"/>
      <c r="H1535" s="72"/>
      <c r="I1535" s="32"/>
      <c r="J1535" s="32"/>
      <c r="K1535" s="32"/>
      <c r="L1535" s="59" t="str">
        <f t="shared" si="188"/>
        <v/>
      </c>
      <c r="M1535" s="81" t="str">
        <f t="shared" si="189"/>
        <v/>
      </c>
      <c r="O1535" s="77" t="str">
        <f t="shared" si="190"/>
        <v/>
      </c>
      <c r="P1535" s="77" t="str">
        <f t="shared" si="191"/>
        <v/>
      </c>
      <c r="Q1535" s="77" t="str">
        <f t="shared" si="192"/>
        <v/>
      </c>
      <c r="R1535" s="77" t="str">
        <f t="shared" si="193"/>
        <v/>
      </c>
      <c r="S1535" s="76"/>
      <c r="T1535" s="57"/>
      <c r="U1535" s="23" t="str">
        <f t="shared" si="186"/>
        <v/>
      </c>
      <c r="V1535" s="28" t="str">
        <f t="shared" si="187"/>
        <v/>
      </c>
    </row>
    <row r="1536" spans="1:22">
      <c r="A1536" s="14">
        <v>1530</v>
      </c>
      <c r="B1536" s="65"/>
      <c r="C1536" s="69"/>
      <c r="D1536" s="66"/>
      <c r="E1536" s="66"/>
      <c r="F1536" s="66"/>
      <c r="G1536" s="66"/>
      <c r="H1536" s="72"/>
      <c r="I1536" s="32"/>
      <c r="J1536" s="32"/>
      <c r="K1536" s="32"/>
      <c r="L1536" s="59" t="str">
        <f t="shared" si="188"/>
        <v/>
      </c>
      <c r="M1536" s="81" t="str">
        <f t="shared" si="189"/>
        <v/>
      </c>
      <c r="O1536" s="77" t="str">
        <f t="shared" si="190"/>
        <v/>
      </c>
      <c r="P1536" s="77" t="str">
        <f t="shared" si="191"/>
        <v/>
      </c>
      <c r="Q1536" s="77" t="str">
        <f t="shared" si="192"/>
        <v/>
      </c>
      <c r="R1536" s="77" t="str">
        <f t="shared" si="193"/>
        <v/>
      </c>
      <c r="S1536" s="76"/>
      <c r="T1536" s="57"/>
      <c r="U1536" s="23" t="str">
        <f t="shared" si="186"/>
        <v/>
      </c>
      <c r="V1536" s="28" t="str">
        <f t="shared" si="187"/>
        <v/>
      </c>
    </row>
    <row r="1537" spans="1:22">
      <c r="A1537" s="14">
        <v>1531</v>
      </c>
      <c r="B1537" s="65"/>
      <c r="C1537" s="69"/>
      <c r="D1537" s="66"/>
      <c r="E1537" s="66"/>
      <c r="F1537" s="66"/>
      <c r="G1537" s="66"/>
      <c r="H1537" s="72"/>
      <c r="I1537" s="32"/>
      <c r="J1537" s="32"/>
      <c r="K1537" s="32"/>
      <c r="L1537" s="59" t="str">
        <f t="shared" si="188"/>
        <v/>
      </c>
      <c r="M1537" s="81" t="str">
        <f t="shared" si="189"/>
        <v/>
      </c>
      <c r="O1537" s="77" t="str">
        <f t="shared" si="190"/>
        <v/>
      </c>
      <c r="P1537" s="77" t="str">
        <f t="shared" si="191"/>
        <v/>
      </c>
      <c r="Q1537" s="77" t="str">
        <f t="shared" si="192"/>
        <v/>
      </c>
      <c r="R1537" s="77" t="str">
        <f t="shared" si="193"/>
        <v/>
      </c>
      <c r="S1537" s="76"/>
      <c r="T1537" s="57"/>
      <c r="U1537" s="23" t="str">
        <f t="shared" si="186"/>
        <v/>
      </c>
      <c r="V1537" s="28" t="str">
        <f t="shared" si="187"/>
        <v/>
      </c>
    </row>
    <row r="1538" spans="1:22">
      <c r="A1538" s="14">
        <v>1532</v>
      </c>
      <c r="B1538" s="65"/>
      <c r="C1538" s="69"/>
      <c r="D1538" s="66"/>
      <c r="E1538" s="66"/>
      <c r="F1538" s="66"/>
      <c r="G1538" s="66"/>
      <c r="H1538" s="72"/>
      <c r="I1538" s="32"/>
      <c r="J1538" s="32"/>
      <c r="K1538" s="32"/>
      <c r="L1538" s="59" t="str">
        <f t="shared" si="188"/>
        <v/>
      </c>
      <c r="M1538" s="81" t="str">
        <f t="shared" si="189"/>
        <v/>
      </c>
      <c r="O1538" s="77" t="str">
        <f t="shared" si="190"/>
        <v/>
      </c>
      <c r="P1538" s="77" t="str">
        <f t="shared" si="191"/>
        <v/>
      </c>
      <c r="Q1538" s="77" t="str">
        <f t="shared" si="192"/>
        <v/>
      </c>
      <c r="R1538" s="77" t="str">
        <f t="shared" si="193"/>
        <v/>
      </c>
      <c r="S1538" s="76"/>
      <c r="T1538" s="57"/>
      <c r="U1538" s="23" t="str">
        <f t="shared" si="186"/>
        <v/>
      </c>
      <c r="V1538" s="28" t="str">
        <f t="shared" si="187"/>
        <v/>
      </c>
    </row>
    <row r="1539" spans="1:22">
      <c r="A1539" s="14">
        <v>1533</v>
      </c>
      <c r="B1539" s="65"/>
      <c r="C1539" s="69"/>
      <c r="D1539" s="66"/>
      <c r="E1539" s="66"/>
      <c r="F1539" s="66"/>
      <c r="G1539" s="66"/>
      <c r="H1539" s="72"/>
      <c r="I1539" s="32"/>
      <c r="J1539" s="32"/>
      <c r="K1539" s="32"/>
      <c r="L1539" s="59" t="str">
        <f t="shared" si="188"/>
        <v/>
      </c>
      <c r="M1539" s="81" t="str">
        <f t="shared" si="189"/>
        <v/>
      </c>
      <c r="O1539" s="77" t="str">
        <f t="shared" si="190"/>
        <v/>
      </c>
      <c r="P1539" s="77" t="str">
        <f t="shared" si="191"/>
        <v/>
      </c>
      <c r="Q1539" s="77" t="str">
        <f t="shared" si="192"/>
        <v/>
      </c>
      <c r="R1539" s="77" t="str">
        <f t="shared" si="193"/>
        <v/>
      </c>
      <c r="S1539" s="76"/>
      <c r="T1539" s="57"/>
      <c r="U1539" s="23" t="str">
        <f t="shared" si="186"/>
        <v/>
      </c>
      <c r="V1539" s="28" t="str">
        <f t="shared" si="187"/>
        <v/>
      </c>
    </row>
    <row r="1540" spans="1:22">
      <c r="A1540" s="14">
        <v>1534</v>
      </c>
      <c r="B1540" s="65"/>
      <c r="C1540" s="69"/>
      <c r="D1540" s="66"/>
      <c r="E1540" s="66"/>
      <c r="F1540" s="66"/>
      <c r="G1540" s="66"/>
      <c r="H1540" s="72"/>
      <c r="I1540" s="32"/>
      <c r="J1540" s="32"/>
      <c r="K1540" s="32"/>
      <c r="L1540" s="59" t="str">
        <f t="shared" si="188"/>
        <v/>
      </c>
      <c r="M1540" s="81" t="str">
        <f t="shared" si="189"/>
        <v/>
      </c>
      <c r="O1540" s="77" t="str">
        <f t="shared" si="190"/>
        <v/>
      </c>
      <c r="P1540" s="77" t="str">
        <f t="shared" si="191"/>
        <v/>
      </c>
      <c r="Q1540" s="77" t="str">
        <f t="shared" si="192"/>
        <v/>
      </c>
      <c r="R1540" s="77" t="str">
        <f t="shared" si="193"/>
        <v/>
      </c>
      <c r="S1540" s="76"/>
      <c r="T1540" s="57"/>
      <c r="U1540" s="23" t="str">
        <f t="shared" si="186"/>
        <v/>
      </c>
      <c r="V1540" s="28" t="str">
        <f t="shared" si="187"/>
        <v/>
      </c>
    </row>
    <row r="1541" spans="1:22">
      <c r="A1541" s="14">
        <v>1535</v>
      </c>
      <c r="B1541" s="65"/>
      <c r="C1541" s="69"/>
      <c r="D1541" s="66"/>
      <c r="E1541" s="66"/>
      <c r="F1541" s="66"/>
      <c r="G1541" s="66"/>
      <c r="H1541" s="72"/>
      <c r="I1541" s="32"/>
      <c r="J1541" s="32"/>
      <c r="K1541" s="32"/>
      <c r="L1541" s="59" t="str">
        <f t="shared" si="188"/>
        <v/>
      </c>
      <c r="M1541" s="81" t="str">
        <f t="shared" si="189"/>
        <v/>
      </c>
      <c r="O1541" s="77" t="str">
        <f t="shared" si="190"/>
        <v/>
      </c>
      <c r="P1541" s="77" t="str">
        <f t="shared" si="191"/>
        <v/>
      </c>
      <c r="Q1541" s="77" t="str">
        <f t="shared" si="192"/>
        <v/>
      </c>
      <c r="R1541" s="77" t="str">
        <f t="shared" si="193"/>
        <v/>
      </c>
      <c r="S1541" s="76"/>
      <c r="T1541" s="57"/>
      <c r="U1541" s="23" t="str">
        <f t="shared" si="186"/>
        <v/>
      </c>
      <c r="V1541" s="28" t="str">
        <f t="shared" si="187"/>
        <v/>
      </c>
    </row>
    <row r="1542" spans="1:22">
      <c r="A1542" s="14">
        <v>1536</v>
      </c>
      <c r="B1542" s="65"/>
      <c r="C1542" s="69"/>
      <c r="D1542" s="66"/>
      <c r="E1542" s="66"/>
      <c r="F1542" s="66"/>
      <c r="G1542" s="66"/>
      <c r="H1542" s="72"/>
      <c r="I1542" s="32"/>
      <c r="J1542" s="32"/>
      <c r="K1542" s="32"/>
      <c r="L1542" s="59" t="str">
        <f t="shared" si="188"/>
        <v/>
      </c>
      <c r="M1542" s="81" t="str">
        <f t="shared" si="189"/>
        <v/>
      </c>
      <c r="O1542" s="77" t="str">
        <f t="shared" si="190"/>
        <v/>
      </c>
      <c r="P1542" s="77" t="str">
        <f t="shared" si="191"/>
        <v/>
      </c>
      <c r="Q1542" s="77" t="str">
        <f t="shared" si="192"/>
        <v/>
      </c>
      <c r="R1542" s="77" t="str">
        <f t="shared" si="193"/>
        <v/>
      </c>
      <c r="S1542" s="76"/>
      <c r="T1542" s="57"/>
      <c r="U1542" s="23" t="str">
        <f t="shared" si="186"/>
        <v/>
      </c>
      <c r="V1542" s="28" t="str">
        <f t="shared" si="187"/>
        <v/>
      </c>
    </row>
    <row r="1543" spans="1:22">
      <c r="A1543" s="14">
        <v>1537</v>
      </c>
      <c r="B1543" s="65"/>
      <c r="C1543" s="69"/>
      <c r="D1543" s="66"/>
      <c r="E1543" s="66"/>
      <c r="F1543" s="66"/>
      <c r="G1543" s="66"/>
      <c r="H1543" s="72"/>
      <c r="I1543" s="32"/>
      <c r="J1543" s="32"/>
      <c r="K1543" s="32"/>
      <c r="L1543" s="59" t="str">
        <f t="shared" si="188"/>
        <v/>
      </c>
      <c r="M1543" s="81" t="str">
        <f t="shared" si="189"/>
        <v/>
      </c>
      <c r="O1543" s="77" t="str">
        <f t="shared" si="190"/>
        <v/>
      </c>
      <c r="P1543" s="77" t="str">
        <f t="shared" si="191"/>
        <v/>
      </c>
      <c r="Q1543" s="77" t="str">
        <f t="shared" si="192"/>
        <v/>
      </c>
      <c r="R1543" s="77" t="str">
        <f t="shared" si="193"/>
        <v/>
      </c>
      <c r="S1543" s="76"/>
      <c r="T1543" s="57"/>
      <c r="U1543" s="23" t="str">
        <f t="shared" ref="U1543:U1606" si="194">IF(V1543&lt;&gt;"",A1543,"")</f>
        <v/>
      </c>
      <c r="V1543" s="28" t="str">
        <f t="shared" ref="V1543:V1606" si="195">IF(AND(B1543="",D1543="",E1543="",F1543="",G1543="",I1543="",J1543="",K1543="",T1543=""),"",IF(OR(B1543="",I1543="",J1543="",K1543="",T1543="",AND($T$3="meters",T1543&gt;12),AND($T$3="feet",T1543&gt;40)),"Error","OK"))</f>
        <v/>
      </c>
    </row>
    <row r="1544" spans="1:22">
      <c r="A1544" s="14">
        <v>1538</v>
      </c>
      <c r="B1544" s="65"/>
      <c r="C1544" s="69"/>
      <c r="D1544" s="66"/>
      <c r="E1544" s="66"/>
      <c r="F1544" s="66"/>
      <c r="G1544" s="66"/>
      <c r="H1544" s="72"/>
      <c r="I1544" s="32"/>
      <c r="J1544" s="32"/>
      <c r="K1544" s="32"/>
      <c r="L1544" s="59" t="str">
        <f t="shared" ref="L1544:L1607" si="196">IF(OR(I1544="",J1544="",K1544=""),"",(I1544+J1544/2))</f>
        <v/>
      </c>
      <c r="M1544" s="81" t="str">
        <f t="shared" ref="M1544:M1607" si="197">IF(OR(I1544="",J1544="",K1544=""),"",(I1544+J1544/2)+($AA$4-1/$R$1))</f>
        <v/>
      </c>
      <c r="O1544" s="77" t="str">
        <f t="shared" ref="O1544:O1607" si="198">IF(OR(D1544="",$M1544=""),"",$M1544-D1544)</f>
        <v/>
      </c>
      <c r="P1544" s="77" t="str">
        <f t="shared" ref="P1544:P1607" si="199">IF(OR(E1544="",$M1544=""),"",$M1544-E1544)</f>
        <v/>
      </c>
      <c r="Q1544" s="77" t="str">
        <f t="shared" ref="Q1544:Q1607" si="200">IF(OR(F1544="",$M1544=""),"",$M1544-F1544)</f>
        <v/>
      </c>
      <c r="R1544" s="77" t="str">
        <f t="shared" ref="R1544:R1607" si="201">IF(OR(G1544="",$M1544=""),"",$M1544-G1544)</f>
        <v/>
      </c>
      <c r="S1544" s="76"/>
      <c r="T1544" s="57"/>
      <c r="U1544" s="23" t="str">
        <f t="shared" si="194"/>
        <v/>
      </c>
      <c r="V1544" s="28" t="str">
        <f t="shared" si="195"/>
        <v/>
      </c>
    </row>
    <row r="1545" spans="1:22">
      <c r="A1545" s="14">
        <v>1539</v>
      </c>
      <c r="B1545" s="65"/>
      <c r="C1545" s="69"/>
      <c r="D1545" s="66"/>
      <c r="E1545" s="66"/>
      <c r="F1545" s="66"/>
      <c r="G1545" s="66"/>
      <c r="H1545" s="72"/>
      <c r="I1545" s="32"/>
      <c r="J1545" s="32"/>
      <c r="K1545" s="32"/>
      <c r="L1545" s="59" t="str">
        <f t="shared" si="196"/>
        <v/>
      </c>
      <c r="M1545" s="81" t="str">
        <f t="shared" si="197"/>
        <v/>
      </c>
      <c r="O1545" s="77" t="str">
        <f t="shared" si="198"/>
        <v/>
      </c>
      <c r="P1545" s="77" t="str">
        <f t="shared" si="199"/>
        <v/>
      </c>
      <c r="Q1545" s="77" t="str">
        <f t="shared" si="200"/>
        <v/>
      </c>
      <c r="R1545" s="77" t="str">
        <f t="shared" si="201"/>
        <v/>
      </c>
      <c r="S1545" s="76"/>
      <c r="T1545" s="57"/>
      <c r="U1545" s="23" t="str">
        <f t="shared" si="194"/>
        <v/>
      </c>
      <c r="V1545" s="28" t="str">
        <f t="shared" si="195"/>
        <v/>
      </c>
    </row>
    <row r="1546" spans="1:22">
      <c r="A1546" s="14">
        <v>1540</v>
      </c>
      <c r="B1546" s="65"/>
      <c r="C1546" s="69"/>
      <c r="D1546" s="66"/>
      <c r="E1546" s="66"/>
      <c r="F1546" s="66"/>
      <c r="G1546" s="66"/>
      <c r="H1546" s="72"/>
      <c r="I1546" s="32"/>
      <c r="J1546" s="32"/>
      <c r="K1546" s="32"/>
      <c r="L1546" s="59" t="str">
        <f t="shared" si="196"/>
        <v/>
      </c>
      <c r="M1546" s="81" t="str">
        <f t="shared" si="197"/>
        <v/>
      </c>
      <c r="O1546" s="77" t="str">
        <f t="shared" si="198"/>
        <v/>
      </c>
      <c r="P1546" s="77" t="str">
        <f t="shared" si="199"/>
        <v/>
      </c>
      <c r="Q1546" s="77" t="str">
        <f t="shared" si="200"/>
        <v/>
      </c>
      <c r="R1546" s="77" t="str">
        <f t="shared" si="201"/>
        <v/>
      </c>
      <c r="S1546" s="76"/>
      <c r="T1546" s="57"/>
      <c r="U1546" s="23" t="str">
        <f t="shared" si="194"/>
        <v/>
      </c>
      <c r="V1546" s="28" t="str">
        <f t="shared" si="195"/>
        <v/>
      </c>
    </row>
    <row r="1547" spans="1:22">
      <c r="A1547" s="14">
        <v>1541</v>
      </c>
      <c r="B1547" s="65"/>
      <c r="C1547" s="69"/>
      <c r="D1547" s="66"/>
      <c r="E1547" s="66"/>
      <c r="F1547" s="66"/>
      <c r="G1547" s="66"/>
      <c r="H1547" s="72"/>
      <c r="I1547" s="32"/>
      <c r="J1547" s="32"/>
      <c r="K1547" s="32"/>
      <c r="L1547" s="59" t="str">
        <f t="shared" si="196"/>
        <v/>
      </c>
      <c r="M1547" s="81" t="str">
        <f t="shared" si="197"/>
        <v/>
      </c>
      <c r="O1547" s="77" t="str">
        <f t="shared" si="198"/>
        <v/>
      </c>
      <c r="P1547" s="77" t="str">
        <f t="shared" si="199"/>
        <v/>
      </c>
      <c r="Q1547" s="77" t="str">
        <f t="shared" si="200"/>
        <v/>
      </c>
      <c r="R1547" s="77" t="str">
        <f t="shared" si="201"/>
        <v/>
      </c>
      <c r="S1547" s="76"/>
      <c r="T1547" s="57"/>
      <c r="U1547" s="23" t="str">
        <f t="shared" si="194"/>
        <v/>
      </c>
      <c r="V1547" s="28" t="str">
        <f t="shared" si="195"/>
        <v/>
      </c>
    </row>
    <row r="1548" spans="1:22">
      <c r="A1548" s="14">
        <v>1542</v>
      </c>
      <c r="B1548" s="65"/>
      <c r="C1548" s="69"/>
      <c r="D1548" s="66"/>
      <c r="E1548" s="66"/>
      <c r="F1548" s="66"/>
      <c r="G1548" s="66"/>
      <c r="H1548" s="72"/>
      <c r="I1548" s="32"/>
      <c r="J1548" s="32"/>
      <c r="K1548" s="32"/>
      <c r="L1548" s="59" t="str">
        <f t="shared" si="196"/>
        <v/>
      </c>
      <c r="M1548" s="81" t="str">
        <f t="shared" si="197"/>
        <v/>
      </c>
      <c r="O1548" s="77" t="str">
        <f t="shared" si="198"/>
        <v/>
      </c>
      <c r="P1548" s="77" t="str">
        <f t="shared" si="199"/>
        <v/>
      </c>
      <c r="Q1548" s="77" t="str">
        <f t="shared" si="200"/>
        <v/>
      </c>
      <c r="R1548" s="77" t="str">
        <f t="shared" si="201"/>
        <v/>
      </c>
      <c r="S1548" s="76"/>
      <c r="T1548" s="57"/>
      <c r="U1548" s="23" t="str">
        <f t="shared" si="194"/>
        <v/>
      </c>
      <c r="V1548" s="28" t="str">
        <f t="shared" si="195"/>
        <v/>
      </c>
    </row>
    <row r="1549" spans="1:22">
      <c r="A1549" s="14">
        <v>1543</v>
      </c>
      <c r="B1549" s="65"/>
      <c r="C1549" s="69"/>
      <c r="D1549" s="66"/>
      <c r="E1549" s="66"/>
      <c r="F1549" s="66"/>
      <c r="G1549" s="66"/>
      <c r="H1549" s="72"/>
      <c r="I1549" s="32"/>
      <c r="J1549" s="32"/>
      <c r="K1549" s="32"/>
      <c r="L1549" s="59" t="str">
        <f t="shared" si="196"/>
        <v/>
      </c>
      <c r="M1549" s="81" t="str">
        <f t="shared" si="197"/>
        <v/>
      </c>
      <c r="O1549" s="77" t="str">
        <f t="shared" si="198"/>
        <v/>
      </c>
      <c r="P1549" s="77" t="str">
        <f t="shared" si="199"/>
        <v/>
      </c>
      <c r="Q1549" s="77" t="str">
        <f t="shared" si="200"/>
        <v/>
      </c>
      <c r="R1549" s="77" t="str">
        <f t="shared" si="201"/>
        <v/>
      </c>
      <c r="S1549" s="76"/>
      <c r="T1549" s="57"/>
      <c r="U1549" s="23" t="str">
        <f t="shared" si="194"/>
        <v/>
      </c>
      <c r="V1549" s="28" t="str">
        <f t="shared" si="195"/>
        <v/>
      </c>
    </row>
    <row r="1550" spans="1:22">
      <c r="A1550" s="14">
        <v>1544</v>
      </c>
      <c r="B1550" s="65"/>
      <c r="C1550" s="69"/>
      <c r="D1550" s="66"/>
      <c r="E1550" s="66"/>
      <c r="F1550" s="66"/>
      <c r="G1550" s="66"/>
      <c r="H1550" s="72"/>
      <c r="I1550" s="32"/>
      <c r="J1550" s="32"/>
      <c r="K1550" s="32"/>
      <c r="L1550" s="59" t="str">
        <f t="shared" si="196"/>
        <v/>
      </c>
      <c r="M1550" s="81" t="str">
        <f t="shared" si="197"/>
        <v/>
      </c>
      <c r="O1550" s="77" t="str">
        <f t="shared" si="198"/>
        <v/>
      </c>
      <c r="P1550" s="77" t="str">
        <f t="shared" si="199"/>
        <v/>
      </c>
      <c r="Q1550" s="77" t="str">
        <f t="shared" si="200"/>
        <v/>
      </c>
      <c r="R1550" s="77" t="str">
        <f t="shared" si="201"/>
        <v/>
      </c>
      <c r="S1550" s="76"/>
      <c r="T1550" s="57"/>
      <c r="U1550" s="23" t="str">
        <f t="shared" si="194"/>
        <v/>
      </c>
      <c r="V1550" s="28" t="str">
        <f t="shared" si="195"/>
        <v/>
      </c>
    </row>
    <row r="1551" spans="1:22">
      <c r="A1551" s="14">
        <v>1545</v>
      </c>
      <c r="B1551" s="65"/>
      <c r="C1551" s="69"/>
      <c r="D1551" s="66"/>
      <c r="E1551" s="66"/>
      <c r="F1551" s="66"/>
      <c r="G1551" s="66"/>
      <c r="H1551" s="72"/>
      <c r="I1551" s="32"/>
      <c r="J1551" s="32"/>
      <c r="K1551" s="32"/>
      <c r="L1551" s="59" t="str">
        <f t="shared" si="196"/>
        <v/>
      </c>
      <c r="M1551" s="81" t="str">
        <f t="shared" si="197"/>
        <v/>
      </c>
      <c r="O1551" s="77" t="str">
        <f t="shared" si="198"/>
        <v/>
      </c>
      <c r="P1551" s="77" t="str">
        <f t="shared" si="199"/>
        <v/>
      </c>
      <c r="Q1551" s="77" t="str">
        <f t="shared" si="200"/>
        <v/>
      </c>
      <c r="R1551" s="77" t="str">
        <f t="shared" si="201"/>
        <v/>
      </c>
      <c r="S1551" s="76"/>
      <c r="T1551" s="57"/>
      <c r="U1551" s="23" t="str">
        <f t="shared" si="194"/>
        <v/>
      </c>
      <c r="V1551" s="28" t="str">
        <f t="shared" si="195"/>
        <v/>
      </c>
    </row>
    <row r="1552" spans="1:22">
      <c r="A1552" s="14">
        <v>1546</v>
      </c>
      <c r="B1552" s="65"/>
      <c r="C1552" s="69"/>
      <c r="D1552" s="66"/>
      <c r="E1552" s="66"/>
      <c r="F1552" s="66"/>
      <c r="G1552" s="66"/>
      <c r="H1552" s="72"/>
      <c r="I1552" s="32"/>
      <c r="J1552" s="32"/>
      <c r="K1552" s="32"/>
      <c r="L1552" s="59" t="str">
        <f t="shared" si="196"/>
        <v/>
      </c>
      <c r="M1552" s="81" t="str">
        <f t="shared" si="197"/>
        <v/>
      </c>
      <c r="O1552" s="77" t="str">
        <f t="shared" si="198"/>
        <v/>
      </c>
      <c r="P1552" s="77" t="str">
        <f t="shared" si="199"/>
        <v/>
      </c>
      <c r="Q1552" s="77" t="str">
        <f t="shared" si="200"/>
        <v/>
      </c>
      <c r="R1552" s="77" t="str">
        <f t="shared" si="201"/>
        <v/>
      </c>
      <c r="S1552" s="76"/>
      <c r="T1552" s="57"/>
      <c r="U1552" s="23" t="str">
        <f t="shared" si="194"/>
        <v/>
      </c>
      <c r="V1552" s="28" t="str">
        <f t="shared" si="195"/>
        <v/>
      </c>
    </row>
    <row r="1553" spans="1:22">
      <c r="A1553" s="14">
        <v>1547</v>
      </c>
      <c r="B1553" s="65"/>
      <c r="C1553" s="69"/>
      <c r="D1553" s="66"/>
      <c r="E1553" s="66"/>
      <c r="F1553" s="66"/>
      <c r="G1553" s="66"/>
      <c r="H1553" s="72"/>
      <c r="I1553" s="32"/>
      <c r="J1553" s="32"/>
      <c r="K1553" s="32"/>
      <c r="L1553" s="59" t="str">
        <f t="shared" si="196"/>
        <v/>
      </c>
      <c r="M1553" s="81" t="str">
        <f t="shared" si="197"/>
        <v/>
      </c>
      <c r="O1553" s="77" t="str">
        <f t="shared" si="198"/>
        <v/>
      </c>
      <c r="P1553" s="77" t="str">
        <f t="shared" si="199"/>
        <v/>
      </c>
      <c r="Q1553" s="77" t="str">
        <f t="shared" si="200"/>
        <v/>
      </c>
      <c r="R1553" s="77" t="str">
        <f t="shared" si="201"/>
        <v/>
      </c>
      <c r="S1553" s="76"/>
      <c r="T1553" s="57"/>
      <c r="U1553" s="23" t="str">
        <f t="shared" si="194"/>
        <v/>
      </c>
      <c r="V1553" s="28" t="str">
        <f t="shared" si="195"/>
        <v/>
      </c>
    </row>
    <row r="1554" spans="1:22">
      <c r="A1554" s="14">
        <v>1548</v>
      </c>
      <c r="B1554" s="65"/>
      <c r="C1554" s="69"/>
      <c r="D1554" s="66"/>
      <c r="E1554" s="66"/>
      <c r="F1554" s="66"/>
      <c r="G1554" s="66"/>
      <c r="H1554" s="72"/>
      <c r="I1554" s="32"/>
      <c r="J1554" s="32"/>
      <c r="K1554" s="32"/>
      <c r="L1554" s="59" t="str">
        <f t="shared" si="196"/>
        <v/>
      </c>
      <c r="M1554" s="81" t="str">
        <f t="shared" si="197"/>
        <v/>
      </c>
      <c r="O1554" s="77" t="str">
        <f t="shared" si="198"/>
        <v/>
      </c>
      <c r="P1554" s="77" t="str">
        <f t="shared" si="199"/>
        <v/>
      </c>
      <c r="Q1554" s="77" t="str">
        <f t="shared" si="200"/>
        <v/>
      </c>
      <c r="R1554" s="77" t="str">
        <f t="shared" si="201"/>
        <v/>
      </c>
      <c r="S1554" s="76"/>
      <c r="T1554" s="57"/>
      <c r="U1554" s="23" t="str">
        <f t="shared" si="194"/>
        <v/>
      </c>
      <c r="V1554" s="28" t="str">
        <f t="shared" si="195"/>
        <v/>
      </c>
    </row>
    <row r="1555" spans="1:22">
      <c r="A1555" s="14">
        <v>1549</v>
      </c>
      <c r="B1555" s="65"/>
      <c r="C1555" s="69"/>
      <c r="D1555" s="66"/>
      <c r="E1555" s="66"/>
      <c r="F1555" s="66"/>
      <c r="G1555" s="66"/>
      <c r="H1555" s="72"/>
      <c r="I1555" s="32"/>
      <c r="J1555" s="32"/>
      <c r="K1555" s="32"/>
      <c r="L1555" s="59" t="str">
        <f t="shared" si="196"/>
        <v/>
      </c>
      <c r="M1555" s="81" t="str">
        <f t="shared" si="197"/>
        <v/>
      </c>
      <c r="O1555" s="77" t="str">
        <f t="shared" si="198"/>
        <v/>
      </c>
      <c r="P1555" s="77" t="str">
        <f t="shared" si="199"/>
        <v/>
      </c>
      <c r="Q1555" s="77" t="str">
        <f t="shared" si="200"/>
        <v/>
      </c>
      <c r="R1555" s="77" t="str">
        <f t="shared" si="201"/>
        <v/>
      </c>
      <c r="S1555" s="76"/>
      <c r="T1555" s="57"/>
      <c r="U1555" s="23" t="str">
        <f t="shared" si="194"/>
        <v/>
      </c>
      <c r="V1555" s="28" t="str">
        <f t="shared" si="195"/>
        <v/>
      </c>
    </row>
    <row r="1556" spans="1:22">
      <c r="A1556" s="14">
        <v>1550</v>
      </c>
      <c r="B1556" s="65"/>
      <c r="C1556" s="69"/>
      <c r="D1556" s="66"/>
      <c r="E1556" s="66"/>
      <c r="F1556" s="66"/>
      <c r="G1556" s="66"/>
      <c r="H1556" s="72"/>
      <c r="I1556" s="32"/>
      <c r="J1556" s="32"/>
      <c r="K1556" s="32"/>
      <c r="L1556" s="59" t="str">
        <f t="shared" si="196"/>
        <v/>
      </c>
      <c r="M1556" s="81" t="str">
        <f t="shared" si="197"/>
        <v/>
      </c>
      <c r="O1556" s="77" t="str">
        <f t="shared" si="198"/>
        <v/>
      </c>
      <c r="P1556" s="77" t="str">
        <f t="shared" si="199"/>
        <v/>
      </c>
      <c r="Q1556" s="77" t="str">
        <f t="shared" si="200"/>
        <v/>
      </c>
      <c r="R1556" s="77" t="str">
        <f t="shared" si="201"/>
        <v/>
      </c>
      <c r="S1556" s="76"/>
      <c r="T1556" s="57"/>
      <c r="U1556" s="23" t="str">
        <f t="shared" si="194"/>
        <v/>
      </c>
      <c r="V1556" s="28" t="str">
        <f t="shared" si="195"/>
        <v/>
      </c>
    </row>
    <row r="1557" spans="1:22">
      <c r="A1557" s="14">
        <v>1551</v>
      </c>
      <c r="B1557" s="65"/>
      <c r="C1557" s="69"/>
      <c r="D1557" s="66"/>
      <c r="E1557" s="66"/>
      <c r="F1557" s="66"/>
      <c r="G1557" s="66"/>
      <c r="H1557" s="72"/>
      <c r="I1557" s="32"/>
      <c r="J1557" s="32"/>
      <c r="K1557" s="32"/>
      <c r="L1557" s="59" t="str">
        <f t="shared" si="196"/>
        <v/>
      </c>
      <c r="M1557" s="81" t="str">
        <f t="shared" si="197"/>
        <v/>
      </c>
      <c r="O1557" s="77" t="str">
        <f t="shared" si="198"/>
        <v/>
      </c>
      <c r="P1557" s="77" t="str">
        <f t="shared" si="199"/>
        <v/>
      </c>
      <c r="Q1557" s="77" t="str">
        <f t="shared" si="200"/>
        <v/>
      </c>
      <c r="R1557" s="77" t="str">
        <f t="shared" si="201"/>
        <v/>
      </c>
      <c r="S1557" s="76"/>
      <c r="T1557" s="57"/>
      <c r="U1557" s="23" t="str">
        <f t="shared" si="194"/>
        <v/>
      </c>
      <c r="V1557" s="28" t="str">
        <f t="shared" si="195"/>
        <v/>
      </c>
    </row>
    <row r="1558" spans="1:22">
      <c r="A1558" s="14">
        <v>1552</v>
      </c>
      <c r="B1558" s="65"/>
      <c r="C1558" s="69"/>
      <c r="D1558" s="66"/>
      <c r="E1558" s="66"/>
      <c r="F1558" s="66"/>
      <c r="G1558" s="66"/>
      <c r="H1558" s="72"/>
      <c r="I1558" s="32"/>
      <c r="J1558" s="32"/>
      <c r="K1558" s="32"/>
      <c r="L1558" s="59" t="str">
        <f t="shared" si="196"/>
        <v/>
      </c>
      <c r="M1558" s="81" t="str">
        <f t="shared" si="197"/>
        <v/>
      </c>
      <c r="O1558" s="77" t="str">
        <f t="shared" si="198"/>
        <v/>
      </c>
      <c r="P1558" s="77" t="str">
        <f t="shared" si="199"/>
        <v/>
      </c>
      <c r="Q1558" s="77" t="str">
        <f t="shared" si="200"/>
        <v/>
      </c>
      <c r="R1558" s="77" t="str">
        <f t="shared" si="201"/>
        <v/>
      </c>
      <c r="S1558" s="76"/>
      <c r="T1558" s="57"/>
      <c r="U1558" s="23" t="str">
        <f t="shared" si="194"/>
        <v/>
      </c>
      <c r="V1558" s="28" t="str">
        <f t="shared" si="195"/>
        <v/>
      </c>
    </row>
    <row r="1559" spans="1:22">
      <c r="A1559" s="14">
        <v>1553</v>
      </c>
      <c r="B1559" s="65"/>
      <c r="C1559" s="69"/>
      <c r="D1559" s="66"/>
      <c r="E1559" s="66"/>
      <c r="F1559" s="66"/>
      <c r="G1559" s="66"/>
      <c r="H1559" s="72"/>
      <c r="I1559" s="32"/>
      <c r="J1559" s="32"/>
      <c r="K1559" s="32"/>
      <c r="L1559" s="59" t="str">
        <f t="shared" si="196"/>
        <v/>
      </c>
      <c r="M1559" s="81" t="str">
        <f t="shared" si="197"/>
        <v/>
      </c>
      <c r="O1559" s="77" t="str">
        <f t="shared" si="198"/>
        <v/>
      </c>
      <c r="P1559" s="77" t="str">
        <f t="shared" si="199"/>
        <v/>
      </c>
      <c r="Q1559" s="77" t="str">
        <f t="shared" si="200"/>
        <v/>
      </c>
      <c r="R1559" s="77" t="str">
        <f t="shared" si="201"/>
        <v/>
      </c>
      <c r="S1559" s="76"/>
      <c r="T1559" s="57"/>
      <c r="U1559" s="23" t="str">
        <f t="shared" si="194"/>
        <v/>
      </c>
      <c r="V1559" s="28" t="str">
        <f t="shared" si="195"/>
        <v/>
      </c>
    </row>
    <row r="1560" spans="1:22">
      <c r="A1560" s="14">
        <v>1554</v>
      </c>
      <c r="B1560" s="65"/>
      <c r="C1560" s="69"/>
      <c r="D1560" s="66"/>
      <c r="E1560" s="66"/>
      <c r="F1560" s="66"/>
      <c r="G1560" s="66"/>
      <c r="H1560" s="72"/>
      <c r="I1560" s="32"/>
      <c r="J1560" s="32"/>
      <c r="K1560" s="32"/>
      <c r="L1560" s="59" t="str">
        <f t="shared" si="196"/>
        <v/>
      </c>
      <c r="M1560" s="81" t="str">
        <f t="shared" si="197"/>
        <v/>
      </c>
      <c r="O1560" s="77" t="str">
        <f t="shared" si="198"/>
        <v/>
      </c>
      <c r="P1560" s="77" t="str">
        <f t="shared" si="199"/>
        <v/>
      </c>
      <c r="Q1560" s="77" t="str">
        <f t="shared" si="200"/>
        <v/>
      </c>
      <c r="R1560" s="77" t="str">
        <f t="shared" si="201"/>
        <v/>
      </c>
      <c r="S1560" s="76"/>
      <c r="T1560" s="57"/>
      <c r="U1560" s="23" t="str">
        <f t="shared" si="194"/>
        <v/>
      </c>
      <c r="V1560" s="28" t="str">
        <f t="shared" si="195"/>
        <v/>
      </c>
    </row>
    <row r="1561" spans="1:22">
      <c r="A1561" s="14">
        <v>1555</v>
      </c>
      <c r="B1561" s="65"/>
      <c r="C1561" s="69"/>
      <c r="D1561" s="66"/>
      <c r="E1561" s="66"/>
      <c r="F1561" s="66"/>
      <c r="G1561" s="66"/>
      <c r="H1561" s="72"/>
      <c r="I1561" s="32"/>
      <c r="J1561" s="32"/>
      <c r="K1561" s="32"/>
      <c r="L1561" s="59" t="str">
        <f t="shared" si="196"/>
        <v/>
      </c>
      <c r="M1561" s="81" t="str">
        <f t="shared" si="197"/>
        <v/>
      </c>
      <c r="O1561" s="77" t="str">
        <f t="shared" si="198"/>
        <v/>
      </c>
      <c r="P1561" s="77" t="str">
        <f t="shared" si="199"/>
        <v/>
      </c>
      <c r="Q1561" s="77" t="str">
        <f t="shared" si="200"/>
        <v/>
      </c>
      <c r="R1561" s="77" t="str">
        <f t="shared" si="201"/>
        <v/>
      </c>
      <c r="S1561" s="76"/>
      <c r="T1561" s="57"/>
      <c r="U1561" s="23" t="str">
        <f t="shared" si="194"/>
        <v/>
      </c>
      <c r="V1561" s="28" t="str">
        <f t="shared" si="195"/>
        <v/>
      </c>
    </row>
    <row r="1562" spans="1:22">
      <c r="A1562" s="14">
        <v>1556</v>
      </c>
      <c r="B1562" s="65"/>
      <c r="C1562" s="69"/>
      <c r="D1562" s="66"/>
      <c r="E1562" s="66"/>
      <c r="F1562" s="66"/>
      <c r="G1562" s="66"/>
      <c r="H1562" s="72"/>
      <c r="I1562" s="32"/>
      <c r="J1562" s="32"/>
      <c r="K1562" s="32"/>
      <c r="L1562" s="59" t="str">
        <f t="shared" si="196"/>
        <v/>
      </c>
      <c r="M1562" s="81" t="str">
        <f t="shared" si="197"/>
        <v/>
      </c>
      <c r="O1562" s="77" t="str">
        <f t="shared" si="198"/>
        <v/>
      </c>
      <c r="P1562" s="77" t="str">
        <f t="shared" si="199"/>
        <v/>
      </c>
      <c r="Q1562" s="77" t="str">
        <f t="shared" si="200"/>
        <v/>
      </c>
      <c r="R1562" s="77" t="str">
        <f t="shared" si="201"/>
        <v/>
      </c>
      <c r="S1562" s="76"/>
      <c r="T1562" s="57"/>
      <c r="U1562" s="23" t="str">
        <f t="shared" si="194"/>
        <v/>
      </c>
      <c r="V1562" s="28" t="str">
        <f t="shared" si="195"/>
        <v/>
      </c>
    </row>
    <row r="1563" spans="1:22">
      <c r="A1563" s="14">
        <v>1557</v>
      </c>
      <c r="B1563" s="65"/>
      <c r="C1563" s="69"/>
      <c r="D1563" s="66"/>
      <c r="E1563" s="66"/>
      <c r="F1563" s="66"/>
      <c r="G1563" s="66"/>
      <c r="H1563" s="72"/>
      <c r="I1563" s="32"/>
      <c r="J1563" s="32"/>
      <c r="K1563" s="32"/>
      <c r="L1563" s="59" t="str">
        <f t="shared" si="196"/>
        <v/>
      </c>
      <c r="M1563" s="81" t="str">
        <f t="shared" si="197"/>
        <v/>
      </c>
      <c r="O1563" s="77" t="str">
        <f t="shared" si="198"/>
        <v/>
      </c>
      <c r="P1563" s="77" t="str">
        <f t="shared" si="199"/>
        <v/>
      </c>
      <c r="Q1563" s="77" t="str">
        <f t="shared" si="200"/>
        <v/>
      </c>
      <c r="R1563" s="77" t="str">
        <f t="shared" si="201"/>
        <v/>
      </c>
      <c r="S1563" s="76"/>
      <c r="T1563" s="57"/>
      <c r="U1563" s="23" t="str">
        <f t="shared" si="194"/>
        <v/>
      </c>
      <c r="V1563" s="28" t="str">
        <f t="shared" si="195"/>
        <v/>
      </c>
    </row>
    <row r="1564" spans="1:22">
      <c r="A1564" s="14">
        <v>1558</v>
      </c>
      <c r="B1564" s="65"/>
      <c r="C1564" s="69"/>
      <c r="D1564" s="66"/>
      <c r="E1564" s="66"/>
      <c r="F1564" s="66"/>
      <c r="G1564" s="66"/>
      <c r="H1564" s="72"/>
      <c r="I1564" s="32"/>
      <c r="J1564" s="32"/>
      <c r="K1564" s="32"/>
      <c r="L1564" s="59" t="str">
        <f t="shared" si="196"/>
        <v/>
      </c>
      <c r="M1564" s="81" t="str">
        <f t="shared" si="197"/>
        <v/>
      </c>
      <c r="O1564" s="77" t="str">
        <f t="shared" si="198"/>
        <v/>
      </c>
      <c r="P1564" s="77" t="str">
        <f t="shared" si="199"/>
        <v/>
      </c>
      <c r="Q1564" s="77" t="str">
        <f t="shared" si="200"/>
        <v/>
      </c>
      <c r="R1564" s="77" t="str">
        <f t="shared" si="201"/>
        <v/>
      </c>
      <c r="S1564" s="76"/>
      <c r="T1564" s="57"/>
      <c r="U1564" s="23" t="str">
        <f t="shared" si="194"/>
        <v/>
      </c>
      <c r="V1564" s="28" t="str">
        <f t="shared" si="195"/>
        <v/>
      </c>
    </row>
    <row r="1565" spans="1:22">
      <c r="A1565" s="14">
        <v>1559</v>
      </c>
      <c r="B1565" s="65"/>
      <c r="C1565" s="69"/>
      <c r="D1565" s="66"/>
      <c r="E1565" s="66"/>
      <c r="F1565" s="66"/>
      <c r="G1565" s="66"/>
      <c r="H1565" s="72"/>
      <c r="I1565" s="32"/>
      <c r="J1565" s="32"/>
      <c r="K1565" s="32"/>
      <c r="L1565" s="59" t="str">
        <f t="shared" si="196"/>
        <v/>
      </c>
      <c r="M1565" s="81" t="str">
        <f t="shared" si="197"/>
        <v/>
      </c>
      <c r="O1565" s="77" t="str">
        <f t="shared" si="198"/>
        <v/>
      </c>
      <c r="P1565" s="77" t="str">
        <f t="shared" si="199"/>
        <v/>
      </c>
      <c r="Q1565" s="77" t="str">
        <f t="shared" si="200"/>
        <v/>
      </c>
      <c r="R1565" s="77" t="str">
        <f t="shared" si="201"/>
        <v/>
      </c>
      <c r="S1565" s="76"/>
      <c r="T1565" s="57"/>
      <c r="U1565" s="23" t="str">
        <f t="shared" si="194"/>
        <v/>
      </c>
      <c r="V1565" s="28" t="str">
        <f t="shared" si="195"/>
        <v/>
      </c>
    </row>
    <row r="1566" spans="1:22">
      <c r="A1566" s="14">
        <v>1560</v>
      </c>
      <c r="B1566" s="65"/>
      <c r="C1566" s="69"/>
      <c r="D1566" s="66"/>
      <c r="E1566" s="66"/>
      <c r="F1566" s="66"/>
      <c r="G1566" s="66"/>
      <c r="H1566" s="72"/>
      <c r="I1566" s="32"/>
      <c r="J1566" s="32"/>
      <c r="K1566" s="32"/>
      <c r="L1566" s="59" t="str">
        <f t="shared" si="196"/>
        <v/>
      </c>
      <c r="M1566" s="81" t="str">
        <f t="shared" si="197"/>
        <v/>
      </c>
      <c r="O1566" s="77" t="str">
        <f t="shared" si="198"/>
        <v/>
      </c>
      <c r="P1566" s="77" t="str">
        <f t="shared" si="199"/>
        <v/>
      </c>
      <c r="Q1566" s="77" t="str">
        <f t="shared" si="200"/>
        <v/>
      </c>
      <c r="R1566" s="77" t="str">
        <f t="shared" si="201"/>
        <v/>
      </c>
      <c r="S1566" s="76"/>
      <c r="T1566" s="57"/>
      <c r="U1566" s="23" t="str">
        <f t="shared" si="194"/>
        <v/>
      </c>
      <c r="V1566" s="28" t="str">
        <f t="shared" si="195"/>
        <v/>
      </c>
    </row>
    <row r="1567" spans="1:22">
      <c r="A1567" s="14">
        <v>1561</v>
      </c>
      <c r="B1567" s="65"/>
      <c r="C1567" s="69"/>
      <c r="D1567" s="66"/>
      <c r="E1567" s="66"/>
      <c r="F1567" s="66"/>
      <c r="G1567" s="66"/>
      <c r="H1567" s="72"/>
      <c r="I1567" s="32"/>
      <c r="J1567" s="32"/>
      <c r="K1567" s="32"/>
      <c r="L1567" s="59" t="str">
        <f t="shared" si="196"/>
        <v/>
      </c>
      <c r="M1567" s="81" t="str">
        <f t="shared" si="197"/>
        <v/>
      </c>
      <c r="O1567" s="77" t="str">
        <f t="shared" si="198"/>
        <v/>
      </c>
      <c r="P1567" s="77" t="str">
        <f t="shared" si="199"/>
        <v/>
      </c>
      <c r="Q1567" s="77" t="str">
        <f t="shared" si="200"/>
        <v/>
      </c>
      <c r="R1567" s="77" t="str">
        <f t="shared" si="201"/>
        <v/>
      </c>
      <c r="S1567" s="76"/>
      <c r="T1567" s="57"/>
      <c r="U1567" s="23" t="str">
        <f t="shared" si="194"/>
        <v/>
      </c>
      <c r="V1567" s="28" t="str">
        <f t="shared" si="195"/>
        <v/>
      </c>
    </row>
    <row r="1568" spans="1:22">
      <c r="A1568" s="14">
        <v>1562</v>
      </c>
      <c r="B1568" s="65"/>
      <c r="C1568" s="69"/>
      <c r="D1568" s="66"/>
      <c r="E1568" s="66"/>
      <c r="F1568" s="66"/>
      <c r="G1568" s="66"/>
      <c r="H1568" s="72"/>
      <c r="I1568" s="32"/>
      <c r="J1568" s="32"/>
      <c r="K1568" s="32"/>
      <c r="L1568" s="59" t="str">
        <f t="shared" si="196"/>
        <v/>
      </c>
      <c r="M1568" s="81" t="str">
        <f t="shared" si="197"/>
        <v/>
      </c>
      <c r="O1568" s="77" t="str">
        <f t="shared" si="198"/>
        <v/>
      </c>
      <c r="P1568" s="77" t="str">
        <f t="shared" si="199"/>
        <v/>
      </c>
      <c r="Q1568" s="77" t="str">
        <f t="shared" si="200"/>
        <v/>
      </c>
      <c r="R1568" s="77" t="str">
        <f t="shared" si="201"/>
        <v/>
      </c>
      <c r="S1568" s="76"/>
      <c r="T1568" s="57"/>
      <c r="U1568" s="23" t="str">
        <f t="shared" si="194"/>
        <v/>
      </c>
      <c r="V1568" s="28" t="str">
        <f t="shared" si="195"/>
        <v/>
      </c>
    </row>
    <row r="1569" spans="1:22">
      <c r="A1569" s="14">
        <v>1563</v>
      </c>
      <c r="B1569" s="65"/>
      <c r="C1569" s="69"/>
      <c r="D1569" s="66"/>
      <c r="E1569" s="66"/>
      <c r="F1569" s="66"/>
      <c r="G1569" s="66"/>
      <c r="H1569" s="72"/>
      <c r="I1569" s="32"/>
      <c r="J1569" s="32"/>
      <c r="K1569" s="32"/>
      <c r="L1569" s="59" t="str">
        <f t="shared" si="196"/>
        <v/>
      </c>
      <c r="M1569" s="81" t="str">
        <f t="shared" si="197"/>
        <v/>
      </c>
      <c r="O1569" s="77" t="str">
        <f t="shared" si="198"/>
        <v/>
      </c>
      <c r="P1569" s="77" t="str">
        <f t="shared" si="199"/>
        <v/>
      </c>
      <c r="Q1569" s="77" t="str">
        <f t="shared" si="200"/>
        <v/>
      </c>
      <c r="R1569" s="77" t="str">
        <f t="shared" si="201"/>
        <v/>
      </c>
      <c r="S1569" s="76"/>
      <c r="T1569" s="57"/>
      <c r="U1569" s="23" t="str">
        <f t="shared" si="194"/>
        <v/>
      </c>
      <c r="V1569" s="28" t="str">
        <f t="shared" si="195"/>
        <v/>
      </c>
    </row>
    <row r="1570" spans="1:22">
      <c r="A1570" s="14">
        <v>1564</v>
      </c>
      <c r="B1570" s="65"/>
      <c r="C1570" s="69"/>
      <c r="D1570" s="66"/>
      <c r="E1570" s="66"/>
      <c r="F1570" s="66"/>
      <c r="G1570" s="66"/>
      <c r="H1570" s="72"/>
      <c r="I1570" s="32"/>
      <c r="J1570" s="32"/>
      <c r="K1570" s="32"/>
      <c r="L1570" s="59" t="str">
        <f t="shared" si="196"/>
        <v/>
      </c>
      <c r="M1570" s="81" t="str">
        <f t="shared" si="197"/>
        <v/>
      </c>
      <c r="O1570" s="77" t="str">
        <f t="shared" si="198"/>
        <v/>
      </c>
      <c r="P1570" s="77" t="str">
        <f t="shared" si="199"/>
        <v/>
      </c>
      <c r="Q1570" s="77" t="str">
        <f t="shared" si="200"/>
        <v/>
      </c>
      <c r="R1570" s="77" t="str">
        <f t="shared" si="201"/>
        <v/>
      </c>
      <c r="S1570" s="76"/>
      <c r="T1570" s="57"/>
      <c r="U1570" s="23" t="str">
        <f t="shared" si="194"/>
        <v/>
      </c>
      <c r="V1570" s="28" t="str">
        <f t="shared" si="195"/>
        <v/>
      </c>
    </row>
    <row r="1571" spans="1:22">
      <c r="A1571" s="14">
        <v>1565</v>
      </c>
      <c r="B1571" s="65"/>
      <c r="C1571" s="69"/>
      <c r="D1571" s="66"/>
      <c r="E1571" s="66"/>
      <c r="F1571" s="66"/>
      <c r="G1571" s="66"/>
      <c r="H1571" s="72"/>
      <c r="I1571" s="32"/>
      <c r="J1571" s="32"/>
      <c r="K1571" s="32"/>
      <c r="L1571" s="59" t="str">
        <f t="shared" si="196"/>
        <v/>
      </c>
      <c r="M1571" s="81" t="str">
        <f t="shared" si="197"/>
        <v/>
      </c>
      <c r="O1571" s="77" t="str">
        <f t="shared" si="198"/>
        <v/>
      </c>
      <c r="P1571" s="77" t="str">
        <f t="shared" si="199"/>
        <v/>
      </c>
      <c r="Q1571" s="77" t="str">
        <f t="shared" si="200"/>
        <v/>
      </c>
      <c r="R1571" s="77" t="str">
        <f t="shared" si="201"/>
        <v/>
      </c>
      <c r="S1571" s="76"/>
      <c r="T1571" s="57"/>
      <c r="U1571" s="23" t="str">
        <f t="shared" si="194"/>
        <v/>
      </c>
      <c r="V1571" s="28" t="str">
        <f t="shared" si="195"/>
        <v/>
      </c>
    </row>
    <row r="1572" spans="1:22">
      <c r="A1572" s="14">
        <v>1566</v>
      </c>
      <c r="B1572" s="65"/>
      <c r="C1572" s="69"/>
      <c r="D1572" s="66"/>
      <c r="E1572" s="66"/>
      <c r="F1572" s="66"/>
      <c r="G1572" s="66"/>
      <c r="H1572" s="72"/>
      <c r="I1572" s="32"/>
      <c r="J1572" s="32"/>
      <c r="K1572" s="32"/>
      <c r="L1572" s="59" t="str">
        <f t="shared" si="196"/>
        <v/>
      </c>
      <c r="M1572" s="81" t="str">
        <f t="shared" si="197"/>
        <v/>
      </c>
      <c r="O1572" s="77" t="str">
        <f t="shared" si="198"/>
        <v/>
      </c>
      <c r="P1572" s="77" t="str">
        <f t="shared" si="199"/>
        <v/>
      </c>
      <c r="Q1572" s="77" t="str">
        <f t="shared" si="200"/>
        <v/>
      </c>
      <c r="R1572" s="77" t="str">
        <f t="shared" si="201"/>
        <v/>
      </c>
      <c r="S1572" s="76"/>
      <c r="T1572" s="57"/>
      <c r="U1572" s="23" t="str">
        <f t="shared" si="194"/>
        <v/>
      </c>
      <c r="V1572" s="28" t="str">
        <f t="shared" si="195"/>
        <v/>
      </c>
    </row>
    <row r="1573" spans="1:22">
      <c r="A1573" s="14">
        <v>1567</v>
      </c>
      <c r="B1573" s="65"/>
      <c r="C1573" s="69"/>
      <c r="D1573" s="66"/>
      <c r="E1573" s="66"/>
      <c r="F1573" s="66"/>
      <c r="G1573" s="66"/>
      <c r="H1573" s="72"/>
      <c r="I1573" s="32"/>
      <c r="J1573" s="32"/>
      <c r="K1573" s="32"/>
      <c r="L1573" s="59" t="str">
        <f t="shared" si="196"/>
        <v/>
      </c>
      <c r="M1573" s="81" t="str">
        <f t="shared" si="197"/>
        <v/>
      </c>
      <c r="O1573" s="77" t="str">
        <f t="shared" si="198"/>
        <v/>
      </c>
      <c r="P1573" s="77" t="str">
        <f t="shared" si="199"/>
        <v/>
      </c>
      <c r="Q1573" s="77" t="str">
        <f t="shared" si="200"/>
        <v/>
      </c>
      <c r="R1573" s="77" t="str">
        <f t="shared" si="201"/>
        <v/>
      </c>
      <c r="S1573" s="76"/>
      <c r="T1573" s="57"/>
      <c r="U1573" s="23" t="str">
        <f t="shared" si="194"/>
        <v/>
      </c>
      <c r="V1573" s="28" t="str">
        <f t="shared" si="195"/>
        <v/>
      </c>
    </row>
    <row r="1574" spans="1:22">
      <c r="A1574" s="14">
        <v>1568</v>
      </c>
      <c r="B1574" s="65"/>
      <c r="C1574" s="69"/>
      <c r="D1574" s="66"/>
      <c r="E1574" s="66"/>
      <c r="F1574" s="66"/>
      <c r="G1574" s="66"/>
      <c r="H1574" s="72"/>
      <c r="I1574" s="32"/>
      <c r="J1574" s="32"/>
      <c r="K1574" s="32"/>
      <c r="L1574" s="59" t="str">
        <f t="shared" si="196"/>
        <v/>
      </c>
      <c r="M1574" s="81" t="str">
        <f t="shared" si="197"/>
        <v/>
      </c>
      <c r="O1574" s="77" t="str">
        <f t="shared" si="198"/>
        <v/>
      </c>
      <c r="P1574" s="77" t="str">
        <f t="shared" si="199"/>
        <v/>
      </c>
      <c r="Q1574" s="77" t="str">
        <f t="shared" si="200"/>
        <v/>
      </c>
      <c r="R1574" s="77" t="str">
        <f t="shared" si="201"/>
        <v/>
      </c>
      <c r="S1574" s="76"/>
      <c r="T1574" s="57"/>
      <c r="U1574" s="23" t="str">
        <f t="shared" si="194"/>
        <v/>
      </c>
      <c r="V1574" s="28" t="str">
        <f t="shared" si="195"/>
        <v/>
      </c>
    </row>
    <row r="1575" spans="1:22">
      <c r="A1575" s="14">
        <v>1569</v>
      </c>
      <c r="B1575" s="65"/>
      <c r="C1575" s="69"/>
      <c r="D1575" s="66"/>
      <c r="E1575" s="66"/>
      <c r="F1575" s="66"/>
      <c r="G1575" s="66"/>
      <c r="H1575" s="72"/>
      <c r="I1575" s="32"/>
      <c r="J1575" s="32"/>
      <c r="K1575" s="32"/>
      <c r="L1575" s="59" t="str">
        <f t="shared" si="196"/>
        <v/>
      </c>
      <c r="M1575" s="81" t="str">
        <f t="shared" si="197"/>
        <v/>
      </c>
      <c r="O1575" s="77" t="str">
        <f t="shared" si="198"/>
        <v/>
      </c>
      <c r="P1575" s="77" t="str">
        <f t="shared" si="199"/>
        <v/>
      </c>
      <c r="Q1575" s="77" t="str">
        <f t="shared" si="200"/>
        <v/>
      </c>
      <c r="R1575" s="77" t="str">
        <f t="shared" si="201"/>
        <v/>
      </c>
      <c r="S1575" s="76"/>
      <c r="T1575" s="57"/>
      <c r="U1575" s="23" t="str">
        <f t="shared" si="194"/>
        <v/>
      </c>
      <c r="V1575" s="28" t="str">
        <f t="shared" si="195"/>
        <v/>
      </c>
    </row>
    <row r="1576" spans="1:22">
      <c r="A1576" s="14">
        <v>1570</v>
      </c>
      <c r="B1576" s="65"/>
      <c r="C1576" s="69"/>
      <c r="D1576" s="66"/>
      <c r="E1576" s="66"/>
      <c r="F1576" s="66"/>
      <c r="G1576" s="66"/>
      <c r="H1576" s="72"/>
      <c r="I1576" s="32"/>
      <c r="J1576" s="32"/>
      <c r="K1576" s="32"/>
      <c r="L1576" s="59" t="str">
        <f t="shared" si="196"/>
        <v/>
      </c>
      <c r="M1576" s="81" t="str">
        <f t="shared" si="197"/>
        <v/>
      </c>
      <c r="O1576" s="77" t="str">
        <f t="shared" si="198"/>
        <v/>
      </c>
      <c r="P1576" s="77" t="str">
        <f t="shared" si="199"/>
        <v/>
      </c>
      <c r="Q1576" s="77" t="str">
        <f t="shared" si="200"/>
        <v/>
      </c>
      <c r="R1576" s="77" t="str">
        <f t="shared" si="201"/>
        <v/>
      </c>
      <c r="S1576" s="76"/>
      <c r="T1576" s="57"/>
      <c r="U1576" s="23" t="str">
        <f t="shared" si="194"/>
        <v/>
      </c>
      <c r="V1576" s="28" t="str">
        <f t="shared" si="195"/>
        <v/>
      </c>
    </row>
    <row r="1577" spans="1:22">
      <c r="A1577" s="14">
        <v>1571</v>
      </c>
      <c r="B1577" s="65"/>
      <c r="C1577" s="69"/>
      <c r="D1577" s="66"/>
      <c r="E1577" s="66"/>
      <c r="F1577" s="66"/>
      <c r="G1577" s="66"/>
      <c r="H1577" s="72"/>
      <c r="I1577" s="32"/>
      <c r="J1577" s="32"/>
      <c r="K1577" s="32"/>
      <c r="L1577" s="59" t="str">
        <f t="shared" si="196"/>
        <v/>
      </c>
      <c r="M1577" s="81" t="str">
        <f t="shared" si="197"/>
        <v/>
      </c>
      <c r="O1577" s="77" t="str">
        <f t="shared" si="198"/>
        <v/>
      </c>
      <c r="P1577" s="77" t="str">
        <f t="shared" si="199"/>
        <v/>
      </c>
      <c r="Q1577" s="77" t="str">
        <f t="shared" si="200"/>
        <v/>
      </c>
      <c r="R1577" s="77" t="str">
        <f t="shared" si="201"/>
        <v/>
      </c>
      <c r="S1577" s="76"/>
      <c r="T1577" s="57"/>
      <c r="U1577" s="23" t="str">
        <f t="shared" si="194"/>
        <v/>
      </c>
      <c r="V1577" s="28" t="str">
        <f t="shared" si="195"/>
        <v/>
      </c>
    </row>
    <row r="1578" spans="1:22">
      <c r="A1578" s="14">
        <v>1572</v>
      </c>
      <c r="B1578" s="65"/>
      <c r="C1578" s="69"/>
      <c r="D1578" s="66"/>
      <c r="E1578" s="66"/>
      <c r="F1578" s="66"/>
      <c r="G1578" s="66"/>
      <c r="H1578" s="72"/>
      <c r="I1578" s="32"/>
      <c r="J1578" s="32"/>
      <c r="K1578" s="32"/>
      <c r="L1578" s="59" t="str">
        <f t="shared" si="196"/>
        <v/>
      </c>
      <c r="M1578" s="81" t="str">
        <f t="shared" si="197"/>
        <v/>
      </c>
      <c r="O1578" s="77" t="str">
        <f t="shared" si="198"/>
        <v/>
      </c>
      <c r="P1578" s="77" t="str">
        <f t="shared" si="199"/>
        <v/>
      </c>
      <c r="Q1578" s="77" t="str">
        <f t="shared" si="200"/>
        <v/>
      </c>
      <c r="R1578" s="77" t="str">
        <f t="shared" si="201"/>
        <v/>
      </c>
      <c r="S1578" s="76"/>
      <c r="T1578" s="57"/>
      <c r="U1578" s="23" t="str">
        <f t="shared" si="194"/>
        <v/>
      </c>
      <c r="V1578" s="28" t="str">
        <f t="shared" si="195"/>
        <v/>
      </c>
    </row>
    <row r="1579" spans="1:22">
      <c r="A1579" s="14">
        <v>1573</v>
      </c>
      <c r="B1579" s="65"/>
      <c r="C1579" s="69"/>
      <c r="D1579" s="66"/>
      <c r="E1579" s="66"/>
      <c r="F1579" s="66"/>
      <c r="G1579" s="66"/>
      <c r="H1579" s="72"/>
      <c r="I1579" s="32"/>
      <c r="J1579" s="32"/>
      <c r="K1579" s="32"/>
      <c r="L1579" s="59" t="str">
        <f t="shared" si="196"/>
        <v/>
      </c>
      <c r="M1579" s="81" t="str">
        <f t="shared" si="197"/>
        <v/>
      </c>
      <c r="O1579" s="77" t="str">
        <f t="shared" si="198"/>
        <v/>
      </c>
      <c r="P1579" s="77" t="str">
        <f t="shared" si="199"/>
        <v/>
      </c>
      <c r="Q1579" s="77" t="str">
        <f t="shared" si="200"/>
        <v/>
      </c>
      <c r="R1579" s="77" t="str">
        <f t="shared" si="201"/>
        <v/>
      </c>
      <c r="S1579" s="76"/>
      <c r="T1579" s="57"/>
      <c r="U1579" s="23" t="str">
        <f t="shared" si="194"/>
        <v/>
      </c>
      <c r="V1579" s="28" t="str">
        <f t="shared" si="195"/>
        <v/>
      </c>
    </row>
    <row r="1580" spans="1:22">
      <c r="A1580" s="14">
        <v>1574</v>
      </c>
      <c r="B1580" s="65"/>
      <c r="C1580" s="69"/>
      <c r="D1580" s="66"/>
      <c r="E1580" s="66"/>
      <c r="F1580" s="66"/>
      <c r="G1580" s="66"/>
      <c r="H1580" s="72"/>
      <c r="I1580" s="32"/>
      <c r="J1580" s="32"/>
      <c r="K1580" s="32"/>
      <c r="L1580" s="59" t="str">
        <f t="shared" si="196"/>
        <v/>
      </c>
      <c r="M1580" s="81" t="str">
        <f t="shared" si="197"/>
        <v/>
      </c>
      <c r="O1580" s="77" t="str">
        <f t="shared" si="198"/>
        <v/>
      </c>
      <c r="P1580" s="77" t="str">
        <f t="shared" si="199"/>
        <v/>
      </c>
      <c r="Q1580" s="77" t="str">
        <f t="shared" si="200"/>
        <v/>
      </c>
      <c r="R1580" s="77" t="str">
        <f t="shared" si="201"/>
        <v/>
      </c>
      <c r="S1580" s="76"/>
      <c r="T1580" s="57"/>
      <c r="U1580" s="23" t="str">
        <f t="shared" si="194"/>
        <v/>
      </c>
      <c r="V1580" s="28" t="str">
        <f t="shared" si="195"/>
        <v/>
      </c>
    </row>
    <row r="1581" spans="1:22">
      <c r="A1581" s="14">
        <v>1575</v>
      </c>
      <c r="B1581" s="65"/>
      <c r="C1581" s="69"/>
      <c r="D1581" s="66"/>
      <c r="E1581" s="66"/>
      <c r="F1581" s="66"/>
      <c r="G1581" s="66"/>
      <c r="H1581" s="72"/>
      <c r="I1581" s="32"/>
      <c r="J1581" s="32"/>
      <c r="K1581" s="32"/>
      <c r="L1581" s="59" t="str">
        <f t="shared" si="196"/>
        <v/>
      </c>
      <c r="M1581" s="81" t="str">
        <f t="shared" si="197"/>
        <v/>
      </c>
      <c r="O1581" s="77" t="str">
        <f t="shared" si="198"/>
        <v/>
      </c>
      <c r="P1581" s="77" t="str">
        <f t="shared" si="199"/>
        <v/>
      </c>
      <c r="Q1581" s="77" t="str">
        <f t="shared" si="200"/>
        <v/>
      </c>
      <c r="R1581" s="77" t="str">
        <f t="shared" si="201"/>
        <v/>
      </c>
      <c r="S1581" s="76"/>
      <c r="T1581" s="57"/>
      <c r="U1581" s="23" t="str">
        <f t="shared" si="194"/>
        <v/>
      </c>
      <c r="V1581" s="28" t="str">
        <f t="shared" si="195"/>
        <v/>
      </c>
    </row>
    <row r="1582" spans="1:22">
      <c r="A1582" s="14">
        <v>1576</v>
      </c>
      <c r="B1582" s="65"/>
      <c r="C1582" s="69"/>
      <c r="D1582" s="66"/>
      <c r="E1582" s="66"/>
      <c r="F1582" s="66"/>
      <c r="G1582" s="66"/>
      <c r="H1582" s="72"/>
      <c r="I1582" s="32"/>
      <c r="J1582" s="32"/>
      <c r="K1582" s="32"/>
      <c r="L1582" s="59" t="str">
        <f t="shared" si="196"/>
        <v/>
      </c>
      <c r="M1582" s="81" t="str">
        <f t="shared" si="197"/>
        <v/>
      </c>
      <c r="O1582" s="77" t="str">
        <f t="shared" si="198"/>
        <v/>
      </c>
      <c r="P1582" s="77" t="str">
        <f t="shared" si="199"/>
        <v/>
      </c>
      <c r="Q1582" s="77" t="str">
        <f t="shared" si="200"/>
        <v/>
      </c>
      <c r="R1582" s="77" t="str">
        <f t="shared" si="201"/>
        <v/>
      </c>
      <c r="S1582" s="76"/>
      <c r="T1582" s="57"/>
      <c r="U1582" s="23" t="str">
        <f t="shared" si="194"/>
        <v/>
      </c>
      <c r="V1582" s="28" t="str">
        <f t="shared" si="195"/>
        <v/>
      </c>
    </row>
    <row r="1583" spans="1:22">
      <c r="A1583" s="14">
        <v>1577</v>
      </c>
      <c r="B1583" s="65"/>
      <c r="C1583" s="69"/>
      <c r="D1583" s="66"/>
      <c r="E1583" s="66"/>
      <c r="F1583" s="66"/>
      <c r="G1583" s="66"/>
      <c r="H1583" s="72"/>
      <c r="I1583" s="32"/>
      <c r="J1583" s="32"/>
      <c r="K1583" s="32"/>
      <c r="L1583" s="59" t="str">
        <f t="shared" si="196"/>
        <v/>
      </c>
      <c r="M1583" s="81" t="str">
        <f t="shared" si="197"/>
        <v/>
      </c>
      <c r="O1583" s="77" t="str">
        <f t="shared" si="198"/>
        <v/>
      </c>
      <c r="P1583" s="77" t="str">
        <f t="shared" si="199"/>
        <v/>
      </c>
      <c r="Q1583" s="77" t="str">
        <f t="shared" si="200"/>
        <v/>
      </c>
      <c r="R1583" s="77" t="str">
        <f t="shared" si="201"/>
        <v/>
      </c>
      <c r="S1583" s="76"/>
      <c r="T1583" s="57"/>
      <c r="U1583" s="23" t="str">
        <f t="shared" si="194"/>
        <v/>
      </c>
      <c r="V1583" s="28" t="str">
        <f t="shared" si="195"/>
        <v/>
      </c>
    </row>
    <row r="1584" spans="1:22">
      <c r="A1584" s="14">
        <v>1578</v>
      </c>
      <c r="B1584" s="65"/>
      <c r="C1584" s="69"/>
      <c r="D1584" s="66"/>
      <c r="E1584" s="66"/>
      <c r="F1584" s="66"/>
      <c r="G1584" s="66"/>
      <c r="H1584" s="72"/>
      <c r="I1584" s="32"/>
      <c r="J1584" s="32"/>
      <c r="K1584" s="32"/>
      <c r="L1584" s="59" t="str">
        <f t="shared" si="196"/>
        <v/>
      </c>
      <c r="M1584" s="81" t="str">
        <f t="shared" si="197"/>
        <v/>
      </c>
      <c r="O1584" s="77" t="str">
        <f t="shared" si="198"/>
        <v/>
      </c>
      <c r="P1584" s="77" t="str">
        <f t="shared" si="199"/>
        <v/>
      </c>
      <c r="Q1584" s="77" t="str">
        <f t="shared" si="200"/>
        <v/>
      </c>
      <c r="R1584" s="77" t="str">
        <f t="shared" si="201"/>
        <v/>
      </c>
      <c r="S1584" s="76"/>
      <c r="T1584" s="57"/>
      <c r="U1584" s="23" t="str">
        <f t="shared" si="194"/>
        <v/>
      </c>
      <c r="V1584" s="28" t="str">
        <f t="shared" si="195"/>
        <v/>
      </c>
    </row>
    <row r="1585" spans="1:22">
      <c r="A1585" s="14">
        <v>1579</v>
      </c>
      <c r="B1585" s="65"/>
      <c r="C1585" s="69"/>
      <c r="D1585" s="66"/>
      <c r="E1585" s="66"/>
      <c r="F1585" s="66"/>
      <c r="G1585" s="66"/>
      <c r="H1585" s="72"/>
      <c r="I1585" s="32"/>
      <c r="J1585" s="32"/>
      <c r="K1585" s="32"/>
      <c r="L1585" s="59" t="str">
        <f t="shared" si="196"/>
        <v/>
      </c>
      <c r="M1585" s="81" t="str">
        <f t="shared" si="197"/>
        <v/>
      </c>
      <c r="O1585" s="77" t="str">
        <f t="shared" si="198"/>
        <v/>
      </c>
      <c r="P1585" s="77" t="str">
        <f t="shared" si="199"/>
        <v/>
      </c>
      <c r="Q1585" s="77" t="str">
        <f t="shared" si="200"/>
        <v/>
      </c>
      <c r="R1585" s="77" t="str">
        <f t="shared" si="201"/>
        <v/>
      </c>
      <c r="S1585" s="76"/>
      <c r="T1585" s="57"/>
      <c r="U1585" s="23" t="str">
        <f t="shared" si="194"/>
        <v/>
      </c>
      <c r="V1585" s="28" t="str">
        <f t="shared" si="195"/>
        <v/>
      </c>
    </row>
    <row r="1586" spans="1:22">
      <c r="A1586" s="14">
        <v>1580</v>
      </c>
      <c r="B1586" s="65"/>
      <c r="C1586" s="69"/>
      <c r="D1586" s="66"/>
      <c r="E1586" s="66"/>
      <c r="F1586" s="66"/>
      <c r="G1586" s="66"/>
      <c r="H1586" s="72"/>
      <c r="I1586" s="32"/>
      <c r="J1586" s="32"/>
      <c r="K1586" s="32"/>
      <c r="L1586" s="59" t="str">
        <f t="shared" si="196"/>
        <v/>
      </c>
      <c r="M1586" s="81" t="str">
        <f t="shared" si="197"/>
        <v/>
      </c>
      <c r="O1586" s="77" t="str">
        <f t="shared" si="198"/>
        <v/>
      </c>
      <c r="P1586" s="77" t="str">
        <f t="shared" si="199"/>
        <v/>
      </c>
      <c r="Q1586" s="77" t="str">
        <f t="shared" si="200"/>
        <v/>
      </c>
      <c r="R1586" s="77" t="str">
        <f t="shared" si="201"/>
        <v/>
      </c>
      <c r="S1586" s="76"/>
      <c r="T1586" s="57"/>
      <c r="U1586" s="23" t="str">
        <f t="shared" si="194"/>
        <v/>
      </c>
      <c r="V1586" s="28" t="str">
        <f t="shared" si="195"/>
        <v/>
      </c>
    </row>
    <row r="1587" spans="1:22">
      <c r="A1587" s="14">
        <v>1581</v>
      </c>
      <c r="B1587" s="65"/>
      <c r="C1587" s="69"/>
      <c r="D1587" s="66"/>
      <c r="E1587" s="66"/>
      <c r="F1587" s="66"/>
      <c r="G1587" s="66"/>
      <c r="H1587" s="72"/>
      <c r="I1587" s="32"/>
      <c r="J1587" s="32"/>
      <c r="K1587" s="32"/>
      <c r="L1587" s="59" t="str">
        <f t="shared" si="196"/>
        <v/>
      </c>
      <c r="M1587" s="81" t="str">
        <f t="shared" si="197"/>
        <v/>
      </c>
      <c r="O1587" s="77" t="str">
        <f t="shared" si="198"/>
        <v/>
      </c>
      <c r="P1587" s="77" t="str">
        <f t="shared" si="199"/>
        <v/>
      </c>
      <c r="Q1587" s="77" t="str">
        <f t="shared" si="200"/>
        <v/>
      </c>
      <c r="R1587" s="77" t="str">
        <f t="shared" si="201"/>
        <v/>
      </c>
      <c r="S1587" s="76"/>
      <c r="T1587" s="57"/>
      <c r="U1587" s="23" t="str">
        <f t="shared" si="194"/>
        <v/>
      </c>
      <c r="V1587" s="28" t="str">
        <f t="shared" si="195"/>
        <v/>
      </c>
    </row>
    <row r="1588" spans="1:22">
      <c r="A1588" s="14">
        <v>1582</v>
      </c>
      <c r="B1588" s="65"/>
      <c r="C1588" s="69"/>
      <c r="D1588" s="66"/>
      <c r="E1588" s="66"/>
      <c r="F1588" s="66"/>
      <c r="G1588" s="66"/>
      <c r="H1588" s="72"/>
      <c r="I1588" s="32"/>
      <c r="J1588" s="32"/>
      <c r="K1588" s="32"/>
      <c r="L1588" s="59" t="str">
        <f t="shared" si="196"/>
        <v/>
      </c>
      <c r="M1588" s="81" t="str">
        <f t="shared" si="197"/>
        <v/>
      </c>
      <c r="O1588" s="77" t="str">
        <f t="shared" si="198"/>
        <v/>
      </c>
      <c r="P1588" s="77" t="str">
        <f t="shared" si="199"/>
        <v/>
      </c>
      <c r="Q1588" s="77" t="str">
        <f t="shared" si="200"/>
        <v/>
      </c>
      <c r="R1588" s="77" t="str">
        <f t="shared" si="201"/>
        <v/>
      </c>
      <c r="S1588" s="76"/>
      <c r="T1588" s="57"/>
      <c r="U1588" s="23" t="str">
        <f t="shared" si="194"/>
        <v/>
      </c>
      <c r="V1588" s="28" t="str">
        <f t="shared" si="195"/>
        <v/>
      </c>
    </row>
    <row r="1589" spans="1:22">
      <c r="A1589" s="14">
        <v>1583</v>
      </c>
      <c r="B1589" s="65"/>
      <c r="C1589" s="69"/>
      <c r="D1589" s="66"/>
      <c r="E1589" s="66"/>
      <c r="F1589" s="66"/>
      <c r="G1589" s="66"/>
      <c r="H1589" s="72"/>
      <c r="I1589" s="32"/>
      <c r="J1589" s="32"/>
      <c r="K1589" s="32"/>
      <c r="L1589" s="59" t="str">
        <f t="shared" si="196"/>
        <v/>
      </c>
      <c r="M1589" s="81" t="str">
        <f t="shared" si="197"/>
        <v/>
      </c>
      <c r="O1589" s="77" t="str">
        <f t="shared" si="198"/>
        <v/>
      </c>
      <c r="P1589" s="77" t="str">
        <f t="shared" si="199"/>
        <v/>
      </c>
      <c r="Q1589" s="77" t="str">
        <f t="shared" si="200"/>
        <v/>
      </c>
      <c r="R1589" s="77" t="str">
        <f t="shared" si="201"/>
        <v/>
      </c>
      <c r="S1589" s="76"/>
      <c r="T1589" s="57"/>
      <c r="U1589" s="23" t="str">
        <f t="shared" si="194"/>
        <v/>
      </c>
      <c r="V1589" s="28" t="str">
        <f t="shared" si="195"/>
        <v/>
      </c>
    </row>
    <row r="1590" spans="1:22">
      <c r="A1590" s="14">
        <v>1584</v>
      </c>
      <c r="B1590" s="65"/>
      <c r="C1590" s="69"/>
      <c r="D1590" s="66"/>
      <c r="E1590" s="66"/>
      <c r="F1590" s="66"/>
      <c r="G1590" s="66"/>
      <c r="H1590" s="72"/>
      <c r="I1590" s="32"/>
      <c r="J1590" s="32"/>
      <c r="K1590" s="32"/>
      <c r="L1590" s="59" t="str">
        <f t="shared" si="196"/>
        <v/>
      </c>
      <c r="M1590" s="81" t="str">
        <f t="shared" si="197"/>
        <v/>
      </c>
      <c r="O1590" s="77" t="str">
        <f t="shared" si="198"/>
        <v/>
      </c>
      <c r="P1590" s="77" t="str">
        <f t="shared" si="199"/>
        <v/>
      </c>
      <c r="Q1590" s="77" t="str">
        <f t="shared" si="200"/>
        <v/>
      </c>
      <c r="R1590" s="77" t="str">
        <f t="shared" si="201"/>
        <v/>
      </c>
      <c r="S1590" s="76"/>
      <c r="T1590" s="57"/>
      <c r="U1590" s="23" t="str">
        <f t="shared" si="194"/>
        <v/>
      </c>
      <c r="V1590" s="28" t="str">
        <f t="shared" si="195"/>
        <v/>
      </c>
    </row>
    <row r="1591" spans="1:22">
      <c r="A1591" s="14">
        <v>1585</v>
      </c>
      <c r="B1591" s="65"/>
      <c r="C1591" s="69"/>
      <c r="D1591" s="66"/>
      <c r="E1591" s="66"/>
      <c r="F1591" s="66"/>
      <c r="G1591" s="66"/>
      <c r="H1591" s="72"/>
      <c r="I1591" s="32"/>
      <c r="J1591" s="32"/>
      <c r="K1591" s="32"/>
      <c r="L1591" s="59" t="str">
        <f t="shared" si="196"/>
        <v/>
      </c>
      <c r="M1591" s="81" t="str">
        <f t="shared" si="197"/>
        <v/>
      </c>
      <c r="O1591" s="77" t="str">
        <f t="shared" si="198"/>
        <v/>
      </c>
      <c r="P1591" s="77" t="str">
        <f t="shared" si="199"/>
        <v/>
      </c>
      <c r="Q1591" s="77" t="str">
        <f t="shared" si="200"/>
        <v/>
      </c>
      <c r="R1591" s="77" t="str">
        <f t="shared" si="201"/>
        <v/>
      </c>
      <c r="S1591" s="76"/>
      <c r="T1591" s="57"/>
      <c r="U1591" s="23" t="str">
        <f t="shared" si="194"/>
        <v/>
      </c>
      <c r="V1591" s="28" t="str">
        <f t="shared" si="195"/>
        <v/>
      </c>
    </row>
    <row r="1592" spans="1:22">
      <c r="A1592" s="14">
        <v>1586</v>
      </c>
      <c r="B1592" s="65"/>
      <c r="C1592" s="69"/>
      <c r="D1592" s="66"/>
      <c r="E1592" s="66"/>
      <c r="F1592" s="66"/>
      <c r="G1592" s="66"/>
      <c r="H1592" s="72"/>
      <c r="I1592" s="32"/>
      <c r="J1592" s="32"/>
      <c r="K1592" s="32"/>
      <c r="L1592" s="59" t="str">
        <f t="shared" si="196"/>
        <v/>
      </c>
      <c r="M1592" s="81" t="str">
        <f t="shared" si="197"/>
        <v/>
      </c>
      <c r="O1592" s="77" t="str">
        <f t="shared" si="198"/>
        <v/>
      </c>
      <c r="P1592" s="77" t="str">
        <f t="shared" si="199"/>
        <v/>
      </c>
      <c r="Q1592" s="77" t="str">
        <f t="shared" si="200"/>
        <v/>
      </c>
      <c r="R1592" s="77" t="str">
        <f t="shared" si="201"/>
        <v/>
      </c>
      <c r="S1592" s="76"/>
      <c r="T1592" s="57"/>
      <c r="U1592" s="23" t="str">
        <f t="shared" si="194"/>
        <v/>
      </c>
      <c r="V1592" s="28" t="str">
        <f t="shared" si="195"/>
        <v/>
      </c>
    </row>
    <row r="1593" spans="1:22">
      <c r="A1593" s="14">
        <v>1587</v>
      </c>
      <c r="B1593" s="65"/>
      <c r="C1593" s="69"/>
      <c r="D1593" s="66"/>
      <c r="E1593" s="66"/>
      <c r="F1593" s="66"/>
      <c r="G1593" s="66"/>
      <c r="H1593" s="72"/>
      <c r="I1593" s="32"/>
      <c r="J1593" s="32"/>
      <c r="K1593" s="32"/>
      <c r="L1593" s="59" t="str">
        <f t="shared" si="196"/>
        <v/>
      </c>
      <c r="M1593" s="81" t="str">
        <f t="shared" si="197"/>
        <v/>
      </c>
      <c r="O1593" s="77" t="str">
        <f t="shared" si="198"/>
        <v/>
      </c>
      <c r="P1593" s="77" t="str">
        <f t="shared" si="199"/>
        <v/>
      </c>
      <c r="Q1593" s="77" t="str">
        <f t="shared" si="200"/>
        <v/>
      </c>
      <c r="R1593" s="77" t="str">
        <f t="shared" si="201"/>
        <v/>
      </c>
      <c r="S1593" s="76"/>
      <c r="T1593" s="57"/>
      <c r="U1593" s="23" t="str">
        <f t="shared" si="194"/>
        <v/>
      </c>
      <c r="V1593" s="28" t="str">
        <f t="shared" si="195"/>
        <v/>
      </c>
    </row>
    <row r="1594" spans="1:22">
      <c r="A1594" s="14">
        <v>1588</v>
      </c>
      <c r="B1594" s="65"/>
      <c r="C1594" s="69"/>
      <c r="D1594" s="66"/>
      <c r="E1594" s="66"/>
      <c r="F1594" s="66"/>
      <c r="G1594" s="66"/>
      <c r="H1594" s="72"/>
      <c r="I1594" s="32"/>
      <c r="J1594" s="32"/>
      <c r="K1594" s="32"/>
      <c r="L1594" s="59" t="str">
        <f t="shared" si="196"/>
        <v/>
      </c>
      <c r="M1594" s="81" t="str">
        <f t="shared" si="197"/>
        <v/>
      </c>
      <c r="O1594" s="77" t="str">
        <f t="shared" si="198"/>
        <v/>
      </c>
      <c r="P1594" s="77" t="str">
        <f t="shared" si="199"/>
        <v/>
      </c>
      <c r="Q1594" s="77" t="str">
        <f t="shared" si="200"/>
        <v/>
      </c>
      <c r="R1594" s="77" t="str">
        <f t="shared" si="201"/>
        <v/>
      </c>
      <c r="S1594" s="76"/>
      <c r="T1594" s="57"/>
      <c r="U1594" s="23" t="str">
        <f t="shared" si="194"/>
        <v/>
      </c>
      <c r="V1594" s="28" t="str">
        <f t="shared" si="195"/>
        <v/>
      </c>
    </row>
    <row r="1595" spans="1:22">
      <c r="A1595" s="14">
        <v>1589</v>
      </c>
      <c r="B1595" s="65"/>
      <c r="C1595" s="69"/>
      <c r="D1595" s="66"/>
      <c r="E1595" s="66"/>
      <c r="F1595" s="66"/>
      <c r="G1595" s="66"/>
      <c r="H1595" s="72"/>
      <c r="I1595" s="32"/>
      <c r="J1595" s="32"/>
      <c r="K1595" s="32"/>
      <c r="L1595" s="59" t="str">
        <f t="shared" si="196"/>
        <v/>
      </c>
      <c r="M1595" s="81" t="str">
        <f t="shared" si="197"/>
        <v/>
      </c>
      <c r="O1595" s="77" t="str">
        <f t="shared" si="198"/>
        <v/>
      </c>
      <c r="P1595" s="77" t="str">
        <f t="shared" si="199"/>
        <v/>
      </c>
      <c r="Q1595" s="77" t="str">
        <f t="shared" si="200"/>
        <v/>
      </c>
      <c r="R1595" s="77" t="str">
        <f t="shared" si="201"/>
        <v/>
      </c>
      <c r="S1595" s="76"/>
      <c r="T1595" s="57"/>
      <c r="U1595" s="23" t="str">
        <f t="shared" si="194"/>
        <v/>
      </c>
      <c r="V1595" s="28" t="str">
        <f t="shared" si="195"/>
        <v/>
      </c>
    </row>
    <row r="1596" spans="1:22">
      <c r="A1596" s="14">
        <v>1590</v>
      </c>
      <c r="B1596" s="65"/>
      <c r="C1596" s="69"/>
      <c r="D1596" s="66"/>
      <c r="E1596" s="66"/>
      <c r="F1596" s="66"/>
      <c r="G1596" s="66"/>
      <c r="H1596" s="72"/>
      <c r="I1596" s="32"/>
      <c r="J1596" s="32"/>
      <c r="K1596" s="32"/>
      <c r="L1596" s="59" t="str">
        <f t="shared" si="196"/>
        <v/>
      </c>
      <c r="M1596" s="81" t="str">
        <f t="shared" si="197"/>
        <v/>
      </c>
      <c r="O1596" s="77" t="str">
        <f t="shared" si="198"/>
        <v/>
      </c>
      <c r="P1596" s="77" t="str">
        <f t="shared" si="199"/>
        <v/>
      </c>
      <c r="Q1596" s="77" t="str">
        <f t="shared" si="200"/>
        <v/>
      </c>
      <c r="R1596" s="77" t="str">
        <f t="shared" si="201"/>
        <v/>
      </c>
      <c r="S1596" s="76"/>
      <c r="T1596" s="57"/>
      <c r="U1596" s="23" t="str">
        <f t="shared" si="194"/>
        <v/>
      </c>
      <c r="V1596" s="28" t="str">
        <f t="shared" si="195"/>
        <v/>
      </c>
    </row>
    <row r="1597" spans="1:22">
      <c r="A1597" s="14">
        <v>1591</v>
      </c>
      <c r="B1597" s="65"/>
      <c r="C1597" s="69"/>
      <c r="D1597" s="66"/>
      <c r="E1597" s="66"/>
      <c r="F1597" s="66"/>
      <c r="G1597" s="66"/>
      <c r="H1597" s="72"/>
      <c r="I1597" s="32"/>
      <c r="J1597" s="32"/>
      <c r="K1597" s="32"/>
      <c r="L1597" s="59" t="str">
        <f t="shared" si="196"/>
        <v/>
      </c>
      <c r="M1597" s="81" t="str">
        <f t="shared" si="197"/>
        <v/>
      </c>
      <c r="O1597" s="77" t="str">
        <f t="shared" si="198"/>
        <v/>
      </c>
      <c r="P1597" s="77" t="str">
        <f t="shared" si="199"/>
        <v/>
      </c>
      <c r="Q1597" s="77" t="str">
        <f t="shared" si="200"/>
        <v/>
      </c>
      <c r="R1597" s="77" t="str">
        <f t="shared" si="201"/>
        <v/>
      </c>
      <c r="S1597" s="76"/>
      <c r="T1597" s="57"/>
      <c r="U1597" s="23" t="str">
        <f t="shared" si="194"/>
        <v/>
      </c>
      <c r="V1597" s="28" t="str">
        <f t="shared" si="195"/>
        <v/>
      </c>
    </row>
    <row r="1598" spans="1:22">
      <c r="A1598" s="14">
        <v>1592</v>
      </c>
      <c r="B1598" s="65"/>
      <c r="C1598" s="69"/>
      <c r="D1598" s="66"/>
      <c r="E1598" s="66"/>
      <c r="F1598" s="66"/>
      <c r="G1598" s="66"/>
      <c r="H1598" s="72"/>
      <c r="I1598" s="32"/>
      <c r="J1598" s="32"/>
      <c r="K1598" s="32"/>
      <c r="L1598" s="59" t="str">
        <f t="shared" si="196"/>
        <v/>
      </c>
      <c r="M1598" s="81" t="str">
        <f t="shared" si="197"/>
        <v/>
      </c>
      <c r="O1598" s="77" t="str">
        <f t="shared" si="198"/>
        <v/>
      </c>
      <c r="P1598" s="77" t="str">
        <f t="shared" si="199"/>
        <v/>
      </c>
      <c r="Q1598" s="77" t="str">
        <f t="shared" si="200"/>
        <v/>
      </c>
      <c r="R1598" s="77" t="str">
        <f t="shared" si="201"/>
        <v/>
      </c>
      <c r="S1598" s="76"/>
      <c r="T1598" s="57"/>
      <c r="U1598" s="23" t="str">
        <f t="shared" si="194"/>
        <v/>
      </c>
      <c r="V1598" s="28" t="str">
        <f t="shared" si="195"/>
        <v/>
      </c>
    </row>
    <row r="1599" spans="1:22">
      <c r="A1599" s="14">
        <v>1593</v>
      </c>
      <c r="B1599" s="65"/>
      <c r="C1599" s="69"/>
      <c r="D1599" s="66"/>
      <c r="E1599" s="66"/>
      <c r="F1599" s="66"/>
      <c r="G1599" s="66"/>
      <c r="H1599" s="72"/>
      <c r="I1599" s="32"/>
      <c r="J1599" s="32"/>
      <c r="K1599" s="32"/>
      <c r="L1599" s="59" t="str">
        <f t="shared" si="196"/>
        <v/>
      </c>
      <c r="M1599" s="81" t="str">
        <f t="shared" si="197"/>
        <v/>
      </c>
      <c r="O1599" s="77" t="str">
        <f t="shared" si="198"/>
        <v/>
      </c>
      <c r="P1599" s="77" t="str">
        <f t="shared" si="199"/>
        <v/>
      </c>
      <c r="Q1599" s="77" t="str">
        <f t="shared" si="200"/>
        <v/>
      </c>
      <c r="R1599" s="77" t="str">
        <f t="shared" si="201"/>
        <v/>
      </c>
      <c r="S1599" s="76"/>
      <c r="T1599" s="57"/>
      <c r="U1599" s="23" t="str">
        <f t="shared" si="194"/>
        <v/>
      </c>
      <c r="V1599" s="28" t="str">
        <f t="shared" si="195"/>
        <v/>
      </c>
    </row>
    <row r="1600" spans="1:22">
      <c r="A1600" s="14">
        <v>1594</v>
      </c>
      <c r="B1600" s="65"/>
      <c r="C1600" s="69"/>
      <c r="D1600" s="66"/>
      <c r="E1600" s="66"/>
      <c r="F1600" s="66"/>
      <c r="G1600" s="66"/>
      <c r="H1600" s="72"/>
      <c r="I1600" s="32"/>
      <c r="J1600" s="32"/>
      <c r="K1600" s="32"/>
      <c r="L1600" s="59" t="str">
        <f t="shared" si="196"/>
        <v/>
      </c>
      <c r="M1600" s="81" t="str">
        <f t="shared" si="197"/>
        <v/>
      </c>
      <c r="O1600" s="77" t="str">
        <f t="shared" si="198"/>
        <v/>
      </c>
      <c r="P1600" s="77" t="str">
        <f t="shared" si="199"/>
        <v/>
      </c>
      <c r="Q1600" s="77" t="str">
        <f t="shared" si="200"/>
        <v/>
      </c>
      <c r="R1600" s="77" t="str">
        <f t="shared" si="201"/>
        <v/>
      </c>
      <c r="S1600" s="76"/>
      <c r="T1600" s="57"/>
      <c r="U1600" s="23" t="str">
        <f t="shared" si="194"/>
        <v/>
      </c>
      <c r="V1600" s="28" t="str">
        <f t="shared" si="195"/>
        <v/>
      </c>
    </row>
    <row r="1601" spans="1:22">
      <c r="A1601" s="14">
        <v>1595</v>
      </c>
      <c r="B1601" s="65"/>
      <c r="C1601" s="69"/>
      <c r="D1601" s="66"/>
      <c r="E1601" s="66"/>
      <c r="F1601" s="66"/>
      <c r="G1601" s="66"/>
      <c r="H1601" s="72"/>
      <c r="I1601" s="32"/>
      <c r="J1601" s="32"/>
      <c r="K1601" s="32"/>
      <c r="L1601" s="59" t="str">
        <f t="shared" si="196"/>
        <v/>
      </c>
      <c r="M1601" s="81" t="str">
        <f t="shared" si="197"/>
        <v/>
      </c>
      <c r="O1601" s="77" t="str">
        <f t="shared" si="198"/>
        <v/>
      </c>
      <c r="P1601" s="77" t="str">
        <f t="shared" si="199"/>
        <v/>
      </c>
      <c r="Q1601" s="77" t="str">
        <f t="shared" si="200"/>
        <v/>
      </c>
      <c r="R1601" s="77" t="str">
        <f t="shared" si="201"/>
        <v/>
      </c>
      <c r="S1601" s="76"/>
      <c r="T1601" s="57"/>
      <c r="U1601" s="23" t="str">
        <f t="shared" si="194"/>
        <v/>
      </c>
      <c r="V1601" s="28" t="str">
        <f t="shared" si="195"/>
        <v/>
      </c>
    </row>
    <row r="1602" spans="1:22">
      <c r="A1602" s="14">
        <v>1596</v>
      </c>
      <c r="B1602" s="65"/>
      <c r="C1602" s="69"/>
      <c r="D1602" s="66"/>
      <c r="E1602" s="66"/>
      <c r="F1602" s="66"/>
      <c r="G1602" s="66"/>
      <c r="H1602" s="72"/>
      <c r="I1602" s="32"/>
      <c r="J1602" s="32"/>
      <c r="K1602" s="32"/>
      <c r="L1602" s="59" t="str">
        <f t="shared" si="196"/>
        <v/>
      </c>
      <c r="M1602" s="81" t="str">
        <f t="shared" si="197"/>
        <v/>
      </c>
      <c r="O1602" s="77" t="str">
        <f t="shared" si="198"/>
        <v/>
      </c>
      <c r="P1602" s="77" t="str">
        <f t="shared" si="199"/>
        <v/>
      </c>
      <c r="Q1602" s="77" t="str">
        <f t="shared" si="200"/>
        <v/>
      </c>
      <c r="R1602" s="77" t="str">
        <f t="shared" si="201"/>
        <v/>
      </c>
      <c r="S1602" s="76"/>
      <c r="T1602" s="57"/>
      <c r="U1602" s="23" t="str">
        <f t="shared" si="194"/>
        <v/>
      </c>
      <c r="V1602" s="28" t="str">
        <f t="shared" si="195"/>
        <v/>
      </c>
    </row>
    <row r="1603" spans="1:22">
      <c r="A1603" s="14">
        <v>1597</v>
      </c>
      <c r="B1603" s="65"/>
      <c r="C1603" s="69"/>
      <c r="D1603" s="66"/>
      <c r="E1603" s="66"/>
      <c r="F1603" s="66"/>
      <c r="G1603" s="66"/>
      <c r="H1603" s="72"/>
      <c r="I1603" s="32"/>
      <c r="J1603" s="32"/>
      <c r="K1603" s="32"/>
      <c r="L1603" s="59" t="str">
        <f t="shared" si="196"/>
        <v/>
      </c>
      <c r="M1603" s="81" t="str">
        <f t="shared" si="197"/>
        <v/>
      </c>
      <c r="O1603" s="77" t="str">
        <f t="shared" si="198"/>
        <v/>
      </c>
      <c r="P1603" s="77" t="str">
        <f t="shared" si="199"/>
        <v/>
      </c>
      <c r="Q1603" s="77" t="str">
        <f t="shared" si="200"/>
        <v/>
      </c>
      <c r="R1603" s="77" t="str">
        <f t="shared" si="201"/>
        <v/>
      </c>
      <c r="S1603" s="76"/>
      <c r="T1603" s="57"/>
      <c r="U1603" s="23" t="str">
        <f t="shared" si="194"/>
        <v/>
      </c>
      <c r="V1603" s="28" t="str">
        <f t="shared" si="195"/>
        <v/>
      </c>
    </row>
    <row r="1604" spans="1:22">
      <c r="A1604" s="14">
        <v>1598</v>
      </c>
      <c r="B1604" s="65"/>
      <c r="C1604" s="69"/>
      <c r="D1604" s="66"/>
      <c r="E1604" s="66"/>
      <c r="F1604" s="66"/>
      <c r="G1604" s="66"/>
      <c r="H1604" s="72"/>
      <c r="I1604" s="32"/>
      <c r="J1604" s="32"/>
      <c r="K1604" s="32"/>
      <c r="L1604" s="59" t="str">
        <f t="shared" si="196"/>
        <v/>
      </c>
      <c r="M1604" s="81" t="str">
        <f t="shared" si="197"/>
        <v/>
      </c>
      <c r="O1604" s="77" t="str">
        <f t="shared" si="198"/>
        <v/>
      </c>
      <c r="P1604" s="77" t="str">
        <f t="shared" si="199"/>
        <v/>
      </c>
      <c r="Q1604" s="77" t="str">
        <f t="shared" si="200"/>
        <v/>
      </c>
      <c r="R1604" s="77" t="str">
        <f t="shared" si="201"/>
        <v/>
      </c>
      <c r="S1604" s="76"/>
      <c r="T1604" s="57"/>
      <c r="U1604" s="23" t="str">
        <f t="shared" si="194"/>
        <v/>
      </c>
      <c r="V1604" s="28" t="str">
        <f t="shared" si="195"/>
        <v/>
      </c>
    </row>
    <row r="1605" spans="1:22">
      <c r="A1605" s="14">
        <v>1599</v>
      </c>
      <c r="B1605" s="65"/>
      <c r="C1605" s="69"/>
      <c r="D1605" s="66"/>
      <c r="E1605" s="66"/>
      <c r="F1605" s="66"/>
      <c r="G1605" s="66"/>
      <c r="H1605" s="72"/>
      <c r="I1605" s="32"/>
      <c r="J1605" s="32"/>
      <c r="K1605" s="32"/>
      <c r="L1605" s="59" t="str">
        <f t="shared" si="196"/>
        <v/>
      </c>
      <c r="M1605" s="81" t="str">
        <f t="shared" si="197"/>
        <v/>
      </c>
      <c r="O1605" s="77" t="str">
        <f t="shared" si="198"/>
        <v/>
      </c>
      <c r="P1605" s="77" t="str">
        <f t="shared" si="199"/>
        <v/>
      </c>
      <c r="Q1605" s="77" t="str">
        <f t="shared" si="200"/>
        <v/>
      </c>
      <c r="R1605" s="77" t="str">
        <f t="shared" si="201"/>
        <v/>
      </c>
      <c r="S1605" s="76"/>
      <c r="T1605" s="57"/>
      <c r="U1605" s="23" t="str">
        <f t="shared" si="194"/>
        <v/>
      </c>
      <c r="V1605" s="28" t="str">
        <f t="shared" si="195"/>
        <v/>
      </c>
    </row>
    <row r="1606" spans="1:22">
      <c r="A1606" s="14">
        <v>1600</v>
      </c>
      <c r="B1606" s="65"/>
      <c r="C1606" s="69"/>
      <c r="D1606" s="66"/>
      <c r="E1606" s="66"/>
      <c r="F1606" s="66"/>
      <c r="G1606" s="66"/>
      <c r="H1606" s="72"/>
      <c r="I1606" s="32"/>
      <c r="J1606" s="32"/>
      <c r="K1606" s="32"/>
      <c r="L1606" s="59" t="str">
        <f t="shared" si="196"/>
        <v/>
      </c>
      <c r="M1606" s="81" t="str">
        <f t="shared" si="197"/>
        <v/>
      </c>
      <c r="O1606" s="77" t="str">
        <f t="shared" si="198"/>
        <v/>
      </c>
      <c r="P1606" s="77" t="str">
        <f t="shared" si="199"/>
        <v/>
      </c>
      <c r="Q1606" s="77" t="str">
        <f t="shared" si="200"/>
        <v/>
      </c>
      <c r="R1606" s="77" t="str">
        <f t="shared" si="201"/>
        <v/>
      </c>
      <c r="S1606" s="76"/>
      <c r="T1606" s="57"/>
      <c r="U1606" s="23" t="str">
        <f t="shared" si="194"/>
        <v/>
      </c>
      <c r="V1606" s="28" t="str">
        <f t="shared" si="195"/>
        <v/>
      </c>
    </row>
    <row r="1607" spans="1:22">
      <c r="A1607" s="14">
        <v>1601</v>
      </c>
      <c r="B1607" s="65"/>
      <c r="C1607" s="69"/>
      <c r="D1607" s="66"/>
      <c r="E1607" s="66"/>
      <c r="F1607" s="66"/>
      <c r="G1607" s="66"/>
      <c r="H1607" s="72"/>
      <c r="I1607" s="32"/>
      <c r="J1607" s="32"/>
      <c r="K1607" s="32"/>
      <c r="L1607" s="59" t="str">
        <f t="shared" si="196"/>
        <v/>
      </c>
      <c r="M1607" s="81" t="str">
        <f t="shared" si="197"/>
        <v/>
      </c>
      <c r="O1607" s="77" t="str">
        <f t="shared" si="198"/>
        <v/>
      </c>
      <c r="P1607" s="77" t="str">
        <f t="shared" si="199"/>
        <v/>
      </c>
      <c r="Q1607" s="77" t="str">
        <f t="shared" si="200"/>
        <v/>
      </c>
      <c r="R1607" s="77" t="str">
        <f t="shared" si="201"/>
        <v/>
      </c>
      <c r="S1607" s="76"/>
      <c r="T1607" s="57"/>
      <c r="U1607" s="23" t="str">
        <f t="shared" ref="U1607:U1670" si="202">IF(V1607&lt;&gt;"",A1607,"")</f>
        <v/>
      </c>
      <c r="V1607" s="28" t="str">
        <f t="shared" ref="V1607:V1670" si="203">IF(AND(B1607="",D1607="",E1607="",F1607="",G1607="",I1607="",J1607="",K1607="",T1607=""),"",IF(OR(B1607="",I1607="",J1607="",K1607="",T1607="",AND($T$3="meters",T1607&gt;12),AND($T$3="feet",T1607&gt;40)),"Error","OK"))</f>
        <v/>
      </c>
    </row>
    <row r="1608" spans="1:22">
      <c r="A1608" s="14">
        <v>1602</v>
      </c>
      <c r="B1608" s="65"/>
      <c r="C1608" s="69"/>
      <c r="D1608" s="66"/>
      <c r="E1608" s="66"/>
      <c r="F1608" s="66"/>
      <c r="G1608" s="66"/>
      <c r="H1608" s="72"/>
      <c r="I1608" s="32"/>
      <c r="J1608" s="32"/>
      <c r="K1608" s="32"/>
      <c r="L1608" s="59" t="str">
        <f t="shared" ref="L1608:L1671" si="204">IF(OR(I1608="",J1608="",K1608=""),"",(I1608+J1608/2))</f>
        <v/>
      </c>
      <c r="M1608" s="81" t="str">
        <f t="shared" ref="M1608:M1671" si="205">IF(OR(I1608="",J1608="",K1608=""),"",(I1608+J1608/2)+($AA$4-1/$R$1))</f>
        <v/>
      </c>
      <c r="O1608" s="77" t="str">
        <f t="shared" ref="O1608:O1671" si="206">IF(OR(D1608="",$M1608=""),"",$M1608-D1608)</f>
        <v/>
      </c>
      <c r="P1608" s="77" t="str">
        <f t="shared" ref="P1608:P1671" si="207">IF(OR(E1608="",$M1608=""),"",$M1608-E1608)</f>
        <v/>
      </c>
      <c r="Q1608" s="77" t="str">
        <f t="shared" ref="Q1608:Q1671" si="208">IF(OR(F1608="",$M1608=""),"",$M1608-F1608)</f>
        <v/>
      </c>
      <c r="R1608" s="77" t="str">
        <f t="shared" ref="R1608:R1671" si="209">IF(OR(G1608="",$M1608=""),"",$M1608-G1608)</f>
        <v/>
      </c>
      <c r="S1608" s="76"/>
      <c r="T1608" s="57"/>
      <c r="U1608" s="23" t="str">
        <f t="shared" si="202"/>
        <v/>
      </c>
      <c r="V1608" s="28" t="str">
        <f t="shared" si="203"/>
        <v/>
      </c>
    </row>
    <row r="1609" spans="1:22">
      <c r="A1609" s="14">
        <v>1603</v>
      </c>
      <c r="B1609" s="65"/>
      <c r="C1609" s="69"/>
      <c r="D1609" s="66"/>
      <c r="E1609" s="66"/>
      <c r="F1609" s="66"/>
      <c r="G1609" s="66"/>
      <c r="H1609" s="72"/>
      <c r="I1609" s="32"/>
      <c r="J1609" s="32"/>
      <c r="K1609" s="32"/>
      <c r="L1609" s="59" t="str">
        <f t="shared" si="204"/>
        <v/>
      </c>
      <c r="M1609" s="81" t="str">
        <f t="shared" si="205"/>
        <v/>
      </c>
      <c r="O1609" s="77" t="str">
        <f t="shared" si="206"/>
        <v/>
      </c>
      <c r="P1609" s="77" t="str">
        <f t="shared" si="207"/>
        <v/>
      </c>
      <c r="Q1609" s="77" t="str">
        <f t="shared" si="208"/>
        <v/>
      </c>
      <c r="R1609" s="77" t="str">
        <f t="shared" si="209"/>
        <v/>
      </c>
      <c r="S1609" s="76"/>
      <c r="T1609" s="57"/>
      <c r="U1609" s="23" t="str">
        <f t="shared" si="202"/>
        <v/>
      </c>
      <c r="V1609" s="28" t="str">
        <f t="shared" si="203"/>
        <v/>
      </c>
    </row>
    <row r="1610" spans="1:22">
      <c r="A1610" s="14">
        <v>1604</v>
      </c>
      <c r="B1610" s="65"/>
      <c r="C1610" s="69"/>
      <c r="D1610" s="66"/>
      <c r="E1610" s="66"/>
      <c r="F1610" s="66"/>
      <c r="G1610" s="66"/>
      <c r="H1610" s="72"/>
      <c r="I1610" s="32"/>
      <c r="J1610" s="32"/>
      <c r="K1610" s="32"/>
      <c r="L1610" s="59" t="str">
        <f t="shared" si="204"/>
        <v/>
      </c>
      <c r="M1610" s="81" t="str">
        <f t="shared" si="205"/>
        <v/>
      </c>
      <c r="O1610" s="77" t="str">
        <f t="shared" si="206"/>
        <v/>
      </c>
      <c r="P1610" s="77" t="str">
        <f t="shared" si="207"/>
        <v/>
      </c>
      <c r="Q1610" s="77" t="str">
        <f t="shared" si="208"/>
        <v/>
      </c>
      <c r="R1610" s="77" t="str">
        <f t="shared" si="209"/>
        <v/>
      </c>
      <c r="S1610" s="76"/>
      <c r="T1610" s="57"/>
      <c r="U1610" s="23" t="str">
        <f t="shared" si="202"/>
        <v/>
      </c>
      <c r="V1610" s="28" t="str">
        <f t="shared" si="203"/>
        <v/>
      </c>
    </row>
    <row r="1611" spans="1:22">
      <c r="A1611" s="14">
        <v>1605</v>
      </c>
      <c r="B1611" s="65"/>
      <c r="C1611" s="69"/>
      <c r="D1611" s="66"/>
      <c r="E1611" s="66"/>
      <c r="F1611" s="66"/>
      <c r="G1611" s="66"/>
      <c r="H1611" s="72"/>
      <c r="I1611" s="32"/>
      <c r="J1611" s="32"/>
      <c r="K1611" s="32"/>
      <c r="L1611" s="59" t="str">
        <f t="shared" si="204"/>
        <v/>
      </c>
      <c r="M1611" s="81" t="str">
        <f t="shared" si="205"/>
        <v/>
      </c>
      <c r="O1611" s="77" t="str">
        <f t="shared" si="206"/>
        <v/>
      </c>
      <c r="P1611" s="77" t="str">
        <f t="shared" si="207"/>
        <v/>
      </c>
      <c r="Q1611" s="77" t="str">
        <f t="shared" si="208"/>
        <v/>
      </c>
      <c r="R1611" s="77" t="str">
        <f t="shared" si="209"/>
        <v/>
      </c>
      <c r="S1611" s="76"/>
      <c r="T1611" s="57"/>
      <c r="U1611" s="23" t="str">
        <f t="shared" si="202"/>
        <v/>
      </c>
      <c r="V1611" s="28" t="str">
        <f t="shared" si="203"/>
        <v/>
      </c>
    </row>
    <row r="1612" spans="1:22">
      <c r="A1612" s="14">
        <v>1606</v>
      </c>
      <c r="B1612" s="65"/>
      <c r="C1612" s="69"/>
      <c r="D1612" s="66"/>
      <c r="E1612" s="66"/>
      <c r="F1612" s="66"/>
      <c r="G1612" s="66"/>
      <c r="H1612" s="72"/>
      <c r="I1612" s="32"/>
      <c r="J1612" s="32"/>
      <c r="K1612" s="32"/>
      <c r="L1612" s="59" t="str">
        <f t="shared" si="204"/>
        <v/>
      </c>
      <c r="M1612" s="81" t="str">
        <f t="shared" si="205"/>
        <v/>
      </c>
      <c r="O1612" s="77" t="str">
        <f t="shared" si="206"/>
        <v/>
      </c>
      <c r="P1612" s="77" t="str">
        <f t="shared" si="207"/>
        <v/>
      </c>
      <c r="Q1612" s="77" t="str">
        <f t="shared" si="208"/>
        <v/>
      </c>
      <c r="R1612" s="77" t="str">
        <f t="shared" si="209"/>
        <v/>
      </c>
      <c r="S1612" s="76"/>
      <c r="T1612" s="57"/>
      <c r="U1612" s="23" t="str">
        <f t="shared" si="202"/>
        <v/>
      </c>
      <c r="V1612" s="28" t="str">
        <f t="shared" si="203"/>
        <v/>
      </c>
    </row>
    <row r="1613" spans="1:22">
      <c r="A1613" s="14">
        <v>1607</v>
      </c>
      <c r="B1613" s="65"/>
      <c r="C1613" s="69"/>
      <c r="D1613" s="66"/>
      <c r="E1613" s="66"/>
      <c r="F1613" s="66"/>
      <c r="G1613" s="66"/>
      <c r="H1613" s="72"/>
      <c r="I1613" s="32"/>
      <c r="J1613" s="32"/>
      <c r="K1613" s="32"/>
      <c r="L1613" s="59" t="str">
        <f t="shared" si="204"/>
        <v/>
      </c>
      <c r="M1613" s="81" t="str">
        <f t="shared" si="205"/>
        <v/>
      </c>
      <c r="O1613" s="77" t="str">
        <f t="shared" si="206"/>
        <v/>
      </c>
      <c r="P1613" s="77" t="str">
        <f t="shared" si="207"/>
        <v/>
      </c>
      <c r="Q1613" s="77" t="str">
        <f t="shared" si="208"/>
        <v/>
      </c>
      <c r="R1613" s="77" t="str">
        <f t="shared" si="209"/>
        <v/>
      </c>
      <c r="S1613" s="76"/>
      <c r="T1613" s="57"/>
      <c r="U1613" s="23" t="str">
        <f t="shared" si="202"/>
        <v/>
      </c>
      <c r="V1613" s="28" t="str">
        <f t="shared" si="203"/>
        <v/>
      </c>
    </row>
    <row r="1614" spans="1:22">
      <c r="A1614" s="14">
        <v>1608</v>
      </c>
      <c r="B1614" s="65"/>
      <c r="C1614" s="69"/>
      <c r="D1614" s="66"/>
      <c r="E1614" s="66"/>
      <c r="F1614" s="66"/>
      <c r="G1614" s="66"/>
      <c r="H1614" s="72"/>
      <c r="I1614" s="32"/>
      <c r="J1614" s="32"/>
      <c r="K1614" s="32"/>
      <c r="L1614" s="59" t="str">
        <f t="shared" si="204"/>
        <v/>
      </c>
      <c r="M1614" s="81" t="str">
        <f t="shared" si="205"/>
        <v/>
      </c>
      <c r="O1614" s="77" t="str">
        <f t="shared" si="206"/>
        <v/>
      </c>
      <c r="P1614" s="77" t="str">
        <f t="shared" si="207"/>
        <v/>
      </c>
      <c r="Q1614" s="77" t="str">
        <f t="shared" si="208"/>
        <v/>
      </c>
      <c r="R1614" s="77" t="str">
        <f t="shared" si="209"/>
        <v/>
      </c>
      <c r="S1614" s="76"/>
      <c r="T1614" s="57"/>
      <c r="U1614" s="23" t="str">
        <f t="shared" si="202"/>
        <v/>
      </c>
      <c r="V1614" s="28" t="str">
        <f t="shared" si="203"/>
        <v/>
      </c>
    </row>
    <row r="1615" spans="1:22">
      <c r="A1615" s="14">
        <v>1609</v>
      </c>
      <c r="B1615" s="65"/>
      <c r="C1615" s="69"/>
      <c r="D1615" s="66"/>
      <c r="E1615" s="66"/>
      <c r="F1615" s="66"/>
      <c r="G1615" s="66"/>
      <c r="H1615" s="72"/>
      <c r="I1615" s="32"/>
      <c r="J1615" s="32"/>
      <c r="K1615" s="32"/>
      <c r="L1615" s="59" t="str">
        <f t="shared" si="204"/>
        <v/>
      </c>
      <c r="M1615" s="81" t="str">
        <f t="shared" si="205"/>
        <v/>
      </c>
      <c r="O1615" s="77" t="str">
        <f t="shared" si="206"/>
        <v/>
      </c>
      <c r="P1615" s="77" t="str">
        <f t="shared" si="207"/>
        <v/>
      </c>
      <c r="Q1615" s="77" t="str">
        <f t="shared" si="208"/>
        <v/>
      </c>
      <c r="R1615" s="77" t="str">
        <f t="shared" si="209"/>
        <v/>
      </c>
      <c r="S1615" s="76"/>
      <c r="T1615" s="57"/>
      <c r="U1615" s="23" t="str">
        <f t="shared" si="202"/>
        <v/>
      </c>
      <c r="V1615" s="28" t="str">
        <f t="shared" si="203"/>
        <v/>
      </c>
    </row>
    <row r="1616" spans="1:22">
      <c r="A1616" s="14">
        <v>1610</v>
      </c>
      <c r="B1616" s="65"/>
      <c r="C1616" s="69"/>
      <c r="D1616" s="66"/>
      <c r="E1616" s="66"/>
      <c r="F1616" s="66"/>
      <c r="G1616" s="66"/>
      <c r="H1616" s="72"/>
      <c r="I1616" s="32"/>
      <c r="J1616" s="32"/>
      <c r="K1616" s="32"/>
      <c r="L1616" s="59" t="str">
        <f t="shared" si="204"/>
        <v/>
      </c>
      <c r="M1616" s="81" t="str">
        <f t="shared" si="205"/>
        <v/>
      </c>
      <c r="O1616" s="77" t="str">
        <f t="shared" si="206"/>
        <v/>
      </c>
      <c r="P1616" s="77" t="str">
        <f t="shared" si="207"/>
        <v/>
      </c>
      <c r="Q1616" s="77" t="str">
        <f t="shared" si="208"/>
        <v/>
      </c>
      <c r="R1616" s="77" t="str">
        <f t="shared" si="209"/>
        <v/>
      </c>
      <c r="S1616" s="76"/>
      <c r="T1616" s="57"/>
      <c r="U1616" s="23" t="str">
        <f t="shared" si="202"/>
        <v/>
      </c>
      <c r="V1616" s="28" t="str">
        <f t="shared" si="203"/>
        <v/>
      </c>
    </row>
    <row r="1617" spans="1:22">
      <c r="A1617" s="14">
        <v>1611</v>
      </c>
      <c r="B1617" s="65"/>
      <c r="C1617" s="69"/>
      <c r="D1617" s="66"/>
      <c r="E1617" s="66"/>
      <c r="F1617" s="66"/>
      <c r="G1617" s="66"/>
      <c r="H1617" s="72"/>
      <c r="I1617" s="32"/>
      <c r="J1617" s="32"/>
      <c r="K1617" s="32"/>
      <c r="L1617" s="59" t="str">
        <f t="shared" si="204"/>
        <v/>
      </c>
      <c r="M1617" s="81" t="str">
        <f t="shared" si="205"/>
        <v/>
      </c>
      <c r="O1617" s="77" t="str">
        <f t="shared" si="206"/>
        <v/>
      </c>
      <c r="P1617" s="77" t="str">
        <f t="shared" si="207"/>
        <v/>
      </c>
      <c r="Q1617" s="77" t="str">
        <f t="shared" si="208"/>
        <v/>
      </c>
      <c r="R1617" s="77" t="str">
        <f t="shared" si="209"/>
        <v/>
      </c>
      <c r="S1617" s="76"/>
      <c r="T1617" s="57"/>
      <c r="U1617" s="23" t="str">
        <f t="shared" si="202"/>
        <v/>
      </c>
      <c r="V1617" s="28" t="str">
        <f t="shared" si="203"/>
        <v/>
      </c>
    </row>
    <row r="1618" spans="1:22">
      <c r="A1618" s="14">
        <v>1612</v>
      </c>
      <c r="B1618" s="65"/>
      <c r="C1618" s="69"/>
      <c r="D1618" s="66"/>
      <c r="E1618" s="66"/>
      <c r="F1618" s="66"/>
      <c r="G1618" s="66"/>
      <c r="H1618" s="72"/>
      <c r="I1618" s="32"/>
      <c r="J1618" s="32"/>
      <c r="K1618" s="32"/>
      <c r="L1618" s="59" t="str">
        <f t="shared" si="204"/>
        <v/>
      </c>
      <c r="M1618" s="81" t="str">
        <f t="shared" si="205"/>
        <v/>
      </c>
      <c r="O1618" s="77" t="str">
        <f t="shared" si="206"/>
        <v/>
      </c>
      <c r="P1618" s="77" t="str">
        <f t="shared" si="207"/>
        <v/>
      </c>
      <c r="Q1618" s="77" t="str">
        <f t="shared" si="208"/>
        <v/>
      </c>
      <c r="R1618" s="77" t="str">
        <f t="shared" si="209"/>
        <v/>
      </c>
      <c r="S1618" s="76"/>
      <c r="T1618" s="57"/>
      <c r="U1618" s="23" t="str">
        <f t="shared" si="202"/>
        <v/>
      </c>
      <c r="V1618" s="28" t="str">
        <f t="shared" si="203"/>
        <v/>
      </c>
    </row>
    <row r="1619" spans="1:22">
      <c r="A1619" s="14">
        <v>1613</v>
      </c>
      <c r="B1619" s="65"/>
      <c r="C1619" s="69"/>
      <c r="D1619" s="66"/>
      <c r="E1619" s="66"/>
      <c r="F1619" s="66"/>
      <c r="G1619" s="66"/>
      <c r="H1619" s="72"/>
      <c r="I1619" s="32"/>
      <c r="J1619" s="32"/>
      <c r="K1619" s="32"/>
      <c r="L1619" s="59" t="str">
        <f t="shared" si="204"/>
        <v/>
      </c>
      <c r="M1619" s="81" t="str">
        <f t="shared" si="205"/>
        <v/>
      </c>
      <c r="O1619" s="77" t="str">
        <f t="shared" si="206"/>
        <v/>
      </c>
      <c r="P1619" s="77" t="str">
        <f t="shared" si="207"/>
        <v/>
      </c>
      <c r="Q1619" s="77" t="str">
        <f t="shared" si="208"/>
        <v/>
      </c>
      <c r="R1619" s="77" t="str">
        <f t="shared" si="209"/>
        <v/>
      </c>
      <c r="S1619" s="76"/>
      <c r="T1619" s="57"/>
      <c r="U1619" s="23" t="str">
        <f t="shared" si="202"/>
        <v/>
      </c>
      <c r="V1619" s="28" t="str">
        <f t="shared" si="203"/>
        <v/>
      </c>
    </row>
    <row r="1620" spans="1:22">
      <c r="A1620" s="14">
        <v>1614</v>
      </c>
      <c r="B1620" s="65"/>
      <c r="C1620" s="69"/>
      <c r="D1620" s="66"/>
      <c r="E1620" s="66"/>
      <c r="F1620" s="66"/>
      <c r="G1620" s="66"/>
      <c r="H1620" s="72"/>
      <c r="I1620" s="32"/>
      <c r="J1620" s="32"/>
      <c r="K1620" s="32"/>
      <c r="L1620" s="59" t="str">
        <f t="shared" si="204"/>
        <v/>
      </c>
      <c r="M1620" s="81" t="str">
        <f t="shared" si="205"/>
        <v/>
      </c>
      <c r="O1620" s="77" t="str">
        <f t="shared" si="206"/>
        <v/>
      </c>
      <c r="P1620" s="77" t="str">
        <f t="shared" si="207"/>
        <v/>
      </c>
      <c r="Q1620" s="77" t="str">
        <f t="shared" si="208"/>
        <v/>
      </c>
      <c r="R1620" s="77" t="str">
        <f t="shared" si="209"/>
        <v/>
      </c>
      <c r="S1620" s="76"/>
      <c r="T1620" s="57"/>
      <c r="U1620" s="23" t="str">
        <f t="shared" si="202"/>
        <v/>
      </c>
      <c r="V1620" s="28" t="str">
        <f t="shared" si="203"/>
        <v/>
      </c>
    </row>
    <row r="1621" spans="1:22">
      <c r="A1621" s="14">
        <v>1615</v>
      </c>
      <c r="B1621" s="65"/>
      <c r="C1621" s="69"/>
      <c r="D1621" s="66"/>
      <c r="E1621" s="66"/>
      <c r="F1621" s="66"/>
      <c r="G1621" s="66"/>
      <c r="H1621" s="72"/>
      <c r="I1621" s="32"/>
      <c r="J1621" s="32"/>
      <c r="K1621" s="32"/>
      <c r="L1621" s="59" t="str">
        <f t="shared" si="204"/>
        <v/>
      </c>
      <c r="M1621" s="81" t="str">
        <f t="shared" si="205"/>
        <v/>
      </c>
      <c r="O1621" s="77" t="str">
        <f t="shared" si="206"/>
        <v/>
      </c>
      <c r="P1621" s="77" t="str">
        <f t="shared" si="207"/>
        <v/>
      </c>
      <c r="Q1621" s="77" t="str">
        <f t="shared" si="208"/>
        <v/>
      </c>
      <c r="R1621" s="77" t="str">
        <f t="shared" si="209"/>
        <v/>
      </c>
      <c r="S1621" s="76"/>
      <c r="T1621" s="57"/>
      <c r="U1621" s="23" t="str">
        <f t="shared" si="202"/>
        <v/>
      </c>
      <c r="V1621" s="28" t="str">
        <f t="shared" si="203"/>
        <v/>
      </c>
    </row>
    <row r="1622" spans="1:22">
      <c r="A1622" s="14">
        <v>1616</v>
      </c>
      <c r="B1622" s="65"/>
      <c r="C1622" s="69"/>
      <c r="D1622" s="66"/>
      <c r="E1622" s="66"/>
      <c r="F1622" s="66"/>
      <c r="G1622" s="66"/>
      <c r="H1622" s="72"/>
      <c r="I1622" s="32"/>
      <c r="J1622" s="32"/>
      <c r="K1622" s="32"/>
      <c r="L1622" s="59" t="str">
        <f t="shared" si="204"/>
        <v/>
      </c>
      <c r="M1622" s="81" t="str">
        <f t="shared" si="205"/>
        <v/>
      </c>
      <c r="O1622" s="77" t="str">
        <f t="shared" si="206"/>
        <v/>
      </c>
      <c r="P1622" s="77" t="str">
        <f t="shared" si="207"/>
        <v/>
      </c>
      <c r="Q1622" s="77" t="str">
        <f t="shared" si="208"/>
        <v/>
      </c>
      <c r="R1622" s="77" t="str">
        <f t="shared" si="209"/>
        <v/>
      </c>
      <c r="S1622" s="76"/>
      <c r="T1622" s="57"/>
      <c r="U1622" s="23" t="str">
        <f t="shared" si="202"/>
        <v/>
      </c>
      <c r="V1622" s="28" t="str">
        <f t="shared" si="203"/>
        <v/>
      </c>
    </row>
    <row r="1623" spans="1:22">
      <c r="A1623" s="14">
        <v>1617</v>
      </c>
      <c r="B1623" s="65"/>
      <c r="C1623" s="69"/>
      <c r="D1623" s="66"/>
      <c r="E1623" s="66"/>
      <c r="F1623" s="66"/>
      <c r="G1623" s="66"/>
      <c r="H1623" s="72"/>
      <c r="I1623" s="32"/>
      <c r="J1623" s="32"/>
      <c r="K1623" s="32"/>
      <c r="L1623" s="59" t="str">
        <f t="shared" si="204"/>
        <v/>
      </c>
      <c r="M1623" s="81" t="str">
        <f t="shared" si="205"/>
        <v/>
      </c>
      <c r="O1623" s="77" t="str">
        <f t="shared" si="206"/>
        <v/>
      </c>
      <c r="P1623" s="77" t="str">
        <f t="shared" si="207"/>
        <v/>
      </c>
      <c r="Q1623" s="77" t="str">
        <f t="shared" si="208"/>
        <v/>
      </c>
      <c r="R1623" s="77" t="str">
        <f t="shared" si="209"/>
        <v/>
      </c>
      <c r="S1623" s="76"/>
      <c r="T1623" s="57"/>
      <c r="U1623" s="23" t="str">
        <f t="shared" si="202"/>
        <v/>
      </c>
      <c r="V1623" s="28" t="str">
        <f t="shared" si="203"/>
        <v/>
      </c>
    </row>
    <row r="1624" spans="1:22">
      <c r="A1624" s="14">
        <v>1618</v>
      </c>
      <c r="B1624" s="65"/>
      <c r="C1624" s="69"/>
      <c r="D1624" s="66"/>
      <c r="E1624" s="66"/>
      <c r="F1624" s="66"/>
      <c r="G1624" s="66"/>
      <c r="H1624" s="72"/>
      <c r="I1624" s="32"/>
      <c r="J1624" s="32"/>
      <c r="K1624" s="32"/>
      <c r="L1624" s="59" t="str">
        <f t="shared" si="204"/>
        <v/>
      </c>
      <c r="M1624" s="81" t="str">
        <f t="shared" si="205"/>
        <v/>
      </c>
      <c r="O1624" s="77" t="str">
        <f t="shared" si="206"/>
        <v/>
      </c>
      <c r="P1624" s="77" t="str">
        <f t="shared" si="207"/>
        <v/>
      </c>
      <c r="Q1624" s="77" t="str">
        <f t="shared" si="208"/>
        <v/>
      </c>
      <c r="R1624" s="77" t="str">
        <f t="shared" si="209"/>
        <v/>
      </c>
      <c r="S1624" s="76"/>
      <c r="T1624" s="57"/>
      <c r="U1624" s="23" t="str">
        <f t="shared" si="202"/>
        <v/>
      </c>
      <c r="V1624" s="28" t="str">
        <f t="shared" si="203"/>
        <v/>
      </c>
    </row>
    <row r="1625" spans="1:22">
      <c r="A1625" s="14">
        <v>1619</v>
      </c>
      <c r="B1625" s="65"/>
      <c r="C1625" s="69"/>
      <c r="D1625" s="66"/>
      <c r="E1625" s="66"/>
      <c r="F1625" s="66"/>
      <c r="G1625" s="66"/>
      <c r="H1625" s="72"/>
      <c r="I1625" s="32"/>
      <c r="J1625" s="32"/>
      <c r="K1625" s="32"/>
      <c r="L1625" s="59" t="str">
        <f t="shared" si="204"/>
        <v/>
      </c>
      <c r="M1625" s="81" t="str">
        <f t="shared" si="205"/>
        <v/>
      </c>
      <c r="O1625" s="77" t="str">
        <f t="shared" si="206"/>
        <v/>
      </c>
      <c r="P1625" s="77" t="str">
        <f t="shared" si="207"/>
        <v/>
      </c>
      <c r="Q1625" s="77" t="str">
        <f t="shared" si="208"/>
        <v/>
      </c>
      <c r="R1625" s="77" t="str">
        <f t="shared" si="209"/>
        <v/>
      </c>
      <c r="S1625" s="76"/>
      <c r="T1625" s="57"/>
      <c r="U1625" s="23" t="str">
        <f t="shared" si="202"/>
        <v/>
      </c>
      <c r="V1625" s="28" t="str">
        <f t="shared" si="203"/>
        <v/>
      </c>
    </row>
    <row r="1626" spans="1:22">
      <c r="A1626" s="14">
        <v>1620</v>
      </c>
      <c r="B1626" s="65"/>
      <c r="C1626" s="69"/>
      <c r="D1626" s="66"/>
      <c r="E1626" s="66"/>
      <c r="F1626" s="66"/>
      <c r="G1626" s="66"/>
      <c r="H1626" s="72"/>
      <c r="I1626" s="32"/>
      <c r="J1626" s="32"/>
      <c r="K1626" s="32"/>
      <c r="L1626" s="59" t="str">
        <f t="shared" si="204"/>
        <v/>
      </c>
      <c r="M1626" s="81" t="str">
        <f t="shared" si="205"/>
        <v/>
      </c>
      <c r="O1626" s="77" t="str">
        <f t="shared" si="206"/>
        <v/>
      </c>
      <c r="P1626" s="77" t="str">
        <f t="shared" si="207"/>
        <v/>
      </c>
      <c r="Q1626" s="77" t="str">
        <f t="shared" si="208"/>
        <v/>
      </c>
      <c r="R1626" s="77" t="str">
        <f t="shared" si="209"/>
        <v/>
      </c>
      <c r="S1626" s="76"/>
      <c r="T1626" s="57"/>
      <c r="U1626" s="23" t="str">
        <f t="shared" si="202"/>
        <v/>
      </c>
      <c r="V1626" s="28" t="str">
        <f t="shared" si="203"/>
        <v/>
      </c>
    </row>
    <row r="1627" spans="1:22">
      <c r="A1627" s="14">
        <v>1621</v>
      </c>
      <c r="B1627" s="65"/>
      <c r="C1627" s="69"/>
      <c r="D1627" s="66"/>
      <c r="E1627" s="66"/>
      <c r="F1627" s="66"/>
      <c r="G1627" s="66"/>
      <c r="H1627" s="72"/>
      <c r="I1627" s="32"/>
      <c r="J1627" s="32"/>
      <c r="K1627" s="32"/>
      <c r="L1627" s="59" t="str">
        <f t="shared" si="204"/>
        <v/>
      </c>
      <c r="M1627" s="81" t="str">
        <f t="shared" si="205"/>
        <v/>
      </c>
      <c r="O1627" s="77" t="str">
        <f t="shared" si="206"/>
        <v/>
      </c>
      <c r="P1627" s="77" t="str">
        <f t="shared" si="207"/>
        <v/>
      </c>
      <c r="Q1627" s="77" t="str">
        <f t="shared" si="208"/>
        <v/>
      </c>
      <c r="R1627" s="77" t="str">
        <f t="shared" si="209"/>
        <v/>
      </c>
      <c r="S1627" s="76"/>
      <c r="T1627" s="57"/>
      <c r="U1627" s="23" t="str">
        <f t="shared" si="202"/>
        <v/>
      </c>
      <c r="V1627" s="28" t="str">
        <f t="shared" si="203"/>
        <v/>
      </c>
    </row>
    <row r="1628" spans="1:22">
      <c r="A1628" s="14">
        <v>1622</v>
      </c>
      <c r="B1628" s="65"/>
      <c r="C1628" s="69"/>
      <c r="D1628" s="66"/>
      <c r="E1628" s="66"/>
      <c r="F1628" s="66"/>
      <c r="G1628" s="66"/>
      <c r="H1628" s="72"/>
      <c r="I1628" s="32"/>
      <c r="J1628" s="32"/>
      <c r="K1628" s="32"/>
      <c r="L1628" s="59" t="str">
        <f t="shared" si="204"/>
        <v/>
      </c>
      <c r="M1628" s="81" t="str">
        <f t="shared" si="205"/>
        <v/>
      </c>
      <c r="O1628" s="77" t="str">
        <f t="shared" si="206"/>
        <v/>
      </c>
      <c r="P1628" s="77" t="str">
        <f t="shared" si="207"/>
        <v/>
      </c>
      <c r="Q1628" s="77" t="str">
        <f t="shared" si="208"/>
        <v/>
      </c>
      <c r="R1628" s="77" t="str">
        <f t="shared" si="209"/>
        <v/>
      </c>
      <c r="S1628" s="76"/>
      <c r="T1628" s="57"/>
      <c r="U1628" s="23" t="str">
        <f t="shared" si="202"/>
        <v/>
      </c>
      <c r="V1628" s="28" t="str">
        <f t="shared" si="203"/>
        <v/>
      </c>
    </row>
    <row r="1629" spans="1:22">
      <c r="A1629" s="14">
        <v>1623</v>
      </c>
      <c r="B1629" s="65"/>
      <c r="C1629" s="69"/>
      <c r="D1629" s="66"/>
      <c r="E1629" s="66"/>
      <c r="F1629" s="66"/>
      <c r="G1629" s="66"/>
      <c r="H1629" s="72"/>
      <c r="I1629" s="32"/>
      <c r="J1629" s="32"/>
      <c r="K1629" s="32"/>
      <c r="L1629" s="59" t="str">
        <f t="shared" si="204"/>
        <v/>
      </c>
      <c r="M1629" s="81" t="str">
        <f t="shared" si="205"/>
        <v/>
      </c>
      <c r="O1629" s="77" t="str">
        <f t="shared" si="206"/>
        <v/>
      </c>
      <c r="P1629" s="77" t="str">
        <f t="shared" si="207"/>
        <v/>
      </c>
      <c r="Q1629" s="77" t="str">
        <f t="shared" si="208"/>
        <v/>
      </c>
      <c r="R1629" s="77" t="str">
        <f t="shared" si="209"/>
        <v/>
      </c>
      <c r="S1629" s="76"/>
      <c r="T1629" s="57"/>
      <c r="U1629" s="23" t="str">
        <f t="shared" si="202"/>
        <v/>
      </c>
      <c r="V1629" s="28" t="str">
        <f t="shared" si="203"/>
        <v/>
      </c>
    </row>
    <row r="1630" spans="1:22">
      <c r="A1630" s="14">
        <v>1624</v>
      </c>
      <c r="B1630" s="65"/>
      <c r="C1630" s="69"/>
      <c r="D1630" s="66"/>
      <c r="E1630" s="66"/>
      <c r="F1630" s="66"/>
      <c r="G1630" s="66"/>
      <c r="H1630" s="72"/>
      <c r="I1630" s="32"/>
      <c r="J1630" s="32"/>
      <c r="K1630" s="32"/>
      <c r="L1630" s="59" t="str">
        <f t="shared" si="204"/>
        <v/>
      </c>
      <c r="M1630" s="81" t="str">
        <f t="shared" si="205"/>
        <v/>
      </c>
      <c r="O1630" s="77" t="str">
        <f t="shared" si="206"/>
        <v/>
      </c>
      <c r="P1630" s="77" t="str">
        <f t="shared" si="207"/>
        <v/>
      </c>
      <c r="Q1630" s="77" t="str">
        <f t="shared" si="208"/>
        <v/>
      </c>
      <c r="R1630" s="77" t="str">
        <f t="shared" si="209"/>
        <v/>
      </c>
      <c r="S1630" s="76"/>
      <c r="T1630" s="57"/>
      <c r="U1630" s="23" t="str">
        <f t="shared" si="202"/>
        <v/>
      </c>
      <c r="V1630" s="28" t="str">
        <f t="shared" si="203"/>
        <v/>
      </c>
    </row>
    <row r="1631" spans="1:22">
      <c r="A1631" s="14">
        <v>1625</v>
      </c>
      <c r="B1631" s="65"/>
      <c r="C1631" s="69"/>
      <c r="D1631" s="66"/>
      <c r="E1631" s="66"/>
      <c r="F1631" s="66"/>
      <c r="G1631" s="66"/>
      <c r="H1631" s="72"/>
      <c r="I1631" s="32"/>
      <c r="J1631" s="32"/>
      <c r="K1631" s="32"/>
      <c r="L1631" s="59" t="str">
        <f t="shared" si="204"/>
        <v/>
      </c>
      <c r="M1631" s="81" t="str">
        <f t="shared" si="205"/>
        <v/>
      </c>
      <c r="O1631" s="77" t="str">
        <f t="shared" si="206"/>
        <v/>
      </c>
      <c r="P1631" s="77" t="str">
        <f t="shared" si="207"/>
        <v/>
      </c>
      <c r="Q1631" s="77" t="str">
        <f t="shared" si="208"/>
        <v/>
      </c>
      <c r="R1631" s="77" t="str">
        <f t="shared" si="209"/>
        <v/>
      </c>
      <c r="S1631" s="76"/>
      <c r="T1631" s="57"/>
      <c r="U1631" s="23" t="str">
        <f t="shared" si="202"/>
        <v/>
      </c>
      <c r="V1631" s="28" t="str">
        <f t="shared" si="203"/>
        <v/>
      </c>
    </row>
    <row r="1632" spans="1:22">
      <c r="A1632" s="14">
        <v>1626</v>
      </c>
      <c r="B1632" s="65"/>
      <c r="C1632" s="69"/>
      <c r="D1632" s="66"/>
      <c r="E1632" s="66"/>
      <c r="F1632" s="66"/>
      <c r="G1632" s="66"/>
      <c r="H1632" s="72"/>
      <c r="I1632" s="32"/>
      <c r="J1632" s="32"/>
      <c r="K1632" s="32"/>
      <c r="L1632" s="59" t="str">
        <f t="shared" si="204"/>
        <v/>
      </c>
      <c r="M1632" s="81" t="str">
        <f t="shared" si="205"/>
        <v/>
      </c>
      <c r="O1632" s="77" t="str">
        <f t="shared" si="206"/>
        <v/>
      </c>
      <c r="P1632" s="77" t="str">
        <f t="shared" si="207"/>
        <v/>
      </c>
      <c r="Q1632" s="77" t="str">
        <f t="shared" si="208"/>
        <v/>
      </c>
      <c r="R1632" s="77" t="str">
        <f t="shared" si="209"/>
        <v/>
      </c>
      <c r="S1632" s="76"/>
      <c r="T1632" s="57"/>
      <c r="U1632" s="23" t="str">
        <f t="shared" si="202"/>
        <v/>
      </c>
      <c r="V1632" s="28" t="str">
        <f t="shared" si="203"/>
        <v/>
      </c>
    </row>
    <row r="1633" spans="1:22">
      <c r="A1633" s="14">
        <v>1627</v>
      </c>
      <c r="B1633" s="65"/>
      <c r="C1633" s="69"/>
      <c r="D1633" s="66"/>
      <c r="E1633" s="66"/>
      <c r="F1633" s="66"/>
      <c r="G1633" s="66"/>
      <c r="H1633" s="72"/>
      <c r="I1633" s="32"/>
      <c r="J1633" s="32"/>
      <c r="K1633" s="32"/>
      <c r="L1633" s="59" t="str">
        <f t="shared" si="204"/>
        <v/>
      </c>
      <c r="M1633" s="81" t="str">
        <f t="shared" si="205"/>
        <v/>
      </c>
      <c r="O1633" s="77" t="str">
        <f t="shared" si="206"/>
        <v/>
      </c>
      <c r="P1633" s="77" t="str">
        <f t="shared" si="207"/>
        <v/>
      </c>
      <c r="Q1633" s="77" t="str">
        <f t="shared" si="208"/>
        <v/>
      </c>
      <c r="R1633" s="77" t="str">
        <f t="shared" si="209"/>
        <v/>
      </c>
      <c r="S1633" s="76"/>
      <c r="T1633" s="57"/>
      <c r="U1633" s="23" t="str">
        <f t="shared" si="202"/>
        <v/>
      </c>
      <c r="V1633" s="28" t="str">
        <f t="shared" si="203"/>
        <v/>
      </c>
    </row>
    <row r="1634" spans="1:22">
      <c r="A1634" s="14">
        <v>1628</v>
      </c>
      <c r="B1634" s="65"/>
      <c r="C1634" s="69"/>
      <c r="D1634" s="66"/>
      <c r="E1634" s="66"/>
      <c r="F1634" s="66"/>
      <c r="G1634" s="66"/>
      <c r="H1634" s="72"/>
      <c r="I1634" s="32"/>
      <c r="J1634" s="32"/>
      <c r="K1634" s="32"/>
      <c r="L1634" s="59" t="str">
        <f t="shared" si="204"/>
        <v/>
      </c>
      <c r="M1634" s="81" t="str">
        <f t="shared" si="205"/>
        <v/>
      </c>
      <c r="O1634" s="77" t="str">
        <f t="shared" si="206"/>
        <v/>
      </c>
      <c r="P1634" s="77" t="str">
        <f t="shared" si="207"/>
        <v/>
      </c>
      <c r="Q1634" s="77" t="str">
        <f t="shared" si="208"/>
        <v/>
      </c>
      <c r="R1634" s="77" t="str">
        <f t="shared" si="209"/>
        <v/>
      </c>
      <c r="S1634" s="76"/>
      <c r="T1634" s="57"/>
      <c r="U1634" s="23" t="str">
        <f t="shared" si="202"/>
        <v/>
      </c>
      <c r="V1634" s="28" t="str">
        <f t="shared" si="203"/>
        <v/>
      </c>
    </row>
    <row r="1635" spans="1:22">
      <c r="A1635" s="14">
        <v>1629</v>
      </c>
      <c r="B1635" s="65"/>
      <c r="C1635" s="69"/>
      <c r="D1635" s="66"/>
      <c r="E1635" s="66"/>
      <c r="F1635" s="66"/>
      <c r="G1635" s="66"/>
      <c r="H1635" s="72"/>
      <c r="I1635" s="32"/>
      <c r="J1635" s="32"/>
      <c r="K1635" s="32"/>
      <c r="L1635" s="59" t="str">
        <f t="shared" si="204"/>
        <v/>
      </c>
      <c r="M1635" s="81" t="str">
        <f t="shared" si="205"/>
        <v/>
      </c>
      <c r="O1635" s="77" t="str">
        <f t="shared" si="206"/>
        <v/>
      </c>
      <c r="P1635" s="77" t="str">
        <f t="shared" si="207"/>
        <v/>
      </c>
      <c r="Q1635" s="77" t="str">
        <f t="shared" si="208"/>
        <v/>
      </c>
      <c r="R1635" s="77" t="str">
        <f t="shared" si="209"/>
        <v/>
      </c>
      <c r="S1635" s="76"/>
      <c r="T1635" s="57"/>
      <c r="U1635" s="23" t="str">
        <f t="shared" si="202"/>
        <v/>
      </c>
      <c r="V1635" s="28" t="str">
        <f t="shared" si="203"/>
        <v/>
      </c>
    </row>
    <row r="1636" spans="1:22">
      <c r="A1636" s="14">
        <v>1630</v>
      </c>
      <c r="B1636" s="65"/>
      <c r="C1636" s="69"/>
      <c r="D1636" s="66"/>
      <c r="E1636" s="66"/>
      <c r="F1636" s="66"/>
      <c r="G1636" s="66"/>
      <c r="H1636" s="72"/>
      <c r="I1636" s="32"/>
      <c r="J1636" s="32"/>
      <c r="K1636" s="32"/>
      <c r="L1636" s="59" t="str">
        <f t="shared" si="204"/>
        <v/>
      </c>
      <c r="M1636" s="81" t="str">
        <f t="shared" si="205"/>
        <v/>
      </c>
      <c r="O1636" s="77" t="str">
        <f t="shared" si="206"/>
        <v/>
      </c>
      <c r="P1636" s="77" t="str">
        <f t="shared" si="207"/>
        <v/>
      </c>
      <c r="Q1636" s="77" t="str">
        <f t="shared" si="208"/>
        <v/>
      </c>
      <c r="R1636" s="77" t="str">
        <f t="shared" si="209"/>
        <v/>
      </c>
      <c r="S1636" s="76"/>
      <c r="T1636" s="57"/>
      <c r="U1636" s="23" t="str">
        <f t="shared" si="202"/>
        <v/>
      </c>
      <c r="V1636" s="28" t="str">
        <f t="shared" si="203"/>
        <v/>
      </c>
    </row>
    <row r="1637" spans="1:22">
      <c r="A1637" s="14">
        <v>1631</v>
      </c>
      <c r="B1637" s="65"/>
      <c r="C1637" s="69"/>
      <c r="D1637" s="66"/>
      <c r="E1637" s="66"/>
      <c r="F1637" s="66"/>
      <c r="G1637" s="66"/>
      <c r="H1637" s="72"/>
      <c r="I1637" s="32"/>
      <c r="J1637" s="32"/>
      <c r="K1637" s="32"/>
      <c r="L1637" s="59" t="str">
        <f t="shared" si="204"/>
        <v/>
      </c>
      <c r="M1637" s="81" t="str">
        <f t="shared" si="205"/>
        <v/>
      </c>
      <c r="O1637" s="77" t="str">
        <f t="shared" si="206"/>
        <v/>
      </c>
      <c r="P1637" s="77" t="str">
        <f t="shared" si="207"/>
        <v/>
      </c>
      <c r="Q1637" s="77" t="str">
        <f t="shared" si="208"/>
        <v/>
      </c>
      <c r="R1637" s="77" t="str">
        <f t="shared" si="209"/>
        <v/>
      </c>
      <c r="S1637" s="76"/>
      <c r="T1637" s="57"/>
      <c r="U1637" s="23" t="str">
        <f t="shared" si="202"/>
        <v/>
      </c>
      <c r="V1637" s="28" t="str">
        <f t="shared" si="203"/>
        <v/>
      </c>
    </row>
    <row r="1638" spans="1:22">
      <c r="A1638" s="14">
        <v>1632</v>
      </c>
      <c r="B1638" s="65"/>
      <c r="C1638" s="69"/>
      <c r="D1638" s="66"/>
      <c r="E1638" s="66"/>
      <c r="F1638" s="66"/>
      <c r="G1638" s="66"/>
      <c r="H1638" s="72"/>
      <c r="I1638" s="32"/>
      <c r="J1638" s="32"/>
      <c r="K1638" s="32"/>
      <c r="L1638" s="59" t="str">
        <f t="shared" si="204"/>
        <v/>
      </c>
      <c r="M1638" s="81" t="str">
        <f t="shared" si="205"/>
        <v/>
      </c>
      <c r="O1638" s="77" t="str">
        <f t="shared" si="206"/>
        <v/>
      </c>
      <c r="P1638" s="77" t="str">
        <f t="shared" si="207"/>
        <v/>
      </c>
      <c r="Q1638" s="77" t="str">
        <f t="shared" si="208"/>
        <v/>
      </c>
      <c r="R1638" s="77" t="str">
        <f t="shared" si="209"/>
        <v/>
      </c>
      <c r="S1638" s="76"/>
      <c r="T1638" s="57"/>
      <c r="U1638" s="23" t="str">
        <f t="shared" si="202"/>
        <v/>
      </c>
      <c r="V1638" s="28" t="str">
        <f t="shared" si="203"/>
        <v/>
      </c>
    </row>
    <row r="1639" spans="1:22">
      <c r="A1639" s="14">
        <v>1633</v>
      </c>
      <c r="B1639" s="65"/>
      <c r="C1639" s="69"/>
      <c r="D1639" s="66"/>
      <c r="E1639" s="66"/>
      <c r="F1639" s="66"/>
      <c r="G1639" s="66"/>
      <c r="H1639" s="72"/>
      <c r="I1639" s="32"/>
      <c r="J1639" s="32"/>
      <c r="K1639" s="32"/>
      <c r="L1639" s="59" t="str">
        <f t="shared" si="204"/>
        <v/>
      </c>
      <c r="M1639" s="81" t="str">
        <f t="shared" si="205"/>
        <v/>
      </c>
      <c r="O1639" s="77" t="str">
        <f t="shared" si="206"/>
        <v/>
      </c>
      <c r="P1639" s="77" t="str">
        <f t="shared" si="207"/>
        <v/>
      </c>
      <c r="Q1639" s="77" t="str">
        <f t="shared" si="208"/>
        <v/>
      </c>
      <c r="R1639" s="77" t="str">
        <f t="shared" si="209"/>
        <v/>
      </c>
      <c r="S1639" s="76"/>
      <c r="T1639" s="57"/>
      <c r="U1639" s="23" t="str">
        <f t="shared" si="202"/>
        <v/>
      </c>
      <c r="V1639" s="28" t="str">
        <f t="shared" si="203"/>
        <v/>
      </c>
    </row>
    <row r="1640" spans="1:22">
      <c r="A1640" s="14">
        <v>1634</v>
      </c>
      <c r="B1640" s="65"/>
      <c r="C1640" s="69"/>
      <c r="D1640" s="66"/>
      <c r="E1640" s="66"/>
      <c r="F1640" s="66"/>
      <c r="G1640" s="66"/>
      <c r="H1640" s="72"/>
      <c r="I1640" s="32"/>
      <c r="J1640" s="32"/>
      <c r="K1640" s="32"/>
      <c r="L1640" s="59" t="str">
        <f t="shared" si="204"/>
        <v/>
      </c>
      <c r="M1640" s="81" t="str">
        <f t="shared" si="205"/>
        <v/>
      </c>
      <c r="O1640" s="77" t="str">
        <f t="shared" si="206"/>
        <v/>
      </c>
      <c r="P1640" s="77" t="str">
        <f t="shared" si="207"/>
        <v/>
      </c>
      <c r="Q1640" s="77" t="str">
        <f t="shared" si="208"/>
        <v/>
      </c>
      <c r="R1640" s="77" t="str">
        <f t="shared" si="209"/>
        <v/>
      </c>
      <c r="S1640" s="76"/>
      <c r="T1640" s="57"/>
      <c r="U1640" s="23" t="str">
        <f t="shared" si="202"/>
        <v/>
      </c>
      <c r="V1640" s="28" t="str">
        <f t="shared" si="203"/>
        <v/>
      </c>
    </row>
    <row r="1641" spans="1:22">
      <c r="A1641" s="14">
        <v>1635</v>
      </c>
      <c r="B1641" s="65"/>
      <c r="C1641" s="69"/>
      <c r="D1641" s="66"/>
      <c r="E1641" s="66"/>
      <c r="F1641" s="66"/>
      <c r="G1641" s="66"/>
      <c r="H1641" s="72"/>
      <c r="I1641" s="32"/>
      <c r="J1641" s="32"/>
      <c r="K1641" s="32"/>
      <c r="L1641" s="59" t="str">
        <f t="shared" si="204"/>
        <v/>
      </c>
      <c r="M1641" s="81" t="str">
        <f t="shared" si="205"/>
        <v/>
      </c>
      <c r="O1641" s="77" t="str">
        <f t="shared" si="206"/>
        <v/>
      </c>
      <c r="P1641" s="77" t="str">
        <f t="shared" si="207"/>
        <v/>
      </c>
      <c r="Q1641" s="77" t="str">
        <f t="shared" si="208"/>
        <v/>
      </c>
      <c r="R1641" s="77" t="str">
        <f t="shared" si="209"/>
        <v/>
      </c>
      <c r="S1641" s="76"/>
      <c r="T1641" s="57"/>
      <c r="U1641" s="23" t="str">
        <f t="shared" si="202"/>
        <v/>
      </c>
      <c r="V1641" s="28" t="str">
        <f t="shared" si="203"/>
        <v/>
      </c>
    </row>
    <row r="1642" spans="1:22">
      <c r="A1642" s="14">
        <v>1636</v>
      </c>
      <c r="B1642" s="65"/>
      <c r="C1642" s="69"/>
      <c r="D1642" s="66"/>
      <c r="E1642" s="66"/>
      <c r="F1642" s="66"/>
      <c r="G1642" s="66"/>
      <c r="H1642" s="72"/>
      <c r="I1642" s="32"/>
      <c r="J1642" s="32"/>
      <c r="K1642" s="32"/>
      <c r="L1642" s="59" t="str">
        <f t="shared" si="204"/>
        <v/>
      </c>
      <c r="M1642" s="81" t="str">
        <f t="shared" si="205"/>
        <v/>
      </c>
      <c r="O1642" s="77" t="str">
        <f t="shared" si="206"/>
        <v/>
      </c>
      <c r="P1642" s="77" t="str">
        <f t="shared" si="207"/>
        <v/>
      </c>
      <c r="Q1642" s="77" t="str">
        <f t="shared" si="208"/>
        <v/>
      </c>
      <c r="R1642" s="77" t="str">
        <f t="shared" si="209"/>
        <v/>
      </c>
      <c r="S1642" s="76"/>
      <c r="T1642" s="57"/>
      <c r="U1642" s="23" t="str">
        <f t="shared" si="202"/>
        <v/>
      </c>
      <c r="V1642" s="28" t="str">
        <f t="shared" si="203"/>
        <v/>
      </c>
    </row>
    <row r="1643" spans="1:22">
      <c r="A1643" s="14">
        <v>1637</v>
      </c>
      <c r="B1643" s="65"/>
      <c r="C1643" s="69"/>
      <c r="D1643" s="66"/>
      <c r="E1643" s="66"/>
      <c r="F1643" s="66"/>
      <c r="G1643" s="66"/>
      <c r="H1643" s="72"/>
      <c r="I1643" s="32"/>
      <c r="J1643" s="32"/>
      <c r="K1643" s="32"/>
      <c r="L1643" s="59" t="str">
        <f t="shared" si="204"/>
        <v/>
      </c>
      <c r="M1643" s="81" t="str">
        <f t="shared" si="205"/>
        <v/>
      </c>
      <c r="O1643" s="77" t="str">
        <f t="shared" si="206"/>
        <v/>
      </c>
      <c r="P1643" s="77" t="str">
        <f t="shared" si="207"/>
        <v/>
      </c>
      <c r="Q1643" s="77" t="str">
        <f t="shared" si="208"/>
        <v/>
      </c>
      <c r="R1643" s="77" t="str">
        <f t="shared" si="209"/>
        <v/>
      </c>
      <c r="S1643" s="76"/>
      <c r="T1643" s="57"/>
      <c r="U1643" s="23" t="str">
        <f t="shared" si="202"/>
        <v/>
      </c>
      <c r="V1643" s="28" t="str">
        <f t="shared" si="203"/>
        <v/>
      </c>
    </row>
    <row r="1644" spans="1:22">
      <c r="A1644" s="14">
        <v>1638</v>
      </c>
      <c r="B1644" s="65"/>
      <c r="C1644" s="69"/>
      <c r="D1644" s="66"/>
      <c r="E1644" s="66"/>
      <c r="F1644" s="66"/>
      <c r="G1644" s="66"/>
      <c r="H1644" s="72"/>
      <c r="I1644" s="32"/>
      <c r="J1644" s="32"/>
      <c r="K1644" s="32"/>
      <c r="L1644" s="59" t="str">
        <f t="shared" si="204"/>
        <v/>
      </c>
      <c r="M1644" s="81" t="str">
        <f t="shared" si="205"/>
        <v/>
      </c>
      <c r="O1644" s="77" t="str">
        <f t="shared" si="206"/>
        <v/>
      </c>
      <c r="P1644" s="77" t="str">
        <f t="shared" si="207"/>
        <v/>
      </c>
      <c r="Q1644" s="77" t="str">
        <f t="shared" si="208"/>
        <v/>
      </c>
      <c r="R1644" s="77" t="str">
        <f t="shared" si="209"/>
        <v/>
      </c>
      <c r="S1644" s="76"/>
      <c r="T1644" s="57"/>
      <c r="U1644" s="23" t="str">
        <f t="shared" si="202"/>
        <v/>
      </c>
      <c r="V1644" s="28" t="str">
        <f t="shared" si="203"/>
        <v/>
      </c>
    </row>
    <row r="1645" spans="1:22">
      <c r="A1645" s="14">
        <v>1639</v>
      </c>
      <c r="B1645" s="65"/>
      <c r="C1645" s="69"/>
      <c r="D1645" s="66"/>
      <c r="E1645" s="66"/>
      <c r="F1645" s="66"/>
      <c r="G1645" s="66"/>
      <c r="H1645" s="72"/>
      <c r="I1645" s="32"/>
      <c r="J1645" s="32"/>
      <c r="K1645" s="32"/>
      <c r="L1645" s="59" t="str">
        <f t="shared" si="204"/>
        <v/>
      </c>
      <c r="M1645" s="81" t="str">
        <f t="shared" si="205"/>
        <v/>
      </c>
      <c r="O1645" s="77" t="str">
        <f t="shared" si="206"/>
        <v/>
      </c>
      <c r="P1645" s="77" t="str">
        <f t="shared" si="207"/>
        <v/>
      </c>
      <c r="Q1645" s="77" t="str">
        <f t="shared" si="208"/>
        <v/>
      </c>
      <c r="R1645" s="77" t="str">
        <f t="shared" si="209"/>
        <v/>
      </c>
      <c r="S1645" s="76"/>
      <c r="T1645" s="57"/>
      <c r="U1645" s="23" t="str">
        <f t="shared" si="202"/>
        <v/>
      </c>
      <c r="V1645" s="28" t="str">
        <f t="shared" si="203"/>
        <v/>
      </c>
    </row>
    <row r="1646" spans="1:22">
      <c r="A1646" s="14">
        <v>1640</v>
      </c>
      <c r="B1646" s="65"/>
      <c r="C1646" s="69"/>
      <c r="D1646" s="66"/>
      <c r="E1646" s="66"/>
      <c r="F1646" s="66"/>
      <c r="G1646" s="66"/>
      <c r="H1646" s="72"/>
      <c r="I1646" s="32"/>
      <c r="J1646" s="32"/>
      <c r="K1646" s="32"/>
      <c r="L1646" s="59" t="str">
        <f t="shared" si="204"/>
        <v/>
      </c>
      <c r="M1646" s="81" t="str">
        <f t="shared" si="205"/>
        <v/>
      </c>
      <c r="O1646" s="77" t="str">
        <f t="shared" si="206"/>
        <v/>
      </c>
      <c r="P1646" s="77" t="str">
        <f t="shared" si="207"/>
        <v/>
      </c>
      <c r="Q1646" s="77" t="str">
        <f t="shared" si="208"/>
        <v/>
      </c>
      <c r="R1646" s="77" t="str">
        <f t="shared" si="209"/>
        <v/>
      </c>
      <c r="S1646" s="76"/>
      <c r="T1646" s="57"/>
      <c r="U1646" s="23" t="str">
        <f t="shared" si="202"/>
        <v/>
      </c>
      <c r="V1646" s="28" t="str">
        <f t="shared" si="203"/>
        <v/>
      </c>
    </row>
    <row r="1647" spans="1:22">
      <c r="A1647" s="14">
        <v>1641</v>
      </c>
      <c r="B1647" s="65"/>
      <c r="C1647" s="69"/>
      <c r="D1647" s="66"/>
      <c r="E1647" s="66"/>
      <c r="F1647" s="66"/>
      <c r="G1647" s="66"/>
      <c r="H1647" s="72"/>
      <c r="I1647" s="32"/>
      <c r="J1647" s="32"/>
      <c r="K1647" s="32"/>
      <c r="L1647" s="59" t="str">
        <f t="shared" si="204"/>
        <v/>
      </c>
      <c r="M1647" s="81" t="str">
        <f t="shared" si="205"/>
        <v/>
      </c>
      <c r="O1647" s="77" t="str">
        <f t="shared" si="206"/>
        <v/>
      </c>
      <c r="P1647" s="77" t="str">
        <f t="shared" si="207"/>
        <v/>
      </c>
      <c r="Q1647" s="77" t="str">
        <f t="shared" si="208"/>
        <v/>
      </c>
      <c r="R1647" s="77" t="str">
        <f t="shared" si="209"/>
        <v/>
      </c>
      <c r="S1647" s="76"/>
      <c r="T1647" s="57"/>
      <c r="U1647" s="23" t="str">
        <f t="shared" si="202"/>
        <v/>
      </c>
      <c r="V1647" s="28" t="str">
        <f t="shared" si="203"/>
        <v/>
      </c>
    </row>
    <row r="1648" spans="1:22">
      <c r="A1648" s="14">
        <v>1642</v>
      </c>
      <c r="B1648" s="65"/>
      <c r="C1648" s="69"/>
      <c r="D1648" s="66"/>
      <c r="E1648" s="66"/>
      <c r="F1648" s="66"/>
      <c r="G1648" s="66"/>
      <c r="H1648" s="72"/>
      <c r="I1648" s="32"/>
      <c r="J1648" s="32"/>
      <c r="K1648" s="32"/>
      <c r="L1648" s="59" t="str">
        <f t="shared" si="204"/>
        <v/>
      </c>
      <c r="M1648" s="81" t="str">
        <f t="shared" si="205"/>
        <v/>
      </c>
      <c r="O1648" s="77" t="str">
        <f t="shared" si="206"/>
        <v/>
      </c>
      <c r="P1648" s="77" t="str">
        <f t="shared" si="207"/>
        <v/>
      </c>
      <c r="Q1648" s="77" t="str">
        <f t="shared" si="208"/>
        <v/>
      </c>
      <c r="R1648" s="77" t="str">
        <f t="shared" si="209"/>
        <v/>
      </c>
      <c r="S1648" s="76"/>
      <c r="T1648" s="57"/>
      <c r="U1648" s="23" t="str">
        <f t="shared" si="202"/>
        <v/>
      </c>
      <c r="V1648" s="28" t="str">
        <f t="shared" si="203"/>
        <v/>
      </c>
    </row>
    <row r="1649" spans="1:22">
      <c r="A1649" s="14">
        <v>1643</v>
      </c>
      <c r="B1649" s="65"/>
      <c r="C1649" s="69"/>
      <c r="D1649" s="66"/>
      <c r="E1649" s="66"/>
      <c r="F1649" s="66"/>
      <c r="G1649" s="66"/>
      <c r="H1649" s="72"/>
      <c r="I1649" s="32"/>
      <c r="J1649" s="32"/>
      <c r="K1649" s="32"/>
      <c r="L1649" s="59" t="str">
        <f t="shared" si="204"/>
        <v/>
      </c>
      <c r="M1649" s="81" t="str">
        <f t="shared" si="205"/>
        <v/>
      </c>
      <c r="O1649" s="77" t="str">
        <f t="shared" si="206"/>
        <v/>
      </c>
      <c r="P1649" s="77" t="str">
        <f t="shared" si="207"/>
        <v/>
      </c>
      <c r="Q1649" s="77" t="str">
        <f t="shared" si="208"/>
        <v/>
      </c>
      <c r="R1649" s="77" t="str">
        <f t="shared" si="209"/>
        <v/>
      </c>
      <c r="S1649" s="76"/>
      <c r="T1649" s="57"/>
      <c r="U1649" s="23" t="str">
        <f t="shared" si="202"/>
        <v/>
      </c>
      <c r="V1649" s="28" t="str">
        <f t="shared" si="203"/>
        <v/>
      </c>
    </row>
    <row r="1650" spans="1:22">
      <c r="A1650" s="14">
        <v>1644</v>
      </c>
      <c r="B1650" s="65"/>
      <c r="C1650" s="69"/>
      <c r="D1650" s="66"/>
      <c r="E1650" s="66"/>
      <c r="F1650" s="66"/>
      <c r="G1650" s="66"/>
      <c r="H1650" s="72"/>
      <c r="I1650" s="32"/>
      <c r="J1650" s="32"/>
      <c r="K1650" s="32"/>
      <c r="L1650" s="59" t="str">
        <f t="shared" si="204"/>
        <v/>
      </c>
      <c r="M1650" s="81" t="str">
        <f t="shared" si="205"/>
        <v/>
      </c>
      <c r="O1650" s="77" t="str">
        <f t="shared" si="206"/>
        <v/>
      </c>
      <c r="P1650" s="77" t="str">
        <f t="shared" si="207"/>
        <v/>
      </c>
      <c r="Q1650" s="77" t="str">
        <f t="shared" si="208"/>
        <v/>
      </c>
      <c r="R1650" s="77" t="str">
        <f t="shared" si="209"/>
        <v/>
      </c>
      <c r="S1650" s="76"/>
      <c r="T1650" s="57"/>
      <c r="U1650" s="23" t="str">
        <f t="shared" si="202"/>
        <v/>
      </c>
      <c r="V1650" s="28" t="str">
        <f t="shared" si="203"/>
        <v/>
      </c>
    </row>
    <row r="1651" spans="1:22">
      <c r="A1651" s="14">
        <v>1645</v>
      </c>
      <c r="B1651" s="65"/>
      <c r="C1651" s="69"/>
      <c r="D1651" s="66"/>
      <c r="E1651" s="66"/>
      <c r="F1651" s="66"/>
      <c r="G1651" s="66"/>
      <c r="H1651" s="72"/>
      <c r="I1651" s="32"/>
      <c r="J1651" s="32"/>
      <c r="K1651" s="32"/>
      <c r="L1651" s="59" t="str">
        <f t="shared" si="204"/>
        <v/>
      </c>
      <c r="M1651" s="81" t="str">
        <f t="shared" si="205"/>
        <v/>
      </c>
      <c r="O1651" s="77" t="str">
        <f t="shared" si="206"/>
        <v/>
      </c>
      <c r="P1651" s="77" t="str">
        <f t="shared" si="207"/>
        <v/>
      </c>
      <c r="Q1651" s="77" t="str">
        <f t="shared" si="208"/>
        <v/>
      </c>
      <c r="R1651" s="77" t="str">
        <f t="shared" si="209"/>
        <v/>
      </c>
      <c r="S1651" s="76"/>
      <c r="T1651" s="57"/>
      <c r="U1651" s="23" t="str">
        <f t="shared" si="202"/>
        <v/>
      </c>
      <c r="V1651" s="28" t="str">
        <f t="shared" si="203"/>
        <v/>
      </c>
    </row>
    <row r="1652" spans="1:22">
      <c r="A1652" s="14">
        <v>1646</v>
      </c>
      <c r="B1652" s="65"/>
      <c r="C1652" s="69"/>
      <c r="D1652" s="66"/>
      <c r="E1652" s="66"/>
      <c r="F1652" s="66"/>
      <c r="G1652" s="66"/>
      <c r="H1652" s="72"/>
      <c r="I1652" s="32"/>
      <c r="J1652" s="32"/>
      <c r="K1652" s="32"/>
      <c r="L1652" s="59" t="str">
        <f t="shared" si="204"/>
        <v/>
      </c>
      <c r="M1652" s="81" t="str">
        <f t="shared" si="205"/>
        <v/>
      </c>
      <c r="O1652" s="77" t="str">
        <f t="shared" si="206"/>
        <v/>
      </c>
      <c r="P1652" s="77" t="str">
        <f t="shared" si="207"/>
        <v/>
      </c>
      <c r="Q1652" s="77" t="str">
        <f t="shared" si="208"/>
        <v/>
      </c>
      <c r="R1652" s="77" t="str">
        <f t="shared" si="209"/>
        <v/>
      </c>
      <c r="S1652" s="76"/>
      <c r="T1652" s="57"/>
      <c r="U1652" s="23" t="str">
        <f t="shared" si="202"/>
        <v/>
      </c>
      <c r="V1652" s="28" t="str">
        <f t="shared" si="203"/>
        <v/>
      </c>
    </row>
    <row r="1653" spans="1:22">
      <c r="A1653" s="14">
        <v>1647</v>
      </c>
      <c r="B1653" s="65"/>
      <c r="C1653" s="69"/>
      <c r="D1653" s="66"/>
      <c r="E1653" s="66"/>
      <c r="F1653" s="66"/>
      <c r="G1653" s="66"/>
      <c r="H1653" s="72"/>
      <c r="I1653" s="32"/>
      <c r="J1653" s="32"/>
      <c r="K1653" s="32"/>
      <c r="L1653" s="59" t="str">
        <f t="shared" si="204"/>
        <v/>
      </c>
      <c r="M1653" s="81" t="str">
        <f t="shared" si="205"/>
        <v/>
      </c>
      <c r="O1653" s="77" t="str">
        <f t="shared" si="206"/>
        <v/>
      </c>
      <c r="P1653" s="77" t="str">
        <f t="shared" si="207"/>
        <v/>
      </c>
      <c r="Q1653" s="77" t="str">
        <f t="shared" si="208"/>
        <v/>
      </c>
      <c r="R1653" s="77" t="str">
        <f t="shared" si="209"/>
        <v/>
      </c>
      <c r="S1653" s="76"/>
      <c r="T1653" s="57"/>
      <c r="U1653" s="23" t="str">
        <f t="shared" si="202"/>
        <v/>
      </c>
      <c r="V1653" s="28" t="str">
        <f t="shared" si="203"/>
        <v/>
      </c>
    </row>
    <row r="1654" spans="1:22">
      <c r="A1654" s="14">
        <v>1648</v>
      </c>
      <c r="B1654" s="65"/>
      <c r="C1654" s="69"/>
      <c r="D1654" s="66"/>
      <c r="E1654" s="66"/>
      <c r="F1654" s="66"/>
      <c r="G1654" s="66"/>
      <c r="H1654" s="72"/>
      <c r="I1654" s="32"/>
      <c r="J1654" s="32"/>
      <c r="K1654" s="32"/>
      <c r="L1654" s="59" t="str">
        <f t="shared" si="204"/>
        <v/>
      </c>
      <c r="M1654" s="81" t="str">
        <f t="shared" si="205"/>
        <v/>
      </c>
      <c r="O1654" s="77" t="str">
        <f t="shared" si="206"/>
        <v/>
      </c>
      <c r="P1654" s="77" t="str">
        <f t="shared" si="207"/>
        <v/>
      </c>
      <c r="Q1654" s="77" t="str">
        <f t="shared" si="208"/>
        <v/>
      </c>
      <c r="R1654" s="77" t="str">
        <f t="shared" si="209"/>
        <v/>
      </c>
      <c r="S1654" s="76"/>
      <c r="T1654" s="57"/>
      <c r="U1654" s="23" t="str">
        <f t="shared" si="202"/>
        <v/>
      </c>
      <c r="V1654" s="28" t="str">
        <f t="shared" si="203"/>
        <v/>
      </c>
    </row>
    <row r="1655" spans="1:22">
      <c r="A1655" s="14">
        <v>1649</v>
      </c>
      <c r="B1655" s="65"/>
      <c r="C1655" s="69"/>
      <c r="D1655" s="66"/>
      <c r="E1655" s="66"/>
      <c r="F1655" s="66"/>
      <c r="G1655" s="66"/>
      <c r="H1655" s="72"/>
      <c r="I1655" s="32"/>
      <c r="J1655" s="32"/>
      <c r="K1655" s="32"/>
      <c r="L1655" s="59" t="str">
        <f t="shared" si="204"/>
        <v/>
      </c>
      <c r="M1655" s="81" t="str">
        <f t="shared" si="205"/>
        <v/>
      </c>
      <c r="O1655" s="77" t="str">
        <f t="shared" si="206"/>
        <v/>
      </c>
      <c r="P1655" s="77" t="str">
        <f t="shared" si="207"/>
        <v/>
      </c>
      <c r="Q1655" s="77" t="str">
        <f t="shared" si="208"/>
        <v/>
      </c>
      <c r="R1655" s="77" t="str">
        <f t="shared" si="209"/>
        <v/>
      </c>
      <c r="S1655" s="76"/>
      <c r="T1655" s="57"/>
      <c r="U1655" s="23" t="str">
        <f t="shared" si="202"/>
        <v/>
      </c>
      <c r="V1655" s="28" t="str">
        <f t="shared" si="203"/>
        <v/>
      </c>
    </row>
    <row r="1656" spans="1:22">
      <c r="A1656" s="14">
        <v>1650</v>
      </c>
      <c r="B1656" s="65"/>
      <c r="C1656" s="69"/>
      <c r="D1656" s="66"/>
      <c r="E1656" s="66"/>
      <c r="F1656" s="66"/>
      <c r="G1656" s="66"/>
      <c r="H1656" s="72"/>
      <c r="I1656" s="32"/>
      <c r="J1656" s="32"/>
      <c r="K1656" s="32"/>
      <c r="L1656" s="59" t="str">
        <f t="shared" si="204"/>
        <v/>
      </c>
      <c r="M1656" s="81" t="str">
        <f t="shared" si="205"/>
        <v/>
      </c>
      <c r="O1656" s="77" t="str">
        <f t="shared" si="206"/>
        <v/>
      </c>
      <c r="P1656" s="77" t="str">
        <f t="shared" si="207"/>
        <v/>
      </c>
      <c r="Q1656" s="77" t="str">
        <f t="shared" si="208"/>
        <v/>
      </c>
      <c r="R1656" s="77" t="str">
        <f t="shared" si="209"/>
        <v/>
      </c>
      <c r="S1656" s="76"/>
      <c r="T1656" s="57"/>
      <c r="U1656" s="23" t="str">
        <f t="shared" si="202"/>
        <v/>
      </c>
      <c r="V1656" s="28" t="str">
        <f t="shared" si="203"/>
        <v/>
      </c>
    </row>
    <row r="1657" spans="1:22">
      <c r="A1657" s="14">
        <v>1651</v>
      </c>
      <c r="B1657" s="65"/>
      <c r="C1657" s="69"/>
      <c r="D1657" s="66"/>
      <c r="E1657" s="66"/>
      <c r="F1657" s="66"/>
      <c r="G1657" s="66"/>
      <c r="H1657" s="72"/>
      <c r="I1657" s="32"/>
      <c r="J1657" s="32"/>
      <c r="K1657" s="32"/>
      <c r="L1657" s="59" t="str">
        <f t="shared" si="204"/>
        <v/>
      </c>
      <c r="M1657" s="81" t="str">
        <f t="shared" si="205"/>
        <v/>
      </c>
      <c r="O1657" s="77" t="str">
        <f t="shared" si="206"/>
        <v/>
      </c>
      <c r="P1657" s="77" t="str">
        <f t="shared" si="207"/>
        <v/>
      </c>
      <c r="Q1657" s="77" t="str">
        <f t="shared" si="208"/>
        <v/>
      </c>
      <c r="R1657" s="77" t="str">
        <f t="shared" si="209"/>
        <v/>
      </c>
      <c r="S1657" s="76"/>
      <c r="T1657" s="57"/>
      <c r="U1657" s="23" t="str">
        <f t="shared" si="202"/>
        <v/>
      </c>
      <c r="V1657" s="28" t="str">
        <f t="shared" si="203"/>
        <v/>
      </c>
    </row>
    <row r="1658" spans="1:22">
      <c r="A1658" s="14">
        <v>1652</v>
      </c>
      <c r="B1658" s="65"/>
      <c r="C1658" s="69"/>
      <c r="D1658" s="66"/>
      <c r="E1658" s="66"/>
      <c r="F1658" s="66"/>
      <c r="G1658" s="66"/>
      <c r="H1658" s="72"/>
      <c r="I1658" s="32"/>
      <c r="J1658" s="32"/>
      <c r="K1658" s="32"/>
      <c r="L1658" s="59" t="str">
        <f t="shared" si="204"/>
        <v/>
      </c>
      <c r="M1658" s="81" t="str">
        <f t="shared" si="205"/>
        <v/>
      </c>
      <c r="O1658" s="77" t="str">
        <f t="shared" si="206"/>
        <v/>
      </c>
      <c r="P1658" s="77" t="str">
        <f t="shared" si="207"/>
        <v/>
      </c>
      <c r="Q1658" s="77" t="str">
        <f t="shared" si="208"/>
        <v/>
      </c>
      <c r="R1658" s="77" t="str">
        <f t="shared" si="209"/>
        <v/>
      </c>
      <c r="S1658" s="76"/>
      <c r="T1658" s="57"/>
      <c r="U1658" s="23" t="str">
        <f t="shared" si="202"/>
        <v/>
      </c>
      <c r="V1658" s="28" t="str">
        <f t="shared" si="203"/>
        <v/>
      </c>
    </row>
    <row r="1659" spans="1:22">
      <c r="A1659" s="14">
        <v>1653</v>
      </c>
      <c r="B1659" s="65"/>
      <c r="C1659" s="69"/>
      <c r="D1659" s="66"/>
      <c r="E1659" s="66"/>
      <c r="F1659" s="66"/>
      <c r="G1659" s="66"/>
      <c r="H1659" s="72"/>
      <c r="I1659" s="32"/>
      <c r="J1659" s="32"/>
      <c r="K1659" s="32"/>
      <c r="L1659" s="59" t="str">
        <f t="shared" si="204"/>
        <v/>
      </c>
      <c r="M1659" s="81" t="str">
        <f t="shared" si="205"/>
        <v/>
      </c>
      <c r="O1659" s="77" t="str">
        <f t="shared" si="206"/>
        <v/>
      </c>
      <c r="P1659" s="77" t="str">
        <f t="shared" si="207"/>
        <v/>
      </c>
      <c r="Q1659" s="77" t="str">
        <f t="shared" si="208"/>
        <v/>
      </c>
      <c r="R1659" s="77" t="str">
        <f t="shared" si="209"/>
        <v/>
      </c>
      <c r="S1659" s="76"/>
      <c r="T1659" s="57"/>
      <c r="U1659" s="23" t="str">
        <f t="shared" si="202"/>
        <v/>
      </c>
      <c r="V1659" s="28" t="str">
        <f t="shared" si="203"/>
        <v/>
      </c>
    </row>
    <row r="1660" spans="1:22">
      <c r="A1660" s="14">
        <v>1654</v>
      </c>
      <c r="B1660" s="65"/>
      <c r="C1660" s="69"/>
      <c r="D1660" s="66"/>
      <c r="E1660" s="66"/>
      <c r="F1660" s="66"/>
      <c r="G1660" s="66"/>
      <c r="H1660" s="72"/>
      <c r="I1660" s="32"/>
      <c r="J1660" s="32"/>
      <c r="K1660" s="32"/>
      <c r="L1660" s="59" t="str">
        <f t="shared" si="204"/>
        <v/>
      </c>
      <c r="M1660" s="81" t="str">
        <f t="shared" si="205"/>
        <v/>
      </c>
      <c r="O1660" s="77" t="str">
        <f t="shared" si="206"/>
        <v/>
      </c>
      <c r="P1660" s="77" t="str">
        <f t="shared" si="207"/>
        <v/>
      </c>
      <c r="Q1660" s="77" t="str">
        <f t="shared" si="208"/>
        <v/>
      </c>
      <c r="R1660" s="77" t="str">
        <f t="shared" si="209"/>
        <v/>
      </c>
      <c r="S1660" s="76"/>
      <c r="T1660" s="57"/>
      <c r="U1660" s="23" t="str">
        <f t="shared" si="202"/>
        <v/>
      </c>
      <c r="V1660" s="28" t="str">
        <f t="shared" si="203"/>
        <v/>
      </c>
    </row>
    <row r="1661" spans="1:22">
      <c r="A1661" s="14">
        <v>1655</v>
      </c>
      <c r="B1661" s="65"/>
      <c r="C1661" s="69"/>
      <c r="D1661" s="66"/>
      <c r="E1661" s="66"/>
      <c r="F1661" s="66"/>
      <c r="G1661" s="66"/>
      <c r="H1661" s="72"/>
      <c r="I1661" s="32"/>
      <c r="J1661" s="32"/>
      <c r="K1661" s="32"/>
      <c r="L1661" s="59" t="str">
        <f t="shared" si="204"/>
        <v/>
      </c>
      <c r="M1661" s="81" t="str">
        <f t="shared" si="205"/>
        <v/>
      </c>
      <c r="O1661" s="77" t="str">
        <f t="shared" si="206"/>
        <v/>
      </c>
      <c r="P1661" s="77" t="str">
        <f t="shared" si="207"/>
        <v/>
      </c>
      <c r="Q1661" s="77" t="str">
        <f t="shared" si="208"/>
        <v/>
      </c>
      <c r="R1661" s="77" t="str">
        <f t="shared" si="209"/>
        <v/>
      </c>
      <c r="S1661" s="76"/>
      <c r="T1661" s="57"/>
      <c r="U1661" s="23" t="str">
        <f t="shared" si="202"/>
        <v/>
      </c>
      <c r="V1661" s="28" t="str">
        <f t="shared" si="203"/>
        <v/>
      </c>
    </row>
    <row r="1662" spans="1:22">
      <c r="A1662" s="14">
        <v>1656</v>
      </c>
      <c r="B1662" s="65"/>
      <c r="C1662" s="69"/>
      <c r="D1662" s="66"/>
      <c r="E1662" s="66"/>
      <c r="F1662" s="66"/>
      <c r="G1662" s="66"/>
      <c r="H1662" s="72"/>
      <c r="I1662" s="32"/>
      <c r="J1662" s="32"/>
      <c r="K1662" s="32"/>
      <c r="L1662" s="59" t="str">
        <f t="shared" si="204"/>
        <v/>
      </c>
      <c r="M1662" s="81" t="str">
        <f t="shared" si="205"/>
        <v/>
      </c>
      <c r="O1662" s="77" t="str">
        <f t="shared" si="206"/>
        <v/>
      </c>
      <c r="P1662" s="77" t="str">
        <f t="shared" si="207"/>
        <v/>
      </c>
      <c r="Q1662" s="77" t="str">
        <f t="shared" si="208"/>
        <v/>
      </c>
      <c r="R1662" s="77" t="str">
        <f t="shared" si="209"/>
        <v/>
      </c>
      <c r="S1662" s="76"/>
      <c r="T1662" s="57"/>
      <c r="U1662" s="23" t="str">
        <f t="shared" si="202"/>
        <v/>
      </c>
      <c r="V1662" s="28" t="str">
        <f t="shared" si="203"/>
        <v/>
      </c>
    </row>
    <row r="1663" spans="1:22">
      <c r="A1663" s="14">
        <v>1657</v>
      </c>
      <c r="B1663" s="65"/>
      <c r="C1663" s="69"/>
      <c r="D1663" s="66"/>
      <c r="E1663" s="66"/>
      <c r="F1663" s="66"/>
      <c r="G1663" s="66"/>
      <c r="H1663" s="72"/>
      <c r="I1663" s="32"/>
      <c r="J1663" s="32"/>
      <c r="K1663" s="32"/>
      <c r="L1663" s="59" t="str">
        <f t="shared" si="204"/>
        <v/>
      </c>
      <c r="M1663" s="81" t="str">
        <f t="shared" si="205"/>
        <v/>
      </c>
      <c r="O1663" s="77" t="str">
        <f t="shared" si="206"/>
        <v/>
      </c>
      <c r="P1663" s="77" t="str">
        <f t="shared" si="207"/>
        <v/>
      </c>
      <c r="Q1663" s="77" t="str">
        <f t="shared" si="208"/>
        <v/>
      </c>
      <c r="R1663" s="77" t="str">
        <f t="shared" si="209"/>
        <v/>
      </c>
      <c r="S1663" s="76"/>
      <c r="T1663" s="57"/>
      <c r="U1663" s="23" t="str">
        <f t="shared" si="202"/>
        <v/>
      </c>
      <c r="V1663" s="28" t="str">
        <f t="shared" si="203"/>
        <v/>
      </c>
    </row>
    <row r="1664" spans="1:22">
      <c r="A1664" s="14">
        <v>1658</v>
      </c>
      <c r="B1664" s="65"/>
      <c r="C1664" s="69"/>
      <c r="D1664" s="66"/>
      <c r="E1664" s="66"/>
      <c r="F1664" s="66"/>
      <c r="G1664" s="66"/>
      <c r="H1664" s="72"/>
      <c r="I1664" s="32"/>
      <c r="J1664" s="32"/>
      <c r="K1664" s="32"/>
      <c r="L1664" s="59" t="str">
        <f t="shared" si="204"/>
        <v/>
      </c>
      <c r="M1664" s="81" t="str">
        <f t="shared" si="205"/>
        <v/>
      </c>
      <c r="O1664" s="77" t="str">
        <f t="shared" si="206"/>
        <v/>
      </c>
      <c r="P1664" s="77" t="str">
        <f t="shared" si="207"/>
        <v/>
      </c>
      <c r="Q1664" s="77" t="str">
        <f t="shared" si="208"/>
        <v/>
      </c>
      <c r="R1664" s="77" t="str">
        <f t="shared" si="209"/>
        <v/>
      </c>
      <c r="S1664" s="76"/>
      <c r="T1664" s="57"/>
      <c r="U1664" s="23" t="str">
        <f t="shared" si="202"/>
        <v/>
      </c>
      <c r="V1664" s="28" t="str">
        <f t="shared" si="203"/>
        <v/>
      </c>
    </row>
    <row r="1665" spans="1:22">
      <c r="A1665" s="14">
        <v>1659</v>
      </c>
      <c r="B1665" s="65"/>
      <c r="C1665" s="69"/>
      <c r="D1665" s="66"/>
      <c r="E1665" s="66"/>
      <c r="F1665" s="66"/>
      <c r="G1665" s="66"/>
      <c r="H1665" s="72"/>
      <c r="I1665" s="32"/>
      <c r="J1665" s="32"/>
      <c r="K1665" s="32"/>
      <c r="L1665" s="59" t="str">
        <f t="shared" si="204"/>
        <v/>
      </c>
      <c r="M1665" s="81" t="str">
        <f t="shared" si="205"/>
        <v/>
      </c>
      <c r="O1665" s="77" t="str">
        <f t="shared" si="206"/>
        <v/>
      </c>
      <c r="P1665" s="77" t="str">
        <f t="shared" si="207"/>
        <v/>
      </c>
      <c r="Q1665" s="77" t="str">
        <f t="shared" si="208"/>
        <v/>
      </c>
      <c r="R1665" s="77" t="str">
        <f t="shared" si="209"/>
        <v/>
      </c>
      <c r="S1665" s="76"/>
      <c r="T1665" s="57"/>
      <c r="U1665" s="23" t="str">
        <f t="shared" si="202"/>
        <v/>
      </c>
      <c r="V1665" s="28" t="str">
        <f t="shared" si="203"/>
        <v/>
      </c>
    </row>
    <row r="1666" spans="1:22">
      <c r="A1666" s="14">
        <v>1660</v>
      </c>
      <c r="B1666" s="65"/>
      <c r="C1666" s="69"/>
      <c r="D1666" s="66"/>
      <c r="E1666" s="66"/>
      <c r="F1666" s="66"/>
      <c r="G1666" s="66"/>
      <c r="H1666" s="72"/>
      <c r="I1666" s="32"/>
      <c r="J1666" s="32"/>
      <c r="K1666" s="32"/>
      <c r="L1666" s="59" t="str">
        <f t="shared" si="204"/>
        <v/>
      </c>
      <c r="M1666" s="81" t="str">
        <f t="shared" si="205"/>
        <v/>
      </c>
      <c r="O1666" s="77" t="str">
        <f t="shared" si="206"/>
        <v/>
      </c>
      <c r="P1666" s="77" t="str">
        <f t="shared" si="207"/>
        <v/>
      </c>
      <c r="Q1666" s="77" t="str">
        <f t="shared" si="208"/>
        <v/>
      </c>
      <c r="R1666" s="77" t="str">
        <f t="shared" si="209"/>
        <v/>
      </c>
      <c r="S1666" s="76"/>
      <c r="T1666" s="57"/>
      <c r="U1666" s="23" t="str">
        <f t="shared" si="202"/>
        <v/>
      </c>
      <c r="V1666" s="28" t="str">
        <f t="shared" si="203"/>
        <v/>
      </c>
    </row>
    <row r="1667" spans="1:22">
      <c r="A1667" s="14">
        <v>1661</v>
      </c>
      <c r="B1667" s="65"/>
      <c r="C1667" s="69"/>
      <c r="D1667" s="66"/>
      <c r="E1667" s="66"/>
      <c r="F1667" s="66"/>
      <c r="G1667" s="66"/>
      <c r="H1667" s="72"/>
      <c r="I1667" s="32"/>
      <c r="J1667" s="32"/>
      <c r="K1667" s="32"/>
      <c r="L1667" s="59" t="str">
        <f t="shared" si="204"/>
        <v/>
      </c>
      <c r="M1667" s="81" t="str">
        <f t="shared" si="205"/>
        <v/>
      </c>
      <c r="O1667" s="77" t="str">
        <f t="shared" si="206"/>
        <v/>
      </c>
      <c r="P1667" s="77" t="str">
        <f t="shared" si="207"/>
        <v/>
      </c>
      <c r="Q1667" s="77" t="str">
        <f t="shared" si="208"/>
        <v/>
      </c>
      <c r="R1667" s="77" t="str">
        <f t="shared" si="209"/>
        <v/>
      </c>
      <c r="S1667" s="76"/>
      <c r="T1667" s="57"/>
      <c r="U1667" s="23" t="str">
        <f t="shared" si="202"/>
        <v/>
      </c>
      <c r="V1667" s="28" t="str">
        <f t="shared" si="203"/>
        <v/>
      </c>
    </row>
    <row r="1668" spans="1:22">
      <c r="A1668" s="14">
        <v>1662</v>
      </c>
      <c r="B1668" s="65"/>
      <c r="C1668" s="69"/>
      <c r="D1668" s="66"/>
      <c r="E1668" s="66"/>
      <c r="F1668" s="66"/>
      <c r="G1668" s="66"/>
      <c r="H1668" s="72"/>
      <c r="I1668" s="32"/>
      <c r="J1668" s="32"/>
      <c r="K1668" s="32"/>
      <c r="L1668" s="59" t="str">
        <f t="shared" si="204"/>
        <v/>
      </c>
      <c r="M1668" s="81" t="str">
        <f t="shared" si="205"/>
        <v/>
      </c>
      <c r="O1668" s="77" t="str">
        <f t="shared" si="206"/>
        <v/>
      </c>
      <c r="P1668" s="77" t="str">
        <f t="shared" si="207"/>
        <v/>
      </c>
      <c r="Q1668" s="77" t="str">
        <f t="shared" si="208"/>
        <v/>
      </c>
      <c r="R1668" s="77" t="str">
        <f t="shared" si="209"/>
        <v/>
      </c>
      <c r="S1668" s="76"/>
      <c r="T1668" s="57"/>
      <c r="U1668" s="23" t="str">
        <f t="shared" si="202"/>
        <v/>
      </c>
      <c r="V1668" s="28" t="str">
        <f t="shared" si="203"/>
        <v/>
      </c>
    </row>
    <row r="1669" spans="1:22">
      <c r="A1669" s="14">
        <v>1663</v>
      </c>
      <c r="B1669" s="65"/>
      <c r="C1669" s="69"/>
      <c r="D1669" s="66"/>
      <c r="E1669" s="66"/>
      <c r="F1669" s="66"/>
      <c r="G1669" s="66"/>
      <c r="H1669" s="72"/>
      <c r="I1669" s="32"/>
      <c r="J1669" s="32"/>
      <c r="K1669" s="32"/>
      <c r="L1669" s="59" t="str">
        <f t="shared" si="204"/>
        <v/>
      </c>
      <c r="M1669" s="81" t="str">
        <f t="shared" si="205"/>
        <v/>
      </c>
      <c r="O1669" s="77" t="str">
        <f t="shared" si="206"/>
        <v/>
      </c>
      <c r="P1669" s="77" t="str">
        <f t="shared" si="207"/>
        <v/>
      </c>
      <c r="Q1669" s="77" t="str">
        <f t="shared" si="208"/>
        <v/>
      </c>
      <c r="R1669" s="77" t="str">
        <f t="shared" si="209"/>
        <v/>
      </c>
      <c r="S1669" s="76"/>
      <c r="T1669" s="57"/>
      <c r="U1669" s="23" t="str">
        <f t="shared" si="202"/>
        <v/>
      </c>
      <c r="V1669" s="28" t="str">
        <f t="shared" si="203"/>
        <v/>
      </c>
    </row>
    <row r="1670" spans="1:22">
      <c r="A1670" s="14">
        <v>1664</v>
      </c>
      <c r="B1670" s="65"/>
      <c r="C1670" s="69"/>
      <c r="D1670" s="66"/>
      <c r="E1670" s="66"/>
      <c r="F1670" s="66"/>
      <c r="G1670" s="66"/>
      <c r="H1670" s="72"/>
      <c r="I1670" s="32"/>
      <c r="J1670" s="32"/>
      <c r="K1670" s="32"/>
      <c r="L1670" s="59" t="str">
        <f t="shared" si="204"/>
        <v/>
      </c>
      <c r="M1670" s="81" t="str">
        <f t="shared" si="205"/>
        <v/>
      </c>
      <c r="O1670" s="77" t="str">
        <f t="shared" si="206"/>
        <v/>
      </c>
      <c r="P1670" s="77" t="str">
        <f t="shared" si="207"/>
        <v/>
      </c>
      <c r="Q1670" s="77" t="str">
        <f t="shared" si="208"/>
        <v/>
      </c>
      <c r="R1670" s="77" t="str">
        <f t="shared" si="209"/>
        <v/>
      </c>
      <c r="S1670" s="76"/>
      <c r="T1670" s="57"/>
      <c r="U1670" s="23" t="str">
        <f t="shared" si="202"/>
        <v/>
      </c>
      <c r="V1670" s="28" t="str">
        <f t="shared" si="203"/>
        <v/>
      </c>
    </row>
    <row r="1671" spans="1:22">
      <c r="A1671" s="14">
        <v>1665</v>
      </c>
      <c r="B1671" s="65"/>
      <c r="C1671" s="69"/>
      <c r="D1671" s="66"/>
      <c r="E1671" s="66"/>
      <c r="F1671" s="66"/>
      <c r="G1671" s="66"/>
      <c r="H1671" s="72"/>
      <c r="I1671" s="32"/>
      <c r="J1671" s="32"/>
      <c r="K1671" s="32"/>
      <c r="L1671" s="59" t="str">
        <f t="shared" si="204"/>
        <v/>
      </c>
      <c r="M1671" s="81" t="str">
        <f t="shared" si="205"/>
        <v/>
      </c>
      <c r="O1671" s="77" t="str">
        <f t="shared" si="206"/>
        <v/>
      </c>
      <c r="P1671" s="77" t="str">
        <f t="shared" si="207"/>
        <v/>
      </c>
      <c r="Q1671" s="77" t="str">
        <f t="shared" si="208"/>
        <v/>
      </c>
      <c r="R1671" s="77" t="str">
        <f t="shared" si="209"/>
        <v/>
      </c>
      <c r="S1671" s="76"/>
      <c r="T1671" s="57"/>
      <c r="U1671" s="23" t="str">
        <f t="shared" ref="U1671:U1734" si="210">IF(V1671&lt;&gt;"",A1671,"")</f>
        <v/>
      </c>
      <c r="V1671" s="28" t="str">
        <f t="shared" ref="V1671:V1734" si="211">IF(AND(B1671="",D1671="",E1671="",F1671="",G1671="",I1671="",J1671="",K1671="",T1671=""),"",IF(OR(B1671="",I1671="",J1671="",K1671="",T1671="",AND($T$3="meters",T1671&gt;12),AND($T$3="feet",T1671&gt;40)),"Error","OK"))</f>
        <v/>
      </c>
    </row>
    <row r="1672" spans="1:22">
      <c r="A1672" s="14">
        <v>1666</v>
      </c>
      <c r="B1672" s="65"/>
      <c r="C1672" s="69"/>
      <c r="D1672" s="66"/>
      <c r="E1672" s="66"/>
      <c r="F1672" s="66"/>
      <c r="G1672" s="66"/>
      <c r="H1672" s="72"/>
      <c r="I1672" s="32"/>
      <c r="J1672" s="32"/>
      <c r="K1672" s="32"/>
      <c r="L1672" s="59" t="str">
        <f t="shared" ref="L1672:L1735" si="212">IF(OR(I1672="",J1672="",K1672=""),"",(I1672+J1672/2))</f>
        <v/>
      </c>
      <c r="M1672" s="81" t="str">
        <f t="shared" ref="M1672:M1735" si="213">IF(OR(I1672="",J1672="",K1672=""),"",(I1672+J1672/2)+($AA$4-1/$R$1))</f>
        <v/>
      </c>
      <c r="O1672" s="77" t="str">
        <f t="shared" ref="O1672:O1735" si="214">IF(OR(D1672="",$M1672=""),"",$M1672-D1672)</f>
        <v/>
      </c>
      <c r="P1672" s="77" t="str">
        <f t="shared" ref="P1672:P1735" si="215">IF(OR(E1672="",$M1672=""),"",$M1672-E1672)</f>
        <v/>
      </c>
      <c r="Q1672" s="77" t="str">
        <f t="shared" ref="Q1672:Q1735" si="216">IF(OR(F1672="",$M1672=""),"",$M1672-F1672)</f>
        <v/>
      </c>
      <c r="R1672" s="77" t="str">
        <f t="shared" ref="R1672:R1735" si="217">IF(OR(G1672="",$M1672=""),"",$M1672-G1672)</f>
        <v/>
      </c>
      <c r="S1672" s="76"/>
      <c r="T1672" s="57"/>
      <c r="U1672" s="23" t="str">
        <f t="shared" si="210"/>
        <v/>
      </c>
      <c r="V1672" s="28" t="str">
        <f t="shared" si="211"/>
        <v/>
      </c>
    </row>
    <row r="1673" spans="1:22">
      <c r="A1673" s="14">
        <v>1667</v>
      </c>
      <c r="B1673" s="65"/>
      <c r="C1673" s="69"/>
      <c r="D1673" s="66"/>
      <c r="E1673" s="66"/>
      <c r="F1673" s="66"/>
      <c r="G1673" s="66"/>
      <c r="H1673" s="72"/>
      <c r="I1673" s="32"/>
      <c r="J1673" s="32"/>
      <c r="K1673" s="32"/>
      <c r="L1673" s="59" t="str">
        <f t="shared" si="212"/>
        <v/>
      </c>
      <c r="M1673" s="81" t="str">
        <f t="shared" si="213"/>
        <v/>
      </c>
      <c r="O1673" s="77" t="str">
        <f t="shared" si="214"/>
        <v/>
      </c>
      <c r="P1673" s="77" t="str">
        <f t="shared" si="215"/>
        <v/>
      </c>
      <c r="Q1673" s="77" t="str">
        <f t="shared" si="216"/>
        <v/>
      </c>
      <c r="R1673" s="77" t="str">
        <f t="shared" si="217"/>
        <v/>
      </c>
      <c r="S1673" s="76"/>
      <c r="T1673" s="57"/>
      <c r="U1673" s="23" t="str">
        <f t="shared" si="210"/>
        <v/>
      </c>
      <c r="V1673" s="28" t="str">
        <f t="shared" si="211"/>
        <v/>
      </c>
    </row>
    <row r="1674" spans="1:22">
      <c r="A1674" s="14">
        <v>1668</v>
      </c>
      <c r="B1674" s="65"/>
      <c r="C1674" s="69"/>
      <c r="D1674" s="66"/>
      <c r="E1674" s="66"/>
      <c r="F1674" s="66"/>
      <c r="G1674" s="66"/>
      <c r="H1674" s="72"/>
      <c r="I1674" s="32"/>
      <c r="J1674" s="32"/>
      <c r="K1674" s="32"/>
      <c r="L1674" s="59" t="str">
        <f t="shared" si="212"/>
        <v/>
      </c>
      <c r="M1674" s="81" t="str">
        <f t="shared" si="213"/>
        <v/>
      </c>
      <c r="O1674" s="77" t="str">
        <f t="shared" si="214"/>
        <v/>
      </c>
      <c r="P1674" s="77" t="str">
        <f t="shared" si="215"/>
        <v/>
      </c>
      <c r="Q1674" s="77" t="str">
        <f t="shared" si="216"/>
        <v/>
      </c>
      <c r="R1674" s="77" t="str">
        <f t="shared" si="217"/>
        <v/>
      </c>
      <c r="S1674" s="76"/>
      <c r="T1674" s="57"/>
      <c r="U1674" s="23" t="str">
        <f t="shared" si="210"/>
        <v/>
      </c>
      <c r="V1674" s="28" t="str">
        <f t="shared" si="211"/>
        <v/>
      </c>
    </row>
    <row r="1675" spans="1:22">
      <c r="A1675" s="14">
        <v>1669</v>
      </c>
      <c r="B1675" s="65"/>
      <c r="C1675" s="69"/>
      <c r="D1675" s="66"/>
      <c r="E1675" s="66"/>
      <c r="F1675" s="66"/>
      <c r="G1675" s="66"/>
      <c r="H1675" s="72"/>
      <c r="I1675" s="32"/>
      <c r="J1675" s="32"/>
      <c r="K1675" s="32"/>
      <c r="L1675" s="59" t="str">
        <f t="shared" si="212"/>
        <v/>
      </c>
      <c r="M1675" s="81" t="str">
        <f t="shared" si="213"/>
        <v/>
      </c>
      <c r="O1675" s="77" t="str">
        <f t="shared" si="214"/>
        <v/>
      </c>
      <c r="P1675" s="77" t="str">
        <f t="shared" si="215"/>
        <v/>
      </c>
      <c r="Q1675" s="77" t="str">
        <f t="shared" si="216"/>
        <v/>
      </c>
      <c r="R1675" s="77" t="str">
        <f t="shared" si="217"/>
        <v/>
      </c>
      <c r="S1675" s="76"/>
      <c r="T1675" s="57"/>
      <c r="U1675" s="23" t="str">
        <f t="shared" si="210"/>
        <v/>
      </c>
      <c r="V1675" s="28" t="str">
        <f t="shared" si="211"/>
        <v/>
      </c>
    </row>
    <row r="1676" spans="1:22">
      <c r="A1676" s="14">
        <v>1670</v>
      </c>
      <c r="B1676" s="65"/>
      <c r="C1676" s="69"/>
      <c r="D1676" s="66"/>
      <c r="E1676" s="66"/>
      <c r="F1676" s="66"/>
      <c r="G1676" s="66"/>
      <c r="H1676" s="72"/>
      <c r="I1676" s="32"/>
      <c r="J1676" s="32"/>
      <c r="K1676" s="32"/>
      <c r="L1676" s="59" t="str">
        <f t="shared" si="212"/>
        <v/>
      </c>
      <c r="M1676" s="81" t="str">
        <f t="shared" si="213"/>
        <v/>
      </c>
      <c r="O1676" s="77" t="str">
        <f t="shared" si="214"/>
        <v/>
      </c>
      <c r="P1676" s="77" t="str">
        <f t="shared" si="215"/>
        <v/>
      </c>
      <c r="Q1676" s="77" t="str">
        <f t="shared" si="216"/>
        <v/>
      </c>
      <c r="R1676" s="77" t="str">
        <f t="shared" si="217"/>
        <v/>
      </c>
      <c r="S1676" s="76"/>
      <c r="T1676" s="57"/>
      <c r="U1676" s="23" t="str">
        <f t="shared" si="210"/>
        <v/>
      </c>
      <c r="V1676" s="28" t="str">
        <f t="shared" si="211"/>
        <v/>
      </c>
    </row>
    <row r="1677" spans="1:22">
      <c r="A1677" s="14">
        <v>1671</v>
      </c>
      <c r="B1677" s="65"/>
      <c r="C1677" s="69"/>
      <c r="D1677" s="66"/>
      <c r="E1677" s="66"/>
      <c r="F1677" s="66"/>
      <c r="G1677" s="66"/>
      <c r="H1677" s="72"/>
      <c r="I1677" s="32"/>
      <c r="J1677" s="32"/>
      <c r="K1677" s="32"/>
      <c r="L1677" s="59" t="str">
        <f t="shared" si="212"/>
        <v/>
      </c>
      <c r="M1677" s="81" t="str">
        <f t="shared" si="213"/>
        <v/>
      </c>
      <c r="O1677" s="77" t="str">
        <f t="shared" si="214"/>
        <v/>
      </c>
      <c r="P1677" s="77" t="str">
        <f t="shared" si="215"/>
        <v/>
      </c>
      <c r="Q1677" s="77" t="str">
        <f t="shared" si="216"/>
        <v/>
      </c>
      <c r="R1677" s="77" t="str">
        <f t="shared" si="217"/>
        <v/>
      </c>
      <c r="S1677" s="76"/>
      <c r="T1677" s="57"/>
      <c r="U1677" s="23" t="str">
        <f t="shared" si="210"/>
        <v/>
      </c>
      <c r="V1677" s="28" t="str">
        <f t="shared" si="211"/>
        <v/>
      </c>
    </row>
    <row r="1678" spans="1:22">
      <c r="A1678" s="14">
        <v>1672</v>
      </c>
      <c r="B1678" s="65"/>
      <c r="C1678" s="69"/>
      <c r="D1678" s="66"/>
      <c r="E1678" s="66"/>
      <c r="F1678" s="66"/>
      <c r="G1678" s="66"/>
      <c r="H1678" s="72"/>
      <c r="I1678" s="32"/>
      <c r="J1678" s="32"/>
      <c r="K1678" s="32"/>
      <c r="L1678" s="59" t="str">
        <f t="shared" si="212"/>
        <v/>
      </c>
      <c r="M1678" s="81" t="str">
        <f t="shared" si="213"/>
        <v/>
      </c>
      <c r="O1678" s="77" t="str">
        <f t="shared" si="214"/>
        <v/>
      </c>
      <c r="P1678" s="77" t="str">
        <f t="shared" si="215"/>
        <v/>
      </c>
      <c r="Q1678" s="77" t="str">
        <f t="shared" si="216"/>
        <v/>
      </c>
      <c r="R1678" s="77" t="str">
        <f t="shared" si="217"/>
        <v/>
      </c>
      <c r="S1678" s="76"/>
      <c r="T1678" s="57"/>
      <c r="U1678" s="23" t="str">
        <f t="shared" si="210"/>
        <v/>
      </c>
      <c r="V1678" s="28" t="str">
        <f t="shared" si="211"/>
        <v/>
      </c>
    </row>
    <row r="1679" spans="1:22">
      <c r="A1679" s="14">
        <v>1673</v>
      </c>
      <c r="B1679" s="65"/>
      <c r="C1679" s="69"/>
      <c r="D1679" s="66"/>
      <c r="E1679" s="66"/>
      <c r="F1679" s="66"/>
      <c r="G1679" s="66"/>
      <c r="H1679" s="72"/>
      <c r="I1679" s="32"/>
      <c r="J1679" s="32"/>
      <c r="K1679" s="32"/>
      <c r="L1679" s="59" t="str">
        <f t="shared" si="212"/>
        <v/>
      </c>
      <c r="M1679" s="81" t="str">
        <f t="shared" si="213"/>
        <v/>
      </c>
      <c r="O1679" s="77" t="str">
        <f t="shared" si="214"/>
        <v/>
      </c>
      <c r="P1679" s="77" t="str">
        <f t="shared" si="215"/>
        <v/>
      </c>
      <c r="Q1679" s="77" t="str">
        <f t="shared" si="216"/>
        <v/>
      </c>
      <c r="R1679" s="77" t="str">
        <f t="shared" si="217"/>
        <v/>
      </c>
      <c r="S1679" s="76"/>
      <c r="T1679" s="57"/>
      <c r="U1679" s="23" t="str">
        <f t="shared" si="210"/>
        <v/>
      </c>
      <c r="V1679" s="28" t="str">
        <f t="shared" si="211"/>
        <v/>
      </c>
    </row>
    <row r="1680" spans="1:22">
      <c r="A1680" s="14">
        <v>1674</v>
      </c>
      <c r="B1680" s="65"/>
      <c r="C1680" s="69"/>
      <c r="D1680" s="66"/>
      <c r="E1680" s="66"/>
      <c r="F1680" s="66"/>
      <c r="G1680" s="66"/>
      <c r="H1680" s="72"/>
      <c r="I1680" s="32"/>
      <c r="J1680" s="32"/>
      <c r="K1680" s="32"/>
      <c r="L1680" s="59" t="str">
        <f t="shared" si="212"/>
        <v/>
      </c>
      <c r="M1680" s="81" t="str">
        <f t="shared" si="213"/>
        <v/>
      </c>
      <c r="O1680" s="77" t="str">
        <f t="shared" si="214"/>
        <v/>
      </c>
      <c r="P1680" s="77" t="str">
        <f t="shared" si="215"/>
        <v/>
      </c>
      <c r="Q1680" s="77" t="str">
        <f t="shared" si="216"/>
        <v/>
      </c>
      <c r="R1680" s="77" t="str">
        <f t="shared" si="217"/>
        <v/>
      </c>
      <c r="S1680" s="76"/>
      <c r="T1680" s="57"/>
      <c r="U1680" s="23" t="str">
        <f t="shared" si="210"/>
        <v/>
      </c>
      <c r="V1680" s="28" t="str">
        <f t="shared" si="211"/>
        <v/>
      </c>
    </row>
    <row r="1681" spans="1:22">
      <c r="A1681" s="14">
        <v>1675</v>
      </c>
      <c r="B1681" s="65"/>
      <c r="C1681" s="69"/>
      <c r="D1681" s="66"/>
      <c r="E1681" s="66"/>
      <c r="F1681" s="66"/>
      <c r="G1681" s="66"/>
      <c r="H1681" s="72"/>
      <c r="I1681" s="32"/>
      <c r="J1681" s="32"/>
      <c r="K1681" s="32"/>
      <c r="L1681" s="59" t="str">
        <f t="shared" si="212"/>
        <v/>
      </c>
      <c r="M1681" s="81" t="str">
        <f t="shared" si="213"/>
        <v/>
      </c>
      <c r="O1681" s="77" t="str">
        <f t="shared" si="214"/>
        <v/>
      </c>
      <c r="P1681" s="77" t="str">
        <f t="shared" si="215"/>
        <v/>
      </c>
      <c r="Q1681" s="77" t="str">
        <f t="shared" si="216"/>
        <v/>
      </c>
      <c r="R1681" s="77" t="str">
        <f t="shared" si="217"/>
        <v/>
      </c>
      <c r="S1681" s="76"/>
      <c r="T1681" s="57"/>
      <c r="U1681" s="23" t="str">
        <f t="shared" si="210"/>
        <v/>
      </c>
      <c r="V1681" s="28" t="str">
        <f t="shared" si="211"/>
        <v/>
      </c>
    </row>
    <row r="1682" spans="1:22">
      <c r="A1682" s="14">
        <v>1676</v>
      </c>
      <c r="B1682" s="65"/>
      <c r="C1682" s="69"/>
      <c r="D1682" s="66"/>
      <c r="E1682" s="66"/>
      <c r="F1682" s="66"/>
      <c r="G1682" s="66"/>
      <c r="H1682" s="72"/>
      <c r="I1682" s="32"/>
      <c r="J1682" s="32"/>
      <c r="K1682" s="32"/>
      <c r="L1682" s="59" t="str">
        <f t="shared" si="212"/>
        <v/>
      </c>
      <c r="M1682" s="81" t="str">
        <f t="shared" si="213"/>
        <v/>
      </c>
      <c r="O1682" s="77" t="str">
        <f t="shared" si="214"/>
        <v/>
      </c>
      <c r="P1682" s="77" t="str">
        <f t="shared" si="215"/>
        <v/>
      </c>
      <c r="Q1682" s="77" t="str">
        <f t="shared" si="216"/>
        <v/>
      </c>
      <c r="R1682" s="77" t="str">
        <f t="shared" si="217"/>
        <v/>
      </c>
      <c r="S1682" s="76"/>
      <c r="T1682" s="57"/>
      <c r="U1682" s="23" t="str">
        <f t="shared" si="210"/>
        <v/>
      </c>
      <c r="V1682" s="28" t="str">
        <f t="shared" si="211"/>
        <v/>
      </c>
    </row>
    <row r="1683" spans="1:22">
      <c r="A1683" s="14">
        <v>1677</v>
      </c>
      <c r="B1683" s="65"/>
      <c r="C1683" s="69"/>
      <c r="D1683" s="66"/>
      <c r="E1683" s="66"/>
      <c r="F1683" s="66"/>
      <c r="G1683" s="66"/>
      <c r="H1683" s="72"/>
      <c r="I1683" s="32"/>
      <c r="J1683" s="32"/>
      <c r="K1683" s="32"/>
      <c r="L1683" s="59" t="str">
        <f t="shared" si="212"/>
        <v/>
      </c>
      <c r="M1683" s="81" t="str">
        <f t="shared" si="213"/>
        <v/>
      </c>
      <c r="O1683" s="77" t="str">
        <f t="shared" si="214"/>
        <v/>
      </c>
      <c r="P1683" s="77" t="str">
        <f t="shared" si="215"/>
        <v/>
      </c>
      <c r="Q1683" s="77" t="str">
        <f t="shared" si="216"/>
        <v/>
      </c>
      <c r="R1683" s="77" t="str">
        <f t="shared" si="217"/>
        <v/>
      </c>
      <c r="S1683" s="76"/>
      <c r="T1683" s="57"/>
      <c r="U1683" s="23" t="str">
        <f t="shared" si="210"/>
        <v/>
      </c>
      <c r="V1683" s="28" t="str">
        <f t="shared" si="211"/>
        <v/>
      </c>
    </row>
    <row r="1684" spans="1:22">
      <c r="A1684" s="14">
        <v>1678</v>
      </c>
      <c r="B1684" s="65"/>
      <c r="C1684" s="69"/>
      <c r="D1684" s="66"/>
      <c r="E1684" s="66"/>
      <c r="F1684" s="66"/>
      <c r="G1684" s="66"/>
      <c r="H1684" s="72"/>
      <c r="I1684" s="32"/>
      <c r="J1684" s="32"/>
      <c r="K1684" s="32"/>
      <c r="L1684" s="59" t="str">
        <f t="shared" si="212"/>
        <v/>
      </c>
      <c r="M1684" s="81" t="str">
        <f t="shared" si="213"/>
        <v/>
      </c>
      <c r="O1684" s="77" t="str">
        <f t="shared" si="214"/>
        <v/>
      </c>
      <c r="P1684" s="77" t="str">
        <f t="shared" si="215"/>
        <v/>
      </c>
      <c r="Q1684" s="77" t="str">
        <f t="shared" si="216"/>
        <v/>
      </c>
      <c r="R1684" s="77" t="str">
        <f t="shared" si="217"/>
        <v/>
      </c>
      <c r="S1684" s="76"/>
      <c r="T1684" s="57"/>
      <c r="U1684" s="23" t="str">
        <f t="shared" si="210"/>
        <v/>
      </c>
      <c r="V1684" s="28" t="str">
        <f t="shared" si="211"/>
        <v/>
      </c>
    </row>
    <row r="1685" spans="1:22">
      <c r="A1685" s="14">
        <v>1679</v>
      </c>
      <c r="B1685" s="65"/>
      <c r="C1685" s="69"/>
      <c r="D1685" s="66"/>
      <c r="E1685" s="66"/>
      <c r="F1685" s="66"/>
      <c r="G1685" s="66"/>
      <c r="H1685" s="72"/>
      <c r="I1685" s="32"/>
      <c r="J1685" s="32"/>
      <c r="K1685" s="32"/>
      <c r="L1685" s="59" t="str">
        <f t="shared" si="212"/>
        <v/>
      </c>
      <c r="M1685" s="81" t="str">
        <f t="shared" si="213"/>
        <v/>
      </c>
      <c r="O1685" s="77" t="str">
        <f t="shared" si="214"/>
        <v/>
      </c>
      <c r="P1685" s="77" t="str">
        <f t="shared" si="215"/>
        <v/>
      </c>
      <c r="Q1685" s="77" t="str">
        <f t="shared" si="216"/>
        <v/>
      </c>
      <c r="R1685" s="77" t="str">
        <f t="shared" si="217"/>
        <v/>
      </c>
      <c r="S1685" s="76"/>
      <c r="T1685" s="57"/>
      <c r="U1685" s="23" t="str">
        <f t="shared" si="210"/>
        <v/>
      </c>
      <c r="V1685" s="28" t="str">
        <f t="shared" si="211"/>
        <v/>
      </c>
    </row>
    <row r="1686" spans="1:22">
      <c r="A1686" s="14">
        <v>1680</v>
      </c>
      <c r="B1686" s="65"/>
      <c r="C1686" s="69"/>
      <c r="D1686" s="66"/>
      <c r="E1686" s="66"/>
      <c r="F1686" s="66"/>
      <c r="G1686" s="66"/>
      <c r="H1686" s="72"/>
      <c r="I1686" s="32"/>
      <c r="J1686" s="32"/>
      <c r="K1686" s="32"/>
      <c r="L1686" s="59" t="str">
        <f t="shared" si="212"/>
        <v/>
      </c>
      <c r="M1686" s="81" t="str">
        <f t="shared" si="213"/>
        <v/>
      </c>
      <c r="O1686" s="77" t="str">
        <f t="shared" si="214"/>
        <v/>
      </c>
      <c r="P1686" s="77" t="str">
        <f t="shared" si="215"/>
        <v/>
      </c>
      <c r="Q1686" s="77" t="str">
        <f t="shared" si="216"/>
        <v/>
      </c>
      <c r="R1686" s="77" t="str">
        <f t="shared" si="217"/>
        <v/>
      </c>
      <c r="S1686" s="76"/>
      <c r="T1686" s="57"/>
      <c r="U1686" s="23" t="str">
        <f t="shared" si="210"/>
        <v/>
      </c>
      <c r="V1686" s="28" t="str">
        <f t="shared" si="211"/>
        <v/>
      </c>
    </row>
    <row r="1687" spans="1:22">
      <c r="A1687" s="14">
        <v>1681</v>
      </c>
      <c r="B1687" s="65"/>
      <c r="C1687" s="69"/>
      <c r="D1687" s="66"/>
      <c r="E1687" s="66"/>
      <c r="F1687" s="66"/>
      <c r="G1687" s="66"/>
      <c r="H1687" s="72"/>
      <c r="I1687" s="32"/>
      <c r="J1687" s="32"/>
      <c r="K1687" s="32"/>
      <c r="L1687" s="59" t="str">
        <f t="shared" si="212"/>
        <v/>
      </c>
      <c r="M1687" s="81" t="str">
        <f t="shared" si="213"/>
        <v/>
      </c>
      <c r="O1687" s="77" t="str">
        <f t="shared" si="214"/>
        <v/>
      </c>
      <c r="P1687" s="77" t="str">
        <f t="shared" si="215"/>
        <v/>
      </c>
      <c r="Q1687" s="77" t="str">
        <f t="shared" si="216"/>
        <v/>
      </c>
      <c r="R1687" s="77" t="str">
        <f t="shared" si="217"/>
        <v/>
      </c>
      <c r="S1687" s="76"/>
      <c r="T1687" s="57"/>
      <c r="U1687" s="23" t="str">
        <f t="shared" si="210"/>
        <v/>
      </c>
      <c r="V1687" s="28" t="str">
        <f t="shared" si="211"/>
        <v/>
      </c>
    </row>
    <row r="1688" spans="1:22">
      <c r="A1688" s="14">
        <v>1682</v>
      </c>
      <c r="B1688" s="65"/>
      <c r="C1688" s="69"/>
      <c r="D1688" s="66"/>
      <c r="E1688" s="66"/>
      <c r="F1688" s="66"/>
      <c r="G1688" s="66"/>
      <c r="H1688" s="72"/>
      <c r="I1688" s="32"/>
      <c r="J1688" s="32"/>
      <c r="K1688" s="32"/>
      <c r="L1688" s="59" t="str">
        <f t="shared" si="212"/>
        <v/>
      </c>
      <c r="M1688" s="81" t="str">
        <f t="shared" si="213"/>
        <v/>
      </c>
      <c r="O1688" s="77" t="str">
        <f t="shared" si="214"/>
        <v/>
      </c>
      <c r="P1688" s="77" t="str">
        <f t="shared" si="215"/>
        <v/>
      </c>
      <c r="Q1688" s="77" t="str">
        <f t="shared" si="216"/>
        <v/>
      </c>
      <c r="R1688" s="77" t="str">
        <f t="shared" si="217"/>
        <v/>
      </c>
      <c r="S1688" s="76"/>
      <c r="T1688" s="57"/>
      <c r="U1688" s="23" t="str">
        <f t="shared" si="210"/>
        <v/>
      </c>
      <c r="V1688" s="28" t="str">
        <f t="shared" si="211"/>
        <v/>
      </c>
    </row>
    <row r="1689" spans="1:22">
      <c r="A1689" s="14">
        <v>1683</v>
      </c>
      <c r="B1689" s="65"/>
      <c r="C1689" s="69"/>
      <c r="D1689" s="66"/>
      <c r="E1689" s="66"/>
      <c r="F1689" s="66"/>
      <c r="G1689" s="66"/>
      <c r="H1689" s="72"/>
      <c r="I1689" s="32"/>
      <c r="J1689" s="32"/>
      <c r="K1689" s="32"/>
      <c r="L1689" s="59" t="str">
        <f t="shared" si="212"/>
        <v/>
      </c>
      <c r="M1689" s="81" t="str">
        <f t="shared" si="213"/>
        <v/>
      </c>
      <c r="O1689" s="77" t="str">
        <f t="shared" si="214"/>
        <v/>
      </c>
      <c r="P1689" s="77" t="str">
        <f t="shared" si="215"/>
        <v/>
      </c>
      <c r="Q1689" s="77" t="str">
        <f t="shared" si="216"/>
        <v/>
      </c>
      <c r="R1689" s="77" t="str">
        <f t="shared" si="217"/>
        <v/>
      </c>
      <c r="S1689" s="76"/>
      <c r="T1689" s="57"/>
      <c r="U1689" s="23" t="str">
        <f t="shared" si="210"/>
        <v/>
      </c>
      <c r="V1689" s="28" t="str">
        <f t="shared" si="211"/>
        <v/>
      </c>
    </row>
    <row r="1690" spans="1:22">
      <c r="A1690" s="14">
        <v>1684</v>
      </c>
      <c r="B1690" s="65"/>
      <c r="C1690" s="69"/>
      <c r="D1690" s="66"/>
      <c r="E1690" s="66"/>
      <c r="F1690" s="66"/>
      <c r="G1690" s="66"/>
      <c r="H1690" s="72"/>
      <c r="I1690" s="32"/>
      <c r="J1690" s="32"/>
      <c r="K1690" s="32"/>
      <c r="L1690" s="59" t="str">
        <f t="shared" si="212"/>
        <v/>
      </c>
      <c r="M1690" s="81" t="str">
        <f t="shared" si="213"/>
        <v/>
      </c>
      <c r="O1690" s="77" t="str">
        <f t="shared" si="214"/>
        <v/>
      </c>
      <c r="P1690" s="77" t="str">
        <f t="shared" si="215"/>
        <v/>
      </c>
      <c r="Q1690" s="77" t="str">
        <f t="shared" si="216"/>
        <v/>
      </c>
      <c r="R1690" s="77" t="str">
        <f t="shared" si="217"/>
        <v/>
      </c>
      <c r="S1690" s="76"/>
      <c r="T1690" s="57"/>
      <c r="U1690" s="23" t="str">
        <f t="shared" si="210"/>
        <v/>
      </c>
      <c r="V1690" s="28" t="str">
        <f t="shared" si="211"/>
        <v/>
      </c>
    </row>
    <row r="1691" spans="1:22">
      <c r="A1691" s="14">
        <v>1685</v>
      </c>
      <c r="B1691" s="65"/>
      <c r="C1691" s="69"/>
      <c r="D1691" s="66"/>
      <c r="E1691" s="66"/>
      <c r="F1691" s="66"/>
      <c r="G1691" s="66"/>
      <c r="H1691" s="72"/>
      <c r="I1691" s="32"/>
      <c r="J1691" s="32"/>
      <c r="K1691" s="32"/>
      <c r="L1691" s="59" t="str">
        <f t="shared" si="212"/>
        <v/>
      </c>
      <c r="M1691" s="81" t="str">
        <f t="shared" si="213"/>
        <v/>
      </c>
      <c r="O1691" s="77" t="str">
        <f t="shared" si="214"/>
        <v/>
      </c>
      <c r="P1691" s="77" t="str">
        <f t="shared" si="215"/>
        <v/>
      </c>
      <c r="Q1691" s="77" t="str">
        <f t="shared" si="216"/>
        <v/>
      </c>
      <c r="R1691" s="77" t="str">
        <f t="shared" si="217"/>
        <v/>
      </c>
      <c r="S1691" s="76"/>
      <c r="T1691" s="57"/>
      <c r="U1691" s="23" t="str">
        <f t="shared" si="210"/>
        <v/>
      </c>
      <c r="V1691" s="28" t="str">
        <f t="shared" si="211"/>
        <v/>
      </c>
    </row>
    <row r="1692" spans="1:22">
      <c r="A1692" s="14">
        <v>1686</v>
      </c>
      <c r="B1692" s="65"/>
      <c r="C1692" s="69"/>
      <c r="D1692" s="66"/>
      <c r="E1692" s="66"/>
      <c r="F1692" s="66"/>
      <c r="G1692" s="66"/>
      <c r="H1692" s="72"/>
      <c r="I1692" s="32"/>
      <c r="J1692" s="32"/>
      <c r="K1692" s="32"/>
      <c r="L1692" s="59" t="str">
        <f t="shared" si="212"/>
        <v/>
      </c>
      <c r="M1692" s="81" t="str">
        <f t="shared" si="213"/>
        <v/>
      </c>
      <c r="O1692" s="77" t="str">
        <f t="shared" si="214"/>
        <v/>
      </c>
      <c r="P1692" s="77" t="str">
        <f t="shared" si="215"/>
        <v/>
      </c>
      <c r="Q1692" s="77" t="str">
        <f t="shared" si="216"/>
        <v/>
      </c>
      <c r="R1692" s="77" t="str">
        <f t="shared" si="217"/>
        <v/>
      </c>
      <c r="S1692" s="76"/>
      <c r="T1692" s="57"/>
      <c r="U1692" s="23" t="str">
        <f t="shared" si="210"/>
        <v/>
      </c>
      <c r="V1692" s="28" t="str">
        <f t="shared" si="211"/>
        <v/>
      </c>
    </row>
    <row r="1693" spans="1:22">
      <c r="A1693" s="14">
        <v>1687</v>
      </c>
      <c r="B1693" s="65"/>
      <c r="C1693" s="69"/>
      <c r="D1693" s="66"/>
      <c r="E1693" s="66"/>
      <c r="F1693" s="66"/>
      <c r="G1693" s="66"/>
      <c r="H1693" s="72"/>
      <c r="I1693" s="32"/>
      <c r="J1693" s="32"/>
      <c r="K1693" s="32"/>
      <c r="L1693" s="59" t="str">
        <f t="shared" si="212"/>
        <v/>
      </c>
      <c r="M1693" s="81" t="str">
        <f t="shared" si="213"/>
        <v/>
      </c>
      <c r="O1693" s="77" t="str">
        <f t="shared" si="214"/>
        <v/>
      </c>
      <c r="P1693" s="77" t="str">
        <f t="shared" si="215"/>
        <v/>
      </c>
      <c r="Q1693" s="77" t="str">
        <f t="shared" si="216"/>
        <v/>
      </c>
      <c r="R1693" s="77" t="str">
        <f t="shared" si="217"/>
        <v/>
      </c>
      <c r="S1693" s="76"/>
      <c r="T1693" s="57"/>
      <c r="U1693" s="23" t="str">
        <f t="shared" si="210"/>
        <v/>
      </c>
      <c r="V1693" s="28" t="str">
        <f t="shared" si="211"/>
        <v/>
      </c>
    </row>
    <row r="1694" spans="1:22">
      <c r="A1694" s="14">
        <v>1688</v>
      </c>
      <c r="B1694" s="65"/>
      <c r="C1694" s="69"/>
      <c r="D1694" s="66"/>
      <c r="E1694" s="66"/>
      <c r="F1694" s="66"/>
      <c r="G1694" s="66"/>
      <c r="H1694" s="72"/>
      <c r="I1694" s="32"/>
      <c r="J1694" s="32"/>
      <c r="K1694" s="32"/>
      <c r="L1694" s="59" t="str">
        <f t="shared" si="212"/>
        <v/>
      </c>
      <c r="M1694" s="81" t="str">
        <f t="shared" si="213"/>
        <v/>
      </c>
      <c r="O1694" s="77" t="str">
        <f t="shared" si="214"/>
        <v/>
      </c>
      <c r="P1694" s="77" t="str">
        <f t="shared" si="215"/>
        <v/>
      </c>
      <c r="Q1694" s="77" t="str">
        <f t="shared" si="216"/>
        <v/>
      </c>
      <c r="R1694" s="77" t="str">
        <f t="shared" si="217"/>
        <v/>
      </c>
      <c r="S1694" s="76"/>
      <c r="T1694" s="57"/>
      <c r="U1694" s="23" t="str">
        <f t="shared" si="210"/>
        <v/>
      </c>
      <c r="V1694" s="28" t="str">
        <f t="shared" si="211"/>
        <v/>
      </c>
    </row>
    <row r="1695" spans="1:22">
      <c r="A1695" s="14">
        <v>1689</v>
      </c>
      <c r="B1695" s="65"/>
      <c r="C1695" s="69"/>
      <c r="D1695" s="66"/>
      <c r="E1695" s="66"/>
      <c r="F1695" s="66"/>
      <c r="G1695" s="66"/>
      <c r="H1695" s="72"/>
      <c r="I1695" s="32"/>
      <c r="J1695" s="32"/>
      <c r="K1695" s="32"/>
      <c r="L1695" s="59" t="str">
        <f t="shared" si="212"/>
        <v/>
      </c>
      <c r="M1695" s="81" t="str">
        <f t="shared" si="213"/>
        <v/>
      </c>
      <c r="O1695" s="77" t="str">
        <f t="shared" si="214"/>
        <v/>
      </c>
      <c r="P1695" s="77" t="str">
        <f t="shared" si="215"/>
        <v/>
      </c>
      <c r="Q1695" s="77" t="str">
        <f t="shared" si="216"/>
        <v/>
      </c>
      <c r="R1695" s="77" t="str">
        <f t="shared" si="217"/>
        <v/>
      </c>
      <c r="S1695" s="76"/>
      <c r="T1695" s="57"/>
      <c r="U1695" s="23" t="str">
        <f t="shared" si="210"/>
        <v/>
      </c>
      <c r="V1695" s="28" t="str">
        <f t="shared" si="211"/>
        <v/>
      </c>
    </row>
    <row r="1696" spans="1:22">
      <c r="A1696" s="14">
        <v>1690</v>
      </c>
      <c r="B1696" s="65"/>
      <c r="C1696" s="69"/>
      <c r="D1696" s="66"/>
      <c r="E1696" s="66"/>
      <c r="F1696" s="66"/>
      <c r="G1696" s="66"/>
      <c r="H1696" s="72"/>
      <c r="I1696" s="32"/>
      <c r="J1696" s="32"/>
      <c r="K1696" s="32"/>
      <c r="L1696" s="59" t="str">
        <f t="shared" si="212"/>
        <v/>
      </c>
      <c r="M1696" s="81" t="str">
        <f t="shared" si="213"/>
        <v/>
      </c>
      <c r="O1696" s="77" t="str">
        <f t="shared" si="214"/>
        <v/>
      </c>
      <c r="P1696" s="77" t="str">
        <f t="shared" si="215"/>
        <v/>
      </c>
      <c r="Q1696" s="77" t="str">
        <f t="shared" si="216"/>
        <v/>
      </c>
      <c r="R1696" s="77" t="str">
        <f t="shared" si="217"/>
        <v/>
      </c>
      <c r="S1696" s="76"/>
      <c r="T1696" s="57"/>
      <c r="U1696" s="23" t="str">
        <f t="shared" si="210"/>
        <v/>
      </c>
      <c r="V1696" s="28" t="str">
        <f t="shared" si="211"/>
        <v/>
      </c>
    </row>
    <row r="1697" spans="1:22">
      <c r="A1697" s="14">
        <v>1691</v>
      </c>
      <c r="B1697" s="65"/>
      <c r="C1697" s="69"/>
      <c r="D1697" s="66"/>
      <c r="E1697" s="66"/>
      <c r="F1697" s="66"/>
      <c r="G1697" s="66"/>
      <c r="H1697" s="72"/>
      <c r="I1697" s="32"/>
      <c r="J1697" s="32"/>
      <c r="K1697" s="32"/>
      <c r="L1697" s="59" t="str">
        <f t="shared" si="212"/>
        <v/>
      </c>
      <c r="M1697" s="81" t="str">
        <f t="shared" si="213"/>
        <v/>
      </c>
      <c r="O1697" s="77" t="str">
        <f t="shared" si="214"/>
        <v/>
      </c>
      <c r="P1697" s="77" t="str">
        <f t="shared" si="215"/>
        <v/>
      </c>
      <c r="Q1697" s="77" t="str">
        <f t="shared" si="216"/>
        <v/>
      </c>
      <c r="R1697" s="77" t="str">
        <f t="shared" si="217"/>
        <v/>
      </c>
      <c r="S1697" s="76"/>
      <c r="T1697" s="57"/>
      <c r="U1697" s="23" t="str">
        <f t="shared" si="210"/>
        <v/>
      </c>
      <c r="V1697" s="28" t="str">
        <f t="shared" si="211"/>
        <v/>
      </c>
    </row>
    <row r="1698" spans="1:22">
      <c r="A1698" s="14">
        <v>1692</v>
      </c>
      <c r="B1698" s="65"/>
      <c r="C1698" s="69"/>
      <c r="D1698" s="66"/>
      <c r="E1698" s="66"/>
      <c r="F1698" s="66"/>
      <c r="G1698" s="66"/>
      <c r="H1698" s="72"/>
      <c r="I1698" s="32"/>
      <c r="J1698" s="32"/>
      <c r="K1698" s="32"/>
      <c r="L1698" s="59" t="str">
        <f t="shared" si="212"/>
        <v/>
      </c>
      <c r="M1698" s="81" t="str">
        <f t="shared" si="213"/>
        <v/>
      </c>
      <c r="O1698" s="77" t="str">
        <f t="shared" si="214"/>
        <v/>
      </c>
      <c r="P1698" s="77" t="str">
        <f t="shared" si="215"/>
        <v/>
      </c>
      <c r="Q1698" s="77" t="str">
        <f t="shared" si="216"/>
        <v/>
      </c>
      <c r="R1698" s="77" t="str">
        <f t="shared" si="217"/>
        <v/>
      </c>
      <c r="S1698" s="76"/>
      <c r="T1698" s="57"/>
      <c r="U1698" s="23" t="str">
        <f t="shared" si="210"/>
        <v/>
      </c>
      <c r="V1698" s="28" t="str">
        <f t="shared" si="211"/>
        <v/>
      </c>
    </row>
    <row r="1699" spans="1:22">
      <c r="A1699" s="14">
        <v>1693</v>
      </c>
      <c r="B1699" s="65"/>
      <c r="C1699" s="69"/>
      <c r="D1699" s="66"/>
      <c r="E1699" s="66"/>
      <c r="F1699" s="66"/>
      <c r="G1699" s="66"/>
      <c r="H1699" s="72"/>
      <c r="I1699" s="32"/>
      <c r="J1699" s="32"/>
      <c r="K1699" s="32"/>
      <c r="L1699" s="59" t="str">
        <f t="shared" si="212"/>
        <v/>
      </c>
      <c r="M1699" s="81" t="str">
        <f t="shared" si="213"/>
        <v/>
      </c>
      <c r="O1699" s="77" t="str">
        <f t="shared" si="214"/>
        <v/>
      </c>
      <c r="P1699" s="77" t="str">
        <f t="shared" si="215"/>
        <v/>
      </c>
      <c r="Q1699" s="77" t="str">
        <f t="shared" si="216"/>
        <v/>
      </c>
      <c r="R1699" s="77" t="str">
        <f t="shared" si="217"/>
        <v/>
      </c>
      <c r="S1699" s="76"/>
      <c r="T1699" s="57"/>
      <c r="U1699" s="23" t="str">
        <f t="shared" si="210"/>
        <v/>
      </c>
      <c r="V1699" s="28" t="str">
        <f t="shared" si="211"/>
        <v/>
      </c>
    </row>
    <row r="1700" spans="1:22">
      <c r="A1700" s="14">
        <v>1694</v>
      </c>
      <c r="B1700" s="65"/>
      <c r="C1700" s="69"/>
      <c r="D1700" s="66"/>
      <c r="E1700" s="66"/>
      <c r="F1700" s="66"/>
      <c r="G1700" s="66"/>
      <c r="H1700" s="72"/>
      <c r="I1700" s="32"/>
      <c r="J1700" s="32"/>
      <c r="K1700" s="32"/>
      <c r="L1700" s="59" t="str">
        <f t="shared" si="212"/>
        <v/>
      </c>
      <c r="M1700" s="81" t="str">
        <f t="shared" si="213"/>
        <v/>
      </c>
      <c r="O1700" s="77" t="str">
        <f t="shared" si="214"/>
        <v/>
      </c>
      <c r="P1700" s="77" t="str">
        <f t="shared" si="215"/>
        <v/>
      </c>
      <c r="Q1700" s="77" t="str">
        <f t="shared" si="216"/>
        <v/>
      </c>
      <c r="R1700" s="77" t="str">
        <f t="shared" si="217"/>
        <v/>
      </c>
      <c r="S1700" s="76"/>
      <c r="T1700" s="57"/>
      <c r="U1700" s="23" t="str">
        <f t="shared" si="210"/>
        <v/>
      </c>
      <c r="V1700" s="28" t="str">
        <f t="shared" si="211"/>
        <v/>
      </c>
    </row>
    <row r="1701" spans="1:22">
      <c r="A1701" s="14">
        <v>1695</v>
      </c>
      <c r="B1701" s="65"/>
      <c r="C1701" s="69"/>
      <c r="D1701" s="66"/>
      <c r="E1701" s="66"/>
      <c r="F1701" s="66"/>
      <c r="G1701" s="66"/>
      <c r="H1701" s="72"/>
      <c r="I1701" s="32"/>
      <c r="J1701" s="32"/>
      <c r="K1701" s="32"/>
      <c r="L1701" s="59" t="str">
        <f t="shared" si="212"/>
        <v/>
      </c>
      <c r="M1701" s="81" t="str">
        <f t="shared" si="213"/>
        <v/>
      </c>
      <c r="O1701" s="77" t="str">
        <f t="shared" si="214"/>
        <v/>
      </c>
      <c r="P1701" s="77" t="str">
        <f t="shared" si="215"/>
        <v/>
      </c>
      <c r="Q1701" s="77" t="str">
        <f t="shared" si="216"/>
        <v/>
      </c>
      <c r="R1701" s="77" t="str">
        <f t="shared" si="217"/>
        <v/>
      </c>
      <c r="S1701" s="76"/>
      <c r="T1701" s="57"/>
      <c r="U1701" s="23" t="str">
        <f t="shared" si="210"/>
        <v/>
      </c>
      <c r="V1701" s="28" t="str">
        <f t="shared" si="211"/>
        <v/>
      </c>
    </row>
    <row r="1702" spans="1:22">
      <c r="A1702" s="14">
        <v>1696</v>
      </c>
      <c r="B1702" s="65"/>
      <c r="C1702" s="69"/>
      <c r="D1702" s="66"/>
      <c r="E1702" s="66"/>
      <c r="F1702" s="66"/>
      <c r="G1702" s="66"/>
      <c r="H1702" s="72"/>
      <c r="I1702" s="32"/>
      <c r="J1702" s="32"/>
      <c r="K1702" s="32"/>
      <c r="L1702" s="59" t="str">
        <f t="shared" si="212"/>
        <v/>
      </c>
      <c r="M1702" s="81" t="str">
        <f t="shared" si="213"/>
        <v/>
      </c>
      <c r="O1702" s="77" t="str">
        <f t="shared" si="214"/>
        <v/>
      </c>
      <c r="P1702" s="77" t="str">
        <f t="shared" si="215"/>
        <v/>
      </c>
      <c r="Q1702" s="77" t="str">
        <f t="shared" si="216"/>
        <v/>
      </c>
      <c r="R1702" s="77" t="str">
        <f t="shared" si="217"/>
        <v/>
      </c>
      <c r="S1702" s="76"/>
      <c r="T1702" s="57"/>
      <c r="U1702" s="23" t="str">
        <f t="shared" si="210"/>
        <v/>
      </c>
      <c r="V1702" s="28" t="str">
        <f t="shared" si="211"/>
        <v/>
      </c>
    </row>
    <row r="1703" spans="1:22">
      <c r="A1703" s="14">
        <v>1697</v>
      </c>
      <c r="B1703" s="65"/>
      <c r="C1703" s="69"/>
      <c r="D1703" s="66"/>
      <c r="E1703" s="66"/>
      <c r="F1703" s="66"/>
      <c r="G1703" s="66"/>
      <c r="H1703" s="72"/>
      <c r="I1703" s="32"/>
      <c r="J1703" s="32"/>
      <c r="K1703" s="32"/>
      <c r="L1703" s="59" t="str">
        <f t="shared" si="212"/>
        <v/>
      </c>
      <c r="M1703" s="81" t="str">
        <f t="shared" si="213"/>
        <v/>
      </c>
      <c r="O1703" s="77" t="str">
        <f t="shared" si="214"/>
        <v/>
      </c>
      <c r="P1703" s="77" t="str">
        <f t="shared" si="215"/>
        <v/>
      </c>
      <c r="Q1703" s="77" t="str">
        <f t="shared" si="216"/>
        <v/>
      </c>
      <c r="R1703" s="77" t="str">
        <f t="shared" si="217"/>
        <v/>
      </c>
      <c r="S1703" s="76"/>
      <c r="T1703" s="57"/>
      <c r="U1703" s="23" t="str">
        <f t="shared" si="210"/>
        <v/>
      </c>
      <c r="V1703" s="28" t="str">
        <f t="shared" si="211"/>
        <v/>
      </c>
    </row>
    <row r="1704" spans="1:22">
      <c r="A1704" s="14">
        <v>1698</v>
      </c>
      <c r="B1704" s="65"/>
      <c r="C1704" s="69"/>
      <c r="D1704" s="66"/>
      <c r="E1704" s="66"/>
      <c r="F1704" s="66"/>
      <c r="G1704" s="66"/>
      <c r="H1704" s="72"/>
      <c r="I1704" s="32"/>
      <c r="J1704" s="32"/>
      <c r="K1704" s="32"/>
      <c r="L1704" s="59" t="str">
        <f t="shared" si="212"/>
        <v/>
      </c>
      <c r="M1704" s="81" t="str">
        <f t="shared" si="213"/>
        <v/>
      </c>
      <c r="O1704" s="77" t="str">
        <f t="shared" si="214"/>
        <v/>
      </c>
      <c r="P1704" s="77" t="str">
        <f t="shared" si="215"/>
        <v/>
      </c>
      <c r="Q1704" s="77" t="str">
        <f t="shared" si="216"/>
        <v/>
      </c>
      <c r="R1704" s="77" t="str">
        <f t="shared" si="217"/>
        <v/>
      </c>
      <c r="S1704" s="76"/>
      <c r="T1704" s="57"/>
      <c r="U1704" s="23" t="str">
        <f t="shared" si="210"/>
        <v/>
      </c>
      <c r="V1704" s="28" t="str">
        <f t="shared" si="211"/>
        <v/>
      </c>
    </row>
    <row r="1705" spans="1:22">
      <c r="A1705" s="14">
        <v>1699</v>
      </c>
      <c r="B1705" s="65"/>
      <c r="C1705" s="69"/>
      <c r="D1705" s="66"/>
      <c r="E1705" s="66"/>
      <c r="F1705" s="66"/>
      <c r="G1705" s="66"/>
      <c r="H1705" s="72"/>
      <c r="I1705" s="32"/>
      <c r="J1705" s="32"/>
      <c r="K1705" s="32"/>
      <c r="L1705" s="59" t="str">
        <f t="shared" si="212"/>
        <v/>
      </c>
      <c r="M1705" s="81" t="str">
        <f t="shared" si="213"/>
        <v/>
      </c>
      <c r="O1705" s="77" t="str">
        <f t="shared" si="214"/>
        <v/>
      </c>
      <c r="P1705" s="77" t="str">
        <f t="shared" si="215"/>
        <v/>
      </c>
      <c r="Q1705" s="77" t="str">
        <f t="shared" si="216"/>
        <v/>
      </c>
      <c r="R1705" s="77" t="str">
        <f t="shared" si="217"/>
        <v/>
      </c>
      <c r="S1705" s="76"/>
      <c r="T1705" s="57"/>
      <c r="U1705" s="23" t="str">
        <f t="shared" si="210"/>
        <v/>
      </c>
      <c r="V1705" s="28" t="str">
        <f t="shared" si="211"/>
        <v/>
      </c>
    </row>
    <row r="1706" spans="1:22">
      <c r="A1706" s="14">
        <v>1700</v>
      </c>
      <c r="B1706" s="65"/>
      <c r="C1706" s="69"/>
      <c r="D1706" s="66"/>
      <c r="E1706" s="66"/>
      <c r="F1706" s="66"/>
      <c r="G1706" s="66"/>
      <c r="H1706" s="72"/>
      <c r="I1706" s="32"/>
      <c r="J1706" s="32"/>
      <c r="K1706" s="32"/>
      <c r="L1706" s="59" t="str">
        <f t="shared" si="212"/>
        <v/>
      </c>
      <c r="M1706" s="81" t="str">
        <f t="shared" si="213"/>
        <v/>
      </c>
      <c r="O1706" s="77" t="str">
        <f t="shared" si="214"/>
        <v/>
      </c>
      <c r="P1706" s="77" t="str">
        <f t="shared" si="215"/>
        <v/>
      </c>
      <c r="Q1706" s="77" t="str">
        <f t="shared" si="216"/>
        <v/>
      </c>
      <c r="R1706" s="77" t="str">
        <f t="shared" si="217"/>
        <v/>
      </c>
      <c r="S1706" s="76"/>
      <c r="T1706" s="57"/>
      <c r="U1706" s="23" t="str">
        <f t="shared" si="210"/>
        <v/>
      </c>
      <c r="V1706" s="28" t="str">
        <f t="shared" si="211"/>
        <v/>
      </c>
    </row>
    <row r="1707" spans="1:22">
      <c r="A1707" s="14">
        <v>1701</v>
      </c>
      <c r="B1707" s="65"/>
      <c r="C1707" s="69"/>
      <c r="D1707" s="66"/>
      <c r="E1707" s="66"/>
      <c r="F1707" s="66"/>
      <c r="G1707" s="66"/>
      <c r="H1707" s="72"/>
      <c r="I1707" s="32"/>
      <c r="J1707" s="32"/>
      <c r="K1707" s="32"/>
      <c r="L1707" s="59" t="str">
        <f t="shared" si="212"/>
        <v/>
      </c>
      <c r="M1707" s="81" t="str">
        <f t="shared" si="213"/>
        <v/>
      </c>
      <c r="O1707" s="77" t="str">
        <f t="shared" si="214"/>
        <v/>
      </c>
      <c r="P1707" s="77" t="str">
        <f t="shared" si="215"/>
        <v/>
      </c>
      <c r="Q1707" s="77" t="str">
        <f t="shared" si="216"/>
        <v/>
      </c>
      <c r="R1707" s="77" t="str">
        <f t="shared" si="217"/>
        <v/>
      </c>
      <c r="S1707" s="76"/>
      <c r="T1707" s="57"/>
      <c r="U1707" s="23" t="str">
        <f t="shared" si="210"/>
        <v/>
      </c>
      <c r="V1707" s="28" t="str">
        <f t="shared" si="211"/>
        <v/>
      </c>
    </row>
    <row r="1708" spans="1:22">
      <c r="A1708" s="14">
        <v>1702</v>
      </c>
      <c r="B1708" s="65"/>
      <c r="C1708" s="69"/>
      <c r="D1708" s="66"/>
      <c r="E1708" s="66"/>
      <c r="F1708" s="66"/>
      <c r="G1708" s="66"/>
      <c r="H1708" s="72"/>
      <c r="I1708" s="32"/>
      <c r="J1708" s="32"/>
      <c r="K1708" s="32"/>
      <c r="L1708" s="59" t="str">
        <f t="shared" si="212"/>
        <v/>
      </c>
      <c r="M1708" s="81" t="str">
        <f t="shared" si="213"/>
        <v/>
      </c>
      <c r="O1708" s="77" t="str">
        <f t="shared" si="214"/>
        <v/>
      </c>
      <c r="P1708" s="77" t="str">
        <f t="shared" si="215"/>
        <v/>
      </c>
      <c r="Q1708" s="77" t="str">
        <f t="shared" si="216"/>
        <v/>
      </c>
      <c r="R1708" s="77" t="str">
        <f t="shared" si="217"/>
        <v/>
      </c>
      <c r="S1708" s="76"/>
      <c r="T1708" s="57"/>
      <c r="U1708" s="23" t="str">
        <f t="shared" si="210"/>
        <v/>
      </c>
      <c r="V1708" s="28" t="str">
        <f t="shared" si="211"/>
        <v/>
      </c>
    </row>
    <row r="1709" spans="1:22">
      <c r="A1709" s="14">
        <v>1703</v>
      </c>
      <c r="B1709" s="65"/>
      <c r="C1709" s="69"/>
      <c r="D1709" s="66"/>
      <c r="E1709" s="66"/>
      <c r="F1709" s="66"/>
      <c r="G1709" s="66"/>
      <c r="H1709" s="72"/>
      <c r="I1709" s="32"/>
      <c r="J1709" s="32"/>
      <c r="K1709" s="32"/>
      <c r="L1709" s="59" t="str">
        <f t="shared" si="212"/>
        <v/>
      </c>
      <c r="M1709" s="81" t="str">
        <f t="shared" si="213"/>
        <v/>
      </c>
      <c r="O1709" s="77" t="str">
        <f t="shared" si="214"/>
        <v/>
      </c>
      <c r="P1709" s="77" t="str">
        <f t="shared" si="215"/>
        <v/>
      </c>
      <c r="Q1709" s="77" t="str">
        <f t="shared" si="216"/>
        <v/>
      </c>
      <c r="R1709" s="77" t="str">
        <f t="shared" si="217"/>
        <v/>
      </c>
      <c r="S1709" s="76"/>
      <c r="T1709" s="57"/>
      <c r="U1709" s="23" t="str">
        <f t="shared" si="210"/>
        <v/>
      </c>
      <c r="V1709" s="28" t="str">
        <f t="shared" si="211"/>
        <v/>
      </c>
    </row>
    <row r="1710" spans="1:22">
      <c r="A1710" s="14">
        <v>1704</v>
      </c>
      <c r="B1710" s="65"/>
      <c r="C1710" s="69"/>
      <c r="D1710" s="66"/>
      <c r="E1710" s="66"/>
      <c r="F1710" s="66"/>
      <c r="G1710" s="66"/>
      <c r="H1710" s="72"/>
      <c r="I1710" s="32"/>
      <c r="J1710" s="32"/>
      <c r="K1710" s="32"/>
      <c r="L1710" s="59" t="str">
        <f t="shared" si="212"/>
        <v/>
      </c>
      <c r="M1710" s="81" t="str">
        <f t="shared" si="213"/>
        <v/>
      </c>
      <c r="O1710" s="77" t="str">
        <f t="shared" si="214"/>
        <v/>
      </c>
      <c r="P1710" s="77" t="str">
        <f t="shared" si="215"/>
        <v/>
      </c>
      <c r="Q1710" s="77" t="str">
        <f t="shared" si="216"/>
        <v/>
      </c>
      <c r="R1710" s="77" t="str">
        <f t="shared" si="217"/>
        <v/>
      </c>
      <c r="S1710" s="76"/>
      <c r="T1710" s="57"/>
      <c r="U1710" s="23" t="str">
        <f t="shared" si="210"/>
        <v/>
      </c>
      <c r="V1710" s="28" t="str">
        <f t="shared" si="211"/>
        <v/>
      </c>
    </row>
    <row r="1711" spans="1:22">
      <c r="A1711" s="14">
        <v>1705</v>
      </c>
      <c r="B1711" s="65"/>
      <c r="C1711" s="69"/>
      <c r="D1711" s="66"/>
      <c r="E1711" s="66"/>
      <c r="F1711" s="66"/>
      <c r="G1711" s="66"/>
      <c r="H1711" s="72"/>
      <c r="I1711" s="32"/>
      <c r="J1711" s="32"/>
      <c r="K1711" s="32"/>
      <c r="L1711" s="59" t="str">
        <f t="shared" si="212"/>
        <v/>
      </c>
      <c r="M1711" s="81" t="str">
        <f t="shared" si="213"/>
        <v/>
      </c>
      <c r="O1711" s="77" t="str">
        <f t="shared" si="214"/>
        <v/>
      </c>
      <c r="P1711" s="77" t="str">
        <f t="shared" si="215"/>
        <v/>
      </c>
      <c r="Q1711" s="77" t="str">
        <f t="shared" si="216"/>
        <v/>
      </c>
      <c r="R1711" s="77" t="str">
        <f t="shared" si="217"/>
        <v/>
      </c>
      <c r="S1711" s="76"/>
      <c r="T1711" s="57"/>
      <c r="U1711" s="23" t="str">
        <f t="shared" si="210"/>
        <v/>
      </c>
      <c r="V1711" s="28" t="str">
        <f t="shared" si="211"/>
        <v/>
      </c>
    </row>
    <row r="1712" spans="1:22">
      <c r="A1712" s="14">
        <v>1706</v>
      </c>
      <c r="B1712" s="65"/>
      <c r="C1712" s="69"/>
      <c r="D1712" s="66"/>
      <c r="E1712" s="66"/>
      <c r="F1712" s="66"/>
      <c r="G1712" s="66"/>
      <c r="H1712" s="72"/>
      <c r="I1712" s="32"/>
      <c r="J1712" s="32"/>
      <c r="K1712" s="32"/>
      <c r="L1712" s="59" t="str">
        <f t="shared" si="212"/>
        <v/>
      </c>
      <c r="M1712" s="81" t="str">
        <f t="shared" si="213"/>
        <v/>
      </c>
      <c r="O1712" s="77" t="str">
        <f t="shared" si="214"/>
        <v/>
      </c>
      <c r="P1712" s="77" t="str">
        <f t="shared" si="215"/>
        <v/>
      </c>
      <c r="Q1712" s="77" t="str">
        <f t="shared" si="216"/>
        <v/>
      </c>
      <c r="R1712" s="77" t="str">
        <f t="shared" si="217"/>
        <v/>
      </c>
      <c r="S1712" s="76"/>
      <c r="T1712" s="57"/>
      <c r="U1712" s="23" t="str">
        <f t="shared" si="210"/>
        <v/>
      </c>
      <c r="V1712" s="28" t="str">
        <f t="shared" si="211"/>
        <v/>
      </c>
    </row>
    <row r="1713" spans="1:22">
      <c r="A1713" s="14">
        <v>1707</v>
      </c>
      <c r="B1713" s="65"/>
      <c r="C1713" s="69"/>
      <c r="D1713" s="66"/>
      <c r="E1713" s="66"/>
      <c r="F1713" s="66"/>
      <c r="G1713" s="66"/>
      <c r="H1713" s="72"/>
      <c r="I1713" s="32"/>
      <c r="J1713" s="32"/>
      <c r="K1713" s="32"/>
      <c r="L1713" s="59" t="str">
        <f t="shared" si="212"/>
        <v/>
      </c>
      <c r="M1713" s="81" t="str">
        <f t="shared" si="213"/>
        <v/>
      </c>
      <c r="O1713" s="77" t="str">
        <f t="shared" si="214"/>
        <v/>
      </c>
      <c r="P1713" s="77" t="str">
        <f t="shared" si="215"/>
        <v/>
      </c>
      <c r="Q1713" s="77" t="str">
        <f t="shared" si="216"/>
        <v/>
      </c>
      <c r="R1713" s="77" t="str">
        <f t="shared" si="217"/>
        <v/>
      </c>
      <c r="S1713" s="76"/>
      <c r="T1713" s="57"/>
      <c r="U1713" s="23" t="str">
        <f t="shared" si="210"/>
        <v/>
      </c>
      <c r="V1713" s="28" t="str">
        <f t="shared" si="211"/>
        <v/>
      </c>
    </row>
    <row r="1714" spans="1:22">
      <c r="A1714" s="14">
        <v>1708</v>
      </c>
      <c r="B1714" s="65"/>
      <c r="C1714" s="69"/>
      <c r="D1714" s="66"/>
      <c r="E1714" s="66"/>
      <c r="F1714" s="66"/>
      <c r="G1714" s="66"/>
      <c r="H1714" s="72"/>
      <c r="I1714" s="32"/>
      <c r="J1714" s="32"/>
      <c r="K1714" s="32"/>
      <c r="L1714" s="59" t="str">
        <f t="shared" si="212"/>
        <v/>
      </c>
      <c r="M1714" s="81" t="str">
        <f t="shared" si="213"/>
        <v/>
      </c>
      <c r="O1714" s="77" t="str">
        <f t="shared" si="214"/>
        <v/>
      </c>
      <c r="P1714" s="77" t="str">
        <f t="shared" si="215"/>
        <v/>
      </c>
      <c r="Q1714" s="77" t="str">
        <f t="shared" si="216"/>
        <v/>
      </c>
      <c r="R1714" s="77" t="str">
        <f t="shared" si="217"/>
        <v/>
      </c>
      <c r="S1714" s="76"/>
      <c r="T1714" s="57"/>
      <c r="U1714" s="23" t="str">
        <f t="shared" si="210"/>
        <v/>
      </c>
      <c r="V1714" s="28" t="str">
        <f t="shared" si="211"/>
        <v/>
      </c>
    </row>
    <row r="1715" spans="1:22">
      <c r="A1715" s="14">
        <v>1709</v>
      </c>
      <c r="B1715" s="65"/>
      <c r="C1715" s="69"/>
      <c r="D1715" s="66"/>
      <c r="E1715" s="66"/>
      <c r="F1715" s="66"/>
      <c r="G1715" s="66"/>
      <c r="H1715" s="72"/>
      <c r="I1715" s="32"/>
      <c r="J1715" s="32"/>
      <c r="K1715" s="32"/>
      <c r="L1715" s="59" t="str">
        <f t="shared" si="212"/>
        <v/>
      </c>
      <c r="M1715" s="81" t="str">
        <f t="shared" si="213"/>
        <v/>
      </c>
      <c r="O1715" s="77" t="str">
        <f t="shared" si="214"/>
        <v/>
      </c>
      <c r="P1715" s="77" t="str">
        <f t="shared" si="215"/>
        <v/>
      </c>
      <c r="Q1715" s="77" t="str">
        <f t="shared" si="216"/>
        <v/>
      </c>
      <c r="R1715" s="77" t="str">
        <f t="shared" si="217"/>
        <v/>
      </c>
      <c r="S1715" s="76"/>
      <c r="T1715" s="57"/>
      <c r="U1715" s="23" t="str">
        <f t="shared" si="210"/>
        <v/>
      </c>
      <c r="V1715" s="28" t="str">
        <f t="shared" si="211"/>
        <v/>
      </c>
    </row>
    <row r="1716" spans="1:22">
      <c r="A1716" s="14">
        <v>1710</v>
      </c>
      <c r="B1716" s="65"/>
      <c r="C1716" s="69"/>
      <c r="D1716" s="66"/>
      <c r="E1716" s="66"/>
      <c r="F1716" s="66"/>
      <c r="G1716" s="66"/>
      <c r="H1716" s="72"/>
      <c r="I1716" s="32"/>
      <c r="J1716" s="32"/>
      <c r="K1716" s="32"/>
      <c r="L1716" s="59" t="str">
        <f t="shared" si="212"/>
        <v/>
      </c>
      <c r="M1716" s="81" t="str">
        <f t="shared" si="213"/>
        <v/>
      </c>
      <c r="O1716" s="77" t="str">
        <f t="shared" si="214"/>
        <v/>
      </c>
      <c r="P1716" s="77" t="str">
        <f t="shared" si="215"/>
        <v/>
      </c>
      <c r="Q1716" s="77" t="str">
        <f t="shared" si="216"/>
        <v/>
      </c>
      <c r="R1716" s="77" t="str">
        <f t="shared" si="217"/>
        <v/>
      </c>
      <c r="S1716" s="76"/>
      <c r="T1716" s="57"/>
      <c r="U1716" s="23" t="str">
        <f t="shared" si="210"/>
        <v/>
      </c>
      <c r="V1716" s="28" t="str">
        <f t="shared" si="211"/>
        <v/>
      </c>
    </row>
    <row r="1717" spans="1:22">
      <c r="A1717" s="14">
        <v>1711</v>
      </c>
      <c r="B1717" s="65"/>
      <c r="C1717" s="69"/>
      <c r="D1717" s="66"/>
      <c r="E1717" s="66"/>
      <c r="F1717" s="66"/>
      <c r="G1717" s="66"/>
      <c r="H1717" s="72"/>
      <c r="I1717" s="32"/>
      <c r="J1717" s="32"/>
      <c r="K1717" s="32"/>
      <c r="L1717" s="59" t="str">
        <f t="shared" si="212"/>
        <v/>
      </c>
      <c r="M1717" s="81" t="str">
        <f t="shared" si="213"/>
        <v/>
      </c>
      <c r="O1717" s="77" t="str">
        <f t="shared" si="214"/>
        <v/>
      </c>
      <c r="P1717" s="77" t="str">
        <f t="shared" si="215"/>
        <v/>
      </c>
      <c r="Q1717" s="77" t="str">
        <f t="shared" si="216"/>
        <v/>
      </c>
      <c r="R1717" s="77" t="str">
        <f t="shared" si="217"/>
        <v/>
      </c>
      <c r="S1717" s="76"/>
      <c r="T1717" s="57"/>
      <c r="U1717" s="23" t="str">
        <f t="shared" si="210"/>
        <v/>
      </c>
      <c r="V1717" s="28" t="str">
        <f t="shared" si="211"/>
        <v/>
      </c>
    </row>
    <row r="1718" spans="1:22">
      <c r="A1718" s="14">
        <v>1712</v>
      </c>
      <c r="B1718" s="65"/>
      <c r="C1718" s="69"/>
      <c r="D1718" s="66"/>
      <c r="E1718" s="66"/>
      <c r="F1718" s="66"/>
      <c r="G1718" s="66"/>
      <c r="H1718" s="72"/>
      <c r="I1718" s="32"/>
      <c r="J1718" s="32"/>
      <c r="K1718" s="32"/>
      <c r="L1718" s="59" t="str">
        <f t="shared" si="212"/>
        <v/>
      </c>
      <c r="M1718" s="81" t="str">
        <f t="shared" si="213"/>
        <v/>
      </c>
      <c r="O1718" s="77" t="str">
        <f t="shared" si="214"/>
        <v/>
      </c>
      <c r="P1718" s="77" t="str">
        <f t="shared" si="215"/>
        <v/>
      </c>
      <c r="Q1718" s="77" t="str">
        <f t="shared" si="216"/>
        <v/>
      </c>
      <c r="R1718" s="77" t="str">
        <f t="shared" si="217"/>
        <v/>
      </c>
      <c r="S1718" s="76"/>
      <c r="T1718" s="57"/>
      <c r="U1718" s="23" t="str">
        <f t="shared" si="210"/>
        <v/>
      </c>
      <c r="V1718" s="28" t="str">
        <f t="shared" si="211"/>
        <v/>
      </c>
    </row>
    <row r="1719" spans="1:22">
      <c r="A1719" s="14">
        <v>1713</v>
      </c>
      <c r="B1719" s="65"/>
      <c r="C1719" s="69"/>
      <c r="D1719" s="66"/>
      <c r="E1719" s="66"/>
      <c r="F1719" s="66"/>
      <c r="G1719" s="66"/>
      <c r="H1719" s="72"/>
      <c r="I1719" s="32"/>
      <c r="J1719" s="32"/>
      <c r="K1719" s="32"/>
      <c r="L1719" s="59" t="str">
        <f t="shared" si="212"/>
        <v/>
      </c>
      <c r="M1719" s="81" t="str">
        <f t="shared" si="213"/>
        <v/>
      </c>
      <c r="O1719" s="77" t="str">
        <f t="shared" si="214"/>
        <v/>
      </c>
      <c r="P1719" s="77" t="str">
        <f t="shared" si="215"/>
        <v/>
      </c>
      <c r="Q1719" s="77" t="str">
        <f t="shared" si="216"/>
        <v/>
      </c>
      <c r="R1719" s="77" t="str">
        <f t="shared" si="217"/>
        <v/>
      </c>
      <c r="S1719" s="76"/>
      <c r="T1719" s="57"/>
      <c r="U1719" s="23" t="str">
        <f t="shared" si="210"/>
        <v/>
      </c>
      <c r="V1719" s="28" t="str">
        <f t="shared" si="211"/>
        <v/>
      </c>
    </row>
    <row r="1720" spans="1:22">
      <c r="A1720" s="14">
        <v>1714</v>
      </c>
      <c r="B1720" s="65"/>
      <c r="C1720" s="69"/>
      <c r="D1720" s="66"/>
      <c r="E1720" s="66"/>
      <c r="F1720" s="66"/>
      <c r="G1720" s="66"/>
      <c r="H1720" s="72"/>
      <c r="I1720" s="32"/>
      <c r="J1720" s="32"/>
      <c r="K1720" s="32"/>
      <c r="L1720" s="59" t="str">
        <f t="shared" si="212"/>
        <v/>
      </c>
      <c r="M1720" s="81" t="str">
        <f t="shared" si="213"/>
        <v/>
      </c>
      <c r="O1720" s="77" t="str">
        <f t="shared" si="214"/>
        <v/>
      </c>
      <c r="P1720" s="77" t="str">
        <f t="shared" si="215"/>
        <v/>
      </c>
      <c r="Q1720" s="77" t="str">
        <f t="shared" si="216"/>
        <v/>
      </c>
      <c r="R1720" s="77" t="str">
        <f t="shared" si="217"/>
        <v/>
      </c>
      <c r="S1720" s="76"/>
      <c r="T1720" s="57"/>
      <c r="U1720" s="23" t="str">
        <f t="shared" si="210"/>
        <v/>
      </c>
      <c r="V1720" s="28" t="str">
        <f t="shared" si="211"/>
        <v/>
      </c>
    </row>
    <row r="1721" spans="1:22">
      <c r="A1721" s="14">
        <v>1715</v>
      </c>
      <c r="B1721" s="65"/>
      <c r="C1721" s="69"/>
      <c r="D1721" s="66"/>
      <c r="E1721" s="66"/>
      <c r="F1721" s="66"/>
      <c r="G1721" s="66"/>
      <c r="H1721" s="72"/>
      <c r="I1721" s="32"/>
      <c r="J1721" s="32"/>
      <c r="K1721" s="32"/>
      <c r="L1721" s="59" t="str">
        <f t="shared" si="212"/>
        <v/>
      </c>
      <c r="M1721" s="81" t="str">
        <f t="shared" si="213"/>
        <v/>
      </c>
      <c r="O1721" s="77" t="str">
        <f t="shared" si="214"/>
        <v/>
      </c>
      <c r="P1721" s="77" t="str">
        <f t="shared" si="215"/>
        <v/>
      </c>
      <c r="Q1721" s="77" t="str">
        <f t="shared" si="216"/>
        <v/>
      </c>
      <c r="R1721" s="77" t="str">
        <f t="shared" si="217"/>
        <v/>
      </c>
      <c r="S1721" s="76"/>
      <c r="T1721" s="57"/>
      <c r="U1721" s="23" t="str">
        <f t="shared" si="210"/>
        <v/>
      </c>
      <c r="V1721" s="28" t="str">
        <f t="shared" si="211"/>
        <v/>
      </c>
    </row>
    <row r="1722" spans="1:22">
      <c r="A1722" s="14">
        <v>1716</v>
      </c>
      <c r="B1722" s="65"/>
      <c r="C1722" s="69"/>
      <c r="D1722" s="66"/>
      <c r="E1722" s="66"/>
      <c r="F1722" s="66"/>
      <c r="G1722" s="66"/>
      <c r="H1722" s="72"/>
      <c r="I1722" s="32"/>
      <c r="J1722" s="32"/>
      <c r="K1722" s="32"/>
      <c r="L1722" s="59" t="str">
        <f t="shared" si="212"/>
        <v/>
      </c>
      <c r="M1722" s="81" t="str">
        <f t="shared" si="213"/>
        <v/>
      </c>
      <c r="O1722" s="77" t="str">
        <f t="shared" si="214"/>
        <v/>
      </c>
      <c r="P1722" s="77" t="str">
        <f t="shared" si="215"/>
        <v/>
      </c>
      <c r="Q1722" s="77" t="str">
        <f t="shared" si="216"/>
        <v/>
      </c>
      <c r="R1722" s="77" t="str">
        <f t="shared" si="217"/>
        <v/>
      </c>
      <c r="S1722" s="76"/>
      <c r="T1722" s="57"/>
      <c r="U1722" s="23" t="str">
        <f t="shared" si="210"/>
        <v/>
      </c>
      <c r="V1722" s="28" t="str">
        <f t="shared" si="211"/>
        <v/>
      </c>
    </row>
    <row r="1723" spans="1:22">
      <c r="A1723" s="14">
        <v>1717</v>
      </c>
      <c r="B1723" s="65"/>
      <c r="C1723" s="69"/>
      <c r="D1723" s="66"/>
      <c r="E1723" s="66"/>
      <c r="F1723" s="66"/>
      <c r="G1723" s="66"/>
      <c r="H1723" s="72"/>
      <c r="I1723" s="32"/>
      <c r="J1723" s="32"/>
      <c r="K1723" s="32"/>
      <c r="L1723" s="59" t="str">
        <f t="shared" si="212"/>
        <v/>
      </c>
      <c r="M1723" s="81" t="str">
        <f t="shared" si="213"/>
        <v/>
      </c>
      <c r="O1723" s="77" t="str">
        <f t="shared" si="214"/>
        <v/>
      </c>
      <c r="P1723" s="77" t="str">
        <f t="shared" si="215"/>
        <v/>
      </c>
      <c r="Q1723" s="77" t="str">
        <f t="shared" si="216"/>
        <v/>
      </c>
      <c r="R1723" s="77" t="str">
        <f t="shared" si="217"/>
        <v/>
      </c>
      <c r="S1723" s="76"/>
      <c r="T1723" s="57"/>
      <c r="U1723" s="23" t="str">
        <f t="shared" si="210"/>
        <v/>
      </c>
      <c r="V1723" s="28" t="str">
        <f t="shared" si="211"/>
        <v/>
      </c>
    </row>
    <row r="1724" spans="1:22">
      <c r="A1724" s="14">
        <v>1718</v>
      </c>
      <c r="B1724" s="65"/>
      <c r="C1724" s="69"/>
      <c r="D1724" s="66"/>
      <c r="E1724" s="66"/>
      <c r="F1724" s="66"/>
      <c r="G1724" s="66"/>
      <c r="H1724" s="72"/>
      <c r="I1724" s="32"/>
      <c r="J1724" s="32"/>
      <c r="K1724" s="32"/>
      <c r="L1724" s="59" t="str">
        <f t="shared" si="212"/>
        <v/>
      </c>
      <c r="M1724" s="81" t="str">
        <f t="shared" si="213"/>
        <v/>
      </c>
      <c r="O1724" s="77" t="str">
        <f t="shared" si="214"/>
        <v/>
      </c>
      <c r="P1724" s="77" t="str">
        <f t="shared" si="215"/>
        <v/>
      </c>
      <c r="Q1724" s="77" t="str">
        <f t="shared" si="216"/>
        <v/>
      </c>
      <c r="R1724" s="77" t="str">
        <f t="shared" si="217"/>
        <v/>
      </c>
      <c r="S1724" s="76"/>
      <c r="T1724" s="57"/>
      <c r="U1724" s="23" t="str">
        <f t="shared" si="210"/>
        <v/>
      </c>
      <c r="V1724" s="28" t="str">
        <f t="shared" si="211"/>
        <v/>
      </c>
    </row>
    <row r="1725" spans="1:22">
      <c r="A1725" s="14">
        <v>1719</v>
      </c>
      <c r="B1725" s="65"/>
      <c r="C1725" s="69"/>
      <c r="D1725" s="66"/>
      <c r="E1725" s="66"/>
      <c r="F1725" s="66"/>
      <c r="G1725" s="66"/>
      <c r="H1725" s="72"/>
      <c r="I1725" s="32"/>
      <c r="J1725" s="32"/>
      <c r="K1725" s="32"/>
      <c r="L1725" s="59" t="str">
        <f t="shared" si="212"/>
        <v/>
      </c>
      <c r="M1725" s="81" t="str">
        <f t="shared" si="213"/>
        <v/>
      </c>
      <c r="O1725" s="77" t="str">
        <f t="shared" si="214"/>
        <v/>
      </c>
      <c r="P1725" s="77" t="str">
        <f t="shared" si="215"/>
        <v/>
      </c>
      <c r="Q1725" s="77" t="str">
        <f t="shared" si="216"/>
        <v/>
      </c>
      <c r="R1725" s="77" t="str">
        <f t="shared" si="217"/>
        <v/>
      </c>
      <c r="S1725" s="76"/>
      <c r="T1725" s="57"/>
      <c r="U1725" s="23" t="str">
        <f t="shared" si="210"/>
        <v/>
      </c>
      <c r="V1725" s="28" t="str">
        <f t="shared" si="211"/>
        <v/>
      </c>
    </row>
    <row r="1726" spans="1:22">
      <c r="A1726" s="14">
        <v>1720</v>
      </c>
      <c r="B1726" s="65"/>
      <c r="C1726" s="69"/>
      <c r="D1726" s="66"/>
      <c r="E1726" s="66"/>
      <c r="F1726" s="66"/>
      <c r="G1726" s="66"/>
      <c r="H1726" s="72"/>
      <c r="I1726" s="32"/>
      <c r="J1726" s="32"/>
      <c r="K1726" s="32"/>
      <c r="L1726" s="59" t="str">
        <f t="shared" si="212"/>
        <v/>
      </c>
      <c r="M1726" s="81" t="str">
        <f t="shared" si="213"/>
        <v/>
      </c>
      <c r="O1726" s="77" t="str">
        <f t="shared" si="214"/>
        <v/>
      </c>
      <c r="P1726" s="77" t="str">
        <f t="shared" si="215"/>
        <v/>
      </c>
      <c r="Q1726" s="77" t="str">
        <f t="shared" si="216"/>
        <v/>
      </c>
      <c r="R1726" s="77" t="str">
        <f t="shared" si="217"/>
        <v/>
      </c>
      <c r="S1726" s="76"/>
      <c r="T1726" s="57"/>
      <c r="U1726" s="23" t="str">
        <f t="shared" si="210"/>
        <v/>
      </c>
      <c r="V1726" s="28" t="str">
        <f t="shared" si="211"/>
        <v/>
      </c>
    </row>
    <row r="1727" spans="1:22">
      <c r="A1727" s="14">
        <v>1721</v>
      </c>
      <c r="B1727" s="65"/>
      <c r="C1727" s="69"/>
      <c r="D1727" s="66"/>
      <c r="E1727" s="66"/>
      <c r="F1727" s="66"/>
      <c r="G1727" s="66"/>
      <c r="H1727" s="72"/>
      <c r="I1727" s="32"/>
      <c r="J1727" s="32"/>
      <c r="K1727" s="32"/>
      <c r="L1727" s="59" t="str">
        <f t="shared" si="212"/>
        <v/>
      </c>
      <c r="M1727" s="81" t="str">
        <f t="shared" si="213"/>
        <v/>
      </c>
      <c r="O1727" s="77" t="str">
        <f t="shared" si="214"/>
        <v/>
      </c>
      <c r="P1727" s="77" t="str">
        <f t="shared" si="215"/>
        <v/>
      </c>
      <c r="Q1727" s="77" t="str">
        <f t="shared" si="216"/>
        <v/>
      </c>
      <c r="R1727" s="77" t="str">
        <f t="shared" si="217"/>
        <v/>
      </c>
      <c r="S1727" s="76"/>
      <c r="T1727" s="57"/>
      <c r="U1727" s="23" t="str">
        <f t="shared" si="210"/>
        <v/>
      </c>
      <c r="V1727" s="28" t="str">
        <f t="shared" si="211"/>
        <v/>
      </c>
    </row>
    <row r="1728" spans="1:22">
      <c r="A1728" s="14">
        <v>1722</v>
      </c>
      <c r="B1728" s="65"/>
      <c r="C1728" s="69"/>
      <c r="D1728" s="66"/>
      <c r="E1728" s="66"/>
      <c r="F1728" s="66"/>
      <c r="G1728" s="66"/>
      <c r="H1728" s="72"/>
      <c r="I1728" s="32"/>
      <c r="J1728" s="32"/>
      <c r="K1728" s="32"/>
      <c r="L1728" s="59" t="str">
        <f t="shared" si="212"/>
        <v/>
      </c>
      <c r="M1728" s="81" t="str">
        <f t="shared" si="213"/>
        <v/>
      </c>
      <c r="O1728" s="77" t="str">
        <f t="shared" si="214"/>
        <v/>
      </c>
      <c r="P1728" s="77" t="str">
        <f t="shared" si="215"/>
        <v/>
      </c>
      <c r="Q1728" s="77" t="str">
        <f t="shared" si="216"/>
        <v/>
      </c>
      <c r="R1728" s="77" t="str">
        <f t="shared" si="217"/>
        <v/>
      </c>
      <c r="S1728" s="76"/>
      <c r="T1728" s="57"/>
      <c r="U1728" s="23" t="str">
        <f t="shared" si="210"/>
        <v/>
      </c>
      <c r="V1728" s="28" t="str">
        <f t="shared" si="211"/>
        <v/>
      </c>
    </row>
    <row r="1729" spans="1:22">
      <c r="A1729" s="14">
        <v>1723</v>
      </c>
      <c r="B1729" s="65"/>
      <c r="C1729" s="69"/>
      <c r="D1729" s="66"/>
      <c r="E1729" s="66"/>
      <c r="F1729" s="66"/>
      <c r="G1729" s="66"/>
      <c r="H1729" s="72"/>
      <c r="I1729" s="32"/>
      <c r="J1729" s="32"/>
      <c r="K1729" s="32"/>
      <c r="L1729" s="59" t="str">
        <f t="shared" si="212"/>
        <v/>
      </c>
      <c r="M1729" s="81" t="str">
        <f t="shared" si="213"/>
        <v/>
      </c>
      <c r="O1729" s="77" t="str">
        <f t="shared" si="214"/>
        <v/>
      </c>
      <c r="P1729" s="77" t="str">
        <f t="shared" si="215"/>
        <v/>
      </c>
      <c r="Q1729" s="77" t="str">
        <f t="shared" si="216"/>
        <v/>
      </c>
      <c r="R1729" s="77" t="str">
        <f t="shared" si="217"/>
        <v/>
      </c>
      <c r="S1729" s="76"/>
      <c r="T1729" s="57"/>
      <c r="U1729" s="23" t="str">
        <f t="shared" si="210"/>
        <v/>
      </c>
      <c r="V1729" s="28" t="str">
        <f t="shared" si="211"/>
        <v/>
      </c>
    </row>
    <row r="1730" spans="1:22">
      <c r="A1730" s="14">
        <v>1724</v>
      </c>
      <c r="B1730" s="65"/>
      <c r="C1730" s="69"/>
      <c r="D1730" s="66"/>
      <c r="E1730" s="66"/>
      <c r="F1730" s="66"/>
      <c r="G1730" s="66"/>
      <c r="H1730" s="72"/>
      <c r="I1730" s="32"/>
      <c r="J1730" s="32"/>
      <c r="K1730" s="32"/>
      <c r="L1730" s="59" t="str">
        <f t="shared" si="212"/>
        <v/>
      </c>
      <c r="M1730" s="81" t="str">
        <f t="shared" si="213"/>
        <v/>
      </c>
      <c r="O1730" s="77" t="str">
        <f t="shared" si="214"/>
        <v/>
      </c>
      <c r="P1730" s="77" t="str">
        <f t="shared" si="215"/>
        <v/>
      </c>
      <c r="Q1730" s="77" t="str">
        <f t="shared" si="216"/>
        <v/>
      </c>
      <c r="R1730" s="77" t="str">
        <f t="shared" si="217"/>
        <v/>
      </c>
      <c r="S1730" s="76"/>
      <c r="T1730" s="57"/>
      <c r="U1730" s="23" t="str">
        <f t="shared" si="210"/>
        <v/>
      </c>
      <c r="V1730" s="28" t="str">
        <f t="shared" si="211"/>
        <v/>
      </c>
    </row>
    <row r="1731" spans="1:22">
      <c r="A1731" s="14">
        <v>1725</v>
      </c>
      <c r="B1731" s="65"/>
      <c r="C1731" s="69"/>
      <c r="D1731" s="66"/>
      <c r="E1731" s="66"/>
      <c r="F1731" s="66"/>
      <c r="G1731" s="66"/>
      <c r="H1731" s="72"/>
      <c r="I1731" s="32"/>
      <c r="J1731" s="32"/>
      <c r="K1731" s="32"/>
      <c r="L1731" s="59" t="str">
        <f t="shared" si="212"/>
        <v/>
      </c>
      <c r="M1731" s="81" t="str">
        <f t="shared" si="213"/>
        <v/>
      </c>
      <c r="O1731" s="77" t="str">
        <f t="shared" si="214"/>
        <v/>
      </c>
      <c r="P1731" s="77" t="str">
        <f t="shared" si="215"/>
        <v/>
      </c>
      <c r="Q1731" s="77" t="str">
        <f t="shared" si="216"/>
        <v/>
      </c>
      <c r="R1731" s="77" t="str">
        <f t="shared" si="217"/>
        <v/>
      </c>
      <c r="S1731" s="76"/>
      <c r="T1731" s="57"/>
      <c r="U1731" s="23" t="str">
        <f t="shared" si="210"/>
        <v/>
      </c>
      <c r="V1731" s="28" t="str">
        <f t="shared" si="211"/>
        <v/>
      </c>
    </row>
    <row r="1732" spans="1:22">
      <c r="A1732" s="14">
        <v>1726</v>
      </c>
      <c r="B1732" s="65"/>
      <c r="C1732" s="69"/>
      <c r="D1732" s="66"/>
      <c r="E1732" s="66"/>
      <c r="F1732" s="66"/>
      <c r="G1732" s="66"/>
      <c r="H1732" s="72"/>
      <c r="I1732" s="32"/>
      <c r="J1732" s="32"/>
      <c r="K1732" s="32"/>
      <c r="L1732" s="59" t="str">
        <f t="shared" si="212"/>
        <v/>
      </c>
      <c r="M1732" s="81" t="str">
        <f t="shared" si="213"/>
        <v/>
      </c>
      <c r="O1732" s="77" t="str">
        <f t="shared" si="214"/>
        <v/>
      </c>
      <c r="P1732" s="77" t="str">
        <f t="shared" si="215"/>
        <v/>
      </c>
      <c r="Q1732" s="77" t="str">
        <f t="shared" si="216"/>
        <v/>
      </c>
      <c r="R1732" s="77" t="str">
        <f t="shared" si="217"/>
        <v/>
      </c>
      <c r="S1732" s="76"/>
      <c r="T1732" s="57"/>
      <c r="U1732" s="23" t="str">
        <f t="shared" si="210"/>
        <v/>
      </c>
      <c r="V1732" s="28" t="str">
        <f t="shared" si="211"/>
        <v/>
      </c>
    </row>
    <row r="1733" spans="1:22">
      <c r="A1733" s="14">
        <v>1727</v>
      </c>
      <c r="B1733" s="65"/>
      <c r="C1733" s="69"/>
      <c r="D1733" s="66"/>
      <c r="E1733" s="66"/>
      <c r="F1733" s="66"/>
      <c r="G1733" s="66"/>
      <c r="H1733" s="72"/>
      <c r="I1733" s="32"/>
      <c r="J1733" s="32"/>
      <c r="K1733" s="32"/>
      <c r="L1733" s="59" t="str">
        <f t="shared" si="212"/>
        <v/>
      </c>
      <c r="M1733" s="81" t="str">
        <f t="shared" si="213"/>
        <v/>
      </c>
      <c r="O1733" s="77" t="str">
        <f t="shared" si="214"/>
        <v/>
      </c>
      <c r="P1733" s="77" t="str">
        <f t="shared" si="215"/>
        <v/>
      </c>
      <c r="Q1733" s="77" t="str">
        <f t="shared" si="216"/>
        <v/>
      </c>
      <c r="R1733" s="77" t="str">
        <f t="shared" si="217"/>
        <v/>
      </c>
      <c r="S1733" s="76"/>
      <c r="T1733" s="57"/>
      <c r="U1733" s="23" t="str">
        <f t="shared" si="210"/>
        <v/>
      </c>
      <c r="V1733" s="28" t="str">
        <f t="shared" si="211"/>
        <v/>
      </c>
    </row>
    <row r="1734" spans="1:22">
      <c r="A1734" s="14">
        <v>1728</v>
      </c>
      <c r="B1734" s="65"/>
      <c r="C1734" s="69"/>
      <c r="D1734" s="66"/>
      <c r="E1734" s="66"/>
      <c r="F1734" s="66"/>
      <c r="G1734" s="66"/>
      <c r="H1734" s="72"/>
      <c r="I1734" s="32"/>
      <c r="J1734" s="32"/>
      <c r="K1734" s="32"/>
      <c r="L1734" s="59" t="str">
        <f t="shared" si="212"/>
        <v/>
      </c>
      <c r="M1734" s="81" t="str">
        <f t="shared" si="213"/>
        <v/>
      </c>
      <c r="O1734" s="77" t="str">
        <f t="shared" si="214"/>
        <v/>
      </c>
      <c r="P1734" s="77" t="str">
        <f t="shared" si="215"/>
        <v/>
      </c>
      <c r="Q1734" s="77" t="str">
        <f t="shared" si="216"/>
        <v/>
      </c>
      <c r="R1734" s="77" t="str">
        <f t="shared" si="217"/>
        <v/>
      </c>
      <c r="S1734" s="76"/>
      <c r="T1734" s="57"/>
      <c r="U1734" s="23" t="str">
        <f t="shared" si="210"/>
        <v/>
      </c>
      <c r="V1734" s="28" t="str">
        <f t="shared" si="211"/>
        <v/>
      </c>
    </row>
    <row r="1735" spans="1:22">
      <c r="A1735" s="14">
        <v>1729</v>
      </c>
      <c r="B1735" s="65"/>
      <c r="C1735" s="69"/>
      <c r="D1735" s="66"/>
      <c r="E1735" s="66"/>
      <c r="F1735" s="66"/>
      <c r="G1735" s="66"/>
      <c r="H1735" s="72"/>
      <c r="I1735" s="32"/>
      <c r="J1735" s="32"/>
      <c r="K1735" s="32"/>
      <c r="L1735" s="59" t="str">
        <f t="shared" si="212"/>
        <v/>
      </c>
      <c r="M1735" s="81" t="str">
        <f t="shared" si="213"/>
        <v/>
      </c>
      <c r="O1735" s="77" t="str">
        <f t="shared" si="214"/>
        <v/>
      </c>
      <c r="P1735" s="77" t="str">
        <f t="shared" si="215"/>
        <v/>
      </c>
      <c r="Q1735" s="77" t="str">
        <f t="shared" si="216"/>
        <v/>
      </c>
      <c r="R1735" s="77" t="str">
        <f t="shared" si="217"/>
        <v/>
      </c>
      <c r="S1735" s="76"/>
      <c r="T1735" s="57"/>
      <c r="U1735" s="23" t="str">
        <f t="shared" ref="U1735:U1798" si="218">IF(V1735&lt;&gt;"",A1735,"")</f>
        <v/>
      </c>
      <c r="V1735" s="28" t="str">
        <f t="shared" ref="V1735:V1798" si="219">IF(AND(B1735="",D1735="",E1735="",F1735="",G1735="",I1735="",J1735="",K1735="",T1735=""),"",IF(OR(B1735="",I1735="",J1735="",K1735="",T1735="",AND($T$3="meters",T1735&gt;12),AND($T$3="feet",T1735&gt;40)),"Error","OK"))</f>
        <v/>
      </c>
    </row>
    <row r="1736" spans="1:22">
      <c r="A1736" s="14">
        <v>1730</v>
      </c>
      <c r="B1736" s="65"/>
      <c r="C1736" s="69"/>
      <c r="D1736" s="66"/>
      <c r="E1736" s="66"/>
      <c r="F1736" s="66"/>
      <c r="G1736" s="66"/>
      <c r="H1736" s="72"/>
      <c r="I1736" s="32"/>
      <c r="J1736" s="32"/>
      <c r="K1736" s="32"/>
      <c r="L1736" s="59" t="str">
        <f t="shared" ref="L1736:L1799" si="220">IF(OR(I1736="",J1736="",K1736=""),"",(I1736+J1736/2))</f>
        <v/>
      </c>
      <c r="M1736" s="81" t="str">
        <f t="shared" ref="M1736:M1799" si="221">IF(OR(I1736="",J1736="",K1736=""),"",(I1736+J1736/2)+($AA$4-1/$R$1))</f>
        <v/>
      </c>
      <c r="O1736" s="77" t="str">
        <f t="shared" ref="O1736:O1799" si="222">IF(OR(D1736="",$M1736=""),"",$M1736-D1736)</f>
        <v/>
      </c>
      <c r="P1736" s="77" t="str">
        <f t="shared" ref="P1736:P1799" si="223">IF(OR(E1736="",$M1736=""),"",$M1736-E1736)</f>
        <v/>
      </c>
      <c r="Q1736" s="77" t="str">
        <f t="shared" ref="Q1736:Q1799" si="224">IF(OR(F1736="",$M1736=""),"",$M1736-F1736)</f>
        <v/>
      </c>
      <c r="R1736" s="77" t="str">
        <f t="shared" ref="R1736:R1799" si="225">IF(OR(G1736="",$M1736=""),"",$M1736-G1736)</f>
        <v/>
      </c>
      <c r="S1736" s="76"/>
      <c r="T1736" s="57"/>
      <c r="U1736" s="23" t="str">
        <f t="shared" si="218"/>
        <v/>
      </c>
      <c r="V1736" s="28" t="str">
        <f t="shared" si="219"/>
        <v/>
      </c>
    </row>
    <row r="1737" spans="1:22">
      <c r="A1737" s="14">
        <v>1731</v>
      </c>
      <c r="B1737" s="65"/>
      <c r="C1737" s="69"/>
      <c r="D1737" s="66"/>
      <c r="E1737" s="66"/>
      <c r="F1737" s="66"/>
      <c r="G1737" s="66"/>
      <c r="H1737" s="72"/>
      <c r="I1737" s="32"/>
      <c r="J1737" s="32"/>
      <c r="K1737" s="32"/>
      <c r="L1737" s="59" t="str">
        <f t="shared" si="220"/>
        <v/>
      </c>
      <c r="M1737" s="81" t="str">
        <f t="shared" si="221"/>
        <v/>
      </c>
      <c r="O1737" s="77" t="str">
        <f t="shared" si="222"/>
        <v/>
      </c>
      <c r="P1737" s="77" t="str">
        <f t="shared" si="223"/>
        <v/>
      </c>
      <c r="Q1737" s="77" t="str">
        <f t="shared" si="224"/>
        <v/>
      </c>
      <c r="R1737" s="77" t="str">
        <f t="shared" si="225"/>
        <v/>
      </c>
      <c r="S1737" s="76"/>
      <c r="T1737" s="57"/>
      <c r="U1737" s="23" t="str">
        <f t="shared" si="218"/>
        <v/>
      </c>
      <c r="V1737" s="28" t="str">
        <f t="shared" si="219"/>
        <v/>
      </c>
    </row>
    <row r="1738" spans="1:22">
      <c r="A1738" s="14">
        <v>1732</v>
      </c>
      <c r="B1738" s="65"/>
      <c r="C1738" s="69"/>
      <c r="D1738" s="66"/>
      <c r="E1738" s="66"/>
      <c r="F1738" s="66"/>
      <c r="G1738" s="66"/>
      <c r="H1738" s="72"/>
      <c r="I1738" s="32"/>
      <c r="J1738" s="32"/>
      <c r="K1738" s="32"/>
      <c r="L1738" s="59" t="str">
        <f t="shared" si="220"/>
        <v/>
      </c>
      <c r="M1738" s="81" t="str">
        <f t="shared" si="221"/>
        <v/>
      </c>
      <c r="O1738" s="77" t="str">
        <f t="shared" si="222"/>
        <v/>
      </c>
      <c r="P1738" s="77" t="str">
        <f t="shared" si="223"/>
        <v/>
      </c>
      <c r="Q1738" s="77" t="str">
        <f t="shared" si="224"/>
        <v/>
      </c>
      <c r="R1738" s="77" t="str">
        <f t="shared" si="225"/>
        <v/>
      </c>
      <c r="S1738" s="76"/>
      <c r="T1738" s="57"/>
      <c r="U1738" s="23" t="str">
        <f t="shared" si="218"/>
        <v/>
      </c>
      <c r="V1738" s="28" t="str">
        <f t="shared" si="219"/>
        <v/>
      </c>
    </row>
    <row r="1739" spans="1:22">
      <c r="A1739" s="14">
        <v>1733</v>
      </c>
      <c r="B1739" s="65"/>
      <c r="C1739" s="69"/>
      <c r="D1739" s="66"/>
      <c r="E1739" s="66"/>
      <c r="F1739" s="66"/>
      <c r="G1739" s="66"/>
      <c r="H1739" s="72"/>
      <c r="I1739" s="32"/>
      <c r="J1739" s="32"/>
      <c r="K1739" s="32"/>
      <c r="L1739" s="59" t="str">
        <f t="shared" si="220"/>
        <v/>
      </c>
      <c r="M1739" s="81" t="str">
        <f t="shared" si="221"/>
        <v/>
      </c>
      <c r="O1739" s="77" t="str">
        <f t="shared" si="222"/>
        <v/>
      </c>
      <c r="P1739" s="77" t="str">
        <f t="shared" si="223"/>
        <v/>
      </c>
      <c r="Q1739" s="77" t="str">
        <f t="shared" si="224"/>
        <v/>
      </c>
      <c r="R1739" s="77" t="str">
        <f t="shared" si="225"/>
        <v/>
      </c>
      <c r="S1739" s="76"/>
      <c r="T1739" s="57"/>
      <c r="U1739" s="23" t="str">
        <f t="shared" si="218"/>
        <v/>
      </c>
      <c r="V1739" s="28" t="str">
        <f t="shared" si="219"/>
        <v/>
      </c>
    </row>
    <row r="1740" spans="1:22">
      <c r="A1740" s="14">
        <v>1734</v>
      </c>
      <c r="B1740" s="65"/>
      <c r="C1740" s="69"/>
      <c r="D1740" s="66"/>
      <c r="E1740" s="66"/>
      <c r="F1740" s="66"/>
      <c r="G1740" s="66"/>
      <c r="H1740" s="72"/>
      <c r="I1740" s="32"/>
      <c r="J1740" s="32"/>
      <c r="K1740" s="32"/>
      <c r="L1740" s="59" t="str">
        <f t="shared" si="220"/>
        <v/>
      </c>
      <c r="M1740" s="81" t="str">
        <f t="shared" si="221"/>
        <v/>
      </c>
      <c r="O1740" s="77" t="str">
        <f t="shared" si="222"/>
        <v/>
      </c>
      <c r="P1740" s="77" t="str">
        <f t="shared" si="223"/>
        <v/>
      </c>
      <c r="Q1740" s="77" t="str">
        <f t="shared" si="224"/>
        <v/>
      </c>
      <c r="R1740" s="77" t="str">
        <f t="shared" si="225"/>
        <v/>
      </c>
      <c r="S1740" s="76"/>
      <c r="T1740" s="57"/>
      <c r="U1740" s="23" t="str">
        <f t="shared" si="218"/>
        <v/>
      </c>
      <c r="V1740" s="28" t="str">
        <f t="shared" si="219"/>
        <v/>
      </c>
    </row>
    <row r="1741" spans="1:22">
      <c r="A1741" s="14">
        <v>1735</v>
      </c>
      <c r="B1741" s="65"/>
      <c r="C1741" s="69"/>
      <c r="D1741" s="66"/>
      <c r="E1741" s="66"/>
      <c r="F1741" s="66"/>
      <c r="G1741" s="66"/>
      <c r="H1741" s="72"/>
      <c r="I1741" s="32"/>
      <c r="J1741" s="32"/>
      <c r="K1741" s="32"/>
      <c r="L1741" s="59" t="str">
        <f t="shared" si="220"/>
        <v/>
      </c>
      <c r="M1741" s="81" t="str">
        <f t="shared" si="221"/>
        <v/>
      </c>
      <c r="O1741" s="77" t="str">
        <f t="shared" si="222"/>
        <v/>
      </c>
      <c r="P1741" s="77" t="str">
        <f t="shared" si="223"/>
        <v/>
      </c>
      <c r="Q1741" s="77" t="str">
        <f t="shared" si="224"/>
        <v/>
      </c>
      <c r="R1741" s="77" t="str">
        <f t="shared" si="225"/>
        <v/>
      </c>
      <c r="S1741" s="76"/>
      <c r="T1741" s="57"/>
      <c r="U1741" s="23" t="str">
        <f t="shared" si="218"/>
        <v/>
      </c>
      <c r="V1741" s="28" t="str">
        <f t="shared" si="219"/>
        <v/>
      </c>
    </row>
    <row r="1742" spans="1:22">
      <c r="A1742" s="14">
        <v>1736</v>
      </c>
      <c r="B1742" s="65"/>
      <c r="C1742" s="69"/>
      <c r="D1742" s="66"/>
      <c r="E1742" s="66"/>
      <c r="F1742" s="66"/>
      <c r="G1742" s="66"/>
      <c r="H1742" s="72"/>
      <c r="I1742" s="32"/>
      <c r="J1742" s="32"/>
      <c r="K1742" s="32"/>
      <c r="L1742" s="59" t="str">
        <f t="shared" si="220"/>
        <v/>
      </c>
      <c r="M1742" s="81" t="str">
        <f t="shared" si="221"/>
        <v/>
      </c>
      <c r="O1742" s="77" t="str">
        <f t="shared" si="222"/>
        <v/>
      </c>
      <c r="P1742" s="77" t="str">
        <f t="shared" si="223"/>
        <v/>
      </c>
      <c r="Q1742" s="77" t="str">
        <f t="shared" si="224"/>
        <v/>
      </c>
      <c r="R1742" s="77" t="str">
        <f t="shared" si="225"/>
        <v/>
      </c>
      <c r="S1742" s="76"/>
      <c r="T1742" s="57"/>
      <c r="U1742" s="23" t="str">
        <f t="shared" si="218"/>
        <v/>
      </c>
      <c r="V1742" s="28" t="str">
        <f t="shared" si="219"/>
        <v/>
      </c>
    </row>
    <row r="1743" spans="1:22">
      <c r="A1743" s="14">
        <v>1737</v>
      </c>
      <c r="B1743" s="65"/>
      <c r="C1743" s="69"/>
      <c r="D1743" s="66"/>
      <c r="E1743" s="66"/>
      <c r="F1743" s="66"/>
      <c r="G1743" s="66"/>
      <c r="H1743" s="72"/>
      <c r="I1743" s="32"/>
      <c r="J1743" s="32"/>
      <c r="K1743" s="32"/>
      <c r="L1743" s="59" t="str">
        <f t="shared" si="220"/>
        <v/>
      </c>
      <c r="M1743" s="81" t="str">
        <f t="shared" si="221"/>
        <v/>
      </c>
      <c r="O1743" s="77" t="str">
        <f t="shared" si="222"/>
        <v/>
      </c>
      <c r="P1743" s="77" t="str">
        <f t="shared" si="223"/>
        <v/>
      </c>
      <c r="Q1743" s="77" t="str">
        <f t="shared" si="224"/>
        <v/>
      </c>
      <c r="R1743" s="77" t="str">
        <f t="shared" si="225"/>
        <v/>
      </c>
      <c r="S1743" s="76"/>
      <c r="T1743" s="57"/>
      <c r="U1743" s="23" t="str">
        <f t="shared" si="218"/>
        <v/>
      </c>
      <c r="V1743" s="28" t="str">
        <f t="shared" si="219"/>
        <v/>
      </c>
    </row>
    <row r="1744" spans="1:22">
      <c r="A1744" s="14">
        <v>1738</v>
      </c>
      <c r="B1744" s="65"/>
      <c r="C1744" s="69"/>
      <c r="D1744" s="66"/>
      <c r="E1744" s="66"/>
      <c r="F1744" s="66"/>
      <c r="G1744" s="66"/>
      <c r="H1744" s="72"/>
      <c r="I1744" s="32"/>
      <c r="J1744" s="32"/>
      <c r="K1744" s="32"/>
      <c r="L1744" s="59" t="str">
        <f t="shared" si="220"/>
        <v/>
      </c>
      <c r="M1744" s="81" t="str">
        <f t="shared" si="221"/>
        <v/>
      </c>
      <c r="O1744" s="77" t="str">
        <f t="shared" si="222"/>
        <v/>
      </c>
      <c r="P1744" s="77" t="str">
        <f t="shared" si="223"/>
        <v/>
      </c>
      <c r="Q1744" s="77" t="str">
        <f t="shared" si="224"/>
        <v/>
      </c>
      <c r="R1744" s="77" t="str">
        <f t="shared" si="225"/>
        <v/>
      </c>
      <c r="S1744" s="76"/>
      <c r="T1744" s="57"/>
      <c r="U1744" s="23" t="str">
        <f t="shared" si="218"/>
        <v/>
      </c>
      <c r="V1744" s="28" t="str">
        <f t="shared" si="219"/>
        <v/>
      </c>
    </row>
    <row r="1745" spans="1:22">
      <c r="A1745" s="14">
        <v>1739</v>
      </c>
      <c r="B1745" s="65"/>
      <c r="C1745" s="69"/>
      <c r="D1745" s="66"/>
      <c r="E1745" s="66"/>
      <c r="F1745" s="66"/>
      <c r="G1745" s="66"/>
      <c r="H1745" s="72"/>
      <c r="I1745" s="32"/>
      <c r="J1745" s="32"/>
      <c r="K1745" s="32"/>
      <c r="L1745" s="59" t="str">
        <f t="shared" si="220"/>
        <v/>
      </c>
      <c r="M1745" s="81" t="str">
        <f t="shared" si="221"/>
        <v/>
      </c>
      <c r="O1745" s="77" t="str">
        <f t="shared" si="222"/>
        <v/>
      </c>
      <c r="P1745" s="77" t="str">
        <f t="shared" si="223"/>
        <v/>
      </c>
      <c r="Q1745" s="77" t="str">
        <f t="shared" si="224"/>
        <v/>
      </c>
      <c r="R1745" s="77" t="str">
        <f t="shared" si="225"/>
        <v/>
      </c>
      <c r="S1745" s="76"/>
      <c r="T1745" s="57"/>
      <c r="U1745" s="23" t="str">
        <f t="shared" si="218"/>
        <v/>
      </c>
      <c r="V1745" s="28" t="str">
        <f t="shared" si="219"/>
        <v/>
      </c>
    </row>
    <row r="1746" spans="1:22">
      <c r="A1746" s="14">
        <v>1740</v>
      </c>
      <c r="B1746" s="65"/>
      <c r="C1746" s="69"/>
      <c r="D1746" s="66"/>
      <c r="E1746" s="66"/>
      <c r="F1746" s="66"/>
      <c r="G1746" s="66"/>
      <c r="H1746" s="72"/>
      <c r="I1746" s="32"/>
      <c r="J1746" s="32"/>
      <c r="K1746" s="32"/>
      <c r="L1746" s="59" t="str">
        <f t="shared" si="220"/>
        <v/>
      </c>
      <c r="M1746" s="81" t="str">
        <f t="shared" si="221"/>
        <v/>
      </c>
      <c r="O1746" s="77" t="str">
        <f t="shared" si="222"/>
        <v/>
      </c>
      <c r="P1746" s="77" t="str">
        <f t="shared" si="223"/>
        <v/>
      </c>
      <c r="Q1746" s="77" t="str">
        <f t="shared" si="224"/>
        <v/>
      </c>
      <c r="R1746" s="77" t="str">
        <f t="shared" si="225"/>
        <v/>
      </c>
      <c r="S1746" s="76"/>
      <c r="T1746" s="57"/>
      <c r="U1746" s="23" t="str">
        <f t="shared" si="218"/>
        <v/>
      </c>
      <c r="V1746" s="28" t="str">
        <f t="shared" si="219"/>
        <v/>
      </c>
    </row>
    <row r="1747" spans="1:22">
      <c r="A1747" s="14">
        <v>1741</v>
      </c>
      <c r="B1747" s="65"/>
      <c r="C1747" s="69"/>
      <c r="D1747" s="66"/>
      <c r="E1747" s="66"/>
      <c r="F1747" s="66"/>
      <c r="G1747" s="66"/>
      <c r="H1747" s="72"/>
      <c r="I1747" s="32"/>
      <c r="J1747" s="32"/>
      <c r="K1747" s="32"/>
      <c r="L1747" s="59" t="str">
        <f t="shared" si="220"/>
        <v/>
      </c>
      <c r="M1747" s="81" t="str">
        <f t="shared" si="221"/>
        <v/>
      </c>
      <c r="O1747" s="77" t="str">
        <f t="shared" si="222"/>
        <v/>
      </c>
      <c r="P1747" s="77" t="str">
        <f t="shared" si="223"/>
        <v/>
      </c>
      <c r="Q1747" s="77" t="str">
        <f t="shared" si="224"/>
        <v/>
      </c>
      <c r="R1747" s="77" t="str">
        <f t="shared" si="225"/>
        <v/>
      </c>
      <c r="S1747" s="76"/>
      <c r="T1747" s="57"/>
      <c r="U1747" s="23" t="str">
        <f t="shared" si="218"/>
        <v/>
      </c>
      <c r="V1747" s="28" t="str">
        <f t="shared" si="219"/>
        <v/>
      </c>
    </row>
    <row r="1748" spans="1:22">
      <c r="A1748" s="14">
        <v>1742</v>
      </c>
      <c r="B1748" s="65"/>
      <c r="C1748" s="69"/>
      <c r="D1748" s="66"/>
      <c r="E1748" s="66"/>
      <c r="F1748" s="66"/>
      <c r="G1748" s="66"/>
      <c r="H1748" s="72"/>
      <c r="I1748" s="32"/>
      <c r="J1748" s="32"/>
      <c r="K1748" s="32"/>
      <c r="L1748" s="59" t="str">
        <f t="shared" si="220"/>
        <v/>
      </c>
      <c r="M1748" s="81" t="str">
        <f t="shared" si="221"/>
        <v/>
      </c>
      <c r="O1748" s="77" t="str">
        <f t="shared" si="222"/>
        <v/>
      </c>
      <c r="P1748" s="77" t="str">
        <f t="shared" si="223"/>
        <v/>
      </c>
      <c r="Q1748" s="77" t="str">
        <f t="shared" si="224"/>
        <v/>
      </c>
      <c r="R1748" s="77" t="str">
        <f t="shared" si="225"/>
        <v/>
      </c>
      <c r="S1748" s="76"/>
      <c r="T1748" s="57"/>
      <c r="U1748" s="23" t="str">
        <f t="shared" si="218"/>
        <v/>
      </c>
      <c r="V1748" s="28" t="str">
        <f t="shared" si="219"/>
        <v/>
      </c>
    </row>
    <row r="1749" spans="1:22">
      <c r="A1749" s="14">
        <v>1743</v>
      </c>
      <c r="B1749" s="65"/>
      <c r="C1749" s="69"/>
      <c r="D1749" s="66"/>
      <c r="E1749" s="66"/>
      <c r="F1749" s="66"/>
      <c r="G1749" s="66"/>
      <c r="H1749" s="72"/>
      <c r="I1749" s="32"/>
      <c r="J1749" s="32"/>
      <c r="K1749" s="32"/>
      <c r="L1749" s="59" t="str">
        <f t="shared" si="220"/>
        <v/>
      </c>
      <c r="M1749" s="81" t="str">
        <f t="shared" si="221"/>
        <v/>
      </c>
      <c r="O1749" s="77" t="str">
        <f t="shared" si="222"/>
        <v/>
      </c>
      <c r="P1749" s="77" t="str">
        <f t="shared" si="223"/>
        <v/>
      </c>
      <c r="Q1749" s="77" t="str">
        <f t="shared" si="224"/>
        <v/>
      </c>
      <c r="R1749" s="77" t="str">
        <f t="shared" si="225"/>
        <v/>
      </c>
      <c r="S1749" s="76"/>
      <c r="T1749" s="57"/>
      <c r="U1749" s="23" t="str">
        <f t="shared" si="218"/>
        <v/>
      </c>
      <c r="V1749" s="28" t="str">
        <f t="shared" si="219"/>
        <v/>
      </c>
    </row>
    <row r="1750" spans="1:22">
      <c r="A1750" s="14">
        <v>1744</v>
      </c>
      <c r="B1750" s="65"/>
      <c r="C1750" s="69"/>
      <c r="D1750" s="66"/>
      <c r="E1750" s="66"/>
      <c r="F1750" s="66"/>
      <c r="G1750" s="66"/>
      <c r="H1750" s="72"/>
      <c r="I1750" s="32"/>
      <c r="J1750" s="32"/>
      <c r="K1750" s="32"/>
      <c r="L1750" s="59" t="str">
        <f t="shared" si="220"/>
        <v/>
      </c>
      <c r="M1750" s="81" t="str">
        <f t="shared" si="221"/>
        <v/>
      </c>
      <c r="O1750" s="77" t="str">
        <f t="shared" si="222"/>
        <v/>
      </c>
      <c r="P1750" s="77" t="str">
        <f t="shared" si="223"/>
        <v/>
      </c>
      <c r="Q1750" s="77" t="str">
        <f t="shared" si="224"/>
        <v/>
      </c>
      <c r="R1750" s="77" t="str">
        <f t="shared" si="225"/>
        <v/>
      </c>
      <c r="S1750" s="76"/>
      <c r="T1750" s="57"/>
      <c r="U1750" s="23" t="str">
        <f t="shared" si="218"/>
        <v/>
      </c>
      <c r="V1750" s="28" t="str">
        <f t="shared" si="219"/>
        <v/>
      </c>
    </row>
    <row r="1751" spans="1:22">
      <c r="A1751" s="14">
        <v>1745</v>
      </c>
      <c r="B1751" s="65"/>
      <c r="C1751" s="69"/>
      <c r="D1751" s="66"/>
      <c r="E1751" s="66"/>
      <c r="F1751" s="66"/>
      <c r="G1751" s="66"/>
      <c r="H1751" s="72"/>
      <c r="I1751" s="32"/>
      <c r="J1751" s="32"/>
      <c r="K1751" s="32"/>
      <c r="L1751" s="59" t="str">
        <f t="shared" si="220"/>
        <v/>
      </c>
      <c r="M1751" s="81" t="str">
        <f t="shared" si="221"/>
        <v/>
      </c>
      <c r="O1751" s="77" t="str">
        <f t="shared" si="222"/>
        <v/>
      </c>
      <c r="P1751" s="77" t="str">
        <f t="shared" si="223"/>
        <v/>
      </c>
      <c r="Q1751" s="77" t="str">
        <f t="shared" si="224"/>
        <v/>
      </c>
      <c r="R1751" s="77" t="str">
        <f t="shared" si="225"/>
        <v/>
      </c>
      <c r="S1751" s="76"/>
      <c r="T1751" s="57"/>
      <c r="U1751" s="23" t="str">
        <f t="shared" si="218"/>
        <v/>
      </c>
      <c r="V1751" s="28" t="str">
        <f t="shared" si="219"/>
        <v/>
      </c>
    </row>
    <row r="1752" spans="1:22">
      <c r="A1752" s="14">
        <v>1746</v>
      </c>
      <c r="B1752" s="65"/>
      <c r="C1752" s="69"/>
      <c r="D1752" s="66"/>
      <c r="E1752" s="66"/>
      <c r="F1752" s="66"/>
      <c r="G1752" s="66"/>
      <c r="H1752" s="72"/>
      <c r="I1752" s="32"/>
      <c r="J1752" s="32"/>
      <c r="K1752" s="32"/>
      <c r="L1752" s="59" t="str">
        <f t="shared" si="220"/>
        <v/>
      </c>
      <c r="M1752" s="81" t="str">
        <f t="shared" si="221"/>
        <v/>
      </c>
      <c r="O1752" s="77" t="str">
        <f t="shared" si="222"/>
        <v/>
      </c>
      <c r="P1752" s="77" t="str">
        <f t="shared" si="223"/>
        <v/>
      </c>
      <c r="Q1752" s="77" t="str">
        <f t="shared" si="224"/>
        <v/>
      </c>
      <c r="R1752" s="77" t="str">
        <f t="shared" si="225"/>
        <v/>
      </c>
      <c r="S1752" s="76"/>
      <c r="T1752" s="57"/>
      <c r="U1752" s="23" t="str">
        <f t="shared" si="218"/>
        <v/>
      </c>
      <c r="V1752" s="28" t="str">
        <f t="shared" si="219"/>
        <v/>
      </c>
    </row>
    <row r="1753" spans="1:22">
      <c r="A1753" s="14">
        <v>1747</v>
      </c>
      <c r="B1753" s="65"/>
      <c r="C1753" s="69"/>
      <c r="D1753" s="66"/>
      <c r="E1753" s="66"/>
      <c r="F1753" s="66"/>
      <c r="G1753" s="66"/>
      <c r="H1753" s="72"/>
      <c r="I1753" s="32"/>
      <c r="J1753" s="32"/>
      <c r="K1753" s="32"/>
      <c r="L1753" s="59" t="str">
        <f t="shared" si="220"/>
        <v/>
      </c>
      <c r="M1753" s="81" t="str">
        <f t="shared" si="221"/>
        <v/>
      </c>
      <c r="O1753" s="77" t="str">
        <f t="shared" si="222"/>
        <v/>
      </c>
      <c r="P1753" s="77" t="str">
        <f t="shared" si="223"/>
        <v/>
      </c>
      <c r="Q1753" s="77" t="str">
        <f t="shared" si="224"/>
        <v/>
      </c>
      <c r="R1753" s="77" t="str">
        <f t="shared" si="225"/>
        <v/>
      </c>
      <c r="S1753" s="76"/>
      <c r="T1753" s="57"/>
      <c r="U1753" s="23" t="str">
        <f t="shared" si="218"/>
        <v/>
      </c>
      <c r="V1753" s="28" t="str">
        <f t="shared" si="219"/>
        <v/>
      </c>
    </row>
    <row r="1754" spans="1:22">
      <c r="A1754" s="14">
        <v>1748</v>
      </c>
      <c r="B1754" s="65"/>
      <c r="C1754" s="69"/>
      <c r="D1754" s="66"/>
      <c r="E1754" s="66"/>
      <c r="F1754" s="66"/>
      <c r="G1754" s="66"/>
      <c r="H1754" s="72"/>
      <c r="I1754" s="32"/>
      <c r="J1754" s="32"/>
      <c r="K1754" s="32"/>
      <c r="L1754" s="59" t="str">
        <f t="shared" si="220"/>
        <v/>
      </c>
      <c r="M1754" s="81" t="str">
        <f t="shared" si="221"/>
        <v/>
      </c>
      <c r="O1754" s="77" t="str">
        <f t="shared" si="222"/>
        <v/>
      </c>
      <c r="P1754" s="77" t="str">
        <f t="shared" si="223"/>
        <v/>
      </c>
      <c r="Q1754" s="77" t="str">
        <f t="shared" si="224"/>
        <v/>
      </c>
      <c r="R1754" s="77" t="str">
        <f t="shared" si="225"/>
        <v/>
      </c>
      <c r="S1754" s="76"/>
      <c r="T1754" s="57"/>
      <c r="U1754" s="23" t="str">
        <f t="shared" si="218"/>
        <v/>
      </c>
      <c r="V1754" s="28" t="str">
        <f t="shared" si="219"/>
        <v/>
      </c>
    </row>
    <row r="1755" spans="1:22">
      <c r="A1755" s="14">
        <v>1749</v>
      </c>
      <c r="B1755" s="65"/>
      <c r="C1755" s="69"/>
      <c r="D1755" s="66"/>
      <c r="E1755" s="66"/>
      <c r="F1755" s="66"/>
      <c r="G1755" s="66"/>
      <c r="H1755" s="72"/>
      <c r="I1755" s="32"/>
      <c r="J1755" s="32"/>
      <c r="K1755" s="32"/>
      <c r="L1755" s="59" t="str">
        <f t="shared" si="220"/>
        <v/>
      </c>
      <c r="M1755" s="81" t="str">
        <f t="shared" si="221"/>
        <v/>
      </c>
      <c r="O1755" s="77" t="str">
        <f t="shared" si="222"/>
        <v/>
      </c>
      <c r="P1755" s="77" t="str">
        <f t="shared" si="223"/>
        <v/>
      </c>
      <c r="Q1755" s="77" t="str">
        <f t="shared" si="224"/>
        <v/>
      </c>
      <c r="R1755" s="77" t="str">
        <f t="shared" si="225"/>
        <v/>
      </c>
      <c r="S1755" s="76"/>
      <c r="T1755" s="57"/>
      <c r="U1755" s="23" t="str">
        <f t="shared" si="218"/>
        <v/>
      </c>
      <c r="V1755" s="28" t="str">
        <f t="shared" si="219"/>
        <v/>
      </c>
    </row>
    <row r="1756" spans="1:22">
      <c r="A1756" s="14">
        <v>1750</v>
      </c>
      <c r="B1756" s="65"/>
      <c r="C1756" s="69"/>
      <c r="D1756" s="66"/>
      <c r="E1756" s="66"/>
      <c r="F1756" s="66"/>
      <c r="G1756" s="66"/>
      <c r="H1756" s="72"/>
      <c r="I1756" s="32"/>
      <c r="J1756" s="32"/>
      <c r="K1756" s="32"/>
      <c r="L1756" s="59" t="str">
        <f t="shared" si="220"/>
        <v/>
      </c>
      <c r="M1756" s="81" t="str">
        <f t="shared" si="221"/>
        <v/>
      </c>
      <c r="O1756" s="77" t="str">
        <f t="shared" si="222"/>
        <v/>
      </c>
      <c r="P1756" s="77" t="str">
        <f t="shared" si="223"/>
        <v/>
      </c>
      <c r="Q1756" s="77" t="str">
        <f t="shared" si="224"/>
        <v/>
      </c>
      <c r="R1756" s="77" t="str">
        <f t="shared" si="225"/>
        <v/>
      </c>
      <c r="S1756" s="76"/>
      <c r="T1756" s="57"/>
      <c r="U1756" s="23" t="str">
        <f t="shared" si="218"/>
        <v/>
      </c>
      <c r="V1756" s="28" t="str">
        <f t="shared" si="219"/>
        <v/>
      </c>
    </row>
    <row r="1757" spans="1:22">
      <c r="A1757" s="14">
        <v>1751</v>
      </c>
      <c r="B1757" s="65"/>
      <c r="C1757" s="69"/>
      <c r="D1757" s="66"/>
      <c r="E1757" s="66"/>
      <c r="F1757" s="66"/>
      <c r="G1757" s="66"/>
      <c r="H1757" s="72"/>
      <c r="I1757" s="32"/>
      <c r="J1757" s="32"/>
      <c r="K1757" s="32"/>
      <c r="L1757" s="59" t="str">
        <f t="shared" si="220"/>
        <v/>
      </c>
      <c r="M1757" s="81" t="str">
        <f t="shared" si="221"/>
        <v/>
      </c>
      <c r="O1757" s="77" t="str">
        <f t="shared" si="222"/>
        <v/>
      </c>
      <c r="P1757" s="77" t="str">
        <f t="shared" si="223"/>
        <v/>
      </c>
      <c r="Q1757" s="77" t="str">
        <f t="shared" si="224"/>
        <v/>
      </c>
      <c r="R1757" s="77" t="str">
        <f t="shared" si="225"/>
        <v/>
      </c>
      <c r="S1757" s="76"/>
      <c r="T1757" s="57"/>
      <c r="U1757" s="23" t="str">
        <f t="shared" si="218"/>
        <v/>
      </c>
      <c r="V1757" s="28" t="str">
        <f t="shared" si="219"/>
        <v/>
      </c>
    </row>
    <row r="1758" spans="1:22">
      <c r="A1758" s="14">
        <v>1752</v>
      </c>
      <c r="B1758" s="65"/>
      <c r="C1758" s="69"/>
      <c r="D1758" s="66"/>
      <c r="E1758" s="66"/>
      <c r="F1758" s="66"/>
      <c r="G1758" s="66"/>
      <c r="H1758" s="72"/>
      <c r="I1758" s="32"/>
      <c r="J1758" s="32"/>
      <c r="K1758" s="32"/>
      <c r="L1758" s="59" t="str">
        <f t="shared" si="220"/>
        <v/>
      </c>
      <c r="M1758" s="81" t="str">
        <f t="shared" si="221"/>
        <v/>
      </c>
      <c r="O1758" s="77" t="str">
        <f t="shared" si="222"/>
        <v/>
      </c>
      <c r="P1758" s="77" t="str">
        <f t="shared" si="223"/>
        <v/>
      </c>
      <c r="Q1758" s="77" t="str">
        <f t="shared" si="224"/>
        <v/>
      </c>
      <c r="R1758" s="77" t="str">
        <f t="shared" si="225"/>
        <v/>
      </c>
      <c r="S1758" s="76"/>
      <c r="T1758" s="57"/>
      <c r="U1758" s="23" t="str">
        <f t="shared" si="218"/>
        <v/>
      </c>
      <c r="V1758" s="28" t="str">
        <f t="shared" si="219"/>
        <v/>
      </c>
    </row>
    <row r="1759" spans="1:22">
      <c r="A1759" s="14">
        <v>1753</v>
      </c>
      <c r="B1759" s="65"/>
      <c r="C1759" s="69"/>
      <c r="D1759" s="66"/>
      <c r="E1759" s="66"/>
      <c r="F1759" s="66"/>
      <c r="G1759" s="66"/>
      <c r="H1759" s="72"/>
      <c r="I1759" s="32"/>
      <c r="J1759" s="32"/>
      <c r="K1759" s="32"/>
      <c r="L1759" s="59" t="str">
        <f t="shared" si="220"/>
        <v/>
      </c>
      <c r="M1759" s="81" t="str">
        <f t="shared" si="221"/>
        <v/>
      </c>
      <c r="O1759" s="77" t="str">
        <f t="shared" si="222"/>
        <v/>
      </c>
      <c r="P1759" s="77" t="str">
        <f t="shared" si="223"/>
        <v/>
      </c>
      <c r="Q1759" s="77" t="str">
        <f t="shared" si="224"/>
        <v/>
      </c>
      <c r="R1759" s="77" t="str">
        <f t="shared" si="225"/>
        <v/>
      </c>
      <c r="S1759" s="76"/>
      <c r="T1759" s="57"/>
      <c r="U1759" s="23" t="str">
        <f t="shared" si="218"/>
        <v/>
      </c>
      <c r="V1759" s="28" t="str">
        <f t="shared" si="219"/>
        <v/>
      </c>
    </row>
    <row r="1760" spans="1:22">
      <c r="A1760" s="14">
        <v>1754</v>
      </c>
      <c r="B1760" s="65"/>
      <c r="C1760" s="69"/>
      <c r="D1760" s="66"/>
      <c r="E1760" s="66"/>
      <c r="F1760" s="66"/>
      <c r="G1760" s="66"/>
      <c r="H1760" s="72"/>
      <c r="I1760" s="32"/>
      <c r="J1760" s="32"/>
      <c r="K1760" s="32"/>
      <c r="L1760" s="59" t="str">
        <f t="shared" si="220"/>
        <v/>
      </c>
      <c r="M1760" s="81" t="str">
        <f t="shared" si="221"/>
        <v/>
      </c>
      <c r="O1760" s="77" t="str">
        <f t="shared" si="222"/>
        <v/>
      </c>
      <c r="P1760" s="77" t="str">
        <f t="shared" si="223"/>
        <v/>
      </c>
      <c r="Q1760" s="77" t="str">
        <f t="shared" si="224"/>
        <v/>
      </c>
      <c r="R1760" s="77" t="str">
        <f t="shared" si="225"/>
        <v/>
      </c>
      <c r="S1760" s="76"/>
      <c r="T1760" s="57"/>
      <c r="U1760" s="23" t="str">
        <f t="shared" si="218"/>
        <v/>
      </c>
      <c r="V1760" s="28" t="str">
        <f t="shared" si="219"/>
        <v/>
      </c>
    </row>
    <row r="1761" spans="1:22">
      <c r="A1761" s="14">
        <v>1755</v>
      </c>
      <c r="B1761" s="65"/>
      <c r="C1761" s="69"/>
      <c r="D1761" s="66"/>
      <c r="E1761" s="66"/>
      <c r="F1761" s="66"/>
      <c r="G1761" s="66"/>
      <c r="H1761" s="72"/>
      <c r="I1761" s="32"/>
      <c r="J1761" s="32"/>
      <c r="K1761" s="32"/>
      <c r="L1761" s="59" t="str">
        <f t="shared" si="220"/>
        <v/>
      </c>
      <c r="M1761" s="81" t="str">
        <f t="shared" si="221"/>
        <v/>
      </c>
      <c r="O1761" s="77" t="str">
        <f t="shared" si="222"/>
        <v/>
      </c>
      <c r="P1761" s="77" t="str">
        <f t="shared" si="223"/>
        <v/>
      </c>
      <c r="Q1761" s="77" t="str">
        <f t="shared" si="224"/>
        <v/>
      </c>
      <c r="R1761" s="77" t="str">
        <f t="shared" si="225"/>
        <v/>
      </c>
      <c r="S1761" s="76"/>
      <c r="T1761" s="57"/>
      <c r="U1761" s="23" t="str">
        <f t="shared" si="218"/>
        <v/>
      </c>
      <c r="V1761" s="28" t="str">
        <f t="shared" si="219"/>
        <v/>
      </c>
    </row>
    <row r="1762" spans="1:22">
      <c r="A1762" s="14">
        <v>1756</v>
      </c>
      <c r="B1762" s="65"/>
      <c r="C1762" s="69"/>
      <c r="D1762" s="66"/>
      <c r="E1762" s="66"/>
      <c r="F1762" s="66"/>
      <c r="G1762" s="66"/>
      <c r="H1762" s="72"/>
      <c r="I1762" s="32"/>
      <c r="J1762" s="32"/>
      <c r="K1762" s="32"/>
      <c r="L1762" s="59" t="str">
        <f t="shared" si="220"/>
        <v/>
      </c>
      <c r="M1762" s="81" t="str">
        <f t="shared" si="221"/>
        <v/>
      </c>
      <c r="O1762" s="77" t="str">
        <f t="shared" si="222"/>
        <v/>
      </c>
      <c r="P1762" s="77" t="str">
        <f t="shared" si="223"/>
        <v/>
      </c>
      <c r="Q1762" s="77" t="str">
        <f t="shared" si="224"/>
        <v/>
      </c>
      <c r="R1762" s="77" t="str">
        <f t="shared" si="225"/>
        <v/>
      </c>
      <c r="S1762" s="76"/>
      <c r="T1762" s="57"/>
      <c r="U1762" s="23" t="str">
        <f t="shared" si="218"/>
        <v/>
      </c>
      <c r="V1762" s="28" t="str">
        <f t="shared" si="219"/>
        <v/>
      </c>
    </row>
    <row r="1763" spans="1:22">
      <c r="A1763" s="14">
        <v>1757</v>
      </c>
      <c r="B1763" s="65"/>
      <c r="C1763" s="69"/>
      <c r="D1763" s="66"/>
      <c r="E1763" s="66"/>
      <c r="F1763" s="66"/>
      <c r="G1763" s="66"/>
      <c r="H1763" s="72"/>
      <c r="I1763" s="32"/>
      <c r="J1763" s="32"/>
      <c r="K1763" s="32"/>
      <c r="L1763" s="59" t="str">
        <f t="shared" si="220"/>
        <v/>
      </c>
      <c r="M1763" s="81" t="str">
        <f t="shared" si="221"/>
        <v/>
      </c>
      <c r="O1763" s="77" t="str">
        <f t="shared" si="222"/>
        <v/>
      </c>
      <c r="P1763" s="77" t="str">
        <f t="shared" si="223"/>
        <v/>
      </c>
      <c r="Q1763" s="77" t="str">
        <f t="shared" si="224"/>
        <v/>
      </c>
      <c r="R1763" s="77" t="str">
        <f t="shared" si="225"/>
        <v/>
      </c>
      <c r="S1763" s="76"/>
      <c r="T1763" s="57"/>
      <c r="U1763" s="23" t="str">
        <f t="shared" si="218"/>
        <v/>
      </c>
      <c r="V1763" s="28" t="str">
        <f t="shared" si="219"/>
        <v/>
      </c>
    </row>
    <row r="1764" spans="1:22">
      <c r="A1764" s="14">
        <v>1758</v>
      </c>
      <c r="B1764" s="65"/>
      <c r="C1764" s="69"/>
      <c r="D1764" s="66"/>
      <c r="E1764" s="66"/>
      <c r="F1764" s="66"/>
      <c r="G1764" s="66"/>
      <c r="H1764" s="72"/>
      <c r="I1764" s="32"/>
      <c r="J1764" s="32"/>
      <c r="K1764" s="32"/>
      <c r="L1764" s="59" t="str">
        <f t="shared" si="220"/>
        <v/>
      </c>
      <c r="M1764" s="81" t="str">
        <f t="shared" si="221"/>
        <v/>
      </c>
      <c r="O1764" s="77" t="str">
        <f t="shared" si="222"/>
        <v/>
      </c>
      <c r="P1764" s="77" t="str">
        <f t="shared" si="223"/>
        <v/>
      </c>
      <c r="Q1764" s="77" t="str">
        <f t="shared" si="224"/>
        <v/>
      </c>
      <c r="R1764" s="77" t="str">
        <f t="shared" si="225"/>
        <v/>
      </c>
      <c r="S1764" s="76"/>
      <c r="T1764" s="57"/>
      <c r="U1764" s="23" t="str">
        <f t="shared" si="218"/>
        <v/>
      </c>
      <c r="V1764" s="28" t="str">
        <f t="shared" si="219"/>
        <v/>
      </c>
    </row>
    <row r="1765" spans="1:22">
      <c r="A1765" s="14">
        <v>1759</v>
      </c>
      <c r="B1765" s="65"/>
      <c r="C1765" s="69"/>
      <c r="D1765" s="66"/>
      <c r="E1765" s="66"/>
      <c r="F1765" s="66"/>
      <c r="G1765" s="66"/>
      <c r="H1765" s="72"/>
      <c r="I1765" s="32"/>
      <c r="J1765" s="32"/>
      <c r="K1765" s="32"/>
      <c r="L1765" s="59" t="str">
        <f t="shared" si="220"/>
        <v/>
      </c>
      <c r="M1765" s="81" t="str">
        <f t="shared" si="221"/>
        <v/>
      </c>
      <c r="O1765" s="77" t="str">
        <f t="shared" si="222"/>
        <v/>
      </c>
      <c r="P1765" s="77" t="str">
        <f t="shared" si="223"/>
        <v/>
      </c>
      <c r="Q1765" s="77" t="str">
        <f t="shared" si="224"/>
        <v/>
      </c>
      <c r="R1765" s="77" t="str">
        <f t="shared" si="225"/>
        <v/>
      </c>
      <c r="S1765" s="76"/>
      <c r="T1765" s="57"/>
      <c r="U1765" s="23" t="str">
        <f t="shared" si="218"/>
        <v/>
      </c>
      <c r="V1765" s="28" t="str">
        <f t="shared" si="219"/>
        <v/>
      </c>
    </row>
    <row r="1766" spans="1:22">
      <c r="A1766" s="14">
        <v>1760</v>
      </c>
      <c r="B1766" s="65"/>
      <c r="C1766" s="69"/>
      <c r="D1766" s="66"/>
      <c r="E1766" s="66"/>
      <c r="F1766" s="66"/>
      <c r="G1766" s="66"/>
      <c r="H1766" s="72"/>
      <c r="I1766" s="32"/>
      <c r="J1766" s="32"/>
      <c r="K1766" s="32"/>
      <c r="L1766" s="59" t="str">
        <f t="shared" si="220"/>
        <v/>
      </c>
      <c r="M1766" s="81" t="str">
        <f t="shared" si="221"/>
        <v/>
      </c>
      <c r="O1766" s="77" t="str">
        <f t="shared" si="222"/>
        <v/>
      </c>
      <c r="P1766" s="77" t="str">
        <f t="shared" si="223"/>
        <v/>
      </c>
      <c r="Q1766" s="77" t="str">
        <f t="shared" si="224"/>
        <v/>
      </c>
      <c r="R1766" s="77" t="str">
        <f t="shared" si="225"/>
        <v/>
      </c>
      <c r="S1766" s="76"/>
      <c r="T1766" s="57"/>
      <c r="U1766" s="23" t="str">
        <f t="shared" si="218"/>
        <v/>
      </c>
      <c r="V1766" s="28" t="str">
        <f t="shared" si="219"/>
        <v/>
      </c>
    </row>
    <row r="1767" spans="1:22">
      <c r="A1767" s="14">
        <v>1761</v>
      </c>
      <c r="B1767" s="65"/>
      <c r="C1767" s="69"/>
      <c r="D1767" s="66"/>
      <c r="E1767" s="66"/>
      <c r="F1767" s="66"/>
      <c r="G1767" s="66"/>
      <c r="H1767" s="72"/>
      <c r="I1767" s="32"/>
      <c r="J1767" s="32"/>
      <c r="K1767" s="32"/>
      <c r="L1767" s="59" t="str">
        <f t="shared" si="220"/>
        <v/>
      </c>
      <c r="M1767" s="81" t="str">
        <f t="shared" si="221"/>
        <v/>
      </c>
      <c r="O1767" s="77" t="str">
        <f t="shared" si="222"/>
        <v/>
      </c>
      <c r="P1767" s="77" t="str">
        <f t="shared" si="223"/>
        <v/>
      </c>
      <c r="Q1767" s="77" t="str">
        <f t="shared" si="224"/>
        <v/>
      </c>
      <c r="R1767" s="77" t="str">
        <f t="shared" si="225"/>
        <v/>
      </c>
      <c r="S1767" s="76"/>
      <c r="T1767" s="57"/>
      <c r="U1767" s="23" t="str">
        <f t="shared" si="218"/>
        <v/>
      </c>
      <c r="V1767" s="28" t="str">
        <f t="shared" si="219"/>
        <v/>
      </c>
    </row>
    <row r="1768" spans="1:22">
      <c r="A1768" s="14">
        <v>1762</v>
      </c>
      <c r="B1768" s="65"/>
      <c r="C1768" s="69"/>
      <c r="D1768" s="66"/>
      <c r="E1768" s="66"/>
      <c r="F1768" s="66"/>
      <c r="G1768" s="66"/>
      <c r="H1768" s="72"/>
      <c r="I1768" s="32"/>
      <c r="J1768" s="32"/>
      <c r="K1768" s="32"/>
      <c r="L1768" s="59" t="str">
        <f t="shared" si="220"/>
        <v/>
      </c>
      <c r="M1768" s="81" t="str">
        <f t="shared" si="221"/>
        <v/>
      </c>
      <c r="O1768" s="77" t="str">
        <f t="shared" si="222"/>
        <v/>
      </c>
      <c r="P1768" s="77" t="str">
        <f t="shared" si="223"/>
        <v/>
      </c>
      <c r="Q1768" s="77" t="str">
        <f t="shared" si="224"/>
        <v/>
      </c>
      <c r="R1768" s="77" t="str">
        <f t="shared" si="225"/>
        <v/>
      </c>
      <c r="S1768" s="76"/>
      <c r="T1768" s="57"/>
      <c r="U1768" s="23" t="str">
        <f t="shared" si="218"/>
        <v/>
      </c>
      <c r="V1768" s="28" t="str">
        <f t="shared" si="219"/>
        <v/>
      </c>
    </row>
    <row r="1769" spans="1:22">
      <c r="A1769" s="14">
        <v>1763</v>
      </c>
      <c r="B1769" s="65"/>
      <c r="C1769" s="69"/>
      <c r="D1769" s="66"/>
      <c r="E1769" s="66"/>
      <c r="F1769" s="66"/>
      <c r="G1769" s="66"/>
      <c r="H1769" s="72"/>
      <c r="I1769" s="32"/>
      <c r="J1769" s="32"/>
      <c r="K1769" s="32"/>
      <c r="L1769" s="59" t="str">
        <f t="shared" si="220"/>
        <v/>
      </c>
      <c r="M1769" s="81" t="str">
        <f t="shared" si="221"/>
        <v/>
      </c>
      <c r="O1769" s="77" t="str">
        <f t="shared" si="222"/>
        <v/>
      </c>
      <c r="P1769" s="77" t="str">
        <f t="shared" si="223"/>
        <v/>
      </c>
      <c r="Q1769" s="77" t="str">
        <f t="shared" si="224"/>
        <v/>
      </c>
      <c r="R1769" s="77" t="str">
        <f t="shared" si="225"/>
        <v/>
      </c>
      <c r="S1769" s="76"/>
      <c r="T1769" s="57"/>
      <c r="U1769" s="23" t="str">
        <f t="shared" si="218"/>
        <v/>
      </c>
      <c r="V1769" s="28" t="str">
        <f t="shared" si="219"/>
        <v/>
      </c>
    </row>
    <row r="1770" spans="1:22">
      <c r="A1770" s="14">
        <v>1764</v>
      </c>
      <c r="B1770" s="65"/>
      <c r="C1770" s="69"/>
      <c r="D1770" s="66"/>
      <c r="E1770" s="66"/>
      <c r="F1770" s="66"/>
      <c r="G1770" s="66"/>
      <c r="H1770" s="72"/>
      <c r="I1770" s="32"/>
      <c r="J1770" s="32"/>
      <c r="K1770" s="32"/>
      <c r="L1770" s="59" t="str">
        <f t="shared" si="220"/>
        <v/>
      </c>
      <c r="M1770" s="81" t="str">
        <f t="shared" si="221"/>
        <v/>
      </c>
      <c r="O1770" s="77" t="str">
        <f t="shared" si="222"/>
        <v/>
      </c>
      <c r="P1770" s="77" t="str">
        <f t="shared" si="223"/>
        <v/>
      </c>
      <c r="Q1770" s="77" t="str">
        <f t="shared" si="224"/>
        <v/>
      </c>
      <c r="R1770" s="77" t="str">
        <f t="shared" si="225"/>
        <v/>
      </c>
      <c r="S1770" s="76"/>
      <c r="T1770" s="57"/>
      <c r="U1770" s="23" t="str">
        <f t="shared" si="218"/>
        <v/>
      </c>
      <c r="V1770" s="28" t="str">
        <f t="shared" si="219"/>
        <v/>
      </c>
    </row>
    <row r="1771" spans="1:22">
      <c r="A1771" s="14">
        <v>1765</v>
      </c>
      <c r="B1771" s="65"/>
      <c r="C1771" s="69"/>
      <c r="D1771" s="66"/>
      <c r="E1771" s="66"/>
      <c r="F1771" s="66"/>
      <c r="G1771" s="66"/>
      <c r="H1771" s="72"/>
      <c r="I1771" s="32"/>
      <c r="J1771" s="32"/>
      <c r="K1771" s="32"/>
      <c r="L1771" s="59" t="str">
        <f t="shared" si="220"/>
        <v/>
      </c>
      <c r="M1771" s="81" t="str">
        <f t="shared" si="221"/>
        <v/>
      </c>
      <c r="O1771" s="77" t="str">
        <f t="shared" si="222"/>
        <v/>
      </c>
      <c r="P1771" s="77" t="str">
        <f t="shared" si="223"/>
        <v/>
      </c>
      <c r="Q1771" s="77" t="str">
        <f t="shared" si="224"/>
        <v/>
      </c>
      <c r="R1771" s="77" t="str">
        <f t="shared" si="225"/>
        <v/>
      </c>
      <c r="S1771" s="76"/>
      <c r="T1771" s="57"/>
      <c r="U1771" s="23" t="str">
        <f t="shared" si="218"/>
        <v/>
      </c>
      <c r="V1771" s="28" t="str">
        <f t="shared" si="219"/>
        <v/>
      </c>
    </row>
    <row r="1772" spans="1:22">
      <c r="A1772" s="14">
        <v>1766</v>
      </c>
      <c r="B1772" s="65"/>
      <c r="C1772" s="69"/>
      <c r="D1772" s="66"/>
      <c r="E1772" s="66"/>
      <c r="F1772" s="66"/>
      <c r="G1772" s="66"/>
      <c r="H1772" s="72"/>
      <c r="I1772" s="32"/>
      <c r="J1772" s="32"/>
      <c r="K1772" s="32"/>
      <c r="L1772" s="59" t="str">
        <f t="shared" si="220"/>
        <v/>
      </c>
      <c r="M1772" s="81" t="str">
        <f t="shared" si="221"/>
        <v/>
      </c>
      <c r="O1772" s="77" t="str">
        <f t="shared" si="222"/>
        <v/>
      </c>
      <c r="P1772" s="77" t="str">
        <f t="shared" si="223"/>
        <v/>
      </c>
      <c r="Q1772" s="77" t="str">
        <f t="shared" si="224"/>
        <v/>
      </c>
      <c r="R1772" s="77" t="str">
        <f t="shared" si="225"/>
        <v/>
      </c>
      <c r="S1772" s="76"/>
      <c r="T1772" s="57"/>
      <c r="U1772" s="23" t="str">
        <f t="shared" si="218"/>
        <v/>
      </c>
      <c r="V1772" s="28" t="str">
        <f t="shared" si="219"/>
        <v/>
      </c>
    </row>
    <row r="1773" spans="1:22">
      <c r="A1773" s="14">
        <v>1767</v>
      </c>
      <c r="B1773" s="65"/>
      <c r="C1773" s="69"/>
      <c r="D1773" s="66"/>
      <c r="E1773" s="66"/>
      <c r="F1773" s="66"/>
      <c r="G1773" s="66"/>
      <c r="H1773" s="72"/>
      <c r="I1773" s="32"/>
      <c r="J1773" s="32"/>
      <c r="K1773" s="32"/>
      <c r="L1773" s="59" t="str">
        <f t="shared" si="220"/>
        <v/>
      </c>
      <c r="M1773" s="81" t="str">
        <f t="shared" si="221"/>
        <v/>
      </c>
      <c r="O1773" s="77" t="str">
        <f t="shared" si="222"/>
        <v/>
      </c>
      <c r="P1773" s="77" t="str">
        <f t="shared" si="223"/>
        <v/>
      </c>
      <c r="Q1773" s="77" t="str">
        <f t="shared" si="224"/>
        <v/>
      </c>
      <c r="R1773" s="77" t="str">
        <f t="shared" si="225"/>
        <v/>
      </c>
      <c r="S1773" s="76"/>
      <c r="T1773" s="57"/>
      <c r="U1773" s="23" t="str">
        <f t="shared" si="218"/>
        <v/>
      </c>
      <c r="V1773" s="28" t="str">
        <f t="shared" si="219"/>
        <v/>
      </c>
    </row>
    <row r="1774" spans="1:22">
      <c r="A1774" s="14">
        <v>1768</v>
      </c>
      <c r="B1774" s="65"/>
      <c r="C1774" s="69"/>
      <c r="D1774" s="66"/>
      <c r="E1774" s="66"/>
      <c r="F1774" s="66"/>
      <c r="G1774" s="66"/>
      <c r="H1774" s="72"/>
      <c r="I1774" s="32"/>
      <c r="J1774" s="32"/>
      <c r="K1774" s="32"/>
      <c r="L1774" s="59" t="str">
        <f t="shared" si="220"/>
        <v/>
      </c>
      <c r="M1774" s="81" t="str">
        <f t="shared" si="221"/>
        <v/>
      </c>
      <c r="O1774" s="77" t="str">
        <f t="shared" si="222"/>
        <v/>
      </c>
      <c r="P1774" s="77" t="str">
        <f t="shared" si="223"/>
        <v/>
      </c>
      <c r="Q1774" s="77" t="str">
        <f t="shared" si="224"/>
        <v/>
      </c>
      <c r="R1774" s="77" t="str">
        <f t="shared" si="225"/>
        <v/>
      </c>
      <c r="S1774" s="76"/>
      <c r="T1774" s="57"/>
      <c r="U1774" s="23" t="str">
        <f t="shared" si="218"/>
        <v/>
      </c>
      <c r="V1774" s="28" t="str">
        <f t="shared" si="219"/>
        <v/>
      </c>
    </row>
    <row r="1775" spans="1:22">
      <c r="A1775" s="14">
        <v>1769</v>
      </c>
      <c r="B1775" s="65"/>
      <c r="C1775" s="69"/>
      <c r="D1775" s="66"/>
      <c r="E1775" s="66"/>
      <c r="F1775" s="66"/>
      <c r="G1775" s="66"/>
      <c r="H1775" s="72"/>
      <c r="I1775" s="32"/>
      <c r="J1775" s="32"/>
      <c r="K1775" s="32"/>
      <c r="L1775" s="59" t="str">
        <f t="shared" si="220"/>
        <v/>
      </c>
      <c r="M1775" s="81" t="str">
        <f t="shared" si="221"/>
        <v/>
      </c>
      <c r="O1775" s="77" t="str">
        <f t="shared" si="222"/>
        <v/>
      </c>
      <c r="P1775" s="77" t="str">
        <f t="shared" si="223"/>
        <v/>
      </c>
      <c r="Q1775" s="77" t="str">
        <f t="shared" si="224"/>
        <v/>
      </c>
      <c r="R1775" s="77" t="str">
        <f t="shared" si="225"/>
        <v/>
      </c>
      <c r="S1775" s="76"/>
      <c r="T1775" s="57"/>
      <c r="U1775" s="23" t="str">
        <f t="shared" si="218"/>
        <v/>
      </c>
      <c r="V1775" s="28" t="str">
        <f t="shared" si="219"/>
        <v/>
      </c>
    </row>
    <row r="1776" spans="1:22">
      <c r="A1776" s="14">
        <v>1770</v>
      </c>
      <c r="B1776" s="65"/>
      <c r="C1776" s="69"/>
      <c r="D1776" s="66"/>
      <c r="E1776" s="66"/>
      <c r="F1776" s="66"/>
      <c r="G1776" s="66"/>
      <c r="H1776" s="72"/>
      <c r="I1776" s="32"/>
      <c r="J1776" s="32"/>
      <c r="K1776" s="32"/>
      <c r="L1776" s="59" t="str">
        <f t="shared" si="220"/>
        <v/>
      </c>
      <c r="M1776" s="81" t="str">
        <f t="shared" si="221"/>
        <v/>
      </c>
      <c r="O1776" s="77" t="str">
        <f t="shared" si="222"/>
        <v/>
      </c>
      <c r="P1776" s="77" t="str">
        <f t="shared" si="223"/>
        <v/>
      </c>
      <c r="Q1776" s="77" t="str">
        <f t="shared" si="224"/>
        <v/>
      </c>
      <c r="R1776" s="77" t="str">
        <f t="shared" si="225"/>
        <v/>
      </c>
      <c r="S1776" s="76"/>
      <c r="T1776" s="57"/>
      <c r="U1776" s="23" t="str">
        <f t="shared" si="218"/>
        <v/>
      </c>
      <c r="V1776" s="28" t="str">
        <f t="shared" si="219"/>
        <v/>
      </c>
    </row>
    <row r="1777" spans="1:22">
      <c r="A1777" s="14">
        <v>1771</v>
      </c>
      <c r="B1777" s="65"/>
      <c r="C1777" s="69"/>
      <c r="D1777" s="66"/>
      <c r="E1777" s="66"/>
      <c r="F1777" s="66"/>
      <c r="G1777" s="66"/>
      <c r="H1777" s="72"/>
      <c r="I1777" s="32"/>
      <c r="J1777" s="32"/>
      <c r="K1777" s="32"/>
      <c r="L1777" s="59" t="str">
        <f t="shared" si="220"/>
        <v/>
      </c>
      <c r="M1777" s="81" t="str">
        <f t="shared" si="221"/>
        <v/>
      </c>
      <c r="O1777" s="77" t="str">
        <f t="shared" si="222"/>
        <v/>
      </c>
      <c r="P1777" s="77" t="str">
        <f t="shared" si="223"/>
        <v/>
      </c>
      <c r="Q1777" s="77" t="str">
        <f t="shared" si="224"/>
        <v/>
      </c>
      <c r="R1777" s="77" t="str">
        <f t="shared" si="225"/>
        <v/>
      </c>
      <c r="S1777" s="76"/>
      <c r="T1777" s="57"/>
      <c r="U1777" s="23" t="str">
        <f t="shared" si="218"/>
        <v/>
      </c>
      <c r="V1777" s="28" t="str">
        <f t="shared" si="219"/>
        <v/>
      </c>
    </row>
    <row r="1778" spans="1:22">
      <c r="A1778" s="14">
        <v>1772</v>
      </c>
      <c r="B1778" s="65"/>
      <c r="C1778" s="69"/>
      <c r="D1778" s="66"/>
      <c r="E1778" s="66"/>
      <c r="F1778" s="66"/>
      <c r="G1778" s="66"/>
      <c r="H1778" s="72"/>
      <c r="I1778" s="32"/>
      <c r="J1778" s="32"/>
      <c r="K1778" s="32"/>
      <c r="L1778" s="59" t="str">
        <f t="shared" si="220"/>
        <v/>
      </c>
      <c r="M1778" s="81" t="str">
        <f t="shared" si="221"/>
        <v/>
      </c>
      <c r="O1778" s="77" t="str">
        <f t="shared" si="222"/>
        <v/>
      </c>
      <c r="P1778" s="77" t="str">
        <f t="shared" si="223"/>
        <v/>
      </c>
      <c r="Q1778" s="77" t="str">
        <f t="shared" si="224"/>
        <v/>
      </c>
      <c r="R1778" s="77" t="str">
        <f t="shared" si="225"/>
        <v/>
      </c>
      <c r="S1778" s="76"/>
      <c r="T1778" s="57"/>
      <c r="U1778" s="23" t="str">
        <f t="shared" si="218"/>
        <v/>
      </c>
      <c r="V1778" s="28" t="str">
        <f t="shared" si="219"/>
        <v/>
      </c>
    </row>
    <row r="1779" spans="1:22">
      <c r="A1779" s="14">
        <v>1773</v>
      </c>
      <c r="B1779" s="65"/>
      <c r="C1779" s="69"/>
      <c r="D1779" s="66"/>
      <c r="E1779" s="66"/>
      <c r="F1779" s="66"/>
      <c r="G1779" s="66"/>
      <c r="H1779" s="72"/>
      <c r="I1779" s="32"/>
      <c r="J1779" s="32"/>
      <c r="K1779" s="32"/>
      <c r="L1779" s="59" t="str">
        <f t="shared" si="220"/>
        <v/>
      </c>
      <c r="M1779" s="81" t="str">
        <f t="shared" si="221"/>
        <v/>
      </c>
      <c r="O1779" s="77" t="str">
        <f t="shared" si="222"/>
        <v/>
      </c>
      <c r="P1779" s="77" t="str">
        <f t="shared" si="223"/>
        <v/>
      </c>
      <c r="Q1779" s="77" t="str">
        <f t="shared" si="224"/>
        <v/>
      </c>
      <c r="R1779" s="77" t="str">
        <f t="shared" si="225"/>
        <v/>
      </c>
      <c r="S1779" s="76"/>
      <c r="T1779" s="57"/>
      <c r="U1779" s="23" t="str">
        <f t="shared" si="218"/>
        <v/>
      </c>
      <c r="V1779" s="28" t="str">
        <f t="shared" si="219"/>
        <v/>
      </c>
    </row>
    <row r="1780" spans="1:22">
      <c r="A1780" s="14">
        <v>1774</v>
      </c>
      <c r="B1780" s="65"/>
      <c r="C1780" s="69"/>
      <c r="D1780" s="66"/>
      <c r="E1780" s="66"/>
      <c r="F1780" s="66"/>
      <c r="G1780" s="66"/>
      <c r="H1780" s="72"/>
      <c r="I1780" s="32"/>
      <c r="J1780" s="32"/>
      <c r="K1780" s="32"/>
      <c r="L1780" s="59" t="str">
        <f t="shared" si="220"/>
        <v/>
      </c>
      <c r="M1780" s="81" t="str">
        <f t="shared" si="221"/>
        <v/>
      </c>
      <c r="O1780" s="77" t="str">
        <f t="shared" si="222"/>
        <v/>
      </c>
      <c r="P1780" s="77" t="str">
        <f t="shared" si="223"/>
        <v/>
      </c>
      <c r="Q1780" s="77" t="str">
        <f t="shared" si="224"/>
        <v/>
      </c>
      <c r="R1780" s="77" t="str">
        <f t="shared" si="225"/>
        <v/>
      </c>
      <c r="S1780" s="76"/>
      <c r="T1780" s="57"/>
      <c r="U1780" s="23" t="str">
        <f t="shared" si="218"/>
        <v/>
      </c>
      <c r="V1780" s="28" t="str">
        <f t="shared" si="219"/>
        <v/>
      </c>
    </row>
    <row r="1781" spans="1:22">
      <c r="A1781" s="14">
        <v>1775</v>
      </c>
      <c r="B1781" s="65"/>
      <c r="C1781" s="69"/>
      <c r="D1781" s="66"/>
      <c r="E1781" s="66"/>
      <c r="F1781" s="66"/>
      <c r="G1781" s="66"/>
      <c r="H1781" s="72"/>
      <c r="I1781" s="32"/>
      <c r="J1781" s="32"/>
      <c r="K1781" s="32"/>
      <c r="L1781" s="59" t="str">
        <f t="shared" si="220"/>
        <v/>
      </c>
      <c r="M1781" s="81" t="str">
        <f t="shared" si="221"/>
        <v/>
      </c>
      <c r="O1781" s="77" t="str">
        <f t="shared" si="222"/>
        <v/>
      </c>
      <c r="P1781" s="77" t="str">
        <f t="shared" si="223"/>
        <v/>
      </c>
      <c r="Q1781" s="77" t="str">
        <f t="shared" si="224"/>
        <v/>
      </c>
      <c r="R1781" s="77" t="str">
        <f t="shared" si="225"/>
        <v/>
      </c>
      <c r="S1781" s="76"/>
      <c r="T1781" s="57"/>
      <c r="U1781" s="23" t="str">
        <f t="shared" si="218"/>
        <v/>
      </c>
      <c r="V1781" s="28" t="str">
        <f t="shared" si="219"/>
        <v/>
      </c>
    </row>
    <row r="1782" spans="1:22">
      <c r="A1782" s="14">
        <v>1776</v>
      </c>
      <c r="B1782" s="65"/>
      <c r="C1782" s="69"/>
      <c r="D1782" s="66"/>
      <c r="E1782" s="66"/>
      <c r="F1782" s="66"/>
      <c r="G1782" s="66"/>
      <c r="H1782" s="72"/>
      <c r="I1782" s="32"/>
      <c r="J1782" s="32"/>
      <c r="K1782" s="32"/>
      <c r="L1782" s="59" t="str">
        <f t="shared" si="220"/>
        <v/>
      </c>
      <c r="M1782" s="81" t="str">
        <f t="shared" si="221"/>
        <v/>
      </c>
      <c r="O1782" s="77" t="str">
        <f t="shared" si="222"/>
        <v/>
      </c>
      <c r="P1782" s="77" t="str">
        <f t="shared" si="223"/>
        <v/>
      </c>
      <c r="Q1782" s="77" t="str">
        <f t="shared" si="224"/>
        <v/>
      </c>
      <c r="R1782" s="77" t="str">
        <f t="shared" si="225"/>
        <v/>
      </c>
      <c r="S1782" s="76"/>
      <c r="T1782" s="57"/>
      <c r="U1782" s="23" t="str">
        <f t="shared" si="218"/>
        <v/>
      </c>
      <c r="V1782" s="28" t="str">
        <f t="shared" si="219"/>
        <v/>
      </c>
    </row>
    <row r="1783" spans="1:22">
      <c r="A1783" s="14">
        <v>1777</v>
      </c>
      <c r="B1783" s="65"/>
      <c r="C1783" s="69"/>
      <c r="D1783" s="66"/>
      <c r="E1783" s="66"/>
      <c r="F1783" s="66"/>
      <c r="G1783" s="66"/>
      <c r="H1783" s="72"/>
      <c r="I1783" s="32"/>
      <c r="J1783" s="32"/>
      <c r="K1783" s="32"/>
      <c r="L1783" s="59" t="str">
        <f t="shared" si="220"/>
        <v/>
      </c>
      <c r="M1783" s="81" t="str">
        <f t="shared" si="221"/>
        <v/>
      </c>
      <c r="O1783" s="77" t="str">
        <f t="shared" si="222"/>
        <v/>
      </c>
      <c r="P1783" s="77" t="str">
        <f t="shared" si="223"/>
        <v/>
      </c>
      <c r="Q1783" s="77" t="str">
        <f t="shared" si="224"/>
        <v/>
      </c>
      <c r="R1783" s="77" t="str">
        <f t="shared" si="225"/>
        <v/>
      </c>
      <c r="S1783" s="76"/>
      <c r="T1783" s="57"/>
      <c r="U1783" s="23" t="str">
        <f t="shared" si="218"/>
        <v/>
      </c>
      <c r="V1783" s="28" t="str">
        <f t="shared" si="219"/>
        <v/>
      </c>
    </row>
    <row r="1784" spans="1:22">
      <c r="A1784" s="14">
        <v>1778</v>
      </c>
      <c r="B1784" s="65"/>
      <c r="C1784" s="69"/>
      <c r="D1784" s="66"/>
      <c r="E1784" s="66"/>
      <c r="F1784" s="66"/>
      <c r="G1784" s="66"/>
      <c r="H1784" s="72"/>
      <c r="I1784" s="32"/>
      <c r="J1784" s="32"/>
      <c r="K1784" s="32"/>
      <c r="L1784" s="59" t="str">
        <f t="shared" si="220"/>
        <v/>
      </c>
      <c r="M1784" s="81" t="str">
        <f t="shared" si="221"/>
        <v/>
      </c>
      <c r="O1784" s="77" t="str">
        <f t="shared" si="222"/>
        <v/>
      </c>
      <c r="P1784" s="77" t="str">
        <f t="shared" si="223"/>
        <v/>
      </c>
      <c r="Q1784" s="77" t="str">
        <f t="shared" si="224"/>
        <v/>
      </c>
      <c r="R1784" s="77" t="str">
        <f t="shared" si="225"/>
        <v/>
      </c>
      <c r="S1784" s="76"/>
      <c r="T1784" s="57"/>
      <c r="U1784" s="23" t="str">
        <f t="shared" si="218"/>
        <v/>
      </c>
      <c r="V1784" s="28" t="str">
        <f t="shared" si="219"/>
        <v/>
      </c>
    </row>
    <row r="1785" spans="1:22">
      <c r="A1785" s="14">
        <v>1779</v>
      </c>
      <c r="B1785" s="65"/>
      <c r="C1785" s="69"/>
      <c r="D1785" s="66"/>
      <c r="E1785" s="66"/>
      <c r="F1785" s="66"/>
      <c r="G1785" s="66"/>
      <c r="H1785" s="72"/>
      <c r="I1785" s="32"/>
      <c r="J1785" s="32"/>
      <c r="K1785" s="32"/>
      <c r="L1785" s="59" t="str">
        <f t="shared" si="220"/>
        <v/>
      </c>
      <c r="M1785" s="81" t="str">
        <f t="shared" si="221"/>
        <v/>
      </c>
      <c r="O1785" s="77" t="str">
        <f t="shared" si="222"/>
        <v/>
      </c>
      <c r="P1785" s="77" t="str">
        <f t="shared" si="223"/>
        <v/>
      </c>
      <c r="Q1785" s="77" t="str">
        <f t="shared" si="224"/>
        <v/>
      </c>
      <c r="R1785" s="77" t="str">
        <f t="shared" si="225"/>
        <v/>
      </c>
      <c r="S1785" s="76"/>
      <c r="T1785" s="57"/>
      <c r="U1785" s="23" t="str">
        <f t="shared" si="218"/>
        <v/>
      </c>
      <c r="V1785" s="28" t="str">
        <f t="shared" si="219"/>
        <v/>
      </c>
    </row>
    <row r="1786" spans="1:22">
      <c r="A1786" s="14">
        <v>1780</v>
      </c>
      <c r="B1786" s="65"/>
      <c r="C1786" s="69"/>
      <c r="D1786" s="66"/>
      <c r="E1786" s="66"/>
      <c r="F1786" s="66"/>
      <c r="G1786" s="66"/>
      <c r="H1786" s="72"/>
      <c r="I1786" s="32"/>
      <c r="J1786" s="32"/>
      <c r="K1786" s="32"/>
      <c r="L1786" s="59" t="str">
        <f t="shared" si="220"/>
        <v/>
      </c>
      <c r="M1786" s="81" t="str">
        <f t="shared" si="221"/>
        <v/>
      </c>
      <c r="O1786" s="77" t="str">
        <f t="shared" si="222"/>
        <v/>
      </c>
      <c r="P1786" s="77" t="str">
        <f t="shared" si="223"/>
        <v/>
      </c>
      <c r="Q1786" s="77" t="str">
        <f t="shared" si="224"/>
        <v/>
      </c>
      <c r="R1786" s="77" t="str">
        <f t="shared" si="225"/>
        <v/>
      </c>
      <c r="S1786" s="76"/>
      <c r="T1786" s="57"/>
      <c r="U1786" s="23" t="str">
        <f t="shared" si="218"/>
        <v/>
      </c>
      <c r="V1786" s="28" t="str">
        <f t="shared" si="219"/>
        <v/>
      </c>
    </row>
    <row r="1787" spans="1:22">
      <c r="A1787" s="14">
        <v>1781</v>
      </c>
      <c r="B1787" s="65"/>
      <c r="C1787" s="69"/>
      <c r="D1787" s="66"/>
      <c r="E1787" s="66"/>
      <c r="F1787" s="66"/>
      <c r="G1787" s="66"/>
      <c r="H1787" s="72"/>
      <c r="I1787" s="32"/>
      <c r="J1787" s="32"/>
      <c r="K1787" s="32"/>
      <c r="L1787" s="59" t="str">
        <f t="shared" si="220"/>
        <v/>
      </c>
      <c r="M1787" s="81" t="str">
        <f t="shared" si="221"/>
        <v/>
      </c>
      <c r="O1787" s="77" t="str">
        <f t="shared" si="222"/>
        <v/>
      </c>
      <c r="P1787" s="77" t="str">
        <f t="shared" si="223"/>
        <v/>
      </c>
      <c r="Q1787" s="77" t="str">
        <f t="shared" si="224"/>
        <v/>
      </c>
      <c r="R1787" s="77" t="str">
        <f t="shared" si="225"/>
        <v/>
      </c>
      <c r="S1787" s="76"/>
      <c r="T1787" s="57"/>
      <c r="U1787" s="23" t="str">
        <f t="shared" si="218"/>
        <v/>
      </c>
      <c r="V1787" s="28" t="str">
        <f t="shared" si="219"/>
        <v/>
      </c>
    </row>
    <row r="1788" spans="1:22">
      <c r="A1788" s="14">
        <v>1782</v>
      </c>
      <c r="B1788" s="65"/>
      <c r="C1788" s="69"/>
      <c r="D1788" s="66"/>
      <c r="E1788" s="66"/>
      <c r="F1788" s="66"/>
      <c r="G1788" s="66"/>
      <c r="H1788" s="72"/>
      <c r="I1788" s="32"/>
      <c r="J1788" s="32"/>
      <c r="K1788" s="32"/>
      <c r="L1788" s="59" t="str">
        <f t="shared" si="220"/>
        <v/>
      </c>
      <c r="M1788" s="81" t="str">
        <f t="shared" si="221"/>
        <v/>
      </c>
      <c r="O1788" s="77" t="str">
        <f t="shared" si="222"/>
        <v/>
      </c>
      <c r="P1788" s="77" t="str">
        <f t="shared" si="223"/>
        <v/>
      </c>
      <c r="Q1788" s="77" t="str">
        <f t="shared" si="224"/>
        <v/>
      </c>
      <c r="R1788" s="77" t="str">
        <f t="shared" si="225"/>
        <v/>
      </c>
      <c r="S1788" s="76"/>
      <c r="T1788" s="57"/>
      <c r="U1788" s="23" t="str">
        <f t="shared" si="218"/>
        <v/>
      </c>
      <c r="V1788" s="28" t="str">
        <f t="shared" si="219"/>
        <v/>
      </c>
    </row>
    <row r="1789" spans="1:22">
      <c r="A1789" s="14">
        <v>1783</v>
      </c>
      <c r="B1789" s="65"/>
      <c r="C1789" s="69"/>
      <c r="D1789" s="66"/>
      <c r="E1789" s="66"/>
      <c r="F1789" s="66"/>
      <c r="G1789" s="66"/>
      <c r="H1789" s="72"/>
      <c r="I1789" s="32"/>
      <c r="J1789" s="32"/>
      <c r="K1789" s="32"/>
      <c r="L1789" s="59" t="str">
        <f t="shared" si="220"/>
        <v/>
      </c>
      <c r="M1789" s="81" t="str">
        <f t="shared" si="221"/>
        <v/>
      </c>
      <c r="O1789" s="77" t="str">
        <f t="shared" si="222"/>
        <v/>
      </c>
      <c r="P1789" s="77" t="str">
        <f t="shared" si="223"/>
        <v/>
      </c>
      <c r="Q1789" s="77" t="str">
        <f t="shared" si="224"/>
        <v/>
      </c>
      <c r="R1789" s="77" t="str">
        <f t="shared" si="225"/>
        <v/>
      </c>
      <c r="S1789" s="76"/>
      <c r="T1789" s="57"/>
      <c r="U1789" s="23" t="str">
        <f t="shared" si="218"/>
        <v/>
      </c>
      <c r="V1789" s="28" t="str">
        <f t="shared" si="219"/>
        <v/>
      </c>
    </row>
    <row r="1790" spans="1:22">
      <c r="A1790" s="14">
        <v>1784</v>
      </c>
      <c r="B1790" s="65"/>
      <c r="C1790" s="69"/>
      <c r="D1790" s="66"/>
      <c r="E1790" s="66"/>
      <c r="F1790" s="66"/>
      <c r="G1790" s="66"/>
      <c r="H1790" s="72"/>
      <c r="I1790" s="32"/>
      <c r="J1790" s="32"/>
      <c r="K1790" s="32"/>
      <c r="L1790" s="59" t="str">
        <f t="shared" si="220"/>
        <v/>
      </c>
      <c r="M1790" s="81" t="str">
        <f t="shared" si="221"/>
        <v/>
      </c>
      <c r="O1790" s="77" t="str">
        <f t="shared" si="222"/>
        <v/>
      </c>
      <c r="P1790" s="77" t="str">
        <f t="shared" si="223"/>
        <v/>
      </c>
      <c r="Q1790" s="77" t="str">
        <f t="shared" si="224"/>
        <v/>
      </c>
      <c r="R1790" s="77" t="str">
        <f t="shared" si="225"/>
        <v/>
      </c>
      <c r="S1790" s="76"/>
      <c r="T1790" s="57"/>
      <c r="U1790" s="23" t="str">
        <f t="shared" si="218"/>
        <v/>
      </c>
      <c r="V1790" s="28" t="str">
        <f t="shared" si="219"/>
        <v/>
      </c>
    </row>
    <row r="1791" spans="1:22">
      <c r="A1791" s="14">
        <v>1785</v>
      </c>
      <c r="B1791" s="65"/>
      <c r="C1791" s="69"/>
      <c r="D1791" s="66"/>
      <c r="E1791" s="66"/>
      <c r="F1791" s="66"/>
      <c r="G1791" s="66"/>
      <c r="H1791" s="72"/>
      <c r="I1791" s="32"/>
      <c r="J1791" s="32"/>
      <c r="K1791" s="32"/>
      <c r="L1791" s="59" t="str">
        <f t="shared" si="220"/>
        <v/>
      </c>
      <c r="M1791" s="81" t="str">
        <f t="shared" si="221"/>
        <v/>
      </c>
      <c r="O1791" s="77" t="str">
        <f t="shared" si="222"/>
        <v/>
      </c>
      <c r="P1791" s="77" t="str">
        <f t="shared" si="223"/>
        <v/>
      </c>
      <c r="Q1791" s="77" t="str">
        <f t="shared" si="224"/>
        <v/>
      </c>
      <c r="R1791" s="77" t="str">
        <f t="shared" si="225"/>
        <v/>
      </c>
      <c r="S1791" s="76"/>
      <c r="T1791" s="57"/>
      <c r="U1791" s="23" t="str">
        <f t="shared" si="218"/>
        <v/>
      </c>
      <c r="V1791" s="28" t="str">
        <f t="shared" si="219"/>
        <v/>
      </c>
    </row>
    <row r="1792" spans="1:22">
      <c r="A1792" s="14">
        <v>1786</v>
      </c>
      <c r="B1792" s="65"/>
      <c r="C1792" s="69"/>
      <c r="D1792" s="66"/>
      <c r="E1792" s="66"/>
      <c r="F1792" s="66"/>
      <c r="G1792" s="66"/>
      <c r="H1792" s="72"/>
      <c r="I1792" s="32"/>
      <c r="J1792" s="32"/>
      <c r="K1792" s="32"/>
      <c r="L1792" s="59" t="str">
        <f t="shared" si="220"/>
        <v/>
      </c>
      <c r="M1792" s="81" t="str">
        <f t="shared" si="221"/>
        <v/>
      </c>
      <c r="O1792" s="77" t="str">
        <f t="shared" si="222"/>
        <v/>
      </c>
      <c r="P1792" s="77" t="str">
        <f t="shared" si="223"/>
        <v/>
      </c>
      <c r="Q1792" s="77" t="str">
        <f t="shared" si="224"/>
        <v/>
      </c>
      <c r="R1792" s="77" t="str">
        <f t="shared" si="225"/>
        <v/>
      </c>
      <c r="S1792" s="76"/>
      <c r="T1792" s="57"/>
      <c r="U1792" s="23" t="str">
        <f t="shared" si="218"/>
        <v/>
      </c>
      <c r="V1792" s="28" t="str">
        <f t="shared" si="219"/>
        <v/>
      </c>
    </row>
    <row r="1793" spans="1:22">
      <c r="A1793" s="14">
        <v>1787</v>
      </c>
      <c r="B1793" s="65"/>
      <c r="C1793" s="69"/>
      <c r="D1793" s="66"/>
      <c r="E1793" s="66"/>
      <c r="F1793" s="66"/>
      <c r="G1793" s="66"/>
      <c r="H1793" s="72"/>
      <c r="I1793" s="32"/>
      <c r="J1793" s="32"/>
      <c r="K1793" s="32"/>
      <c r="L1793" s="59" t="str">
        <f t="shared" si="220"/>
        <v/>
      </c>
      <c r="M1793" s="81" t="str">
        <f t="shared" si="221"/>
        <v/>
      </c>
      <c r="O1793" s="77" t="str">
        <f t="shared" si="222"/>
        <v/>
      </c>
      <c r="P1793" s="77" t="str">
        <f t="shared" si="223"/>
        <v/>
      </c>
      <c r="Q1793" s="77" t="str">
        <f t="shared" si="224"/>
        <v/>
      </c>
      <c r="R1793" s="77" t="str">
        <f t="shared" si="225"/>
        <v/>
      </c>
      <c r="S1793" s="76"/>
      <c r="T1793" s="57"/>
      <c r="U1793" s="23" t="str">
        <f t="shared" si="218"/>
        <v/>
      </c>
      <c r="V1793" s="28" t="str">
        <f t="shared" si="219"/>
        <v/>
      </c>
    </row>
    <row r="1794" spans="1:22">
      <c r="A1794" s="14">
        <v>1788</v>
      </c>
      <c r="B1794" s="65"/>
      <c r="C1794" s="69"/>
      <c r="D1794" s="66"/>
      <c r="E1794" s="66"/>
      <c r="F1794" s="66"/>
      <c r="G1794" s="66"/>
      <c r="H1794" s="72"/>
      <c r="I1794" s="32"/>
      <c r="J1794" s="32"/>
      <c r="K1794" s="32"/>
      <c r="L1794" s="59" t="str">
        <f t="shared" si="220"/>
        <v/>
      </c>
      <c r="M1794" s="81" t="str">
        <f t="shared" si="221"/>
        <v/>
      </c>
      <c r="O1794" s="77" t="str">
        <f t="shared" si="222"/>
        <v/>
      </c>
      <c r="P1794" s="77" t="str">
        <f t="shared" si="223"/>
        <v/>
      </c>
      <c r="Q1794" s="77" t="str">
        <f t="shared" si="224"/>
        <v/>
      </c>
      <c r="R1794" s="77" t="str">
        <f t="shared" si="225"/>
        <v/>
      </c>
      <c r="S1794" s="76"/>
      <c r="T1794" s="57"/>
      <c r="U1794" s="23" t="str">
        <f t="shared" si="218"/>
        <v/>
      </c>
      <c r="V1794" s="28" t="str">
        <f t="shared" si="219"/>
        <v/>
      </c>
    </row>
    <row r="1795" spans="1:22">
      <c r="A1795" s="14">
        <v>1789</v>
      </c>
      <c r="B1795" s="65"/>
      <c r="C1795" s="69"/>
      <c r="D1795" s="66"/>
      <c r="E1795" s="66"/>
      <c r="F1795" s="66"/>
      <c r="G1795" s="66"/>
      <c r="H1795" s="72"/>
      <c r="I1795" s="32"/>
      <c r="J1795" s="32"/>
      <c r="K1795" s="32"/>
      <c r="L1795" s="59" t="str">
        <f t="shared" si="220"/>
        <v/>
      </c>
      <c r="M1795" s="81" t="str">
        <f t="shared" si="221"/>
        <v/>
      </c>
      <c r="O1795" s="77" t="str">
        <f t="shared" si="222"/>
        <v/>
      </c>
      <c r="P1795" s="77" t="str">
        <f t="shared" si="223"/>
        <v/>
      </c>
      <c r="Q1795" s="77" t="str">
        <f t="shared" si="224"/>
        <v/>
      </c>
      <c r="R1795" s="77" t="str">
        <f t="shared" si="225"/>
        <v/>
      </c>
      <c r="S1795" s="76"/>
      <c r="T1795" s="57"/>
      <c r="U1795" s="23" t="str">
        <f t="shared" si="218"/>
        <v/>
      </c>
      <c r="V1795" s="28" t="str">
        <f t="shared" si="219"/>
        <v/>
      </c>
    </row>
    <row r="1796" spans="1:22">
      <c r="A1796" s="14">
        <v>1790</v>
      </c>
      <c r="B1796" s="65"/>
      <c r="C1796" s="69"/>
      <c r="D1796" s="66"/>
      <c r="E1796" s="66"/>
      <c r="F1796" s="66"/>
      <c r="G1796" s="66"/>
      <c r="H1796" s="72"/>
      <c r="I1796" s="32"/>
      <c r="J1796" s="32"/>
      <c r="K1796" s="32"/>
      <c r="L1796" s="59" t="str">
        <f t="shared" si="220"/>
        <v/>
      </c>
      <c r="M1796" s="81" t="str">
        <f t="shared" si="221"/>
        <v/>
      </c>
      <c r="O1796" s="77" t="str">
        <f t="shared" si="222"/>
        <v/>
      </c>
      <c r="P1796" s="77" t="str">
        <f t="shared" si="223"/>
        <v/>
      </c>
      <c r="Q1796" s="77" t="str">
        <f t="shared" si="224"/>
        <v/>
      </c>
      <c r="R1796" s="77" t="str">
        <f t="shared" si="225"/>
        <v/>
      </c>
      <c r="S1796" s="76"/>
      <c r="T1796" s="57"/>
      <c r="U1796" s="23" t="str">
        <f t="shared" si="218"/>
        <v/>
      </c>
      <c r="V1796" s="28" t="str">
        <f t="shared" si="219"/>
        <v/>
      </c>
    </row>
    <row r="1797" spans="1:22">
      <c r="A1797" s="14">
        <v>1791</v>
      </c>
      <c r="B1797" s="65"/>
      <c r="C1797" s="69"/>
      <c r="D1797" s="66"/>
      <c r="E1797" s="66"/>
      <c r="F1797" s="66"/>
      <c r="G1797" s="66"/>
      <c r="H1797" s="72"/>
      <c r="I1797" s="32"/>
      <c r="J1797" s="32"/>
      <c r="K1797" s="32"/>
      <c r="L1797" s="59" t="str">
        <f t="shared" si="220"/>
        <v/>
      </c>
      <c r="M1797" s="81" t="str">
        <f t="shared" si="221"/>
        <v/>
      </c>
      <c r="O1797" s="77" t="str">
        <f t="shared" si="222"/>
        <v/>
      </c>
      <c r="P1797" s="77" t="str">
        <f t="shared" si="223"/>
        <v/>
      </c>
      <c r="Q1797" s="77" t="str">
        <f t="shared" si="224"/>
        <v/>
      </c>
      <c r="R1797" s="77" t="str">
        <f t="shared" si="225"/>
        <v/>
      </c>
      <c r="S1797" s="76"/>
      <c r="T1797" s="57"/>
      <c r="U1797" s="23" t="str">
        <f t="shared" si="218"/>
        <v/>
      </c>
      <c r="V1797" s="28" t="str">
        <f t="shared" si="219"/>
        <v/>
      </c>
    </row>
    <row r="1798" spans="1:22">
      <c r="A1798" s="14">
        <v>1792</v>
      </c>
      <c r="B1798" s="65"/>
      <c r="C1798" s="69"/>
      <c r="D1798" s="66"/>
      <c r="E1798" s="66"/>
      <c r="F1798" s="66"/>
      <c r="G1798" s="66"/>
      <c r="H1798" s="72"/>
      <c r="I1798" s="32"/>
      <c r="J1798" s="32"/>
      <c r="K1798" s="32"/>
      <c r="L1798" s="59" t="str">
        <f t="shared" si="220"/>
        <v/>
      </c>
      <c r="M1798" s="81" t="str">
        <f t="shared" si="221"/>
        <v/>
      </c>
      <c r="O1798" s="77" t="str">
        <f t="shared" si="222"/>
        <v/>
      </c>
      <c r="P1798" s="77" t="str">
        <f t="shared" si="223"/>
        <v/>
      </c>
      <c r="Q1798" s="77" t="str">
        <f t="shared" si="224"/>
        <v/>
      </c>
      <c r="R1798" s="77" t="str">
        <f t="shared" si="225"/>
        <v/>
      </c>
      <c r="S1798" s="76"/>
      <c r="T1798" s="57"/>
      <c r="U1798" s="23" t="str">
        <f t="shared" si="218"/>
        <v/>
      </c>
      <c r="V1798" s="28" t="str">
        <f t="shared" si="219"/>
        <v/>
      </c>
    </row>
    <row r="1799" spans="1:22">
      <c r="A1799" s="14">
        <v>1793</v>
      </c>
      <c r="B1799" s="65"/>
      <c r="C1799" s="69"/>
      <c r="D1799" s="66"/>
      <c r="E1799" s="66"/>
      <c r="F1799" s="66"/>
      <c r="G1799" s="66"/>
      <c r="H1799" s="72"/>
      <c r="I1799" s="32"/>
      <c r="J1799" s="32"/>
      <c r="K1799" s="32"/>
      <c r="L1799" s="59" t="str">
        <f t="shared" si="220"/>
        <v/>
      </c>
      <c r="M1799" s="81" t="str">
        <f t="shared" si="221"/>
        <v/>
      </c>
      <c r="O1799" s="77" t="str">
        <f t="shared" si="222"/>
        <v/>
      </c>
      <c r="P1799" s="77" t="str">
        <f t="shared" si="223"/>
        <v/>
      </c>
      <c r="Q1799" s="77" t="str">
        <f t="shared" si="224"/>
        <v/>
      </c>
      <c r="R1799" s="77" t="str">
        <f t="shared" si="225"/>
        <v/>
      </c>
      <c r="S1799" s="76"/>
      <c r="T1799" s="57"/>
      <c r="U1799" s="23" t="str">
        <f t="shared" ref="U1799:U1862" si="226">IF(V1799&lt;&gt;"",A1799,"")</f>
        <v/>
      </c>
      <c r="V1799" s="28" t="str">
        <f t="shared" ref="V1799:V1862" si="227">IF(AND(B1799="",D1799="",E1799="",F1799="",G1799="",I1799="",J1799="",K1799="",T1799=""),"",IF(OR(B1799="",I1799="",J1799="",K1799="",T1799="",AND($T$3="meters",T1799&gt;12),AND($T$3="feet",T1799&gt;40)),"Error","OK"))</f>
        <v/>
      </c>
    </row>
    <row r="1800" spans="1:22">
      <c r="A1800" s="14">
        <v>1794</v>
      </c>
      <c r="B1800" s="65"/>
      <c r="C1800" s="69"/>
      <c r="D1800" s="66"/>
      <c r="E1800" s="66"/>
      <c r="F1800" s="66"/>
      <c r="G1800" s="66"/>
      <c r="H1800" s="72"/>
      <c r="I1800" s="32"/>
      <c r="J1800" s="32"/>
      <c r="K1800" s="32"/>
      <c r="L1800" s="59" t="str">
        <f t="shared" ref="L1800:L1863" si="228">IF(OR(I1800="",J1800="",K1800=""),"",(I1800+J1800/2))</f>
        <v/>
      </c>
      <c r="M1800" s="81" t="str">
        <f t="shared" ref="M1800:M1863" si="229">IF(OR(I1800="",J1800="",K1800=""),"",(I1800+J1800/2)+($AA$4-1/$R$1))</f>
        <v/>
      </c>
      <c r="O1800" s="77" t="str">
        <f t="shared" ref="O1800:O1863" si="230">IF(OR(D1800="",$M1800=""),"",$M1800-D1800)</f>
        <v/>
      </c>
      <c r="P1800" s="77" t="str">
        <f t="shared" ref="P1800:P1863" si="231">IF(OR(E1800="",$M1800=""),"",$M1800-E1800)</f>
        <v/>
      </c>
      <c r="Q1800" s="77" t="str">
        <f t="shared" ref="Q1800:Q1863" si="232">IF(OR(F1800="",$M1800=""),"",$M1800-F1800)</f>
        <v/>
      </c>
      <c r="R1800" s="77" t="str">
        <f t="shared" ref="R1800:R1863" si="233">IF(OR(G1800="",$M1800=""),"",$M1800-G1800)</f>
        <v/>
      </c>
      <c r="S1800" s="76"/>
      <c r="T1800" s="57"/>
      <c r="U1800" s="23" t="str">
        <f t="shared" si="226"/>
        <v/>
      </c>
      <c r="V1800" s="28" t="str">
        <f t="shared" si="227"/>
        <v/>
      </c>
    </row>
    <row r="1801" spans="1:22">
      <c r="A1801" s="14">
        <v>1795</v>
      </c>
      <c r="B1801" s="65"/>
      <c r="C1801" s="69"/>
      <c r="D1801" s="66"/>
      <c r="E1801" s="66"/>
      <c r="F1801" s="66"/>
      <c r="G1801" s="66"/>
      <c r="H1801" s="72"/>
      <c r="I1801" s="32"/>
      <c r="J1801" s="32"/>
      <c r="K1801" s="32"/>
      <c r="L1801" s="59" t="str">
        <f t="shared" si="228"/>
        <v/>
      </c>
      <c r="M1801" s="81" t="str">
        <f t="shared" si="229"/>
        <v/>
      </c>
      <c r="O1801" s="77" t="str">
        <f t="shared" si="230"/>
        <v/>
      </c>
      <c r="P1801" s="77" t="str">
        <f t="shared" si="231"/>
        <v/>
      </c>
      <c r="Q1801" s="77" t="str">
        <f t="shared" si="232"/>
        <v/>
      </c>
      <c r="R1801" s="77" t="str">
        <f t="shared" si="233"/>
        <v/>
      </c>
      <c r="S1801" s="76"/>
      <c r="T1801" s="57"/>
      <c r="U1801" s="23" t="str">
        <f t="shared" si="226"/>
        <v/>
      </c>
      <c r="V1801" s="28" t="str">
        <f t="shared" si="227"/>
        <v/>
      </c>
    </row>
    <row r="1802" spans="1:22">
      <c r="A1802" s="14">
        <v>1796</v>
      </c>
      <c r="B1802" s="65"/>
      <c r="C1802" s="69"/>
      <c r="D1802" s="66"/>
      <c r="E1802" s="66"/>
      <c r="F1802" s="66"/>
      <c r="G1802" s="66"/>
      <c r="H1802" s="72"/>
      <c r="I1802" s="32"/>
      <c r="J1802" s="32"/>
      <c r="K1802" s="32"/>
      <c r="L1802" s="59" t="str">
        <f t="shared" si="228"/>
        <v/>
      </c>
      <c r="M1802" s="81" t="str">
        <f t="shared" si="229"/>
        <v/>
      </c>
      <c r="O1802" s="77" t="str">
        <f t="shared" si="230"/>
        <v/>
      </c>
      <c r="P1802" s="77" t="str">
        <f t="shared" si="231"/>
        <v/>
      </c>
      <c r="Q1802" s="77" t="str">
        <f t="shared" si="232"/>
        <v/>
      </c>
      <c r="R1802" s="77" t="str">
        <f t="shared" si="233"/>
        <v/>
      </c>
      <c r="S1802" s="76"/>
      <c r="T1802" s="57"/>
      <c r="U1802" s="23" t="str">
        <f t="shared" si="226"/>
        <v/>
      </c>
      <c r="V1802" s="28" t="str">
        <f t="shared" si="227"/>
        <v/>
      </c>
    </row>
    <row r="1803" spans="1:22">
      <c r="A1803" s="14">
        <v>1797</v>
      </c>
      <c r="B1803" s="65"/>
      <c r="C1803" s="69"/>
      <c r="D1803" s="66"/>
      <c r="E1803" s="66"/>
      <c r="F1803" s="66"/>
      <c r="G1803" s="66"/>
      <c r="H1803" s="72"/>
      <c r="I1803" s="32"/>
      <c r="J1803" s="32"/>
      <c r="K1803" s="32"/>
      <c r="L1803" s="59" t="str">
        <f t="shared" si="228"/>
        <v/>
      </c>
      <c r="M1803" s="81" t="str">
        <f t="shared" si="229"/>
        <v/>
      </c>
      <c r="O1803" s="77" t="str">
        <f t="shared" si="230"/>
        <v/>
      </c>
      <c r="P1803" s="77" t="str">
        <f t="shared" si="231"/>
        <v/>
      </c>
      <c r="Q1803" s="77" t="str">
        <f t="shared" si="232"/>
        <v/>
      </c>
      <c r="R1803" s="77" t="str">
        <f t="shared" si="233"/>
        <v/>
      </c>
      <c r="S1803" s="76"/>
      <c r="T1803" s="57"/>
      <c r="U1803" s="23" t="str">
        <f t="shared" si="226"/>
        <v/>
      </c>
      <c r="V1803" s="28" t="str">
        <f t="shared" si="227"/>
        <v/>
      </c>
    </row>
    <row r="1804" spans="1:22">
      <c r="A1804" s="14">
        <v>1798</v>
      </c>
      <c r="B1804" s="65"/>
      <c r="C1804" s="69"/>
      <c r="D1804" s="66"/>
      <c r="E1804" s="66"/>
      <c r="F1804" s="66"/>
      <c r="G1804" s="66"/>
      <c r="H1804" s="72"/>
      <c r="I1804" s="32"/>
      <c r="J1804" s="32"/>
      <c r="K1804" s="32"/>
      <c r="L1804" s="59" t="str">
        <f t="shared" si="228"/>
        <v/>
      </c>
      <c r="M1804" s="81" t="str">
        <f t="shared" si="229"/>
        <v/>
      </c>
      <c r="O1804" s="77" t="str">
        <f t="shared" si="230"/>
        <v/>
      </c>
      <c r="P1804" s="77" t="str">
        <f t="shared" si="231"/>
        <v/>
      </c>
      <c r="Q1804" s="77" t="str">
        <f t="shared" si="232"/>
        <v/>
      </c>
      <c r="R1804" s="77" t="str">
        <f t="shared" si="233"/>
        <v/>
      </c>
      <c r="S1804" s="76"/>
      <c r="T1804" s="57"/>
      <c r="U1804" s="23" t="str">
        <f t="shared" si="226"/>
        <v/>
      </c>
      <c r="V1804" s="28" t="str">
        <f t="shared" si="227"/>
        <v/>
      </c>
    </row>
    <row r="1805" spans="1:22">
      <c r="A1805" s="14">
        <v>1799</v>
      </c>
      <c r="B1805" s="65"/>
      <c r="C1805" s="69"/>
      <c r="D1805" s="66"/>
      <c r="E1805" s="66"/>
      <c r="F1805" s="66"/>
      <c r="G1805" s="66"/>
      <c r="H1805" s="72"/>
      <c r="I1805" s="32"/>
      <c r="J1805" s="32"/>
      <c r="K1805" s="32"/>
      <c r="L1805" s="59" t="str">
        <f t="shared" si="228"/>
        <v/>
      </c>
      <c r="M1805" s="81" t="str">
        <f t="shared" si="229"/>
        <v/>
      </c>
      <c r="O1805" s="77" t="str">
        <f t="shared" si="230"/>
        <v/>
      </c>
      <c r="P1805" s="77" t="str">
        <f t="shared" si="231"/>
        <v/>
      </c>
      <c r="Q1805" s="77" t="str">
        <f t="shared" si="232"/>
        <v/>
      </c>
      <c r="R1805" s="77" t="str">
        <f t="shared" si="233"/>
        <v/>
      </c>
      <c r="S1805" s="76"/>
      <c r="T1805" s="57"/>
      <c r="U1805" s="23" t="str">
        <f t="shared" si="226"/>
        <v/>
      </c>
      <c r="V1805" s="28" t="str">
        <f t="shared" si="227"/>
        <v/>
      </c>
    </row>
    <row r="1806" spans="1:22">
      <c r="A1806" s="14">
        <v>1800</v>
      </c>
      <c r="B1806" s="65"/>
      <c r="C1806" s="69"/>
      <c r="D1806" s="66"/>
      <c r="E1806" s="66"/>
      <c r="F1806" s="66"/>
      <c r="G1806" s="66"/>
      <c r="H1806" s="72"/>
      <c r="I1806" s="32"/>
      <c r="J1806" s="32"/>
      <c r="K1806" s="32"/>
      <c r="L1806" s="59" t="str">
        <f t="shared" si="228"/>
        <v/>
      </c>
      <c r="M1806" s="81" t="str">
        <f t="shared" si="229"/>
        <v/>
      </c>
      <c r="O1806" s="77" t="str">
        <f t="shared" si="230"/>
        <v/>
      </c>
      <c r="P1806" s="77" t="str">
        <f t="shared" si="231"/>
        <v/>
      </c>
      <c r="Q1806" s="77" t="str">
        <f t="shared" si="232"/>
        <v/>
      </c>
      <c r="R1806" s="77" t="str">
        <f t="shared" si="233"/>
        <v/>
      </c>
      <c r="S1806" s="76"/>
      <c r="T1806" s="57"/>
      <c r="U1806" s="23" t="str">
        <f t="shared" si="226"/>
        <v/>
      </c>
      <c r="V1806" s="28" t="str">
        <f t="shared" si="227"/>
        <v/>
      </c>
    </row>
    <row r="1807" spans="1:22">
      <c r="A1807" s="14">
        <v>1801</v>
      </c>
      <c r="B1807" s="65"/>
      <c r="C1807" s="69"/>
      <c r="D1807" s="66"/>
      <c r="E1807" s="66"/>
      <c r="F1807" s="66"/>
      <c r="G1807" s="66"/>
      <c r="H1807" s="72"/>
      <c r="I1807" s="32"/>
      <c r="J1807" s="32"/>
      <c r="K1807" s="32"/>
      <c r="L1807" s="59" t="str">
        <f t="shared" si="228"/>
        <v/>
      </c>
      <c r="M1807" s="81" t="str">
        <f t="shared" si="229"/>
        <v/>
      </c>
      <c r="O1807" s="77" t="str">
        <f t="shared" si="230"/>
        <v/>
      </c>
      <c r="P1807" s="77" t="str">
        <f t="shared" si="231"/>
        <v/>
      </c>
      <c r="Q1807" s="77" t="str">
        <f t="shared" si="232"/>
        <v/>
      </c>
      <c r="R1807" s="77" t="str">
        <f t="shared" si="233"/>
        <v/>
      </c>
      <c r="S1807" s="76"/>
      <c r="T1807" s="57"/>
      <c r="U1807" s="23" t="str">
        <f t="shared" si="226"/>
        <v/>
      </c>
      <c r="V1807" s="28" t="str">
        <f t="shared" si="227"/>
        <v/>
      </c>
    </row>
    <row r="1808" spans="1:22">
      <c r="A1808" s="14">
        <v>1802</v>
      </c>
      <c r="B1808" s="65"/>
      <c r="C1808" s="69"/>
      <c r="D1808" s="66"/>
      <c r="E1808" s="66"/>
      <c r="F1808" s="66"/>
      <c r="G1808" s="66"/>
      <c r="H1808" s="72"/>
      <c r="I1808" s="32"/>
      <c r="J1808" s="32"/>
      <c r="K1808" s="32"/>
      <c r="L1808" s="59" t="str">
        <f t="shared" si="228"/>
        <v/>
      </c>
      <c r="M1808" s="81" t="str">
        <f t="shared" si="229"/>
        <v/>
      </c>
      <c r="O1808" s="77" t="str">
        <f t="shared" si="230"/>
        <v/>
      </c>
      <c r="P1808" s="77" t="str">
        <f t="shared" si="231"/>
        <v/>
      </c>
      <c r="Q1808" s="77" t="str">
        <f t="shared" si="232"/>
        <v/>
      </c>
      <c r="R1808" s="77" t="str">
        <f t="shared" si="233"/>
        <v/>
      </c>
      <c r="S1808" s="76"/>
      <c r="T1808" s="57"/>
      <c r="U1808" s="23" t="str">
        <f t="shared" si="226"/>
        <v/>
      </c>
      <c r="V1808" s="28" t="str">
        <f t="shared" si="227"/>
        <v/>
      </c>
    </row>
    <row r="1809" spans="1:22">
      <c r="A1809" s="14">
        <v>1803</v>
      </c>
      <c r="B1809" s="65"/>
      <c r="C1809" s="69"/>
      <c r="D1809" s="66"/>
      <c r="E1809" s="66"/>
      <c r="F1809" s="66"/>
      <c r="G1809" s="66"/>
      <c r="H1809" s="72"/>
      <c r="I1809" s="32"/>
      <c r="J1809" s="32"/>
      <c r="K1809" s="32"/>
      <c r="L1809" s="59" t="str">
        <f t="shared" si="228"/>
        <v/>
      </c>
      <c r="M1809" s="81" t="str">
        <f t="shared" si="229"/>
        <v/>
      </c>
      <c r="O1809" s="77" t="str">
        <f t="shared" si="230"/>
        <v/>
      </c>
      <c r="P1809" s="77" t="str">
        <f t="shared" si="231"/>
        <v/>
      </c>
      <c r="Q1809" s="77" t="str">
        <f t="shared" si="232"/>
        <v/>
      </c>
      <c r="R1809" s="77" t="str">
        <f t="shared" si="233"/>
        <v/>
      </c>
      <c r="S1809" s="76"/>
      <c r="T1809" s="57"/>
      <c r="U1809" s="23" t="str">
        <f t="shared" si="226"/>
        <v/>
      </c>
      <c r="V1809" s="28" t="str">
        <f t="shared" si="227"/>
        <v/>
      </c>
    </row>
    <row r="1810" spans="1:22">
      <c r="A1810" s="14">
        <v>1804</v>
      </c>
      <c r="B1810" s="65"/>
      <c r="C1810" s="69"/>
      <c r="D1810" s="66"/>
      <c r="E1810" s="66"/>
      <c r="F1810" s="66"/>
      <c r="G1810" s="66"/>
      <c r="H1810" s="72"/>
      <c r="I1810" s="32"/>
      <c r="J1810" s="32"/>
      <c r="K1810" s="32"/>
      <c r="L1810" s="59" t="str">
        <f t="shared" si="228"/>
        <v/>
      </c>
      <c r="M1810" s="81" t="str">
        <f t="shared" si="229"/>
        <v/>
      </c>
      <c r="O1810" s="77" t="str">
        <f t="shared" si="230"/>
        <v/>
      </c>
      <c r="P1810" s="77" t="str">
        <f t="shared" si="231"/>
        <v/>
      </c>
      <c r="Q1810" s="77" t="str">
        <f t="shared" si="232"/>
        <v/>
      </c>
      <c r="R1810" s="77" t="str">
        <f t="shared" si="233"/>
        <v/>
      </c>
      <c r="S1810" s="76"/>
      <c r="T1810" s="57"/>
      <c r="U1810" s="23" t="str">
        <f t="shared" si="226"/>
        <v/>
      </c>
      <c r="V1810" s="28" t="str">
        <f t="shared" si="227"/>
        <v/>
      </c>
    </row>
    <row r="1811" spans="1:22">
      <c r="A1811" s="14">
        <v>1805</v>
      </c>
      <c r="B1811" s="65"/>
      <c r="C1811" s="69"/>
      <c r="D1811" s="66"/>
      <c r="E1811" s="66"/>
      <c r="F1811" s="66"/>
      <c r="G1811" s="66"/>
      <c r="H1811" s="72"/>
      <c r="I1811" s="32"/>
      <c r="J1811" s="32"/>
      <c r="K1811" s="32"/>
      <c r="L1811" s="59" t="str">
        <f t="shared" si="228"/>
        <v/>
      </c>
      <c r="M1811" s="81" t="str">
        <f t="shared" si="229"/>
        <v/>
      </c>
      <c r="O1811" s="77" t="str">
        <f t="shared" si="230"/>
        <v/>
      </c>
      <c r="P1811" s="77" t="str">
        <f t="shared" si="231"/>
        <v/>
      </c>
      <c r="Q1811" s="77" t="str">
        <f t="shared" si="232"/>
        <v/>
      </c>
      <c r="R1811" s="77" t="str">
        <f t="shared" si="233"/>
        <v/>
      </c>
      <c r="S1811" s="76"/>
      <c r="T1811" s="57"/>
      <c r="U1811" s="23" t="str">
        <f t="shared" si="226"/>
        <v/>
      </c>
      <c r="V1811" s="28" t="str">
        <f t="shared" si="227"/>
        <v/>
      </c>
    </row>
    <row r="1812" spans="1:22">
      <c r="A1812" s="14">
        <v>1806</v>
      </c>
      <c r="B1812" s="65"/>
      <c r="C1812" s="69"/>
      <c r="D1812" s="66"/>
      <c r="E1812" s="66"/>
      <c r="F1812" s="66"/>
      <c r="G1812" s="66"/>
      <c r="H1812" s="72"/>
      <c r="I1812" s="32"/>
      <c r="J1812" s="32"/>
      <c r="K1812" s="32"/>
      <c r="L1812" s="59" t="str">
        <f t="shared" si="228"/>
        <v/>
      </c>
      <c r="M1812" s="81" t="str">
        <f t="shared" si="229"/>
        <v/>
      </c>
      <c r="O1812" s="77" t="str">
        <f t="shared" si="230"/>
        <v/>
      </c>
      <c r="P1812" s="77" t="str">
        <f t="shared" si="231"/>
        <v/>
      </c>
      <c r="Q1812" s="77" t="str">
        <f t="shared" si="232"/>
        <v/>
      </c>
      <c r="R1812" s="77" t="str">
        <f t="shared" si="233"/>
        <v/>
      </c>
      <c r="S1812" s="76"/>
      <c r="T1812" s="57"/>
      <c r="U1812" s="23" t="str">
        <f t="shared" si="226"/>
        <v/>
      </c>
      <c r="V1812" s="28" t="str">
        <f t="shared" si="227"/>
        <v/>
      </c>
    </row>
    <row r="1813" spans="1:22">
      <c r="A1813" s="14">
        <v>1807</v>
      </c>
      <c r="B1813" s="65"/>
      <c r="C1813" s="69"/>
      <c r="D1813" s="66"/>
      <c r="E1813" s="66"/>
      <c r="F1813" s="66"/>
      <c r="G1813" s="66"/>
      <c r="H1813" s="72"/>
      <c r="I1813" s="32"/>
      <c r="J1813" s="32"/>
      <c r="K1813" s="32"/>
      <c r="L1813" s="59" t="str">
        <f t="shared" si="228"/>
        <v/>
      </c>
      <c r="M1813" s="81" t="str">
        <f t="shared" si="229"/>
        <v/>
      </c>
      <c r="O1813" s="77" t="str">
        <f t="shared" si="230"/>
        <v/>
      </c>
      <c r="P1813" s="77" t="str">
        <f t="shared" si="231"/>
        <v/>
      </c>
      <c r="Q1813" s="77" t="str">
        <f t="shared" si="232"/>
        <v/>
      </c>
      <c r="R1813" s="77" t="str">
        <f t="shared" si="233"/>
        <v/>
      </c>
      <c r="S1813" s="76"/>
      <c r="T1813" s="57"/>
      <c r="U1813" s="23" t="str">
        <f t="shared" si="226"/>
        <v/>
      </c>
      <c r="V1813" s="28" t="str">
        <f t="shared" si="227"/>
        <v/>
      </c>
    </row>
    <row r="1814" spans="1:22">
      <c r="A1814" s="14">
        <v>1808</v>
      </c>
      <c r="B1814" s="65"/>
      <c r="C1814" s="69"/>
      <c r="D1814" s="66"/>
      <c r="E1814" s="66"/>
      <c r="F1814" s="66"/>
      <c r="G1814" s="66"/>
      <c r="H1814" s="72"/>
      <c r="I1814" s="32"/>
      <c r="J1814" s="32"/>
      <c r="K1814" s="32"/>
      <c r="L1814" s="59" t="str">
        <f t="shared" si="228"/>
        <v/>
      </c>
      <c r="M1814" s="81" t="str">
        <f t="shared" si="229"/>
        <v/>
      </c>
      <c r="O1814" s="77" t="str">
        <f t="shared" si="230"/>
        <v/>
      </c>
      <c r="P1814" s="77" t="str">
        <f t="shared" si="231"/>
        <v/>
      </c>
      <c r="Q1814" s="77" t="str">
        <f t="shared" si="232"/>
        <v/>
      </c>
      <c r="R1814" s="77" t="str">
        <f t="shared" si="233"/>
        <v/>
      </c>
      <c r="S1814" s="76"/>
      <c r="T1814" s="57"/>
      <c r="U1814" s="23" t="str">
        <f t="shared" si="226"/>
        <v/>
      </c>
      <c r="V1814" s="28" t="str">
        <f t="shared" si="227"/>
        <v/>
      </c>
    </row>
    <row r="1815" spans="1:22">
      <c r="A1815" s="14">
        <v>1809</v>
      </c>
      <c r="B1815" s="65"/>
      <c r="C1815" s="69"/>
      <c r="D1815" s="66"/>
      <c r="E1815" s="66"/>
      <c r="F1815" s="66"/>
      <c r="G1815" s="66"/>
      <c r="H1815" s="72"/>
      <c r="I1815" s="32"/>
      <c r="J1815" s="32"/>
      <c r="K1815" s="32"/>
      <c r="L1815" s="59" t="str">
        <f t="shared" si="228"/>
        <v/>
      </c>
      <c r="M1815" s="81" t="str">
        <f t="shared" si="229"/>
        <v/>
      </c>
      <c r="O1815" s="77" t="str">
        <f t="shared" si="230"/>
        <v/>
      </c>
      <c r="P1815" s="77" t="str">
        <f t="shared" si="231"/>
        <v/>
      </c>
      <c r="Q1815" s="77" t="str">
        <f t="shared" si="232"/>
        <v/>
      </c>
      <c r="R1815" s="77" t="str">
        <f t="shared" si="233"/>
        <v/>
      </c>
      <c r="S1815" s="76"/>
      <c r="T1815" s="57"/>
      <c r="U1815" s="23" t="str">
        <f t="shared" si="226"/>
        <v/>
      </c>
      <c r="V1815" s="28" t="str">
        <f t="shared" si="227"/>
        <v/>
      </c>
    </row>
    <row r="1816" spans="1:22">
      <c r="A1816" s="14">
        <v>1810</v>
      </c>
      <c r="B1816" s="65"/>
      <c r="C1816" s="69"/>
      <c r="D1816" s="66"/>
      <c r="E1816" s="66"/>
      <c r="F1816" s="66"/>
      <c r="G1816" s="66"/>
      <c r="H1816" s="72"/>
      <c r="I1816" s="32"/>
      <c r="J1816" s="32"/>
      <c r="K1816" s="32"/>
      <c r="L1816" s="59" t="str">
        <f t="shared" si="228"/>
        <v/>
      </c>
      <c r="M1816" s="81" t="str">
        <f t="shared" si="229"/>
        <v/>
      </c>
      <c r="O1816" s="77" t="str">
        <f t="shared" si="230"/>
        <v/>
      </c>
      <c r="P1816" s="77" t="str">
        <f t="shared" si="231"/>
        <v/>
      </c>
      <c r="Q1816" s="77" t="str">
        <f t="shared" si="232"/>
        <v/>
      </c>
      <c r="R1816" s="77" t="str">
        <f t="shared" si="233"/>
        <v/>
      </c>
      <c r="S1816" s="76"/>
      <c r="T1816" s="57"/>
      <c r="U1816" s="23" t="str">
        <f t="shared" si="226"/>
        <v/>
      </c>
      <c r="V1816" s="28" t="str">
        <f t="shared" si="227"/>
        <v/>
      </c>
    </row>
    <row r="1817" spans="1:22">
      <c r="A1817" s="14">
        <v>1811</v>
      </c>
      <c r="B1817" s="65"/>
      <c r="C1817" s="69"/>
      <c r="D1817" s="66"/>
      <c r="E1817" s="66"/>
      <c r="F1817" s="66"/>
      <c r="G1817" s="66"/>
      <c r="H1817" s="72"/>
      <c r="I1817" s="32"/>
      <c r="J1817" s="32"/>
      <c r="K1817" s="32"/>
      <c r="L1817" s="59" t="str">
        <f t="shared" si="228"/>
        <v/>
      </c>
      <c r="M1817" s="81" t="str">
        <f t="shared" si="229"/>
        <v/>
      </c>
      <c r="O1817" s="77" t="str">
        <f t="shared" si="230"/>
        <v/>
      </c>
      <c r="P1817" s="77" t="str">
        <f t="shared" si="231"/>
        <v/>
      </c>
      <c r="Q1817" s="77" t="str">
        <f t="shared" si="232"/>
        <v/>
      </c>
      <c r="R1817" s="77" t="str">
        <f t="shared" si="233"/>
        <v/>
      </c>
      <c r="S1817" s="76"/>
      <c r="T1817" s="57"/>
      <c r="U1817" s="23" t="str">
        <f t="shared" si="226"/>
        <v/>
      </c>
      <c r="V1817" s="28" t="str">
        <f t="shared" si="227"/>
        <v/>
      </c>
    </row>
    <row r="1818" spans="1:22">
      <c r="A1818" s="14">
        <v>1812</v>
      </c>
      <c r="B1818" s="65"/>
      <c r="C1818" s="69"/>
      <c r="D1818" s="66"/>
      <c r="E1818" s="66"/>
      <c r="F1818" s="66"/>
      <c r="G1818" s="66"/>
      <c r="H1818" s="72"/>
      <c r="I1818" s="32"/>
      <c r="J1818" s="32"/>
      <c r="K1818" s="32"/>
      <c r="L1818" s="59" t="str">
        <f t="shared" si="228"/>
        <v/>
      </c>
      <c r="M1818" s="81" t="str">
        <f t="shared" si="229"/>
        <v/>
      </c>
      <c r="O1818" s="77" t="str">
        <f t="shared" si="230"/>
        <v/>
      </c>
      <c r="P1818" s="77" t="str">
        <f t="shared" si="231"/>
        <v/>
      </c>
      <c r="Q1818" s="77" t="str">
        <f t="shared" si="232"/>
        <v/>
      </c>
      <c r="R1818" s="77" t="str">
        <f t="shared" si="233"/>
        <v/>
      </c>
      <c r="S1818" s="76"/>
      <c r="T1818" s="57"/>
      <c r="U1818" s="23" t="str">
        <f t="shared" si="226"/>
        <v/>
      </c>
      <c r="V1818" s="28" t="str">
        <f t="shared" si="227"/>
        <v/>
      </c>
    </row>
    <row r="1819" spans="1:22">
      <c r="A1819" s="14">
        <v>1813</v>
      </c>
      <c r="B1819" s="65"/>
      <c r="C1819" s="69"/>
      <c r="D1819" s="66"/>
      <c r="E1819" s="66"/>
      <c r="F1819" s="66"/>
      <c r="G1819" s="66"/>
      <c r="H1819" s="72"/>
      <c r="I1819" s="32"/>
      <c r="J1819" s="32"/>
      <c r="K1819" s="32"/>
      <c r="L1819" s="59" t="str">
        <f t="shared" si="228"/>
        <v/>
      </c>
      <c r="M1819" s="81" t="str">
        <f t="shared" si="229"/>
        <v/>
      </c>
      <c r="O1819" s="77" t="str">
        <f t="shared" si="230"/>
        <v/>
      </c>
      <c r="P1819" s="77" t="str">
        <f t="shared" si="231"/>
        <v/>
      </c>
      <c r="Q1819" s="77" t="str">
        <f t="shared" si="232"/>
        <v/>
      </c>
      <c r="R1819" s="77" t="str">
        <f t="shared" si="233"/>
        <v/>
      </c>
      <c r="S1819" s="76"/>
      <c r="T1819" s="57"/>
      <c r="U1819" s="23" t="str">
        <f t="shared" si="226"/>
        <v/>
      </c>
      <c r="V1819" s="28" t="str">
        <f t="shared" si="227"/>
        <v/>
      </c>
    </row>
    <row r="1820" spans="1:22">
      <c r="A1820" s="14">
        <v>1814</v>
      </c>
      <c r="B1820" s="65"/>
      <c r="C1820" s="69"/>
      <c r="D1820" s="66"/>
      <c r="E1820" s="66"/>
      <c r="F1820" s="66"/>
      <c r="G1820" s="66"/>
      <c r="H1820" s="72"/>
      <c r="I1820" s="32"/>
      <c r="J1820" s="32"/>
      <c r="K1820" s="32"/>
      <c r="L1820" s="59" t="str">
        <f t="shared" si="228"/>
        <v/>
      </c>
      <c r="M1820" s="81" t="str">
        <f t="shared" si="229"/>
        <v/>
      </c>
      <c r="O1820" s="77" t="str">
        <f t="shared" si="230"/>
        <v/>
      </c>
      <c r="P1820" s="77" t="str">
        <f t="shared" si="231"/>
        <v/>
      </c>
      <c r="Q1820" s="77" t="str">
        <f t="shared" si="232"/>
        <v/>
      </c>
      <c r="R1820" s="77" t="str">
        <f t="shared" si="233"/>
        <v/>
      </c>
      <c r="S1820" s="76"/>
      <c r="T1820" s="57"/>
      <c r="U1820" s="23" t="str">
        <f t="shared" si="226"/>
        <v/>
      </c>
      <c r="V1820" s="28" t="str">
        <f t="shared" si="227"/>
        <v/>
      </c>
    </row>
    <row r="1821" spans="1:22">
      <c r="A1821" s="14">
        <v>1815</v>
      </c>
      <c r="B1821" s="65"/>
      <c r="C1821" s="69"/>
      <c r="D1821" s="66"/>
      <c r="E1821" s="66"/>
      <c r="F1821" s="66"/>
      <c r="G1821" s="66"/>
      <c r="H1821" s="72"/>
      <c r="I1821" s="32"/>
      <c r="J1821" s="32"/>
      <c r="K1821" s="32"/>
      <c r="L1821" s="59" t="str">
        <f t="shared" si="228"/>
        <v/>
      </c>
      <c r="M1821" s="81" t="str">
        <f t="shared" si="229"/>
        <v/>
      </c>
      <c r="O1821" s="77" t="str">
        <f t="shared" si="230"/>
        <v/>
      </c>
      <c r="P1821" s="77" t="str">
        <f t="shared" si="231"/>
        <v/>
      </c>
      <c r="Q1821" s="77" t="str">
        <f t="shared" si="232"/>
        <v/>
      </c>
      <c r="R1821" s="77" t="str">
        <f t="shared" si="233"/>
        <v/>
      </c>
      <c r="S1821" s="76"/>
      <c r="T1821" s="57"/>
      <c r="U1821" s="23" t="str">
        <f t="shared" si="226"/>
        <v/>
      </c>
      <c r="V1821" s="28" t="str">
        <f t="shared" si="227"/>
        <v/>
      </c>
    </row>
    <row r="1822" spans="1:22">
      <c r="A1822" s="14">
        <v>1816</v>
      </c>
      <c r="B1822" s="65"/>
      <c r="C1822" s="69"/>
      <c r="D1822" s="66"/>
      <c r="E1822" s="66"/>
      <c r="F1822" s="66"/>
      <c r="G1822" s="66"/>
      <c r="H1822" s="72"/>
      <c r="I1822" s="32"/>
      <c r="J1822" s="32"/>
      <c r="K1822" s="32"/>
      <c r="L1822" s="59" t="str">
        <f t="shared" si="228"/>
        <v/>
      </c>
      <c r="M1822" s="81" t="str">
        <f t="shared" si="229"/>
        <v/>
      </c>
      <c r="O1822" s="77" t="str">
        <f t="shared" si="230"/>
        <v/>
      </c>
      <c r="P1822" s="77" t="str">
        <f t="shared" si="231"/>
        <v/>
      </c>
      <c r="Q1822" s="77" t="str">
        <f t="shared" si="232"/>
        <v/>
      </c>
      <c r="R1822" s="77" t="str">
        <f t="shared" si="233"/>
        <v/>
      </c>
      <c r="S1822" s="76"/>
      <c r="T1822" s="57"/>
      <c r="U1822" s="23" t="str">
        <f t="shared" si="226"/>
        <v/>
      </c>
      <c r="V1822" s="28" t="str">
        <f t="shared" si="227"/>
        <v/>
      </c>
    </row>
    <row r="1823" spans="1:22">
      <c r="A1823" s="14">
        <v>1817</v>
      </c>
      <c r="B1823" s="65"/>
      <c r="C1823" s="69"/>
      <c r="D1823" s="66"/>
      <c r="E1823" s="66"/>
      <c r="F1823" s="66"/>
      <c r="G1823" s="66"/>
      <c r="H1823" s="72"/>
      <c r="I1823" s="32"/>
      <c r="J1823" s="32"/>
      <c r="K1823" s="32"/>
      <c r="L1823" s="59" t="str">
        <f t="shared" si="228"/>
        <v/>
      </c>
      <c r="M1823" s="81" t="str">
        <f t="shared" si="229"/>
        <v/>
      </c>
      <c r="O1823" s="77" t="str">
        <f t="shared" si="230"/>
        <v/>
      </c>
      <c r="P1823" s="77" t="str">
        <f t="shared" si="231"/>
        <v/>
      </c>
      <c r="Q1823" s="77" t="str">
        <f t="shared" si="232"/>
        <v/>
      </c>
      <c r="R1823" s="77" t="str">
        <f t="shared" si="233"/>
        <v/>
      </c>
      <c r="S1823" s="76"/>
      <c r="T1823" s="57"/>
      <c r="U1823" s="23" t="str">
        <f t="shared" si="226"/>
        <v/>
      </c>
      <c r="V1823" s="28" t="str">
        <f t="shared" si="227"/>
        <v/>
      </c>
    </row>
    <row r="1824" spans="1:22">
      <c r="A1824" s="14">
        <v>1818</v>
      </c>
      <c r="B1824" s="65"/>
      <c r="C1824" s="69"/>
      <c r="D1824" s="66"/>
      <c r="E1824" s="66"/>
      <c r="F1824" s="66"/>
      <c r="G1824" s="66"/>
      <c r="H1824" s="72"/>
      <c r="I1824" s="32"/>
      <c r="J1824" s="32"/>
      <c r="K1824" s="32"/>
      <c r="L1824" s="59" t="str">
        <f t="shared" si="228"/>
        <v/>
      </c>
      <c r="M1824" s="81" t="str">
        <f t="shared" si="229"/>
        <v/>
      </c>
      <c r="O1824" s="77" t="str">
        <f t="shared" si="230"/>
        <v/>
      </c>
      <c r="P1824" s="77" t="str">
        <f t="shared" si="231"/>
        <v/>
      </c>
      <c r="Q1824" s="77" t="str">
        <f t="shared" si="232"/>
        <v/>
      </c>
      <c r="R1824" s="77" t="str">
        <f t="shared" si="233"/>
        <v/>
      </c>
      <c r="S1824" s="76"/>
      <c r="T1824" s="57"/>
      <c r="U1824" s="23" t="str">
        <f t="shared" si="226"/>
        <v/>
      </c>
      <c r="V1824" s="28" t="str">
        <f t="shared" si="227"/>
        <v/>
      </c>
    </row>
    <row r="1825" spans="1:22">
      <c r="A1825" s="14">
        <v>1819</v>
      </c>
      <c r="B1825" s="65"/>
      <c r="C1825" s="69"/>
      <c r="D1825" s="66"/>
      <c r="E1825" s="66"/>
      <c r="F1825" s="66"/>
      <c r="G1825" s="66"/>
      <c r="H1825" s="72"/>
      <c r="I1825" s="32"/>
      <c r="J1825" s="32"/>
      <c r="K1825" s="32"/>
      <c r="L1825" s="59" t="str">
        <f t="shared" si="228"/>
        <v/>
      </c>
      <c r="M1825" s="81" t="str">
        <f t="shared" si="229"/>
        <v/>
      </c>
      <c r="O1825" s="77" t="str">
        <f t="shared" si="230"/>
        <v/>
      </c>
      <c r="P1825" s="77" t="str">
        <f t="shared" si="231"/>
        <v/>
      </c>
      <c r="Q1825" s="77" t="str">
        <f t="shared" si="232"/>
        <v/>
      </c>
      <c r="R1825" s="77" t="str">
        <f t="shared" si="233"/>
        <v/>
      </c>
      <c r="S1825" s="76"/>
      <c r="T1825" s="57"/>
      <c r="U1825" s="23" t="str">
        <f t="shared" si="226"/>
        <v/>
      </c>
      <c r="V1825" s="28" t="str">
        <f t="shared" si="227"/>
        <v/>
      </c>
    </row>
    <row r="1826" spans="1:22">
      <c r="A1826" s="14">
        <v>1820</v>
      </c>
      <c r="B1826" s="65"/>
      <c r="C1826" s="69"/>
      <c r="D1826" s="66"/>
      <c r="E1826" s="66"/>
      <c r="F1826" s="66"/>
      <c r="G1826" s="66"/>
      <c r="H1826" s="72"/>
      <c r="I1826" s="32"/>
      <c r="J1826" s="32"/>
      <c r="K1826" s="32"/>
      <c r="L1826" s="59" t="str">
        <f t="shared" si="228"/>
        <v/>
      </c>
      <c r="M1826" s="81" t="str">
        <f t="shared" si="229"/>
        <v/>
      </c>
      <c r="O1826" s="77" t="str">
        <f t="shared" si="230"/>
        <v/>
      </c>
      <c r="P1826" s="77" t="str">
        <f t="shared" si="231"/>
        <v/>
      </c>
      <c r="Q1826" s="77" t="str">
        <f t="shared" si="232"/>
        <v/>
      </c>
      <c r="R1826" s="77" t="str">
        <f t="shared" si="233"/>
        <v/>
      </c>
      <c r="S1826" s="76"/>
      <c r="T1826" s="57"/>
      <c r="U1826" s="23" t="str">
        <f t="shared" si="226"/>
        <v/>
      </c>
      <c r="V1826" s="28" t="str">
        <f t="shared" si="227"/>
        <v/>
      </c>
    </row>
    <row r="1827" spans="1:22">
      <c r="A1827" s="14">
        <v>1821</v>
      </c>
      <c r="B1827" s="65"/>
      <c r="C1827" s="69"/>
      <c r="D1827" s="66"/>
      <c r="E1827" s="66"/>
      <c r="F1827" s="66"/>
      <c r="G1827" s="66"/>
      <c r="H1827" s="72"/>
      <c r="I1827" s="32"/>
      <c r="J1827" s="32"/>
      <c r="K1827" s="32"/>
      <c r="L1827" s="59" t="str">
        <f t="shared" si="228"/>
        <v/>
      </c>
      <c r="M1827" s="81" t="str">
        <f t="shared" si="229"/>
        <v/>
      </c>
      <c r="O1827" s="77" t="str">
        <f t="shared" si="230"/>
        <v/>
      </c>
      <c r="P1827" s="77" t="str">
        <f t="shared" si="231"/>
        <v/>
      </c>
      <c r="Q1827" s="77" t="str">
        <f t="shared" si="232"/>
        <v/>
      </c>
      <c r="R1827" s="77" t="str">
        <f t="shared" si="233"/>
        <v/>
      </c>
      <c r="S1827" s="76"/>
      <c r="T1827" s="57"/>
      <c r="U1827" s="23" t="str">
        <f t="shared" si="226"/>
        <v/>
      </c>
      <c r="V1827" s="28" t="str">
        <f t="shared" si="227"/>
        <v/>
      </c>
    </row>
    <row r="1828" spans="1:22">
      <c r="A1828" s="14">
        <v>1822</v>
      </c>
      <c r="B1828" s="65"/>
      <c r="C1828" s="69"/>
      <c r="D1828" s="66"/>
      <c r="E1828" s="66"/>
      <c r="F1828" s="66"/>
      <c r="G1828" s="66"/>
      <c r="H1828" s="72"/>
      <c r="I1828" s="32"/>
      <c r="J1828" s="32"/>
      <c r="K1828" s="32"/>
      <c r="L1828" s="59" t="str">
        <f t="shared" si="228"/>
        <v/>
      </c>
      <c r="M1828" s="81" t="str">
        <f t="shared" si="229"/>
        <v/>
      </c>
      <c r="O1828" s="77" t="str">
        <f t="shared" si="230"/>
        <v/>
      </c>
      <c r="P1828" s="77" t="str">
        <f t="shared" si="231"/>
        <v/>
      </c>
      <c r="Q1828" s="77" t="str">
        <f t="shared" si="232"/>
        <v/>
      </c>
      <c r="R1828" s="77" t="str">
        <f t="shared" si="233"/>
        <v/>
      </c>
      <c r="S1828" s="76"/>
      <c r="T1828" s="57"/>
      <c r="U1828" s="23" t="str">
        <f t="shared" si="226"/>
        <v/>
      </c>
      <c r="V1828" s="28" t="str">
        <f t="shared" si="227"/>
        <v/>
      </c>
    </row>
    <row r="1829" spans="1:22">
      <c r="A1829" s="14">
        <v>1823</v>
      </c>
      <c r="B1829" s="65"/>
      <c r="C1829" s="69"/>
      <c r="D1829" s="66"/>
      <c r="E1829" s="66"/>
      <c r="F1829" s="66"/>
      <c r="G1829" s="66"/>
      <c r="H1829" s="72"/>
      <c r="I1829" s="32"/>
      <c r="J1829" s="32"/>
      <c r="K1829" s="32"/>
      <c r="L1829" s="59" t="str">
        <f t="shared" si="228"/>
        <v/>
      </c>
      <c r="M1829" s="81" t="str">
        <f t="shared" si="229"/>
        <v/>
      </c>
      <c r="O1829" s="77" t="str">
        <f t="shared" si="230"/>
        <v/>
      </c>
      <c r="P1829" s="77" t="str">
        <f t="shared" si="231"/>
        <v/>
      </c>
      <c r="Q1829" s="77" t="str">
        <f t="shared" si="232"/>
        <v/>
      </c>
      <c r="R1829" s="77" t="str">
        <f t="shared" si="233"/>
        <v/>
      </c>
      <c r="S1829" s="76"/>
      <c r="T1829" s="57"/>
      <c r="U1829" s="23" t="str">
        <f t="shared" si="226"/>
        <v/>
      </c>
      <c r="V1829" s="28" t="str">
        <f t="shared" si="227"/>
        <v/>
      </c>
    </row>
    <row r="1830" spans="1:22">
      <c r="A1830" s="14">
        <v>1824</v>
      </c>
      <c r="B1830" s="65"/>
      <c r="C1830" s="69"/>
      <c r="D1830" s="66"/>
      <c r="E1830" s="66"/>
      <c r="F1830" s="66"/>
      <c r="G1830" s="66"/>
      <c r="H1830" s="72"/>
      <c r="I1830" s="32"/>
      <c r="J1830" s="32"/>
      <c r="K1830" s="32"/>
      <c r="L1830" s="59" t="str">
        <f t="shared" si="228"/>
        <v/>
      </c>
      <c r="M1830" s="81" t="str">
        <f t="shared" si="229"/>
        <v/>
      </c>
      <c r="O1830" s="77" t="str">
        <f t="shared" si="230"/>
        <v/>
      </c>
      <c r="P1830" s="77" t="str">
        <f t="shared" si="231"/>
        <v/>
      </c>
      <c r="Q1830" s="77" t="str">
        <f t="shared" si="232"/>
        <v/>
      </c>
      <c r="R1830" s="77" t="str">
        <f t="shared" si="233"/>
        <v/>
      </c>
      <c r="S1830" s="76"/>
      <c r="T1830" s="57"/>
      <c r="U1830" s="23" t="str">
        <f t="shared" si="226"/>
        <v/>
      </c>
      <c r="V1830" s="28" t="str">
        <f t="shared" si="227"/>
        <v/>
      </c>
    </row>
    <row r="1831" spans="1:22">
      <c r="A1831" s="14">
        <v>1825</v>
      </c>
      <c r="B1831" s="65"/>
      <c r="C1831" s="69"/>
      <c r="D1831" s="66"/>
      <c r="E1831" s="66"/>
      <c r="F1831" s="66"/>
      <c r="G1831" s="66"/>
      <c r="H1831" s="72"/>
      <c r="I1831" s="32"/>
      <c r="J1831" s="32"/>
      <c r="K1831" s="32"/>
      <c r="L1831" s="59" t="str">
        <f t="shared" si="228"/>
        <v/>
      </c>
      <c r="M1831" s="81" t="str">
        <f t="shared" si="229"/>
        <v/>
      </c>
      <c r="O1831" s="77" t="str">
        <f t="shared" si="230"/>
        <v/>
      </c>
      <c r="P1831" s="77" t="str">
        <f t="shared" si="231"/>
        <v/>
      </c>
      <c r="Q1831" s="77" t="str">
        <f t="shared" si="232"/>
        <v/>
      </c>
      <c r="R1831" s="77" t="str">
        <f t="shared" si="233"/>
        <v/>
      </c>
      <c r="S1831" s="76"/>
      <c r="T1831" s="57"/>
      <c r="U1831" s="23" t="str">
        <f t="shared" si="226"/>
        <v/>
      </c>
      <c r="V1831" s="28" t="str">
        <f t="shared" si="227"/>
        <v/>
      </c>
    </row>
    <row r="1832" spans="1:22">
      <c r="A1832" s="14">
        <v>1826</v>
      </c>
      <c r="B1832" s="65"/>
      <c r="C1832" s="69"/>
      <c r="D1832" s="66"/>
      <c r="E1832" s="66"/>
      <c r="F1832" s="66"/>
      <c r="G1832" s="66"/>
      <c r="H1832" s="72"/>
      <c r="I1832" s="32"/>
      <c r="J1832" s="32"/>
      <c r="K1832" s="32"/>
      <c r="L1832" s="59" t="str">
        <f t="shared" si="228"/>
        <v/>
      </c>
      <c r="M1832" s="81" t="str">
        <f t="shared" si="229"/>
        <v/>
      </c>
      <c r="O1832" s="77" t="str">
        <f t="shared" si="230"/>
        <v/>
      </c>
      <c r="P1832" s="77" t="str">
        <f t="shared" si="231"/>
        <v/>
      </c>
      <c r="Q1832" s="77" t="str">
        <f t="shared" si="232"/>
        <v/>
      </c>
      <c r="R1832" s="77" t="str">
        <f t="shared" si="233"/>
        <v/>
      </c>
      <c r="S1832" s="76"/>
      <c r="T1832" s="57"/>
      <c r="U1832" s="23" t="str">
        <f t="shared" si="226"/>
        <v/>
      </c>
      <c r="V1832" s="28" t="str">
        <f t="shared" si="227"/>
        <v/>
      </c>
    </row>
    <row r="1833" spans="1:22">
      <c r="A1833" s="14">
        <v>1827</v>
      </c>
      <c r="B1833" s="65"/>
      <c r="C1833" s="69"/>
      <c r="D1833" s="66"/>
      <c r="E1833" s="66"/>
      <c r="F1833" s="66"/>
      <c r="G1833" s="66"/>
      <c r="H1833" s="72"/>
      <c r="I1833" s="32"/>
      <c r="J1833" s="32"/>
      <c r="K1833" s="32"/>
      <c r="L1833" s="59" t="str">
        <f t="shared" si="228"/>
        <v/>
      </c>
      <c r="M1833" s="81" t="str">
        <f t="shared" si="229"/>
        <v/>
      </c>
      <c r="O1833" s="77" t="str">
        <f t="shared" si="230"/>
        <v/>
      </c>
      <c r="P1833" s="77" t="str">
        <f t="shared" si="231"/>
        <v/>
      </c>
      <c r="Q1833" s="77" t="str">
        <f t="shared" si="232"/>
        <v/>
      </c>
      <c r="R1833" s="77" t="str">
        <f t="shared" si="233"/>
        <v/>
      </c>
      <c r="S1833" s="76"/>
      <c r="T1833" s="57"/>
      <c r="U1833" s="23" t="str">
        <f t="shared" si="226"/>
        <v/>
      </c>
      <c r="V1833" s="28" t="str">
        <f t="shared" si="227"/>
        <v/>
      </c>
    </row>
    <row r="1834" spans="1:22">
      <c r="A1834" s="14">
        <v>1828</v>
      </c>
      <c r="B1834" s="65"/>
      <c r="C1834" s="69"/>
      <c r="D1834" s="66"/>
      <c r="E1834" s="66"/>
      <c r="F1834" s="66"/>
      <c r="G1834" s="66"/>
      <c r="H1834" s="72"/>
      <c r="I1834" s="32"/>
      <c r="J1834" s="32"/>
      <c r="K1834" s="32"/>
      <c r="L1834" s="59" t="str">
        <f t="shared" si="228"/>
        <v/>
      </c>
      <c r="M1834" s="81" t="str">
        <f t="shared" si="229"/>
        <v/>
      </c>
      <c r="O1834" s="77" t="str">
        <f t="shared" si="230"/>
        <v/>
      </c>
      <c r="P1834" s="77" t="str">
        <f t="shared" si="231"/>
        <v/>
      </c>
      <c r="Q1834" s="77" t="str">
        <f t="shared" si="232"/>
        <v/>
      </c>
      <c r="R1834" s="77" t="str">
        <f t="shared" si="233"/>
        <v/>
      </c>
      <c r="S1834" s="76"/>
      <c r="T1834" s="57"/>
      <c r="U1834" s="23" t="str">
        <f t="shared" si="226"/>
        <v/>
      </c>
      <c r="V1834" s="28" t="str">
        <f t="shared" si="227"/>
        <v/>
      </c>
    </row>
    <row r="1835" spans="1:22">
      <c r="A1835" s="14">
        <v>1829</v>
      </c>
      <c r="B1835" s="65"/>
      <c r="C1835" s="69"/>
      <c r="D1835" s="66"/>
      <c r="E1835" s="66"/>
      <c r="F1835" s="66"/>
      <c r="G1835" s="66"/>
      <c r="H1835" s="72"/>
      <c r="I1835" s="32"/>
      <c r="J1835" s="32"/>
      <c r="K1835" s="32"/>
      <c r="L1835" s="59" t="str">
        <f t="shared" si="228"/>
        <v/>
      </c>
      <c r="M1835" s="81" t="str">
        <f t="shared" si="229"/>
        <v/>
      </c>
      <c r="O1835" s="77" t="str">
        <f t="shared" si="230"/>
        <v/>
      </c>
      <c r="P1835" s="77" t="str">
        <f t="shared" si="231"/>
        <v/>
      </c>
      <c r="Q1835" s="77" t="str">
        <f t="shared" si="232"/>
        <v/>
      </c>
      <c r="R1835" s="77" t="str">
        <f t="shared" si="233"/>
        <v/>
      </c>
      <c r="S1835" s="76"/>
      <c r="T1835" s="57"/>
      <c r="U1835" s="23" t="str">
        <f t="shared" si="226"/>
        <v/>
      </c>
      <c r="V1835" s="28" t="str">
        <f t="shared" si="227"/>
        <v/>
      </c>
    </row>
    <row r="1836" spans="1:22">
      <c r="A1836" s="14">
        <v>1830</v>
      </c>
      <c r="B1836" s="65"/>
      <c r="C1836" s="69"/>
      <c r="D1836" s="66"/>
      <c r="E1836" s="66"/>
      <c r="F1836" s="66"/>
      <c r="G1836" s="66"/>
      <c r="H1836" s="72"/>
      <c r="I1836" s="32"/>
      <c r="J1836" s="32"/>
      <c r="K1836" s="32"/>
      <c r="L1836" s="59" t="str">
        <f t="shared" si="228"/>
        <v/>
      </c>
      <c r="M1836" s="81" t="str">
        <f t="shared" si="229"/>
        <v/>
      </c>
      <c r="O1836" s="77" t="str">
        <f t="shared" si="230"/>
        <v/>
      </c>
      <c r="P1836" s="77" t="str">
        <f t="shared" si="231"/>
        <v/>
      </c>
      <c r="Q1836" s="77" t="str">
        <f t="shared" si="232"/>
        <v/>
      </c>
      <c r="R1836" s="77" t="str">
        <f t="shared" si="233"/>
        <v/>
      </c>
      <c r="S1836" s="76"/>
      <c r="T1836" s="57"/>
      <c r="U1836" s="23" t="str">
        <f t="shared" si="226"/>
        <v/>
      </c>
      <c r="V1836" s="28" t="str">
        <f t="shared" si="227"/>
        <v/>
      </c>
    </row>
    <row r="1837" spans="1:22">
      <c r="A1837" s="14">
        <v>1831</v>
      </c>
      <c r="B1837" s="65"/>
      <c r="C1837" s="69"/>
      <c r="D1837" s="66"/>
      <c r="E1837" s="66"/>
      <c r="F1837" s="66"/>
      <c r="G1837" s="66"/>
      <c r="H1837" s="72"/>
      <c r="I1837" s="32"/>
      <c r="J1837" s="32"/>
      <c r="K1837" s="32"/>
      <c r="L1837" s="59" t="str">
        <f t="shared" si="228"/>
        <v/>
      </c>
      <c r="M1837" s="81" t="str">
        <f t="shared" si="229"/>
        <v/>
      </c>
      <c r="O1837" s="77" t="str">
        <f t="shared" si="230"/>
        <v/>
      </c>
      <c r="P1837" s="77" t="str">
        <f t="shared" si="231"/>
        <v/>
      </c>
      <c r="Q1837" s="77" t="str">
        <f t="shared" si="232"/>
        <v/>
      </c>
      <c r="R1837" s="77" t="str">
        <f t="shared" si="233"/>
        <v/>
      </c>
      <c r="S1837" s="76"/>
      <c r="T1837" s="57"/>
      <c r="U1837" s="23" t="str">
        <f t="shared" si="226"/>
        <v/>
      </c>
      <c r="V1837" s="28" t="str">
        <f t="shared" si="227"/>
        <v/>
      </c>
    </row>
    <row r="1838" spans="1:22">
      <c r="A1838" s="14">
        <v>1832</v>
      </c>
      <c r="B1838" s="65"/>
      <c r="C1838" s="69"/>
      <c r="D1838" s="66"/>
      <c r="E1838" s="66"/>
      <c r="F1838" s="66"/>
      <c r="G1838" s="66"/>
      <c r="H1838" s="72"/>
      <c r="I1838" s="32"/>
      <c r="J1838" s="32"/>
      <c r="K1838" s="32"/>
      <c r="L1838" s="59" t="str">
        <f t="shared" si="228"/>
        <v/>
      </c>
      <c r="M1838" s="81" t="str">
        <f t="shared" si="229"/>
        <v/>
      </c>
      <c r="O1838" s="77" t="str">
        <f t="shared" si="230"/>
        <v/>
      </c>
      <c r="P1838" s="77" t="str">
        <f t="shared" si="231"/>
        <v/>
      </c>
      <c r="Q1838" s="77" t="str">
        <f t="shared" si="232"/>
        <v/>
      </c>
      <c r="R1838" s="77" t="str">
        <f t="shared" si="233"/>
        <v/>
      </c>
      <c r="S1838" s="76"/>
      <c r="T1838" s="57"/>
      <c r="U1838" s="23" t="str">
        <f t="shared" si="226"/>
        <v/>
      </c>
      <c r="V1838" s="28" t="str">
        <f t="shared" si="227"/>
        <v/>
      </c>
    </row>
    <row r="1839" spans="1:22">
      <c r="A1839" s="14">
        <v>1833</v>
      </c>
      <c r="B1839" s="65"/>
      <c r="C1839" s="69"/>
      <c r="D1839" s="66"/>
      <c r="E1839" s="66"/>
      <c r="F1839" s="66"/>
      <c r="G1839" s="66"/>
      <c r="H1839" s="72"/>
      <c r="I1839" s="32"/>
      <c r="J1839" s="32"/>
      <c r="K1839" s="32"/>
      <c r="L1839" s="59" t="str">
        <f t="shared" si="228"/>
        <v/>
      </c>
      <c r="M1839" s="81" t="str">
        <f t="shared" si="229"/>
        <v/>
      </c>
      <c r="O1839" s="77" t="str">
        <f t="shared" si="230"/>
        <v/>
      </c>
      <c r="P1839" s="77" t="str">
        <f t="shared" si="231"/>
        <v/>
      </c>
      <c r="Q1839" s="77" t="str">
        <f t="shared" si="232"/>
        <v/>
      </c>
      <c r="R1839" s="77" t="str">
        <f t="shared" si="233"/>
        <v/>
      </c>
      <c r="S1839" s="76"/>
      <c r="T1839" s="57"/>
      <c r="U1839" s="23" t="str">
        <f t="shared" si="226"/>
        <v/>
      </c>
      <c r="V1839" s="28" t="str">
        <f t="shared" si="227"/>
        <v/>
      </c>
    </row>
    <row r="1840" spans="1:22">
      <c r="A1840" s="14">
        <v>1834</v>
      </c>
      <c r="B1840" s="65"/>
      <c r="C1840" s="69"/>
      <c r="D1840" s="66"/>
      <c r="E1840" s="66"/>
      <c r="F1840" s="66"/>
      <c r="G1840" s="66"/>
      <c r="H1840" s="72"/>
      <c r="I1840" s="32"/>
      <c r="J1840" s="32"/>
      <c r="K1840" s="32"/>
      <c r="L1840" s="59" t="str">
        <f t="shared" si="228"/>
        <v/>
      </c>
      <c r="M1840" s="81" t="str">
        <f t="shared" si="229"/>
        <v/>
      </c>
      <c r="O1840" s="77" t="str">
        <f t="shared" si="230"/>
        <v/>
      </c>
      <c r="P1840" s="77" t="str">
        <f t="shared" si="231"/>
        <v/>
      </c>
      <c r="Q1840" s="77" t="str">
        <f t="shared" si="232"/>
        <v/>
      </c>
      <c r="R1840" s="77" t="str">
        <f t="shared" si="233"/>
        <v/>
      </c>
      <c r="S1840" s="76"/>
      <c r="T1840" s="57"/>
      <c r="U1840" s="23" t="str">
        <f t="shared" si="226"/>
        <v/>
      </c>
      <c r="V1840" s="28" t="str">
        <f t="shared" si="227"/>
        <v/>
      </c>
    </row>
    <row r="1841" spans="1:22">
      <c r="A1841" s="14">
        <v>1835</v>
      </c>
      <c r="B1841" s="65"/>
      <c r="C1841" s="69"/>
      <c r="D1841" s="66"/>
      <c r="E1841" s="66"/>
      <c r="F1841" s="66"/>
      <c r="G1841" s="66"/>
      <c r="H1841" s="72"/>
      <c r="I1841" s="32"/>
      <c r="J1841" s="32"/>
      <c r="K1841" s="32"/>
      <c r="L1841" s="59" t="str">
        <f t="shared" si="228"/>
        <v/>
      </c>
      <c r="M1841" s="81" t="str">
        <f t="shared" si="229"/>
        <v/>
      </c>
      <c r="O1841" s="77" t="str">
        <f t="shared" si="230"/>
        <v/>
      </c>
      <c r="P1841" s="77" t="str">
        <f t="shared" si="231"/>
        <v/>
      </c>
      <c r="Q1841" s="77" t="str">
        <f t="shared" si="232"/>
        <v/>
      </c>
      <c r="R1841" s="77" t="str">
        <f t="shared" si="233"/>
        <v/>
      </c>
      <c r="S1841" s="76"/>
      <c r="T1841" s="57"/>
      <c r="U1841" s="23" t="str">
        <f t="shared" si="226"/>
        <v/>
      </c>
      <c r="V1841" s="28" t="str">
        <f t="shared" si="227"/>
        <v/>
      </c>
    </row>
    <row r="1842" spans="1:22">
      <c r="A1842" s="14">
        <v>1836</v>
      </c>
      <c r="B1842" s="65"/>
      <c r="C1842" s="69"/>
      <c r="D1842" s="66"/>
      <c r="E1842" s="66"/>
      <c r="F1842" s="66"/>
      <c r="G1842" s="66"/>
      <c r="H1842" s="72"/>
      <c r="I1842" s="32"/>
      <c r="J1842" s="32"/>
      <c r="K1842" s="32"/>
      <c r="L1842" s="59" t="str">
        <f t="shared" si="228"/>
        <v/>
      </c>
      <c r="M1842" s="81" t="str">
        <f t="shared" si="229"/>
        <v/>
      </c>
      <c r="O1842" s="77" t="str">
        <f t="shared" si="230"/>
        <v/>
      </c>
      <c r="P1842" s="77" t="str">
        <f t="shared" si="231"/>
        <v/>
      </c>
      <c r="Q1842" s="77" t="str">
        <f t="shared" si="232"/>
        <v/>
      </c>
      <c r="R1842" s="77" t="str">
        <f t="shared" si="233"/>
        <v/>
      </c>
      <c r="S1842" s="76"/>
      <c r="T1842" s="57"/>
      <c r="U1842" s="23" t="str">
        <f t="shared" si="226"/>
        <v/>
      </c>
      <c r="V1842" s="28" t="str">
        <f t="shared" si="227"/>
        <v/>
      </c>
    </row>
    <row r="1843" spans="1:22">
      <c r="A1843" s="14">
        <v>1837</v>
      </c>
      <c r="B1843" s="65"/>
      <c r="C1843" s="69"/>
      <c r="D1843" s="66"/>
      <c r="E1843" s="66"/>
      <c r="F1843" s="66"/>
      <c r="G1843" s="66"/>
      <c r="H1843" s="72"/>
      <c r="I1843" s="32"/>
      <c r="J1843" s="32"/>
      <c r="K1843" s="32"/>
      <c r="L1843" s="59" t="str">
        <f t="shared" si="228"/>
        <v/>
      </c>
      <c r="M1843" s="81" t="str">
        <f t="shared" si="229"/>
        <v/>
      </c>
      <c r="O1843" s="77" t="str">
        <f t="shared" si="230"/>
        <v/>
      </c>
      <c r="P1843" s="77" t="str">
        <f t="shared" si="231"/>
        <v/>
      </c>
      <c r="Q1843" s="77" t="str">
        <f t="shared" si="232"/>
        <v/>
      </c>
      <c r="R1843" s="77" t="str">
        <f t="shared" si="233"/>
        <v/>
      </c>
      <c r="S1843" s="76"/>
      <c r="T1843" s="57"/>
      <c r="U1843" s="23" t="str">
        <f t="shared" si="226"/>
        <v/>
      </c>
      <c r="V1843" s="28" t="str">
        <f t="shared" si="227"/>
        <v/>
      </c>
    </row>
    <row r="1844" spans="1:22">
      <c r="A1844" s="14">
        <v>1838</v>
      </c>
      <c r="B1844" s="65"/>
      <c r="C1844" s="69"/>
      <c r="D1844" s="66"/>
      <c r="E1844" s="66"/>
      <c r="F1844" s="66"/>
      <c r="G1844" s="66"/>
      <c r="H1844" s="72"/>
      <c r="I1844" s="32"/>
      <c r="J1844" s="32"/>
      <c r="K1844" s="32"/>
      <c r="L1844" s="59" t="str">
        <f t="shared" si="228"/>
        <v/>
      </c>
      <c r="M1844" s="81" t="str">
        <f t="shared" si="229"/>
        <v/>
      </c>
      <c r="O1844" s="77" t="str">
        <f t="shared" si="230"/>
        <v/>
      </c>
      <c r="P1844" s="77" t="str">
        <f t="shared" si="231"/>
        <v/>
      </c>
      <c r="Q1844" s="77" t="str">
        <f t="shared" si="232"/>
        <v/>
      </c>
      <c r="R1844" s="77" t="str">
        <f t="shared" si="233"/>
        <v/>
      </c>
      <c r="S1844" s="76"/>
      <c r="T1844" s="57"/>
      <c r="U1844" s="23" t="str">
        <f t="shared" si="226"/>
        <v/>
      </c>
      <c r="V1844" s="28" t="str">
        <f t="shared" si="227"/>
        <v/>
      </c>
    </row>
    <row r="1845" spans="1:22">
      <c r="A1845" s="14">
        <v>1839</v>
      </c>
      <c r="B1845" s="65"/>
      <c r="C1845" s="69"/>
      <c r="D1845" s="66"/>
      <c r="E1845" s="66"/>
      <c r="F1845" s="66"/>
      <c r="G1845" s="66"/>
      <c r="H1845" s="72"/>
      <c r="I1845" s="32"/>
      <c r="J1845" s="32"/>
      <c r="K1845" s="32"/>
      <c r="L1845" s="59" t="str">
        <f t="shared" si="228"/>
        <v/>
      </c>
      <c r="M1845" s="81" t="str">
        <f t="shared" si="229"/>
        <v/>
      </c>
      <c r="O1845" s="77" t="str">
        <f t="shared" si="230"/>
        <v/>
      </c>
      <c r="P1845" s="77" t="str">
        <f t="shared" si="231"/>
        <v/>
      </c>
      <c r="Q1845" s="77" t="str">
        <f t="shared" si="232"/>
        <v/>
      </c>
      <c r="R1845" s="77" t="str">
        <f t="shared" si="233"/>
        <v/>
      </c>
      <c r="S1845" s="76"/>
      <c r="T1845" s="57"/>
      <c r="U1845" s="23" t="str">
        <f t="shared" si="226"/>
        <v/>
      </c>
      <c r="V1845" s="28" t="str">
        <f t="shared" si="227"/>
        <v/>
      </c>
    </row>
    <row r="1846" spans="1:22">
      <c r="A1846" s="14">
        <v>1840</v>
      </c>
      <c r="B1846" s="65"/>
      <c r="C1846" s="69"/>
      <c r="D1846" s="66"/>
      <c r="E1846" s="66"/>
      <c r="F1846" s="66"/>
      <c r="G1846" s="66"/>
      <c r="H1846" s="72"/>
      <c r="I1846" s="32"/>
      <c r="J1846" s="32"/>
      <c r="K1846" s="32"/>
      <c r="L1846" s="59" t="str">
        <f t="shared" si="228"/>
        <v/>
      </c>
      <c r="M1846" s="81" t="str">
        <f t="shared" si="229"/>
        <v/>
      </c>
      <c r="O1846" s="77" t="str">
        <f t="shared" si="230"/>
        <v/>
      </c>
      <c r="P1846" s="77" t="str">
        <f t="shared" si="231"/>
        <v/>
      </c>
      <c r="Q1846" s="77" t="str">
        <f t="shared" si="232"/>
        <v/>
      </c>
      <c r="R1846" s="77" t="str">
        <f t="shared" si="233"/>
        <v/>
      </c>
      <c r="S1846" s="76"/>
      <c r="T1846" s="57"/>
      <c r="U1846" s="23" t="str">
        <f t="shared" si="226"/>
        <v/>
      </c>
      <c r="V1846" s="28" t="str">
        <f t="shared" si="227"/>
        <v/>
      </c>
    </row>
    <row r="1847" spans="1:22">
      <c r="A1847" s="14">
        <v>1841</v>
      </c>
      <c r="B1847" s="65"/>
      <c r="C1847" s="69"/>
      <c r="D1847" s="66"/>
      <c r="E1847" s="66"/>
      <c r="F1847" s="66"/>
      <c r="G1847" s="66"/>
      <c r="H1847" s="72"/>
      <c r="I1847" s="32"/>
      <c r="J1847" s="32"/>
      <c r="K1847" s="32"/>
      <c r="L1847" s="59" t="str">
        <f t="shared" si="228"/>
        <v/>
      </c>
      <c r="M1847" s="81" t="str">
        <f t="shared" si="229"/>
        <v/>
      </c>
      <c r="O1847" s="77" t="str">
        <f t="shared" si="230"/>
        <v/>
      </c>
      <c r="P1847" s="77" t="str">
        <f t="shared" si="231"/>
        <v/>
      </c>
      <c r="Q1847" s="77" t="str">
        <f t="shared" si="232"/>
        <v/>
      </c>
      <c r="R1847" s="77" t="str">
        <f t="shared" si="233"/>
        <v/>
      </c>
      <c r="S1847" s="76"/>
      <c r="T1847" s="57"/>
      <c r="U1847" s="23" t="str">
        <f t="shared" si="226"/>
        <v/>
      </c>
      <c r="V1847" s="28" t="str">
        <f t="shared" si="227"/>
        <v/>
      </c>
    </row>
    <row r="1848" spans="1:22">
      <c r="A1848" s="14">
        <v>1842</v>
      </c>
      <c r="B1848" s="65"/>
      <c r="C1848" s="69"/>
      <c r="D1848" s="66"/>
      <c r="E1848" s="66"/>
      <c r="F1848" s="66"/>
      <c r="G1848" s="66"/>
      <c r="H1848" s="72"/>
      <c r="I1848" s="32"/>
      <c r="J1848" s="32"/>
      <c r="K1848" s="32"/>
      <c r="L1848" s="59" t="str">
        <f t="shared" si="228"/>
        <v/>
      </c>
      <c r="M1848" s="81" t="str">
        <f t="shared" si="229"/>
        <v/>
      </c>
      <c r="O1848" s="77" t="str">
        <f t="shared" si="230"/>
        <v/>
      </c>
      <c r="P1848" s="77" t="str">
        <f t="shared" si="231"/>
        <v/>
      </c>
      <c r="Q1848" s="77" t="str">
        <f t="shared" si="232"/>
        <v/>
      </c>
      <c r="R1848" s="77" t="str">
        <f t="shared" si="233"/>
        <v/>
      </c>
      <c r="S1848" s="76"/>
      <c r="T1848" s="57"/>
      <c r="U1848" s="23" t="str">
        <f t="shared" si="226"/>
        <v/>
      </c>
      <c r="V1848" s="28" t="str">
        <f t="shared" si="227"/>
        <v/>
      </c>
    </row>
    <row r="1849" spans="1:22">
      <c r="A1849" s="14">
        <v>1843</v>
      </c>
      <c r="B1849" s="65"/>
      <c r="C1849" s="69"/>
      <c r="D1849" s="66"/>
      <c r="E1849" s="66"/>
      <c r="F1849" s="66"/>
      <c r="G1849" s="66"/>
      <c r="H1849" s="72"/>
      <c r="I1849" s="32"/>
      <c r="J1849" s="32"/>
      <c r="K1849" s="32"/>
      <c r="L1849" s="59" t="str">
        <f t="shared" si="228"/>
        <v/>
      </c>
      <c r="M1849" s="81" t="str">
        <f t="shared" si="229"/>
        <v/>
      </c>
      <c r="O1849" s="77" t="str">
        <f t="shared" si="230"/>
        <v/>
      </c>
      <c r="P1849" s="77" t="str">
        <f t="shared" si="231"/>
        <v/>
      </c>
      <c r="Q1849" s="77" t="str">
        <f t="shared" si="232"/>
        <v/>
      </c>
      <c r="R1849" s="77" t="str">
        <f t="shared" si="233"/>
        <v/>
      </c>
      <c r="S1849" s="76"/>
      <c r="T1849" s="57"/>
      <c r="U1849" s="23" t="str">
        <f t="shared" si="226"/>
        <v/>
      </c>
      <c r="V1849" s="28" t="str">
        <f t="shared" si="227"/>
        <v/>
      </c>
    </row>
    <row r="1850" spans="1:22">
      <c r="A1850" s="14">
        <v>1844</v>
      </c>
      <c r="B1850" s="65"/>
      <c r="C1850" s="69"/>
      <c r="D1850" s="66"/>
      <c r="E1850" s="66"/>
      <c r="F1850" s="66"/>
      <c r="G1850" s="66"/>
      <c r="H1850" s="72"/>
      <c r="I1850" s="32"/>
      <c r="J1850" s="32"/>
      <c r="K1850" s="32"/>
      <c r="L1850" s="59" t="str">
        <f t="shared" si="228"/>
        <v/>
      </c>
      <c r="M1850" s="81" t="str">
        <f t="shared" si="229"/>
        <v/>
      </c>
      <c r="O1850" s="77" t="str">
        <f t="shared" si="230"/>
        <v/>
      </c>
      <c r="P1850" s="77" t="str">
        <f t="shared" si="231"/>
        <v/>
      </c>
      <c r="Q1850" s="77" t="str">
        <f t="shared" si="232"/>
        <v/>
      </c>
      <c r="R1850" s="77" t="str">
        <f t="shared" si="233"/>
        <v/>
      </c>
      <c r="S1850" s="76"/>
      <c r="T1850" s="57"/>
      <c r="U1850" s="23" t="str">
        <f t="shared" si="226"/>
        <v/>
      </c>
      <c r="V1850" s="28" t="str">
        <f t="shared" si="227"/>
        <v/>
      </c>
    </row>
    <row r="1851" spans="1:22">
      <c r="A1851" s="14">
        <v>1845</v>
      </c>
      <c r="B1851" s="65"/>
      <c r="C1851" s="69"/>
      <c r="D1851" s="66"/>
      <c r="E1851" s="66"/>
      <c r="F1851" s="66"/>
      <c r="G1851" s="66"/>
      <c r="H1851" s="72"/>
      <c r="I1851" s="32"/>
      <c r="J1851" s="32"/>
      <c r="K1851" s="32"/>
      <c r="L1851" s="59" t="str">
        <f t="shared" si="228"/>
        <v/>
      </c>
      <c r="M1851" s="81" t="str">
        <f t="shared" si="229"/>
        <v/>
      </c>
      <c r="O1851" s="77" t="str">
        <f t="shared" si="230"/>
        <v/>
      </c>
      <c r="P1851" s="77" t="str">
        <f t="shared" si="231"/>
        <v/>
      </c>
      <c r="Q1851" s="77" t="str">
        <f t="shared" si="232"/>
        <v/>
      </c>
      <c r="R1851" s="77" t="str">
        <f t="shared" si="233"/>
        <v/>
      </c>
      <c r="S1851" s="76"/>
      <c r="T1851" s="57"/>
      <c r="U1851" s="23" t="str">
        <f t="shared" si="226"/>
        <v/>
      </c>
      <c r="V1851" s="28" t="str">
        <f t="shared" si="227"/>
        <v/>
      </c>
    </row>
    <row r="1852" spans="1:22">
      <c r="A1852" s="14">
        <v>1846</v>
      </c>
      <c r="B1852" s="65"/>
      <c r="C1852" s="69"/>
      <c r="D1852" s="66"/>
      <c r="E1852" s="66"/>
      <c r="F1852" s="66"/>
      <c r="G1852" s="66"/>
      <c r="H1852" s="72"/>
      <c r="I1852" s="32"/>
      <c r="J1852" s="32"/>
      <c r="K1852" s="32"/>
      <c r="L1852" s="59" t="str">
        <f t="shared" si="228"/>
        <v/>
      </c>
      <c r="M1852" s="81" t="str">
        <f t="shared" si="229"/>
        <v/>
      </c>
      <c r="O1852" s="77" t="str">
        <f t="shared" si="230"/>
        <v/>
      </c>
      <c r="P1852" s="77" t="str">
        <f t="shared" si="231"/>
        <v/>
      </c>
      <c r="Q1852" s="77" t="str">
        <f t="shared" si="232"/>
        <v/>
      </c>
      <c r="R1852" s="77" t="str">
        <f t="shared" si="233"/>
        <v/>
      </c>
      <c r="S1852" s="76"/>
      <c r="T1852" s="57"/>
      <c r="U1852" s="23" t="str">
        <f t="shared" si="226"/>
        <v/>
      </c>
      <c r="V1852" s="28" t="str">
        <f t="shared" si="227"/>
        <v/>
      </c>
    </row>
    <row r="1853" spans="1:22">
      <c r="A1853" s="14">
        <v>1847</v>
      </c>
      <c r="B1853" s="65"/>
      <c r="C1853" s="69"/>
      <c r="D1853" s="66"/>
      <c r="E1853" s="66"/>
      <c r="F1853" s="66"/>
      <c r="G1853" s="66"/>
      <c r="H1853" s="72"/>
      <c r="I1853" s="32"/>
      <c r="J1853" s="32"/>
      <c r="K1853" s="32"/>
      <c r="L1853" s="59" t="str">
        <f t="shared" si="228"/>
        <v/>
      </c>
      <c r="M1853" s="81" t="str">
        <f t="shared" si="229"/>
        <v/>
      </c>
      <c r="O1853" s="77" t="str">
        <f t="shared" si="230"/>
        <v/>
      </c>
      <c r="P1853" s="77" t="str">
        <f t="shared" si="231"/>
        <v/>
      </c>
      <c r="Q1853" s="77" t="str">
        <f t="shared" si="232"/>
        <v/>
      </c>
      <c r="R1853" s="77" t="str">
        <f t="shared" si="233"/>
        <v/>
      </c>
      <c r="S1853" s="76"/>
      <c r="T1853" s="57"/>
      <c r="U1853" s="23" t="str">
        <f t="shared" si="226"/>
        <v/>
      </c>
      <c r="V1853" s="28" t="str">
        <f t="shared" si="227"/>
        <v/>
      </c>
    </row>
    <row r="1854" spans="1:22">
      <c r="A1854" s="14">
        <v>1848</v>
      </c>
      <c r="B1854" s="65"/>
      <c r="C1854" s="69"/>
      <c r="D1854" s="66"/>
      <c r="E1854" s="66"/>
      <c r="F1854" s="66"/>
      <c r="G1854" s="66"/>
      <c r="H1854" s="72"/>
      <c r="I1854" s="32"/>
      <c r="J1854" s="32"/>
      <c r="K1854" s="32"/>
      <c r="L1854" s="59" t="str">
        <f t="shared" si="228"/>
        <v/>
      </c>
      <c r="M1854" s="81" t="str">
        <f t="shared" si="229"/>
        <v/>
      </c>
      <c r="O1854" s="77" t="str">
        <f t="shared" si="230"/>
        <v/>
      </c>
      <c r="P1854" s="77" t="str">
        <f t="shared" si="231"/>
        <v/>
      </c>
      <c r="Q1854" s="77" t="str">
        <f t="shared" si="232"/>
        <v/>
      </c>
      <c r="R1854" s="77" t="str">
        <f t="shared" si="233"/>
        <v/>
      </c>
      <c r="S1854" s="76"/>
      <c r="T1854" s="57"/>
      <c r="U1854" s="23" t="str">
        <f t="shared" si="226"/>
        <v/>
      </c>
      <c r="V1854" s="28" t="str">
        <f t="shared" si="227"/>
        <v/>
      </c>
    </row>
    <row r="1855" spans="1:22">
      <c r="A1855" s="14">
        <v>1849</v>
      </c>
      <c r="B1855" s="65"/>
      <c r="C1855" s="69"/>
      <c r="D1855" s="66"/>
      <c r="E1855" s="66"/>
      <c r="F1855" s="66"/>
      <c r="G1855" s="66"/>
      <c r="H1855" s="72"/>
      <c r="I1855" s="32"/>
      <c r="J1855" s="32"/>
      <c r="K1855" s="32"/>
      <c r="L1855" s="59" t="str">
        <f t="shared" si="228"/>
        <v/>
      </c>
      <c r="M1855" s="81" t="str">
        <f t="shared" si="229"/>
        <v/>
      </c>
      <c r="O1855" s="77" t="str">
        <f t="shared" si="230"/>
        <v/>
      </c>
      <c r="P1855" s="77" t="str">
        <f t="shared" si="231"/>
        <v/>
      </c>
      <c r="Q1855" s="77" t="str">
        <f t="shared" si="232"/>
        <v/>
      </c>
      <c r="R1855" s="77" t="str">
        <f t="shared" si="233"/>
        <v/>
      </c>
      <c r="S1855" s="76"/>
      <c r="T1855" s="57"/>
      <c r="U1855" s="23" t="str">
        <f t="shared" si="226"/>
        <v/>
      </c>
      <c r="V1855" s="28" t="str">
        <f t="shared" si="227"/>
        <v/>
      </c>
    </row>
    <row r="1856" spans="1:22">
      <c r="A1856" s="14">
        <v>1850</v>
      </c>
      <c r="B1856" s="65"/>
      <c r="C1856" s="69"/>
      <c r="D1856" s="66"/>
      <c r="E1856" s="66"/>
      <c r="F1856" s="66"/>
      <c r="G1856" s="66"/>
      <c r="H1856" s="72"/>
      <c r="I1856" s="32"/>
      <c r="J1856" s="32"/>
      <c r="K1856" s="32"/>
      <c r="L1856" s="59" t="str">
        <f t="shared" si="228"/>
        <v/>
      </c>
      <c r="M1856" s="81" t="str">
        <f t="shared" si="229"/>
        <v/>
      </c>
      <c r="O1856" s="77" t="str">
        <f t="shared" si="230"/>
        <v/>
      </c>
      <c r="P1856" s="77" t="str">
        <f t="shared" si="231"/>
        <v/>
      </c>
      <c r="Q1856" s="77" t="str">
        <f t="shared" si="232"/>
        <v/>
      </c>
      <c r="R1856" s="77" t="str">
        <f t="shared" si="233"/>
        <v/>
      </c>
      <c r="S1856" s="76"/>
      <c r="T1856" s="57"/>
      <c r="U1856" s="23" t="str">
        <f t="shared" si="226"/>
        <v/>
      </c>
      <c r="V1856" s="28" t="str">
        <f t="shared" si="227"/>
        <v/>
      </c>
    </row>
    <row r="1857" spans="1:22">
      <c r="A1857" s="14">
        <v>1851</v>
      </c>
      <c r="B1857" s="65"/>
      <c r="C1857" s="69"/>
      <c r="D1857" s="66"/>
      <c r="E1857" s="66"/>
      <c r="F1857" s="66"/>
      <c r="G1857" s="66"/>
      <c r="H1857" s="72"/>
      <c r="I1857" s="32"/>
      <c r="J1857" s="32"/>
      <c r="K1857" s="32"/>
      <c r="L1857" s="59" t="str">
        <f t="shared" si="228"/>
        <v/>
      </c>
      <c r="M1857" s="81" t="str">
        <f t="shared" si="229"/>
        <v/>
      </c>
      <c r="O1857" s="77" t="str">
        <f t="shared" si="230"/>
        <v/>
      </c>
      <c r="P1857" s="77" t="str">
        <f t="shared" si="231"/>
        <v/>
      </c>
      <c r="Q1857" s="77" t="str">
        <f t="shared" si="232"/>
        <v/>
      </c>
      <c r="R1857" s="77" t="str">
        <f t="shared" si="233"/>
        <v/>
      </c>
      <c r="S1857" s="76"/>
      <c r="T1857" s="57"/>
      <c r="U1857" s="23" t="str">
        <f t="shared" si="226"/>
        <v/>
      </c>
      <c r="V1857" s="28" t="str">
        <f t="shared" si="227"/>
        <v/>
      </c>
    </row>
    <row r="1858" spans="1:22">
      <c r="A1858" s="14">
        <v>1852</v>
      </c>
      <c r="B1858" s="65"/>
      <c r="C1858" s="69"/>
      <c r="D1858" s="66"/>
      <c r="E1858" s="66"/>
      <c r="F1858" s="66"/>
      <c r="G1858" s="66"/>
      <c r="H1858" s="72"/>
      <c r="I1858" s="32"/>
      <c r="J1858" s="32"/>
      <c r="K1858" s="32"/>
      <c r="L1858" s="59" t="str">
        <f t="shared" si="228"/>
        <v/>
      </c>
      <c r="M1858" s="81" t="str">
        <f t="shared" si="229"/>
        <v/>
      </c>
      <c r="O1858" s="77" t="str">
        <f t="shared" si="230"/>
        <v/>
      </c>
      <c r="P1858" s="77" t="str">
        <f t="shared" si="231"/>
        <v/>
      </c>
      <c r="Q1858" s="77" t="str">
        <f t="shared" si="232"/>
        <v/>
      </c>
      <c r="R1858" s="77" t="str">
        <f t="shared" si="233"/>
        <v/>
      </c>
      <c r="S1858" s="76"/>
      <c r="T1858" s="57"/>
      <c r="U1858" s="23" t="str">
        <f t="shared" si="226"/>
        <v/>
      </c>
      <c r="V1858" s="28" t="str">
        <f t="shared" si="227"/>
        <v/>
      </c>
    </row>
    <row r="1859" spans="1:22">
      <c r="A1859" s="14">
        <v>1853</v>
      </c>
      <c r="B1859" s="65"/>
      <c r="C1859" s="69"/>
      <c r="D1859" s="66"/>
      <c r="E1859" s="66"/>
      <c r="F1859" s="66"/>
      <c r="G1859" s="66"/>
      <c r="H1859" s="72"/>
      <c r="I1859" s="32"/>
      <c r="J1859" s="32"/>
      <c r="K1859" s="32"/>
      <c r="L1859" s="59" t="str">
        <f t="shared" si="228"/>
        <v/>
      </c>
      <c r="M1859" s="81" t="str">
        <f t="shared" si="229"/>
        <v/>
      </c>
      <c r="O1859" s="77" t="str">
        <f t="shared" si="230"/>
        <v/>
      </c>
      <c r="P1859" s="77" t="str">
        <f t="shared" si="231"/>
        <v/>
      </c>
      <c r="Q1859" s="77" t="str">
        <f t="shared" si="232"/>
        <v/>
      </c>
      <c r="R1859" s="77" t="str">
        <f t="shared" si="233"/>
        <v/>
      </c>
      <c r="S1859" s="76"/>
      <c r="T1859" s="57"/>
      <c r="U1859" s="23" t="str">
        <f t="shared" si="226"/>
        <v/>
      </c>
      <c r="V1859" s="28" t="str">
        <f t="shared" si="227"/>
        <v/>
      </c>
    </row>
    <row r="1860" spans="1:22">
      <c r="A1860" s="14">
        <v>1854</v>
      </c>
      <c r="B1860" s="65"/>
      <c r="C1860" s="69"/>
      <c r="D1860" s="66"/>
      <c r="E1860" s="66"/>
      <c r="F1860" s="66"/>
      <c r="G1860" s="66"/>
      <c r="H1860" s="72"/>
      <c r="I1860" s="32"/>
      <c r="J1860" s="32"/>
      <c r="K1860" s="32"/>
      <c r="L1860" s="59" t="str">
        <f t="shared" si="228"/>
        <v/>
      </c>
      <c r="M1860" s="81" t="str">
        <f t="shared" si="229"/>
        <v/>
      </c>
      <c r="O1860" s="77" t="str">
        <f t="shared" si="230"/>
        <v/>
      </c>
      <c r="P1860" s="77" t="str">
        <f t="shared" si="231"/>
        <v/>
      </c>
      <c r="Q1860" s="77" t="str">
        <f t="shared" si="232"/>
        <v/>
      </c>
      <c r="R1860" s="77" t="str">
        <f t="shared" si="233"/>
        <v/>
      </c>
      <c r="S1860" s="76"/>
      <c r="T1860" s="57"/>
      <c r="U1860" s="23" t="str">
        <f t="shared" si="226"/>
        <v/>
      </c>
      <c r="V1860" s="28" t="str">
        <f t="shared" si="227"/>
        <v/>
      </c>
    </row>
    <row r="1861" spans="1:22">
      <c r="A1861" s="14">
        <v>1855</v>
      </c>
      <c r="B1861" s="65"/>
      <c r="C1861" s="69"/>
      <c r="D1861" s="66"/>
      <c r="E1861" s="66"/>
      <c r="F1861" s="66"/>
      <c r="G1861" s="66"/>
      <c r="H1861" s="72"/>
      <c r="I1861" s="32"/>
      <c r="J1861" s="32"/>
      <c r="K1861" s="32"/>
      <c r="L1861" s="59" t="str">
        <f t="shared" si="228"/>
        <v/>
      </c>
      <c r="M1861" s="81" t="str">
        <f t="shared" si="229"/>
        <v/>
      </c>
      <c r="O1861" s="77" t="str">
        <f t="shared" si="230"/>
        <v/>
      </c>
      <c r="P1861" s="77" t="str">
        <f t="shared" si="231"/>
        <v/>
      </c>
      <c r="Q1861" s="77" t="str">
        <f t="shared" si="232"/>
        <v/>
      </c>
      <c r="R1861" s="77" t="str">
        <f t="shared" si="233"/>
        <v/>
      </c>
      <c r="S1861" s="76"/>
      <c r="T1861" s="57"/>
      <c r="U1861" s="23" t="str">
        <f t="shared" si="226"/>
        <v/>
      </c>
      <c r="V1861" s="28" t="str">
        <f t="shared" si="227"/>
        <v/>
      </c>
    </row>
    <row r="1862" spans="1:22">
      <c r="A1862" s="14">
        <v>1856</v>
      </c>
      <c r="B1862" s="65"/>
      <c r="C1862" s="69"/>
      <c r="D1862" s="66"/>
      <c r="E1862" s="66"/>
      <c r="F1862" s="66"/>
      <c r="G1862" s="66"/>
      <c r="H1862" s="72"/>
      <c r="I1862" s="32"/>
      <c r="J1862" s="32"/>
      <c r="K1862" s="32"/>
      <c r="L1862" s="59" t="str">
        <f t="shared" si="228"/>
        <v/>
      </c>
      <c r="M1862" s="81" t="str">
        <f t="shared" si="229"/>
        <v/>
      </c>
      <c r="O1862" s="77" t="str">
        <f t="shared" si="230"/>
        <v/>
      </c>
      <c r="P1862" s="77" t="str">
        <f t="shared" si="231"/>
        <v/>
      </c>
      <c r="Q1862" s="77" t="str">
        <f t="shared" si="232"/>
        <v/>
      </c>
      <c r="R1862" s="77" t="str">
        <f t="shared" si="233"/>
        <v/>
      </c>
      <c r="S1862" s="76"/>
      <c r="T1862" s="57"/>
      <c r="U1862" s="23" t="str">
        <f t="shared" si="226"/>
        <v/>
      </c>
      <c r="V1862" s="28" t="str">
        <f t="shared" si="227"/>
        <v/>
      </c>
    </row>
    <row r="1863" spans="1:22">
      <c r="A1863" s="14">
        <v>1857</v>
      </c>
      <c r="B1863" s="65"/>
      <c r="C1863" s="69"/>
      <c r="D1863" s="66"/>
      <c r="E1863" s="66"/>
      <c r="F1863" s="66"/>
      <c r="G1863" s="66"/>
      <c r="H1863" s="72"/>
      <c r="I1863" s="32"/>
      <c r="J1863" s="32"/>
      <c r="K1863" s="32"/>
      <c r="L1863" s="59" t="str">
        <f t="shared" si="228"/>
        <v/>
      </c>
      <c r="M1863" s="81" t="str">
        <f t="shared" si="229"/>
        <v/>
      </c>
      <c r="O1863" s="77" t="str">
        <f t="shared" si="230"/>
        <v/>
      </c>
      <c r="P1863" s="77" t="str">
        <f t="shared" si="231"/>
        <v/>
      </c>
      <c r="Q1863" s="77" t="str">
        <f t="shared" si="232"/>
        <v/>
      </c>
      <c r="R1863" s="77" t="str">
        <f t="shared" si="233"/>
        <v/>
      </c>
      <c r="S1863" s="76"/>
      <c r="T1863" s="57"/>
      <c r="U1863" s="23" t="str">
        <f t="shared" ref="U1863:U1926" si="234">IF(V1863&lt;&gt;"",A1863,"")</f>
        <v/>
      </c>
      <c r="V1863" s="28" t="str">
        <f t="shared" ref="V1863:V1926" si="235">IF(AND(B1863="",D1863="",E1863="",F1863="",G1863="",I1863="",J1863="",K1863="",T1863=""),"",IF(OR(B1863="",I1863="",J1863="",K1863="",T1863="",AND($T$3="meters",T1863&gt;12),AND($T$3="feet",T1863&gt;40)),"Error","OK"))</f>
        <v/>
      </c>
    </row>
    <row r="1864" spans="1:22">
      <c r="A1864" s="14">
        <v>1858</v>
      </c>
      <c r="B1864" s="65"/>
      <c r="C1864" s="69"/>
      <c r="D1864" s="66"/>
      <c r="E1864" s="66"/>
      <c r="F1864" s="66"/>
      <c r="G1864" s="66"/>
      <c r="H1864" s="72"/>
      <c r="I1864" s="32"/>
      <c r="J1864" s="32"/>
      <c r="K1864" s="32"/>
      <c r="L1864" s="59" t="str">
        <f t="shared" ref="L1864:L1927" si="236">IF(OR(I1864="",J1864="",K1864=""),"",(I1864+J1864/2))</f>
        <v/>
      </c>
      <c r="M1864" s="81" t="str">
        <f t="shared" ref="M1864:M1927" si="237">IF(OR(I1864="",J1864="",K1864=""),"",(I1864+J1864/2)+($AA$4-1/$R$1))</f>
        <v/>
      </c>
      <c r="O1864" s="77" t="str">
        <f t="shared" ref="O1864:O1927" si="238">IF(OR(D1864="",$M1864=""),"",$M1864-D1864)</f>
        <v/>
      </c>
      <c r="P1864" s="77" t="str">
        <f t="shared" ref="P1864:P1927" si="239">IF(OR(E1864="",$M1864=""),"",$M1864-E1864)</f>
        <v/>
      </c>
      <c r="Q1864" s="77" t="str">
        <f t="shared" ref="Q1864:Q1927" si="240">IF(OR(F1864="",$M1864=""),"",$M1864-F1864)</f>
        <v/>
      </c>
      <c r="R1864" s="77" t="str">
        <f t="shared" ref="R1864:R1927" si="241">IF(OR(G1864="",$M1864=""),"",$M1864-G1864)</f>
        <v/>
      </c>
      <c r="S1864" s="76"/>
      <c r="T1864" s="57"/>
      <c r="U1864" s="23" t="str">
        <f t="shared" si="234"/>
        <v/>
      </c>
      <c r="V1864" s="28" t="str">
        <f t="shared" si="235"/>
        <v/>
      </c>
    </row>
    <row r="1865" spans="1:22">
      <c r="A1865" s="14">
        <v>1859</v>
      </c>
      <c r="B1865" s="65"/>
      <c r="C1865" s="69"/>
      <c r="D1865" s="66"/>
      <c r="E1865" s="66"/>
      <c r="F1865" s="66"/>
      <c r="G1865" s="66"/>
      <c r="H1865" s="72"/>
      <c r="I1865" s="32"/>
      <c r="J1865" s="32"/>
      <c r="K1865" s="32"/>
      <c r="L1865" s="59" t="str">
        <f t="shared" si="236"/>
        <v/>
      </c>
      <c r="M1865" s="81" t="str">
        <f t="shared" si="237"/>
        <v/>
      </c>
      <c r="O1865" s="77" t="str">
        <f t="shared" si="238"/>
        <v/>
      </c>
      <c r="P1865" s="77" t="str">
        <f t="shared" si="239"/>
        <v/>
      </c>
      <c r="Q1865" s="77" t="str">
        <f t="shared" si="240"/>
        <v/>
      </c>
      <c r="R1865" s="77" t="str">
        <f t="shared" si="241"/>
        <v/>
      </c>
      <c r="S1865" s="76"/>
      <c r="T1865" s="57"/>
      <c r="U1865" s="23" t="str">
        <f t="shared" si="234"/>
        <v/>
      </c>
      <c r="V1865" s="28" t="str">
        <f t="shared" si="235"/>
        <v/>
      </c>
    </row>
    <row r="1866" spans="1:22">
      <c r="A1866" s="14">
        <v>1860</v>
      </c>
      <c r="B1866" s="65"/>
      <c r="C1866" s="69"/>
      <c r="D1866" s="66"/>
      <c r="E1866" s="66"/>
      <c r="F1866" s="66"/>
      <c r="G1866" s="66"/>
      <c r="H1866" s="72"/>
      <c r="I1866" s="32"/>
      <c r="J1866" s="32"/>
      <c r="K1866" s="32"/>
      <c r="L1866" s="59" t="str">
        <f t="shared" si="236"/>
        <v/>
      </c>
      <c r="M1866" s="81" t="str">
        <f t="shared" si="237"/>
        <v/>
      </c>
      <c r="O1866" s="77" t="str">
        <f t="shared" si="238"/>
        <v/>
      </c>
      <c r="P1866" s="77" t="str">
        <f t="shared" si="239"/>
        <v/>
      </c>
      <c r="Q1866" s="77" t="str">
        <f t="shared" si="240"/>
        <v/>
      </c>
      <c r="R1866" s="77" t="str">
        <f t="shared" si="241"/>
        <v/>
      </c>
      <c r="S1866" s="76"/>
      <c r="T1866" s="57"/>
      <c r="U1866" s="23" t="str">
        <f t="shared" si="234"/>
        <v/>
      </c>
      <c r="V1866" s="28" t="str">
        <f t="shared" si="235"/>
        <v/>
      </c>
    </row>
    <row r="1867" spans="1:22">
      <c r="A1867" s="14">
        <v>1861</v>
      </c>
      <c r="B1867" s="65"/>
      <c r="C1867" s="69"/>
      <c r="D1867" s="66"/>
      <c r="E1867" s="66"/>
      <c r="F1867" s="66"/>
      <c r="G1867" s="66"/>
      <c r="H1867" s="72"/>
      <c r="I1867" s="32"/>
      <c r="J1867" s="32"/>
      <c r="K1867" s="32"/>
      <c r="L1867" s="59" t="str">
        <f t="shared" si="236"/>
        <v/>
      </c>
      <c r="M1867" s="81" t="str">
        <f t="shared" si="237"/>
        <v/>
      </c>
      <c r="O1867" s="77" t="str">
        <f t="shared" si="238"/>
        <v/>
      </c>
      <c r="P1867" s="77" t="str">
        <f t="shared" si="239"/>
        <v/>
      </c>
      <c r="Q1867" s="77" t="str">
        <f t="shared" si="240"/>
        <v/>
      </c>
      <c r="R1867" s="77" t="str">
        <f t="shared" si="241"/>
        <v/>
      </c>
      <c r="S1867" s="76"/>
      <c r="T1867" s="57"/>
      <c r="U1867" s="23" t="str">
        <f t="shared" si="234"/>
        <v/>
      </c>
      <c r="V1867" s="28" t="str">
        <f t="shared" si="235"/>
        <v/>
      </c>
    </row>
    <row r="1868" spans="1:22">
      <c r="A1868" s="14">
        <v>1862</v>
      </c>
      <c r="B1868" s="65"/>
      <c r="C1868" s="69"/>
      <c r="D1868" s="66"/>
      <c r="E1868" s="66"/>
      <c r="F1868" s="66"/>
      <c r="G1868" s="66"/>
      <c r="H1868" s="72"/>
      <c r="I1868" s="32"/>
      <c r="J1868" s="32"/>
      <c r="K1868" s="32"/>
      <c r="L1868" s="59" t="str">
        <f t="shared" si="236"/>
        <v/>
      </c>
      <c r="M1868" s="81" t="str">
        <f t="shared" si="237"/>
        <v/>
      </c>
      <c r="O1868" s="77" t="str">
        <f t="shared" si="238"/>
        <v/>
      </c>
      <c r="P1868" s="77" t="str">
        <f t="shared" si="239"/>
        <v/>
      </c>
      <c r="Q1868" s="77" t="str">
        <f t="shared" si="240"/>
        <v/>
      </c>
      <c r="R1868" s="77" t="str">
        <f t="shared" si="241"/>
        <v/>
      </c>
      <c r="S1868" s="76"/>
      <c r="T1868" s="57"/>
      <c r="U1868" s="23" t="str">
        <f t="shared" si="234"/>
        <v/>
      </c>
      <c r="V1868" s="28" t="str">
        <f t="shared" si="235"/>
        <v/>
      </c>
    </row>
    <row r="1869" spans="1:22">
      <c r="A1869" s="14">
        <v>1863</v>
      </c>
      <c r="B1869" s="65"/>
      <c r="C1869" s="69"/>
      <c r="D1869" s="66"/>
      <c r="E1869" s="66"/>
      <c r="F1869" s="66"/>
      <c r="G1869" s="66"/>
      <c r="H1869" s="72"/>
      <c r="I1869" s="32"/>
      <c r="J1869" s="32"/>
      <c r="K1869" s="32"/>
      <c r="L1869" s="59" t="str">
        <f t="shared" si="236"/>
        <v/>
      </c>
      <c r="M1869" s="81" t="str">
        <f t="shared" si="237"/>
        <v/>
      </c>
      <c r="O1869" s="77" t="str">
        <f t="shared" si="238"/>
        <v/>
      </c>
      <c r="P1869" s="77" t="str">
        <f t="shared" si="239"/>
        <v/>
      </c>
      <c r="Q1869" s="77" t="str">
        <f t="shared" si="240"/>
        <v/>
      </c>
      <c r="R1869" s="77" t="str">
        <f t="shared" si="241"/>
        <v/>
      </c>
      <c r="S1869" s="76"/>
      <c r="T1869" s="57"/>
      <c r="U1869" s="23" t="str">
        <f t="shared" si="234"/>
        <v/>
      </c>
      <c r="V1869" s="28" t="str">
        <f t="shared" si="235"/>
        <v/>
      </c>
    </row>
    <row r="1870" spans="1:22">
      <c r="A1870" s="14">
        <v>1864</v>
      </c>
      <c r="B1870" s="65"/>
      <c r="C1870" s="69"/>
      <c r="D1870" s="66"/>
      <c r="E1870" s="66"/>
      <c r="F1870" s="66"/>
      <c r="G1870" s="66"/>
      <c r="H1870" s="72"/>
      <c r="I1870" s="32"/>
      <c r="J1870" s="32"/>
      <c r="K1870" s="32"/>
      <c r="L1870" s="59" t="str">
        <f t="shared" si="236"/>
        <v/>
      </c>
      <c r="M1870" s="81" t="str">
        <f t="shared" si="237"/>
        <v/>
      </c>
      <c r="O1870" s="77" t="str">
        <f t="shared" si="238"/>
        <v/>
      </c>
      <c r="P1870" s="77" t="str">
        <f t="shared" si="239"/>
        <v/>
      </c>
      <c r="Q1870" s="77" t="str">
        <f t="shared" si="240"/>
        <v/>
      </c>
      <c r="R1870" s="77" t="str">
        <f t="shared" si="241"/>
        <v/>
      </c>
      <c r="S1870" s="76"/>
      <c r="T1870" s="57"/>
      <c r="U1870" s="23" t="str">
        <f t="shared" si="234"/>
        <v/>
      </c>
      <c r="V1870" s="28" t="str">
        <f t="shared" si="235"/>
        <v/>
      </c>
    </row>
    <row r="1871" spans="1:22">
      <c r="A1871" s="14">
        <v>1865</v>
      </c>
      <c r="B1871" s="65"/>
      <c r="C1871" s="69"/>
      <c r="D1871" s="66"/>
      <c r="E1871" s="66"/>
      <c r="F1871" s="66"/>
      <c r="G1871" s="66"/>
      <c r="H1871" s="72"/>
      <c r="I1871" s="32"/>
      <c r="J1871" s="32"/>
      <c r="K1871" s="32"/>
      <c r="L1871" s="59" t="str">
        <f t="shared" si="236"/>
        <v/>
      </c>
      <c r="M1871" s="81" t="str">
        <f t="shared" si="237"/>
        <v/>
      </c>
      <c r="O1871" s="77" t="str">
        <f t="shared" si="238"/>
        <v/>
      </c>
      <c r="P1871" s="77" t="str">
        <f t="shared" si="239"/>
        <v/>
      </c>
      <c r="Q1871" s="77" t="str">
        <f t="shared" si="240"/>
        <v/>
      </c>
      <c r="R1871" s="77" t="str">
        <f t="shared" si="241"/>
        <v/>
      </c>
      <c r="S1871" s="76"/>
      <c r="T1871" s="57"/>
      <c r="U1871" s="23" t="str">
        <f t="shared" si="234"/>
        <v/>
      </c>
      <c r="V1871" s="28" t="str">
        <f t="shared" si="235"/>
        <v/>
      </c>
    </row>
    <row r="1872" spans="1:22">
      <c r="A1872" s="14">
        <v>1866</v>
      </c>
      <c r="B1872" s="65"/>
      <c r="C1872" s="69"/>
      <c r="D1872" s="66"/>
      <c r="E1872" s="66"/>
      <c r="F1872" s="66"/>
      <c r="G1872" s="66"/>
      <c r="H1872" s="72"/>
      <c r="I1872" s="32"/>
      <c r="J1872" s="32"/>
      <c r="K1872" s="32"/>
      <c r="L1872" s="59" t="str">
        <f t="shared" si="236"/>
        <v/>
      </c>
      <c r="M1872" s="81" t="str">
        <f t="shared" si="237"/>
        <v/>
      </c>
      <c r="O1872" s="77" t="str">
        <f t="shared" si="238"/>
        <v/>
      </c>
      <c r="P1872" s="77" t="str">
        <f t="shared" si="239"/>
        <v/>
      </c>
      <c r="Q1872" s="77" t="str">
        <f t="shared" si="240"/>
        <v/>
      </c>
      <c r="R1872" s="77" t="str">
        <f t="shared" si="241"/>
        <v/>
      </c>
      <c r="S1872" s="76"/>
      <c r="T1872" s="57"/>
      <c r="U1872" s="23" t="str">
        <f t="shared" si="234"/>
        <v/>
      </c>
      <c r="V1872" s="28" t="str">
        <f t="shared" si="235"/>
        <v/>
      </c>
    </row>
    <row r="1873" spans="1:22">
      <c r="A1873" s="14">
        <v>1867</v>
      </c>
      <c r="B1873" s="65"/>
      <c r="C1873" s="69"/>
      <c r="D1873" s="66"/>
      <c r="E1873" s="66"/>
      <c r="F1873" s="66"/>
      <c r="G1873" s="66"/>
      <c r="H1873" s="72"/>
      <c r="I1873" s="32"/>
      <c r="J1873" s="32"/>
      <c r="K1873" s="32"/>
      <c r="L1873" s="59" t="str">
        <f t="shared" si="236"/>
        <v/>
      </c>
      <c r="M1873" s="81" t="str">
        <f t="shared" si="237"/>
        <v/>
      </c>
      <c r="O1873" s="77" t="str">
        <f t="shared" si="238"/>
        <v/>
      </c>
      <c r="P1873" s="77" t="str">
        <f t="shared" si="239"/>
        <v/>
      </c>
      <c r="Q1873" s="77" t="str">
        <f t="shared" si="240"/>
        <v/>
      </c>
      <c r="R1873" s="77" t="str">
        <f t="shared" si="241"/>
        <v/>
      </c>
      <c r="S1873" s="76"/>
      <c r="T1873" s="57"/>
      <c r="U1873" s="23" t="str">
        <f t="shared" si="234"/>
        <v/>
      </c>
      <c r="V1873" s="28" t="str">
        <f t="shared" si="235"/>
        <v/>
      </c>
    </row>
    <row r="1874" spans="1:22">
      <c r="A1874" s="14">
        <v>1868</v>
      </c>
      <c r="B1874" s="65"/>
      <c r="C1874" s="69"/>
      <c r="D1874" s="66"/>
      <c r="E1874" s="66"/>
      <c r="F1874" s="66"/>
      <c r="G1874" s="66"/>
      <c r="H1874" s="72"/>
      <c r="I1874" s="32"/>
      <c r="J1874" s="32"/>
      <c r="K1874" s="32"/>
      <c r="L1874" s="59" t="str">
        <f t="shared" si="236"/>
        <v/>
      </c>
      <c r="M1874" s="81" t="str">
        <f t="shared" si="237"/>
        <v/>
      </c>
      <c r="O1874" s="77" t="str">
        <f t="shared" si="238"/>
        <v/>
      </c>
      <c r="P1874" s="77" t="str">
        <f t="shared" si="239"/>
        <v/>
      </c>
      <c r="Q1874" s="77" t="str">
        <f t="shared" si="240"/>
        <v/>
      </c>
      <c r="R1874" s="77" t="str">
        <f t="shared" si="241"/>
        <v/>
      </c>
      <c r="S1874" s="76"/>
      <c r="T1874" s="57"/>
      <c r="U1874" s="23" t="str">
        <f t="shared" si="234"/>
        <v/>
      </c>
      <c r="V1874" s="28" t="str">
        <f t="shared" si="235"/>
        <v/>
      </c>
    </row>
    <row r="1875" spans="1:22">
      <c r="A1875" s="14">
        <v>1869</v>
      </c>
      <c r="B1875" s="65"/>
      <c r="C1875" s="69"/>
      <c r="D1875" s="66"/>
      <c r="E1875" s="66"/>
      <c r="F1875" s="66"/>
      <c r="G1875" s="66"/>
      <c r="H1875" s="72"/>
      <c r="I1875" s="32"/>
      <c r="J1875" s="32"/>
      <c r="K1875" s="32"/>
      <c r="L1875" s="59" t="str">
        <f t="shared" si="236"/>
        <v/>
      </c>
      <c r="M1875" s="81" t="str">
        <f t="shared" si="237"/>
        <v/>
      </c>
      <c r="O1875" s="77" t="str">
        <f t="shared" si="238"/>
        <v/>
      </c>
      <c r="P1875" s="77" t="str">
        <f t="shared" si="239"/>
        <v/>
      </c>
      <c r="Q1875" s="77" t="str">
        <f t="shared" si="240"/>
        <v/>
      </c>
      <c r="R1875" s="77" t="str">
        <f t="shared" si="241"/>
        <v/>
      </c>
      <c r="S1875" s="76"/>
      <c r="T1875" s="57"/>
      <c r="U1875" s="23" t="str">
        <f t="shared" si="234"/>
        <v/>
      </c>
      <c r="V1875" s="28" t="str">
        <f t="shared" si="235"/>
        <v/>
      </c>
    </row>
    <row r="1876" spans="1:22">
      <c r="A1876" s="14">
        <v>1870</v>
      </c>
      <c r="B1876" s="65"/>
      <c r="C1876" s="69"/>
      <c r="D1876" s="66"/>
      <c r="E1876" s="66"/>
      <c r="F1876" s="66"/>
      <c r="G1876" s="66"/>
      <c r="H1876" s="72"/>
      <c r="I1876" s="32"/>
      <c r="J1876" s="32"/>
      <c r="K1876" s="32"/>
      <c r="L1876" s="59" t="str">
        <f t="shared" si="236"/>
        <v/>
      </c>
      <c r="M1876" s="81" t="str">
        <f t="shared" si="237"/>
        <v/>
      </c>
      <c r="O1876" s="77" t="str">
        <f t="shared" si="238"/>
        <v/>
      </c>
      <c r="P1876" s="77" t="str">
        <f t="shared" si="239"/>
        <v/>
      </c>
      <c r="Q1876" s="77" t="str">
        <f t="shared" si="240"/>
        <v/>
      </c>
      <c r="R1876" s="77" t="str">
        <f t="shared" si="241"/>
        <v/>
      </c>
      <c r="S1876" s="76"/>
      <c r="T1876" s="57"/>
      <c r="U1876" s="23" t="str">
        <f t="shared" si="234"/>
        <v/>
      </c>
      <c r="V1876" s="28" t="str">
        <f t="shared" si="235"/>
        <v/>
      </c>
    </row>
    <row r="1877" spans="1:22">
      <c r="A1877" s="14">
        <v>1871</v>
      </c>
      <c r="B1877" s="65"/>
      <c r="C1877" s="69"/>
      <c r="D1877" s="66"/>
      <c r="E1877" s="66"/>
      <c r="F1877" s="66"/>
      <c r="G1877" s="66"/>
      <c r="H1877" s="72"/>
      <c r="I1877" s="32"/>
      <c r="J1877" s="32"/>
      <c r="K1877" s="32"/>
      <c r="L1877" s="59" t="str">
        <f t="shared" si="236"/>
        <v/>
      </c>
      <c r="M1877" s="81" t="str">
        <f t="shared" si="237"/>
        <v/>
      </c>
      <c r="O1877" s="77" t="str">
        <f t="shared" si="238"/>
        <v/>
      </c>
      <c r="P1877" s="77" t="str">
        <f t="shared" si="239"/>
        <v/>
      </c>
      <c r="Q1877" s="77" t="str">
        <f t="shared" si="240"/>
        <v/>
      </c>
      <c r="R1877" s="77" t="str">
        <f t="shared" si="241"/>
        <v/>
      </c>
      <c r="S1877" s="76"/>
      <c r="T1877" s="57"/>
      <c r="U1877" s="23" t="str">
        <f t="shared" si="234"/>
        <v/>
      </c>
      <c r="V1877" s="28" t="str">
        <f t="shared" si="235"/>
        <v/>
      </c>
    </row>
    <row r="1878" spans="1:22">
      <c r="A1878" s="14">
        <v>1872</v>
      </c>
      <c r="B1878" s="65"/>
      <c r="C1878" s="69"/>
      <c r="D1878" s="66"/>
      <c r="E1878" s="66"/>
      <c r="F1878" s="66"/>
      <c r="G1878" s="66"/>
      <c r="H1878" s="72"/>
      <c r="I1878" s="32"/>
      <c r="J1878" s="32"/>
      <c r="K1878" s="32"/>
      <c r="L1878" s="59" t="str">
        <f t="shared" si="236"/>
        <v/>
      </c>
      <c r="M1878" s="81" t="str">
        <f t="shared" si="237"/>
        <v/>
      </c>
      <c r="O1878" s="77" t="str">
        <f t="shared" si="238"/>
        <v/>
      </c>
      <c r="P1878" s="77" t="str">
        <f t="shared" si="239"/>
        <v/>
      </c>
      <c r="Q1878" s="77" t="str">
        <f t="shared" si="240"/>
        <v/>
      </c>
      <c r="R1878" s="77" t="str">
        <f t="shared" si="241"/>
        <v/>
      </c>
      <c r="S1878" s="76"/>
      <c r="T1878" s="57"/>
      <c r="U1878" s="23" t="str">
        <f t="shared" si="234"/>
        <v/>
      </c>
      <c r="V1878" s="28" t="str">
        <f t="shared" si="235"/>
        <v/>
      </c>
    </row>
    <row r="1879" spans="1:22">
      <c r="A1879" s="14">
        <v>1873</v>
      </c>
      <c r="B1879" s="65"/>
      <c r="C1879" s="69"/>
      <c r="D1879" s="66"/>
      <c r="E1879" s="66"/>
      <c r="F1879" s="66"/>
      <c r="G1879" s="66"/>
      <c r="H1879" s="72"/>
      <c r="I1879" s="32"/>
      <c r="J1879" s="32"/>
      <c r="K1879" s="32"/>
      <c r="L1879" s="59" t="str">
        <f t="shared" si="236"/>
        <v/>
      </c>
      <c r="M1879" s="81" t="str">
        <f t="shared" si="237"/>
        <v/>
      </c>
      <c r="O1879" s="77" t="str">
        <f t="shared" si="238"/>
        <v/>
      </c>
      <c r="P1879" s="77" t="str">
        <f t="shared" si="239"/>
        <v/>
      </c>
      <c r="Q1879" s="77" t="str">
        <f t="shared" si="240"/>
        <v/>
      </c>
      <c r="R1879" s="77" t="str">
        <f t="shared" si="241"/>
        <v/>
      </c>
      <c r="S1879" s="76"/>
      <c r="T1879" s="57"/>
      <c r="U1879" s="23" t="str">
        <f t="shared" si="234"/>
        <v/>
      </c>
      <c r="V1879" s="28" t="str">
        <f t="shared" si="235"/>
        <v/>
      </c>
    </row>
    <row r="1880" spans="1:22">
      <c r="A1880" s="14">
        <v>1874</v>
      </c>
      <c r="B1880" s="65"/>
      <c r="C1880" s="69"/>
      <c r="D1880" s="66"/>
      <c r="E1880" s="66"/>
      <c r="F1880" s="66"/>
      <c r="G1880" s="66"/>
      <c r="H1880" s="72"/>
      <c r="I1880" s="32"/>
      <c r="J1880" s="32"/>
      <c r="K1880" s="32"/>
      <c r="L1880" s="59" t="str">
        <f t="shared" si="236"/>
        <v/>
      </c>
      <c r="M1880" s="81" t="str">
        <f t="shared" si="237"/>
        <v/>
      </c>
      <c r="O1880" s="77" t="str">
        <f t="shared" si="238"/>
        <v/>
      </c>
      <c r="P1880" s="77" t="str">
        <f t="shared" si="239"/>
        <v/>
      </c>
      <c r="Q1880" s="77" t="str">
        <f t="shared" si="240"/>
        <v/>
      </c>
      <c r="R1880" s="77" t="str">
        <f t="shared" si="241"/>
        <v/>
      </c>
      <c r="S1880" s="76"/>
      <c r="T1880" s="57"/>
      <c r="U1880" s="23" t="str">
        <f t="shared" si="234"/>
        <v/>
      </c>
      <c r="V1880" s="28" t="str">
        <f t="shared" si="235"/>
        <v/>
      </c>
    </row>
    <row r="1881" spans="1:22">
      <c r="A1881" s="14">
        <v>1875</v>
      </c>
      <c r="B1881" s="65"/>
      <c r="C1881" s="69"/>
      <c r="D1881" s="66"/>
      <c r="E1881" s="66"/>
      <c r="F1881" s="66"/>
      <c r="G1881" s="66"/>
      <c r="H1881" s="72"/>
      <c r="I1881" s="32"/>
      <c r="J1881" s="32"/>
      <c r="K1881" s="32"/>
      <c r="L1881" s="59" t="str">
        <f t="shared" si="236"/>
        <v/>
      </c>
      <c r="M1881" s="81" t="str">
        <f t="shared" si="237"/>
        <v/>
      </c>
      <c r="O1881" s="77" t="str">
        <f t="shared" si="238"/>
        <v/>
      </c>
      <c r="P1881" s="77" t="str">
        <f t="shared" si="239"/>
        <v/>
      </c>
      <c r="Q1881" s="77" t="str">
        <f t="shared" si="240"/>
        <v/>
      </c>
      <c r="R1881" s="77" t="str">
        <f t="shared" si="241"/>
        <v/>
      </c>
      <c r="S1881" s="76"/>
      <c r="T1881" s="57"/>
      <c r="U1881" s="23" t="str">
        <f t="shared" si="234"/>
        <v/>
      </c>
      <c r="V1881" s="28" t="str">
        <f t="shared" si="235"/>
        <v/>
      </c>
    </row>
    <row r="1882" spans="1:22">
      <c r="A1882" s="14">
        <v>1876</v>
      </c>
      <c r="B1882" s="65"/>
      <c r="C1882" s="69"/>
      <c r="D1882" s="66"/>
      <c r="E1882" s="66"/>
      <c r="F1882" s="66"/>
      <c r="G1882" s="66"/>
      <c r="H1882" s="72"/>
      <c r="I1882" s="32"/>
      <c r="J1882" s="32"/>
      <c r="K1882" s="32"/>
      <c r="L1882" s="59" t="str">
        <f t="shared" si="236"/>
        <v/>
      </c>
      <c r="M1882" s="81" t="str">
        <f t="shared" si="237"/>
        <v/>
      </c>
      <c r="O1882" s="77" t="str">
        <f t="shared" si="238"/>
        <v/>
      </c>
      <c r="P1882" s="77" t="str">
        <f t="shared" si="239"/>
        <v/>
      </c>
      <c r="Q1882" s="77" t="str">
        <f t="shared" si="240"/>
        <v/>
      </c>
      <c r="R1882" s="77" t="str">
        <f t="shared" si="241"/>
        <v/>
      </c>
      <c r="S1882" s="76"/>
      <c r="T1882" s="57"/>
      <c r="U1882" s="23" t="str">
        <f t="shared" si="234"/>
        <v/>
      </c>
      <c r="V1882" s="28" t="str">
        <f t="shared" si="235"/>
        <v/>
      </c>
    </row>
    <row r="1883" spans="1:22">
      <c r="A1883" s="14">
        <v>1877</v>
      </c>
      <c r="B1883" s="65"/>
      <c r="C1883" s="69"/>
      <c r="D1883" s="66"/>
      <c r="E1883" s="66"/>
      <c r="F1883" s="66"/>
      <c r="G1883" s="66"/>
      <c r="H1883" s="72"/>
      <c r="I1883" s="32"/>
      <c r="J1883" s="32"/>
      <c r="K1883" s="32"/>
      <c r="L1883" s="59" t="str">
        <f t="shared" si="236"/>
        <v/>
      </c>
      <c r="M1883" s="81" t="str">
        <f t="shared" si="237"/>
        <v/>
      </c>
      <c r="O1883" s="77" t="str">
        <f t="shared" si="238"/>
        <v/>
      </c>
      <c r="P1883" s="77" t="str">
        <f t="shared" si="239"/>
        <v/>
      </c>
      <c r="Q1883" s="77" t="str">
        <f t="shared" si="240"/>
        <v/>
      </c>
      <c r="R1883" s="77" t="str">
        <f t="shared" si="241"/>
        <v/>
      </c>
      <c r="S1883" s="76"/>
      <c r="T1883" s="57"/>
      <c r="U1883" s="23" t="str">
        <f t="shared" si="234"/>
        <v/>
      </c>
      <c r="V1883" s="28" t="str">
        <f t="shared" si="235"/>
        <v/>
      </c>
    </row>
    <row r="1884" spans="1:22">
      <c r="A1884" s="14">
        <v>1878</v>
      </c>
      <c r="B1884" s="65"/>
      <c r="C1884" s="69"/>
      <c r="D1884" s="66"/>
      <c r="E1884" s="66"/>
      <c r="F1884" s="66"/>
      <c r="G1884" s="66"/>
      <c r="H1884" s="72"/>
      <c r="I1884" s="32"/>
      <c r="J1884" s="32"/>
      <c r="K1884" s="32"/>
      <c r="L1884" s="59" t="str">
        <f t="shared" si="236"/>
        <v/>
      </c>
      <c r="M1884" s="81" t="str">
        <f t="shared" si="237"/>
        <v/>
      </c>
      <c r="O1884" s="77" t="str">
        <f t="shared" si="238"/>
        <v/>
      </c>
      <c r="P1884" s="77" t="str">
        <f t="shared" si="239"/>
        <v/>
      </c>
      <c r="Q1884" s="77" t="str">
        <f t="shared" si="240"/>
        <v/>
      </c>
      <c r="R1884" s="77" t="str">
        <f t="shared" si="241"/>
        <v/>
      </c>
      <c r="S1884" s="76"/>
      <c r="T1884" s="57"/>
      <c r="U1884" s="23" t="str">
        <f t="shared" si="234"/>
        <v/>
      </c>
      <c r="V1884" s="28" t="str">
        <f t="shared" si="235"/>
        <v/>
      </c>
    </row>
    <row r="1885" spans="1:22">
      <c r="A1885" s="14">
        <v>1879</v>
      </c>
      <c r="B1885" s="65"/>
      <c r="C1885" s="69"/>
      <c r="D1885" s="66"/>
      <c r="E1885" s="66"/>
      <c r="F1885" s="66"/>
      <c r="G1885" s="66"/>
      <c r="H1885" s="72"/>
      <c r="I1885" s="32"/>
      <c r="J1885" s="32"/>
      <c r="K1885" s="32"/>
      <c r="L1885" s="59" t="str">
        <f t="shared" si="236"/>
        <v/>
      </c>
      <c r="M1885" s="81" t="str">
        <f t="shared" si="237"/>
        <v/>
      </c>
      <c r="O1885" s="77" t="str">
        <f t="shared" si="238"/>
        <v/>
      </c>
      <c r="P1885" s="77" t="str">
        <f t="shared" si="239"/>
        <v/>
      </c>
      <c r="Q1885" s="77" t="str">
        <f t="shared" si="240"/>
        <v/>
      </c>
      <c r="R1885" s="77" t="str">
        <f t="shared" si="241"/>
        <v/>
      </c>
      <c r="S1885" s="76"/>
      <c r="T1885" s="57"/>
      <c r="U1885" s="23" t="str">
        <f t="shared" si="234"/>
        <v/>
      </c>
      <c r="V1885" s="28" t="str">
        <f t="shared" si="235"/>
        <v/>
      </c>
    </row>
    <row r="1886" spans="1:22">
      <c r="A1886" s="14">
        <v>1880</v>
      </c>
      <c r="B1886" s="65"/>
      <c r="C1886" s="69"/>
      <c r="D1886" s="66"/>
      <c r="E1886" s="66"/>
      <c r="F1886" s="66"/>
      <c r="G1886" s="66"/>
      <c r="H1886" s="72"/>
      <c r="I1886" s="32"/>
      <c r="J1886" s="32"/>
      <c r="K1886" s="32"/>
      <c r="L1886" s="59" t="str">
        <f t="shared" si="236"/>
        <v/>
      </c>
      <c r="M1886" s="81" t="str">
        <f t="shared" si="237"/>
        <v/>
      </c>
      <c r="O1886" s="77" t="str">
        <f t="shared" si="238"/>
        <v/>
      </c>
      <c r="P1886" s="77" t="str">
        <f t="shared" si="239"/>
        <v/>
      </c>
      <c r="Q1886" s="77" t="str">
        <f t="shared" si="240"/>
        <v/>
      </c>
      <c r="R1886" s="77" t="str">
        <f t="shared" si="241"/>
        <v/>
      </c>
      <c r="S1886" s="76"/>
      <c r="T1886" s="57"/>
      <c r="U1886" s="23" t="str">
        <f t="shared" si="234"/>
        <v/>
      </c>
      <c r="V1886" s="28" t="str">
        <f t="shared" si="235"/>
        <v/>
      </c>
    </row>
    <row r="1887" spans="1:22">
      <c r="A1887" s="14">
        <v>1881</v>
      </c>
      <c r="B1887" s="65"/>
      <c r="C1887" s="69"/>
      <c r="D1887" s="66"/>
      <c r="E1887" s="66"/>
      <c r="F1887" s="66"/>
      <c r="G1887" s="66"/>
      <c r="H1887" s="72"/>
      <c r="I1887" s="32"/>
      <c r="J1887" s="32"/>
      <c r="K1887" s="32"/>
      <c r="L1887" s="59" t="str">
        <f t="shared" si="236"/>
        <v/>
      </c>
      <c r="M1887" s="81" t="str">
        <f t="shared" si="237"/>
        <v/>
      </c>
      <c r="O1887" s="77" t="str">
        <f t="shared" si="238"/>
        <v/>
      </c>
      <c r="P1887" s="77" t="str">
        <f t="shared" si="239"/>
        <v/>
      </c>
      <c r="Q1887" s="77" t="str">
        <f t="shared" si="240"/>
        <v/>
      </c>
      <c r="R1887" s="77" t="str">
        <f t="shared" si="241"/>
        <v/>
      </c>
      <c r="S1887" s="76"/>
      <c r="T1887" s="57"/>
      <c r="U1887" s="23" t="str">
        <f t="shared" si="234"/>
        <v/>
      </c>
      <c r="V1887" s="28" t="str">
        <f t="shared" si="235"/>
        <v/>
      </c>
    </row>
    <row r="1888" spans="1:22">
      <c r="A1888" s="14">
        <v>1882</v>
      </c>
      <c r="B1888" s="65"/>
      <c r="C1888" s="69"/>
      <c r="D1888" s="66"/>
      <c r="E1888" s="66"/>
      <c r="F1888" s="66"/>
      <c r="G1888" s="66"/>
      <c r="H1888" s="72"/>
      <c r="I1888" s="32"/>
      <c r="J1888" s="32"/>
      <c r="K1888" s="32"/>
      <c r="L1888" s="59" t="str">
        <f t="shared" si="236"/>
        <v/>
      </c>
      <c r="M1888" s="81" t="str">
        <f t="shared" si="237"/>
        <v/>
      </c>
      <c r="O1888" s="77" t="str">
        <f t="shared" si="238"/>
        <v/>
      </c>
      <c r="P1888" s="77" t="str">
        <f t="shared" si="239"/>
        <v/>
      </c>
      <c r="Q1888" s="77" t="str">
        <f t="shared" si="240"/>
        <v/>
      </c>
      <c r="R1888" s="77" t="str">
        <f t="shared" si="241"/>
        <v/>
      </c>
      <c r="S1888" s="76"/>
      <c r="T1888" s="57"/>
      <c r="U1888" s="23" t="str">
        <f t="shared" si="234"/>
        <v/>
      </c>
      <c r="V1888" s="28" t="str">
        <f t="shared" si="235"/>
        <v/>
      </c>
    </row>
    <row r="1889" spans="1:22">
      <c r="A1889" s="14">
        <v>1883</v>
      </c>
      <c r="B1889" s="65"/>
      <c r="C1889" s="69"/>
      <c r="D1889" s="66"/>
      <c r="E1889" s="66"/>
      <c r="F1889" s="66"/>
      <c r="G1889" s="66"/>
      <c r="H1889" s="72"/>
      <c r="I1889" s="32"/>
      <c r="J1889" s="32"/>
      <c r="K1889" s="32"/>
      <c r="L1889" s="59" t="str">
        <f t="shared" si="236"/>
        <v/>
      </c>
      <c r="M1889" s="81" t="str">
        <f t="shared" si="237"/>
        <v/>
      </c>
      <c r="O1889" s="77" t="str">
        <f t="shared" si="238"/>
        <v/>
      </c>
      <c r="P1889" s="77" t="str">
        <f t="shared" si="239"/>
        <v/>
      </c>
      <c r="Q1889" s="77" t="str">
        <f t="shared" si="240"/>
        <v/>
      </c>
      <c r="R1889" s="77" t="str">
        <f t="shared" si="241"/>
        <v/>
      </c>
      <c r="S1889" s="76"/>
      <c r="T1889" s="57"/>
      <c r="U1889" s="23" t="str">
        <f t="shared" si="234"/>
        <v/>
      </c>
      <c r="V1889" s="28" t="str">
        <f t="shared" si="235"/>
        <v/>
      </c>
    </row>
    <row r="1890" spans="1:22">
      <c r="A1890" s="14">
        <v>1884</v>
      </c>
      <c r="B1890" s="65"/>
      <c r="C1890" s="69"/>
      <c r="D1890" s="66"/>
      <c r="E1890" s="66"/>
      <c r="F1890" s="66"/>
      <c r="G1890" s="66"/>
      <c r="H1890" s="72"/>
      <c r="I1890" s="32"/>
      <c r="J1890" s="32"/>
      <c r="K1890" s="32"/>
      <c r="L1890" s="59" t="str">
        <f t="shared" si="236"/>
        <v/>
      </c>
      <c r="M1890" s="81" t="str">
        <f t="shared" si="237"/>
        <v/>
      </c>
      <c r="O1890" s="77" t="str">
        <f t="shared" si="238"/>
        <v/>
      </c>
      <c r="P1890" s="77" t="str">
        <f t="shared" si="239"/>
        <v/>
      </c>
      <c r="Q1890" s="77" t="str">
        <f t="shared" si="240"/>
        <v/>
      </c>
      <c r="R1890" s="77" t="str">
        <f t="shared" si="241"/>
        <v/>
      </c>
      <c r="S1890" s="76"/>
      <c r="T1890" s="57"/>
      <c r="U1890" s="23" t="str">
        <f t="shared" si="234"/>
        <v/>
      </c>
      <c r="V1890" s="28" t="str">
        <f t="shared" si="235"/>
        <v/>
      </c>
    </row>
    <row r="1891" spans="1:22">
      <c r="A1891" s="14">
        <v>1885</v>
      </c>
      <c r="B1891" s="65"/>
      <c r="C1891" s="69"/>
      <c r="D1891" s="66"/>
      <c r="E1891" s="66"/>
      <c r="F1891" s="66"/>
      <c r="G1891" s="66"/>
      <c r="H1891" s="72"/>
      <c r="I1891" s="32"/>
      <c r="J1891" s="32"/>
      <c r="K1891" s="32"/>
      <c r="L1891" s="59" t="str">
        <f t="shared" si="236"/>
        <v/>
      </c>
      <c r="M1891" s="81" t="str">
        <f t="shared" si="237"/>
        <v/>
      </c>
      <c r="O1891" s="77" t="str">
        <f t="shared" si="238"/>
        <v/>
      </c>
      <c r="P1891" s="77" t="str">
        <f t="shared" si="239"/>
        <v/>
      </c>
      <c r="Q1891" s="77" t="str">
        <f t="shared" si="240"/>
        <v/>
      </c>
      <c r="R1891" s="77" t="str">
        <f t="shared" si="241"/>
        <v/>
      </c>
      <c r="S1891" s="76"/>
      <c r="T1891" s="57"/>
      <c r="U1891" s="23" t="str">
        <f t="shared" si="234"/>
        <v/>
      </c>
      <c r="V1891" s="28" t="str">
        <f t="shared" si="235"/>
        <v/>
      </c>
    </row>
    <row r="1892" spans="1:22">
      <c r="A1892" s="14">
        <v>1886</v>
      </c>
      <c r="B1892" s="65"/>
      <c r="C1892" s="69"/>
      <c r="D1892" s="66"/>
      <c r="E1892" s="66"/>
      <c r="F1892" s="66"/>
      <c r="G1892" s="66"/>
      <c r="H1892" s="72"/>
      <c r="I1892" s="32"/>
      <c r="J1892" s="32"/>
      <c r="K1892" s="32"/>
      <c r="L1892" s="59" t="str">
        <f t="shared" si="236"/>
        <v/>
      </c>
      <c r="M1892" s="81" t="str">
        <f t="shared" si="237"/>
        <v/>
      </c>
      <c r="O1892" s="77" t="str">
        <f t="shared" si="238"/>
        <v/>
      </c>
      <c r="P1892" s="77" t="str">
        <f t="shared" si="239"/>
        <v/>
      </c>
      <c r="Q1892" s="77" t="str">
        <f t="shared" si="240"/>
        <v/>
      </c>
      <c r="R1892" s="77" t="str">
        <f t="shared" si="241"/>
        <v/>
      </c>
      <c r="S1892" s="76"/>
      <c r="T1892" s="57"/>
      <c r="U1892" s="23" t="str">
        <f t="shared" si="234"/>
        <v/>
      </c>
      <c r="V1892" s="28" t="str">
        <f t="shared" si="235"/>
        <v/>
      </c>
    </row>
    <row r="1893" spans="1:22">
      <c r="A1893" s="14">
        <v>1887</v>
      </c>
      <c r="B1893" s="65"/>
      <c r="C1893" s="69"/>
      <c r="D1893" s="66"/>
      <c r="E1893" s="66"/>
      <c r="F1893" s="66"/>
      <c r="G1893" s="66"/>
      <c r="H1893" s="72"/>
      <c r="I1893" s="32"/>
      <c r="J1893" s="32"/>
      <c r="K1893" s="32"/>
      <c r="L1893" s="59" t="str">
        <f t="shared" si="236"/>
        <v/>
      </c>
      <c r="M1893" s="81" t="str">
        <f t="shared" si="237"/>
        <v/>
      </c>
      <c r="O1893" s="77" t="str">
        <f t="shared" si="238"/>
        <v/>
      </c>
      <c r="P1893" s="77" t="str">
        <f t="shared" si="239"/>
        <v/>
      </c>
      <c r="Q1893" s="77" t="str">
        <f t="shared" si="240"/>
        <v/>
      </c>
      <c r="R1893" s="77" t="str">
        <f t="shared" si="241"/>
        <v/>
      </c>
      <c r="S1893" s="76"/>
      <c r="T1893" s="57"/>
      <c r="U1893" s="23" t="str">
        <f t="shared" si="234"/>
        <v/>
      </c>
      <c r="V1893" s="28" t="str">
        <f t="shared" si="235"/>
        <v/>
      </c>
    </row>
    <row r="1894" spans="1:22">
      <c r="A1894" s="14">
        <v>1888</v>
      </c>
      <c r="B1894" s="65"/>
      <c r="C1894" s="69"/>
      <c r="D1894" s="66"/>
      <c r="E1894" s="66"/>
      <c r="F1894" s="66"/>
      <c r="G1894" s="66"/>
      <c r="H1894" s="72"/>
      <c r="I1894" s="32"/>
      <c r="J1894" s="32"/>
      <c r="K1894" s="32"/>
      <c r="L1894" s="59" t="str">
        <f t="shared" si="236"/>
        <v/>
      </c>
      <c r="M1894" s="81" t="str">
        <f t="shared" si="237"/>
        <v/>
      </c>
      <c r="O1894" s="77" t="str">
        <f t="shared" si="238"/>
        <v/>
      </c>
      <c r="P1894" s="77" t="str">
        <f t="shared" si="239"/>
        <v/>
      </c>
      <c r="Q1894" s="77" t="str">
        <f t="shared" si="240"/>
        <v/>
      </c>
      <c r="R1894" s="77" t="str">
        <f t="shared" si="241"/>
        <v/>
      </c>
      <c r="S1894" s="76"/>
      <c r="T1894" s="57"/>
      <c r="U1894" s="23" t="str">
        <f t="shared" si="234"/>
        <v/>
      </c>
      <c r="V1894" s="28" t="str">
        <f t="shared" si="235"/>
        <v/>
      </c>
    </row>
    <row r="1895" spans="1:22">
      <c r="A1895" s="14">
        <v>1889</v>
      </c>
      <c r="B1895" s="65"/>
      <c r="C1895" s="69"/>
      <c r="D1895" s="66"/>
      <c r="E1895" s="66"/>
      <c r="F1895" s="66"/>
      <c r="G1895" s="66"/>
      <c r="H1895" s="72"/>
      <c r="I1895" s="32"/>
      <c r="J1895" s="32"/>
      <c r="K1895" s="32"/>
      <c r="L1895" s="59" t="str">
        <f t="shared" si="236"/>
        <v/>
      </c>
      <c r="M1895" s="81" t="str">
        <f t="shared" si="237"/>
        <v/>
      </c>
      <c r="O1895" s="77" t="str">
        <f t="shared" si="238"/>
        <v/>
      </c>
      <c r="P1895" s="77" t="str">
        <f t="shared" si="239"/>
        <v/>
      </c>
      <c r="Q1895" s="77" t="str">
        <f t="shared" si="240"/>
        <v/>
      </c>
      <c r="R1895" s="77" t="str">
        <f t="shared" si="241"/>
        <v/>
      </c>
      <c r="S1895" s="76"/>
      <c r="T1895" s="57"/>
      <c r="U1895" s="23" t="str">
        <f t="shared" si="234"/>
        <v/>
      </c>
      <c r="V1895" s="28" t="str">
        <f t="shared" si="235"/>
        <v/>
      </c>
    </row>
    <row r="1896" spans="1:22">
      <c r="A1896" s="14">
        <v>1890</v>
      </c>
      <c r="B1896" s="65"/>
      <c r="C1896" s="69"/>
      <c r="D1896" s="66"/>
      <c r="E1896" s="66"/>
      <c r="F1896" s="66"/>
      <c r="G1896" s="66"/>
      <c r="H1896" s="72"/>
      <c r="I1896" s="32"/>
      <c r="J1896" s="32"/>
      <c r="K1896" s="32"/>
      <c r="L1896" s="59" t="str">
        <f t="shared" si="236"/>
        <v/>
      </c>
      <c r="M1896" s="81" t="str">
        <f t="shared" si="237"/>
        <v/>
      </c>
      <c r="O1896" s="77" t="str">
        <f t="shared" si="238"/>
        <v/>
      </c>
      <c r="P1896" s="77" t="str">
        <f t="shared" si="239"/>
        <v/>
      </c>
      <c r="Q1896" s="77" t="str">
        <f t="shared" si="240"/>
        <v/>
      </c>
      <c r="R1896" s="77" t="str">
        <f t="shared" si="241"/>
        <v/>
      </c>
      <c r="S1896" s="76"/>
      <c r="T1896" s="57"/>
      <c r="U1896" s="23" t="str">
        <f t="shared" si="234"/>
        <v/>
      </c>
      <c r="V1896" s="28" t="str">
        <f t="shared" si="235"/>
        <v/>
      </c>
    </row>
    <row r="1897" spans="1:22">
      <c r="A1897" s="14">
        <v>1891</v>
      </c>
      <c r="B1897" s="65"/>
      <c r="C1897" s="69"/>
      <c r="D1897" s="66"/>
      <c r="E1897" s="66"/>
      <c r="F1897" s="66"/>
      <c r="G1897" s="66"/>
      <c r="H1897" s="72"/>
      <c r="I1897" s="32"/>
      <c r="J1897" s="32"/>
      <c r="K1897" s="32"/>
      <c r="L1897" s="59" t="str">
        <f t="shared" si="236"/>
        <v/>
      </c>
      <c r="M1897" s="81" t="str">
        <f t="shared" si="237"/>
        <v/>
      </c>
      <c r="O1897" s="77" t="str">
        <f t="shared" si="238"/>
        <v/>
      </c>
      <c r="P1897" s="77" t="str">
        <f t="shared" si="239"/>
        <v/>
      </c>
      <c r="Q1897" s="77" t="str">
        <f t="shared" si="240"/>
        <v/>
      </c>
      <c r="R1897" s="77" t="str">
        <f t="shared" si="241"/>
        <v/>
      </c>
      <c r="S1897" s="76"/>
      <c r="T1897" s="57"/>
      <c r="U1897" s="23" t="str">
        <f t="shared" si="234"/>
        <v/>
      </c>
      <c r="V1897" s="28" t="str">
        <f t="shared" si="235"/>
        <v/>
      </c>
    </row>
    <row r="1898" spans="1:22">
      <c r="A1898" s="14">
        <v>1892</v>
      </c>
      <c r="B1898" s="65"/>
      <c r="C1898" s="69"/>
      <c r="D1898" s="66"/>
      <c r="E1898" s="66"/>
      <c r="F1898" s="66"/>
      <c r="G1898" s="66"/>
      <c r="H1898" s="72"/>
      <c r="I1898" s="32"/>
      <c r="J1898" s="32"/>
      <c r="K1898" s="32"/>
      <c r="L1898" s="59" t="str">
        <f t="shared" si="236"/>
        <v/>
      </c>
      <c r="M1898" s="81" t="str">
        <f t="shared" si="237"/>
        <v/>
      </c>
      <c r="O1898" s="77" t="str">
        <f t="shared" si="238"/>
        <v/>
      </c>
      <c r="P1898" s="77" t="str">
        <f t="shared" si="239"/>
        <v/>
      </c>
      <c r="Q1898" s="77" t="str">
        <f t="shared" si="240"/>
        <v/>
      </c>
      <c r="R1898" s="77" t="str">
        <f t="shared" si="241"/>
        <v/>
      </c>
      <c r="S1898" s="76"/>
      <c r="T1898" s="57"/>
      <c r="U1898" s="23" t="str">
        <f t="shared" si="234"/>
        <v/>
      </c>
      <c r="V1898" s="28" t="str">
        <f t="shared" si="235"/>
        <v/>
      </c>
    </row>
    <row r="1899" spans="1:22">
      <c r="A1899" s="14">
        <v>1893</v>
      </c>
      <c r="B1899" s="65"/>
      <c r="C1899" s="69"/>
      <c r="D1899" s="66"/>
      <c r="E1899" s="66"/>
      <c r="F1899" s="66"/>
      <c r="G1899" s="66"/>
      <c r="H1899" s="72"/>
      <c r="I1899" s="32"/>
      <c r="J1899" s="32"/>
      <c r="K1899" s="32"/>
      <c r="L1899" s="59" t="str">
        <f t="shared" si="236"/>
        <v/>
      </c>
      <c r="M1899" s="81" t="str">
        <f t="shared" si="237"/>
        <v/>
      </c>
      <c r="O1899" s="77" t="str">
        <f t="shared" si="238"/>
        <v/>
      </c>
      <c r="P1899" s="77" t="str">
        <f t="shared" si="239"/>
        <v/>
      </c>
      <c r="Q1899" s="77" t="str">
        <f t="shared" si="240"/>
        <v/>
      </c>
      <c r="R1899" s="77" t="str">
        <f t="shared" si="241"/>
        <v/>
      </c>
      <c r="S1899" s="76"/>
      <c r="T1899" s="57"/>
      <c r="U1899" s="23" t="str">
        <f t="shared" si="234"/>
        <v/>
      </c>
      <c r="V1899" s="28" t="str">
        <f t="shared" si="235"/>
        <v/>
      </c>
    </row>
    <row r="1900" spans="1:22">
      <c r="A1900" s="14">
        <v>1894</v>
      </c>
      <c r="B1900" s="65"/>
      <c r="C1900" s="69"/>
      <c r="D1900" s="66"/>
      <c r="E1900" s="66"/>
      <c r="F1900" s="66"/>
      <c r="G1900" s="66"/>
      <c r="H1900" s="72"/>
      <c r="I1900" s="32"/>
      <c r="J1900" s="32"/>
      <c r="K1900" s="32"/>
      <c r="L1900" s="59" t="str">
        <f t="shared" si="236"/>
        <v/>
      </c>
      <c r="M1900" s="81" t="str">
        <f t="shared" si="237"/>
        <v/>
      </c>
      <c r="O1900" s="77" t="str">
        <f t="shared" si="238"/>
        <v/>
      </c>
      <c r="P1900" s="77" t="str">
        <f t="shared" si="239"/>
        <v/>
      </c>
      <c r="Q1900" s="77" t="str">
        <f t="shared" si="240"/>
        <v/>
      </c>
      <c r="R1900" s="77" t="str">
        <f t="shared" si="241"/>
        <v/>
      </c>
      <c r="S1900" s="76"/>
      <c r="T1900" s="57"/>
      <c r="U1900" s="23" t="str">
        <f t="shared" si="234"/>
        <v/>
      </c>
      <c r="V1900" s="28" t="str">
        <f t="shared" si="235"/>
        <v/>
      </c>
    </row>
    <row r="1901" spans="1:22">
      <c r="A1901" s="14">
        <v>1895</v>
      </c>
      <c r="B1901" s="65"/>
      <c r="C1901" s="69"/>
      <c r="D1901" s="66"/>
      <c r="E1901" s="66"/>
      <c r="F1901" s="66"/>
      <c r="G1901" s="66"/>
      <c r="H1901" s="72"/>
      <c r="I1901" s="32"/>
      <c r="J1901" s="32"/>
      <c r="K1901" s="32"/>
      <c r="L1901" s="59" t="str">
        <f t="shared" si="236"/>
        <v/>
      </c>
      <c r="M1901" s="81" t="str">
        <f t="shared" si="237"/>
        <v/>
      </c>
      <c r="O1901" s="77" t="str">
        <f t="shared" si="238"/>
        <v/>
      </c>
      <c r="P1901" s="77" t="str">
        <f t="shared" si="239"/>
        <v/>
      </c>
      <c r="Q1901" s="77" t="str">
        <f t="shared" si="240"/>
        <v/>
      </c>
      <c r="R1901" s="77" t="str">
        <f t="shared" si="241"/>
        <v/>
      </c>
      <c r="S1901" s="76"/>
      <c r="T1901" s="57"/>
      <c r="U1901" s="23" t="str">
        <f t="shared" si="234"/>
        <v/>
      </c>
      <c r="V1901" s="28" t="str">
        <f t="shared" si="235"/>
        <v/>
      </c>
    </row>
    <row r="1902" spans="1:22">
      <c r="A1902" s="14">
        <v>1896</v>
      </c>
      <c r="B1902" s="65"/>
      <c r="C1902" s="69"/>
      <c r="D1902" s="66"/>
      <c r="E1902" s="66"/>
      <c r="F1902" s="66"/>
      <c r="G1902" s="66"/>
      <c r="H1902" s="72"/>
      <c r="I1902" s="32"/>
      <c r="J1902" s="32"/>
      <c r="K1902" s="32"/>
      <c r="L1902" s="59" t="str">
        <f t="shared" si="236"/>
        <v/>
      </c>
      <c r="M1902" s="81" t="str">
        <f t="shared" si="237"/>
        <v/>
      </c>
      <c r="O1902" s="77" t="str">
        <f t="shared" si="238"/>
        <v/>
      </c>
      <c r="P1902" s="77" t="str">
        <f t="shared" si="239"/>
        <v/>
      </c>
      <c r="Q1902" s="77" t="str">
        <f t="shared" si="240"/>
        <v/>
      </c>
      <c r="R1902" s="77" t="str">
        <f t="shared" si="241"/>
        <v/>
      </c>
      <c r="S1902" s="76"/>
      <c r="T1902" s="57"/>
      <c r="U1902" s="23" t="str">
        <f t="shared" si="234"/>
        <v/>
      </c>
      <c r="V1902" s="28" t="str">
        <f t="shared" si="235"/>
        <v/>
      </c>
    </row>
    <row r="1903" spans="1:22">
      <c r="A1903" s="14">
        <v>1897</v>
      </c>
      <c r="B1903" s="65"/>
      <c r="C1903" s="69"/>
      <c r="D1903" s="66"/>
      <c r="E1903" s="66"/>
      <c r="F1903" s="66"/>
      <c r="G1903" s="66"/>
      <c r="H1903" s="72"/>
      <c r="I1903" s="32"/>
      <c r="J1903" s="32"/>
      <c r="K1903" s="32"/>
      <c r="L1903" s="59" t="str">
        <f t="shared" si="236"/>
        <v/>
      </c>
      <c r="M1903" s="81" t="str">
        <f t="shared" si="237"/>
        <v/>
      </c>
      <c r="O1903" s="77" t="str">
        <f t="shared" si="238"/>
        <v/>
      </c>
      <c r="P1903" s="77" t="str">
        <f t="shared" si="239"/>
        <v/>
      </c>
      <c r="Q1903" s="77" t="str">
        <f t="shared" si="240"/>
        <v/>
      </c>
      <c r="R1903" s="77" t="str">
        <f t="shared" si="241"/>
        <v/>
      </c>
      <c r="S1903" s="76"/>
      <c r="T1903" s="57"/>
      <c r="U1903" s="23" t="str">
        <f t="shared" si="234"/>
        <v/>
      </c>
      <c r="V1903" s="28" t="str">
        <f t="shared" si="235"/>
        <v/>
      </c>
    </row>
    <row r="1904" spans="1:22">
      <c r="A1904" s="14">
        <v>1898</v>
      </c>
      <c r="B1904" s="65"/>
      <c r="C1904" s="69"/>
      <c r="D1904" s="66"/>
      <c r="E1904" s="66"/>
      <c r="F1904" s="66"/>
      <c r="G1904" s="66"/>
      <c r="H1904" s="72"/>
      <c r="I1904" s="32"/>
      <c r="J1904" s="32"/>
      <c r="K1904" s="32"/>
      <c r="L1904" s="59" t="str">
        <f t="shared" si="236"/>
        <v/>
      </c>
      <c r="M1904" s="81" t="str">
        <f t="shared" si="237"/>
        <v/>
      </c>
      <c r="O1904" s="77" t="str">
        <f t="shared" si="238"/>
        <v/>
      </c>
      <c r="P1904" s="77" t="str">
        <f t="shared" si="239"/>
        <v/>
      </c>
      <c r="Q1904" s="77" t="str">
        <f t="shared" si="240"/>
        <v/>
      </c>
      <c r="R1904" s="77" t="str">
        <f t="shared" si="241"/>
        <v/>
      </c>
      <c r="S1904" s="76"/>
      <c r="T1904" s="57"/>
      <c r="U1904" s="23" t="str">
        <f t="shared" si="234"/>
        <v/>
      </c>
      <c r="V1904" s="28" t="str">
        <f t="shared" si="235"/>
        <v/>
      </c>
    </row>
    <row r="1905" spans="1:22">
      <c r="A1905" s="14">
        <v>1899</v>
      </c>
      <c r="B1905" s="65"/>
      <c r="C1905" s="69"/>
      <c r="D1905" s="66"/>
      <c r="E1905" s="66"/>
      <c r="F1905" s="66"/>
      <c r="G1905" s="66"/>
      <c r="H1905" s="72"/>
      <c r="I1905" s="32"/>
      <c r="J1905" s="32"/>
      <c r="K1905" s="32"/>
      <c r="L1905" s="59" t="str">
        <f t="shared" si="236"/>
        <v/>
      </c>
      <c r="M1905" s="81" t="str">
        <f t="shared" si="237"/>
        <v/>
      </c>
      <c r="O1905" s="77" t="str">
        <f t="shared" si="238"/>
        <v/>
      </c>
      <c r="P1905" s="77" t="str">
        <f t="shared" si="239"/>
        <v/>
      </c>
      <c r="Q1905" s="77" t="str">
        <f t="shared" si="240"/>
        <v/>
      </c>
      <c r="R1905" s="77" t="str">
        <f t="shared" si="241"/>
        <v/>
      </c>
      <c r="S1905" s="76"/>
      <c r="T1905" s="57"/>
      <c r="U1905" s="23" t="str">
        <f t="shared" si="234"/>
        <v/>
      </c>
      <c r="V1905" s="28" t="str">
        <f t="shared" si="235"/>
        <v/>
      </c>
    </row>
    <row r="1906" spans="1:22">
      <c r="A1906" s="14">
        <v>1900</v>
      </c>
      <c r="B1906" s="65"/>
      <c r="C1906" s="69"/>
      <c r="D1906" s="66"/>
      <c r="E1906" s="66"/>
      <c r="F1906" s="66"/>
      <c r="G1906" s="66"/>
      <c r="H1906" s="72"/>
      <c r="I1906" s="32"/>
      <c r="J1906" s="32"/>
      <c r="K1906" s="32"/>
      <c r="L1906" s="59" t="str">
        <f t="shared" si="236"/>
        <v/>
      </c>
      <c r="M1906" s="81" t="str">
        <f t="shared" si="237"/>
        <v/>
      </c>
      <c r="O1906" s="77" t="str">
        <f t="shared" si="238"/>
        <v/>
      </c>
      <c r="P1906" s="77" t="str">
        <f t="shared" si="239"/>
        <v/>
      </c>
      <c r="Q1906" s="77" t="str">
        <f t="shared" si="240"/>
        <v/>
      </c>
      <c r="R1906" s="77" t="str">
        <f t="shared" si="241"/>
        <v/>
      </c>
      <c r="S1906" s="76"/>
      <c r="T1906" s="57"/>
      <c r="U1906" s="23" t="str">
        <f t="shared" si="234"/>
        <v/>
      </c>
      <c r="V1906" s="28" t="str">
        <f t="shared" si="235"/>
        <v/>
      </c>
    </row>
    <row r="1907" spans="1:22">
      <c r="A1907" s="14">
        <v>1901</v>
      </c>
      <c r="B1907" s="65"/>
      <c r="C1907" s="69"/>
      <c r="D1907" s="66"/>
      <c r="E1907" s="66"/>
      <c r="F1907" s="66"/>
      <c r="G1907" s="66"/>
      <c r="H1907" s="72"/>
      <c r="I1907" s="32"/>
      <c r="J1907" s="32"/>
      <c r="K1907" s="32"/>
      <c r="L1907" s="59" t="str">
        <f t="shared" si="236"/>
        <v/>
      </c>
      <c r="M1907" s="81" t="str">
        <f t="shared" si="237"/>
        <v/>
      </c>
      <c r="O1907" s="77" t="str">
        <f t="shared" si="238"/>
        <v/>
      </c>
      <c r="P1907" s="77" t="str">
        <f t="shared" si="239"/>
        <v/>
      </c>
      <c r="Q1907" s="77" t="str">
        <f t="shared" si="240"/>
        <v/>
      </c>
      <c r="R1907" s="77" t="str">
        <f t="shared" si="241"/>
        <v/>
      </c>
      <c r="S1907" s="76"/>
      <c r="T1907" s="57"/>
      <c r="U1907" s="23" t="str">
        <f t="shared" si="234"/>
        <v/>
      </c>
      <c r="V1907" s="28" t="str">
        <f t="shared" si="235"/>
        <v/>
      </c>
    </row>
    <row r="1908" spans="1:22">
      <c r="A1908" s="14">
        <v>1902</v>
      </c>
      <c r="B1908" s="65"/>
      <c r="C1908" s="69"/>
      <c r="D1908" s="66"/>
      <c r="E1908" s="66"/>
      <c r="F1908" s="66"/>
      <c r="G1908" s="66"/>
      <c r="H1908" s="72"/>
      <c r="I1908" s="32"/>
      <c r="J1908" s="32"/>
      <c r="K1908" s="32"/>
      <c r="L1908" s="59" t="str">
        <f t="shared" si="236"/>
        <v/>
      </c>
      <c r="M1908" s="81" t="str">
        <f t="shared" si="237"/>
        <v/>
      </c>
      <c r="O1908" s="77" t="str">
        <f t="shared" si="238"/>
        <v/>
      </c>
      <c r="P1908" s="77" t="str">
        <f t="shared" si="239"/>
        <v/>
      </c>
      <c r="Q1908" s="77" t="str">
        <f t="shared" si="240"/>
        <v/>
      </c>
      <c r="R1908" s="77" t="str">
        <f t="shared" si="241"/>
        <v/>
      </c>
      <c r="S1908" s="76"/>
      <c r="T1908" s="57"/>
      <c r="U1908" s="23" t="str">
        <f t="shared" si="234"/>
        <v/>
      </c>
      <c r="V1908" s="28" t="str">
        <f t="shared" si="235"/>
        <v/>
      </c>
    </row>
    <row r="1909" spans="1:22">
      <c r="A1909" s="14">
        <v>1903</v>
      </c>
      <c r="B1909" s="65"/>
      <c r="C1909" s="69"/>
      <c r="D1909" s="66"/>
      <c r="E1909" s="66"/>
      <c r="F1909" s="66"/>
      <c r="G1909" s="66"/>
      <c r="H1909" s="72"/>
      <c r="I1909" s="32"/>
      <c r="J1909" s="32"/>
      <c r="K1909" s="32"/>
      <c r="L1909" s="59" t="str">
        <f t="shared" si="236"/>
        <v/>
      </c>
      <c r="M1909" s="81" t="str">
        <f t="shared" si="237"/>
        <v/>
      </c>
      <c r="O1909" s="77" t="str">
        <f t="shared" si="238"/>
        <v/>
      </c>
      <c r="P1909" s="77" t="str">
        <f t="shared" si="239"/>
        <v/>
      </c>
      <c r="Q1909" s="77" t="str">
        <f t="shared" si="240"/>
        <v/>
      </c>
      <c r="R1909" s="77" t="str">
        <f t="shared" si="241"/>
        <v/>
      </c>
      <c r="S1909" s="76"/>
      <c r="T1909" s="57"/>
      <c r="U1909" s="23" t="str">
        <f t="shared" si="234"/>
        <v/>
      </c>
      <c r="V1909" s="28" t="str">
        <f t="shared" si="235"/>
        <v/>
      </c>
    </row>
    <row r="1910" spans="1:22">
      <c r="A1910" s="14">
        <v>1904</v>
      </c>
      <c r="B1910" s="65"/>
      <c r="C1910" s="69"/>
      <c r="D1910" s="66"/>
      <c r="E1910" s="66"/>
      <c r="F1910" s="66"/>
      <c r="G1910" s="66"/>
      <c r="H1910" s="72"/>
      <c r="I1910" s="32"/>
      <c r="J1910" s="32"/>
      <c r="K1910" s="32"/>
      <c r="L1910" s="59" t="str">
        <f t="shared" si="236"/>
        <v/>
      </c>
      <c r="M1910" s="81" t="str">
        <f t="shared" si="237"/>
        <v/>
      </c>
      <c r="O1910" s="77" t="str">
        <f t="shared" si="238"/>
        <v/>
      </c>
      <c r="P1910" s="77" t="str">
        <f t="shared" si="239"/>
        <v/>
      </c>
      <c r="Q1910" s="77" t="str">
        <f t="shared" si="240"/>
        <v/>
      </c>
      <c r="R1910" s="77" t="str">
        <f t="shared" si="241"/>
        <v/>
      </c>
      <c r="S1910" s="76"/>
      <c r="T1910" s="57"/>
      <c r="U1910" s="23" t="str">
        <f t="shared" si="234"/>
        <v/>
      </c>
      <c r="V1910" s="28" t="str">
        <f t="shared" si="235"/>
        <v/>
      </c>
    </row>
    <row r="1911" spans="1:22">
      <c r="A1911" s="14">
        <v>1905</v>
      </c>
      <c r="B1911" s="65"/>
      <c r="C1911" s="69"/>
      <c r="D1911" s="66"/>
      <c r="E1911" s="66"/>
      <c r="F1911" s="66"/>
      <c r="G1911" s="66"/>
      <c r="H1911" s="72"/>
      <c r="I1911" s="32"/>
      <c r="J1911" s="32"/>
      <c r="K1911" s="32"/>
      <c r="L1911" s="59" t="str">
        <f t="shared" si="236"/>
        <v/>
      </c>
      <c r="M1911" s="81" t="str">
        <f t="shared" si="237"/>
        <v/>
      </c>
      <c r="O1911" s="77" t="str">
        <f t="shared" si="238"/>
        <v/>
      </c>
      <c r="P1911" s="77" t="str">
        <f t="shared" si="239"/>
        <v/>
      </c>
      <c r="Q1911" s="77" t="str">
        <f t="shared" si="240"/>
        <v/>
      </c>
      <c r="R1911" s="77" t="str">
        <f t="shared" si="241"/>
        <v/>
      </c>
      <c r="S1911" s="76"/>
      <c r="T1911" s="57"/>
      <c r="U1911" s="23" t="str">
        <f t="shared" si="234"/>
        <v/>
      </c>
      <c r="V1911" s="28" t="str">
        <f t="shared" si="235"/>
        <v/>
      </c>
    </row>
    <row r="1912" spans="1:22">
      <c r="A1912" s="14">
        <v>1906</v>
      </c>
      <c r="B1912" s="65"/>
      <c r="C1912" s="69"/>
      <c r="D1912" s="66"/>
      <c r="E1912" s="66"/>
      <c r="F1912" s="66"/>
      <c r="G1912" s="66"/>
      <c r="H1912" s="72"/>
      <c r="I1912" s="32"/>
      <c r="J1912" s="32"/>
      <c r="K1912" s="32"/>
      <c r="L1912" s="59" t="str">
        <f t="shared" si="236"/>
        <v/>
      </c>
      <c r="M1912" s="81" t="str">
        <f t="shared" si="237"/>
        <v/>
      </c>
      <c r="O1912" s="77" t="str">
        <f t="shared" si="238"/>
        <v/>
      </c>
      <c r="P1912" s="77" t="str">
        <f t="shared" si="239"/>
        <v/>
      </c>
      <c r="Q1912" s="77" t="str">
        <f t="shared" si="240"/>
        <v/>
      </c>
      <c r="R1912" s="77" t="str">
        <f t="shared" si="241"/>
        <v/>
      </c>
      <c r="S1912" s="76"/>
      <c r="T1912" s="57"/>
      <c r="U1912" s="23" t="str">
        <f t="shared" si="234"/>
        <v/>
      </c>
      <c r="V1912" s="28" t="str">
        <f t="shared" si="235"/>
        <v/>
      </c>
    </row>
    <row r="1913" spans="1:22">
      <c r="A1913" s="14">
        <v>1907</v>
      </c>
      <c r="B1913" s="65"/>
      <c r="C1913" s="69"/>
      <c r="D1913" s="66"/>
      <c r="E1913" s="66"/>
      <c r="F1913" s="66"/>
      <c r="G1913" s="66"/>
      <c r="H1913" s="72"/>
      <c r="I1913" s="32"/>
      <c r="J1913" s="32"/>
      <c r="K1913" s="32"/>
      <c r="L1913" s="59" t="str">
        <f t="shared" si="236"/>
        <v/>
      </c>
      <c r="M1913" s="81" t="str">
        <f t="shared" si="237"/>
        <v/>
      </c>
      <c r="O1913" s="77" t="str">
        <f t="shared" si="238"/>
        <v/>
      </c>
      <c r="P1913" s="77" t="str">
        <f t="shared" si="239"/>
        <v/>
      </c>
      <c r="Q1913" s="77" t="str">
        <f t="shared" si="240"/>
        <v/>
      </c>
      <c r="R1913" s="77" t="str">
        <f t="shared" si="241"/>
        <v/>
      </c>
      <c r="S1913" s="76"/>
      <c r="T1913" s="57"/>
      <c r="U1913" s="23" t="str">
        <f t="shared" si="234"/>
        <v/>
      </c>
      <c r="V1913" s="28" t="str">
        <f t="shared" si="235"/>
        <v/>
      </c>
    </row>
    <row r="1914" spans="1:22">
      <c r="A1914" s="14">
        <v>1908</v>
      </c>
      <c r="B1914" s="65"/>
      <c r="C1914" s="69"/>
      <c r="D1914" s="66"/>
      <c r="E1914" s="66"/>
      <c r="F1914" s="66"/>
      <c r="G1914" s="66"/>
      <c r="H1914" s="72"/>
      <c r="I1914" s="32"/>
      <c r="J1914" s="32"/>
      <c r="K1914" s="32"/>
      <c r="L1914" s="59" t="str">
        <f t="shared" si="236"/>
        <v/>
      </c>
      <c r="M1914" s="81" t="str">
        <f t="shared" si="237"/>
        <v/>
      </c>
      <c r="O1914" s="77" t="str">
        <f t="shared" si="238"/>
        <v/>
      </c>
      <c r="P1914" s="77" t="str">
        <f t="shared" si="239"/>
        <v/>
      </c>
      <c r="Q1914" s="77" t="str">
        <f t="shared" si="240"/>
        <v/>
      </c>
      <c r="R1914" s="77" t="str">
        <f t="shared" si="241"/>
        <v/>
      </c>
      <c r="S1914" s="76"/>
      <c r="T1914" s="57"/>
      <c r="U1914" s="23" t="str">
        <f t="shared" si="234"/>
        <v/>
      </c>
      <c r="V1914" s="28" t="str">
        <f t="shared" si="235"/>
        <v/>
      </c>
    </row>
    <row r="1915" spans="1:22">
      <c r="A1915" s="14">
        <v>1909</v>
      </c>
      <c r="B1915" s="65"/>
      <c r="C1915" s="69"/>
      <c r="D1915" s="66"/>
      <c r="E1915" s="66"/>
      <c r="F1915" s="66"/>
      <c r="G1915" s="66"/>
      <c r="H1915" s="72"/>
      <c r="I1915" s="32"/>
      <c r="J1915" s="32"/>
      <c r="K1915" s="32"/>
      <c r="L1915" s="59" t="str">
        <f t="shared" si="236"/>
        <v/>
      </c>
      <c r="M1915" s="81" t="str">
        <f t="shared" si="237"/>
        <v/>
      </c>
      <c r="O1915" s="77" t="str">
        <f t="shared" si="238"/>
        <v/>
      </c>
      <c r="P1915" s="77" t="str">
        <f t="shared" si="239"/>
        <v/>
      </c>
      <c r="Q1915" s="77" t="str">
        <f t="shared" si="240"/>
        <v/>
      </c>
      <c r="R1915" s="77" t="str">
        <f t="shared" si="241"/>
        <v/>
      </c>
      <c r="S1915" s="76"/>
      <c r="T1915" s="57"/>
      <c r="U1915" s="23" t="str">
        <f t="shared" si="234"/>
        <v/>
      </c>
      <c r="V1915" s="28" t="str">
        <f t="shared" si="235"/>
        <v/>
      </c>
    </row>
    <row r="1916" spans="1:22">
      <c r="A1916" s="14">
        <v>1910</v>
      </c>
      <c r="B1916" s="65"/>
      <c r="C1916" s="69"/>
      <c r="D1916" s="66"/>
      <c r="E1916" s="66"/>
      <c r="F1916" s="66"/>
      <c r="G1916" s="66"/>
      <c r="H1916" s="72"/>
      <c r="I1916" s="32"/>
      <c r="J1916" s="32"/>
      <c r="K1916" s="32"/>
      <c r="L1916" s="59" t="str">
        <f t="shared" si="236"/>
        <v/>
      </c>
      <c r="M1916" s="81" t="str">
        <f t="shared" si="237"/>
        <v/>
      </c>
      <c r="O1916" s="77" t="str">
        <f t="shared" si="238"/>
        <v/>
      </c>
      <c r="P1916" s="77" t="str">
        <f t="shared" si="239"/>
        <v/>
      </c>
      <c r="Q1916" s="77" t="str">
        <f t="shared" si="240"/>
        <v/>
      </c>
      <c r="R1916" s="77" t="str">
        <f t="shared" si="241"/>
        <v/>
      </c>
      <c r="S1916" s="76"/>
      <c r="T1916" s="57"/>
      <c r="U1916" s="23" t="str">
        <f t="shared" si="234"/>
        <v/>
      </c>
      <c r="V1916" s="28" t="str">
        <f t="shared" si="235"/>
        <v/>
      </c>
    </row>
    <row r="1917" spans="1:22">
      <c r="A1917" s="14">
        <v>1911</v>
      </c>
      <c r="B1917" s="65"/>
      <c r="C1917" s="69"/>
      <c r="D1917" s="66"/>
      <c r="E1917" s="66"/>
      <c r="F1917" s="66"/>
      <c r="G1917" s="66"/>
      <c r="H1917" s="72"/>
      <c r="I1917" s="32"/>
      <c r="J1917" s="32"/>
      <c r="K1917" s="32"/>
      <c r="L1917" s="59" t="str">
        <f t="shared" si="236"/>
        <v/>
      </c>
      <c r="M1917" s="81" t="str">
        <f t="shared" si="237"/>
        <v/>
      </c>
      <c r="O1917" s="77" t="str">
        <f t="shared" si="238"/>
        <v/>
      </c>
      <c r="P1917" s="77" t="str">
        <f t="shared" si="239"/>
        <v/>
      </c>
      <c r="Q1917" s="77" t="str">
        <f t="shared" si="240"/>
        <v/>
      </c>
      <c r="R1917" s="77" t="str">
        <f t="shared" si="241"/>
        <v/>
      </c>
      <c r="S1917" s="76"/>
      <c r="T1917" s="57"/>
      <c r="U1917" s="23" t="str">
        <f t="shared" si="234"/>
        <v/>
      </c>
      <c r="V1917" s="28" t="str">
        <f t="shared" si="235"/>
        <v/>
      </c>
    </row>
    <row r="1918" spans="1:22">
      <c r="A1918" s="14">
        <v>1912</v>
      </c>
      <c r="B1918" s="65"/>
      <c r="C1918" s="69"/>
      <c r="D1918" s="66"/>
      <c r="E1918" s="66"/>
      <c r="F1918" s="66"/>
      <c r="G1918" s="66"/>
      <c r="H1918" s="72"/>
      <c r="I1918" s="32"/>
      <c r="J1918" s="32"/>
      <c r="K1918" s="32"/>
      <c r="L1918" s="59" t="str">
        <f t="shared" si="236"/>
        <v/>
      </c>
      <c r="M1918" s="81" t="str">
        <f t="shared" si="237"/>
        <v/>
      </c>
      <c r="O1918" s="77" t="str">
        <f t="shared" si="238"/>
        <v/>
      </c>
      <c r="P1918" s="77" t="str">
        <f t="shared" si="239"/>
        <v/>
      </c>
      <c r="Q1918" s="77" t="str">
        <f t="shared" si="240"/>
        <v/>
      </c>
      <c r="R1918" s="77" t="str">
        <f t="shared" si="241"/>
        <v/>
      </c>
      <c r="S1918" s="76"/>
      <c r="T1918" s="57"/>
      <c r="U1918" s="23" t="str">
        <f t="shared" si="234"/>
        <v/>
      </c>
      <c r="V1918" s="28" t="str">
        <f t="shared" si="235"/>
        <v/>
      </c>
    </row>
    <row r="1919" spans="1:22">
      <c r="A1919" s="14">
        <v>1913</v>
      </c>
      <c r="B1919" s="65"/>
      <c r="C1919" s="69"/>
      <c r="D1919" s="66"/>
      <c r="E1919" s="66"/>
      <c r="F1919" s="66"/>
      <c r="G1919" s="66"/>
      <c r="H1919" s="72"/>
      <c r="I1919" s="32"/>
      <c r="J1919" s="32"/>
      <c r="K1919" s="32"/>
      <c r="L1919" s="59" t="str">
        <f t="shared" si="236"/>
        <v/>
      </c>
      <c r="M1919" s="81" t="str">
        <f t="shared" si="237"/>
        <v/>
      </c>
      <c r="O1919" s="77" t="str">
        <f t="shared" si="238"/>
        <v/>
      </c>
      <c r="P1919" s="77" t="str">
        <f t="shared" si="239"/>
        <v/>
      </c>
      <c r="Q1919" s="77" t="str">
        <f t="shared" si="240"/>
        <v/>
      </c>
      <c r="R1919" s="77" t="str">
        <f t="shared" si="241"/>
        <v/>
      </c>
      <c r="S1919" s="76"/>
      <c r="T1919" s="57"/>
      <c r="U1919" s="23" t="str">
        <f t="shared" si="234"/>
        <v/>
      </c>
      <c r="V1919" s="28" t="str">
        <f t="shared" si="235"/>
        <v/>
      </c>
    </row>
    <row r="1920" spans="1:22">
      <c r="A1920" s="14">
        <v>1914</v>
      </c>
      <c r="B1920" s="65"/>
      <c r="C1920" s="69"/>
      <c r="D1920" s="66"/>
      <c r="E1920" s="66"/>
      <c r="F1920" s="66"/>
      <c r="G1920" s="66"/>
      <c r="H1920" s="72"/>
      <c r="I1920" s="32"/>
      <c r="J1920" s="32"/>
      <c r="K1920" s="32"/>
      <c r="L1920" s="59" t="str">
        <f t="shared" si="236"/>
        <v/>
      </c>
      <c r="M1920" s="81" t="str">
        <f t="shared" si="237"/>
        <v/>
      </c>
      <c r="O1920" s="77" t="str">
        <f t="shared" si="238"/>
        <v/>
      </c>
      <c r="P1920" s="77" t="str">
        <f t="shared" si="239"/>
        <v/>
      </c>
      <c r="Q1920" s="77" t="str">
        <f t="shared" si="240"/>
        <v/>
      </c>
      <c r="R1920" s="77" t="str">
        <f t="shared" si="241"/>
        <v/>
      </c>
      <c r="S1920" s="76"/>
      <c r="T1920" s="57"/>
      <c r="U1920" s="23" t="str">
        <f t="shared" si="234"/>
        <v/>
      </c>
      <c r="V1920" s="28" t="str">
        <f t="shared" si="235"/>
        <v/>
      </c>
    </row>
    <row r="1921" spans="1:22">
      <c r="A1921" s="14">
        <v>1915</v>
      </c>
      <c r="B1921" s="65"/>
      <c r="C1921" s="69"/>
      <c r="D1921" s="66"/>
      <c r="E1921" s="66"/>
      <c r="F1921" s="66"/>
      <c r="G1921" s="66"/>
      <c r="H1921" s="72"/>
      <c r="I1921" s="32"/>
      <c r="J1921" s="32"/>
      <c r="K1921" s="32"/>
      <c r="L1921" s="59" t="str">
        <f t="shared" si="236"/>
        <v/>
      </c>
      <c r="M1921" s="81" t="str">
        <f t="shared" si="237"/>
        <v/>
      </c>
      <c r="O1921" s="77" t="str">
        <f t="shared" si="238"/>
        <v/>
      </c>
      <c r="P1921" s="77" t="str">
        <f t="shared" si="239"/>
        <v/>
      </c>
      <c r="Q1921" s="77" t="str">
        <f t="shared" si="240"/>
        <v/>
      </c>
      <c r="R1921" s="77" t="str">
        <f t="shared" si="241"/>
        <v/>
      </c>
      <c r="S1921" s="76"/>
      <c r="T1921" s="57"/>
      <c r="U1921" s="23" t="str">
        <f t="shared" si="234"/>
        <v/>
      </c>
      <c r="V1921" s="28" t="str">
        <f t="shared" si="235"/>
        <v/>
      </c>
    </row>
    <row r="1922" spans="1:22">
      <c r="A1922" s="14">
        <v>1916</v>
      </c>
      <c r="B1922" s="65"/>
      <c r="C1922" s="69"/>
      <c r="D1922" s="66"/>
      <c r="E1922" s="66"/>
      <c r="F1922" s="66"/>
      <c r="G1922" s="66"/>
      <c r="H1922" s="72"/>
      <c r="I1922" s="32"/>
      <c r="J1922" s="32"/>
      <c r="K1922" s="32"/>
      <c r="L1922" s="59" t="str">
        <f t="shared" si="236"/>
        <v/>
      </c>
      <c r="M1922" s="81" t="str">
        <f t="shared" si="237"/>
        <v/>
      </c>
      <c r="O1922" s="77" t="str">
        <f t="shared" si="238"/>
        <v/>
      </c>
      <c r="P1922" s="77" t="str">
        <f t="shared" si="239"/>
        <v/>
      </c>
      <c r="Q1922" s="77" t="str">
        <f t="shared" si="240"/>
        <v/>
      </c>
      <c r="R1922" s="77" t="str">
        <f t="shared" si="241"/>
        <v/>
      </c>
      <c r="S1922" s="76"/>
      <c r="T1922" s="57"/>
      <c r="U1922" s="23" t="str">
        <f t="shared" si="234"/>
        <v/>
      </c>
      <c r="V1922" s="28" t="str">
        <f t="shared" si="235"/>
        <v/>
      </c>
    </row>
    <row r="1923" spans="1:22">
      <c r="A1923" s="14">
        <v>1917</v>
      </c>
      <c r="B1923" s="65"/>
      <c r="C1923" s="69"/>
      <c r="D1923" s="66"/>
      <c r="E1923" s="66"/>
      <c r="F1923" s="66"/>
      <c r="G1923" s="66"/>
      <c r="H1923" s="72"/>
      <c r="I1923" s="32"/>
      <c r="J1923" s="32"/>
      <c r="K1923" s="32"/>
      <c r="L1923" s="59" t="str">
        <f t="shared" si="236"/>
        <v/>
      </c>
      <c r="M1923" s="81" t="str">
        <f t="shared" si="237"/>
        <v/>
      </c>
      <c r="O1923" s="77" t="str">
        <f t="shared" si="238"/>
        <v/>
      </c>
      <c r="P1923" s="77" t="str">
        <f t="shared" si="239"/>
        <v/>
      </c>
      <c r="Q1923" s="77" t="str">
        <f t="shared" si="240"/>
        <v/>
      </c>
      <c r="R1923" s="77" t="str">
        <f t="shared" si="241"/>
        <v/>
      </c>
      <c r="S1923" s="76"/>
      <c r="T1923" s="57"/>
      <c r="U1923" s="23" t="str">
        <f t="shared" si="234"/>
        <v/>
      </c>
      <c r="V1923" s="28" t="str">
        <f t="shared" si="235"/>
        <v/>
      </c>
    </row>
    <row r="1924" spans="1:22">
      <c r="A1924" s="14">
        <v>1918</v>
      </c>
      <c r="B1924" s="65"/>
      <c r="C1924" s="69"/>
      <c r="D1924" s="66"/>
      <c r="E1924" s="66"/>
      <c r="F1924" s="66"/>
      <c r="G1924" s="66"/>
      <c r="H1924" s="72"/>
      <c r="I1924" s="32"/>
      <c r="J1924" s="32"/>
      <c r="K1924" s="32"/>
      <c r="L1924" s="59" t="str">
        <f t="shared" si="236"/>
        <v/>
      </c>
      <c r="M1924" s="81" t="str">
        <f t="shared" si="237"/>
        <v/>
      </c>
      <c r="O1924" s="77" t="str">
        <f t="shared" si="238"/>
        <v/>
      </c>
      <c r="P1924" s="77" t="str">
        <f t="shared" si="239"/>
        <v/>
      </c>
      <c r="Q1924" s="77" t="str">
        <f t="shared" si="240"/>
        <v/>
      </c>
      <c r="R1924" s="77" t="str">
        <f t="shared" si="241"/>
        <v/>
      </c>
      <c r="S1924" s="76"/>
      <c r="T1924" s="57"/>
      <c r="U1924" s="23" t="str">
        <f t="shared" si="234"/>
        <v/>
      </c>
      <c r="V1924" s="28" t="str">
        <f t="shared" si="235"/>
        <v/>
      </c>
    </row>
    <row r="1925" spans="1:22">
      <c r="A1925" s="14">
        <v>1919</v>
      </c>
      <c r="B1925" s="65"/>
      <c r="C1925" s="69"/>
      <c r="D1925" s="66"/>
      <c r="E1925" s="66"/>
      <c r="F1925" s="66"/>
      <c r="G1925" s="66"/>
      <c r="H1925" s="72"/>
      <c r="I1925" s="32"/>
      <c r="J1925" s="32"/>
      <c r="K1925" s="32"/>
      <c r="L1925" s="59" t="str">
        <f t="shared" si="236"/>
        <v/>
      </c>
      <c r="M1925" s="81" t="str">
        <f t="shared" si="237"/>
        <v/>
      </c>
      <c r="O1925" s="77" t="str">
        <f t="shared" si="238"/>
        <v/>
      </c>
      <c r="P1925" s="77" t="str">
        <f t="shared" si="239"/>
        <v/>
      </c>
      <c r="Q1925" s="77" t="str">
        <f t="shared" si="240"/>
        <v/>
      </c>
      <c r="R1925" s="77" t="str">
        <f t="shared" si="241"/>
        <v/>
      </c>
      <c r="S1925" s="76"/>
      <c r="T1925" s="57"/>
      <c r="U1925" s="23" t="str">
        <f t="shared" si="234"/>
        <v/>
      </c>
      <c r="V1925" s="28" t="str">
        <f t="shared" si="235"/>
        <v/>
      </c>
    </row>
    <row r="1926" spans="1:22">
      <c r="A1926" s="14">
        <v>1920</v>
      </c>
      <c r="B1926" s="65"/>
      <c r="C1926" s="69"/>
      <c r="D1926" s="66"/>
      <c r="E1926" s="66"/>
      <c r="F1926" s="66"/>
      <c r="G1926" s="66"/>
      <c r="H1926" s="72"/>
      <c r="I1926" s="32"/>
      <c r="J1926" s="32"/>
      <c r="K1926" s="32"/>
      <c r="L1926" s="59" t="str">
        <f t="shared" si="236"/>
        <v/>
      </c>
      <c r="M1926" s="81" t="str">
        <f t="shared" si="237"/>
        <v/>
      </c>
      <c r="O1926" s="77" t="str">
        <f t="shared" si="238"/>
        <v/>
      </c>
      <c r="P1926" s="77" t="str">
        <f t="shared" si="239"/>
        <v/>
      </c>
      <c r="Q1926" s="77" t="str">
        <f t="shared" si="240"/>
        <v/>
      </c>
      <c r="R1926" s="77" t="str">
        <f t="shared" si="241"/>
        <v/>
      </c>
      <c r="S1926" s="76"/>
      <c r="T1926" s="57"/>
      <c r="U1926" s="23" t="str">
        <f t="shared" si="234"/>
        <v/>
      </c>
      <c r="V1926" s="28" t="str">
        <f t="shared" si="235"/>
        <v/>
      </c>
    </row>
    <row r="1927" spans="1:22">
      <c r="A1927" s="14">
        <v>1921</v>
      </c>
      <c r="B1927" s="65"/>
      <c r="C1927" s="69"/>
      <c r="D1927" s="66"/>
      <c r="E1927" s="66"/>
      <c r="F1927" s="66"/>
      <c r="G1927" s="66"/>
      <c r="H1927" s="72"/>
      <c r="I1927" s="32"/>
      <c r="J1927" s="32"/>
      <c r="K1927" s="32"/>
      <c r="L1927" s="59" t="str">
        <f t="shared" si="236"/>
        <v/>
      </c>
      <c r="M1927" s="81" t="str">
        <f t="shared" si="237"/>
        <v/>
      </c>
      <c r="O1927" s="77" t="str">
        <f t="shared" si="238"/>
        <v/>
      </c>
      <c r="P1927" s="77" t="str">
        <f t="shared" si="239"/>
        <v/>
      </c>
      <c r="Q1927" s="77" t="str">
        <f t="shared" si="240"/>
        <v/>
      </c>
      <c r="R1927" s="77" t="str">
        <f t="shared" si="241"/>
        <v/>
      </c>
      <c r="S1927" s="76"/>
      <c r="T1927" s="57"/>
      <c r="U1927" s="23" t="str">
        <f t="shared" ref="U1927:U1990" si="242">IF(V1927&lt;&gt;"",A1927,"")</f>
        <v/>
      </c>
      <c r="V1927" s="28" t="str">
        <f t="shared" ref="V1927:V1990" si="243">IF(AND(B1927="",D1927="",E1927="",F1927="",G1927="",I1927="",J1927="",K1927="",T1927=""),"",IF(OR(B1927="",I1927="",J1927="",K1927="",T1927="",AND($T$3="meters",T1927&gt;12),AND($T$3="feet",T1927&gt;40)),"Error","OK"))</f>
        <v/>
      </c>
    </row>
    <row r="1928" spans="1:22">
      <c r="A1928" s="14">
        <v>1922</v>
      </c>
      <c r="B1928" s="65"/>
      <c r="C1928" s="69"/>
      <c r="D1928" s="66"/>
      <c r="E1928" s="66"/>
      <c r="F1928" s="66"/>
      <c r="G1928" s="66"/>
      <c r="H1928" s="72"/>
      <c r="I1928" s="32"/>
      <c r="J1928" s="32"/>
      <c r="K1928" s="32"/>
      <c r="L1928" s="59" t="str">
        <f t="shared" ref="L1928:L1991" si="244">IF(OR(I1928="",J1928="",K1928=""),"",(I1928+J1928/2))</f>
        <v/>
      </c>
      <c r="M1928" s="81" t="str">
        <f t="shared" ref="M1928:M1991" si="245">IF(OR(I1928="",J1928="",K1928=""),"",(I1928+J1928/2)+($AA$4-1/$R$1))</f>
        <v/>
      </c>
      <c r="O1928" s="77" t="str">
        <f t="shared" ref="O1928:O1991" si="246">IF(OR(D1928="",$M1928=""),"",$M1928-D1928)</f>
        <v/>
      </c>
      <c r="P1928" s="77" t="str">
        <f t="shared" ref="P1928:P1991" si="247">IF(OR(E1928="",$M1928=""),"",$M1928-E1928)</f>
        <v/>
      </c>
      <c r="Q1928" s="77" t="str">
        <f t="shared" ref="Q1928:Q1991" si="248">IF(OR(F1928="",$M1928=""),"",$M1928-F1928)</f>
        <v/>
      </c>
      <c r="R1928" s="77" t="str">
        <f t="shared" ref="R1928:R1991" si="249">IF(OR(G1928="",$M1928=""),"",$M1928-G1928)</f>
        <v/>
      </c>
      <c r="S1928" s="76"/>
      <c r="T1928" s="57"/>
      <c r="U1928" s="23" t="str">
        <f t="shared" si="242"/>
        <v/>
      </c>
      <c r="V1928" s="28" t="str">
        <f t="shared" si="243"/>
        <v/>
      </c>
    </row>
    <row r="1929" spans="1:22">
      <c r="A1929" s="14">
        <v>1923</v>
      </c>
      <c r="B1929" s="65"/>
      <c r="C1929" s="69"/>
      <c r="D1929" s="66"/>
      <c r="E1929" s="66"/>
      <c r="F1929" s="66"/>
      <c r="G1929" s="66"/>
      <c r="H1929" s="72"/>
      <c r="I1929" s="32"/>
      <c r="J1929" s="32"/>
      <c r="K1929" s="32"/>
      <c r="L1929" s="59" t="str">
        <f t="shared" si="244"/>
        <v/>
      </c>
      <c r="M1929" s="81" t="str">
        <f t="shared" si="245"/>
        <v/>
      </c>
      <c r="O1929" s="77" t="str">
        <f t="shared" si="246"/>
        <v/>
      </c>
      <c r="P1929" s="77" t="str">
        <f t="shared" si="247"/>
        <v/>
      </c>
      <c r="Q1929" s="77" t="str">
        <f t="shared" si="248"/>
        <v/>
      </c>
      <c r="R1929" s="77" t="str">
        <f t="shared" si="249"/>
        <v/>
      </c>
      <c r="S1929" s="76"/>
      <c r="T1929" s="57"/>
      <c r="U1929" s="23" t="str">
        <f t="shared" si="242"/>
        <v/>
      </c>
      <c r="V1929" s="28" t="str">
        <f t="shared" si="243"/>
        <v/>
      </c>
    </row>
    <row r="1930" spans="1:22">
      <c r="A1930" s="14">
        <v>1924</v>
      </c>
      <c r="B1930" s="65"/>
      <c r="C1930" s="69"/>
      <c r="D1930" s="66"/>
      <c r="E1930" s="66"/>
      <c r="F1930" s="66"/>
      <c r="G1930" s="66"/>
      <c r="H1930" s="72"/>
      <c r="I1930" s="32"/>
      <c r="J1930" s="32"/>
      <c r="K1930" s="32"/>
      <c r="L1930" s="59" t="str">
        <f t="shared" si="244"/>
        <v/>
      </c>
      <c r="M1930" s="81" t="str">
        <f t="shared" si="245"/>
        <v/>
      </c>
      <c r="O1930" s="77" t="str">
        <f t="shared" si="246"/>
        <v/>
      </c>
      <c r="P1930" s="77" t="str">
        <f t="shared" si="247"/>
        <v/>
      </c>
      <c r="Q1930" s="77" t="str">
        <f t="shared" si="248"/>
        <v/>
      </c>
      <c r="R1930" s="77" t="str">
        <f t="shared" si="249"/>
        <v/>
      </c>
      <c r="S1930" s="76"/>
      <c r="T1930" s="57"/>
      <c r="U1930" s="23" t="str">
        <f t="shared" si="242"/>
        <v/>
      </c>
      <c r="V1930" s="28" t="str">
        <f t="shared" si="243"/>
        <v/>
      </c>
    </row>
    <row r="1931" spans="1:22">
      <c r="A1931" s="14">
        <v>1925</v>
      </c>
      <c r="B1931" s="65"/>
      <c r="C1931" s="69"/>
      <c r="D1931" s="66"/>
      <c r="E1931" s="66"/>
      <c r="F1931" s="66"/>
      <c r="G1931" s="66"/>
      <c r="H1931" s="72"/>
      <c r="I1931" s="32"/>
      <c r="J1931" s="32"/>
      <c r="K1931" s="32"/>
      <c r="L1931" s="59" t="str">
        <f t="shared" si="244"/>
        <v/>
      </c>
      <c r="M1931" s="81" t="str">
        <f t="shared" si="245"/>
        <v/>
      </c>
      <c r="O1931" s="77" t="str">
        <f t="shared" si="246"/>
        <v/>
      </c>
      <c r="P1931" s="77" t="str">
        <f t="shared" si="247"/>
        <v/>
      </c>
      <c r="Q1931" s="77" t="str">
        <f t="shared" si="248"/>
        <v/>
      </c>
      <c r="R1931" s="77" t="str">
        <f t="shared" si="249"/>
        <v/>
      </c>
      <c r="S1931" s="76"/>
      <c r="T1931" s="57"/>
      <c r="U1931" s="23" t="str">
        <f t="shared" si="242"/>
        <v/>
      </c>
      <c r="V1931" s="28" t="str">
        <f t="shared" si="243"/>
        <v/>
      </c>
    </row>
    <row r="1932" spans="1:22">
      <c r="A1932" s="14">
        <v>1926</v>
      </c>
      <c r="B1932" s="65"/>
      <c r="C1932" s="69"/>
      <c r="D1932" s="66"/>
      <c r="E1932" s="66"/>
      <c r="F1932" s="66"/>
      <c r="G1932" s="66"/>
      <c r="H1932" s="72"/>
      <c r="I1932" s="32"/>
      <c r="J1932" s="32"/>
      <c r="K1932" s="32"/>
      <c r="L1932" s="59" t="str">
        <f t="shared" si="244"/>
        <v/>
      </c>
      <c r="M1932" s="81" t="str">
        <f t="shared" si="245"/>
        <v/>
      </c>
      <c r="O1932" s="77" t="str">
        <f t="shared" si="246"/>
        <v/>
      </c>
      <c r="P1932" s="77" t="str">
        <f t="shared" si="247"/>
        <v/>
      </c>
      <c r="Q1932" s="77" t="str">
        <f t="shared" si="248"/>
        <v/>
      </c>
      <c r="R1932" s="77" t="str">
        <f t="shared" si="249"/>
        <v/>
      </c>
      <c r="S1932" s="76"/>
      <c r="T1932" s="57"/>
      <c r="U1932" s="23" t="str">
        <f t="shared" si="242"/>
        <v/>
      </c>
      <c r="V1932" s="28" t="str">
        <f t="shared" si="243"/>
        <v/>
      </c>
    </row>
    <row r="1933" spans="1:22">
      <c r="A1933" s="14">
        <v>1927</v>
      </c>
      <c r="B1933" s="65"/>
      <c r="C1933" s="69"/>
      <c r="D1933" s="66"/>
      <c r="E1933" s="66"/>
      <c r="F1933" s="66"/>
      <c r="G1933" s="66"/>
      <c r="H1933" s="72"/>
      <c r="I1933" s="32"/>
      <c r="J1933" s="32"/>
      <c r="K1933" s="32"/>
      <c r="L1933" s="59" t="str">
        <f t="shared" si="244"/>
        <v/>
      </c>
      <c r="M1933" s="81" t="str">
        <f t="shared" si="245"/>
        <v/>
      </c>
      <c r="O1933" s="77" t="str">
        <f t="shared" si="246"/>
        <v/>
      </c>
      <c r="P1933" s="77" t="str">
        <f t="shared" si="247"/>
        <v/>
      </c>
      <c r="Q1933" s="77" t="str">
        <f t="shared" si="248"/>
        <v/>
      </c>
      <c r="R1933" s="77" t="str">
        <f t="shared" si="249"/>
        <v/>
      </c>
      <c r="S1933" s="76"/>
      <c r="T1933" s="57"/>
      <c r="U1933" s="23" t="str">
        <f t="shared" si="242"/>
        <v/>
      </c>
      <c r="V1933" s="28" t="str">
        <f t="shared" si="243"/>
        <v/>
      </c>
    </row>
    <row r="1934" spans="1:22">
      <c r="A1934" s="14">
        <v>1928</v>
      </c>
      <c r="B1934" s="65"/>
      <c r="C1934" s="69"/>
      <c r="D1934" s="66"/>
      <c r="E1934" s="66"/>
      <c r="F1934" s="66"/>
      <c r="G1934" s="66"/>
      <c r="H1934" s="72"/>
      <c r="I1934" s="32"/>
      <c r="J1934" s="32"/>
      <c r="K1934" s="32"/>
      <c r="L1934" s="59" t="str">
        <f t="shared" si="244"/>
        <v/>
      </c>
      <c r="M1934" s="81" t="str">
        <f t="shared" si="245"/>
        <v/>
      </c>
      <c r="O1934" s="77" t="str">
        <f t="shared" si="246"/>
        <v/>
      </c>
      <c r="P1934" s="77" t="str">
        <f t="shared" si="247"/>
        <v/>
      </c>
      <c r="Q1934" s="77" t="str">
        <f t="shared" si="248"/>
        <v/>
      </c>
      <c r="R1934" s="77" t="str">
        <f t="shared" si="249"/>
        <v/>
      </c>
      <c r="S1934" s="76"/>
      <c r="T1934" s="57"/>
      <c r="U1934" s="23" t="str">
        <f t="shared" si="242"/>
        <v/>
      </c>
      <c r="V1934" s="28" t="str">
        <f t="shared" si="243"/>
        <v/>
      </c>
    </row>
    <row r="1935" spans="1:22">
      <c r="A1935" s="14">
        <v>1929</v>
      </c>
      <c r="B1935" s="65"/>
      <c r="C1935" s="69"/>
      <c r="D1935" s="66"/>
      <c r="E1935" s="66"/>
      <c r="F1935" s="66"/>
      <c r="G1935" s="66"/>
      <c r="H1935" s="72"/>
      <c r="I1935" s="32"/>
      <c r="J1935" s="32"/>
      <c r="K1935" s="32"/>
      <c r="L1935" s="59" t="str">
        <f t="shared" si="244"/>
        <v/>
      </c>
      <c r="M1935" s="81" t="str">
        <f t="shared" si="245"/>
        <v/>
      </c>
      <c r="O1935" s="77" t="str">
        <f t="shared" si="246"/>
        <v/>
      </c>
      <c r="P1935" s="77" t="str">
        <f t="shared" si="247"/>
        <v/>
      </c>
      <c r="Q1935" s="77" t="str">
        <f t="shared" si="248"/>
        <v/>
      </c>
      <c r="R1935" s="77" t="str">
        <f t="shared" si="249"/>
        <v/>
      </c>
      <c r="S1935" s="76"/>
      <c r="T1935" s="57"/>
      <c r="U1935" s="23" t="str">
        <f t="shared" si="242"/>
        <v/>
      </c>
      <c r="V1935" s="28" t="str">
        <f t="shared" si="243"/>
        <v/>
      </c>
    </row>
    <row r="1936" spans="1:22">
      <c r="A1936" s="14">
        <v>1930</v>
      </c>
      <c r="B1936" s="65"/>
      <c r="C1936" s="69"/>
      <c r="D1936" s="66"/>
      <c r="E1936" s="66"/>
      <c r="F1936" s="66"/>
      <c r="G1936" s="66"/>
      <c r="H1936" s="72"/>
      <c r="I1936" s="32"/>
      <c r="J1936" s="32"/>
      <c r="K1936" s="32"/>
      <c r="L1936" s="59" t="str">
        <f t="shared" si="244"/>
        <v/>
      </c>
      <c r="M1936" s="81" t="str">
        <f t="shared" si="245"/>
        <v/>
      </c>
      <c r="O1936" s="77" t="str">
        <f t="shared" si="246"/>
        <v/>
      </c>
      <c r="P1936" s="77" t="str">
        <f t="shared" si="247"/>
        <v/>
      </c>
      <c r="Q1936" s="77" t="str">
        <f t="shared" si="248"/>
        <v/>
      </c>
      <c r="R1936" s="77" t="str">
        <f t="shared" si="249"/>
        <v/>
      </c>
      <c r="S1936" s="76"/>
      <c r="T1936" s="57"/>
      <c r="U1936" s="23" t="str">
        <f t="shared" si="242"/>
        <v/>
      </c>
      <c r="V1936" s="28" t="str">
        <f t="shared" si="243"/>
        <v/>
      </c>
    </row>
    <row r="1937" spans="1:22">
      <c r="A1937" s="14">
        <v>1931</v>
      </c>
      <c r="B1937" s="65"/>
      <c r="C1937" s="69"/>
      <c r="D1937" s="66"/>
      <c r="E1937" s="66"/>
      <c r="F1937" s="66"/>
      <c r="G1937" s="66"/>
      <c r="H1937" s="72"/>
      <c r="I1937" s="32"/>
      <c r="J1937" s="32"/>
      <c r="K1937" s="32"/>
      <c r="L1937" s="59" t="str">
        <f t="shared" si="244"/>
        <v/>
      </c>
      <c r="M1937" s="81" t="str">
        <f t="shared" si="245"/>
        <v/>
      </c>
      <c r="O1937" s="77" t="str">
        <f t="shared" si="246"/>
        <v/>
      </c>
      <c r="P1937" s="77" t="str">
        <f t="shared" si="247"/>
        <v/>
      </c>
      <c r="Q1937" s="77" t="str">
        <f t="shared" si="248"/>
        <v/>
      </c>
      <c r="R1937" s="77" t="str">
        <f t="shared" si="249"/>
        <v/>
      </c>
      <c r="S1937" s="76"/>
      <c r="T1937" s="57"/>
      <c r="U1937" s="23" t="str">
        <f t="shared" si="242"/>
        <v/>
      </c>
      <c r="V1937" s="28" t="str">
        <f t="shared" si="243"/>
        <v/>
      </c>
    </row>
    <row r="1938" spans="1:22">
      <c r="A1938" s="14">
        <v>1932</v>
      </c>
      <c r="B1938" s="65"/>
      <c r="C1938" s="69"/>
      <c r="D1938" s="66"/>
      <c r="E1938" s="66"/>
      <c r="F1938" s="66"/>
      <c r="G1938" s="66"/>
      <c r="H1938" s="72"/>
      <c r="I1938" s="32"/>
      <c r="J1938" s="32"/>
      <c r="K1938" s="32"/>
      <c r="L1938" s="59" t="str">
        <f t="shared" si="244"/>
        <v/>
      </c>
      <c r="M1938" s="81" t="str">
        <f t="shared" si="245"/>
        <v/>
      </c>
      <c r="O1938" s="77" t="str">
        <f t="shared" si="246"/>
        <v/>
      </c>
      <c r="P1938" s="77" t="str">
        <f t="shared" si="247"/>
        <v/>
      </c>
      <c r="Q1938" s="77" t="str">
        <f t="shared" si="248"/>
        <v/>
      </c>
      <c r="R1938" s="77" t="str">
        <f t="shared" si="249"/>
        <v/>
      </c>
      <c r="S1938" s="76"/>
      <c r="T1938" s="57"/>
      <c r="U1938" s="23" t="str">
        <f t="shared" si="242"/>
        <v/>
      </c>
      <c r="V1938" s="28" t="str">
        <f t="shared" si="243"/>
        <v/>
      </c>
    </row>
    <row r="1939" spans="1:22">
      <c r="A1939" s="14">
        <v>1933</v>
      </c>
      <c r="B1939" s="65"/>
      <c r="C1939" s="69"/>
      <c r="D1939" s="66"/>
      <c r="E1939" s="66"/>
      <c r="F1939" s="66"/>
      <c r="G1939" s="66"/>
      <c r="H1939" s="72"/>
      <c r="I1939" s="32"/>
      <c r="J1939" s="32"/>
      <c r="K1939" s="32"/>
      <c r="L1939" s="59" t="str">
        <f t="shared" si="244"/>
        <v/>
      </c>
      <c r="M1939" s="81" t="str">
        <f t="shared" si="245"/>
        <v/>
      </c>
      <c r="O1939" s="77" t="str">
        <f t="shared" si="246"/>
        <v/>
      </c>
      <c r="P1939" s="77" t="str">
        <f t="shared" si="247"/>
        <v/>
      </c>
      <c r="Q1939" s="77" t="str">
        <f t="shared" si="248"/>
        <v/>
      </c>
      <c r="R1939" s="77" t="str">
        <f t="shared" si="249"/>
        <v/>
      </c>
      <c r="S1939" s="76"/>
      <c r="T1939" s="57"/>
      <c r="U1939" s="23" t="str">
        <f t="shared" si="242"/>
        <v/>
      </c>
      <c r="V1939" s="28" t="str">
        <f t="shared" si="243"/>
        <v/>
      </c>
    </row>
    <row r="1940" spans="1:22">
      <c r="A1940" s="14">
        <v>1934</v>
      </c>
      <c r="B1940" s="65"/>
      <c r="C1940" s="69"/>
      <c r="D1940" s="66"/>
      <c r="E1940" s="66"/>
      <c r="F1940" s="66"/>
      <c r="G1940" s="66"/>
      <c r="H1940" s="72"/>
      <c r="I1940" s="32"/>
      <c r="J1940" s="32"/>
      <c r="K1940" s="32"/>
      <c r="L1940" s="59" t="str">
        <f t="shared" si="244"/>
        <v/>
      </c>
      <c r="M1940" s="81" t="str">
        <f t="shared" si="245"/>
        <v/>
      </c>
      <c r="O1940" s="77" t="str">
        <f t="shared" si="246"/>
        <v/>
      </c>
      <c r="P1940" s="77" t="str">
        <f t="shared" si="247"/>
        <v/>
      </c>
      <c r="Q1940" s="77" t="str">
        <f t="shared" si="248"/>
        <v/>
      </c>
      <c r="R1940" s="77" t="str">
        <f t="shared" si="249"/>
        <v/>
      </c>
      <c r="S1940" s="76"/>
      <c r="T1940" s="57"/>
      <c r="U1940" s="23" t="str">
        <f t="shared" si="242"/>
        <v/>
      </c>
      <c r="V1940" s="28" t="str">
        <f t="shared" si="243"/>
        <v/>
      </c>
    </row>
    <row r="1941" spans="1:22">
      <c r="A1941" s="14">
        <v>1935</v>
      </c>
      <c r="B1941" s="65"/>
      <c r="C1941" s="69"/>
      <c r="D1941" s="66"/>
      <c r="E1941" s="66"/>
      <c r="F1941" s="66"/>
      <c r="G1941" s="66"/>
      <c r="H1941" s="72"/>
      <c r="I1941" s="32"/>
      <c r="J1941" s="32"/>
      <c r="K1941" s="32"/>
      <c r="L1941" s="59" t="str">
        <f t="shared" si="244"/>
        <v/>
      </c>
      <c r="M1941" s="81" t="str">
        <f t="shared" si="245"/>
        <v/>
      </c>
      <c r="O1941" s="77" t="str">
        <f t="shared" si="246"/>
        <v/>
      </c>
      <c r="P1941" s="77" t="str">
        <f t="shared" si="247"/>
        <v/>
      </c>
      <c r="Q1941" s="77" t="str">
        <f t="shared" si="248"/>
        <v/>
      </c>
      <c r="R1941" s="77" t="str">
        <f t="shared" si="249"/>
        <v/>
      </c>
      <c r="S1941" s="76"/>
      <c r="T1941" s="57"/>
      <c r="U1941" s="23" t="str">
        <f t="shared" si="242"/>
        <v/>
      </c>
      <c r="V1941" s="28" t="str">
        <f t="shared" si="243"/>
        <v/>
      </c>
    </row>
    <row r="1942" spans="1:22">
      <c r="A1942" s="14">
        <v>1936</v>
      </c>
      <c r="B1942" s="65"/>
      <c r="C1942" s="69"/>
      <c r="D1942" s="66"/>
      <c r="E1942" s="66"/>
      <c r="F1942" s="66"/>
      <c r="G1942" s="66"/>
      <c r="H1942" s="72"/>
      <c r="I1942" s="32"/>
      <c r="J1942" s="32"/>
      <c r="K1942" s="32"/>
      <c r="L1942" s="59" t="str">
        <f t="shared" si="244"/>
        <v/>
      </c>
      <c r="M1942" s="81" t="str">
        <f t="shared" si="245"/>
        <v/>
      </c>
      <c r="O1942" s="77" t="str">
        <f t="shared" si="246"/>
        <v/>
      </c>
      <c r="P1942" s="77" t="str">
        <f t="shared" si="247"/>
        <v/>
      </c>
      <c r="Q1942" s="77" t="str">
        <f t="shared" si="248"/>
        <v/>
      </c>
      <c r="R1942" s="77" t="str">
        <f t="shared" si="249"/>
        <v/>
      </c>
      <c r="S1942" s="76"/>
      <c r="T1942" s="57"/>
      <c r="U1942" s="23" t="str">
        <f t="shared" si="242"/>
        <v/>
      </c>
      <c r="V1942" s="28" t="str">
        <f t="shared" si="243"/>
        <v/>
      </c>
    </row>
    <row r="1943" spans="1:22">
      <c r="A1943" s="14">
        <v>1937</v>
      </c>
      <c r="B1943" s="65"/>
      <c r="C1943" s="69"/>
      <c r="D1943" s="66"/>
      <c r="E1943" s="66"/>
      <c r="F1943" s="66"/>
      <c r="G1943" s="66"/>
      <c r="H1943" s="72"/>
      <c r="I1943" s="32"/>
      <c r="J1943" s="32"/>
      <c r="K1943" s="32"/>
      <c r="L1943" s="59" t="str">
        <f t="shared" si="244"/>
        <v/>
      </c>
      <c r="M1943" s="81" t="str">
        <f t="shared" si="245"/>
        <v/>
      </c>
      <c r="O1943" s="77" t="str">
        <f t="shared" si="246"/>
        <v/>
      </c>
      <c r="P1943" s="77" t="str">
        <f t="shared" si="247"/>
        <v/>
      </c>
      <c r="Q1943" s="77" t="str">
        <f t="shared" si="248"/>
        <v/>
      </c>
      <c r="R1943" s="77" t="str">
        <f t="shared" si="249"/>
        <v/>
      </c>
      <c r="S1943" s="76"/>
      <c r="T1943" s="57"/>
      <c r="U1943" s="23" t="str">
        <f t="shared" si="242"/>
        <v/>
      </c>
      <c r="V1943" s="28" t="str">
        <f t="shared" si="243"/>
        <v/>
      </c>
    </row>
    <row r="1944" spans="1:22">
      <c r="A1944" s="14">
        <v>1938</v>
      </c>
      <c r="B1944" s="65"/>
      <c r="C1944" s="69"/>
      <c r="D1944" s="66"/>
      <c r="E1944" s="66"/>
      <c r="F1944" s="66"/>
      <c r="G1944" s="66"/>
      <c r="H1944" s="72"/>
      <c r="I1944" s="32"/>
      <c r="J1944" s="32"/>
      <c r="K1944" s="32"/>
      <c r="L1944" s="59" t="str">
        <f t="shared" si="244"/>
        <v/>
      </c>
      <c r="M1944" s="81" t="str">
        <f t="shared" si="245"/>
        <v/>
      </c>
      <c r="O1944" s="77" t="str">
        <f t="shared" si="246"/>
        <v/>
      </c>
      <c r="P1944" s="77" t="str">
        <f t="shared" si="247"/>
        <v/>
      </c>
      <c r="Q1944" s="77" t="str">
        <f t="shared" si="248"/>
        <v/>
      </c>
      <c r="R1944" s="77" t="str">
        <f t="shared" si="249"/>
        <v/>
      </c>
      <c r="S1944" s="76"/>
      <c r="T1944" s="57"/>
      <c r="U1944" s="23" t="str">
        <f t="shared" si="242"/>
        <v/>
      </c>
      <c r="V1944" s="28" t="str">
        <f t="shared" si="243"/>
        <v/>
      </c>
    </row>
    <row r="1945" spans="1:22">
      <c r="A1945" s="14">
        <v>1939</v>
      </c>
      <c r="B1945" s="65"/>
      <c r="C1945" s="69"/>
      <c r="D1945" s="66"/>
      <c r="E1945" s="66"/>
      <c r="F1945" s="66"/>
      <c r="G1945" s="66"/>
      <c r="H1945" s="72"/>
      <c r="I1945" s="32"/>
      <c r="J1945" s="32"/>
      <c r="K1945" s="32"/>
      <c r="L1945" s="59" t="str">
        <f t="shared" si="244"/>
        <v/>
      </c>
      <c r="M1945" s="81" t="str">
        <f t="shared" si="245"/>
        <v/>
      </c>
      <c r="O1945" s="77" t="str">
        <f t="shared" si="246"/>
        <v/>
      </c>
      <c r="P1945" s="77" t="str">
        <f t="shared" si="247"/>
        <v/>
      </c>
      <c r="Q1945" s="77" t="str">
        <f t="shared" si="248"/>
        <v/>
      </c>
      <c r="R1945" s="77" t="str">
        <f t="shared" si="249"/>
        <v/>
      </c>
      <c r="S1945" s="76"/>
      <c r="T1945" s="57"/>
      <c r="U1945" s="23" t="str">
        <f t="shared" si="242"/>
        <v/>
      </c>
      <c r="V1945" s="28" t="str">
        <f t="shared" si="243"/>
        <v/>
      </c>
    </row>
    <row r="1946" spans="1:22">
      <c r="A1946" s="14">
        <v>1940</v>
      </c>
      <c r="B1946" s="65"/>
      <c r="C1946" s="69"/>
      <c r="D1946" s="66"/>
      <c r="E1946" s="66"/>
      <c r="F1946" s="66"/>
      <c r="G1946" s="66"/>
      <c r="H1946" s="72"/>
      <c r="I1946" s="32"/>
      <c r="J1946" s="32"/>
      <c r="K1946" s="32"/>
      <c r="L1946" s="59" t="str">
        <f t="shared" si="244"/>
        <v/>
      </c>
      <c r="M1946" s="81" t="str">
        <f t="shared" si="245"/>
        <v/>
      </c>
      <c r="O1946" s="77" t="str">
        <f t="shared" si="246"/>
        <v/>
      </c>
      <c r="P1946" s="77" t="str">
        <f t="shared" si="247"/>
        <v/>
      </c>
      <c r="Q1946" s="77" t="str">
        <f t="shared" si="248"/>
        <v/>
      </c>
      <c r="R1946" s="77" t="str">
        <f t="shared" si="249"/>
        <v/>
      </c>
      <c r="S1946" s="76"/>
      <c r="T1946" s="57"/>
      <c r="U1946" s="23" t="str">
        <f t="shared" si="242"/>
        <v/>
      </c>
      <c r="V1946" s="28" t="str">
        <f t="shared" si="243"/>
        <v/>
      </c>
    </row>
    <row r="1947" spans="1:22">
      <c r="A1947" s="14">
        <v>1941</v>
      </c>
      <c r="B1947" s="65"/>
      <c r="C1947" s="69"/>
      <c r="D1947" s="66"/>
      <c r="E1947" s="66"/>
      <c r="F1947" s="66"/>
      <c r="G1947" s="66"/>
      <c r="H1947" s="72"/>
      <c r="I1947" s="32"/>
      <c r="J1947" s="32"/>
      <c r="K1947" s="32"/>
      <c r="L1947" s="59" t="str">
        <f t="shared" si="244"/>
        <v/>
      </c>
      <c r="M1947" s="81" t="str">
        <f t="shared" si="245"/>
        <v/>
      </c>
      <c r="O1947" s="77" t="str">
        <f t="shared" si="246"/>
        <v/>
      </c>
      <c r="P1947" s="77" t="str">
        <f t="shared" si="247"/>
        <v/>
      </c>
      <c r="Q1947" s="77" t="str">
        <f t="shared" si="248"/>
        <v/>
      </c>
      <c r="R1947" s="77" t="str">
        <f t="shared" si="249"/>
        <v/>
      </c>
      <c r="S1947" s="76"/>
      <c r="T1947" s="57"/>
      <c r="U1947" s="23" t="str">
        <f t="shared" si="242"/>
        <v/>
      </c>
      <c r="V1947" s="28" t="str">
        <f t="shared" si="243"/>
        <v/>
      </c>
    </row>
    <row r="1948" spans="1:22">
      <c r="A1948" s="14">
        <v>1942</v>
      </c>
      <c r="B1948" s="65"/>
      <c r="C1948" s="69"/>
      <c r="D1948" s="66"/>
      <c r="E1948" s="66"/>
      <c r="F1948" s="66"/>
      <c r="G1948" s="66"/>
      <c r="H1948" s="72"/>
      <c r="I1948" s="32"/>
      <c r="J1948" s="32"/>
      <c r="K1948" s="32"/>
      <c r="L1948" s="59" t="str">
        <f t="shared" si="244"/>
        <v/>
      </c>
      <c r="M1948" s="81" t="str">
        <f t="shared" si="245"/>
        <v/>
      </c>
      <c r="O1948" s="77" t="str">
        <f t="shared" si="246"/>
        <v/>
      </c>
      <c r="P1948" s="77" t="str">
        <f t="shared" si="247"/>
        <v/>
      </c>
      <c r="Q1948" s="77" t="str">
        <f t="shared" si="248"/>
        <v/>
      </c>
      <c r="R1948" s="77" t="str">
        <f t="shared" si="249"/>
        <v/>
      </c>
      <c r="S1948" s="76"/>
      <c r="T1948" s="57"/>
      <c r="U1948" s="23" t="str">
        <f t="shared" si="242"/>
        <v/>
      </c>
      <c r="V1948" s="28" t="str">
        <f t="shared" si="243"/>
        <v/>
      </c>
    </row>
    <row r="1949" spans="1:22">
      <c r="A1949" s="14">
        <v>1943</v>
      </c>
      <c r="B1949" s="65"/>
      <c r="C1949" s="69"/>
      <c r="D1949" s="66"/>
      <c r="E1949" s="66"/>
      <c r="F1949" s="66"/>
      <c r="G1949" s="66"/>
      <c r="H1949" s="72"/>
      <c r="I1949" s="32"/>
      <c r="J1949" s="32"/>
      <c r="K1949" s="32"/>
      <c r="L1949" s="59" t="str">
        <f t="shared" si="244"/>
        <v/>
      </c>
      <c r="M1949" s="81" t="str">
        <f t="shared" si="245"/>
        <v/>
      </c>
      <c r="O1949" s="77" t="str">
        <f t="shared" si="246"/>
        <v/>
      </c>
      <c r="P1949" s="77" t="str">
        <f t="shared" si="247"/>
        <v/>
      </c>
      <c r="Q1949" s="77" t="str">
        <f t="shared" si="248"/>
        <v/>
      </c>
      <c r="R1949" s="77" t="str">
        <f t="shared" si="249"/>
        <v/>
      </c>
      <c r="S1949" s="76"/>
      <c r="T1949" s="57"/>
      <c r="U1949" s="23" t="str">
        <f t="shared" si="242"/>
        <v/>
      </c>
      <c r="V1949" s="28" t="str">
        <f t="shared" si="243"/>
        <v/>
      </c>
    </row>
    <row r="1950" spans="1:22">
      <c r="A1950" s="14">
        <v>1944</v>
      </c>
      <c r="B1950" s="65"/>
      <c r="C1950" s="69"/>
      <c r="D1950" s="66"/>
      <c r="E1950" s="66"/>
      <c r="F1950" s="66"/>
      <c r="G1950" s="66"/>
      <c r="H1950" s="72"/>
      <c r="I1950" s="32"/>
      <c r="J1950" s="32"/>
      <c r="K1950" s="32"/>
      <c r="L1950" s="59" t="str">
        <f t="shared" si="244"/>
        <v/>
      </c>
      <c r="M1950" s="81" t="str">
        <f t="shared" si="245"/>
        <v/>
      </c>
      <c r="O1950" s="77" t="str">
        <f t="shared" si="246"/>
        <v/>
      </c>
      <c r="P1950" s="77" t="str">
        <f t="shared" si="247"/>
        <v/>
      </c>
      <c r="Q1950" s="77" t="str">
        <f t="shared" si="248"/>
        <v/>
      </c>
      <c r="R1950" s="77" t="str">
        <f t="shared" si="249"/>
        <v/>
      </c>
      <c r="S1950" s="76"/>
      <c r="T1950" s="57"/>
      <c r="U1950" s="23" t="str">
        <f t="shared" si="242"/>
        <v/>
      </c>
      <c r="V1950" s="28" t="str">
        <f t="shared" si="243"/>
        <v/>
      </c>
    </row>
    <row r="1951" spans="1:22">
      <c r="A1951" s="14">
        <v>1945</v>
      </c>
      <c r="B1951" s="65"/>
      <c r="C1951" s="69"/>
      <c r="D1951" s="66"/>
      <c r="E1951" s="66"/>
      <c r="F1951" s="66"/>
      <c r="G1951" s="66"/>
      <c r="H1951" s="72"/>
      <c r="I1951" s="32"/>
      <c r="J1951" s="32"/>
      <c r="K1951" s="32"/>
      <c r="L1951" s="59" t="str">
        <f t="shared" si="244"/>
        <v/>
      </c>
      <c r="M1951" s="81" t="str">
        <f t="shared" si="245"/>
        <v/>
      </c>
      <c r="O1951" s="77" t="str">
        <f t="shared" si="246"/>
        <v/>
      </c>
      <c r="P1951" s="77" t="str">
        <f t="shared" si="247"/>
        <v/>
      </c>
      <c r="Q1951" s="77" t="str">
        <f t="shared" si="248"/>
        <v/>
      </c>
      <c r="R1951" s="77" t="str">
        <f t="shared" si="249"/>
        <v/>
      </c>
      <c r="S1951" s="76"/>
      <c r="T1951" s="57"/>
      <c r="U1951" s="23" t="str">
        <f t="shared" si="242"/>
        <v/>
      </c>
      <c r="V1951" s="28" t="str">
        <f t="shared" si="243"/>
        <v/>
      </c>
    </row>
    <row r="1952" spans="1:22">
      <c r="A1952" s="14">
        <v>1946</v>
      </c>
      <c r="B1952" s="65"/>
      <c r="C1952" s="69"/>
      <c r="D1952" s="66"/>
      <c r="E1952" s="66"/>
      <c r="F1952" s="66"/>
      <c r="G1952" s="66"/>
      <c r="H1952" s="72"/>
      <c r="I1952" s="32"/>
      <c r="J1952" s="32"/>
      <c r="K1952" s="32"/>
      <c r="L1952" s="59" t="str">
        <f t="shared" si="244"/>
        <v/>
      </c>
      <c r="M1952" s="81" t="str">
        <f t="shared" si="245"/>
        <v/>
      </c>
      <c r="O1952" s="77" t="str">
        <f t="shared" si="246"/>
        <v/>
      </c>
      <c r="P1952" s="77" t="str">
        <f t="shared" si="247"/>
        <v/>
      </c>
      <c r="Q1952" s="77" t="str">
        <f t="shared" si="248"/>
        <v/>
      </c>
      <c r="R1952" s="77" t="str">
        <f t="shared" si="249"/>
        <v/>
      </c>
      <c r="S1952" s="76"/>
      <c r="T1952" s="57"/>
      <c r="U1952" s="23" t="str">
        <f t="shared" si="242"/>
        <v/>
      </c>
      <c r="V1952" s="28" t="str">
        <f t="shared" si="243"/>
        <v/>
      </c>
    </row>
    <row r="1953" spans="1:22">
      <c r="A1953" s="14">
        <v>1947</v>
      </c>
      <c r="B1953" s="65"/>
      <c r="C1953" s="69"/>
      <c r="D1953" s="66"/>
      <c r="E1953" s="66"/>
      <c r="F1953" s="66"/>
      <c r="G1953" s="66"/>
      <c r="H1953" s="72"/>
      <c r="I1953" s="32"/>
      <c r="J1953" s="32"/>
      <c r="K1953" s="32"/>
      <c r="L1953" s="59" t="str">
        <f t="shared" si="244"/>
        <v/>
      </c>
      <c r="M1953" s="81" t="str">
        <f t="shared" si="245"/>
        <v/>
      </c>
      <c r="O1953" s="77" t="str">
        <f t="shared" si="246"/>
        <v/>
      </c>
      <c r="P1953" s="77" t="str">
        <f t="shared" si="247"/>
        <v/>
      </c>
      <c r="Q1953" s="77" t="str">
        <f t="shared" si="248"/>
        <v/>
      </c>
      <c r="R1953" s="77" t="str">
        <f t="shared" si="249"/>
        <v/>
      </c>
      <c r="S1953" s="76"/>
      <c r="T1953" s="57"/>
      <c r="U1953" s="23" t="str">
        <f t="shared" si="242"/>
        <v/>
      </c>
      <c r="V1953" s="28" t="str">
        <f t="shared" si="243"/>
        <v/>
      </c>
    </row>
    <row r="1954" spans="1:22">
      <c r="A1954" s="14">
        <v>1948</v>
      </c>
      <c r="B1954" s="65"/>
      <c r="C1954" s="69"/>
      <c r="D1954" s="66"/>
      <c r="E1954" s="66"/>
      <c r="F1954" s="66"/>
      <c r="G1954" s="66"/>
      <c r="H1954" s="72"/>
      <c r="I1954" s="32"/>
      <c r="J1954" s="32"/>
      <c r="K1954" s="32"/>
      <c r="L1954" s="59" t="str">
        <f t="shared" si="244"/>
        <v/>
      </c>
      <c r="M1954" s="81" t="str">
        <f t="shared" si="245"/>
        <v/>
      </c>
      <c r="O1954" s="77" t="str">
        <f t="shared" si="246"/>
        <v/>
      </c>
      <c r="P1954" s="77" t="str">
        <f t="shared" si="247"/>
        <v/>
      </c>
      <c r="Q1954" s="77" t="str">
        <f t="shared" si="248"/>
        <v/>
      </c>
      <c r="R1954" s="77" t="str">
        <f t="shared" si="249"/>
        <v/>
      </c>
      <c r="S1954" s="76"/>
      <c r="T1954" s="57"/>
      <c r="U1954" s="23" t="str">
        <f t="shared" si="242"/>
        <v/>
      </c>
      <c r="V1954" s="28" t="str">
        <f t="shared" si="243"/>
        <v/>
      </c>
    </row>
    <row r="1955" spans="1:22">
      <c r="A1955" s="14">
        <v>1949</v>
      </c>
      <c r="B1955" s="65"/>
      <c r="C1955" s="69"/>
      <c r="D1955" s="66"/>
      <c r="E1955" s="66"/>
      <c r="F1955" s="66"/>
      <c r="G1955" s="66"/>
      <c r="H1955" s="72"/>
      <c r="I1955" s="32"/>
      <c r="J1955" s="32"/>
      <c r="K1955" s="32"/>
      <c r="L1955" s="59" t="str">
        <f t="shared" si="244"/>
        <v/>
      </c>
      <c r="M1955" s="81" t="str">
        <f t="shared" si="245"/>
        <v/>
      </c>
      <c r="O1955" s="77" t="str">
        <f t="shared" si="246"/>
        <v/>
      </c>
      <c r="P1955" s="77" t="str">
        <f t="shared" si="247"/>
        <v/>
      </c>
      <c r="Q1955" s="77" t="str">
        <f t="shared" si="248"/>
        <v/>
      </c>
      <c r="R1955" s="77" t="str">
        <f t="shared" si="249"/>
        <v/>
      </c>
      <c r="S1955" s="76"/>
      <c r="T1955" s="57"/>
      <c r="U1955" s="23" t="str">
        <f t="shared" si="242"/>
        <v/>
      </c>
      <c r="V1955" s="28" t="str">
        <f t="shared" si="243"/>
        <v/>
      </c>
    </row>
    <row r="1956" spans="1:22">
      <c r="A1956" s="14">
        <v>1950</v>
      </c>
      <c r="B1956" s="65"/>
      <c r="C1956" s="69"/>
      <c r="D1956" s="66"/>
      <c r="E1956" s="66"/>
      <c r="F1956" s="66"/>
      <c r="G1956" s="66"/>
      <c r="H1956" s="72"/>
      <c r="I1956" s="32"/>
      <c r="J1956" s="32"/>
      <c r="K1956" s="32"/>
      <c r="L1956" s="59" t="str">
        <f t="shared" si="244"/>
        <v/>
      </c>
      <c r="M1956" s="81" t="str">
        <f t="shared" si="245"/>
        <v/>
      </c>
      <c r="O1956" s="77" t="str">
        <f t="shared" si="246"/>
        <v/>
      </c>
      <c r="P1956" s="77" t="str">
        <f t="shared" si="247"/>
        <v/>
      </c>
      <c r="Q1956" s="77" t="str">
        <f t="shared" si="248"/>
        <v/>
      </c>
      <c r="R1956" s="77" t="str">
        <f t="shared" si="249"/>
        <v/>
      </c>
      <c r="S1956" s="76"/>
      <c r="T1956" s="57"/>
      <c r="U1956" s="23" t="str">
        <f t="shared" si="242"/>
        <v/>
      </c>
      <c r="V1956" s="28" t="str">
        <f t="shared" si="243"/>
        <v/>
      </c>
    </row>
    <row r="1957" spans="1:22">
      <c r="A1957" s="14">
        <v>1951</v>
      </c>
      <c r="B1957" s="65"/>
      <c r="C1957" s="69"/>
      <c r="D1957" s="66"/>
      <c r="E1957" s="66"/>
      <c r="F1957" s="66"/>
      <c r="G1957" s="66"/>
      <c r="H1957" s="72"/>
      <c r="I1957" s="32"/>
      <c r="J1957" s="32"/>
      <c r="K1957" s="32"/>
      <c r="L1957" s="59" t="str">
        <f t="shared" si="244"/>
        <v/>
      </c>
      <c r="M1957" s="81" t="str">
        <f t="shared" si="245"/>
        <v/>
      </c>
      <c r="O1957" s="77" t="str">
        <f t="shared" si="246"/>
        <v/>
      </c>
      <c r="P1957" s="77" t="str">
        <f t="shared" si="247"/>
        <v/>
      </c>
      <c r="Q1957" s="77" t="str">
        <f t="shared" si="248"/>
        <v/>
      </c>
      <c r="R1957" s="77" t="str">
        <f t="shared" si="249"/>
        <v/>
      </c>
      <c r="S1957" s="76"/>
      <c r="T1957" s="57"/>
      <c r="U1957" s="23" t="str">
        <f t="shared" si="242"/>
        <v/>
      </c>
      <c r="V1957" s="28" t="str">
        <f t="shared" si="243"/>
        <v/>
      </c>
    </row>
    <row r="1958" spans="1:22">
      <c r="A1958" s="14">
        <v>1952</v>
      </c>
      <c r="B1958" s="65"/>
      <c r="C1958" s="69"/>
      <c r="D1958" s="66"/>
      <c r="E1958" s="66"/>
      <c r="F1958" s="66"/>
      <c r="G1958" s="66"/>
      <c r="H1958" s="72"/>
      <c r="I1958" s="32"/>
      <c r="J1958" s="32"/>
      <c r="K1958" s="32"/>
      <c r="L1958" s="59" t="str">
        <f t="shared" si="244"/>
        <v/>
      </c>
      <c r="M1958" s="81" t="str">
        <f t="shared" si="245"/>
        <v/>
      </c>
      <c r="O1958" s="77" t="str">
        <f t="shared" si="246"/>
        <v/>
      </c>
      <c r="P1958" s="77" t="str">
        <f t="shared" si="247"/>
        <v/>
      </c>
      <c r="Q1958" s="77" t="str">
        <f t="shared" si="248"/>
        <v/>
      </c>
      <c r="R1958" s="77" t="str">
        <f t="shared" si="249"/>
        <v/>
      </c>
      <c r="S1958" s="76"/>
      <c r="T1958" s="57"/>
      <c r="U1958" s="23" t="str">
        <f t="shared" si="242"/>
        <v/>
      </c>
      <c r="V1958" s="28" t="str">
        <f t="shared" si="243"/>
        <v/>
      </c>
    </row>
    <row r="1959" spans="1:22">
      <c r="A1959" s="14">
        <v>1953</v>
      </c>
      <c r="B1959" s="65"/>
      <c r="C1959" s="69"/>
      <c r="D1959" s="66"/>
      <c r="E1959" s="66"/>
      <c r="F1959" s="66"/>
      <c r="G1959" s="66"/>
      <c r="H1959" s="72"/>
      <c r="I1959" s="32"/>
      <c r="J1959" s="32"/>
      <c r="K1959" s="32"/>
      <c r="L1959" s="59" t="str">
        <f t="shared" si="244"/>
        <v/>
      </c>
      <c r="M1959" s="81" t="str">
        <f t="shared" si="245"/>
        <v/>
      </c>
      <c r="O1959" s="77" t="str">
        <f t="shared" si="246"/>
        <v/>
      </c>
      <c r="P1959" s="77" t="str">
        <f t="shared" si="247"/>
        <v/>
      </c>
      <c r="Q1959" s="77" t="str">
        <f t="shared" si="248"/>
        <v/>
      </c>
      <c r="R1959" s="77" t="str">
        <f t="shared" si="249"/>
        <v/>
      </c>
      <c r="S1959" s="76"/>
      <c r="T1959" s="57"/>
      <c r="U1959" s="23" t="str">
        <f t="shared" si="242"/>
        <v/>
      </c>
      <c r="V1959" s="28" t="str">
        <f t="shared" si="243"/>
        <v/>
      </c>
    </row>
    <row r="1960" spans="1:22">
      <c r="A1960" s="14">
        <v>1954</v>
      </c>
      <c r="B1960" s="65"/>
      <c r="C1960" s="69"/>
      <c r="D1960" s="66"/>
      <c r="E1960" s="66"/>
      <c r="F1960" s="66"/>
      <c r="G1960" s="66"/>
      <c r="H1960" s="72"/>
      <c r="I1960" s="32"/>
      <c r="J1960" s="32"/>
      <c r="K1960" s="32"/>
      <c r="L1960" s="59" t="str">
        <f t="shared" si="244"/>
        <v/>
      </c>
      <c r="M1960" s="81" t="str">
        <f t="shared" si="245"/>
        <v/>
      </c>
      <c r="O1960" s="77" t="str">
        <f t="shared" si="246"/>
        <v/>
      </c>
      <c r="P1960" s="77" t="str">
        <f t="shared" si="247"/>
        <v/>
      </c>
      <c r="Q1960" s="77" t="str">
        <f t="shared" si="248"/>
        <v/>
      </c>
      <c r="R1960" s="77" t="str">
        <f t="shared" si="249"/>
        <v/>
      </c>
      <c r="S1960" s="76"/>
      <c r="T1960" s="57"/>
      <c r="U1960" s="23" t="str">
        <f t="shared" si="242"/>
        <v/>
      </c>
      <c r="V1960" s="28" t="str">
        <f t="shared" si="243"/>
        <v/>
      </c>
    </row>
    <row r="1961" spans="1:22">
      <c r="A1961" s="14">
        <v>1955</v>
      </c>
      <c r="B1961" s="65"/>
      <c r="C1961" s="69"/>
      <c r="D1961" s="66"/>
      <c r="E1961" s="66"/>
      <c r="F1961" s="66"/>
      <c r="G1961" s="66"/>
      <c r="H1961" s="72"/>
      <c r="I1961" s="32"/>
      <c r="J1961" s="32"/>
      <c r="K1961" s="32"/>
      <c r="L1961" s="59" t="str">
        <f t="shared" si="244"/>
        <v/>
      </c>
      <c r="M1961" s="81" t="str">
        <f t="shared" si="245"/>
        <v/>
      </c>
      <c r="O1961" s="77" t="str">
        <f t="shared" si="246"/>
        <v/>
      </c>
      <c r="P1961" s="77" t="str">
        <f t="shared" si="247"/>
        <v/>
      </c>
      <c r="Q1961" s="77" t="str">
        <f t="shared" si="248"/>
        <v/>
      </c>
      <c r="R1961" s="77" t="str">
        <f t="shared" si="249"/>
        <v/>
      </c>
      <c r="S1961" s="76"/>
      <c r="T1961" s="57"/>
      <c r="U1961" s="23" t="str">
        <f t="shared" si="242"/>
        <v/>
      </c>
      <c r="V1961" s="28" t="str">
        <f t="shared" si="243"/>
        <v/>
      </c>
    </row>
    <row r="1962" spans="1:22">
      <c r="A1962" s="14">
        <v>1956</v>
      </c>
      <c r="B1962" s="65"/>
      <c r="C1962" s="69"/>
      <c r="D1962" s="66"/>
      <c r="E1962" s="66"/>
      <c r="F1962" s="66"/>
      <c r="G1962" s="66"/>
      <c r="H1962" s="72"/>
      <c r="I1962" s="32"/>
      <c r="J1962" s="32"/>
      <c r="K1962" s="32"/>
      <c r="L1962" s="59" t="str">
        <f t="shared" si="244"/>
        <v/>
      </c>
      <c r="M1962" s="81" t="str">
        <f t="shared" si="245"/>
        <v/>
      </c>
      <c r="O1962" s="77" t="str">
        <f t="shared" si="246"/>
        <v/>
      </c>
      <c r="P1962" s="77" t="str">
        <f t="shared" si="247"/>
        <v/>
      </c>
      <c r="Q1962" s="77" t="str">
        <f t="shared" si="248"/>
        <v/>
      </c>
      <c r="R1962" s="77" t="str">
        <f t="shared" si="249"/>
        <v/>
      </c>
      <c r="S1962" s="76"/>
      <c r="T1962" s="57"/>
      <c r="U1962" s="23" t="str">
        <f t="shared" si="242"/>
        <v/>
      </c>
      <c r="V1962" s="28" t="str">
        <f t="shared" si="243"/>
        <v/>
      </c>
    </row>
    <row r="1963" spans="1:22">
      <c r="A1963" s="14">
        <v>1957</v>
      </c>
      <c r="B1963" s="65"/>
      <c r="C1963" s="69"/>
      <c r="D1963" s="66"/>
      <c r="E1963" s="66"/>
      <c r="F1963" s="66"/>
      <c r="G1963" s="66"/>
      <c r="H1963" s="72"/>
      <c r="I1963" s="32"/>
      <c r="J1963" s="32"/>
      <c r="K1963" s="32"/>
      <c r="L1963" s="59" t="str">
        <f t="shared" si="244"/>
        <v/>
      </c>
      <c r="M1963" s="81" t="str">
        <f t="shared" si="245"/>
        <v/>
      </c>
      <c r="O1963" s="77" t="str">
        <f t="shared" si="246"/>
        <v/>
      </c>
      <c r="P1963" s="77" t="str">
        <f t="shared" si="247"/>
        <v/>
      </c>
      <c r="Q1963" s="77" t="str">
        <f t="shared" si="248"/>
        <v/>
      </c>
      <c r="R1963" s="77" t="str">
        <f t="shared" si="249"/>
        <v/>
      </c>
      <c r="S1963" s="76"/>
      <c r="T1963" s="57"/>
      <c r="U1963" s="23" t="str">
        <f t="shared" si="242"/>
        <v/>
      </c>
      <c r="V1963" s="28" t="str">
        <f t="shared" si="243"/>
        <v/>
      </c>
    </row>
    <row r="1964" spans="1:22">
      <c r="A1964" s="14">
        <v>1958</v>
      </c>
      <c r="B1964" s="65"/>
      <c r="C1964" s="69"/>
      <c r="D1964" s="66"/>
      <c r="E1964" s="66"/>
      <c r="F1964" s="66"/>
      <c r="G1964" s="66"/>
      <c r="H1964" s="72"/>
      <c r="I1964" s="32"/>
      <c r="J1964" s="32"/>
      <c r="K1964" s="32"/>
      <c r="L1964" s="59" t="str">
        <f t="shared" si="244"/>
        <v/>
      </c>
      <c r="M1964" s="81" t="str">
        <f t="shared" si="245"/>
        <v/>
      </c>
      <c r="O1964" s="77" t="str">
        <f t="shared" si="246"/>
        <v/>
      </c>
      <c r="P1964" s="77" t="str">
        <f t="shared" si="247"/>
        <v/>
      </c>
      <c r="Q1964" s="77" t="str">
        <f t="shared" si="248"/>
        <v/>
      </c>
      <c r="R1964" s="77" t="str">
        <f t="shared" si="249"/>
        <v/>
      </c>
      <c r="S1964" s="76"/>
      <c r="T1964" s="57"/>
      <c r="U1964" s="23" t="str">
        <f t="shared" si="242"/>
        <v/>
      </c>
      <c r="V1964" s="28" t="str">
        <f t="shared" si="243"/>
        <v/>
      </c>
    </row>
    <row r="1965" spans="1:22">
      <c r="A1965" s="14">
        <v>1959</v>
      </c>
      <c r="B1965" s="65"/>
      <c r="C1965" s="69"/>
      <c r="D1965" s="66"/>
      <c r="E1965" s="66"/>
      <c r="F1965" s="66"/>
      <c r="G1965" s="66"/>
      <c r="H1965" s="72"/>
      <c r="I1965" s="32"/>
      <c r="J1965" s="32"/>
      <c r="K1965" s="32"/>
      <c r="L1965" s="59" t="str">
        <f t="shared" si="244"/>
        <v/>
      </c>
      <c r="M1965" s="81" t="str">
        <f t="shared" si="245"/>
        <v/>
      </c>
      <c r="O1965" s="77" t="str">
        <f t="shared" si="246"/>
        <v/>
      </c>
      <c r="P1965" s="77" t="str">
        <f t="shared" si="247"/>
        <v/>
      </c>
      <c r="Q1965" s="77" t="str">
        <f t="shared" si="248"/>
        <v/>
      </c>
      <c r="R1965" s="77" t="str">
        <f t="shared" si="249"/>
        <v/>
      </c>
      <c r="S1965" s="76"/>
      <c r="T1965" s="57"/>
      <c r="U1965" s="23" t="str">
        <f t="shared" si="242"/>
        <v/>
      </c>
      <c r="V1965" s="28" t="str">
        <f t="shared" si="243"/>
        <v/>
      </c>
    </row>
    <row r="1966" spans="1:22">
      <c r="A1966" s="14">
        <v>1960</v>
      </c>
      <c r="B1966" s="65"/>
      <c r="C1966" s="69"/>
      <c r="D1966" s="66"/>
      <c r="E1966" s="66"/>
      <c r="F1966" s="66"/>
      <c r="G1966" s="66"/>
      <c r="H1966" s="72"/>
      <c r="I1966" s="32"/>
      <c r="J1966" s="32"/>
      <c r="K1966" s="32"/>
      <c r="L1966" s="59" t="str">
        <f t="shared" si="244"/>
        <v/>
      </c>
      <c r="M1966" s="81" t="str">
        <f t="shared" si="245"/>
        <v/>
      </c>
      <c r="O1966" s="77" t="str">
        <f t="shared" si="246"/>
        <v/>
      </c>
      <c r="P1966" s="77" t="str">
        <f t="shared" si="247"/>
        <v/>
      </c>
      <c r="Q1966" s="77" t="str">
        <f t="shared" si="248"/>
        <v/>
      </c>
      <c r="R1966" s="77" t="str">
        <f t="shared" si="249"/>
        <v/>
      </c>
      <c r="S1966" s="76"/>
      <c r="T1966" s="57"/>
      <c r="U1966" s="23" t="str">
        <f t="shared" si="242"/>
        <v/>
      </c>
      <c r="V1966" s="28" t="str">
        <f t="shared" si="243"/>
        <v/>
      </c>
    </row>
    <row r="1967" spans="1:22">
      <c r="A1967" s="14">
        <v>1961</v>
      </c>
      <c r="B1967" s="65"/>
      <c r="C1967" s="69"/>
      <c r="D1967" s="66"/>
      <c r="E1967" s="66"/>
      <c r="F1967" s="66"/>
      <c r="G1967" s="66"/>
      <c r="H1967" s="72"/>
      <c r="I1967" s="32"/>
      <c r="J1967" s="32"/>
      <c r="K1967" s="32"/>
      <c r="L1967" s="59" t="str">
        <f t="shared" si="244"/>
        <v/>
      </c>
      <c r="M1967" s="81" t="str">
        <f t="shared" si="245"/>
        <v/>
      </c>
      <c r="O1967" s="77" t="str">
        <f t="shared" si="246"/>
        <v/>
      </c>
      <c r="P1967" s="77" t="str">
        <f t="shared" si="247"/>
        <v/>
      </c>
      <c r="Q1967" s="77" t="str">
        <f t="shared" si="248"/>
        <v/>
      </c>
      <c r="R1967" s="77" t="str">
        <f t="shared" si="249"/>
        <v/>
      </c>
      <c r="S1967" s="76"/>
      <c r="T1967" s="57"/>
      <c r="U1967" s="23" t="str">
        <f t="shared" si="242"/>
        <v/>
      </c>
      <c r="V1967" s="28" t="str">
        <f t="shared" si="243"/>
        <v/>
      </c>
    </row>
    <row r="1968" spans="1:22">
      <c r="A1968" s="14">
        <v>1962</v>
      </c>
      <c r="B1968" s="65"/>
      <c r="C1968" s="69"/>
      <c r="D1968" s="66"/>
      <c r="E1968" s="66"/>
      <c r="F1968" s="66"/>
      <c r="G1968" s="66"/>
      <c r="H1968" s="72"/>
      <c r="I1968" s="32"/>
      <c r="J1968" s="32"/>
      <c r="K1968" s="32"/>
      <c r="L1968" s="59" t="str">
        <f t="shared" si="244"/>
        <v/>
      </c>
      <c r="M1968" s="81" t="str">
        <f t="shared" si="245"/>
        <v/>
      </c>
      <c r="O1968" s="77" t="str">
        <f t="shared" si="246"/>
        <v/>
      </c>
      <c r="P1968" s="77" t="str">
        <f t="shared" si="247"/>
        <v/>
      </c>
      <c r="Q1968" s="77" t="str">
        <f t="shared" si="248"/>
        <v/>
      </c>
      <c r="R1968" s="77" t="str">
        <f t="shared" si="249"/>
        <v/>
      </c>
      <c r="S1968" s="76"/>
      <c r="T1968" s="57"/>
      <c r="U1968" s="23" t="str">
        <f t="shared" si="242"/>
        <v/>
      </c>
      <c r="V1968" s="28" t="str">
        <f t="shared" si="243"/>
        <v/>
      </c>
    </row>
    <row r="1969" spans="1:22">
      <c r="A1969" s="14">
        <v>1963</v>
      </c>
      <c r="B1969" s="65"/>
      <c r="C1969" s="69"/>
      <c r="D1969" s="66"/>
      <c r="E1969" s="66"/>
      <c r="F1969" s="66"/>
      <c r="G1969" s="66"/>
      <c r="H1969" s="72"/>
      <c r="I1969" s="32"/>
      <c r="J1969" s="32"/>
      <c r="K1969" s="32"/>
      <c r="L1969" s="59" t="str">
        <f t="shared" si="244"/>
        <v/>
      </c>
      <c r="M1969" s="81" t="str">
        <f t="shared" si="245"/>
        <v/>
      </c>
      <c r="O1969" s="77" t="str">
        <f t="shared" si="246"/>
        <v/>
      </c>
      <c r="P1969" s="77" t="str">
        <f t="shared" si="247"/>
        <v/>
      </c>
      <c r="Q1969" s="77" t="str">
        <f t="shared" si="248"/>
        <v/>
      </c>
      <c r="R1969" s="77" t="str">
        <f t="shared" si="249"/>
        <v/>
      </c>
      <c r="S1969" s="76"/>
      <c r="T1969" s="57"/>
      <c r="U1969" s="23" t="str">
        <f t="shared" si="242"/>
        <v/>
      </c>
      <c r="V1969" s="28" t="str">
        <f t="shared" si="243"/>
        <v/>
      </c>
    </row>
    <row r="1970" spans="1:22">
      <c r="A1970" s="14">
        <v>1964</v>
      </c>
      <c r="B1970" s="65"/>
      <c r="C1970" s="69"/>
      <c r="D1970" s="66"/>
      <c r="E1970" s="66"/>
      <c r="F1970" s="66"/>
      <c r="G1970" s="66"/>
      <c r="H1970" s="72"/>
      <c r="I1970" s="32"/>
      <c r="J1970" s="32"/>
      <c r="K1970" s="32"/>
      <c r="L1970" s="59" t="str">
        <f t="shared" si="244"/>
        <v/>
      </c>
      <c r="M1970" s="81" t="str">
        <f t="shared" si="245"/>
        <v/>
      </c>
      <c r="O1970" s="77" t="str">
        <f t="shared" si="246"/>
        <v/>
      </c>
      <c r="P1970" s="77" t="str">
        <f t="shared" si="247"/>
        <v/>
      </c>
      <c r="Q1970" s="77" t="str">
        <f t="shared" si="248"/>
        <v/>
      </c>
      <c r="R1970" s="77" t="str">
        <f t="shared" si="249"/>
        <v/>
      </c>
      <c r="S1970" s="76"/>
      <c r="T1970" s="57"/>
      <c r="U1970" s="23" t="str">
        <f t="shared" si="242"/>
        <v/>
      </c>
      <c r="V1970" s="28" t="str">
        <f t="shared" si="243"/>
        <v/>
      </c>
    </row>
    <row r="1971" spans="1:22">
      <c r="A1971" s="14">
        <v>1965</v>
      </c>
      <c r="B1971" s="65"/>
      <c r="C1971" s="69"/>
      <c r="D1971" s="66"/>
      <c r="E1971" s="66"/>
      <c r="F1971" s="66"/>
      <c r="G1971" s="66"/>
      <c r="H1971" s="72"/>
      <c r="I1971" s="32"/>
      <c r="J1971" s="32"/>
      <c r="K1971" s="32"/>
      <c r="L1971" s="59" t="str">
        <f t="shared" si="244"/>
        <v/>
      </c>
      <c r="M1971" s="81" t="str">
        <f t="shared" si="245"/>
        <v/>
      </c>
      <c r="O1971" s="77" t="str">
        <f t="shared" si="246"/>
        <v/>
      </c>
      <c r="P1971" s="77" t="str">
        <f t="shared" si="247"/>
        <v/>
      </c>
      <c r="Q1971" s="77" t="str">
        <f t="shared" si="248"/>
        <v/>
      </c>
      <c r="R1971" s="77" t="str">
        <f t="shared" si="249"/>
        <v/>
      </c>
      <c r="S1971" s="76"/>
      <c r="T1971" s="57"/>
      <c r="U1971" s="23" t="str">
        <f t="shared" si="242"/>
        <v/>
      </c>
      <c r="V1971" s="28" t="str">
        <f t="shared" si="243"/>
        <v/>
      </c>
    </row>
    <row r="1972" spans="1:22">
      <c r="A1972" s="14">
        <v>1966</v>
      </c>
      <c r="B1972" s="65"/>
      <c r="C1972" s="69"/>
      <c r="D1972" s="66"/>
      <c r="E1972" s="66"/>
      <c r="F1972" s="66"/>
      <c r="G1972" s="66"/>
      <c r="H1972" s="72"/>
      <c r="I1972" s="32"/>
      <c r="J1972" s="32"/>
      <c r="K1972" s="32"/>
      <c r="L1972" s="59" t="str">
        <f t="shared" si="244"/>
        <v/>
      </c>
      <c r="M1972" s="81" t="str">
        <f t="shared" si="245"/>
        <v/>
      </c>
      <c r="O1972" s="77" t="str">
        <f t="shared" si="246"/>
        <v/>
      </c>
      <c r="P1972" s="77" t="str">
        <f t="shared" si="247"/>
        <v/>
      </c>
      <c r="Q1972" s="77" t="str">
        <f t="shared" si="248"/>
        <v/>
      </c>
      <c r="R1972" s="77" t="str">
        <f t="shared" si="249"/>
        <v/>
      </c>
      <c r="S1972" s="76"/>
      <c r="T1972" s="57"/>
      <c r="U1972" s="23" t="str">
        <f t="shared" si="242"/>
        <v/>
      </c>
      <c r="V1972" s="28" t="str">
        <f t="shared" si="243"/>
        <v/>
      </c>
    </row>
    <row r="1973" spans="1:22">
      <c r="A1973" s="14">
        <v>1967</v>
      </c>
      <c r="B1973" s="65"/>
      <c r="C1973" s="69"/>
      <c r="D1973" s="66"/>
      <c r="E1973" s="66"/>
      <c r="F1973" s="66"/>
      <c r="G1973" s="66"/>
      <c r="H1973" s="72"/>
      <c r="I1973" s="32"/>
      <c r="J1973" s="32"/>
      <c r="K1973" s="32"/>
      <c r="L1973" s="59" t="str">
        <f t="shared" si="244"/>
        <v/>
      </c>
      <c r="M1973" s="81" t="str">
        <f t="shared" si="245"/>
        <v/>
      </c>
      <c r="O1973" s="77" t="str">
        <f t="shared" si="246"/>
        <v/>
      </c>
      <c r="P1973" s="77" t="str">
        <f t="shared" si="247"/>
        <v/>
      </c>
      <c r="Q1973" s="77" t="str">
        <f t="shared" si="248"/>
        <v/>
      </c>
      <c r="R1973" s="77" t="str">
        <f t="shared" si="249"/>
        <v/>
      </c>
      <c r="S1973" s="76"/>
      <c r="T1973" s="57"/>
      <c r="U1973" s="23" t="str">
        <f t="shared" si="242"/>
        <v/>
      </c>
      <c r="V1973" s="28" t="str">
        <f t="shared" si="243"/>
        <v/>
      </c>
    </row>
    <row r="1974" spans="1:22">
      <c r="A1974" s="14">
        <v>1968</v>
      </c>
      <c r="B1974" s="65"/>
      <c r="C1974" s="69"/>
      <c r="D1974" s="66"/>
      <c r="E1974" s="66"/>
      <c r="F1974" s="66"/>
      <c r="G1974" s="66"/>
      <c r="H1974" s="72"/>
      <c r="I1974" s="32"/>
      <c r="J1974" s="32"/>
      <c r="K1974" s="32"/>
      <c r="L1974" s="59" t="str">
        <f t="shared" si="244"/>
        <v/>
      </c>
      <c r="M1974" s="81" t="str">
        <f t="shared" si="245"/>
        <v/>
      </c>
      <c r="O1974" s="77" t="str">
        <f t="shared" si="246"/>
        <v/>
      </c>
      <c r="P1974" s="77" t="str">
        <f t="shared" si="247"/>
        <v/>
      </c>
      <c r="Q1974" s="77" t="str">
        <f t="shared" si="248"/>
        <v/>
      </c>
      <c r="R1974" s="77" t="str">
        <f t="shared" si="249"/>
        <v/>
      </c>
      <c r="S1974" s="76"/>
      <c r="T1974" s="57"/>
      <c r="U1974" s="23" t="str">
        <f t="shared" si="242"/>
        <v/>
      </c>
      <c r="V1974" s="28" t="str">
        <f t="shared" si="243"/>
        <v/>
      </c>
    </row>
    <row r="1975" spans="1:22">
      <c r="A1975" s="14">
        <v>1969</v>
      </c>
      <c r="B1975" s="65"/>
      <c r="C1975" s="69"/>
      <c r="D1975" s="66"/>
      <c r="E1975" s="66"/>
      <c r="F1975" s="66"/>
      <c r="G1975" s="66"/>
      <c r="H1975" s="72"/>
      <c r="I1975" s="32"/>
      <c r="J1975" s="32"/>
      <c r="K1975" s="32"/>
      <c r="L1975" s="59" t="str">
        <f t="shared" si="244"/>
        <v/>
      </c>
      <c r="M1975" s="81" t="str">
        <f t="shared" si="245"/>
        <v/>
      </c>
      <c r="O1975" s="77" t="str">
        <f t="shared" si="246"/>
        <v/>
      </c>
      <c r="P1975" s="77" t="str">
        <f t="shared" si="247"/>
        <v/>
      </c>
      <c r="Q1975" s="77" t="str">
        <f t="shared" si="248"/>
        <v/>
      </c>
      <c r="R1975" s="77" t="str">
        <f t="shared" si="249"/>
        <v/>
      </c>
      <c r="S1975" s="76"/>
      <c r="T1975" s="57"/>
      <c r="U1975" s="23" t="str">
        <f t="shared" si="242"/>
        <v/>
      </c>
      <c r="V1975" s="28" t="str">
        <f t="shared" si="243"/>
        <v/>
      </c>
    </row>
    <row r="1976" spans="1:22">
      <c r="A1976" s="14">
        <v>1970</v>
      </c>
      <c r="B1976" s="65"/>
      <c r="C1976" s="69"/>
      <c r="D1976" s="66"/>
      <c r="E1976" s="66"/>
      <c r="F1976" s="66"/>
      <c r="G1976" s="66"/>
      <c r="H1976" s="72"/>
      <c r="I1976" s="32"/>
      <c r="J1976" s="32"/>
      <c r="K1976" s="32"/>
      <c r="L1976" s="59" t="str">
        <f t="shared" si="244"/>
        <v/>
      </c>
      <c r="M1976" s="81" t="str">
        <f t="shared" si="245"/>
        <v/>
      </c>
      <c r="O1976" s="77" t="str">
        <f t="shared" si="246"/>
        <v/>
      </c>
      <c r="P1976" s="77" t="str">
        <f t="shared" si="247"/>
        <v/>
      </c>
      <c r="Q1976" s="77" t="str">
        <f t="shared" si="248"/>
        <v/>
      </c>
      <c r="R1976" s="77" t="str">
        <f t="shared" si="249"/>
        <v/>
      </c>
      <c r="S1976" s="76"/>
      <c r="T1976" s="57"/>
      <c r="U1976" s="23" t="str">
        <f t="shared" si="242"/>
        <v/>
      </c>
      <c r="V1976" s="28" t="str">
        <f t="shared" si="243"/>
        <v/>
      </c>
    </row>
    <row r="1977" spans="1:22">
      <c r="A1977" s="14">
        <v>1971</v>
      </c>
      <c r="B1977" s="65"/>
      <c r="C1977" s="69"/>
      <c r="D1977" s="66"/>
      <c r="E1977" s="66"/>
      <c r="F1977" s="66"/>
      <c r="G1977" s="66"/>
      <c r="H1977" s="72"/>
      <c r="I1977" s="32"/>
      <c r="J1977" s="32"/>
      <c r="K1977" s="32"/>
      <c r="L1977" s="59" t="str">
        <f t="shared" si="244"/>
        <v/>
      </c>
      <c r="M1977" s="81" t="str">
        <f t="shared" si="245"/>
        <v/>
      </c>
      <c r="O1977" s="77" t="str">
        <f t="shared" si="246"/>
        <v/>
      </c>
      <c r="P1977" s="77" t="str">
        <f t="shared" si="247"/>
        <v/>
      </c>
      <c r="Q1977" s="77" t="str">
        <f t="shared" si="248"/>
        <v/>
      </c>
      <c r="R1977" s="77" t="str">
        <f t="shared" si="249"/>
        <v/>
      </c>
      <c r="S1977" s="76"/>
      <c r="T1977" s="57"/>
      <c r="U1977" s="23" t="str">
        <f t="shared" si="242"/>
        <v/>
      </c>
      <c r="V1977" s="28" t="str">
        <f t="shared" si="243"/>
        <v/>
      </c>
    </row>
    <row r="1978" spans="1:22">
      <c r="A1978" s="14">
        <v>1972</v>
      </c>
      <c r="B1978" s="65"/>
      <c r="C1978" s="69"/>
      <c r="D1978" s="66"/>
      <c r="E1978" s="66"/>
      <c r="F1978" s="66"/>
      <c r="G1978" s="66"/>
      <c r="H1978" s="72"/>
      <c r="I1978" s="32"/>
      <c r="J1978" s="32"/>
      <c r="K1978" s="32"/>
      <c r="L1978" s="59" t="str">
        <f t="shared" si="244"/>
        <v/>
      </c>
      <c r="M1978" s="81" t="str">
        <f t="shared" si="245"/>
        <v/>
      </c>
      <c r="O1978" s="77" t="str">
        <f t="shared" si="246"/>
        <v/>
      </c>
      <c r="P1978" s="77" t="str">
        <f t="shared" si="247"/>
        <v/>
      </c>
      <c r="Q1978" s="77" t="str">
        <f t="shared" si="248"/>
        <v/>
      </c>
      <c r="R1978" s="77" t="str">
        <f t="shared" si="249"/>
        <v/>
      </c>
      <c r="S1978" s="76"/>
      <c r="T1978" s="57"/>
      <c r="U1978" s="23" t="str">
        <f t="shared" si="242"/>
        <v/>
      </c>
      <c r="V1978" s="28" t="str">
        <f t="shared" si="243"/>
        <v/>
      </c>
    </row>
    <row r="1979" spans="1:22">
      <c r="A1979" s="14">
        <v>1973</v>
      </c>
      <c r="B1979" s="65"/>
      <c r="C1979" s="69"/>
      <c r="D1979" s="66"/>
      <c r="E1979" s="66"/>
      <c r="F1979" s="66"/>
      <c r="G1979" s="66"/>
      <c r="H1979" s="72"/>
      <c r="I1979" s="32"/>
      <c r="J1979" s="32"/>
      <c r="K1979" s="32"/>
      <c r="L1979" s="59" t="str">
        <f t="shared" si="244"/>
        <v/>
      </c>
      <c r="M1979" s="81" t="str">
        <f t="shared" si="245"/>
        <v/>
      </c>
      <c r="O1979" s="77" t="str">
        <f t="shared" si="246"/>
        <v/>
      </c>
      <c r="P1979" s="77" t="str">
        <f t="shared" si="247"/>
        <v/>
      </c>
      <c r="Q1979" s="77" t="str">
        <f t="shared" si="248"/>
        <v/>
      </c>
      <c r="R1979" s="77" t="str">
        <f t="shared" si="249"/>
        <v/>
      </c>
      <c r="S1979" s="76"/>
      <c r="T1979" s="57"/>
      <c r="U1979" s="23" t="str">
        <f t="shared" si="242"/>
        <v/>
      </c>
      <c r="V1979" s="28" t="str">
        <f t="shared" si="243"/>
        <v/>
      </c>
    </row>
    <row r="1980" spans="1:22">
      <c r="A1980" s="14">
        <v>1974</v>
      </c>
      <c r="B1980" s="65"/>
      <c r="C1980" s="69"/>
      <c r="D1980" s="66"/>
      <c r="E1980" s="66"/>
      <c r="F1980" s="66"/>
      <c r="G1980" s="66"/>
      <c r="H1980" s="72"/>
      <c r="I1980" s="32"/>
      <c r="J1980" s="32"/>
      <c r="K1980" s="32"/>
      <c r="L1980" s="59" t="str">
        <f t="shared" si="244"/>
        <v/>
      </c>
      <c r="M1980" s="81" t="str">
        <f t="shared" si="245"/>
        <v/>
      </c>
      <c r="O1980" s="77" t="str">
        <f t="shared" si="246"/>
        <v/>
      </c>
      <c r="P1980" s="77" t="str">
        <f t="shared" si="247"/>
        <v/>
      </c>
      <c r="Q1980" s="77" t="str">
        <f t="shared" si="248"/>
        <v/>
      </c>
      <c r="R1980" s="77" t="str">
        <f t="shared" si="249"/>
        <v/>
      </c>
      <c r="S1980" s="76"/>
      <c r="T1980" s="57"/>
      <c r="U1980" s="23" t="str">
        <f t="shared" si="242"/>
        <v/>
      </c>
      <c r="V1980" s="28" t="str">
        <f t="shared" si="243"/>
        <v/>
      </c>
    </row>
    <row r="1981" spans="1:22">
      <c r="A1981" s="14">
        <v>1975</v>
      </c>
      <c r="B1981" s="65"/>
      <c r="C1981" s="69"/>
      <c r="D1981" s="66"/>
      <c r="E1981" s="66"/>
      <c r="F1981" s="66"/>
      <c r="G1981" s="66"/>
      <c r="H1981" s="72"/>
      <c r="I1981" s="32"/>
      <c r="J1981" s="32"/>
      <c r="K1981" s="32"/>
      <c r="L1981" s="59" t="str">
        <f t="shared" si="244"/>
        <v/>
      </c>
      <c r="M1981" s="81" t="str">
        <f t="shared" si="245"/>
        <v/>
      </c>
      <c r="O1981" s="77" t="str">
        <f t="shared" si="246"/>
        <v/>
      </c>
      <c r="P1981" s="77" t="str">
        <f t="shared" si="247"/>
        <v/>
      </c>
      <c r="Q1981" s="77" t="str">
        <f t="shared" si="248"/>
        <v/>
      </c>
      <c r="R1981" s="77" t="str">
        <f t="shared" si="249"/>
        <v/>
      </c>
      <c r="S1981" s="76"/>
      <c r="T1981" s="57"/>
      <c r="U1981" s="23" t="str">
        <f t="shared" si="242"/>
        <v/>
      </c>
      <c r="V1981" s="28" t="str">
        <f t="shared" si="243"/>
        <v/>
      </c>
    </row>
    <row r="1982" spans="1:22">
      <c r="A1982" s="14">
        <v>1976</v>
      </c>
      <c r="B1982" s="65"/>
      <c r="C1982" s="69"/>
      <c r="D1982" s="66"/>
      <c r="E1982" s="66"/>
      <c r="F1982" s="66"/>
      <c r="G1982" s="66"/>
      <c r="H1982" s="72"/>
      <c r="I1982" s="32"/>
      <c r="J1982" s="32"/>
      <c r="K1982" s="32"/>
      <c r="L1982" s="59" t="str">
        <f t="shared" si="244"/>
        <v/>
      </c>
      <c r="M1982" s="81" t="str">
        <f t="shared" si="245"/>
        <v/>
      </c>
      <c r="O1982" s="77" t="str">
        <f t="shared" si="246"/>
        <v/>
      </c>
      <c r="P1982" s="77" t="str">
        <f t="shared" si="247"/>
        <v/>
      </c>
      <c r="Q1982" s="77" t="str">
        <f t="shared" si="248"/>
        <v/>
      </c>
      <c r="R1982" s="77" t="str">
        <f t="shared" si="249"/>
        <v/>
      </c>
      <c r="S1982" s="76"/>
      <c r="T1982" s="57"/>
      <c r="U1982" s="23" t="str">
        <f t="shared" si="242"/>
        <v/>
      </c>
      <c r="V1982" s="28" t="str">
        <f t="shared" si="243"/>
        <v/>
      </c>
    </row>
    <row r="1983" spans="1:22">
      <c r="A1983" s="14">
        <v>1977</v>
      </c>
      <c r="B1983" s="65"/>
      <c r="C1983" s="69"/>
      <c r="D1983" s="66"/>
      <c r="E1983" s="66"/>
      <c r="F1983" s="66"/>
      <c r="G1983" s="66"/>
      <c r="H1983" s="72"/>
      <c r="I1983" s="32"/>
      <c r="J1983" s="32"/>
      <c r="K1983" s="32"/>
      <c r="L1983" s="59" t="str">
        <f t="shared" si="244"/>
        <v/>
      </c>
      <c r="M1983" s="81" t="str">
        <f t="shared" si="245"/>
        <v/>
      </c>
      <c r="O1983" s="77" t="str">
        <f t="shared" si="246"/>
        <v/>
      </c>
      <c r="P1983" s="77" t="str">
        <f t="shared" si="247"/>
        <v/>
      </c>
      <c r="Q1983" s="77" t="str">
        <f t="shared" si="248"/>
        <v/>
      </c>
      <c r="R1983" s="77" t="str">
        <f t="shared" si="249"/>
        <v/>
      </c>
      <c r="S1983" s="76"/>
      <c r="T1983" s="57"/>
      <c r="U1983" s="23" t="str">
        <f t="shared" si="242"/>
        <v/>
      </c>
      <c r="V1983" s="28" t="str">
        <f t="shared" si="243"/>
        <v/>
      </c>
    </row>
    <row r="1984" spans="1:22">
      <c r="A1984" s="14">
        <v>1978</v>
      </c>
      <c r="B1984" s="65"/>
      <c r="C1984" s="69"/>
      <c r="D1984" s="66"/>
      <c r="E1984" s="66"/>
      <c r="F1984" s="66"/>
      <c r="G1984" s="66"/>
      <c r="H1984" s="72"/>
      <c r="I1984" s="32"/>
      <c r="J1984" s="32"/>
      <c r="K1984" s="32"/>
      <c r="L1984" s="59" t="str">
        <f t="shared" si="244"/>
        <v/>
      </c>
      <c r="M1984" s="81" t="str">
        <f t="shared" si="245"/>
        <v/>
      </c>
      <c r="O1984" s="77" t="str">
        <f t="shared" si="246"/>
        <v/>
      </c>
      <c r="P1984" s="77" t="str">
        <f t="shared" si="247"/>
        <v/>
      </c>
      <c r="Q1984" s="77" t="str">
        <f t="shared" si="248"/>
        <v/>
      </c>
      <c r="R1984" s="77" t="str">
        <f t="shared" si="249"/>
        <v/>
      </c>
      <c r="S1984" s="76"/>
      <c r="T1984" s="57"/>
      <c r="U1984" s="23" t="str">
        <f t="shared" si="242"/>
        <v/>
      </c>
      <c r="V1984" s="28" t="str">
        <f t="shared" si="243"/>
        <v/>
      </c>
    </row>
    <row r="1985" spans="1:22">
      <c r="A1985" s="14">
        <v>1979</v>
      </c>
      <c r="B1985" s="65"/>
      <c r="C1985" s="69"/>
      <c r="D1985" s="66"/>
      <c r="E1985" s="66"/>
      <c r="F1985" s="66"/>
      <c r="G1985" s="66"/>
      <c r="H1985" s="72"/>
      <c r="I1985" s="32"/>
      <c r="J1985" s="32"/>
      <c r="K1985" s="32"/>
      <c r="L1985" s="59" t="str">
        <f t="shared" si="244"/>
        <v/>
      </c>
      <c r="M1985" s="81" t="str">
        <f t="shared" si="245"/>
        <v/>
      </c>
      <c r="O1985" s="77" t="str">
        <f t="shared" si="246"/>
        <v/>
      </c>
      <c r="P1985" s="77" t="str">
        <f t="shared" si="247"/>
        <v/>
      </c>
      <c r="Q1985" s="77" t="str">
        <f t="shared" si="248"/>
        <v/>
      </c>
      <c r="R1985" s="77" t="str">
        <f t="shared" si="249"/>
        <v/>
      </c>
      <c r="S1985" s="76"/>
      <c r="T1985" s="57"/>
      <c r="U1985" s="23" t="str">
        <f t="shared" si="242"/>
        <v/>
      </c>
      <c r="V1985" s="28" t="str">
        <f t="shared" si="243"/>
        <v/>
      </c>
    </row>
    <row r="1986" spans="1:22">
      <c r="A1986" s="14">
        <v>1980</v>
      </c>
      <c r="B1986" s="65"/>
      <c r="C1986" s="69"/>
      <c r="D1986" s="66"/>
      <c r="E1986" s="66"/>
      <c r="F1986" s="66"/>
      <c r="G1986" s="66"/>
      <c r="H1986" s="72"/>
      <c r="I1986" s="32"/>
      <c r="J1986" s="32"/>
      <c r="K1986" s="32"/>
      <c r="L1986" s="59" t="str">
        <f t="shared" si="244"/>
        <v/>
      </c>
      <c r="M1986" s="81" t="str">
        <f t="shared" si="245"/>
        <v/>
      </c>
      <c r="O1986" s="77" t="str">
        <f t="shared" si="246"/>
        <v/>
      </c>
      <c r="P1986" s="77" t="str">
        <f t="shared" si="247"/>
        <v/>
      </c>
      <c r="Q1986" s="77" t="str">
        <f t="shared" si="248"/>
        <v/>
      </c>
      <c r="R1986" s="77" t="str">
        <f t="shared" si="249"/>
        <v/>
      </c>
      <c r="S1986" s="76"/>
      <c r="T1986" s="57"/>
      <c r="U1986" s="23" t="str">
        <f t="shared" si="242"/>
        <v/>
      </c>
      <c r="V1986" s="28" t="str">
        <f t="shared" si="243"/>
        <v/>
      </c>
    </row>
    <row r="1987" spans="1:22">
      <c r="A1987" s="14">
        <v>1981</v>
      </c>
      <c r="B1987" s="65"/>
      <c r="C1987" s="69"/>
      <c r="D1987" s="66"/>
      <c r="E1987" s="66"/>
      <c r="F1987" s="66"/>
      <c r="G1987" s="66"/>
      <c r="H1987" s="72"/>
      <c r="I1987" s="32"/>
      <c r="J1987" s="32"/>
      <c r="K1987" s="32"/>
      <c r="L1987" s="59" t="str">
        <f t="shared" si="244"/>
        <v/>
      </c>
      <c r="M1987" s="81" t="str">
        <f t="shared" si="245"/>
        <v/>
      </c>
      <c r="O1987" s="77" t="str">
        <f t="shared" si="246"/>
        <v/>
      </c>
      <c r="P1987" s="77" t="str">
        <f t="shared" si="247"/>
        <v/>
      </c>
      <c r="Q1987" s="77" t="str">
        <f t="shared" si="248"/>
        <v/>
      </c>
      <c r="R1987" s="77" t="str">
        <f t="shared" si="249"/>
        <v/>
      </c>
      <c r="S1987" s="76"/>
      <c r="T1987" s="57"/>
      <c r="U1987" s="23" t="str">
        <f t="shared" si="242"/>
        <v/>
      </c>
      <c r="V1987" s="28" t="str">
        <f t="shared" si="243"/>
        <v/>
      </c>
    </row>
    <row r="1988" spans="1:22">
      <c r="A1988" s="14">
        <v>1982</v>
      </c>
      <c r="B1988" s="65"/>
      <c r="C1988" s="69"/>
      <c r="D1988" s="66"/>
      <c r="E1988" s="66"/>
      <c r="F1988" s="66"/>
      <c r="G1988" s="66"/>
      <c r="H1988" s="72"/>
      <c r="I1988" s="32"/>
      <c r="J1988" s="32"/>
      <c r="K1988" s="32"/>
      <c r="L1988" s="59" t="str">
        <f t="shared" si="244"/>
        <v/>
      </c>
      <c r="M1988" s="81" t="str">
        <f t="shared" si="245"/>
        <v/>
      </c>
      <c r="O1988" s="77" t="str">
        <f t="shared" si="246"/>
        <v/>
      </c>
      <c r="P1988" s="77" t="str">
        <f t="shared" si="247"/>
        <v/>
      </c>
      <c r="Q1988" s="77" t="str">
        <f t="shared" si="248"/>
        <v/>
      </c>
      <c r="R1988" s="77" t="str">
        <f t="shared" si="249"/>
        <v/>
      </c>
      <c r="S1988" s="76"/>
      <c r="T1988" s="57"/>
      <c r="U1988" s="23" t="str">
        <f t="shared" si="242"/>
        <v/>
      </c>
      <c r="V1988" s="28" t="str">
        <f t="shared" si="243"/>
        <v/>
      </c>
    </row>
    <row r="1989" spans="1:22">
      <c r="A1989" s="14">
        <v>1983</v>
      </c>
      <c r="B1989" s="65"/>
      <c r="C1989" s="69"/>
      <c r="D1989" s="66"/>
      <c r="E1989" s="66"/>
      <c r="F1989" s="66"/>
      <c r="G1989" s="66"/>
      <c r="H1989" s="72"/>
      <c r="I1989" s="32"/>
      <c r="J1989" s="32"/>
      <c r="K1989" s="32"/>
      <c r="L1989" s="59" t="str">
        <f t="shared" si="244"/>
        <v/>
      </c>
      <c r="M1989" s="81" t="str">
        <f t="shared" si="245"/>
        <v/>
      </c>
      <c r="O1989" s="77" t="str">
        <f t="shared" si="246"/>
        <v/>
      </c>
      <c r="P1989" s="77" t="str">
        <f t="shared" si="247"/>
        <v/>
      </c>
      <c r="Q1989" s="77" t="str">
        <f t="shared" si="248"/>
        <v/>
      </c>
      <c r="R1989" s="77" t="str">
        <f t="shared" si="249"/>
        <v/>
      </c>
      <c r="S1989" s="76"/>
      <c r="T1989" s="57"/>
      <c r="U1989" s="23" t="str">
        <f t="shared" si="242"/>
        <v/>
      </c>
      <c r="V1989" s="28" t="str">
        <f t="shared" si="243"/>
        <v/>
      </c>
    </row>
    <row r="1990" spans="1:22">
      <c r="A1990" s="14">
        <v>1984</v>
      </c>
      <c r="B1990" s="65"/>
      <c r="C1990" s="69"/>
      <c r="D1990" s="66"/>
      <c r="E1990" s="66"/>
      <c r="F1990" s="66"/>
      <c r="G1990" s="66"/>
      <c r="H1990" s="72"/>
      <c r="I1990" s="32"/>
      <c r="J1990" s="32"/>
      <c r="K1990" s="32"/>
      <c r="L1990" s="59" t="str">
        <f t="shared" si="244"/>
        <v/>
      </c>
      <c r="M1990" s="81" t="str">
        <f t="shared" si="245"/>
        <v/>
      </c>
      <c r="O1990" s="77" t="str">
        <f t="shared" si="246"/>
        <v/>
      </c>
      <c r="P1990" s="77" t="str">
        <f t="shared" si="247"/>
        <v/>
      </c>
      <c r="Q1990" s="77" t="str">
        <f t="shared" si="248"/>
        <v/>
      </c>
      <c r="R1990" s="77" t="str">
        <f t="shared" si="249"/>
        <v/>
      </c>
      <c r="S1990" s="76"/>
      <c r="T1990" s="57"/>
      <c r="U1990" s="23" t="str">
        <f t="shared" si="242"/>
        <v/>
      </c>
      <c r="V1990" s="28" t="str">
        <f t="shared" si="243"/>
        <v/>
      </c>
    </row>
    <row r="1991" spans="1:22">
      <c r="A1991" s="14">
        <v>1985</v>
      </c>
      <c r="B1991" s="65"/>
      <c r="C1991" s="69"/>
      <c r="D1991" s="66"/>
      <c r="E1991" s="66"/>
      <c r="F1991" s="66"/>
      <c r="G1991" s="66"/>
      <c r="H1991" s="72"/>
      <c r="I1991" s="32"/>
      <c r="J1991" s="32"/>
      <c r="K1991" s="32"/>
      <c r="L1991" s="59" t="str">
        <f t="shared" si="244"/>
        <v/>
      </c>
      <c r="M1991" s="81" t="str">
        <f t="shared" si="245"/>
        <v/>
      </c>
      <c r="O1991" s="77" t="str">
        <f t="shared" si="246"/>
        <v/>
      </c>
      <c r="P1991" s="77" t="str">
        <f t="shared" si="247"/>
        <v/>
      </c>
      <c r="Q1991" s="77" t="str">
        <f t="shared" si="248"/>
        <v/>
      </c>
      <c r="R1991" s="77" t="str">
        <f t="shared" si="249"/>
        <v/>
      </c>
      <c r="S1991" s="76"/>
      <c r="T1991" s="57"/>
      <c r="U1991" s="23" t="str">
        <f t="shared" ref="U1991:U2054" si="250">IF(V1991&lt;&gt;"",A1991,"")</f>
        <v/>
      </c>
      <c r="V1991" s="28" t="str">
        <f t="shared" ref="V1991:V2054" si="251">IF(AND(B1991="",D1991="",E1991="",F1991="",G1991="",I1991="",J1991="",K1991="",T1991=""),"",IF(OR(B1991="",I1991="",J1991="",K1991="",T1991="",AND($T$3="meters",T1991&gt;12),AND($T$3="feet",T1991&gt;40)),"Error","OK"))</f>
        <v/>
      </c>
    </row>
    <row r="1992" spans="1:22">
      <c r="A1992" s="14">
        <v>1986</v>
      </c>
      <c r="B1992" s="65"/>
      <c r="C1992" s="69"/>
      <c r="D1992" s="66"/>
      <c r="E1992" s="66"/>
      <c r="F1992" s="66"/>
      <c r="G1992" s="66"/>
      <c r="H1992" s="72"/>
      <c r="I1992" s="32"/>
      <c r="J1992" s="32"/>
      <c r="K1992" s="32"/>
      <c r="L1992" s="59" t="str">
        <f t="shared" ref="L1992:L2055" si="252">IF(OR(I1992="",J1992="",K1992=""),"",(I1992+J1992/2))</f>
        <v/>
      </c>
      <c r="M1992" s="81" t="str">
        <f t="shared" ref="M1992:M2055" si="253">IF(OR(I1992="",J1992="",K1992=""),"",(I1992+J1992/2)+($AA$4-1/$R$1))</f>
        <v/>
      </c>
      <c r="O1992" s="77" t="str">
        <f t="shared" ref="O1992:O2055" si="254">IF(OR(D1992="",$M1992=""),"",$M1992-D1992)</f>
        <v/>
      </c>
      <c r="P1992" s="77" t="str">
        <f t="shared" ref="P1992:P2055" si="255">IF(OR(E1992="",$M1992=""),"",$M1992-E1992)</f>
        <v/>
      </c>
      <c r="Q1992" s="77" t="str">
        <f t="shared" ref="Q1992:Q2055" si="256">IF(OR(F1992="",$M1992=""),"",$M1992-F1992)</f>
        <v/>
      </c>
      <c r="R1992" s="77" t="str">
        <f t="shared" ref="R1992:R2055" si="257">IF(OR(G1992="",$M1992=""),"",$M1992-G1992)</f>
        <v/>
      </c>
      <c r="S1992" s="76"/>
      <c r="T1992" s="57"/>
      <c r="U1992" s="23" t="str">
        <f t="shared" si="250"/>
        <v/>
      </c>
      <c r="V1992" s="28" t="str">
        <f t="shared" si="251"/>
        <v/>
      </c>
    </row>
    <row r="1993" spans="1:22">
      <c r="A1993" s="14">
        <v>1987</v>
      </c>
      <c r="B1993" s="65"/>
      <c r="C1993" s="69"/>
      <c r="D1993" s="66"/>
      <c r="E1993" s="66"/>
      <c r="F1993" s="66"/>
      <c r="G1993" s="66"/>
      <c r="H1993" s="72"/>
      <c r="I1993" s="32"/>
      <c r="J1993" s="32"/>
      <c r="K1993" s="32"/>
      <c r="L1993" s="59" t="str">
        <f t="shared" si="252"/>
        <v/>
      </c>
      <c r="M1993" s="81" t="str">
        <f t="shared" si="253"/>
        <v/>
      </c>
      <c r="O1993" s="77" t="str">
        <f t="shared" si="254"/>
        <v/>
      </c>
      <c r="P1993" s="77" t="str">
        <f t="shared" si="255"/>
        <v/>
      </c>
      <c r="Q1993" s="77" t="str">
        <f t="shared" si="256"/>
        <v/>
      </c>
      <c r="R1993" s="77" t="str">
        <f t="shared" si="257"/>
        <v/>
      </c>
      <c r="S1993" s="76"/>
      <c r="T1993" s="57"/>
      <c r="U1993" s="23" t="str">
        <f t="shared" si="250"/>
        <v/>
      </c>
      <c r="V1993" s="28" t="str">
        <f t="shared" si="251"/>
        <v/>
      </c>
    </row>
    <row r="1994" spans="1:22">
      <c r="A1994" s="14">
        <v>1988</v>
      </c>
      <c r="B1994" s="65"/>
      <c r="C1994" s="69"/>
      <c r="D1994" s="66"/>
      <c r="E1994" s="66"/>
      <c r="F1994" s="66"/>
      <c r="G1994" s="66"/>
      <c r="H1994" s="72"/>
      <c r="I1994" s="32"/>
      <c r="J1994" s="32"/>
      <c r="K1994" s="32"/>
      <c r="L1994" s="59" t="str">
        <f t="shared" si="252"/>
        <v/>
      </c>
      <c r="M1994" s="81" t="str">
        <f t="shared" si="253"/>
        <v/>
      </c>
      <c r="O1994" s="77" t="str">
        <f t="shared" si="254"/>
        <v/>
      </c>
      <c r="P1994" s="77" t="str">
        <f t="shared" si="255"/>
        <v/>
      </c>
      <c r="Q1994" s="77" t="str">
        <f t="shared" si="256"/>
        <v/>
      </c>
      <c r="R1994" s="77" t="str">
        <f t="shared" si="257"/>
        <v/>
      </c>
      <c r="S1994" s="76"/>
      <c r="T1994" s="57"/>
      <c r="U1994" s="23" t="str">
        <f t="shared" si="250"/>
        <v/>
      </c>
      <c r="V1994" s="28" t="str">
        <f t="shared" si="251"/>
        <v/>
      </c>
    </row>
    <row r="1995" spans="1:22">
      <c r="A1995" s="14">
        <v>1989</v>
      </c>
      <c r="B1995" s="65"/>
      <c r="C1995" s="69"/>
      <c r="D1995" s="66"/>
      <c r="E1995" s="66"/>
      <c r="F1995" s="66"/>
      <c r="G1995" s="66"/>
      <c r="H1995" s="72"/>
      <c r="I1995" s="32"/>
      <c r="J1995" s="32"/>
      <c r="K1995" s="32"/>
      <c r="L1995" s="59" t="str">
        <f t="shared" si="252"/>
        <v/>
      </c>
      <c r="M1995" s="81" t="str">
        <f t="shared" si="253"/>
        <v/>
      </c>
      <c r="O1995" s="77" t="str">
        <f t="shared" si="254"/>
        <v/>
      </c>
      <c r="P1995" s="77" t="str">
        <f t="shared" si="255"/>
        <v/>
      </c>
      <c r="Q1995" s="77" t="str">
        <f t="shared" si="256"/>
        <v/>
      </c>
      <c r="R1995" s="77" t="str">
        <f t="shared" si="257"/>
        <v/>
      </c>
      <c r="S1995" s="76"/>
      <c r="T1995" s="57"/>
      <c r="U1995" s="23" t="str">
        <f t="shared" si="250"/>
        <v/>
      </c>
      <c r="V1995" s="28" t="str">
        <f t="shared" si="251"/>
        <v/>
      </c>
    </row>
    <row r="1996" spans="1:22">
      <c r="A1996" s="14">
        <v>1990</v>
      </c>
      <c r="B1996" s="65"/>
      <c r="C1996" s="69"/>
      <c r="D1996" s="66"/>
      <c r="E1996" s="66"/>
      <c r="F1996" s="66"/>
      <c r="G1996" s="66"/>
      <c r="H1996" s="72"/>
      <c r="I1996" s="32"/>
      <c r="J1996" s="32"/>
      <c r="K1996" s="32"/>
      <c r="L1996" s="59" t="str">
        <f t="shared" si="252"/>
        <v/>
      </c>
      <c r="M1996" s="81" t="str">
        <f t="shared" si="253"/>
        <v/>
      </c>
      <c r="O1996" s="77" t="str">
        <f t="shared" si="254"/>
        <v/>
      </c>
      <c r="P1996" s="77" t="str">
        <f t="shared" si="255"/>
        <v/>
      </c>
      <c r="Q1996" s="77" t="str">
        <f t="shared" si="256"/>
        <v/>
      </c>
      <c r="R1996" s="77" t="str">
        <f t="shared" si="257"/>
        <v/>
      </c>
      <c r="S1996" s="76"/>
      <c r="T1996" s="57"/>
      <c r="U1996" s="23" t="str">
        <f t="shared" si="250"/>
        <v/>
      </c>
      <c r="V1996" s="28" t="str">
        <f t="shared" si="251"/>
        <v/>
      </c>
    </row>
    <row r="1997" spans="1:22">
      <c r="A1997" s="14">
        <v>1991</v>
      </c>
      <c r="B1997" s="65"/>
      <c r="C1997" s="69"/>
      <c r="D1997" s="66"/>
      <c r="E1997" s="66"/>
      <c r="F1997" s="66"/>
      <c r="G1997" s="66"/>
      <c r="H1997" s="72"/>
      <c r="I1997" s="32"/>
      <c r="J1997" s="32"/>
      <c r="K1997" s="32"/>
      <c r="L1997" s="59" t="str">
        <f t="shared" si="252"/>
        <v/>
      </c>
      <c r="M1997" s="81" t="str">
        <f t="shared" si="253"/>
        <v/>
      </c>
      <c r="O1997" s="77" t="str">
        <f t="shared" si="254"/>
        <v/>
      </c>
      <c r="P1997" s="77" t="str">
        <f t="shared" si="255"/>
        <v/>
      </c>
      <c r="Q1997" s="77" t="str">
        <f t="shared" si="256"/>
        <v/>
      </c>
      <c r="R1997" s="77" t="str">
        <f t="shared" si="257"/>
        <v/>
      </c>
      <c r="S1997" s="76"/>
      <c r="T1997" s="57"/>
      <c r="U1997" s="23" t="str">
        <f t="shared" si="250"/>
        <v/>
      </c>
      <c r="V1997" s="28" t="str">
        <f t="shared" si="251"/>
        <v/>
      </c>
    </row>
    <row r="1998" spans="1:22">
      <c r="A1998" s="14">
        <v>1992</v>
      </c>
      <c r="B1998" s="65"/>
      <c r="C1998" s="69"/>
      <c r="D1998" s="66"/>
      <c r="E1998" s="66"/>
      <c r="F1998" s="66"/>
      <c r="G1998" s="66"/>
      <c r="H1998" s="72"/>
      <c r="I1998" s="32"/>
      <c r="J1998" s="32"/>
      <c r="K1998" s="32"/>
      <c r="L1998" s="59" t="str">
        <f t="shared" si="252"/>
        <v/>
      </c>
      <c r="M1998" s="81" t="str">
        <f t="shared" si="253"/>
        <v/>
      </c>
      <c r="O1998" s="77" t="str">
        <f t="shared" si="254"/>
        <v/>
      </c>
      <c r="P1998" s="77" t="str">
        <f t="shared" si="255"/>
        <v/>
      </c>
      <c r="Q1998" s="77" t="str">
        <f t="shared" si="256"/>
        <v/>
      </c>
      <c r="R1998" s="77" t="str">
        <f t="shared" si="257"/>
        <v/>
      </c>
      <c r="S1998" s="76"/>
      <c r="T1998" s="57"/>
      <c r="U1998" s="23" t="str">
        <f t="shared" si="250"/>
        <v/>
      </c>
      <c r="V1998" s="28" t="str">
        <f t="shared" si="251"/>
        <v/>
      </c>
    </row>
    <row r="1999" spans="1:22">
      <c r="A1999" s="14">
        <v>1993</v>
      </c>
      <c r="B1999" s="65"/>
      <c r="C1999" s="69"/>
      <c r="D1999" s="66"/>
      <c r="E1999" s="66"/>
      <c r="F1999" s="66"/>
      <c r="G1999" s="66"/>
      <c r="H1999" s="72"/>
      <c r="I1999" s="32"/>
      <c r="J1999" s="32"/>
      <c r="K1999" s="32"/>
      <c r="L1999" s="59" t="str">
        <f t="shared" si="252"/>
        <v/>
      </c>
      <c r="M1999" s="81" t="str">
        <f t="shared" si="253"/>
        <v/>
      </c>
      <c r="O1999" s="77" t="str">
        <f t="shared" si="254"/>
        <v/>
      </c>
      <c r="P1999" s="77" t="str">
        <f t="shared" si="255"/>
        <v/>
      </c>
      <c r="Q1999" s="77" t="str">
        <f t="shared" si="256"/>
        <v/>
      </c>
      <c r="R1999" s="77" t="str">
        <f t="shared" si="257"/>
        <v/>
      </c>
      <c r="S1999" s="76"/>
      <c r="T1999" s="57"/>
      <c r="U1999" s="23" t="str">
        <f t="shared" si="250"/>
        <v/>
      </c>
      <c r="V1999" s="28" t="str">
        <f t="shared" si="251"/>
        <v/>
      </c>
    </row>
    <row r="2000" spans="1:22">
      <c r="A2000" s="14">
        <v>1994</v>
      </c>
      <c r="B2000" s="65"/>
      <c r="C2000" s="69"/>
      <c r="D2000" s="66"/>
      <c r="E2000" s="66"/>
      <c r="F2000" s="66"/>
      <c r="G2000" s="66"/>
      <c r="H2000" s="72"/>
      <c r="I2000" s="32"/>
      <c r="J2000" s="32"/>
      <c r="K2000" s="32"/>
      <c r="L2000" s="59" t="str">
        <f t="shared" si="252"/>
        <v/>
      </c>
      <c r="M2000" s="81" t="str">
        <f t="shared" si="253"/>
        <v/>
      </c>
      <c r="O2000" s="77" t="str">
        <f t="shared" si="254"/>
        <v/>
      </c>
      <c r="P2000" s="77" t="str">
        <f t="shared" si="255"/>
        <v/>
      </c>
      <c r="Q2000" s="77" t="str">
        <f t="shared" si="256"/>
        <v/>
      </c>
      <c r="R2000" s="77" t="str">
        <f t="shared" si="257"/>
        <v/>
      </c>
      <c r="S2000" s="76"/>
      <c r="T2000" s="57"/>
      <c r="U2000" s="23" t="str">
        <f t="shared" si="250"/>
        <v/>
      </c>
      <c r="V2000" s="28" t="str">
        <f t="shared" si="251"/>
        <v/>
      </c>
    </row>
    <row r="2001" spans="1:22">
      <c r="A2001" s="14">
        <v>1995</v>
      </c>
      <c r="B2001" s="65"/>
      <c r="C2001" s="69"/>
      <c r="D2001" s="66"/>
      <c r="E2001" s="66"/>
      <c r="F2001" s="66"/>
      <c r="G2001" s="66"/>
      <c r="H2001" s="72"/>
      <c r="I2001" s="32"/>
      <c r="J2001" s="32"/>
      <c r="K2001" s="32"/>
      <c r="L2001" s="59" t="str">
        <f t="shared" si="252"/>
        <v/>
      </c>
      <c r="M2001" s="81" t="str">
        <f t="shared" si="253"/>
        <v/>
      </c>
      <c r="O2001" s="77" t="str">
        <f t="shared" si="254"/>
        <v/>
      </c>
      <c r="P2001" s="77" t="str">
        <f t="shared" si="255"/>
        <v/>
      </c>
      <c r="Q2001" s="77" t="str">
        <f t="shared" si="256"/>
        <v/>
      </c>
      <c r="R2001" s="77" t="str">
        <f t="shared" si="257"/>
        <v/>
      </c>
      <c r="S2001" s="76"/>
      <c r="T2001" s="57"/>
      <c r="U2001" s="23" t="str">
        <f t="shared" si="250"/>
        <v/>
      </c>
      <c r="V2001" s="28" t="str">
        <f t="shared" si="251"/>
        <v/>
      </c>
    </row>
    <row r="2002" spans="1:22">
      <c r="A2002" s="14">
        <v>1996</v>
      </c>
      <c r="B2002" s="65"/>
      <c r="C2002" s="69"/>
      <c r="D2002" s="66"/>
      <c r="E2002" s="66"/>
      <c r="F2002" s="66"/>
      <c r="G2002" s="66"/>
      <c r="H2002" s="72"/>
      <c r="I2002" s="32"/>
      <c r="J2002" s="32"/>
      <c r="K2002" s="32"/>
      <c r="L2002" s="59" t="str">
        <f t="shared" si="252"/>
        <v/>
      </c>
      <c r="M2002" s="81" t="str">
        <f t="shared" si="253"/>
        <v/>
      </c>
      <c r="O2002" s="77" t="str">
        <f t="shared" si="254"/>
        <v/>
      </c>
      <c r="P2002" s="77" t="str">
        <f t="shared" si="255"/>
        <v/>
      </c>
      <c r="Q2002" s="77" t="str">
        <f t="shared" si="256"/>
        <v/>
      </c>
      <c r="R2002" s="77" t="str">
        <f t="shared" si="257"/>
        <v/>
      </c>
      <c r="S2002" s="76"/>
      <c r="T2002" s="57"/>
      <c r="U2002" s="23" t="str">
        <f t="shared" si="250"/>
        <v/>
      </c>
      <c r="V2002" s="28" t="str">
        <f t="shared" si="251"/>
        <v/>
      </c>
    </row>
    <row r="2003" spans="1:22">
      <c r="A2003" s="14">
        <v>1997</v>
      </c>
      <c r="B2003" s="65"/>
      <c r="C2003" s="69"/>
      <c r="D2003" s="66"/>
      <c r="E2003" s="66"/>
      <c r="F2003" s="66"/>
      <c r="G2003" s="66"/>
      <c r="H2003" s="72"/>
      <c r="I2003" s="32"/>
      <c r="J2003" s="32"/>
      <c r="K2003" s="32"/>
      <c r="L2003" s="59" t="str">
        <f t="shared" si="252"/>
        <v/>
      </c>
      <c r="M2003" s="81" t="str">
        <f t="shared" si="253"/>
        <v/>
      </c>
      <c r="O2003" s="77" t="str">
        <f t="shared" si="254"/>
        <v/>
      </c>
      <c r="P2003" s="77" t="str">
        <f t="shared" si="255"/>
        <v/>
      </c>
      <c r="Q2003" s="77" t="str">
        <f t="shared" si="256"/>
        <v/>
      </c>
      <c r="R2003" s="77" t="str">
        <f t="shared" si="257"/>
        <v/>
      </c>
      <c r="S2003" s="76"/>
      <c r="T2003" s="57"/>
      <c r="U2003" s="23" t="str">
        <f t="shared" si="250"/>
        <v/>
      </c>
      <c r="V2003" s="28" t="str">
        <f t="shared" si="251"/>
        <v/>
      </c>
    </row>
    <row r="2004" spans="1:22">
      <c r="A2004" s="14">
        <v>1998</v>
      </c>
      <c r="B2004" s="65"/>
      <c r="C2004" s="69"/>
      <c r="D2004" s="66"/>
      <c r="E2004" s="66"/>
      <c r="F2004" s="66"/>
      <c r="G2004" s="66"/>
      <c r="H2004" s="72"/>
      <c r="I2004" s="32"/>
      <c r="J2004" s="32"/>
      <c r="K2004" s="32"/>
      <c r="L2004" s="59" t="str">
        <f t="shared" si="252"/>
        <v/>
      </c>
      <c r="M2004" s="81" t="str">
        <f t="shared" si="253"/>
        <v/>
      </c>
      <c r="O2004" s="77" t="str">
        <f t="shared" si="254"/>
        <v/>
      </c>
      <c r="P2004" s="77" t="str">
        <f t="shared" si="255"/>
        <v/>
      </c>
      <c r="Q2004" s="77" t="str">
        <f t="shared" si="256"/>
        <v/>
      </c>
      <c r="R2004" s="77" t="str">
        <f t="shared" si="257"/>
        <v/>
      </c>
      <c r="S2004" s="76"/>
      <c r="T2004" s="57"/>
      <c r="U2004" s="23" t="str">
        <f t="shared" si="250"/>
        <v/>
      </c>
      <c r="V2004" s="28" t="str">
        <f t="shared" si="251"/>
        <v/>
      </c>
    </row>
    <row r="2005" spans="1:22">
      <c r="A2005" s="14">
        <v>1999</v>
      </c>
      <c r="B2005" s="65"/>
      <c r="C2005" s="69"/>
      <c r="D2005" s="66"/>
      <c r="E2005" s="66"/>
      <c r="F2005" s="66"/>
      <c r="G2005" s="66"/>
      <c r="H2005" s="72"/>
      <c r="I2005" s="32"/>
      <c r="J2005" s="32"/>
      <c r="K2005" s="32"/>
      <c r="L2005" s="59" t="str">
        <f t="shared" si="252"/>
        <v/>
      </c>
      <c r="M2005" s="81" t="str">
        <f t="shared" si="253"/>
        <v/>
      </c>
      <c r="O2005" s="77" t="str">
        <f t="shared" si="254"/>
        <v/>
      </c>
      <c r="P2005" s="77" t="str">
        <f t="shared" si="255"/>
        <v/>
      </c>
      <c r="Q2005" s="77" t="str">
        <f t="shared" si="256"/>
        <v/>
      </c>
      <c r="R2005" s="77" t="str">
        <f t="shared" si="257"/>
        <v/>
      </c>
      <c r="S2005" s="76"/>
      <c r="T2005" s="57"/>
      <c r="U2005" s="23" t="str">
        <f t="shared" si="250"/>
        <v/>
      </c>
      <c r="V2005" s="28" t="str">
        <f t="shared" si="251"/>
        <v/>
      </c>
    </row>
    <row r="2006" spans="1:22">
      <c r="A2006" s="14">
        <v>2000</v>
      </c>
      <c r="B2006" s="65"/>
      <c r="C2006" s="69"/>
      <c r="D2006" s="66"/>
      <c r="E2006" s="66"/>
      <c r="F2006" s="66"/>
      <c r="G2006" s="66"/>
      <c r="H2006" s="72"/>
      <c r="I2006" s="32"/>
      <c r="J2006" s="32"/>
      <c r="K2006" s="32"/>
      <c r="L2006" s="59" t="str">
        <f t="shared" si="252"/>
        <v/>
      </c>
      <c r="M2006" s="81" t="str">
        <f t="shared" si="253"/>
        <v/>
      </c>
      <c r="O2006" s="77" t="str">
        <f t="shared" si="254"/>
        <v/>
      </c>
      <c r="P2006" s="77" t="str">
        <f t="shared" si="255"/>
        <v/>
      </c>
      <c r="Q2006" s="77" t="str">
        <f t="shared" si="256"/>
        <v/>
      </c>
      <c r="R2006" s="77" t="str">
        <f t="shared" si="257"/>
        <v/>
      </c>
      <c r="S2006" s="76"/>
      <c r="T2006" s="57"/>
      <c r="U2006" s="23" t="str">
        <f t="shared" si="250"/>
        <v/>
      </c>
      <c r="V2006" s="28" t="str">
        <f t="shared" si="251"/>
        <v/>
      </c>
    </row>
    <row r="2007" spans="1:22">
      <c r="A2007" s="14">
        <v>2001</v>
      </c>
      <c r="B2007" s="65"/>
      <c r="C2007" s="69"/>
      <c r="D2007" s="66"/>
      <c r="E2007" s="66"/>
      <c r="F2007" s="66"/>
      <c r="G2007" s="66"/>
      <c r="H2007" s="72"/>
      <c r="I2007" s="32"/>
      <c r="J2007" s="32"/>
      <c r="K2007" s="32"/>
      <c r="L2007" s="59" t="str">
        <f t="shared" si="252"/>
        <v/>
      </c>
      <c r="M2007" s="81" t="str">
        <f t="shared" si="253"/>
        <v/>
      </c>
      <c r="O2007" s="77" t="str">
        <f t="shared" si="254"/>
        <v/>
      </c>
      <c r="P2007" s="77" t="str">
        <f t="shared" si="255"/>
        <v/>
      </c>
      <c r="Q2007" s="77" t="str">
        <f t="shared" si="256"/>
        <v/>
      </c>
      <c r="R2007" s="77" t="str">
        <f t="shared" si="257"/>
        <v/>
      </c>
      <c r="S2007" s="76"/>
      <c r="T2007" s="57"/>
      <c r="U2007" s="23" t="str">
        <f t="shared" si="250"/>
        <v/>
      </c>
      <c r="V2007" s="28" t="str">
        <f t="shared" si="251"/>
        <v/>
      </c>
    </row>
    <row r="2008" spans="1:22">
      <c r="A2008" s="14">
        <v>2002</v>
      </c>
      <c r="B2008" s="65"/>
      <c r="C2008" s="69"/>
      <c r="D2008" s="66"/>
      <c r="E2008" s="66"/>
      <c r="F2008" s="66"/>
      <c r="G2008" s="66"/>
      <c r="H2008" s="72"/>
      <c r="I2008" s="32"/>
      <c r="J2008" s="32"/>
      <c r="K2008" s="32"/>
      <c r="L2008" s="59" t="str">
        <f t="shared" si="252"/>
        <v/>
      </c>
      <c r="M2008" s="81" t="str">
        <f t="shared" si="253"/>
        <v/>
      </c>
      <c r="O2008" s="77" t="str">
        <f t="shared" si="254"/>
        <v/>
      </c>
      <c r="P2008" s="77" t="str">
        <f t="shared" si="255"/>
        <v/>
      </c>
      <c r="Q2008" s="77" t="str">
        <f t="shared" si="256"/>
        <v/>
      </c>
      <c r="R2008" s="77" t="str">
        <f t="shared" si="257"/>
        <v/>
      </c>
      <c r="S2008" s="76"/>
      <c r="T2008" s="57"/>
      <c r="U2008" s="23" t="str">
        <f t="shared" si="250"/>
        <v/>
      </c>
      <c r="V2008" s="28" t="str">
        <f t="shared" si="251"/>
        <v/>
      </c>
    </row>
    <row r="2009" spans="1:22">
      <c r="A2009" s="14">
        <v>2003</v>
      </c>
      <c r="B2009" s="65"/>
      <c r="C2009" s="69"/>
      <c r="D2009" s="66"/>
      <c r="E2009" s="66"/>
      <c r="F2009" s="66"/>
      <c r="G2009" s="66"/>
      <c r="H2009" s="72"/>
      <c r="I2009" s="32"/>
      <c r="J2009" s="32"/>
      <c r="K2009" s="32"/>
      <c r="L2009" s="59" t="str">
        <f t="shared" si="252"/>
        <v/>
      </c>
      <c r="M2009" s="81" t="str">
        <f t="shared" si="253"/>
        <v/>
      </c>
      <c r="O2009" s="77" t="str">
        <f t="shared" si="254"/>
        <v/>
      </c>
      <c r="P2009" s="77" t="str">
        <f t="shared" si="255"/>
        <v/>
      </c>
      <c r="Q2009" s="77" t="str">
        <f t="shared" si="256"/>
        <v/>
      </c>
      <c r="R2009" s="77" t="str">
        <f t="shared" si="257"/>
        <v/>
      </c>
      <c r="S2009" s="76"/>
      <c r="T2009" s="57"/>
      <c r="U2009" s="23" t="str">
        <f t="shared" si="250"/>
        <v/>
      </c>
      <c r="V2009" s="28" t="str">
        <f t="shared" si="251"/>
        <v/>
      </c>
    </row>
    <row r="2010" spans="1:22">
      <c r="A2010" s="14">
        <v>2004</v>
      </c>
      <c r="B2010" s="65"/>
      <c r="C2010" s="69"/>
      <c r="D2010" s="66"/>
      <c r="E2010" s="66"/>
      <c r="F2010" s="66"/>
      <c r="G2010" s="66"/>
      <c r="H2010" s="72"/>
      <c r="I2010" s="32"/>
      <c r="J2010" s="32"/>
      <c r="K2010" s="32"/>
      <c r="L2010" s="59" t="str">
        <f t="shared" si="252"/>
        <v/>
      </c>
      <c r="M2010" s="81" t="str">
        <f t="shared" si="253"/>
        <v/>
      </c>
      <c r="O2010" s="77" t="str">
        <f t="shared" si="254"/>
        <v/>
      </c>
      <c r="P2010" s="77" t="str">
        <f t="shared" si="255"/>
        <v/>
      </c>
      <c r="Q2010" s="77" t="str">
        <f t="shared" si="256"/>
        <v/>
      </c>
      <c r="R2010" s="77" t="str">
        <f t="shared" si="257"/>
        <v/>
      </c>
      <c r="S2010" s="76"/>
      <c r="T2010" s="57"/>
      <c r="U2010" s="23" t="str">
        <f t="shared" si="250"/>
        <v/>
      </c>
      <c r="V2010" s="28" t="str">
        <f t="shared" si="251"/>
        <v/>
      </c>
    </row>
    <row r="2011" spans="1:22">
      <c r="A2011" s="14">
        <v>2005</v>
      </c>
      <c r="B2011" s="65"/>
      <c r="C2011" s="69"/>
      <c r="D2011" s="66"/>
      <c r="E2011" s="66"/>
      <c r="F2011" s="66"/>
      <c r="G2011" s="66"/>
      <c r="H2011" s="72"/>
      <c r="I2011" s="32"/>
      <c r="J2011" s="32"/>
      <c r="K2011" s="32"/>
      <c r="L2011" s="59" t="str">
        <f t="shared" si="252"/>
        <v/>
      </c>
      <c r="M2011" s="81" t="str">
        <f t="shared" si="253"/>
        <v/>
      </c>
      <c r="O2011" s="77" t="str">
        <f t="shared" si="254"/>
        <v/>
      </c>
      <c r="P2011" s="77" t="str">
        <f t="shared" si="255"/>
        <v/>
      </c>
      <c r="Q2011" s="77" t="str">
        <f t="shared" si="256"/>
        <v/>
      </c>
      <c r="R2011" s="77" t="str">
        <f t="shared" si="257"/>
        <v/>
      </c>
      <c r="S2011" s="76"/>
      <c r="T2011" s="57"/>
      <c r="U2011" s="23" t="str">
        <f t="shared" si="250"/>
        <v/>
      </c>
      <c r="V2011" s="28" t="str">
        <f t="shared" si="251"/>
        <v/>
      </c>
    </row>
    <row r="2012" spans="1:22">
      <c r="A2012" s="14">
        <v>2006</v>
      </c>
      <c r="B2012" s="65"/>
      <c r="C2012" s="69"/>
      <c r="D2012" s="66"/>
      <c r="E2012" s="66"/>
      <c r="F2012" s="66"/>
      <c r="G2012" s="66"/>
      <c r="H2012" s="72"/>
      <c r="I2012" s="32"/>
      <c r="J2012" s="32"/>
      <c r="K2012" s="32"/>
      <c r="L2012" s="59" t="str">
        <f t="shared" si="252"/>
        <v/>
      </c>
      <c r="M2012" s="81" t="str">
        <f t="shared" si="253"/>
        <v/>
      </c>
      <c r="O2012" s="77" t="str">
        <f t="shared" si="254"/>
        <v/>
      </c>
      <c r="P2012" s="77" t="str">
        <f t="shared" si="255"/>
        <v/>
      </c>
      <c r="Q2012" s="77" t="str">
        <f t="shared" si="256"/>
        <v/>
      </c>
      <c r="R2012" s="77" t="str">
        <f t="shared" si="257"/>
        <v/>
      </c>
      <c r="S2012" s="76"/>
      <c r="T2012" s="57"/>
      <c r="U2012" s="23" t="str">
        <f t="shared" si="250"/>
        <v/>
      </c>
      <c r="V2012" s="28" t="str">
        <f t="shared" si="251"/>
        <v/>
      </c>
    </row>
    <row r="2013" spans="1:22">
      <c r="A2013" s="14">
        <v>2007</v>
      </c>
      <c r="B2013" s="65"/>
      <c r="C2013" s="69"/>
      <c r="D2013" s="66"/>
      <c r="E2013" s="66"/>
      <c r="F2013" s="66"/>
      <c r="G2013" s="66"/>
      <c r="H2013" s="72"/>
      <c r="I2013" s="32"/>
      <c r="J2013" s="32"/>
      <c r="K2013" s="32"/>
      <c r="L2013" s="59" t="str">
        <f t="shared" si="252"/>
        <v/>
      </c>
      <c r="M2013" s="81" t="str">
        <f t="shared" si="253"/>
        <v/>
      </c>
      <c r="O2013" s="77" t="str">
        <f t="shared" si="254"/>
        <v/>
      </c>
      <c r="P2013" s="77" t="str">
        <f t="shared" si="255"/>
        <v/>
      </c>
      <c r="Q2013" s="77" t="str">
        <f t="shared" si="256"/>
        <v/>
      </c>
      <c r="R2013" s="77" t="str">
        <f t="shared" si="257"/>
        <v/>
      </c>
      <c r="S2013" s="76"/>
      <c r="T2013" s="57"/>
      <c r="U2013" s="23" t="str">
        <f t="shared" si="250"/>
        <v/>
      </c>
      <c r="V2013" s="28" t="str">
        <f t="shared" si="251"/>
        <v/>
      </c>
    </row>
    <row r="2014" spans="1:22">
      <c r="A2014" s="14">
        <v>2008</v>
      </c>
      <c r="B2014" s="65"/>
      <c r="C2014" s="69"/>
      <c r="D2014" s="66"/>
      <c r="E2014" s="66"/>
      <c r="F2014" s="66"/>
      <c r="G2014" s="66"/>
      <c r="H2014" s="72"/>
      <c r="I2014" s="32"/>
      <c r="J2014" s="32"/>
      <c r="K2014" s="32"/>
      <c r="L2014" s="59" t="str">
        <f t="shared" si="252"/>
        <v/>
      </c>
      <c r="M2014" s="81" t="str">
        <f t="shared" si="253"/>
        <v/>
      </c>
      <c r="O2014" s="77" t="str">
        <f t="shared" si="254"/>
        <v/>
      </c>
      <c r="P2014" s="77" t="str">
        <f t="shared" si="255"/>
        <v/>
      </c>
      <c r="Q2014" s="77" t="str">
        <f t="shared" si="256"/>
        <v/>
      </c>
      <c r="R2014" s="77" t="str">
        <f t="shared" si="257"/>
        <v/>
      </c>
      <c r="S2014" s="76"/>
      <c r="T2014" s="57"/>
      <c r="U2014" s="23" t="str">
        <f t="shared" si="250"/>
        <v/>
      </c>
      <c r="V2014" s="28" t="str">
        <f t="shared" si="251"/>
        <v/>
      </c>
    </row>
    <row r="2015" spans="1:22">
      <c r="A2015" s="14">
        <v>2009</v>
      </c>
      <c r="B2015" s="65"/>
      <c r="C2015" s="69"/>
      <c r="D2015" s="66"/>
      <c r="E2015" s="66"/>
      <c r="F2015" s="66"/>
      <c r="G2015" s="66"/>
      <c r="H2015" s="72"/>
      <c r="I2015" s="32"/>
      <c r="J2015" s="32"/>
      <c r="K2015" s="32"/>
      <c r="L2015" s="59" t="str">
        <f t="shared" si="252"/>
        <v/>
      </c>
      <c r="M2015" s="81" t="str">
        <f t="shared" si="253"/>
        <v/>
      </c>
      <c r="O2015" s="77" t="str">
        <f t="shared" si="254"/>
        <v/>
      </c>
      <c r="P2015" s="77" t="str">
        <f t="shared" si="255"/>
        <v/>
      </c>
      <c r="Q2015" s="77" t="str">
        <f t="shared" si="256"/>
        <v/>
      </c>
      <c r="R2015" s="77" t="str">
        <f t="shared" si="257"/>
        <v/>
      </c>
      <c r="S2015" s="76"/>
      <c r="T2015" s="57"/>
      <c r="U2015" s="23" t="str">
        <f t="shared" si="250"/>
        <v/>
      </c>
      <c r="V2015" s="28" t="str">
        <f t="shared" si="251"/>
        <v/>
      </c>
    </row>
    <row r="2016" spans="1:22">
      <c r="A2016" s="14">
        <v>2010</v>
      </c>
      <c r="B2016" s="65"/>
      <c r="C2016" s="69"/>
      <c r="D2016" s="66"/>
      <c r="E2016" s="66"/>
      <c r="F2016" s="66"/>
      <c r="G2016" s="66"/>
      <c r="H2016" s="72"/>
      <c r="I2016" s="32"/>
      <c r="J2016" s="32"/>
      <c r="K2016" s="32"/>
      <c r="L2016" s="59" t="str">
        <f t="shared" si="252"/>
        <v/>
      </c>
      <c r="M2016" s="81" t="str">
        <f t="shared" si="253"/>
        <v/>
      </c>
      <c r="O2016" s="77" t="str">
        <f t="shared" si="254"/>
        <v/>
      </c>
      <c r="P2016" s="77" t="str">
        <f t="shared" si="255"/>
        <v/>
      </c>
      <c r="Q2016" s="77" t="str">
        <f t="shared" si="256"/>
        <v/>
      </c>
      <c r="R2016" s="77" t="str">
        <f t="shared" si="257"/>
        <v/>
      </c>
      <c r="S2016" s="76"/>
      <c r="T2016" s="57"/>
      <c r="U2016" s="23" t="str">
        <f t="shared" si="250"/>
        <v/>
      </c>
      <c r="V2016" s="28" t="str">
        <f t="shared" si="251"/>
        <v/>
      </c>
    </row>
    <row r="2017" spans="1:22">
      <c r="A2017" s="14">
        <v>2011</v>
      </c>
      <c r="B2017" s="65"/>
      <c r="C2017" s="69"/>
      <c r="D2017" s="66"/>
      <c r="E2017" s="66"/>
      <c r="F2017" s="66"/>
      <c r="G2017" s="66"/>
      <c r="H2017" s="72"/>
      <c r="I2017" s="32"/>
      <c r="J2017" s="32"/>
      <c r="K2017" s="32"/>
      <c r="L2017" s="59" t="str">
        <f t="shared" si="252"/>
        <v/>
      </c>
      <c r="M2017" s="81" t="str">
        <f t="shared" si="253"/>
        <v/>
      </c>
      <c r="O2017" s="77" t="str">
        <f t="shared" si="254"/>
        <v/>
      </c>
      <c r="P2017" s="77" t="str">
        <f t="shared" si="255"/>
        <v/>
      </c>
      <c r="Q2017" s="77" t="str">
        <f t="shared" si="256"/>
        <v/>
      </c>
      <c r="R2017" s="77" t="str">
        <f t="shared" si="257"/>
        <v/>
      </c>
      <c r="S2017" s="76"/>
      <c r="T2017" s="57"/>
      <c r="U2017" s="23" t="str">
        <f t="shared" si="250"/>
        <v/>
      </c>
      <c r="V2017" s="28" t="str">
        <f t="shared" si="251"/>
        <v/>
      </c>
    </row>
    <row r="2018" spans="1:22">
      <c r="A2018" s="14">
        <v>2012</v>
      </c>
      <c r="B2018" s="65"/>
      <c r="C2018" s="69"/>
      <c r="D2018" s="66"/>
      <c r="E2018" s="66"/>
      <c r="F2018" s="66"/>
      <c r="G2018" s="66"/>
      <c r="H2018" s="72"/>
      <c r="I2018" s="32"/>
      <c r="J2018" s="32"/>
      <c r="K2018" s="32"/>
      <c r="L2018" s="59" t="str">
        <f t="shared" si="252"/>
        <v/>
      </c>
      <c r="M2018" s="81" t="str">
        <f t="shared" si="253"/>
        <v/>
      </c>
      <c r="O2018" s="77" t="str">
        <f t="shared" si="254"/>
        <v/>
      </c>
      <c r="P2018" s="77" t="str">
        <f t="shared" si="255"/>
        <v/>
      </c>
      <c r="Q2018" s="77" t="str">
        <f t="shared" si="256"/>
        <v/>
      </c>
      <c r="R2018" s="77" t="str">
        <f t="shared" si="257"/>
        <v/>
      </c>
      <c r="S2018" s="76"/>
      <c r="T2018" s="57"/>
      <c r="U2018" s="23" t="str">
        <f t="shared" si="250"/>
        <v/>
      </c>
      <c r="V2018" s="28" t="str">
        <f t="shared" si="251"/>
        <v/>
      </c>
    </row>
    <row r="2019" spans="1:22">
      <c r="A2019" s="14">
        <v>2013</v>
      </c>
      <c r="B2019" s="65"/>
      <c r="C2019" s="69"/>
      <c r="D2019" s="66"/>
      <c r="E2019" s="66"/>
      <c r="F2019" s="66"/>
      <c r="G2019" s="66"/>
      <c r="H2019" s="72"/>
      <c r="I2019" s="32"/>
      <c r="J2019" s="32"/>
      <c r="K2019" s="32"/>
      <c r="L2019" s="59" t="str">
        <f t="shared" si="252"/>
        <v/>
      </c>
      <c r="M2019" s="81" t="str">
        <f t="shared" si="253"/>
        <v/>
      </c>
      <c r="O2019" s="77" t="str">
        <f t="shared" si="254"/>
        <v/>
      </c>
      <c r="P2019" s="77" t="str">
        <f t="shared" si="255"/>
        <v/>
      </c>
      <c r="Q2019" s="77" t="str">
        <f t="shared" si="256"/>
        <v/>
      </c>
      <c r="R2019" s="77" t="str">
        <f t="shared" si="257"/>
        <v/>
      </c>
      <c r="S2019" s="76"/>
      <c r="T2019" s="57"/>
      <c r="U2019" s="23" t="str">
        <f t="shared" si="250"/>
        <v/>
      </c>
      <c r="V2019" s="28" t="str">
        <f t="shared" si="251"/>
        <v/>
      </c>
    </row>
    <row r="2020" spans="1:22">
      <c r="A2020" s="14">
        <v>2014</v>
      </c>
      <c r="B2020" s="65"/>
      <c r="C2020" s="69"/>
      <c r="D2020" s="66"/>
      <c r="E2020" s="66"/>
      <c r="F2020" s="66"/>
      <c r="G2020" s="66"/>
      <c r="H2020" s="72"/>
      <c r="I2020" s="32"/>
      <c r="J2020" s="32"/>
      <c r="K2020" s="32"/>
      <c r="L2020" s="59" t="str">
        <f t="shared" si="252"/>
        <v/>
      </c>
      <c r="M2020" s="81" t="str">
        <f t="shared" si="253"/>
        <v/>
      </c>
      <c r="O2020" s="77" t="str">
        <f t="shared" si="254"/>
        <v/>
      </c>
      <c r="P2020" s="77" t="str">
        <f t="shared" si="255"/>
        <v/>
      </c>
      <c r="Q2020" s="77" t="str">
        <f t="shared" si="256"/>
        <v/>
      </c>
      <c r="R2020" s="77" t="str">
        <f t="shared" si="257"/>
        <v/>
      </c>
      <c r="S2020" s="76"/>
      <c r="T2020" s="57"/>
      <c r="U2020" s="23" t="str">
        <f t="shared" si="250"/>
        <v/>
      </c>
      <c r="V2020" s="28" t="str">
        <f t="shared" si="251"/>
        <v/>
      </c>
    </row>
    <row r="2021" spans="1:22">
      <c r="A2021" s="14">
        <v>2015</v>
      </c>
      <c r="B2021" s="65"/>
      <c r="C2021" s="69"/>
      <c r="D2021" s="66"/>
      <c r="E2021" s="66"/>
      <c r="F2021" s="66"/>
      <c r="G2021" s="66"/>
      <c r="H2021" s="72"/>
      <c r="I2021" s="32"/>
      <c r="J2021" s="32"/>
      <c r="K2021" s="32"/>
      <c r="L2021" s="59" t="str">
        <f t="shared" si="252"/>
        <v/>
      </c>
      <c r="M2021" s="81" t="str">
        <f t="shared" si="253"/>
        <v/>
      </c>
      <c r="O2021" s="77" t="str">
        <f t="shared" si="254"/>
        <v/>
      </c>
      <c r="P2021" s="77" t="str">
        <f t="shared" si="255"/>
        <v/>
      </c>
      <c r="Q2021" s="77" t="str">
        <f t="shared" si="256"/>
        <v/>
      </c>
      <c r="R2021" s="77" t="str">
        <f t="shared" si="257"/>
        <v/>
      </c>
      <c r="S2021" s="76"/>
      <c r="T2021" s="57"/>
      <c r="U2021" s="23" t="str">
        <f t="shared" si="250"/>
        <v/>
      </c>
      <c r="V2021" s="28" t="str">
        <f t="shared" si="251"/>
        <v/>
      </c>
    </row>
    <row r="2022" spans="1:22">
      <c r="A2022" s="14">
        <v>2016</v>
      </c>
      <c r="B2022" s="65"/>
      <c r="C2022" s="69"/>
      <c r="D2022" s="66"/>
      <c r="E2022" s="66"/>
      <c r="F2022" s="66"/>
      <c r="G2022" s="66"/>
      <c r="H2022" s="72"/>
      <c r="I2022" s="32"/>
      <c r="J2022" s="32"/>
      <c r="K2022" s="32"/>
      <c r="L2022" s="59" t="str">
        <f t="shared" si="252"/>
        <v/>
      </c>
      <c r="M2022" s="81" t="str">
        <f t="shared" si="253"/>
        <v/>
      </c>
      <c r="O2022" s="77" t="str">
        <f t="shared" si="254"/>
        <v/>
      </c>
      <c r="P2022" s="77" t="str">
        <f t="shared" si="255"/>
        <v/>
      </c>
      <c r="Q2022" s="77" t="str">
        <f t="shared" si="256"/>
        <v/>
      </c>
      <c r="R2022" s="77" t="str">
        <f t="shared" si="257"/>
        <v/>
      </c>
      <c r="S2022" s="76"/>
      <c r="T2022" s="57"/>
      <c r="U2022" s="23" t="str">
        <f t="shared" si="250"/>
        <v/>
      </c>
      <c r="V2022" s="28" t="str">
        <f t="shared" si="251"/>
        <v/>
      </c>
    </row>
    <row r="2023" spans="1:22">
      <c r="A2023" s="14">
        <v>2017</v>
      </c>
      <c r="B2023" s="65"/>
      <c r="C2023" s="69"/>
      <c r="D2023" s="66"/>
      <c r="E2023" s="66"/>
      <c r="F2023" s="66"/>
      <c r="G2023" s="66"/>
      <c r="H2023" s="72"/>
      <c r="I2023" s="32"/>
      <c r="J2023" s="32"/>
      <c r="K2023" s="32"/>
      <c r="L2023" s="59" t="str">
        <f t="shared" si="252"/>
        <v/>
      </c>
      <c r="M2023" s="81" t="str">
        <f t="shared" si="253"/>
        <v/>
      </c>
      <c r="O2023" s="77" t="str">
        <f t="shared" si="254"/>
        <v/>
      </c>
      <c r="P2023" s="77" t="str">
        <f t="shared" si="255"/>
        <v/>
      </c>
      <c r="Q2023" s="77" t="str">
        <f t="shared" si="256"/>
        <v/>
      </c>
      <c r="R2023" s="77" t="str">
        <f t="shared" si="257"/>
        <v/>
      </c>
      <c r="S2023" s="76"/>
      <c r="T2023" s="57"/>
      <c r="U2023" s="23" t="str">
        <f t="shared" si="250"/>
        <v/>
      </c>
      <c r="V2023" s="28" t="str">
        <f t="shared" si="251"/>
        <v/>
      </c>
    </row>
    <row r="2024" spans="1:22">
      <c r="A2024" s="14">
        <v>2018</v>
      </c>
      <c r="B2024" s="65"/>
      <c r="C2024" s="69"/>
      <c r="D2024" s="66"/>
      <c r="E2024" s="66"/>
      <c r="F2024" s="66"/>
      <c r="G2024" s="66"/>
      <c r="H2024" s="72"/>
      <c r="I2024" s="32"/>
      <c r="J2024" s="32"/>
      <c r="K2024" s="32"/>
      <c r="L2024" s="59" t="str">
        <f t="shared" si="252"/>
        <v/>
      </c>
      <c r="M2024" s="81" t="str">
        <f t="shared" si="253"/>
        <v/>
      </c>
      <c r="O2024" s="77" t="str">
        <f t="shared" si="254"/>
        <v/>
      </c>
      <c r="P2024" s="77" t="str">
        <f t="shared" si="255"/>
        <v/>
      </c>
      <c r="Q2024" s="77" t="str">
        <f t="shared" si="256"/>
        <v/>
      </c>
      <c r="R2024" s="77" t="str">
        <f t="shared" si="257"/>
        <v/>
      </c>
      <c r="S2024" s="76"/>
      <c r="T2024" s="57"/>
      <c r="U2024" s="23" t="str">
        <f t="shared" si="250"/>
        <v/>
      </c>
      <c r="V2024" s="28" t="str">
        <f t="shared" si="251"/>
        <v/>
      </c>
    </row>
    <row r="2025" spans="1:22">
      <c r="A2025" s="14">
        <v>2019</v>
      </c>
      <c r="B2025" s="65"/>
      <c r="C2025" s="69"/>
      <c r="D2025" s="66"/>
      <c r="E2025" s="66"/>
      <c r="F2025" s="66"/>
      <c r="G2025" s="66"/>
      <c r="H2025" s="72"/>
      <c r="I2025" s="32"/>
      <c r="J2025" s="32"/>
      <c r="K2025" s="32"/>
      <c r="L2025" s="59" t="str">
        <f t="shared" si="252"/>
        <v/>
      </c>
      <c r="M2025" s="81" t="str">
        <f t="shared" si="253"/>
        <v/>
      </c>
      <c r="O2025" s="77" t="str">
        <f t="shared" si="254"/>
        <v/>
      </c>
      <c r="P2025" s="77" t="str">
        <f t="shared" si="255"/>
        <v/>
      </c>
      <c r="Q2025" s="77" t="str">
        <f t="shared" si="256"/>
        <v/>
      </c>
      <c r="R2025" s="77" t="str">
        <f t="shared" si="257"/>
        <v/>
      </c>
      <c r="S2025" s="76"/>
      <c r="T2025" s="57"/>
      <c r="U2025" s="23" t="str">
        <f t="shared" si="250"/>
        <v/>
      </c>
      <c r="V2025" s="28" t="str">
        <f t="shared" si="251"/>
        <v/>
      </c>
    </row>
    <row r="2026" spans="1:22">
      <c r="A2026" s="14">
        <v>2020</v>
      </c>
      <c r="B2026" s="65"/>
      <c r="C2026" s="69"/>
      <c r="D2026" s="66"/>
      <c r="E2026" s="66"/>
      <c r="F2026" s="66"/>
      <c r="G2026" s="66"/>
      <c r="H2026" s="72"/>
      <c r="I2026" s="32"/>
      <c r="J2026" s="32"/>
      <c r="K2026" s="32"/>
      <c r="L2026" s="59" t="str">
        <f t="shared" si="252"/>
        <v/>
      </c>
      <c r="M2026" s="81" t="str">
        <f t="shared" si="253"/>
        <v/>
      </c>
      <c r="O2026" s="77" t="str">
        <f t="shared" si="254"/>
        <v/>
      </c>
      <c r="P2026" s="77" t="str">
        <f t="shared" si="255"/>
        <v/>
      </c>
      <c r="Q2026" s="77" t="str">
        <f t="shared" si="256"/>
        <v/>
      </c>
      <c r="R2026" s="77" t="str">
        <f t="shared" si="257"/>
        <v/>
      </c>
      <c r="S2026" s="76"/>
      <c r="T2026" s="57"/>
      <c r="U2026" s="23" t="str">
        <f t="shared" si="250"/>
        <v/>
      </c>
      <c r="V2026" s="28" t="str">
        <f t="shared" si="251"/>
        <v/>
      </c>
    </row>
    <row r="2027" spans="1:22">
      <c r="A2027" s="14">
        <v>2021</v>
      </c>
      <c r="B2027" s="65"/>
      <c r="C2027" s="69"/>
      <c r="D2027" s="66"/>
      <c r="E2027" s="66"/>
      <c r="F2027" s="66"/>
      <c r="G2027" s="66"/>
      <c r="H2027" s="72"/>
      <c r="I2027" s="32"/>
      <c r="J2027" s="32"/>
      <c r="K2027" s="32"/>
      <c r="L2027" s="59" t="str">
        <f t="shared" si="252"/>
        <v/>
      </c>
      <c r="M2027" s="81" t="str">
        <f t="shared" si="253"/>
        <v/>
      </c>
      <c r="O2027" s="77" t="str">
        <f t="shared" si="254"/>
        <v/>
      </c>
      <c r="P2027" s="77" t="str">
        <f t="shared" si="255"/>
        <v/>
      </c>
      <c r="Q2027" s="77" t="str">
        <f t="shared" si="256"/>
        <v/>
      </c>
      <c r="R2027" s="77" t="str">
        <f t="shared" si="257"/>
        <v/>
      </c>
      <c r="S2027" s="76"/>
      <c r="T2027" s="57"/>
      <c r="U2027" s="23" t="str">
        <f t="shared" si="250"/>
        <v/>
      </c>
      <c r="V2027" s="28" t="str">
        <f t="shared" si="251"/>
        <v/>
      </c>
    </row>
    <row r="2028" spans="1:22">
      <c r="A2028" s="14">
        <v>2022</v>
      </c>
      <c r="B2028" s="65"/>
      <c r="C2028" s="69"/>
      <c r="D2028" s="66"/>
      <c r="E2028" s="66"/>
      <c r="F2028" s="66"/>
      <c r="G2028" s="66"/>
      <c r="H2028" s="72"/>
      <c r="I2028" s="32"/>
      <c r="J2028" s="32"/>
      <c r="K2028" s="32"/>
      <c r="L2028" s="59" t="str">
        <f t="shared" si="252"/>
        <v/>
      </c>
      <c r="M2028" s="81" t="str">
        <f t="shared" si="253"/>
        <v/>
      </c>
      <c r="O2028" s="77" t="str">
        <f t="shared" si="254"/>
        <v/>
      </c>
      <c r="P2028" s="77" t="str">
        <f t="shared" si="255"/>
        <v/>
      </c>
      <c r="Q2028" s="77" t="str">
        <f t="shared" si="256"/>
        <v/>
      </c>
      <c r="R2028" s="77" t="str">
        <f t="shared" si="257"/>
        <v/>
      </c>
      <c r="S2028" s="76"/>
      <c r="T2028" s="57"/>
      <c r="U2028" s="23" t="str">
        <f t="shared" si="250"/>
        <v/>
      </c>
      <c r="V2028" s="28" t="str">
        <f t="shared" si="251"/>
        <v/>
      </c>
    </row>
    <row r="2029" spans="1:22">
      <c r="A2029" s="14">
        <v>2023</v>
      </c>
      <c r="B2029" s="65"/>
      <c r="C2029" s="69"/>
      <c r="D2029" s="66"/>
      <c r="E2029" s="66"/>
      <c r="F2029" s="66"/>
      <c r="G2029" s="66"/>
      <c r="H2029" s="72"/>
      <c r="I2029" s="32"/>
      <c r="J2029" s="32"/>
      <c r="K2029" s="32"/>
      <c r="L2029" s="59" t="str">
        <f t="shared" si="252"/>
        <v/>
      </c>
      <c r="M2029" s="81" t="str">
        <f t="shared" si="253"/>
        <v/>
      </c>
      <c r="O2029" s="77" t="str">
        <f t="shared" si="254"/>
        <v/>
      </c>
      <c r="P2029" s="77" t="str">
        <f t="shared" si="255"/>
        <v/>
      </c>
      <c r="Q2029" s="77" t="str">
        <f t="shared" si="256"/>
        <v/>
      </c>
      <c r="R2029" s="77" t="str">
        <f t="shared" si="257"/>
        <v/>
      </c>
      <c r="S2029" s="76"/>
      <c r="T2029" s="57"/>
      <c r="U2029" s="23" t="str">
        <f t="shared" si="250"/>
        <v/>
      </c>
      <c r="V2029" s="28" t="str">
        <f t="shared" si="251"/>
        <v/>
      </c>
    </row>
    <row r="2030" spans="1:22">
      <c r="A2030" s="14">
        <v>2024</v>
      </c>
      <c r="B2030" s="65"/>
      <c r="C2030" s="69"/>
      <c r="D2030" s="66"/>
      <c r="E2030" s="66"/>
      <c r="F2030" s="66"/>
      <c r="G2030" s="66"/>
      <c r="H2030" s="72"/>
      <c r="I2030" s="32"/>
      <c r="J2030" s="32"/>
      <c r="K2030" s="32"/>
      <c r="L2030" s="59" t="str">
        <f t="shared" si="252"/>
        <v/>
      </c>
      <c r="M2030" s="81" t="str">
        <f t="shared" si="253"/>
        <v/>
      </c>
      <c r="O2030" s="77" t="str">
        <f t="shared" si="254"/>
        <v/>
      </c>
      <c r="P2030" s="77" t="str">
        <f t="shared" si="255"/>
        <v/>
      </c>
      <c r="Q2030" s="77" t="str">
        <f t="shared" si="256"/>
        <v/>
      </c>
      <c r="R2030" s="77" t="str">
        <f t="shared" si="257"/>
        <v/>
      </c>
      <c r="S2030" s="76"/>
      <c r="T2030" s="57"/>
      <c r="U2030" s="23" t="str">
        <f t="shared" si="250"/>
        <v/>
      </c>
      <c r="V2030" s="28" t="str">
        <f t="shared" si="251"/>
        <v/>
      </c>
    </row>
    <row r="2031" spans="1:22">
      <c r="A2031" s="14">
        <v>2025</v>
      </c>
      <c r="B2031" s="65"/>
      <c r="C2031" s="69"/>
      <c r="D2031" s="66"/>
      <c r="E2031" s="66"/>
      <c r="F2031" s="66"/>
      <c r="G2031" s="66"/>
      <c r="H2031" s="72"/>
      <c r="I2031" s="32"/>
      <c r="J2031" s="32"/>
      <c r="K2031" s="32"/>
      <c r="L2031" s="59" t="str">
        <f t="shared" si="252"/>
        <v/>
      </c>
      <c r="M2031" s="81" t="str">
        <f t="shared" si="253"/>
        <v/>
      </c>
      <c r="O2031" s="77" t="str">
        <f t="shared" si="254"/>
        <v/>
      </c>
      <c r="P2031" s="77" t="str">
        <f t="shared" si="255"/>
        <v/>
      </c>
      <c r="Q2031" s="77" t="str">
        <f t="shared" si="256"/>
        <v/>
      </c>
      <c r="R2031" s="77" t="str">
        <f t="shared" si="257"/>
        <v/>
      </c>
      <c r="S2031" s="76"/>
      <c r="T2031" s="57"/>
      <c r="U2031" s="23" t="str">
        <f t="shared" si="250"/>
        <v/>
      </c>
      <c r="V2031" s="28" t="str">
        <f t="shared" si="251"/>
        <v/>
      </c>
    </row>
    <row r="2032" spans="1:22">
      <c r="A2032" s="14">
        <v>2026</v>
      </c>
      <c r="B2032" s="65"/>
      <c r="C2032" s="69"/>
      <c r="D2032" s="66"/>
      <c r="E2032" s="66"/>
      <c r="F2032" s="66"/>
      <c r="G2032" s="66"/>
      <c r="H2032" s="72"/>
      <c r="I2032" s="32"/>
      <c r="J2032" s="32"/>
      <c r="K2032" s="32"/>
      <c r="L2032" s="59" t="str">
        <f t="shared" si="252"/>
        <v/>
      </c>
      <c r="M2032" s="81" t="str">
        <f t="shared" si="253"/>
        <v/>
      </c>
      <c r="O2032" s="77" t="str">
        <f t="shared" si="254"/>
        <v/>
      </c>
      <c r="P2032" s="77" t="str">
        <f t="shared" si="255"/>
        <v/>
      </c>
      <c r="Q2032" s="77" t="str">
        <f t="shared" si="256"/>
        <v/>
      </c>
      <c r="R2032" s="77" t="str">
        <f t="shared" si="257"/>
        <v/>
      </c>
      <c r="S2032" s="76"/>
      <c r="T2032" s="57"/>
      <c r="U2032" s="23" t="str">
        <f t="shared" si="250"/>
        <v/>
      </c>
      <c r="V2032" s="28" t="str">
        <f t="shared" si="251"/>
        <v/>
      </c>
    </row>
    <row r="2033" spans="1:22">
      <c r="A2033" s="14">
        <v>2027</v>
      </c>
      <c r="B2033" s="65"/>
      <c r="C2033" s="69"/>
      <c r="D2033" s="66"/>
      <c r="E2033" s="66"/>
      <c r="F2033" s="66"/>
      <c r="G2033" s="66"/>
      <c r="H2033" s="72"/>
      <c r="I2033" s="32"/>
      <c r="J2033" s="32"/>
      <c r="K2033" s="32"/>
      <c r="L2033" s="59" t="str">
        <f t="shared" si="252"/>
        <v/>
      </c>
      <c r="M2033" s="81" t="str">
        <f t="shared" si="253"/>
        <v/>
      </c>
      <c r="O2033" s="77" t="str">
        <f t="shared" si="254"/>
        <v/>
      </c>
      <c r="P2033" s="77" t="str">
        <f t="shared" si="255"/>
        <v/>
      </c>
      <c r="Q2033" s="77" t="str">
        <f t="shared" si="256"/>
        <v/>
      </c>
      <c r="R2033" s="77" t="str">
        <f t="shared" si="257"/>
        <v/>
      </c>
      <c r="S2033" s="76"/>
      <c r="T2033" s="57"/>
      <c r="U2033" s="23" t="str">
        <f t="shared" si="250"/>
        <v/>
      </c>
      <c r="V2033" s="28" t="str">
        <f t="shared" si="251"/>
        <v/>
      </c>
    </row>
    <row r="2034" spans="1:22">
      <c r="A2034" s="14">
        <v>2028</v>
      </c>
      <c r="B2034" s="65"/>
      <c r="C2034" s="69"/>
      <c r="D2034" s="66"/>
      <c r="E2034" s="66"/>
      <c r="F2034" s="66"/>
      <c r="G2034" s="66"/>
      <c r="H2034" s="72"/>
      <c r="I2034" s="32"/>
      <c r="J2034" s="32"/>
      <c r="K2034" s="32"/>
      <c r="L2034" s="59" t="str">
        <f t="shared" si="252"/>
        <v/>
      </c>
      <c r="M2034" s="81" t="str">
        <f t="shared" si="253"/>
        <v/>
      </c>
      <c r="O2034" s="77" t="str">
        <f t="shared" si="254"/>
        <v/>
      </c>
      <c r="P2034" s="77" t="str">
        <f t="shared" si="255"/>
        <v/>
      </c>
      <c r="Q2034" s="77" t="str">
        <f t="shared" si="256"/>
        <v/>
      </c>
      <c r="R2034" s="77" t="str">
        <f t="shared" si="257"/>
        <v/>
      </c>
      <c r="S2034" s="76"/>
      <c r="T2034" s="57"/>
      <c r="U2034" s="23" t="str">
        <f t="shared" si="250"/>
        <v/>
      </c>
      <c r="V2034" s="28" t="str">
        <f t="shared" si="251"/>
        <v/>
      </c>
    </row>
    <row r="2035" spans="1:22">
      <c r="A2035" s="14">
        <v>2029</v>
      </c>
      <c r="B2035" s="65"/>
      <c r="C2035" s="69"/>
      <c r="D2035" s="66"/>
      <c r="E2035" s="66"/>
      <c r="F2035" s="66"/>
      <c r="G2035" s="66"/>
      <c r="H2035" s="72"/>
      <c r="I2035" s="32"/>
      <c r="J2035" s="32"/>
      <c r="K2035" s="32"/>
      <c r="L2035" s="59" t="str">
        <f t="shared" si="252"/>
        <v/>
      </c>
      <c r="M2035" s="81" t="str">
        <f t="shared" si="253"/>
        <v/>
      </c>
      <c r="O2035" s="77" t="str">
        <f t="shared" si="254"/>
        <v/>
      </c>
      <c r="P2035" s="77" t="str">
        <f t="shared" si="255"/>
        <v/>
      </c>
      <c r="Q2035" s="77" t="str">
        <f t="shared" si="256"/>
        <v/>
      </c>
      <c r="R2035" s="77" t="str">
        <f t="shared" si="257"/>
        <v/>
      </c>
      <c r="S2035" s="76"/>
      <c r="T2035" s="57"/>
      <c r="U2035" s="23" t="str">
        <f t="shared" si="250"/>
        <v/>
      </c>
      <c r="V2035" s="28" t="str">
        <f t="shared" si="251"/>
        <v/>
      </c>
    </row>
    <row r="2036" spans="1:22">
      <c r="A2036" s="14">
        <v>2030</v>
      </c>
      <c r="B2036" s="65"/>
      <c r="C2036" s="69"/>
      <c r="D2036" s="66"/>
      <c r="E2036" s="66"/>
      <c r="F2036" s="66"/>
      <c r="G2036" s="66"/>
      <c r="H2036" s="72"/>
      <c r="I2036" s="32"/>
      <c r="J2036" s="32"/>
      <c r="K2036" s="32"/>
      <c r="L2036" s="59" t="str">
        <f t="shared" si="252"/>
        <v/>
      </c>
      <c r="M2036" s="81" t="str">
        <f t="shared" si="253"/>
        <v/>
      </c>
      <c r="O2036" s="77" t="str">
        <f t="shared" si="254"/>
        <v/>
      </c>
      <c r="P2036" s="77" t="str">
        <f t="shared" si="255"/>
        <v/>
      </c>
      <c r="Q2036" s="77" t="str">
        <f t="shared" si="256"/>
        <v/>
      </c>
      <c r="R2036" s="77" t="str">
        <f t="shared" si="257"/>
        <v/>
      </c>
      <c r="S2036" s="76"/>
      <c r="T2036" s="57"/>
      <c r="U2036" s="23" t="str">
        <f t="shared" si="250"/>
        <v/>
      </c>
      <c r="V2036" s="28" t="str">
        <f t="shared" si="251"/>
        <v/>
      </c>
    </row>
    <row r="2037" spans="1:22">
      <c r="A2037" s="14">
        <v>2031</v>
      </c>
      <c r="B2037" s="65"/>
      <c r="C2037" s="69"/>
      <c r="D2037" s="66"/>
      <c r="E2037" s="66"/>
      <c r="F2037" s="66"/>
      <c r="G2037" s="66"/>
      <c r="H2037" s="72"/>
      <c r="I2037" s="32"/>
      <c r="J2037" s="32"/>
      <c r="K2037" s="32"/>
      <c r="L2037" s="59" t="str">
        <f t="shared" si="252"/>
        <v/>
      </c>
      <c r="M2037" s="81" t="str">
        <f t="shared" si="253"/>
        <v/>
      </c>
      <c r="O2037" s="77" t="str">
        <f t="shared" si="254"/>
        <v/>
      </c>
      <c r="P2037" s="77" t="str">
        <f t="shared" si="255"/>
        <v/>
      </c>
      <c r="Q2037" s="77" t="str">
        <f t="shared" si="256"/>
        <v/>
      </c>
      <c r="R2037" s="77" t="str">
        <f t="shared" si="257"/>
        <v/>
      </c>
      <c r="S2037" s="76"/>
      <c r="T2037" s="57"/>
      <c r="U2037" s="23" t="str">
        <f t="shared" si="250"/>
        <v/>
      </c>
      <c r="V2037" s="28" t="str">
        <f t="shared" si="251"/>
        <v/>
      </c>
    </row>
    <row r="2038" spans="1:22">
      <c r="A2038" s="14">
        <v>2032</v>
      </c>
      <c r="B2038" s="65"/>
      <c r="C2038" s="69"/>
      <c r="D2038" s="66"/>
      <c r="E2038" s="66"/>
      <c r="F2038" s="66"/>
      <c r="G2038" s="66"/>
      <c r="H2038" s="72"/>
      <c r="I2038" s="32"/>
      <c r="J2038" s="32"/>
      <c r="K2038" s="32"/>
      <c r="L2038" s="59" t="str">
        <f t="shared" si="252"/>
        <v/>
      </c>
      <c r="M2038" s="81" t="str">
        <f t="shared" si="253"/>
        <v/>
      </c>
      <c r="O2038" s="77" t="str">
        <f t="shared" si="254"/>
        <v/>
      </c>
      <c r="P2038" s="77" t="str">
        <f t="shared" si="255"/>
        <v/>
      </c>
      <c r="Q2038" s="77" t="str">
        <f t="shared" si="256"/>
        <v/>
      </c>
      <c r="R2038" s="77" t="str">
        <f t="shared" si="257"/>
        <v/>
      </c>
      <c r="S2038" s="76"/>
      <c r="T2038" s="57"/>
      <c r="U2038" s="23" t="str">
        <f t="shared" si="250"/>
        <v/>
      </c>
      <c r="V2038" s="28" t="str">
        <f t="shared" si="251"/>
        <v/>
      </c>
    </row>
    <row r="2039" spans="1:22">
      <c r="A2039" s="14">
        <v>2033</v>
      </c>
      <c r="B2039" s="65"/>
      <c r="C2039" s="69"/>
      <c r="D2039" s="66"/>
      <c r="E2039" s="66"/>
      <c r="F2039" s="66"/>
      <c r="G2039" s="66"/>
      <c r="H2039" s="72"/>
      <c r="I2039" s="32"/>
      <c r="J2039" s="32"/>
      <c r="K2039" s="32"/>
      <c r="L2039" s="59" t="str">
        <f t="shared" si="252"/>
        <v/>
      </c>
      <c r="M2039" s="81" t="str">
        <f t="shared" si="253"/>
        <v/>
      </c>
      <c r="O2039" s="77" t="str">
        <f t="shared" si="254"/>
        <v/>
      </c>
      <c r="P2039" s="77" t="str">
        <f t="shared" si="255"/>
        <v/>
      </c>
      <c r="Q2039" s="77" t="str">
        <f t="shared" si="256"/>
        <v/>
      </c>
      <c r="R2039" s="77" t="str">
        <f t="shared" si="257"/>
        <v/>
      </c>
      <c r="S2039" s="76"/>
      <c r="T2039" s="57"/>
      <c r="U2039" s="23" t="str">
        <f t="shared" si="250"/>
        <v/>
      </c>
      <c r="V2039" s="28" t="str">
        <f t="shared" si="251"/>
        <v/>
      </c>
    </row>
    <row r="2040" spans="1:22">
      <c r="A2040" s="14">
        <v>2034</v>
      </c>
      <c r="B2040" s="65"/>
      <c r="C2040" s="69"/>
      <c r="D2040" s="66"/>
      <c r="E2040" s="66"/>
      <c r="F2040" s="66"/>
      <c r="G2040" s="66"/>
      <c r="H2040" s="72"/>
      <c r="I2040" s="32"/>
      <c r="J2040" s="32"/>
      <c r="K2040" s="32"/>
      <c r="L2040" s="59" t="str">
        <f t="shared" si="252"/>
        <v/>
      </c>
      <c r="M2040" s="81" t="str">
        <f t="shared" si="253"/>
        <v/>
      </c>
      <c r="O2040" s="77" t="str">
        <f t="shared" si="254"/>
        <v/>
      </c>
      <c r="P2040" s="77" t="str">
        <f t="shared" si="255"/>
        <v/>
      </c>
      <c r="Q2040" s="77" t="str">
        <f t="shared" si="256"/>
        <v/>
      </c>
      <c r="R2040" s="77" t="str">
        <f t="shared" si="257"/>
        <v/>
      </c>
      <c r="S2040" s="76"/>
      <c r="T2040" s="57"/>
      <c r="U2040" s="23" t="str">
        <f t="shared" si="250"/>
        <v/>
      </c>
      <c r="V2040" s="28" t="str">
        <f t="shared" si="251"/>
        <v/>
      </c>
    </row>
    <row r="2041" spans="1:22">
      <c r="A2041" s="14">
        <v>2035</v>
      </c>
      <c r="B2041" s="65"/>
      <c r="C2041" s="69"/>
      <c r="D2041" s="66"/>
      <c r="E2041" s="66"/>
      <c r="F2041" s="66"/>
      <c r="G2041" s="66"/>
      <c r="H2041" s="72"/>
      <c r="I2041" s="32"/>
      <c r="J2041" s="32"/>
      <c r="K2041" s="32"/>
      <c r="L2041" s="59" t="str">
        <f t="shared" si="252"/>
        <v/>
      </c>
      <c r="M2041" s="81" t="str">
        <f t="shared" si="253"/>
        <v/>
      </c>
      <c r="O2041" s="77" t="str">
        <f t="shared" si="254"/>
        <v/>
      </c>
      <c r="P2041" s="77" t="str">
        <f t="shared" si="255"/>
        <v/>
      </c>
      <c r="Q2041" s="77" t="str">
        <f t="shared" si="256"/>
        <v/>
      </c>
      <c r="R2041" s="77" t="str">
        <f t="shared" si="257"/>
        <v/>
      </c>
      <c r="S2041" s="76"/>
      <c r="T2041" s="57"/>
      <c r="U2041" s="23" t="str">
        <f t="shared" si="250"/>
        <v/>
      </c>
      <c r="V2041" s="28" t="str">
        <f t="shared" si="251"/>
        <v/>
      </c>
    </row>
    <row r="2042" spans="1:22">
      <c r="A2042" s="14">
        <v>2036</v>
      </c>
      <c r="B2042" s="65"/>
      <c r="C2042" s="69"/>
      <c r="D2042" s="66"/>
      <c r="E2042" s="66"/>
      <c r="F2042" s="66"/>
      <c r="G2042" s="66"/>
      <c r="H2042" s="72"/>
      <c r="I2042" s="32"/>
      <c r="J2042" s="32"/>
      <c r="K2042" s="32"/>
      <c r="L2042" s="59" t="str">
        <f t="shared" si="252"/>
        <v/>
      </c>
      <c r="M2042" s="81" t="str">
        <f t="shared" si="253"/>
        <v/>
      </c>
      <c r="O2042" s="77" t="str">
        <f t="shared" si="254"/>
        <v/>
      </c>
      <c r="P2042" s="77" t="str">
        <f t="shared" si="255"/>
        <v/>
      </c>
      <c r="Q2042" s="77" t="str">
        <f t="shared" si="256"/>
        <v/>
      </c>
      <c r="R2042" s="77" t="str">
        <f t="shared" si="257"/>
        <v/>
      </c>
      <c r="S2042" s="76"/>
      <c r="T2042" s="57"/>
      <c r="U2042" s="23" t="str">
        <f t="shared" si="250"/>
        <v/>
      </c>
      <c r="V2042" s="28" t="str">
        <f t="shared" si="251"/>
        <v/>
      </c>
    </row>
    <row r="2043" spans="1:22">
      <c r="A2043" s="14">
        <v>2037</v>
      </c>
      <c r="B2043" s="65"/>
      <c r="C2043" s="69"/>
      <c r="D2043" s="66"/>
      <c r="E2043" s="66"/>
      <c r="F2043" s="66"/>
      <c r="G2043" s="66"/>
      <c r="H2043" s="72"/>
      <c r="I2043" s="32"/>
      <c r="J2043" s="32"/>
      <c r="K2043" s="32"/>
      <c r="L2043" s="59" t="str">
        <f t="shared" si="252"/>
        <v/>
      </c>
      <c r="M2043" s="81" t="str">
        <f t="shared" si="253"/>
        <v/>
      </c>
      <c r="O2043" s="77" t="str">
        <f t="shared" si="254"/>
        <v/>
      </c>
      <c r="P2043" s="77" t="str">
        <f t="shared" si="255"/>
        <v/>
      </c>
      <c r="Q2043" s="77" t="str">
        <f t="shared" si="256"/>
        <v/>
      </c>
      <c r="R2043" s="77" t="str">
        <f t="shared" si="257"/>
        <v/>
      </c>
      <c r="S2043" s="76"/>
      <c r="T2043" s="57"/>
      <c r="U2043" s="23" t="str">
        <f t="shared" si="250"/>
        <v/>
      </c>
      <c r="V2043" s="28" t="str">
        <f t="shared" si="251"/>
        <v/>
      </c>
    </row>
    <row r="2044" spans="1:22">
      <c r="A2044" s="14">
        <v>2038</v>
      </c>
      <c r="B2044" s="65"/>
      <c r="C2044" s="69"/>
      <c r="D2044" s="66"/>
      <c r="E2044" s="66"/>
      <c r="F2044" s="66"/>
      <c r="G2044" s="66"/>
      <c r="H2044" s="72"/>
      <c r="I2044" s="32"/>
      <c r="J2044" s="32"/>
      <c r="K2044" s="32"/>
      <c r="L2044" s="59" t="str">
        <f t="shared" si="252"/>
        <v/>
      </c>
      <c r="M2044" s="81" t="str">
        <f t="shared" si="253"/>
        <v/>
      </c>
      <c r="O2044" s="77" t="str">
        <f t="shared" si="254"/>
        <v/>
      </c>
      <c r="P2044" s="77" t="str">
        <f t="shared" si="255"/>
        <v/>
      </c>
      <c r="Q2044" s="77" t="str">
        <f t="shared" si="256"/>
        <v/>
      </c>
      <c r="R2044" s="77" t="str">
        <f t="shared" si="257"/>
        <v/>
      </c>
      <c r="S2044" s="76"/>
      <c r="T2044" s="57"/>
      <c r="U2044" s="23" t="str">
        <f t="shared" si="250"/>
        <v/>
      </c>
      <c r="V2044" s="28" t="str">
        <f t="shared" si="251"/>
        <v/>
      </c>
    </row>
    <row r="2045" spans="1:22">
      <c r="A2045" s="14">
        <v>2039</v>
      </c>
      <c r="B2045" s="65"/>
      <c r="C2045" s="69"/>
      <c r="D2045" s="66"/>
      <c r="E2045" s="66"/>
      <c r="F2045" s="66"/>
      <c r="G2045" s="66"/>
      <c r="H2045" s="72"/>
      <c r="I2045" s="32"/>
      <c r="J2045" s="32"/>
      <c r="K2045" s="32"/>
      <c r="L2045" s="59" t="str">
        <f t="shared" si="252"/>
        <v/>
      </c>
      <c r="M2045" s="81" t="str">
        <f t="shared" si="253"/>
        <v/>
      </c>
      <c r="O2045" s="77" t="str">
        <f t="shared" si="254"/>
        <v/>
      </c>
      <c r="P2045" s="77" t="str">
        <f t="shared" si="255"/>
        <v/>
      </c>
      <c r="Q2045" s="77" t="str">
        <f t="shared" si="256"/>
        <v/>
      </c>
      <c r="R2045" s="77" t="str">
        <f t="shared" si="257"/>
        <v/>
      </c>
      <c r="S2045" s="76"/>
      <c r="T2045" s="57"/>
      <c r="U2045" s="23" t="str">
        <f t="shared" si="250"/>
        <v/>
      </c>
      <c r="V2045" s="28" t="str">
        <f t="shared" si="251"/>
        <v/>
      </c>
    </row>
    <row r="2046" spans="1:22">
      <c r="A2046" s="14">
        <v>2040</v>
      </c>
      <c r="B2046" s="65"/>
      <c r="C2046" s="69"/>
      <c r="D2046" s="66"/>
      <c r="E2046" s="66"/>
      <c r="F2046" s="66"/>
      <c r="G2046" s="66"/>
      <c r="H2046" s="72"/>
      <c r="I2046" s="32"/>
      <c r="J2046" s="32"/>
      <c r="K2046" s="32"/>
      <c r="L2046" s="59" t="str">
        <f t="shared" si="252"/>
        <v/>
      </c>
      <c r="M2046" s="81" t="str">
        <f t="shared" si="253"/>
        <v/>
      </c>
      <c r="O2046" s="77" t="str">
        <f t="shared" si="254"/>
        <v/>
      </c>
      <c r="P2046" s="77" t="str">
        <f t="shared" si="255"/>
        <v/>
      </c>
      <c r="Q2046" s="77" t="str">
        <f t="shared" si="256"/>
        <v/>
      </c>
      <c r="R2046" s="77" t="str">
        <f t="shared" si="257"/>
        <v/>
      </c>
      <c r="S2046" s="76"/>
      <c r="T2046" s="57"/>
      <c r="U2046" s="23" t="str">
        <f t="shared" si="250"/>
        <v/>
      </c>
      <c r="V2046" s="28" t="str">
        <f t="shared" si="251"/>
        <v/>
      </c>
    </row>
    <row r="2047" spans="1:22">
      <c r="A2047" s="14">
        <v>2041</v>
      </c>
      <c r="B2047" s="65"/>
      <c r="C2047" s="69"/>
      <c r="D2047" s="66"/>
      <c r="E2047" s="66"/>
      <c r="F2047" s="66"/>
      <c r="G2047" s="66"/>
      <c r="H2047" s="72"/>
      <c r="I2047" s="32"/>
      <c r="J2047" s="32"/>
      <c r="K2047" s="32"/>
      <c r="L2047" s="59" t="str">
        <f t="shared" si="252"/>
        <v/>
      </c>
      <c r="M2047" s="81" t="str">
        <f t="shared" si="253"/>
        <v/>
      </c>
      <c r="O2047" s="77" t="str">
        <f t="shared" si="254"/>
        <v/>
      </c>
      <c r="P2047" s="77" t="str">
        <f t="shared" si="255"/>
        <v/>
      </c>
      <c r="Q2047" s="77" t="str">
        <f t="shared" si="256"/>
        <v/>
      </c>
      <c r="R2047" s="77" t="str">
        <f t="shared" si="257"/>
        <v/>
      </c>
      <c r="S2047" s="76"/>
      <c r="T2047" s="57"/>
      <c r="U2047" s="23" t="str">
        <f t="shared" si="250"/>
        <v/>
      </c>
      <c r="V2047" s="28" t="str">
        <f t="shared" si="251"/>
        <v/>
      </c>
    </row>
    <row r="2048" spans="1:22">
      <c r="A2048" s="14">
        <v>2042</v>
      </c>
      <c r="B2048" s="65"/>
      <c r="C2048" s="69"/>
      <c r="D2048" s="66"/>
      <c r="E2048" s="66"/>
      <c r="F2048" s="66"/>
      <c r="G2048" s="66"/>
      <c r="H2048" s="72"/>
      <c r="I2048" s="32"/>
      <c r="J2048" s="32"/>
      <c r="K2048" s="32"/>
      <c r="L2048" s="59" t="str">
        <f t="shared" si="252"/>
        <v/>
      </c>
      <c r="M2048" s="81" t="str">
        <f t="shared" si="253"/>
        <v/>
      </c>
      <c r="O2048" s="77" t="str">
        <f t="shared" si="254"/>
        <v/>
      </c>
      <c r="P2048" s="77" t="str">
        <f t="shared" si="255"/>
        <v/>
      </c>
      <c r="Q2048" s="77" t="str">
        <f t="shared" si="256"/>
        <v/>
      </c>
      <c r="R2048" s="77" t="str">
        <f t="shared" si="257"/>
        <v/>
      </c>
      <c r="S2048" s="76"/>
      <c r="T2048" s="57"/>
      <c r="U2048" s="23" t="str">
        <f t="shared" si="250"/>
        <v/>
      </c>
      <c r="V2048" s="28" t="str">
        <f t="shared" si="251"/>
        <v/>
      </c>
    </row>
    <row r="2049" spans="1:22">
      <c r="A2049" s="14">
        <v>2043</v>
      </c>
      <c r="B2049" s="65"/>
      <c r="C2049" s="69"/>
      <c r="D2049" s="66"/>
      <c r="E2049" s="66"/>
      <c r="F2049" s="66"/>
      <c r="G2049" s="66"/>
      <c r="H2049" s="72"/>
      <c r="I2049" s="32"/>
      <c r="J2049" s="32"/>
      <c r="K2049" s="32"/>
      <c r="L2049" s="59" t="str">
        <f t="shared" si="252"/>
        <v/>
      </c>
      <c r="M2049" s="81" t="str">
        <f t="shared" si="253"/>
        <v/>
      </c>
      <c r="O2049" s="77" t="str">
        <f t="shared" si="254"/>
        <v/>
      </c>
      <c r="P2049" s="77" t="str">
        <f t="shared" si="255"/>
        <v/>
      </c>
      <c r="Q2049" s="77" t="str">
        <f t="shared" si="256"/>
        <v/>
      </c>
      <c r="R2049" s="77" t="str">
        <f t="shared" si="257"/>
        <v/>
      </c>
      <c r="S2049" s="76"/>
      <c r="T2049" s="57"/>
      <c r="U2049" s="23" t="str">
        <f t="shared" si="250"/>
        <v/>
      </c>
      <c r="V2049" s="28" t="str">
        <f t="shared" si="251"/>
        <v/>
      </c>
    </row>
    <row r="2050" spans="1:22">
      <c r="A2050" s="14">
        <v>2044</v>
      </c>
      <c r="B2050" s="65"/>
      <c r="C2050" s="69"/>
      <c r="D2050" s="66"/>
      <c r="E2050" s="66"/>
      <c r="F2050" s="66"/>
      <c r="G2050" s="66"/>
      <c r="H2050" s="72"/>
      <c r="I2050" s="32"/>
      <c r="J2050" s="32"/>
      <c r="K2050" s="32"/>
      <c r="L2050" s="59" t="str">
        <f t="shared" si="252"/>
        <v/>
      </c>
      <c r="M2050" s="81" t="str">
        <f t="shared" si="253"/>
        <v/>
      </c>
      <c r="O2050" s="77" t="str">
        <f t="shared" si="254"/>
        <v/>
      </c>
      <c r="P2050" s="77" t="str">
        <f t="shared" si="255"/>
        <v/>
      </c>
      <c r="Q2050" s="77" t="str">
        <f t="shared" si="256"/>
        <v/>
      </c>
      <c r="R2050" s="77" t="str">
        <f t="shared" si="257"/>
        <v/>
      </c>
      <c r="S2050" s="76"/>
      <c r="T2050" s="57"/>
      <c r="U2050" s="23" t="str">
        <f t="shared" si="250"/>
        <v/>
      </c>
      <c r="V2050" s="28" t="str">
        <f t="shared" si="251"/>
        <v/>
      </c>
    </row>
    <row r="2051" spans="1:22">
      <c r="A2051" s="14">
        <v>2045</v>
      </c>
      <c r="B2051" s="65"/>
      <c r="C2051" s="69"/>
      <c r="D2051" s="66"/>
      <c r="E2051" s="66"/>
      <c r="F2051" s="66"/>
      <c r="G2051" s="66"/>
      <c r="H2051" s="72"/>
      <c r="I2051" s="32"/>
      <c r="J2051" s="32"/>
      <c r="K2051" s="32"/>
      <c r="L2051" s="59" t="str">
        <f t="shared" si="252"/>
        <v/>
      </c>
      <c r="M2051" s="81" t="str">
        <f t="shared" si="253"/>
        <v/>
      </c>
      <c r="O2051" s="77" t="str">
        <f t="shared" si="254"/>
        <v/>
      </c>
      <c r="P2051" s="77" t="str">
        <f t="shared" si="255"/>
        <v/>
      </c>
      <c r="Q2051" s="77" t="str">
        <f t="shared" si="256"/>
        <v/>
      </c>
      <c r="R2051" s="77" t="str">
        <f t="shared" si="257"/>
        <v/>
      </c>
      <c r="S2051" s="76"/>
      <c r="T2051" s="57"/>
      <c r="U2051" s="23" t="str">
        <f t="shared" si="250"/>
        <v/>
      </c>
      <c r="V2051" s="28" t="str">
        <f t="shared" si="251"/>
        <v/>
      </c>
    </row>
    <row r="2052" spans="1:22">
      <c r="A2052" s="14">
        <v>2046</v>
      </c>
      <c r="B2052" s="65"/>
      <c r="C2052" s="69"/>
      <c r="D2052" s="66"/>
      <c r="E2052" s="66"/>
      <c r="F2052" s="66"/>
      <c r="G2052" s="66"/>
      <c r="H2052" s="72"/>
      <c r="I2052" s="32"/>
      <c r="J2052" s="32"/>
      <c r="K2052" s="32"/>
      <c r="L2052" s="59" t="str">
        <f t="shared" si="252"/>
        <v/>
      </c>
      <c r="M2052" s="81" t="str">
        <f t="shared" si="253"/>
        <v/>
      </c>
      <c r="O2052" s="77" t="str">
        <f t="shared" si="254"/>
        <v/>
      </c>
      <c r="P2052" s="77" t="str">
        <f t="shared" si="255"/>
        <v/>
      </c>
      <c r="Q2052" s="77" t="str">
        <f t="shared" si="256"/>
        <v/>
      </c>
      <c r="R2052" s="77" t="str">
        <f t="shared" si="257"/>
        <v/>
      </c>
      <c r="S2052" s="76"/>
      <c r="T2052" s="57"/>
      <c r="U2052" s="23" t="str">
        <f t="shared" si="250"/>
        <v/>
      </c>
      <c r="V2052" s="28" t="str">
        <f t="shared" si="251"/>
        <v/>
      </c>
    </row>
    <row r="2053" spans="1:22">
      <c r="A2053" s="14">
        <v>2047</v>
      </c>
      <c r="B2053" s="65"/>
      <c r="C2053" s="69"/>
      <c r="D2053" s="66"/>
      <c r="E2053" s="66"/>
      <c r="F2053" s="66"/>
      <c r="G2053" s="66"/>
      <c r="H2053" s="72"/>
      <c r="I2053" s="32"/>
      <c r="J2053" s="32"/>
      <c r="K2053" s="32"/>
      <c r="L2053" s="59" t="str">
        <f t="shared" si="252"/>
        <v/>
      </c>
      <c r="M2053" s="81" t="str">
        <f t="shared" si="253"/>
        <v/>
      </c>
      <c r="O2053" s="77" t="str">
        <f t="shared" si="254"/>
        <v/>
      </c>
      <c r="P2053" s="77" t="str">
        <f t="shared" si="255"/>
        <v/>
      </c>
      <c r="Q2053" s="77" t="str">
        <f t="shared" si="256"/>
        <v/>
      </c>
      <c r="R2053" s="77" t="str">
        <f t="shared" si="257"/>
        <v/>
      </c>
      <c r="S2053" s="76"/>
      <c r="T2053" s="57"/>
      <c r="U2053" s="23" t="str">
        <f t="shared" si="250"/>
        <v/>
      </c>
      <c r="V2053" s="28" t="str">
        <f t="shared" si="251"/>
        <v/>
      </c>
    </row>
    <row r="2054" spans="1:22">
      <c r="A2054" s="14">
        <v>2048</v>
      </c>
      <c r="B2054" s="65"/>
      <c r="C2054" s="69"/>
      <c r="D2054" s="66"/>
      <c r="E2054" s="66"/>
      <c r="F2054" s="66"/>
      <c r="G2054" s="66"/>
      <c r="H2054" s="72"/>
      <c r="I2054" s="32"/>
      <c r="J2054" s="32"/>
      <c r="K2054" s="32"/>
      <c r="L2054" s="59" t="str">
        <f t="shared" si="252"/>
        <v/>
      </c>
      <c r="M2054" s="81" t="str">
        <f t="shared" si="253"/>
        <v/>
      </c>
      <c r="O2054" s="77" t="str">
        <f t="shared" si="254"/>
        <v/>
      </c>
      <c r="P2054" s="77" t="str">
        <f t="shared" si="255"/>
        <v/>
      </c>
      <c r="Q2054" s="77" t="str">
        <f t="shared" si="256"/>
        <v/>
      </c>
      <c r="R2054" s="77" t="str">
        <f t="shared" si="257"/>
        <v/>
      </c>
      <c r="S2054" s="76"/>
      <c r="T2054" s="57"/>
      <c r="U2054" s="23" t="str">
        <f t="shared" si="250"/>
        <v/>
      </c>
      <c r="V2054" s="28" t="str">
        <f t="shared" si="251"/>
        <v/>
      </c>
    </row>
    <row r="2055" spans="1:22">
      <c r="A2055" s="14">
        <v>2049</v>
      </c>
      <c r="B2055" s="65"/>
      <c r="C2055" s="69"/>
      <c r="D2055" s="66"/>
      <c r="E2055" s="66"/>
      <c r="F2055" s="66"/>
      <c r="G2055" s="66"/>
      <c r="H2055" s="72"/>
      <c r="I2055" s="32"/>
      <c r="J2055" s="32"/>
      <c r="K2055" s="32"/>
      <c r="L2055" s="59" t="str">
        <f t="shared" si="252"/>
        <v/>
      </c>
      <c r="M2055" s="81" t="str">
        <f t="shared" si="253"/>
        <v/>
      </c>
      <c r="O2055" s="77" t="str">
        <f t="shared" si="254"/>
        <v/>
      </c>
      <c r="P2055" s="77" t="str">
        <f t="shared" si="255"/>
        <v/>
      </c>
      <c r="Q2055" s="77" t="str">
        <f t="shared" si="256"/>
        <v/>
      </c>
      <c r="R2055" s="77" t="str">
        <f t="shared" si="257"/>
        <v/>
      </c>
      <c r="S2055" s="76"/>
      <c r="T2055" s="57"/>
      <c r="U2055" s="23" t="str">
        <f t="shared" ref="U2055:U2118" si="258">IF(V2055&lt;&gt;"",A2055,"")</f>
        <v/>
      </c>
      <c r="V2055" s="28" t="str">
        <f t="shared" ref="V2055:V2118" si="259">IF(AND(B2055="",D2055="",E2055="",F2055="",G2055="",I2055="",J2055="",K2055="",T2055=""),"",IF(OR(B2055="",I2055="",J2055="",K2055="",T2055="",AND($T$3="meters",T2055&gt;12),AND($T$3="feet",T2055&gt;40)),"Error","OK"))</f>
        <v/>
      </c>
    </row>
    <row r="2056" spans="1:22">
      <c r="A2056" s="14">
        <v>2050</v>
      </c>
      <c r="B2056" s="65"/>
      <c r="C2056" s="69"/>
      <c r="D2056" s="66"/>
      <c r="E2056" s="66"/>
      <c r="F2056" s="66"/>
      <c r="G2056" s="66"/>
      <c r="H2056" s="72"/>
      <c r="I2056" s="32"/>
      <c r="J2056" s="32"/>
      <c r="K2056" s="32"/>
      <c r="L2056" s="59" t="str">
        <f t="shared" ref="L2056:L2119" si="260">IF(OR(I2056="",J2056="",K2056=""),"",(I2056+J2056/2))</f>
        <v/>
      </c>
      <c r="M2056" s="81" t="str">
        <f t="shared" ref="M2056:M2119" si="261">IF(OR(I2056="",J2056="",K2056=""),"",(I2056+J2056/2)+($AA$4-1/$R$1))</f>
        <v/>
      </c>
      <c r="O2056" s="77" t="str">
        <f t="shared" ref="O2056:O2119" si="262">IF(OR(D2056="",$M2056=""),"",$M2056-D2056)</f>
        <v/>
      </c>
      <c r="P2056" s="77" t="str">
        <f t="shared" ref="P2056:P2119" si="263">IF(OR(E2056="",$M2056=""),"",$M2056-E2056)</f>
        <v/>
      </c>
      <c r="Q2056" s="77" t="str">
        <f t="shared" ref="Q2056:Q2119" si="264">IF(OR(F2056="",$M2056=""),"",$M2056-F2056)</f>
        <v/>
      </c>
      <c r="R2056" s="77" t="str">
        <f t="shared" ref="R2056:R2119" si="265">IF(OR(G2056="",$M2056=""),"",$M2056-G2056)</f>
        <v/>
      </c>
      <c r="S2056" s="76"/>
      <c r="T2056" s="57"/>
      <c r="U2056" s="23" t="str">
        <f t="shared" si="258"/>
        <v/>
      </c>
      <c r="V2056" s="28" t="str">
        <f t="shared" si="259"/>
        <v/>
      </c>
    </row>
    <row r="2057" spans="1:22">
      <c r="A2057" s="14">
        <v>2051</v>
      </c>
      <c r="B2057" s="65"/>
      <c r="C2057" s="69"/>
      <c r="D2057" s="66"/>
      <c r="E2057" s="66"/>
      <c r="F2057" s="66"/>
      <c r="G2057" s="66"/>
      <c r="H2057" s="72"/>
      <c r="I2057" s="32"/>
      <c r="J2057" s="32"/>
      <c r="K2057" s="32"/>
      <c r="L2057" s="59" t="str">
        <f t="shared" si="260"/>
        <v/>
      </c>
      <c r="M2057" s="81" t="str">
        <f t="shared" si="261"/>
        <v/>
      </c>
      <c r="O2057" s="77" t="str">
        <f t="shared" si="262"/>
        <v/>
      </c>
      <c r="P2057" s="77" t="str">
        <f t="shared" si="263"/>
        <v/>
      </c>
      <c r="Q2057" s="77" t="str">
        <f t="shared" si="264"/>
        <v/>
      </c>
      <c r="R2057" s="77" t="str">
        <f t="shared" si="265"/>
        <v/>
      </c>
      <c r="S2057" s="76"/>
      <c r="T2057" s="57"/>
      <c r="U2057" s="23" t="str">
        <f t="shared" si="258"/>
        <v/>
      </c>
      <c r="V2057" s="28" t="str">
        <f t="shared" si="259"/>
        <v/>
      </c>
    </row>
    <row r="2058" spans="1:22">
      <c r="A2058" s="14">
        <v>2052</v>
      </c>
      <c r="B2058" s="65"/>
      <c r="C2058" s="69"/>
      <c r="D2058" s="66"/>
      <c r="E2058" s="66"/>
      <c r="F2058" s="66"/>
      <c r="G2058" s="66"/>
      <c r="H2058" s="72"/>
      <c r="I2058" s="32"/>
      <c r="J2058" s="32"/>
      <c r="K2058" s="32"/>
      <c r="L2058" s="59" t="str">
        <f t="shared" si="260"/>
        <v/>
      </c>
      <c r="M2058" s="81" t="str">
        <f t="shared" si="261"/>
        <v/>
      </c>
      <c r="O2058" s="77" t="str">
        <f t="shared" si="262"/>
        <v/>
      </c>
      <c r="P2058" s="77" t="str">
        <f t="shared" si="263"/>
        <v/>
      </c>
      <c r="Q2058" s="77" t="str">
        <f t="shared" si="264"/>
        <v/>
      </c>
      <c r="R2058" s="77" t="str">
        <f t="shared" si="265"/>
        <v/>
      </c>
      <c r="S2058" s="76"/>
      <c r="T2058" s="57"/>
      <c r="U2058" s="23" t="str">
        <f t="shared" si="258"/>
        <v/>
      </c>
      <c r="V2058" s="28" t="str">
        <f t="shared" si="259"/>
        <v/>
      </c>
    </row>
    <row r="2059" spans="1:22">
      <c r="A2059" s="14">
        <v>2053</v>
      </c>
      <c r="B2059" s="65"/>
      <c r="C2059" s="69"/>
      <c r="D2059" s="66"/>
      <c r="E2059" s="66"/>
      <c r="F2059" s="66"/>
      <c r="G2059" s="66"/>
      <c r="H2059" s="72"/>
      <c r="I2059" s="32"/>
      <c r="J2059" s="32"/>
      <c r="K2059" s="32"/>
      <c r="L2059" s="59" t="str">
        <f t="shared" si="260"/>
        <v/>
      </c>
      <c r="M2059" s="81" t="str">
        <f t="shared" si="261"/>
        <v/>
      </c>
      <c r="O2059" s="77" t="str">
        <f t="shared" si="262"/>
        <v/>
      </c>
      <c r="P2059" s="77" t="str">
        <f t="shared" si="263"/>
        <v/>
      </c>
      <c r="Q2059" s="77" t="str">
        <f t="shared" si="264"/>
        <v/>
      </c>
      <c r="R2059" s="77" t="str">
        <f t="shared" si="265"/>
        <v/>
      </c>
      <c r="S2059" s="76"/>
      <c r="T2059" s="57"/>
      <c r="U2059" s="23" t="str">
        <f t="shared" si="258"/>
        <v/>
      </c>
      <c r="V2059" s="28" t="str">
        <f t="shared" si="259"/>
        <v/>
      </c>
    </row>
    <row r="2060" spans="1:22">
      <c r="A2060" s="14">
        <v>2054</v>
      </c>
      <c r="B2060" s="65"/>
      <c r="C2060" s="69"/>
      <c r="D2060" s="66"/>
      <c r="E2060" s="66"/>
      <c r="F2060" s="66"/>
      <c r="G2060" s="66"/>
      <c r="H2060" s="72"/>
      <c r="I2060" s="32"/>
      <c r="J2060" s="32"/>
      <c r="K2060" s="32"/>
      <c r="L2060" s="59" t="str">
        <f t="shared" si="260"/>
        <v/>
      </c>
      <c r="M2060" s="81" t="str">
        <f t="shared" si="261"/>
        <v/>
      </c>
      <c r="O2060" s="77" t="str">
        <f t="shared" si="262"/>
        <v/>
      </c>
      <c r="P2060" s="77" t="str">
        <f t="shared" si="263"/>
        <v/>
      </c>
      <c r="Q2060" s="77" t="str">
        <f t="shared" si="264"/>
        <v/>
      </c>
      <c r="R2060" s="77" t="str">
        <f t="shared" si="265"/>
        <v/>
      </c>
      <c r="S2060" s="76"/>
      <c r="T2060" s="57"/>
      <c r="U2060" s="23" t="str">
        <f t="shared" si="258"/>
        <v/>
      </c>
      <c r="V2060" s="28" t="str">
        <f t="shared" si="259"/>
        <v/>
      </c>
    </row>
    <row r="2061" spans="1:22">
      <c r="A2061" s="14">
        <v>2055</v>
      </c>
      <c r="B2061" s="65"/>
      <c r="C2061" s="69"/>
      <c r="D2061" s="66"/>
      <c r="E2061" s="66"/>
      <c r="F2061" s="66"/>
      <c r="G2061" s="66"/>
      <c r="H2061" s="72"/>
      <c r="I2061" s="32"/>
      <c r="J2061" s="32"/>
      <c r="K2061" s="32"/>
      <c r="L2061" s="59" t="str">
        <f t="shared" si="260"/>
        <v/>
      </c>
      <c r="M2061" s="81" t="str">
        <f t="shared" si="261"/>
        <v/>
      </c>
      <c r="O2061" s="77" t="str">
        <f t="shared" si="262"/>
        <v/>
      </c>
      <c r="P2061" s="77" t="str">
        <f t="shared" si="263"/>
        <v/>
      </c>
      <c r="Q2061" s="77" t="str">
        <f t="shared" si="264"/>
        <v/>
      </c>
      <c r="R2061" s="77" t="str">
        <f t="shared" si="265"/>
        <v/>
      </c>
      <c r="S2061" s="76"/>
      <c r="T2061" s="57"/>
      <c r="U2061" s="23" t="str">
        <f t="shared" si="258"/>
        <v/>
      </c>
      <c r="V2061" s="28" t="str">
        <f t="shared" si="259"/>
        <v/>
      </c>
    </row>
    <row r="2062" spans="1:22">
      <c r="A2062" s="14">
        <v>2056</v>
      </c>
      <c r="B2062" s="65"/>
      <c r="C2062" s="69"/>
      <c r="D2062" s="66"/>
      <c r="E2062" s="66"/>
      <c r="F2062" s="66"/>
      <c r="G2062" s="66"/>
      <c r="H2062" s="72"/>
      <c r="I2062" s="32"/>
      <c r="J2062" s="32"/>
      <c r="K2062" s="32"/>
      <c r="L2062" s="59" t="str">
        <f t="shared" si="260"/>
        <v/>
      </c>
      <c r="M2062" s="81" t="str">
        <f t="shared" si="261"/>
        <v/>
      </c>
      <c r="O2062" s="77" t="str">
        <f t="shared" si="262"/>
        <v/>
      </c>
      <c r="P2062" s="77" t="str">
        <f t="shared" si="263"/>
        <v/>
      </c>
      <c r="Q2062" s="77" t="str">
        <f t="shared" si="264"/>
        <v/>
      </c>
      <c r="R2062" s="77" t="str">
        <f t="shared" si="265"/>
        <v/>
      </c>
      <c r="S2062" s="76"/>
      <c r="T2062" s="57"/>
      <c r="U2062" s="23" t="str">
        <f t="shared" si="258"/>
        <v/>
      </c>
      <c r="V2062" s="28" t="str">
        <f t="shared" si="259"/>
        <v/>
      </c>
    </row>
    <row r="2063" spans="1:22">
      <c r="A2063" s="14">
        <v>2057</v>
      </c>
      <c r="B2063" s="65"/>
      <c r="C2063" s="69"/>
      <c r="D2063" s="66"/>
      <c r="E2063" s="66"/>
      <c r="F2063" s="66"/>
      <c r="G2063" s="66"/>
      <c r="H2063" s="72"/>
      <c r="I2063" s="32"/>
      <c r="J2063" s="32"/>
      <c r="K2063" s="32"/>
      <c r="L2063" s="59" t="str">
        <f t="shared" si="260"/>
        <v/>
      </c>
      <c r="M2063" s="81" t="str">
        <f t="shared" si="261"/>
        <v/>
      </c>
      <c r="O2063" s="77" t="str">
        <f t="shared" si="262"/>
        <v/>
      </c>
      <c r="P2063" s="77" t="str">
        <f t="shared" si="263"/>
        <v/>
      </c>
      <c r="Q2063" s="77" t="str">
        <f t="shared" si="264"/>
        <v/>
      </c>
      <c r="R2063" s="77" t="str">
        <f t="shared" si="265"/>
        <v/>
      </c>
      <c r="S2063" s="76"/>
      <c r="T2063" s="57"/>
      <c r="U2063" s="23" t="str">
        <f t="shared" si="258"/>
        <v/>
      </c>
      <c r="V2063" s="28" t="str">
        <f t="shared" si="259"/>
        <v/>
      </c>
    </row>
    <row r="2064" spans="1:22">
      <c r="A2064" s="14">
        <v>2058</v>
      </c>
      <c r="B2064" s="65"/>
      <c r="C2064" s="69"/>
      <c r="D2064" s="66"/>
      <c r="E2064" s="66"/>
      <c r="F2064" s="66"/>
      <c r="G2064" s="66"/>
      <c r="H2064" s="72"/>
      <c r="I2064" s="32"/>
      <c r="J2064" s="32"/>
      <c r="K2064" s="32"/>
      <c r="L2064" s="59" t="str">
        <f t="shared" si="260"/>
        <v/>
      </c>
      <c r="M2064" s="81" t="str">
        <f t="shared" si="261"/>
        <v/>
      </c>
      <c r="O2064" s="77" t="str">
        <f t="shared" si="262"/>
        <v/>
      </c>
      <c r="P2064" s="77" t="str">
        <f t="shared" si="263"/>
        <v/>
      </c>
      <c r="Q2064" s="77" t="str">
        <f t="shared" si="264"/>
        <v/>
      </c>
      <c r="R2064" s="77" t="str">
        <f t="shared" si="265"/>
        <v/>
      </c>
      <c r="S2064" s="76"/>
      <c r="T2064" s="57"/>
      <c r="U2064" s="23" t="str">
        <f t="shared" si="258"/>
        <v/>
      </c>
      <c r="V2064" s="28" t="str">
        <f t="shared" si="259"/>
        <v/>
      </c>
    </row>
    <row r="2065" spans="1:22">
      <c r="A2065" s="14">
        <v>2059</v>
      </c>
      <c r="B2065" s="65"/>
      <c r="C2065" s="69"/>
      <c r="D2065" s="66"/>
      <c r="E2065" s="66"/>
      <c r="F2065" s="66"/>
      <c r="G2065" s="66"/>
      <c r="H2065" s="72"/>
      <c r="I2065" s="32"/>
      <c r="J2065" s="32"/>
      <c r="K2065" s="32"/>
      <c r="L2065" s="59" t="str">
        <f t="shared" si="260"/>
        <v/>
      </c>
      <c r="M2065" s="81" t="str">
        <f t="shared" si="261"/>
        <v/>
      </c>
      <c r="O2065" s="77" t="str">
        <f t="shared" si="262"/>
        <v/>
      </c>
      <c r="P2065" s="77" t="str">
        <f t="shared" si="263"/>
        <v/>
      </c>
      <c r="Q2065" s="77" t="str">
        <f t="shared" si="264"/>
        <v/>
      </c>
      <c r="R2065" s="77" t="str">
        <f t="shared" si="265"/>
        <v/>
      </c>
      <c r="S2065" s="76"/>
      <c r="T2065" s="57"/>
      <c r="U2065" s="23" t="str">
        <f t="shared" si="258"/>
        <v/>
      </c>
      <c r="V2065" s="28" t="str">
        <f t="shared" si="259"/>
        <v/>
      </c>
    </row>
    <row r="2066" spans="1:22">
      <c r="A2066" s="14">
        <v>2060</v>
      </c>
      <c r="B2066" s="65"/>
      <c r="C2066" s="69"/>
      <c r="D2066" s="66"/>
      <c r="E2066" s="66"/>
      <c r="F2066" s="66"/>
      <c r="G2066" s="66"/>
      <c r="H2066" s="72"/>
      <c r="I2066" s="32"/>
      <c r="J2066" s="32"/>
      <c r="K2066" s="32"/>
      <c r="L2066" s="59" t="str">
        <f t="shared" si="260"/>
        <v/>
      </c>
      <c r="M2066" s="81" t="str">
        <f t="shared" si="261"/>
        <v/>
      </c>
      <c r="O2066" s="77" t="str">
        <f t="shared" si="262"/>
        <v/>
      </c>
      <c r="P2066" s="77" t="str">
        <f t="shared" si="263"/>
        <v/>
      </c>
      <c r="Q2066" s="77" t="str">
        <f t="shared" si="264"/>
        <v/>
      </c>
      <c r="R2066" s="77" t="str">
        <f t="shared" si="265"/>
        <v/>
      </c>
      <c r="S2066" s="76"/>
      <c r="T2066" s="57"/>
      <c r="U2066" s="23" t="str">
        <f t="shared" si="258"/>
        <v/>
      </c>
      <c r="V2066" s="28" t="str">
        <f t="shared" si="259"/>
        <v/>
      </c>
    </row>
    <row r="2067" spans="1:22">
      <c r="A2067" s="14">
        <v>2061</v>
      </c>
      <c r="B2067" s="65"/>
      <c r="C2067" s="69"/>
      <c r="D2067" s="66"/>
      <c r="E2067" s="66"/>
      <c r="F2067" s="66"/>
      <c r="G2067" s="66"/>
      <c r="H2067" s="72"/>
      <c r="I2067" s="32"/>
      <c r="J2067" s="32"/>
      <c r="K2067" s="32"/>
      <c r="L2067" s="59" t="str">
        <f t="shared" si="260"/>
        <v/>
      </c>
      <c r="M2067" s="81" t="str">
        <f t="shared" si="261"/>
        <v/>
      </c>
      <c r="O2067" s="77" t="str">
        <f t="shared" si="262"/>
        <v/>
      </c>
      <c r="P2067" s="77" t="str">
        <f t="shared" si="263"/>
        <v/>
      </c>
      <c r="Q2067" s="77" t="str">
        <f t="shared" si="264"/>
        <v/>
      </c>
      <c r="R2067" s="77" t="str">
        <f t="shared" si="265"/>
        <v/>
      </c>
      <c r="S2067" s="76"/>
      <c r="T2067" s="57"/>
      <c r="U2067" s="23" t="str">
        <f t="shared" si="258"/>
        <v/>
      </c>
      <c r="V2067" s="28" t="str">
        <f t="shared" si="259"/>
        <v/>
      </c>
    </row>
    <row r="2068" spans="1:22">
      <c r="A2068" s="14">
        <v>2062</v>
      </c>
      <c r="B2068" s="65"/>
      <c r="C2068" s="69"/>
      <c r="D2068" s="66"/>
      <c r="E2068" s="66"/>
      <c r="F2068" s="66"/>
      <c r="G2068" s="66"/>
      <c r="H2068" s="72"/>
      <c r="I2068" s="32"/>
      <c r="J2068" s="32"/>
      <c r="K2068" s="32"/>
      <c r="L2068" s="59" t="str">
        <f t="shared" si="260"/>
        <v/>
      </c>
      <c r="M2068" s="81" t="str">
        <f t="shared" si="261"/>
        <v/>
      </c>
      <c r="O2068" s="77" t="str">
        <f t="shared" si="262"/>
        <v/>
      </c>
      <c r="P2068" s="77" t="str">
        <f t="shared" si="263"/>
        <v/>
      </c>
      <c r="Q2068" s="77" t="str">
        <f t="shared" si="264"/>
        <v/>
      </c>
      <c r="R2068" s="77" t="str">
        <f t="shared" si="265"/>
        <v/>
      </c>
      <c r="S2068" s="76"/>
      <c r="T2068" s="57"/>
      <c r="U2068" s="23" t="str">
        <f t="shared" si="258"/>
        <v/>
      </c>
      <c r="V2068" s="28" t="str">
        <f t="shared" si="259"/>
        <v/>
      </c>
    </row>
    <row r="2069" spans="1:22">
      <c r="A2069" s="14">
        <v>2063</v>
      </c>
      <c r="B2069" s="65"/>
      <c r="C2069" s="69"/>
      <c r="D2069" s="66"/>
      <c r="E2069" s="66"/>
      <c r="F2069" s="66"/>
      <c r="G2069" s="66"/>
      <c r="H2069" s="72"/>
      <c r="I2069" s="32"/>
      <c r="J2069" s="32"/>
      <c r="K2069" s="32"/>
      <c r="L2069" s="59" t="str">
        <f t="shared" si="260"/>
        <v/>
      </c>
      <c r="M2069" s="81" t="str">
        <f t="shared" si="261"/>
        <v/>
      </c>
      <c r="O2069" s="77" t="str">
        <f t="shared" si="262"/>
        <v/>
      </c>
      <c r="P2069" s="77" t="str">
        <f t="shared" si="263"/>
        <v/>
      </c>
      <c r="Q2069" s="77" t="str">
        <f t="shared" si="264"/>
        <v/>
      </c>
      <c r="R2069" s="77" t="str">
        <f t="shared" si="265"/>
        <v/>
      </c>
      <c r="S2069" s="76"/>
      <c r="T2069" s="57"/>
      <c r="U2069" s="23" t="str">
        <f t="shared" si="258"/>
        <v/>
      </c>
      <c r="V2069" s="28" t="str">
        <f t="shared" si="259"/>
        <v/>
      </c>
    </row>
    <row r="2070" spans="1:22">
      <c r="A2070" s="14">
        <v>2064</v>
      </c>
      <c r="B2070" s="65"/>
      <c r="C2070" s="69"/>
      <c r="D2070" s="66"/>
      <c r="E2070" s="66"/>
      <c r="F2070" s="66"/>
      <c r="G2070" s="66"/>
      <c r="H2070" s="72"/>
      <c r="I2070" s="32"/>
      <c r="J2070" s="32"/>
      <c r="K2070" s="32"/>
      <c r="L2070" s="59" t="str">
        <f t="shared" si="260"/>
        <v/>
      </c>
      <c r="M2070" s="81" t="str">
        <f t="shared" si="261"/>
        <v/>
      </c>
      <c r="O2070" s="77" t="str">
        <f t="shared" si="262"/>
        <v/>
      </c>
      <c r="P2070" s="77" t="str">
        <f t="shared" si="263"/>
        <v/>
      </c>
      <c r="Q2070" s="77" t="str">
        <f t="shared" si="264"/>
        <v/>
      </c>
      <c r="R2070" s="77" t="str">
        <f t="shared" si="265"/>
        <v/>
      </c>
      <c r="S2070" s="76"/>
      <c r="T2070" s="57"/>
      <c r="U2070" s="23" t="str">
        <f t="shared" si="258"/>
        <v/>
      </c>
      <c r="V2070" s="28" t="str">
        <f t="shared" si="259"/>
        <v/>
      </c>
    </row>
    <row r="2071" spans="1:22">
      <c r="A2071" s="14">
        <v>2065</v>
      </c>
      <c r="B2071" s="65"/>
      <c r="C2071" s="69"/>
      <c r="D2071" s="66"/>
      <c r="E2071" s="66"/>
      <c r="F2071" s="66"/>
      <c r="G2071" s="66"/>
      <c r="H2071" s="72"/>
      <c r="I2071" s="32"/>
      <c r="J2071" s="32"/>
      <c r="K2071" s="32"/>
      <c r="L2071" s="59" t="str">
        <f t="shared" si="260"/>
        <v/>
      </c>
      <c r="M2071" s="81" t="str">
        <f t="shared" si="261"/>
        <v/>
      </c>
      <c r="O2071" s="77" t="str">
        <f t="shared" si="262"/>
        <v/>
      </c>
      <c r="P2071" s="77" t="str">
        <f t="shared" si="263"/>
        <v/>
      </c>
      <c r="Q2071" s="77" t="str">
        <f t="shared" si="264"/>
        <v/>
      </c>
      <c r="R2071" s="77" t="str">
        <f t="shared" si="265"/>
        <v/>
      </c>
      <c r="S2071" s="76"/>
      <c r="T2071" s="57"/>
      <c r="U2071" s="23" t="str">
        <f t="shared" si="258"/>
        <v/>
      </c>
      <c r="V2071" s="28" t="str">
        <f t="shared" si="259"/>
        <v/>
      </c>
    </row>
    <row r="2072" spans="1:22">
      <c r="A2072" s="14">
        <v>2066</v>
      </c>
      <c r="B2072" s="65"/>
      <c r="C2072" s="69"/>
      <c r="D2072" s="66"/>
      <c r="E2072" s="66"/>
      <c r="F2072" s="66"/>
      <c r="G2072" s="66"/>
      <c r="H2072" s="72"/>
      <c r="I2072" s="32"/>
      <c r="J2072" s="32"/>
      <c r="K2072" s="32"/>
      <c r="L2072" s="59" t="str">
        <f t="shared" si="260"/>
        <v/>
      </c>
      <c r="M2072" s="81" t="str">
        <f t="shared" si="261"/>
        <v/>
      </c>
      <c r="O2072" s="77" t="str">
        <f t="shared" si="262"/>
        <v/>
      </c>
      <c r="P2072" s="77" t="str">
        <f t="shared" si="263"/>
        <v/>
      </c>
      <c r="Q2072" s="77" t="str">
        <f t="shared" si="264"/>
        <v/>
      </c>
      <c r="R2072" s="77" t="str">
        <f t="shared" si="265"/>
        <v/>
      </c>
      <c r="S2072" s="76"/>
      <c r="T2072" s="57"/>
      <c r="U2072" s="23" t="str">
        <f t="shared" si="258"/>
        <v/>
      </c>
      <c r="V2072" s="28" t="str">
        <f t="shared" si="259"/>
        <v/>
      </c>
    </row>
    <row r="2073" spans="1:22">
      <c r="A2073" s="14">
        <v>2067</v>
      </c>
      <c r="B2073" s="65"/>
      <c r="C2073" s="69"/>
      <c r="D2073" s="66"/>
      <c r="E2073" s="66"/>
      <c r="F2073" s="66"/>
      <c r="G2073" s="66"/>
      <c r="H2073" s="72"/>
      <c r="I2073" s="32"/>
      <c r="J2073" s="32"/>
      <c r="K2073" s="32"/>
      <c r="L2073" s="59" t="str">
        <f t="shared" si="260"/>
        <v/>
      </c>
      <c r="M2073" s="81" t="str">
        <f t="shared" si="261"/>
        <v/>
      </c>
      <c r="O2073" s="77" t="str">
        <f t="shared" si="262"/>
        <v/>
      </c>
      <c r="P2073" s="77" t="str">
        <f t="shared" si="263"/>
        <v/>
      </c>
      <c r="Q2073" s="77" t="str">
        <f t="shared" si="264"/>
        <v/>
      </c>
      <c r="R2073" s="77" t="str">
        <f t="shared" si="265"/>
        <v/>
      </c>
      <c r="S2073" s="76"/>
      <c r="T2073" s="57"/>
      <c r="U2073" s="23" t="str">
        <f t="shared" si="258"/>
        <v/>
      </c>
      <c r="V2073" s="28" t="str">
        <f t="shared" si="259"/>
        <v/>
      </c>
    </row>
    <row r="2074" spans="1:22">
      <c r="A2074" s="14">
        <v>2068</v>
      </c>
      <c r="B2074" s="65"/>
      <c r="C2074" s="69"/>
      <c r="D2074" s="66"/>
      <c r="E2074" s="66"/>
      <c r="F2074" s="66"/>
      <c r="G2074" s="66"/>
      <c r="H2074" s="72"/>
      <c r="I2074" s="32"/>
      <c r="J2074" s="32"/>
      <c r="K2074" s="32"/>
      <c r="L2074" s="59" t="str">
        <f t="shared" si="260"/>
        <v/>
      </c>
      <c r="M2074" s="81" t="str">
        <f t="shared" si="261"/>
        <v/>
      </c>
      <c r="O2074" s="77" t="str">
        <f t="shared" si="262"/>
        <v/>
      </c>
      <c r="P2074" s="77" t="str">
        <f t="shared" si="263"/>
        <v/>
      </c>
      <c r="Q2074" s="77" t="str">
        <f t="shared" si="264"/>
        <v/>
      </c>
      <c r="R2074" s="77" t="str">
        <f t="shared" si="265"/>
        <v/>
      </c>
      <c r="S2074" s="76"/>
      <c r="T2074" s="57"/>
      <c r="U2074" s="23" t="str">
        <f t="shared" si="258"/>
        <v/>
      </c>
      <c r="V2074" s="28" t="str">
        <f t="shared" si="259"/>
        <v/>
      </c>
    </row>
    <row r="2075" spans="1:22">
      <c r="A2075" s="14">
        <v>2069</v>
      </c>
      <c r="B2075" s="65"/>
      <c r="C2075" s="69"/>
      <c r="D2075" s="66"/>
      <c r="E2075" s="66"/>
      <c r="F2075" s="66"/>
      <c r="G2075" s="66"/>
      <c r="H2075" s="72"/>
      <c r="I2075" s="32"/>
      <c r="J2075" s="32"/>
      <c r="K2075" s="32"/>
      <c r="L2075" s="59" t="str">
        <f t="shared" si="260"/>
        <v/>
      </c>
      <c r="M2075" s="81" t="str">
        <f t="shared" si="261"/>
        <v/>
      </c>
      <c r="O2075" s="77" t="str">
        <f t="shared" si="262"/>
        <v/>
      </c>
      <c r="P2075" s="77" t="str">
        <f t="shared" si="263"/>
        <v/>
      </c>
      <c r="Q2075" s="77" t="str">
        <f t="shared" si="264"/>
        <v/>
      </c>
      <c r="R2075" s="77" t="str">
        <f t="shared" si="265"/>
        <v/>
      </c>
      <c r="S2075" s="76"/>
      <c r="T2075" s="57"/>
      <c r="U2075" s="23" t="str">
        <f t="shared" si="258"/>
        <v/>
      </c>
      <c r="V2075" s="28" t="str">
        <f t="shared" si="259"/>
        <v/>
      </c>
    </row>
    <row r="2076" spans="1:22">
      <c r="A2076" s="14">
        <v>2070</v>
      </c>
      <c r="B2076" s="65"/>
      <c r="C2076" s="69"/>
      <c r="D2076" s="66"/>
      <c r="E2076" s="66"/>
      <c r="F2076" s="66"/>
      <c r="G2076" s="66"/>
      <c r="H2076" s="72"/>
      <c r="I2076" s="32"/>
      <c r="J2076" s="32"/>
      <c r="K2076" s="32"/>
      <c r="L2076" s="59" t="str">
        <f t="shared" si="260"/>
        <v/>
      </c>
      <c r="M2076" s="81" t="str">
        <f t="shared" si="261"/>
        <v/>
      </c>
      <c r="O2076" s="77" t="str">
        <f t="shared" si="262"/>
        <v/>
      </c>
      <c r="P2076" s="77" t="str">
        <f t="shared" si="263"/>
        <v/>
      </c>
      <c r="Q2076" s="77" t="str">
        <f t="shared" si="264"/>
        <v/>
      </c>
      <c r="R2076" s="77" t="str">
        <f t="shared" si="265"/>
        <v/>
      </c>
      <c r="S2076" s="76"/>
      <c r="T2076" s="57"/>
      <c r="U2076" s="23" t="str">
        <f t="shared" si="258"/>
        <v/>
      </c>
      <c r="V2076" s="28" t="str">
        <f t="shared" si="259"/>
        <v/>
      </c>
    </row>
    <row r="2077" spans="1:22">
      <c r="A2077" s="14">
        <v>2071</v>
      </c>
      <c r="B2077" s="65"/>
      <c r="C2077" s="69"/>
      <c r="D2077" s="66"/>
      <c r="E2077" s="66"/>
      <c r="F2077" s="66"/>
      <c r="G2077" s="66"/>
      <c r="H2077" s="72"/>
      <c r="I2077" s="32"/>
      <c r="J2077" s="32"/>
      <c r="K2077" s="32"/>
      <c r="L2077" s="59" t="str">
        <f t="shared" si="260"/>
        <v/>
      </c>
      <c r="M2077" s="81" t="str">
        <f t="shared" si="261"/>
        <v/>
      </c>
      <c r="O2077" s="77" t="str">
        <f t="shared" si="262"/>
        <v/>
      </c>
      <c r="P2077" s="77" t="str">
        <f t="shared" si="263"/>
        <v/>
      </c>
      <c r="Q2077" s="77" t="str">
        <f t="shared" si="264"/>
        <v/>
      </c>
      <c r="R2077" s="77" t="str">
        <f t="shared" si="265"/>
        <v/>
      </c>
      <c r="S2077" s="76"/>
      <c r="T2077" s="57"/>
      <c r="U2077" s="23" t="str">
        <f t="shared" si="258"/>
        <v/>
      </c>
      <c r="V2077" s="28" t="str">
        <f t="shared" si="259"/>
        <v/>
      </c>
    </row>
    <row r="2078" spans="1:22">
      <c r="A2078" s="14">
        <v>2072</v>
      </c>
      <c r="B2078" s="65"/>
      <c r="C2078" s="69"/>
      <c r="D2078" s="66"/>
      <c r="E2078" s="66"/>
      <c r="F2078" s="66"/>
      <c r="G2078" s="66"/>
      <c r="H2078" s="72"/>
      <c r="I2078" s="32"/>
      <c r="J2078" s="32"/>
      <c r="K2078" s="32"/>
      <c r="L2078" s="59" t="str">
        <f t="shared" si="260"/>
        <v/>
      </c>
      <c r="M2078" s="81" t="str">
        <f t="shared" si="261"/>
        <v/>
      </c>
      <c r="O2078" s="77" t="str">
        <f t="shared" si="262"/>
        <v/>
      </c>
      <c r="P2078" s="77" t="str">
        <f t="shared" si="263"/>
        <v/>
      </c>
      <c r="Q2078" s="77" t="str">
        <f t="shared" si="264"/>
        <v/>
      </c>
      <c r="R2078" s="77" t="str">
        <f t="shared" si="265"/>
        <v/>
      </c>
      <c r="S2078" s="76"/>
      <c r="T2078" s="57"/>
      <c r="U2078" s="23" t="str">
        <f t="shared" si="258"/>
        <v/>
      </c>
      <c r="V2078" s="28" t="str">
        <f t="shared" si="259"/>
        <v/>
      </c>
    </row>
    <row r="2079" spans="1:22">
      <c r="A2079" s="14">
        <v>2073</v>
      </c>
      <c r="B2079" s="65"/>
      <c r="C2079" s="69"/>
      <c r="D2079" s="66"/>
      <c r="E2079" s="66"/>
      <c r="F2079" s="66"/>
      <c r="G2079" s="66"/>
      <c r="H2079" s="72"/>
      <c r="I2079" s="32"/>
      <c r="J2079" s="32"/>
      <c r="K2079" s="32"/>
      <c r="L2079" s="59" t="str">
        <f t="shared" si="260"/>
        <v/>
      </c>
      <c r="M2079" s="81" t="str">
        <f t="shared" si="261"/>
        <v/>
      </c>
      <c r="O2079" s="77" t="str">
        <f t="shared" si="262"/>
        <v/>
      </c>
      <c r="P2079" s="77" t="str">
        <f t="shared" si="263"/>
        <v/>
      </c>
      <c r="Q2079" s="77" t="str">
        <f t="shared" si="264"/>
        <v/>
      </c>
      <c r="R2079" s="77" t="str">
        <f t="shared" si="265"/>
        <v/>
      </c>
      <c r="S2079" s="76"/>
      <c r="T2079" s="57"/>
      <c r="U2079" s="23" t="str">
        <f t="shared" si="258"/>
        <v/>
      </c>
      <c r="V2079" s="28" t="str">
        <f t="shared" si="259"/>
        <v/>
      </c>
    </row>
    <row r="2080" spans="1:22">
      <c r="A2080" s="14">
        <v>2074</v>
      </c>
      <c r="B2080" s="65"/>
      <c r="C2080" s="69"/>
      <c r="D2080" s="66"/>
      <c r="E2080" s="66"/>
      <c r="F2080" s="66"/>
      <c r="G2080" s="66"/>
      <c r="H2080" s="72"/>
      <c r="I2080" s="32"/>
      <c r="J2080" s="32"/>
      <c r="K2080" s="32"/>
      <c r="L2080" s="59" t="str">
        <f t="shared" si="260"/>
        <v/>
      </c>
      <c r="M2080" s="81" t="str">
        <f t="shared" si="261"/>
        <v/>
      </c>
      <c r="O2080" s="77" t="str">
        <f t="shared" si="262"/>
        <v/>
      </c>
      <c r="P2080" s="77" t="str">
        <f t="shared" si="263"/>
        <v/>
      </c>
      <c r="Q2080" s="77" t="str">
        <f t="shared" si="264"/>
        <v/>
      </c>
      <c r="R2080" s="77" t="str">
        <f t="shared" si="265"/>
        <v/>
      </c>
      <c r="S2080" s="76"/>
      <c r="T2080" s="57"/>
      <c r="U2080" s="23" t="str">
        <f t="shared" si="258"/>
        <v/>
      </c>
      <c r="V2080" s="28" t="str">
        <f t="shared" si="259"/>
        <v/>
      </c>
    </row>
    <row r="2081" spans="1:22">
      <c r="A2081" s="14">
        <v>2075</v>
      </c>
      <c r="B2081" s="65"/>
      <c r="C2081" s="69"/>
      <c r="D2081" s="66"/>
      <c r="E2081" s="66"/>
      <c r="F2081" s="66"/>
      <c r="G2081" s="66"/>
      <c r="H2081" s="72"/>
      <c r="I2081" s="32"/>
      <c r="J2081" s="32"/>
      <c r="K2081" s="32"/>
      <c r="L2081" s="59" t="str">
        <f t="shared" si="260"/>
        <v/>
      </c>
      <c r="M2081" s="81" t="str">
        <f t="shared" si="261"/>
        <v/>
      </c>
      <c r="O2081" s="77" t="str">
        <f t="shared" si="262"/>
        <v/>
      </c>
      <c r="P2081" s="77" t="str">
        <f t="shared" si="263"/>
        <v/>
      </c>
      <c r="Q2081" s="77" t="str">
        <f t="shared" si="264"/>
        <v/>
      </c>
      <c r="R2081" s="77" t="str">
        <f t="shared" si="265"/>
        <v/>
      </c>
      <c r="S2081" s="76"/>
      <c r="T2081" s="57"/>
      <c r="U2081" s="23" t="str">
        <f t="shared" si="258"/>
        <v/>
      </c>
      <c r="V2081" s="28" t="str">
        <f t="shared" si="259"/>
        <v/>
      </c>
    </row>
    <row r="2082" spans="1:22">
      <c r="A2082" s="14">
        <v>2076</v>
      </c>
      <c r="B2082" s="65"/>
      <c r="C2082" s="69"/>
      <c r="D2082" s="66"/>
      <c r="E2082" s="66"/>
      <c r="F2082" s="66"/>
      <c r="G2082" s="66"/>
      <c r="H2082" s="72"/>
      <c r="I2082" s="32"/>
      <c r="J2082" s="32"/>
      <c r="K2082" s="32"/>
      <c r="L2082" s="59" t="str">
        <f t="shared" si="260"/>
        <v/>
      </c>
      <c r="M2082" s="81" t="str">
        <f t="shared" si="261"/>
        <v/>
      </c>
      <c r="O2082" s="77" t="str">
        <f t="shared" si="262"/>
        <v/>
      </c>
      <c r="P2082" s="77" t="str">
        <f t="shared" si="263"/>
        <v/>
      </c>
      <c r="Q2082" s="77" t="str">
        <f t="shared" si="264"/>
        <v/>
      </c>
      <c r="R2082" s="77" t="str">
        <f t="shared" si="265"/>
        <v/>
      </c>
      <c r="S2082" s="76"/>
      <c r="T2082" s="57"/>
      <c r="U2082" s="23" t="str">
        <f t="shared" si="258"/>
        <v/>
      </c>
      <c r="V2082" s="28" t="str">
        <f t="shared" si="259"/>
        <v/>
      </c>
    </row>
    <row r="2083" spans="1:22">
      <c r="A2083" s="14">
        <v>2077</v>
      </c>
      <c r="B2083" s="65"/>
      <c r="C2083" s="69"/>
      <c r="D2083" s="66"/>
      <c r="E2083" s="66"/>
      <c r="F2083" s="66"/>
      <c r="G2083" s="66"/>
      <c r="H2083" s="72"/>
      <c r="I2083" s="32"/>
      <c r="J2083" s="32"/>
      <c r="K2083" s="32"/>
      <c r="L2083" s="59" t="str">
        <f t="shared" si="260"/>
        <v/>
      </c>
      <c r="M2083" s="81" t="str">
        <f t="shared" si="261"/>
        <v/>
      </c>
      <c r="O2083" s="77" t="str">
        <f t="shared" si="262"/>
        <v/>
      </c>
      <c r="P2083" s="77" t="str">
        <f t="shared" si="263"/>
        <v/>
      </c>
      <c r="Q2083" s="77" t="str">
        <f t="shared" si="264"/>
        <v/>
      </c>
      <c r="R2083" s="77" t="str">
        <f t="shared" si="265"/>
        <v/>
      </c>
      <c r="S2083" s="76"/>
      <c r="T2083" s="57"/>
      <c r="U2083" s="23" t="str">
        <f t="shared" si="258"/>
        <v/>
      </c>
      <c r="V2083" s="28" t="str">
        <f t="shared" si="259"/>
        <v/>
      </c>
    </row>
    <row r="2084" spans="1:22">
      <c r="A2084" s="14">
        <v>2078</v>
      </c>
      <c r="B2084" s="65"/>
      <c r="C2084" s="69"/>
      <c r="D2084" s="66"/>
      <c r="E2084" s="66"/>
      <c r="F2084" s="66"/>
      <c r="G2084" s="66"/>
      <c r="H2084" s="72"/>
      <c r="I2084" s="32"/>
      <c r="J2084" s="32"/>
      <c r="K2084" s="32"/>
      <c r="L2084" s="59" t="str">
        <f t="shared" si="260"/>
        <v/>
      </c>
      <c r="M2084" s="81" t="str">
        <f t="shared" si="261"/>
        <v/>
      </c>
      <c r="O2084" s="77" t="str">
        <f t="shared" si="262"/>
        <v/>
      </c>
      <c r="P2084" s="77" t="str">
        <f t="shared" si="263"/>
        <v/>
      </c>
      <c r="Q2084" s="77" t="str">
        <f t="shared" si="264"/>
        <v/>
      </c>
      <c r="R2084" s="77" t="str">
        <f t="shared" si="265"/>
        <v/>
      </c>
      <c r="S2084" s="76"/>
      <c r="T2084" s="57"/>
      <c r="U2084" s="23" t="str">
        <f t="shared" si="258"/>
        <v/>
      </c>
      <c r="V2084" s="28" t="str">
        <f t="shared" si="259"/>
        <v/>
      </c>
    </row>
    <row r="2085" spans="1:22">
      <c r="A2085" s="14">
        <v>2079</v>
      </c>
      <c r="B2085" s="65"/>
      <c r="C2085" s="69"/>
      <c r="D2085" s="66"/>
      <c r="E2085" s="66"/>
      <c r="F2085" s="66"/>
      <c r="G2085" s="66"/>
      <c r="H2085" s="72"/>
      <c r="I2085" s="32"/>
      <c r="J2085" s="32"/>
      <c r="K2085" s="32"/>
      <c r="L2085" s="59" t="str">
        <f t="shared" si="260"/>
        <v/>
      </c>
      <c r="M2085" s="81" t="str">
        <f t="shared" si="261"/>
        <v/>
      </c>
      <c r="O2085" s="77" t="str">
        <f t="shared" si="262"/>
        <v/>
      </c>
      <c r="P2085" s="77" t="str">
        <f t="shared" si="263"/>
        <v/>
      </c>
      <c r="Q2085" s="77" t="str">
        <f t="shared" si="264"/>
        <v/>
      </c>
      <c r="R2085" s="77" t="str">
        <f t="shared" si="265"/>
        <v/>
      </c>
      <c r="S2085" s="76"/>
      <c r="T2085" s="57"/>
      <c r="U2085" s="23" t="str">
        <f t="shared" si="258"/>
        <v/>
      </c>
      <c r="V2085" s="28" t="str">
        <f t="shared" si="259"/>
        <v/>
      </c>
    </row>
    <row r="2086" spans="1:22">
      <c r="A2086" s="14">
        <v>2080</v>
      </c>
      <c r="B2086" s="65"/>
      <c r="C2086" s="69"/>
      <c r="D2086" s="66"/>
      <c r="E2086" s="66"/>
      <c r="F2086" s="66"/>
      <c r="G2086" s="66"/>
      <c r="H2086" s="72"/>
      <c r="I2086" s="32"/>
      <c r="J2086" s="32"/>
      <c r="K2086" s="32"/>
      <c r="L2086" s="59" t="str">
        <f t="shared" si="260"/>
        <v/>
      </c>
      <c r="M2086" s="81" t="str">
        <f t="shared" si="261"/>
        <v/>
      </c>
      <c r="O2086" s="77" t="str">
        <f t="shared" si="262"/>
        <v/>
      </c>
      <c r="P2086" s="77" t="str">
        <f t="shared" si="263"/>
        <v/>
      </c>
      <c r="Q2086" s="77" t="str">
        <f t="shared" si="264"/>
        <v/>
      </c>
      <c r="R2086" s="77" t="str">
        <f t="shared" si="265"/>
        <v/>
      </c>
      <c r="S2086" s="76"/>
      <c r="T2086" s="57"/>
      <c r="U2086" s="23" t="str">
        <f t="shared" si="258"/>
        <v/>
      </c>
      <c r="V2086" s="28" t="str">
        <f t="shared" si="259"/>
        <v/>
      </c>
    </row>
    <row r="2087" spans="1:22">
      <c r="A2087" s="14">
        <v>2081</v>
      </c>
      <c r="B2087" s="65"/>
      <c r="C2087" s="69"/>
      <c r="D2087" s="66"/>
      <c r="E2087" s="66"/>
      <c r="F2087" s="66"/>
      <c r="G2087" s="66"/>
      <c r="H2087" s="72"/>
      <c r="I2087" s="32"/>
      <c r="J2087" s="32"/>
      <c r="K2087" s="32"/>
      <c r="L2087" s="59" t="str">
        <f t="shared" si="260"/>
        <v/>
      </c>
      <c r="M2087" s="81" t="str">
        <f t="shared" si="261"/>
        <v/>
      </c>
      <c r="O2087" s="77" t="str">
        <f t="shared" si="262"/>
        <v/>
      </c>
      <c r="P2087" s="77" t="str">
        <f t="shared" si="263"/>
        <v/>
      </c>
      <c r="Q2087" s="77" t="str">
        <f t="shared" si="264"/>
        <v/>
      </c>
      <c r="R2087" s="77" t="str">
        <f t="shared" si="265"/>
        <v/>
      </c>
      <c r="S2087" s="76"/>
      <c r="T2087" s="57"/>
      <c r="U2087" s="23" t="str">
        <f t="shared" si="258"/>
        <v/>
      </c>
      <c r="V2087" s="28" t="str">
        <f t="shared" si="259"/>
        <v/>
      </c>
    </row>
    <row r="2088" spans="1:22">
      <c r="A2088" s="14">
        <v>2082</v>
      </c>
      <c r="B2088" s="65"/>
      <c r="C2088" s="69"/>
      <c r="D2088" s="66"/>
      <c r="E2088" s="66"/>
      <c r="F2088" s="66"/>
      <c r="G2088" s="66"/>
      <c r="H2088" s="72"/>
      <c r="I2088" s="32"/>
      <c r="J2088" s="32"/>
      <c r="K2088" s="32"/>
      <c r="L2088" s="59" t="str">
        <f t="shared" si="260"/>
        <v/>
      </c>
      <c r="M2088" s="81" t="str">
        <f t="shared" si="261"/>
        <v/>
      </c>
      <c r="O2088" s="77" t="str">
        <f t="shared" si="262"/>
        <v/>
      </c>
      <c r="P2088" s="77" t="str">
        <f t="shared" si="263"/>
        <v/>
      </c>
      <c r="Q2088" s="77" t="str">
        <f t="shared" si="264"/>
        <v/>
      </c>
      <c r="R2088" s="77" t="str">
        <f t="shared" si="265"/>
        <v/>
      </c>
      <c r="S2088" s="76"/>
      <c r="T2088" s="57"/>
      <c r="U2088" s="23" t="str">
        <f t="shared" si="258"/>
        <v/>
      </c>
      <c r="V2088" s="28" t="str">
        <f t="shared" si="259"/>
        <v/>
      </c>
    </row>
    <row r="2089" spans="1:22">
      <c r="A2089" s="14">
        <v>2083</v>
      </c>
      <c r="B2089" s="65"/>
      <c r="C2089" s="69"/>
      <c r="D2089" s="66"/>
      <c r="E2089" s="66"/>
      <c r="F2089" s="66"/>
      <c r="G2089" s="66"/>
      <c r="H2089" s="72"/>
      <c r="I2089" s="32"/>
      <c r="J2089" s="32"/>
      <c r="K2089" s="32"/>
      <c r="L2089" s="59" t="str">
        <f t="shared" si="260"/>
        <v/>
      </c>
      <c r="M2089" s="81" t="str">
        <f t="shared" si="261"/>
        <v/>
      </c>
      <c r="O2089" s="77" t="str">
        <f t="shared" si="262"/>
        <v/>
      </c>
      <c r="P2089" s="77" t="str">
        <f t="shared" si="263"/>
        <v/>
      </c>
      <c r="Q2089" s="77" t="str">
        <f t="shared" si="264"/>
        <v/>
      </c>
      <c r="R2089" s="77" t="str">
        <f t="shared" si="265"/>
        <v/>
      </c>
      <c r="S2089" s="76"/>
      <c r="T2089" s="57"/>
      <c r="U2089" s="23" t="str">
        <f t="shared" si="258"/>
        <v/>
      </c>
      <c r="V2089" s="28" t="str">
        <f t="shared" si="259"/>
        <v/>
      </c>
    </row>
    <row r="2090" spans="1:22">
      <c r="A2090" s="14">
        <v>2084</v>
      </c>
      <c r="B2090" s="65"/>
      <c r="C2090" s="69"/>
      <c r="D2090" s="66"/>
      <c r="E2090" s="66"/>
      <c r="F2090" s="66"/>
      <c r="G2090" s="66"/>
      <c r="H2090" s="72"/>
      <c r="I2090" s="32"/>
      <c r="J2090" s="32"/>
      <c r="K2090" s="32"/>
      <c r="L2090" s="59" t="str">
        <f t="shared" si="260"/>
        <v/>
      </c>
      <c r="M2090" s="81" t="str">
        <f t="shared" si="261"/>
        <v/>
      </c>
      <c r="O2090" s="77" t="str">
        <f t="shared" si="262"/>
        <v/>
      </c>
      <c r="P2090" s="77" t="str">
        <f t="shared" si="263"/>
        <v/>
      </c>
      <c r="Q2090" s="77" t="str">
        <f t="shared" si="264"/>
        <v/>
      </c>
      <c r="R2090" s="77" t="str">
        <f t="shared" si="265"/>
        <v/>
      </c>
      <c r="S2090" s="76"/>
      <c r="T2090" s="57"/>
      <c r="U2090" s="23" t="str">
        <f t="shared" si="258"/>
        <v/>
      </c>
      <c r="V2090" s="28" t="str">
        <f t="shared" si="259"/>
        <v/>
      </c>
    </row>
    <row r="2091" spans="1:22">
      <c r="A2091" s="14">
        <v>2085</v>
      </c>
      <c r="B2091" s="65"/>
      <c r="C2091" s="69"/>
      <c r="D2091" s="66"/>
      <c r="E2091" s="66"/>
      <c r="F2091" s="66"/>
      <c r="G2091" s="66"/>
      <c r="H2091" s="72"/>
      <c r="I2091" s="32"/>
      <c r="J2091" s="32"/>
      <c r="K2091" s="32"/>
      <c r="L2091" s="59" t="str">
        <f t="shared" si="260"/>
        <v/>
      </c>
      <c r="M2091" s="81" t="str">
        <f t="shared" si="261"/>
        <v/>
      </c>
      <c r="O2091" s="77" t="str">
        <f t="shared" si="262"/>
        <v/>
      </c>
      <c r="P2091" s="77" t="str">
        <f t="shared" si="263"/>
        <v/>
      </c>
      <c r="Q2091" s="77" t="str">
        <f t="shared" si="264"/>
        <v/>
      </c>
      <c r="R2091" s="77" t="str">
        <f t="shared" si="265"/>
        <v/>
      </c>
      <c r="S2091" s="76"/>
      <c r="T2091" s="57"/>
      <c r="U2091" s="23" t="str">
        <f t="shared" si="258"/>
        <v/>
      </c>
      <c r="V2091" s="28" t="str">
        <f t="shared" si="259"/>
        <v/>
      </c>
    </row>
    <row r="2092" spans="1:22">
      <c r="A2092" s="14">
        <v>2086</v>
      </c>
      <c r="B2092" s="65"/>
      <c r="C2092" s="69"/>
      <c r="D2092" s="66"/>
      <c r="E2092" s="66"/>
      <c r="F2092" s="66"/>
      <c r="G2092" s="66"/>
      <c r="H2092" s="72"/>
      <c r="I2092" s="32"/>
      <c r="J2092" s="32"/>
      <c r="K2092" s="32"/>
      <c r="L2092" s="59" t="str">
        <f t="shared" si="260"/>
        <v/>
      </c>
      <c r="M2092" s="81" t="str">
        <f t="shared" si="261"/>
        <v/>
      </c>
      <c r="O2092" s="77" t="str">
        <f t="shared" si="262"/>
        <v/>
      </c>
      <c r="P2092" s="77" t="str">
        <f t="shared" si="263"/>
        <v/>
      </c>
      <c r="Q2092" s="77" t="str">
        <f t="shared" si="264"/>
        <v/>
      </c>
      <c r="R2092" s="77" t="str">
        <f t="shared" si="265"/>
        <v/>
      </c>
      <c r="S2092" s="76"/>
      <c r="T2092" s="57"/>
      <c r="U2092" s="23" t="str">
        <f t="shared" si="258"/>
        <v/>
      </c>
      <c r="V2092" s="28" t="str">
        <f t="shared" si="259"/>
        <v/>
      </c>
    </row>
    <row r="2093" spans="1:22">
      <c r="A2093" s="14">
        <v>2087</v>
      </c>
      <c r="B2093" s="65"/>
      <c r="C2093" s="69"/>
      <c r="D2093" s="66"/>
      <c r="E2093" s="66"/>
      <c r="F2093" s="66"/>
      <c r="G2093" s="66"/>
      <c r="H2093" s="72"/>
      <c r="I2093" s="32"/>
      <c r="J2093" s="32"/>
      <c r="K2093" s="32"/>
      <c r="L2093" s="59" t="str">
        <f t="shared" si="260"/>
        <v/>
      </c>
      <c r="M2093" s="81" t="str">
        <f t="shared" si="261"/>
        <v/>
      </c>
      <c r="O2093" s="77" t="str">
        <f t="shared" si="262"/>
        <v/>
      </c>
      <c r="P2093" s="77" t="str">
        <f t="shared" si="263"/>
        <v/>
      </c>
      <c r="Q2093" s="77" t="str">
        <f t="shared" si="264"/>
        <v/>
      </c>
      <c r="R2093" s="77" t="str">
        <f t="shared" si="265"/>
        <v/>
      </c>
      <c r="S2093" s="76"/>
      <c r="T2093" s="57"/>
      <c r="U2093" s="23" t="str">
        <f t="shared" si="258"/>
        <v/>
      </c>
      <c r="V2093" s="28" t="str">
        <f t="shared" si="259"/>
        <v/>
      </c>
    </row>
    <row r="2094" spans="1:22">
      <c r="A2094" s="14">
        <v>2088</v>
      </c>
      <c r="B2094" s="65"/>
      <c r="C2094" s="69"/>
      <c r="D2094" s="66"/>
      <c r="E2094" s="66"/>
      <c r="F2094" s="66"/>
      <c r="G2094" s="66"/>
      <c r="H2094" s="72"/>
      <c r="I2094" s="32"/>
      <c r="J2094" s="32"/>
      <c r="K2094" s="32"/>
      <c r="L2094" s="59" t="str">
        <f t="shared" si="260"/>
        <v/>
      </c>
      <c r="M2094" s="81" t="str">
        <f t="shared" si="261"/>
        <v/>
      </c>
      <c r="O2094" s="77" t="str">
        <f t="shared" si="262"/>
        <v/>
      </c>
      <c r="P2094" s="77" t="str">
        <f t="shared" si="263"/>
        <v/>
      </c>
      <c r="Q2094" s="77" t="str">
        <f t="shared" si="264"/>
        <v/>
      </c>
      <c r="R2094" s="77" t="str">
        <f t="shared" si="265"/>
        <v/>
      </c>
      <c r="S2094" s="76"/>
      <c r="T2094" s="57"/>
      <c r="U2094" s="23" t="str">
        <f t="shared" si="258"/>
        <v/>
      </c>
      <c r="V2094" s="28" t="str">
        <f t="shared" si="259"/>
        <v/>
      </c>
    </row>
    <row r="2095" spans="1:22">
      <c r="A2095" s="14">
        <v>2089</v>
      </c>
      <c r="B2095" s="65"/>
      <c r="C2095" s="69"/>
      <c r="D2095" s="66"/>
      <c r="E2095" s="66"/>
      <c r="F2095" s="66"/>
      <c r="G2095" s="66"/>
      <c r="H2095" s="72"/>
      <c r="I2095" s="32"/>
      <c r="J2095" s="32"/>
      <c r="K2095" s="32"/>
      <c r="L2095" s="59" t="str">
        <f t="shared" si="260"/>
        <v/>
      </c>
      <c r="M2095" s="81" t="str">
        <f t="shared" si="261"/>
        <v/>
      </c>
      <c r="O2095" s="77" t="str">
        <f t="shared" si="262"/>
        <v/>
      </c>
      <c r="P2095" s="77" t="str">
        <f t="shared" si="263"/>
        <v/>
      </c>
      <c r="Q2095" s="77" t="str">
        <f t="shared" si="264"/>
        <v/>
      </c>
      <c r="R2095" s="77" t="str">
        <f t="shared" si="265"/>
        <v/>
      </c>
      <c r="S2095" s="76"/>
      <c r="T2095" s="57"/>
      <c r="U2095" s="23" t="str">
        <f t="shared" si="258"/>
        <v/>
      </c>
      <c r="V2095" s="28" t="str">
        <f t="shared" si="259"/>
        <v/>
      </c>
    </row>
    <row r="2096" spans="1:22">
      <c r="A2096" s="14">
        <v>2090</v>
      </c>
      <c r="B2096" s="65"/>
      <c r="C2096" s="69"/>
      <c r="D2096" s="66"/>
      <c r="E2096" s="66"/>
      <c r="F2096" s="66"/>
      <c r="G2096" s="66"/>
      <c r="H2096" s="72"/>
      <c r="I2096" s="32"/>
      <c r="J2096" s="32"/>
      <c r="K2096" s="32"/>
      <c r="L2096" s="59" t="str">
        <f t="shared" si="260"/>
        <v/>
      </c>
      <c r="M2096" s="81" t="str">
        <f t="shared" si="261"/>
        <v/>
      </c>
      <c r="O2096" s="77" t="str">
        <f t="shared" si="262"/>
        <v/>
      </c>
      <c r="P2096" s="77" t="str">
        <f t="shared" si="263"/>
        <v/>
      </c>
      <c r="Q2096" s="77" t="str">
        <f t="shared" si="264"/>
        <v/>
      </c>
      <c r="R2096" s="77" t="str">
        <f t="shared" si="265"/>
        <v/>
      </c>
      <c r="S2096" s="76"/>
      <c r="T2096" s="57"/>
      <c r="U2096" s="23" t="str">
        <f t="shared" si="258"/>
        <v/>
      </c>
      <c r="V2096" s="28" t="str">
        <f t="shared" si="259"/>
        <v/>
      </c>
    </row>
    <row r="2097" spans="1:22">
      <c r="A2097" s="14">
        <v>2091</v>
      </c>
      <c r="B2097" s="65"/>
      <c r="C2097" s="69"/>
      <c r="D2097" s="66"/>
      <c r="E2097" s="66"/>
      <c r="F2097" s="66"/>
      <c r="G2097" s="66"/>
      <c r="H2097" s="72"/>
      <c r="I2097" s="32"/>
      <c r="J2097" s="32"/>
      <c r="K2097" s="32"/>
      <c r="L2097" s="59" t="str">
        <f t="shared" si="260"/>
        <v/>
      </c>
      <c r="M2097" s="81" t="str">
        <f t="shared" si="261"/>
        <v/>
      </c>
      <c r="O2097" s="77" t="str">
        <f t="shared" si="262"/>
        <v/>
      </c>
      <c r="P2097" s="77" t="str">
        <f t="shared" si="263"/>
        <v/>
      </c>
      <c r="Q2097" s="77" t="str">
        <f t="shared" si="264"/>
        <v/>
      </c>
      <c r="R2097" s="77" t="str">
        <f t="shared" si="265"/>
        <v/>
      </c>
      <c r="S2097" s="76"/>
      <c r="T2097" s="57"/>
      <c r="U2097" s="23" t="str">
        <f t="shared" si="258"/>
        <v/>
      </c>
      <c r="V2097" s="28" t="str">
        <f t="shared" si="259"/>
        <v/>
      </c>
    </row>
    <row r="2098" spans="1:22">
      <c r="A2098" s="14">
        <v>2092</v>
      </c>
      <c r="B2098" s="65"/>
      <c r="C2098" s="69"/>
      <c r="D2098" s="66"/>
      <c r="E2098" s="66"/>
      <c r="F2098" s="66"/>
      <c r="G2098" s="66"/>
      <c r="H2098" s="72"/>
      <c r="I2098" s="32"/>
      <c r="J2098" s="32"/>
      <c r="K2098" s="32"/>
      <c r="L2098" s="59" t="str">
        <f t="shared" si="260"/>
        <v/>
      </c>
      <c r="M2098" s="81" t="str">
        <f t="shared" si="261"/>
        <v/>
      </c>
      <c r="O2098" s="77" t="str">
        <f t="shared" si="262"/>
        <v/>
      </c>
      <c r="P2098" s="77" t="str">
        <f t="shared" si="263"/>
        <v/>
      </c>
      <c r="Q2098" s="77" t="str">
        <f t="shared" si="264"/>
        <v/>
      </c>
      <c r="R2098" s="77" t="str">
        <f t="shared" si="265"/>
        <v/>
      </c>
      <c r="S2098" s="76"/>
      <c r="T2098" s="57"/>
      <c r="U2098" s="23" t="str">
        <f t="shared" si="258"/>
        <v/>
      </c>
      <c r="V2098" s="28" t="str">
        <f t="shared" si="259"/>
        <v/>
      </c>
    </row>
    <row r="2099" spans="1:22">
      <c r="A2099" s="14">
        <v>2093</v>
      </c>
      <c r="B2099" s="65"/>
      <c r="C2099" s="69"/>
      <c r="D2099" s="66"/>
      <c r="E2099" s="66"/>
      <c r="F2099" s="66"/>
      <c r="G2099" s="66"/>
      <c r="H2099" s="72"/>
      <c r="I2099" s="32"/>
      <c r="J2099" s="32"/>
      <c r="K2099" s="32"/>
      <c r="L2099" s="59" t="str">
        <f t="shared" si="260"/>
        <v/>
      </c>
      <c r="M2099" s="81" t="str">
        <f t="shared" si="261"/>
        <v/>
      </c>
      <c r="O2099" s="77" t="str">
        <f t="shared" si="262"/>
        <v/>
      </c>
      <c r="P2099" s="77" t="str">
        <f t="shared" si="263"/>
        <v/>
      </c>
      <c r="Q2099" s="77" t="str">
        <f t="shared" si="264"/>
        <v/>
      </c>
      <c r="R2099" s="77" t="str">
        <f t="shared" si="265"/>
        <v/>
      </c>
      <c r="S2099" s="76"/>
      <c r="T2099" s="57"/>
      <c r="U2099" s="23" t="str">
        <f t="shared" si="258"/>
        <v/>
      </c>
      <c r="V2099" s="28" t="str">
        <f t="shared" si="259"/>
        <v/>
      </c>
    </row>
    <row r="2100" spans="1:22">
      <c r="A2100" s="14">
        <v>2094</v>
      </c>
      <c r="B2100" s="65"/>
      <c r="C2100" s="69"/>
      <c r="D2100" s="66"/>
      <c r="E2100" s="66"/>
      <c r="F2100" s="66"/>
      <c r="G2100" s="66"/>
      <c r="H2100" s="72"/>
      <c r="I2100" s="32"/>
      <c r="J2100" s="32"/>
      <c r="K2100" s="32"/>
      <c r="L2100" s="59" t="str">
        <f t="shared" si="260"/>
        <v/>
      </c>
      <c r="M2100" s="81" t="str">
        <f t="shared" si="261"/>
        <v/>
      </c>
      <c r="O2100" s="77" t="str">
        <f t="shared" si="262"/>
        <v/>
      </c>
      <c r="P2100" s="77" t="str">
        <f t="shared" si="263"/>
        <v/>
      </c>
      <c r="Q2100" s="77" t="str">
        <f t="shared" si="264"/>
        <v/>
      </c>
      <c r="R2100" s="77" t="str">
        <f t="shared" si="265"/>
        <v/>
      </c>
      <c r="S2100" s="76"/>
      <c r="T2100" s="57"/>
      <c r="U2100" s="23" t="str">
        <f t="shared" si="258"/>
        <v/>
      </c>
      <c r="V2100" s="28" t="str">
        <f t="shared" si="259"/>
        <v/>
      </c>
    </row>
    <row r="2101" spans="1:22">
      <c r="A2101" s="14">
        <v>2095</v>
      </c>
      <c r="B2101" s="65"/>
      <c r="C2101" s="69"/>
      <c r="D2101" s="66"/>
      <c r="E2101" s="66"/>
      <c r="F2101" s="66"/>
      <c r="G2101" s="66"/>
      <c r="H2101" s="72"/>
      <c r="I2101" s="32"/>
      <c r="J2101" s="32"/>
      <c r="K2101" s="32"/>
      <c r="L2101" s="59" t="str">
        <f t="shared" si="260"/>
        <v/>
      </c>
      <c r="M2101" s="81" t="str">
        <f t="shared" si="261"/>
        <v/>
      </c>
      <c r="O2101" s="77" t="str">
        <f t="shared" si="262"/>
        <v/>
      </c>
      <c r="P2101" s="77" t="str">
        <f t="shared" si="263"/>
        <v/>
      </c>
      <c r="Q2101" s="77" t="str">
        <f t="shared" si="264"/>
        <v/>
      </c>
      <c r="R2101" s="77" t="str">
        <f t="shared" si="265"/>
        <v/>
      </c>
      <c r="S2101" s="76"/>
      <c r="T2101" s="57"/>
      <c r="U2101" s="23" t="str">
        <f t="shared" si="258"/>
        <v/>
      </c>
      <c r="V2101" s="28" t="str">
        <f t="shared" si="259"/>
        <v/>
      </c>
    </row>
    <row r="2102" spans="1:22">
      <c r="A2102" s="14">
        <v>2096</v>
      </c>
      <c r="B2102" s="65"/>
      <c r="C2102" s="69"/>
      <c r="D2102" s="66"/>
      <c r="E2102" s="66"/>
      <c r="F2102" s="66"/>
      <c r="G2102" s="66"/>
      <c r="H2102" s="72"/>
      <c r="I2102" s="32"/>
      <c r="J2102" s="32"/>
      <c r="K2102" s="32"/>
      <c r="L2102" s="59" t="str">
        <f t="shared" si="260"/>
        <v/>
      </c>
      <c r="M2102" s="81" t="str">
        <f t="shared" si="261"/>
        <v/>
      </c>
      <c r="O2102" s="77" t="str">
        <f t="shared" si="262"/>
        <v/>
      </c>
      <c r="P2102" s="77" t="str">
        <f t="shared" si="263"/>
        <v/>
      </c>
      <c r="Q2102" s="77" t="str">
        <f t="shared" si="264"/>
        <v/>
      </c>
      <c r="R2102" s="77" t="str">
        <f t="shared" si="265"/>
        <v/>
      </c>
      <c r="S2102" s="76"/>
      <c r="T2102" s="57"/>
      <c r="U2102" s="23" t="str">
        <f t="shared" si="258"/>
        <v/>
      </c>
      <c r="V2102" s="28" t="str">
        <f t="shared" si="259"/>
        <v/>
      </c>
    </row>
    <row r="2103" spans="1:22">
      <c r="A2103" s="14">
        <v>2097</v>
      </c>
      <c r="B2103" s="65"/>
      <c r="C2103" s="69"/>
      <c r="D2103" s="66"/>
      <c r="E2103" s="66"/>
      <c r="F2103" s="66"/>
      <c r="G2103" s="66"/>
      <c r="H2103" s="72"/>
      <c r="I2103" s="32"/>
      <c r="J2103" s="32"/>
      <c r="K2103" s="32"/>
      <c r="L2103" s="59" t="str">
        <f t="shared" si="260"/>
        <v/>
      </c>
      <c r="M2103" s="81" t="str">
        <f t="shared" si="261"/>
        <v/>
      </c>
      <c r="O2103" s="77" t="str">
        <f t="shared" si="262"/>
        <v/>
      </c>
      <c r="P2103" s="77" t="str">
        <f t="shared" si="263"/>
        <v/>
      </c>
      <c r="Q2103" s="77" t="str">
        <f t="shared" si="264"/>
        <v/>
      </c>
      <c r="R2103" s="77" t="str">
        <f t="shared" si="265"/>
        <v/>
      </c>
      <c r="S2103" s="76"/>
      <c r="T2103" s="57"/>
      <c r="U2103" s="23" t="str">
        <f t="shared" si="258"/>
        <v/>
      </c>
      <c r="V2103" s="28" t="str">
        <f t="shared" si="259"/>
        <v/>
      </c>
    </row>
    <row r="2104" spans="1:22">
      <c r="A2104" s="14">
        <v>2098</v>
      </c>
      <c r="B2104" s="65"/>
      <c r="C2104" s="69"/>
      <c r="D2104" s="66"/>
      <c r="E2104" s="66"/>
      <c r="F2104" s="66"/>
      <c r="G2104" s="66"/>
      <c r="H2104" s="72"/>
      <c r="I2104" s="32"/>
      <c r="J2104" s="32"/>
      <c r="K2104" s="32"/>
      <c r="L2104" s="59" t="str">
        <f t="shared" si="260"/>
        <v/>
      </c>
      <c r="M2104" s="81" t="str">
        <f t="shared" si="261"/>
        <v/>
      </c>
      <c r="O2104" s="77" t="str">
        <f t="shared" si="262"/>
        <v/>
      </c>
      <c r="P2104" s="77" t="str">
        <f t="shared" si="263"/>
        <v/>
      </c>
      <c r="Q2104" s="77" t="str">
        <f t="shared" si="264"/>
        <v/>
      </c>
      <c r="R2104" s="77" t="str">
        <f t="shared" si="265"/>
        <v/>
      </c>
      <c r="S2104" s="76"/>
      <c r="T2104" s="57"/>
      <c r="U2104" s="23" t="str">
        <f t="shared" si="258"/>
        <v/>
      </c>
      <c r="V2104" s="28" t="str">
        <f t="shared" si="259"/>
        <v/>
      </c>
    </row>
    <row r="2105" spans="1:22">
      <c r="A2105" s="14">
        <v>2099</v>
      </c>
      <c r="B2105" s="65"/>
      <c r="C2105" s="69"/>
      <c r="D2105" s="66"/>
      <c r="E2105" s="66"/>
      <c r="F2105" s="66"/>
      <c r="G2105" s="66"/>
      <c r="H2105" s="72"/>
      <c r="I2105" s="32"/>
      <c r="J2105" s="32"/>
      <c r="K2105" s="32"/>
      <c r="L2105" s="59" t="str">
        <f t="shared" si="260"/>
        <v/>
      </c>
      <c r="M2105" s="81" t="str">
        <f t="shared" si="261"/>
        <v/>
      </c>
      <c r="O2105" s="77" t="str">
        <f t="shared" si="262"/>
        <v/>
      </c>
      <c r="P2105" s="77" t="str">
        <f t="shared" si="263"/>
        <v/>
      </c>
      <c r="Q2105" s="77" t="str">
        <f t="shared" si="264"/>
        <v/>
      </c>
      <c r="R2105" s="77" t="str">
        <f t="shared" si="265"/>
        <v/>
      </c>
      <c r="S2105" s="76"/>
      <c r="T2105" s="57"/>
      <c r="U2105" s="23" t="str">
        <f t="shared" si="258"/>
        <v/>
      </c>
      <c r="V2105" s="28" t="str">
        <f t="shared" si="259"/>
        <v/>
      </c>
    </row>
    <row r="2106" spans="1:22">
      <c r="A2106" s="14">
        <v>2100</v>
      </c>
      <c r="B2106" s="65"/>
      <c r="C2106" s="69"/>
      <c r="D2106" s="66"/>
      <c r="E2106" s="66"/>
      <c r="F2106" s="66"/>
      <c r="G2106" s="66"/>
      <c r="H2106" s="72"/>
      <c r="I2106" s="32"/>
      <c r="J2106" s="32"/>
      <c r="K2106" s="32"/>
      <c r="L2106" s="59" t="str">
        <f t="shared" si="260"/>
        <v/>
      </c>
      <c r="M2106" s="81" t="str">
        <f t="shared" si="261"/>
        <v/>
      </c>
      <c r="O2106" s="77" t="str">
        <f t="shared" si="262"/>
        <v/>
      </c>
      <c r="P2106" s="77" t="str">
        <f t="shared" si="263"/>
        <v/>
      </c>
      <c r="Q2106" s="77" t="str">
        <f t="shared" si="264"/>
        <v/>
      </c>
      <c r="R2106" s="77" t="str">
        <f t="shared" si="265"/>
        <v/>
      </c>
      <c r="S2106" s="76"/>
      <c r="T2106" s="57"/>
      <c r="U2106" s="23" t="str">
        <f t="shared" si="258"/>
        <v/>
      </c>
      <c r="V2106" s="28" t="str">
        <f t="shared" si="259"/>
        <v/>
      </c>
    </row>
    <row r="2107" spans="1:22">
      <c r="A2107" s="14">
        <v>2101</v>
      </c>
      <c r="B2107" s="65"/>
      <c r="C2107" s="69"/>
      <c r="D2107" s="66"/>
      <c r="E2107" s="66"/>
      <c r="F2107" s="66"/>
      <c r="G2107" s="66"/>
      <c r="H2107" s="72"/>
      <c r="I2107" s="32"/>
      <c r="J2107" s="32"/>
      <c r="K2107" s="32"/>
      <c r="L2107" s="59" t="str">
        <f t="shared" si="260"/>
        <v/>
      </c>
      <c r="M2107" s="81" t="str">
        <f t="shared" si="261"/>
        <v/>
      </c>
      <c r="O2107" s="77" t="str">
        <f t="shared" si="262"/>
        <v/>
      </c>
      <c r="P2107" s="77" t="str">
        <f t="shared" si="263"/>
        <v/>
      </c>
      <c r="Q2107" s="77" t="str">
        <f t="shared" si="264"/>
        <v/>
      </c>
      <c r="R2107" s="77" t="str">
        <f t="shared" si="265"/>
        <v/>
      </c>
      <c r="S2107" s="76"/>
      <c r="T2107" s="57"/>
      <c r="U2107" s="23" t="str">
        <f t="shared" si="258"/>
        <v/>
      </c>
      <c r="V2107" s="28" t="str">
        <f t="shared" si="259"/>
        <v/>
      </c>
    </row>
    <row r="2108" spans="1:22">
      <c r="A2108" s="14">
        <v>2102</v>
      </c>
      <c r="B2108" s="65"/>
      <c r="C2108" s="69"/>
      <c r="D2108" s="66"/>
      <c r="E2108" s="66"/>
      <c r="F2108" s="66"/>
      <c r="G2108" s="66"/>
      <c r="H2108" s="72"/>
      <c r="I2108" s="32"/>
      <c r="J2108" s="32"/>
      <c r="K2108" s="32"/>
      <c r="L2108" s="59" t="str">
        <f t="shared" si="260"/>
        <v/>
      </c>
      <c r="M2108" s="81" t="str">
        <f t="shared" si="261"/>
        <v/>
      </c>
      <c r="O2108" s="77" t="str">
        <f t="shared" si="262"/>
        <v/>
      </c>
      <c r="P2108" s="77" t="str">
        <f t="shared" si="263"/>
        <v/>
      </c>
      <c r="Q2108" s="77" t="str">
        <f t="shared" si="264"/>
        <v/>
      </c>
      <c r="R2108" s="77" t="str">
        <f t="shared" si="265"/>
        <v/>
      </c>
      <c r="S2108" s="76"/>
      <c r="T2108" s="57"/>
      <c r="U2108" s="23" t="str">
        <f t="shared" si="258"/>
        <v/>
      </c>
      <c r="V2108" s="28" t="str">
        <f t="shared" si="259"/>
        <v/>
      </c>
    </row>
    <row r="2109" spans="1:22">
      <c r="A2109" s="14">
        <v>2103</v>
      </c>
      <c r="B2109" s="65"/>
      <c r="C2109" s="69"/>
      <c r="D2109" s="66"/>
      <c r="E2109" s="66"/>
      <c r="F2109" s="66"/>
      <c r="G2109" s="66"/>
      <c r="H2109" s="72"/>
      <c r="I2109" s="32"/>
      <c r="J2109" s="32"/>
      <c r="K2109" s="32"/>
      <c r="L2109" s="59" t="str">
        <f t="shared" si="260"/>
        <v/>
      </c>
      <c r="M2109" s="81" t="str">
        <f t="shared" si="261"/>
        <v/>
      </c>
      <c r="O2109" s="77" t="str">
        <f t="shared" si="262"/>
        <v/>
      </c>
      <c r="P2109" s="77" t="str">
        <f t="shared" si="263"/>
        <v/>
      </c>
      <c r="Q2109" s="77" t="str">
        <f t="shared" si="264"/>
        <v/>
      </c>
      <c r="R2109" s="77" t="str">
        <f t="shared" si="265"/>
        <v/>
      </c>
      <c r="S2109" s="76"/>
      <c r="T2109" s="57"/>
      <c r="U2109" s="23" t="str">
        <f t="shared" si="258"/>
        <v/>
      </c>
      <c r="V2109" s="28" t="str">
        <f t="shared" si="259"/>
        <v/>
      </c>
    </row>
    <row r="2110" spans="1:22">
      <c r="A2110" s="14">
        <v>2104</v>
      </c>
      <c r="B2110" s="65"/>
      <c r="C2110" s="69"/>
      <c r="D2110" s="66"/>
      <c r="E2110" s="66"/>
      <c r="F2110" s="66"/>
      <c r="G2110" s="66"/>
      <c r="H2110" s="72"/>
      <c r="I2110" s="32"/>
      <c r="J2110" s="32"/>
      <c r="K2110" s="32"/>
      <c r="L2110" s="59" t="str">
        <f t="shared" si="260"/>
        <v/>
      </c>
      <c r="M2110" s="81" t="str">
        <f t="shared" si="261"/>
        <v/>
      </c>
      <c r="O2110" s="77" t="str">
        <f t="shared" si="262"/>
        <v/>
      </c>
      <c r="P2110" s="77" t="str">
        <f t="shared" si="263"/>
        <v/>
      </c>
      <c r="Q2110" s="77" t="str">
        <f t="shared" si="264"/>
        <v/>
      </c>
      <c r="R2110" s="77" t="str">
        <f t="shared" si="265"/>
        <v/>
      </c>
      <c r="S2110" s="76"/>
      <c r="T2110" s="57"/>
      <c r="U2110" s="23" t="str">
        <f t="shared" si="258"/>
        <v/>
      </c>
      <c r="V2110" s="28" t="str">
        <f t="shared" si="259"/>
        <v/>
      </c>
    </row>
    <row r="2111" spans="1:22">
      <c r="A2111" s="14">
        <v>2105</v>
      </c>
      <c r="B2111" s="65"/>
      <c r="C2111" s="69"/>
      <c r="D2111" s="66"/>
      <c r="E2111" s="66"/>
      <c r="F2111" s="66"/>
      <c r="G2111" s="66"/>
      <c r="H2111" s="72"/>
      <c r="I2111" s="32"/>
      <c r="J2111" s="32"/>
      <c r="K2111" s="32"/>
      <c r="L2111" s="59" t="str">
        <f t="shared" si="260"/>
        <v/>
      </c>
      <c r="M2111" s="81" t="str">
        <f t="shared" si="261"/>
        <v/>
      </c>
      <c r="O2111" s="77" t="str">
        <f t="shared" si="262"/>
        <v/>
      </c>
      <c r="P2111" s="77" t="str">
        <f t="shared" si="263"/>
        <v/>
      </c>
      <c r="Q2111" s="77" t="str">
        <f t="shared" si="264"/>
        <v/>
      </c>
      <c r="R2111" s="77" t="str">
        <f t="shared" si="265"/>
        <v/>
      </c>
      <c r="S2111" s="76"/>
      <c r="T2111" s="57"/>
      <c r="U2111" s="23" t="str">
        <f t="shared" si="258"/>
        <v/>
      </c>
      <c r="V2111" s="28" t="str">
        <f t="shared" si="259"/>
        <v/>
      </c>
    </row>
    <row r="2112" spans="1:22">
      <c r="A2112" s="14">
        <v>2106</v>
      </c>
      <c r="B2112" s="65"/>
      <c r="C2112" s="69"/>
      <c r="D2112" s="66"/>
      <c r="E2112" s="66"/>
      <c r="F2112" s="66"/>
      <c r="G2112" s="66"/>
      <c r="H2112" s="72"/>
      <c r="I2112" s="32"/>
      <c r="J2112" s="32"/>
      <c r="K2112" s="32"/>
      <c r="L2112" s="59" t="str">
        <f t="shared" si="260"/>
        <v/>
      </c>
      <c r="M2112" s="81" t="str">
        <f t="shared" si="261"/>
        <v/>
      </c>
      <c r="O2112" s="77" t="str">
        <f t="shared" si="262"/>
        <v/>
      </c>
      <c r="P2112" s="77" t="str">
        <f t="shared" si="263"/>
        <v/>
      </c>
      <c r="Q2112" s="77" t="str">
        <f t="shared" si="264"/>
        <v/>
      </c>
      <c r="R2112" s="77" t="str">
        <f t="shared" si="265"/>
        <v/>
      </c>
      <c r="S2112" s="76"/>
      <c r="T2112" s="57"/>
      <c r="U2112" s="23" t="str">
        <f t="shared" si="258"/>
        <v/>
      </c>
      <c r="V2112" s="28" t="str">
        <f t="shared" si="259"/>
        <v/>
      </c>
    </row>
    <row r="2113" spans="1:22">
      <c r="A2113" s="14">
        <v>2107</v>
      </c>
      <c r="B2113" s="65"/>
      <c r="C2113" s="69"/>
      <c r="D2113" s="66"/>
      <c r="E2113" s="66"/>
      <c r="F2113" s="66"/>
      <c r="G2113" s="66"/>
      <c r="H2113" s="72"/>
      <c r="I2113" s="32"/>
      <c r="J2113" s="32"/>
      <c r="K2113" s="32"/>
      <c r="L2113" s="59" t="str">
        <f t="shared" si="260"/>
        <v/>
      </c>
      <c r="M2113" s="81" t="str">
        <f t="shared" si="261"/>
        <v/>
      </c>
      <c r="O2113" s="77" t="str">
        <f t="shared" si="262"/>
        <v/>
      </c>
      <c r="P2113" s="77" t="str">
        <f t="shared" si="263"/>
        <v/>
      </c>
      <c r="Q2113" s="77" t="str">
        <f t="shared" si="264"/>
        <v/>
      </c>
      <c r="R2113" s="77" t="str">
        <f t="shared" si="265"/>
        <v/>
      </c>
      <c r="S2113" s="76"/>
      <c r="T2113" s="57"/>
      <c r="U2113" s="23" t="str">
        <f t="shared" si="258"/>
        <v/>
      </c>
      <c r="V2113" s="28" t="str">
        <f t="shared" si="259"/>
        <v/>
      </c>
    </row>
    <row r="2114" spans="1:22">
      <c r="A2114" s="14">
        <v>2108</v>
      </c>
      <c r="B2114" s="65"/>
      <c r="C2114" s="69"/>
      <c r="D2114" s="66"/>
      <c r="E2114" s="66"/>
      <c r="F2114" s="66"/>
      <c r="G2114" s="66"/>
      <c r="H2114" s="72"/>
      <c r="I2114" s="32"/>
      <c r="J2114" s="32"/>
      <c r="K2114" s="32"/>
      <c r="L2114" s="59" t="str">
        <f t="shared" si="260"/>
        <v/>
      </c>
      <c r="M2114" s="81" t="str">
        <f t="shared" si="261"/>
        <v/>
      </c>
      <c r="O2114" s="77" t="str">
        <f t="shared" si="262"/>
        <v/>
      </c>
      <c r="P2114" s="77" t="str">
        <f t="shared" si="263"/>
        <v/>
      </c>
      <c r="Q2114" s="77" t="str">
        <f t="shared" si="264"/>
        <v/>
      </c>
      <c r="R2114" s="77" t="str">
        <f t="shared" si="265"/>
        <v/>
      </c>
      <c r="S2114" s="76"/>
      <c r="T2114" s="57"/>
      <c r="U2114" s="23" t="str">
        <f t="shared" si="258"/>
        <v/>
      </c>
      <c r="V2114" s="28" t="str">
        <f t="shared" si="259"/>
        <v/>
      </c>
    </row>
    <row r="2115" spans="1:22">
      <c r="A2115" s="14">
        <v>2109</v>
      </c>
      <c r="B2115" s="65"/>
      <c r="C2115" s="69"/>
      <c r="D2115" s="66"/>
      <c r="E2115" s="66"/>
      <c r="F2115" s="66"/>
      <c r="G2115" s="66"/>
      <c r="H2115" s="72"/>
      <c r="I2115" s="32"/>
      <c r="J2115" s="32"/>
      <c r="K2115" s="32"/>
      <c r="L2115" s="59" t="str">
        <f t="shared" si="260"/>
        <v/>
      </c>
      <c r="M2115" s="81" t="str">
        <f t="shared" si="261"/>
        <v/>
      </c>
      <c r="O2115" s="77" t="str">
        <f t="shared" si="262"/>
        <v/>
      </c>
      <c r="P2115" s="77" t="str">
        <f t="shared" si="263"/>
        <v/>
      </c>
      <c r="Q2115" s="77" t="str">
        <f t="shared" si="264"/>
        <v/>
      </c>
      <c r="R2115" s="77" t="str">
        <f t="shared" si="265"/>
        <v/>
      </c>
      <c r="S2115" s="76"/>
      <c r="T2115" s="57"/>
      <c r="U2115" s="23" t="str">
        <f t="shared" si="258"/>
        <v/>
      </c>
      <c r="V2115" s="28" t="str">
        <f t="shared" si="259"/>
        <v/>
      </c>
    </row>
    <row r="2116" spans="1:22">
      <c r="A2116" s="14">
        <v>2110</v>
      </c>
      <c r="B2116" s="65"/>
      <c r="C2116" s="69"/>
      <c r="D2116" s="66"/>
      <c r="E2116" s="66"/>
      <c r="F2116" s="66"/>
      <c r="G2116" s="66"/>
      <c r="H2116" s="72"/>
      <c r="I2116" s="32"/>
      <c r="J2116" s="32"/>
      <c r="K2116" s="32"/>
      <c r="L2116" s="59" t="str">
        <f t="shared" si="260"/>
        <v/>
      </c>
      <c r="M2116" s="81" t="str">
        <f t="shared" si="261"/>
        <v/>
      </c>
      <c r="O2116" s="77" t="str">
        <f t="shared" si="262"/>
        <v/>
      </c>
      <c r="P2116" s="77" t="str">
        <f t="shared" si="263"/>
        <v/>
      </c>
      <c r="Q2116" s="77" t="str">
        <f t="shared" si="264"/>
        <v/>
      </c>
      <c r="R2116" s="77" t="str">
        <f t="shared" si="265"/>
        <v/>
      </c>
      <c r="S2116" s="76"/>
      <c r="T2116" s="57"/>
      <c r="U2116" s="23" t="str">
        <f t="shared" si="258"/>
        <v/>
      </c>
      <c r="V2116" s="28" t="str">
        <f t="shared" si="259"/>
        <v/>
      </c>
    </row>
    <row r="2117" spans="1:22">
      <c r="A2117" s="14">
        <v>2111</v>
      </c>
      <c r="B2117" s="65"/>
      <c r="C2117" s="69"/>
      <c r="D2117" s="66"/>
      <c r="E2117" s="66"/>
      <c r="F2117" s="66"/>
      <c r="G2117" s="66"/>
      <c r="H2117" s="72"/>
      <c r="I2117" s="32"/>
      <c r="J2117" s="32"/>
      <c r="K2117" s="32"/>
      <c r="L2117" s="59" t="str">
        <f t="shared" si="260"/>
        <v/>
      </c>
      <c r="M2117" s="81" t="str">
        <f t="shared" si="261"/>
        <v/>
      </c>
      <c r="O2117" s="77" t="str">
        <f t="shared" si="262"/>
        <v/>
      </c>
      <c r="P2117" s="77" t="str">
        <f t="shared" si="263"/>
        <v/>
      </c>
      <c r="Q2117" s="77" t="str">
        <f t="shared" si="264"/>
        <v/>
      </c>
      <c r="R2117" s="77" t="str">
        <f t="shared" si="265"/>
        <v/>
      </c>
      <c r="S2117" s="76"/>
      <c r="T2117" s="57"/>
      <c r="U2117" s="23" t="str">
        <f t="shared" si="258"/>
        <v/>
      </c>
      <c r="V2117" s="28" t="str">
        <f t="shared" si="259"/>
        <v/>
      </c>
    </row>
    <row r="2118" spans="1:22">
      <c r="A2118" s="14">
        <v>2112</v>
      </c>
      <c r="B2118" s="65"/>
      <c r="C2118" s="69"/>
      <c r="D2118" s="66"/>
      <c r="E2118" s="66"/>
      <c r="F2118" s="66"/>
      <c r="G2118" s="66"/>
      <c r="H2118" s="72"/>
      <c r="I2118" s="32"/>
      <c r="J2118" s="32"/>
      <c r="K2118" s="32"/>
      <c r="L2118" s="59" t="str">
        <f t="shared" si="260"/>
        <v/>
      </c>
      <c r="M2118" s="81" t="str">
        <f t="shared" si="261"/>
        <v/>
      </c>
      <c r="O2118" s="77" t="str">
        <f t="shared" si="262"/>
        <v/>
      </c>
      <c r="P2118" s="77" t="str">
        <f t="shared" si="263"/>
        <v/>
      </c>
      <c r="Q2118" s="77" t="str">
        <f t="shared" si="264"/>
        <v/>
      </c>
      <c r="R2118" s="77" t="str">
        <f t="shared" si="265"/>
        <v/>
      </c>
      <c r="S2118" s="76"/>
      <c r="T2118" s="57"/>
      <c r="U2118" s="23" t="str">
        <f t="shared" si="258"/>
        <v/>
      </c>
      <c r="V2118" s="28" t="str">
        <f t="shared" si="259"/>
        <v/>
      </c>
    </row>
    <row r="2119" spans="1:22">
      <c r="A2119" s="14">
        <v>2113</v>
      </c>
      <c r="B2119" s="65"/>
      <c r="C2119" s="69"/>
      <c r="D2119" s="66"/>
      <c r="E2119" s="66"/>
      <c r="F2119" s="66"/>
      <c r="G2119" s="66"/>
      <c r="H2119" s="72"/>
      <c r="I2119" s="32"/>
      <c r="J2119" s="32"/>
      <c r="K2119" s="32"/>
      <c r="L2119" s="59" t="str">
        <f t="shared" si="260"/>
        <v/>
      </c>
      <c r="M2119" s="81" t="str">
        <f t="shared" si="261"/>
        <v/>
      </c>
      <c r="O2119" s="77" t="str">
        <f t="shared" si="262"/>
        <v/>
      </c>
      <c r="P2119" s="77" t="str">
        <f t="shared" si="263"/>
        <v/>
      </c>
      <c r="Q2119" s="77" t="str">
        <f t="shared" si="264"/>
        <v/>
      </c>
      <c r="R2119" s="77" t="str">
        <f t="shared" si="265"/>
        <v/>
      </c>
      <c r="S2119" s="76"/>
      <c r="T2119" s="57"/>
      <c r="U2119" s="23" t="str">
        <f t="shared" ref="U2119:U2182" si="266">IF(V2119&lt;&gt;"",A2119,"")</f>
        <v/>
      </c>
      <c r="V2119" s="28" t="str">
        <f t="shared" ref="V2119:V2182" si="267">IF(AND(B2119="",D2119="",E2119="",F2119="",G2119="",I2119="",J2119="",K2119="",T2119=""),"",IF(OR(B2119="",I2119="",J2119="",K2119="",T2119="",AND($T$3="meters",T2119&gt;12),AND($T$3="feet",T2119&gt;40)),"Error","OK"))</f>
        <v/>
      </c>
    </row>
    <row r="2120" spans="1:22">
      <c r="A2120" s="14">
        <v>2114</v>
      </c>
      <c r="B2120" s="65"/>
      <c r="C2120" s="69"/>
      <c r="D2120" s="66"/>
      <c r="E2120" s="66"/>
      <c r="F2120" s="66"/>
      <c r="G2120" s="66"/>
      <c r="H2120" s="72"/>
      <c r="I2120" s="32"/>
      <c r="J2120" s="32"/>
      <c r="K2120" s="32"/>
      <c r="L2120" s="59" t="str">
        <f t="shared" ref="L2120:L2183" si="268">IF(OR(I2120="",J2120="",K2120=""),"",(I2120+J2120/2))</f>
        <v/>
      </c>
      <c r="M2120" s="81" t="str">
        <f t="shared" ref="M2120:M2183" si="269">IF(OR(I2120="",J2120="",K2120=""),"",(I2120+J2120/2)+($AA$4-1/$R$1))</f>
        <v/>
      </c>
      <c r="O2120" s="77" t="str">
        <f t="shared" ref="O2120:O2183" si="270">IF(OR(D2120="",$M2120=""),"",$M2120-D2120)</f>
        <v/>
      </c>
      <c r="P2120" s="77" t="str">
        <f t="shared" ref="P2120:P2183" si="271">IF(OR(E2120="",$M2120=""),"",$M2120-E2120)</f>
        <v/>
      </c>
      <c r="Q2120" s="77" t="str">
        <f t="shared" ref="Q2120:Q2183" si="272">IF(OR(F2120="",$M2120=""),"",$M2120-F2120)</f>
        <v/>
      </c>
      <c r="R2120" s="77" t="str">
        <f t="shared" ref="R2120:R2183" si="273">IF(OR(G2120="",$M2120=""),"",$M2120-G2120)</f>
        <v/>
      </c>
      <c r="S2120" s="76"/>
      <c r="T2120" s="57"/>
      <c r="U2120" s="23" t="str">
        <f t="shared" si="266"/>
        <v/>
      </c>
      <c r="V2120" s="28" t="str">
        <f t="shared" si="267"/>
        <v/>
      </c>
    </row>
    <row r="2121" spans="1:22">
      <c r="A2121" s="14">
        <v>2115</v>
      </c>
      <c r="B2121" s="65"/>
      <c r="C2121" s="69"/>
      <c r="D2121" s="66"/>
      <c r="E2121" s="66"/>
      <c r="F2121" s="66"/>
      <c r="G2121" s="66"/>
      <c r="H2121" s="72"/>
      <c r="I2121" s="32"/>
      <c r="J2121" s="32"/>
      <c r="K2121" s="32"/>
      <c r="L2121" s="59" t="str">
        <f t="shared" si="268"/>
        <v/>
      </c>
      <c r="M2121" s="81" t="str">
        <f t="shared" si="269"/>
        <v/>
      </c>
      <c r="O2121" s="77" t="str">
        <f t="shared" si="270"/>
        <v/>
      </c>
      <c r="P2121" s="77" t="str">
        <f t="shared" si="271"/>
        <v/>
      </c>
      <c r="Q2121" s="77" t="str">
        <f t="shared" si="272"/>
        <v/>
      </c>
      <c r="R2121" s="77" t="str">
        <f t="shared" si="273"/>
        <v/>
      </c>
      <c r="S2121" s="76"/>
      <c r="T2121" s="57"/>
      <c r="U2121" s="23" t="str">
        <f t="shared" si="266"/>
        <v/>
      </c>
      <c r="V2121" s="28" t="str">
        <f t="shared" si="267"/>
        <v/>
      </c>
    </row>
    <row r="2122" spans="1:22">
      <c r="A2122" s="14">
        <v>2116</v>
      </c>
      <c r="B2122" s="65"/>
      <c r="C2122" s="69"/>
      <c r="D2122" s="66"/>
      <c r="E2122" s="66"/>
      <c r="F2122" s="66"/>
      <c r="G2122" s="66"/>
      <c r="H2122" s="72"/>
      <c r="I2122" s="32"/>
      <c r="J2122" s="32"/>
      <c r="K2122" s="32"/>
      <c r="L2122" s="59" t="str">
        <f t="shared" si="268"/>
        <v/>
      </c>
      <c r="M2122" s="81" t="str">
        <f t="shared" si="269"/>
        <v/>
      </c>
      <c r="O2122" s="77" t="str">
        <f t="shared" si="270"/>
        <v/>
      </c>
      <c r="P2122" s="77" t="str">
        <f t="shared" si="271"/>
        <v/>
      </c>
      <c r="Q2122" s="77" t="str">
        <f t="shared" si="272"/>
        <v/>
      </c>
      <c r="R2122" s="77" t="str">
        <f t="shared" si="273"/>
        <v/>
      </c>
      <c r="S2122" s="76"/>
      <c r="T2122" s="57"/>
      <c r="U2122" s="23" t="str">
        <f t="shared" si="266"/>
        <v/>
      </c>
      <c r="V2122" s="28" t="str">
        <f t="shared" si="267"/>
        <v/>
      </c>
    </row>
    <row r="2123" spans="1:22">
      <c r="A2123" s="14">
        <v>2117</v>
      </c>
      <c r="B2123" s="65"/>
      <c r="C2123" s="69"/>
      <c r="D2123" s="66"/>
      <c r="E2123" s="66"/>
      <c r="F2123" s="66"/>
      <c r="G2123" s="66"/>
      <c r="H2123" s="72"/>
      <c r="I2123" s="32"/>
      <c r="J2123" s="32"/>
      <c r="K2123" s="32"/>
      <c r="L2123" s="59" t="str">
        <f t="shared" si="268"/>
        <v/>
      </c>
      <c r="M2123" s="81" t="str">
        <f t="shared" si="269"/>
        <v/>
      </c>
      <c r="O2123" s="77" t="str">
        <f t="shared" si="270"/>
        <v/>
      </c>
      <c r="P2123" s="77" t="str">
        <f t="shared" si="271"/>
        <v/>
      </c>
      <c r="Q2123" s="77" t="str">
        <f t="shared" si="272"/>
        <v/>
      </c>
      <c r="R2123" s="77" t="str">
        <f t="shared" si="273"/>
        <v/>
      </c>
      <c r="S2123" s="76"/>
      <c r="T2123" s="57"/>
      <c r="U2123" s="23" t="str">
        <f t="shared" si="266"/>
        <v/>
      </c>
      <c r="V2123" s="28" t="str">
        <f t="shared" si="267"/>
        <v/>
      </c>
    </row>
    <row r="2124" spans="1:22">
      <c r="A2124" s="14">
        <v>2118</v>
      </c>
      <c r="B2124" s="65"/>
      <c r="C2124" s="69"/>
      <c r="D2124" s="66"/>
      <c r="E2124" s="66"/>
      <c r="F2124" s="66"/>
      <c r="G2124" s="66"/>
      <c r="H2124" s="72"/>
      <c r="I2124" s="32"/>
      <c r="J2124" s="32"/>
      <c r="K2124" s="32"/>
      <c r="L2124" s="59" t="str">
        <f t="shared" si="268"/>
        <v/>
      </c>
      <c r="M2124" s="81" t="str">
        <f t="shared" si="269"/>
        <v/>
      </c>
      <c r="O2124" s="77" t="str">
        <f t="shared" si="270"/>
        <v/>
      </c>
      <c r="P2124" s="77" t="str">
        <f t="shared" si="271"/>
        <v/>
      </c>
      <c r="Q2124" s="77" t="str">
        <f t="shared" si="272"/>
        <v/>
      </c>
      <c r="R2124" s="77" t="str">
        <f t="shared" si="273"/>
        <v/>
      </c>
      <c r="S2124" s="76"/>
      <c r="T2124" s="57"/>
      <c r="U2124" s="23" t="str">
        <f t="shared" si="266"/>
        <v/>
      </c>
      <c r="V2124" s="28" t="str">
        <f t="shared" si="267"/>
        <v/>
      </c>
    </row>
    <row r="2125" spans="1:22">
      <c r="A2125" s="14">
        <v>2119</v>
      </c>
      <c r="B2125" s="65"/>
      <c r="C2125" s="69"/>
      <c r="D2125" s="66"/>
      <c r="E2125" s="66"/>
      <c r="F2125" s="66"/>
      <c r="G2125" s="66"/>
      <c r="H2125" s="72"/>
      <c r="I2125" s="32"/>
      <c r="J2125" s="32"/>
      <c r="K2125" s="32"/>
      <c r="L2125" s="59" t="str">
        <f t="shared" si="268"/>
        <v/>
      </c>
      <c r="M2125" s="81" t="str">
        <f t="shared" si="269"/>
        <v/>
      </c>
      <c r="O2125" s="77" t="str">
        <f t="shared" si="270"/>
        <v/>
      </c>
      <c r="P2125" s="77" t="str">
        <f t="shared" si="271"/>
        <v/>
      </c>
      <c r="Q2125" s="77" t="str">
        <f t="shared" si="272"/>
        <v/>
      </c>
      <c r="R2125" s="77" t="str">
        <f t="shared" si="273"/>
        <v/>
      </c>
      <c r="S2125" s="76"/>
      <c r="T2125" s="57"/>
      <c r="U2125" s="23" t="str">
        <f t="shared" si="266"/>
        <v/>
      </c>
      <c r="V2125" s="28" t="str">
        <f t="shared" si="267"/>
        <v/>
      </c>
    </row>
    <row r="2126" spans="1:22">
      <c r="A2126" s="14">
        <v>2120</v>
      </c>
      <c r="B2126" s="65"/>
      <c r="C2126" s="69"/>
      <c r="D2126" s="66"/>
      <c r="E2126" s="66"/>
      <c r="F2126" s="66"/>
      <c r="G2126" s="66"/>
      <c r="H2126" s="72"/>
      <c r="I2126" s="32"/>
      <c r="J2126" s="32"/>
      <c r="K2126" s="32"/>
      <c r="L2126" s="59" t="str">
        <f t="shared" si="268"/>
        <v/>
      </c>
      <c r="M2126" s="81" t="str">
        <f t="shared" si="269"/>
        <v/>
      </c>
      <c r="O2126" s="77" t="str">
        <f t="shared" si="270"/>
        <v/>
      </c>
      <c r="P2126" s="77" t="str">
        <f t="shared" si="271"/>
        <v/>
      </c>
      <c r="Q2126" s="77" t="str">
        <f t="shared" si="272"/>
        <v/>
      </c>
      <c r="R2126" s="77" t="str">
        <f t="shared" si="273"/>
        <v/>
      </c>
      <c r="S2126" s="76"/>
      <c r="T2126" s="57"/>
      <c r="U2126" s="23" t="str">
        <f t="shared" si="266"/>
        <v/>
      </c>
      <c r="V2126" s="28" t="str">
        <f t="shared" si="267"/>
        <v/>
      </c>
    </row>
    <row r="2127" spans="1:22">
      <c r="A2127" s="14">
        <v>2121</v>
      </c>
      <c r="B2127" s="65"/>
      <c r="C2127" s="69"/>
      <c r="D2127" s="66"/>
      <c r="E2127" s="66"/>
      <c r="F2127" s="66"/>
      <c r="G2127" s="66"/>
      <c r="H2127" s="72"/>
      <c r="I2127" s="32"/>
      <c r="J2127" s="32"/>
      <c r="K2127" s="32"/>
      <c r="L2127" s="59" t="str">
        <f t="shared" si="268"/>
        <v/>
      </c>
      <c r="M2127" s="81" t="str">
        <f t="shared" si="269"/>
        <v/>
      </c>
      <c r="O2127" s="77" t="str">
        <f t="shared" si="270"/>
        <v/>
      </c>
      <c r="P2127" s="77" t="str">
        <f t="shared" si="271"/>
        <v/>
      </c>
      <c r="Q2127" s="77" t="str">
        <f t="shared" si="272"/>
        <v/>
      </c>
      <c r="R2127" s="77" t="str">
        <f t="shared" si="273"/>
        <v/>
      </c>
      <c r="S2127" s="76"/>
      <c r="T2127" s="57"/>
      <c r="U2127" s="23" t="str">
        <f t="shared" si="266"/>
        <v/>
      </c>
      <c r="V2127" s="28" t="str">
        <f t="shared" si="267"/>
        <v/>
      </c>
    </row>
    <row r="2128" spans="1:22">
      <c r="A2128" s="14">
        <v>2122</v>
      </c>
      <c r="B2128" s="65"/>
      <c r="C2128" s="69"/>
      <c r="D2128" s="66"/>
      <c r="E2128" s="66"/>
      <c r="F2128" s="66"/>
      <c r="G2128" s="66"/>
      <c r="H2128" s="72"/>
      <c r="I2128" s="32"/>
      <c r="J2128" s="32"/>
      <c r="K2128" s="32"/>
      <c r="L2128" s="59" t="str">
        <f t="shared" si="268"/>
        <v/>
      </c>
      <c r="M2128" s="81" t="str">
        <f t="shared" si="269"/>
        <v/>
      </c>
      <c r="O2128" s="77" t="str">
        <f t="shared" si="270"/>
        <v/>
      </c>
      <c r="P2128" s="77" t="str">
        <f t="shared" si="271"/>
        <v/>
      </c>
      <c r="Q2128" s="77" t="str">
        <f t="shared" si="272"/>
        <v/>
      </c>
      <c r="R2128" s="77" t="str">
        <f t="shared" si="273"/>
        <v/>
      </c>
      <c r="S2128" s="76"/>
      <c r="T2128" s="57"/>
      <c r="U2128" s="23" t="str">
        <f t="shared" si="266"/>
        <v/>
      </c>
      <c r="V2128" s="28" t="str">
        <f t="shared" si="267"/>
        <v/>
      </c>
    </row>
    <row r="2129" spans="1:22">
      <c r="A2129" s="14">
        <v>2123</v>
      </c>
      <c r="B2129" s="65"/>
      <c r="C2129" s="69"/>
      <c r="D2129" s="66"/>
      <c r="E2129" s="66"/>
      <c r="F2129" s="66"/>
      <c r="G2129" s="66"/>
      <c r="H2129" s="72"/>
      <c r="I2129" s="32"/>
      <c r="J2129" s="32"/>
      <c r="K2129" s="32"/>
      <c r="L2129" s="59" t="str">
        <f t="shared" si="268"/>
        <v/>
      </c>
      <c r="M2129" s="81" t="str">
        <f t="shared" si="269"/>
        <v/>
      </c>
      <c r="O2129" s="77" t="str">
        <f t="shared" si="270"/>
        <v/>
      </c>
      <c r="P2129" s="77" t="str">
        <f t="shared" si="271"/>
        <v/>
      </c>
      <c r="Q2129" s="77" t="str">
        <f t="shared" si="272"/>
        <v/>
      </c>
      <c r="R2129" s="77" t="str">
        <f t="shared" si="273"/>
        <v/>
      </c>
      <c r="S2129" s="76"/>
      <c r="T2129" s="57"/>
      <c r="U2129" s="23" t="str">
        <f t="shared" si="266"/>
        <v/>
      </c>
      <c r="V2129" s="28" t="str">
        <f t="shared" si="267"/>
        <v/>
      </c>
    </row>
    <row r="2130" spans="1:22">
      <c r="A2130" s="14">
        <v>2124</v>
      </c>
      <c r="B2130" s="65"/>
      <c r="C2130" s="69"/>
      <c r="D2130" s="66"/>
      <c r="E2130" s="66"/>
      <c r="F2130" s="66"/>
      <c r="G2130" s="66"/>
      <c r="H2130" s="72"/>
      <c r="I2130" s="32"/>
      <c r="J2130" s="32"/>
      <c r="K2130" s="32"/>
      <c r="L2130" s="59" t="str">
        <f t="shared" si="268"/>
        <v/>
      </c>
      <c r="M2130" s="81" t="str">
        <f t="shared" si="269"/>
        <v/>
      </c>
      <c r="O2130" s="77" t="str">
        <f t="shared" si="270"/>
        <v/>
      </c>
      <c r="P2130" s="77" t="str">
        <f t="shared" si="271"/>
        <v/>
      </c>
      <c r="Q2130" s="77" t="str">
        <f t="shared" si="272"/>
        <v/>
      </c>
      <c r="R2130" s="77" t="str">
        <f t="shared" si="273"/>
        <v/>
      </c>
      <c r="S2130" s="76"/>
      <c r="T2130" s="57"/>
      <c r="U2130" s="23" t="str">
        <f t="shared" si="266"/>
        <v/>
      </c>
      <c r="V2130" s="28" t="str">
        <f t="shared" si="267"/>
        <v/>
      </c>
    </row>
    <row r="2131" spans="1:22">
      <c r="A2131" s="14">
        <v>2125</v>
      </c>
      <c r="B2131" s="65"/>
      <c r="C2131" s="69"/>
      <c r="D2131" s="66"/>
      <c r="E2131" s="66"/>
      <c r="F2131" s="66"/>
      <c r="G2131" s="66"/>
      <c r="H2131" s="72"/>
      <c r="I2131" s="32"/>
      <c r="J2131" s="32"/>
      <c r="K2131" s="32"/>
      <c r="L2131" s="59" t="str">
        <f t="shared" si="268"/>
        <v/>
      </c>
      <c r="M2131" s="81" t="str">
        <f t="shared" si="269"/>
        <v/>
      </c>
      <c r="O2131" s="77" t="str">
        <f t="shared" si="270"/>
        <v/>
      </c>
      <c r="P2131" s="77" t="str">
        <f t="shared" si="271"/>
        <v/>
      </c>
      <c r="Q2131" s="77" t="str">
        <f t="shared" si="272"/>
        <v/>
      </c>
      <c r="R2131" s="77" t="str">
        <f t="shared" si="273"/>
        <v/>
      </c>
      <c r="S2131" s="76"/>
      <c r="T2131" s="57"/>
      <c r="U2131" s="23" t="str">
        <f t="shared" si="266"/>
        <v/>
      </c>
      <c r="V2131" s="28" t="str">
        <f t="shared" si="267"/>
        <v/>
      </c>
    </row>
    <row r="2132" spans="1:22">
      <c r="A2132" s="14">
        <v>2126</v>
      </c>
      <c r="B2132" s="65"/>
      <c r="C2132" s="69"/>
      <c r="D2132" s="66"/>
      <c r="E2132" s="66"/>
      <c r="F2132" s="66"/>
      <c r="G2132" s="66"/>
      <c r="H2132" s="72"/>
      <c r="I2132" s="32"/>
      <c r="J2132" s="32"/>
      <c r="K2132" s="32"/>
      <c r="L2132" s="59" t="str">
        <f t="shared" si="268"/>
        <v/>
      </c>
      <c r="M2132" s="81" t="str">
        <f t="shared" si="269"/>
        <v/>
      </c>
      <c r="O2132" s="77" t="str">
        <f t="shared" si="270"/>
        <v/>
      </c>
      <c r="P2132" s="77" t="str">
        <f t="shared" si="271"/>
        <v/>
      </c>
      <c r="Q2132" s="77" t="str">
        <f t="shared" si="272"/>
        <v/>
      </c>
      <c r="R2132" s="77" t="str">
        <f t="shared" si="273"/>
        <v/>
      </c>
      <c r="S2132" s="76"/>
      <c r="T2132" s="57"/>
      <c r="U2132" s="23" t="str">
        <f t="shared" si="266"/>
        <v/>
      </c>
      <c r="V2132" s="28" t="str">
        <f t="shared" si="267"/>
        <v/>
      </c>
    </row>
    <row r="2133" spans="1:22">
      <c r="A2133" s="14">
        <v>2127</v>
      </c>
      <c r="B2133" s="65"/>
      <c r="C2133" s="69"/>
      <c r="D2133" s="66"/>
      <c r="E2133" s="66"/>
      <c r="F2133" s="66"/>
      <c r="G2133" s="66"/>
      <c r="H2133" s="72"/>
      <c r="I2133" s="32"/>
      <c r="J2133" s="32"/>
      <c r="K2133" s="32"/>
      <c r="L2133" s="59" t="str">
        <f t="shared" si="268"/>
        <v/>
      </c>
      <c r="M2133" s="81" t="str">
        <f t="shared" si="269"/>
        <v/>
      </c>
      <c r="O2133" s="77" t="str">
        <f t="shared" si="270"/>
        <v/>
      </c>
      <c r="P2133" s="77" t="str">
        <f t="shared" si="271"/>
        <v/>
      </c>
      <c r="Q2133" s="77" t="str">
        <f t="shared" si="272"/>
        <v/>
      </c>
      <c r="R2133" s="77" t="str">
        <f t="shared" si="273"/>
        <v/>
      </c>
      <c r="S2133" s="76"/>
      <c r="T2133" s="57"/>
      <c r="U2133" s="23" t="str">
        <f t="shared" si="266"/>
        <v/>
      </c>
      <c r="V2133" s="28" t="str">
        <f t="shared" si="267"/>
        <v/>
      </c>
    </row>
    <row r="2134" spans="1:22">
      <c r="A2134" s="14">
        <v>2128</v>
      </c>
      <c r="B2134" s="65"/>
      <c r="C2134" s="69"/>
      <c r="D2134" s="66"/>
      <c r="E2134" s="66"/>
      <c r="F2134" s="66"/>
      <c r="G2134" s="66"/>
      <c r="H2134" s="72"/>
      <c r="I2134" s="32"/>
      <c r="J2134" s="32"/>
      <c r="K2134" s="32"/>
      <c r="L2134" s="59" t="str">
        <f t="shared" si="268"/>
        <v/>
      </c>
      <c r="M2134" s="81" t="str">
        <f t="shared" si="269"/>
        <v/>
      </c>
      <c r="O2134" s="77" t="str">
        <f t="shared" si="270"/>
        <v/>
      </c>
      <c r="P2134" s="77" t="str">
        <f t="shared" si="271"/>
        <v/>
      </c>
      <c r="Q2134" s="77" t="str">
        <f t="shared" si="272"/>
        <v/>
      </c>
      <c r="R2134" s="77" t="str">
        <f t="shared" si="273"/>
        <v/>
      </c>
      <c r="S2134" s="76"/>
      <c r="T2134" s="57"/>
      <c r="U2134" s="23" t="str">
        <f t="shared" si="266"/>
        <v/>
      </c>
      <c r="V2134" s="28" t="str">
        <f t="shared" si="267"/>
        <v/>
      </c>
    </row>
    <row r="2135" spans="1:22">
      <c r="A2135" s="14">
        <v>2129</v>
      </c>
      <c r="B2135" s="65"/>
      <c r="C2135" s="69"/>
      <c r="D2135" s="66"/>
      <c r="E2135" s="66"/>
      <c r="F2135" s="66"/>
      <c r="G2135" s="66"/>
      <c r="H2135" s="72"/>
      <c r="I2135" s="32"/>
      <c r="J2135" s="32"/>
      <c r="K2135" s="32"/>
      <c r="L2135" s="59" t="str">
        <f t="shared" si="268"/>
        <v/>
      </c>
      <c r="M2135" s="81" t="str">
        <f t="shared" si="269"/>
        <v/>
      </c>
      <c r="O2135" s="77" t="str">
        <f t="shared" si="270"/>
        <v/>
      </c>
      <c r="P2135" s="77" t="str">
        <f t="shared" si="271"/>
        <v/>
      </c>
      <c r="Q2135" s="77" t="str">
        <f t="shared" si="272"/>
        <v/>
      </c>
      <c r="R2135" s="77" t="str">
        <f t="shared" si="273"/>
        <v/>
      </c>
      <c r="S2135" s="76"/>
      <c r="T2135" s="57"/>
      <c r="U2135" s="23" t="str">
        <f t="shared" si="266"/>
        <v/>
      </c>
      <c r="V2135" s="28" t="str">
        <f t="shared" si="267"/>
        <v/>
      </c>
    </row>
    <row r="2136" spans="1:22">
      <c r="A2136" s="14">
        <v>2130</v>
      </c>
      <c r="B2136" s="65"/>
      <c r="C2136" s="69"/>
      <c r="D2136" s="66"/>
      <c r="E2136" s="66"/>
      <c r="F2136" s="66"/>
      <c r="G2136" s="66"/>
      <c r="H2136" s="72"/>
      <c r="I2136" s="32"/>
      <c r="J2136" s="32"/>
      <c r="K2136" s="32"/>
      <c r="L2136" s="59" t="str">
        <f t="shared" si="268"/>
        <v/>
      </c>
      <c r="M2136" s="81" t="str">
        <f t="shared" si="269"/>
        <v/>
      </c>
      <c r="O2136" s="77" t="str">
        <f t="shared" si="270"/>
        <v/>
      </c>
      <c r="P2136" s="77" t="str">
        <f t="shared" si="271"/>
        <v/>
      </c>
      <c r="Q2136" s="77" t="str">
        <f t="shared" si="272"/>
        <v/>
      </c>
      <c r="R2136" s="77" t="str">
        <f t="shared" si="273"/>
        <v/>
      </c>
      <c r="S2136" s="76"/>
      <c r="T2136" s="57"/>
      <c r="U2136" s="23" t="str">
        <f t="shared" si="266"/>
        <v/>
      </c>
      <c r="V2136" s="28" t="str">
        <f t="shared" si="267"/>
        <v/>
      </c>
    </row>
    <row r="2137" spans="1:22">
      <c r="A2137" s="14">
        <v>2131</v>
      </c>
      <c r="B2137" s="65"/>
      <c r="C2137" s="69"/>
      <c r="D2137" s="66"/>
      <c r="E2137" s="66"/>
      <c r="F2137" s="66"/>
      <c r="G2137" s="66"/>
      <c r="H2137" s="72"/>
      <c r="I2137" s="32"/>
      <c r="J2137" s="32"/>
      <c r="K2137" s="32"/>
      <c r="L2137" s="59" t="str">
        <f t="shared" si="268"/>
        <v/>
      </c>
      <c r="M2137" s="81" t="str">
        <f t="shared" si="269"/>
        <v/>
      </c>
      <c r="O2137" s="77" t="str">
        <f t="shared" si="270"/>
        <v/>
      </c>
      <c r="P2137" s="77" t="str">
        <f t="shared" si="271"/>
        <v/>
      </c>
      <c r="Q2137" s="77" t="str">
        <f t="shared" si="272"/>
        <v/>
      </c>
      <c r="R2137" s="77" t="str">
        <f t="shared" si="273"/>
        <v/>
      </c>
      <c r="S2137" s="76"/>
      <c r="T2137" s="57"/>
      <c r="U2137" s="23" t="str">
        <f t="shared" si="266"/>
        <v/>
      </c>
      <c r="V2137" s="28" t="str">
        <f t="shared" si="267"/>
        <v/>
      </c>
    </row>
    <row r="2138" spans="1:22">
      <c r="A2138" s="14">
        <v>2132</v>
      </c>
      <c r="B2138" s="65"/>
      <c r="C2138" s="69"/>
      <c r="D2138" s="66"/>
      <c r="E2138" s="66"/>
      <c r="F2138" s="66"/>
      <c r="G2138" s="66"/>
      <c r="H2138" s="72"/>
      <c r="I2138" s="32"/>
      <c r="J2138" s="32"/>
      <c r="K2138" s="32"/>
      <c r="L2138" s="59" t="str">
        <f t="shared" si="268"/>
        <v/>
      </c>
      <c r="M2138" s="81" t="str">
        <f t="shared" si="269"/>
        <v/>
      </c>
      <c r="O2138" s="77" t="str">
        <f t="shared" si="270"/>
        <v/>
      </c>
      <c r="P2138" s="77" t="str">
        <f t="shared" si="271"/>
        <v/>
      </c>
      <c r="Q2138" s="77" t="str">
        <f t="shared" si="272"/>
        <v/>
      </c>
      <c r="R2138" s="77" t="str">
        <f t="shared" si="273"/>
        <v/>
      </c>
      <c r="S2138" s="76"/>
      <c r="T2138" s="57"/>
      <c r="U2138" s="23" t="str">
        <f t="shared" si="266"/>
        <v/>
      </c>
      <c r="V2138" s="28" t="str">
        <f t="shared" si="267"/>
        <v/>
      </c>
    </row>
    <row r="2139" spans="1:22">
      <c r="A2139" s="14">
        <v>2133</v>
      </c>
      <c r="B2139" s="65"/>
      <c r="C2139" s="69"/>
      <c r="D2139" s="66"/>
      <c r="E2139" s="66"/>
      <c r="F2139" s="66"/>
      <c r="G2139" s="66"/>
      <c r="H2139" s="72"/>
      <c r="I2139" s="32"/>
      <c r="J2139" s="32"/>
      <c r="K2139" s="32"/>
      <c r="L2139" s="59" t="str">
        <f t="shared" si="268"/>
        <v/>
      </c>
      <c r="M2139" s="81" t="str">
        <f t="shared" si="269"/>
        <v/>
      </c>
      <c r="O2139" s="77" t="str">
        <f t="shared" si="270"/>
        <v/>
      </c>
      <c r="P2139" s="77" t="str">
        <f t="shared" si="271"/>
        <v/>
      </c>
      <c r="Q2139" s="77" t="str">
        <f t="shared" si="272"/>
        <v/>
      </c>
      <c r="R2139" s="77" t="str">
        <f t="shared" si="273"/>
        <v/>
      </c>
      <c r="S2139" s="76"/>
      <c r="T2139" s="57"/>
      <c r="U2139" s="23" t="str">
        <f t="shared" si="266"/>
        <v/>
      </c>
      <c r="V2139" s="28" t="str">
        <f t="shared" si="267"/>
        <v/>
      </c>
    </row>
    <row r="2140" spans="1:22">
      <c r="A2140" s="14">
        <v>2134</v>
      </c>
      <c r="B2140" s="65"/>
      <c r="C2140" s="69"/>
      <c r="D2140" s="66"/>
      <c r="E2140" s="66"/>
      <c r="F2140" s="66"/>
      <c r="G2140" s="66"/>
      <c r="H2140" s="72"/>
      <c r="I2140" s="32"/>
      <c r="J2140" s="32"/>
      <c r="K2140" s="32"/>
      <c r="L2140" s="59" t="str">
        <f t="shared" si="268"/>
        <v/>
      </c>
      <c r="M2140" s="81" t="str">
        <f t="shared" si="269"/>
        <v/>
      </c>
      <c r="O2140" s="77" t="str">
        <f t="shared" si="270"/>
        <v/>
      </c>
      <c r="P2140" s="77" t="str">
        <f t="shared" si="271"/>
        <v/>
      </c>
      <c r="Q2140" s="77" t="str">
        <f t="shared" si="272"/>
        <v/>
      </c>
      <c r="R2140" s="77" t="str">
        <f t="shared" si="273"/>
        <v/>
      </c>
      <c r="S2140" s="76"/>
      <c r="T2140" s="57"/>
      <c r="U2140" s="23" t="str">
        <f t="shared" si="266"/>
        <v/>
      </c>
      <c r="V2140" s="28" t="str">
        <f t="shared" si="267"/>
        <v/>
      </c>
    </row>
    <row r="2141" spans="1:22">
      <c r="A2141" s="14">
        <v>2135</v>
      </c>
      <c r="B2141" s="65"/>
      <c r="C2141" s="69"/>
      <c r="D2141" s="66"/>
      <c r="E2141" s="66"/>
      <c r="F2141" s="66"/>
      <c r="G2141" s="66"/>
      <c r="H2141" s="72"/>
      <c r="I2141" s="32"/>
      <c r="J2141" s="32"/>
      <c r="K2141" s="32"/>
      <c r="L2141" s="59" t="str">
        <f t="shared" si="268"/>
        <v/>
      </c>
      <c r="M2141" s="81" t="str">
        <f t="shared" si="269"/>
        <v/>
      </c>
      <c r="O2141" s="77" t="str">
        <f t="shared" si="270"/>
        <v/>
      </c>
      <c r="P2141" s="77" t="str">
        <f t="shared" si="271"/>
        <v/>
      </c>
      <c r="Q2141" s="77" t="str">
        <f t="shared" si="272"/>
        <v/>
      </c>
      <c r="R2141" s="77" t="str">
        <f t="shared" si="273"/>
        <v/>
      </c>
      <c r="S2141" s="76"/>
      <c r="T2141" s="57"/>
      <c r="U2141" s="23" t="str">
        <f t="shared" si="266"/>
        <v/>
      </c>
      <c r="V2141" s="28" t="str">
        <f t="shared" si="267"/>
        <v/>
      </c>
    </row>
    <row r="2142" spans="1:22">
      <c r="A2142" s="14">
        <v>2136</v>
      </c>
      <c r="B2142" s="65"/>
      <c r="C2142" s="69"/>
      <c r="D2142" s="66"/>
      <c r="E2142" s="66"/>
      <c r="F2142" s="66"/>
      <c r="G2142" s="66"/>
      <c r="H2142" s="72"/>
      <c r="I2142" s="32"/>
      <c r="J2142" s="32"/>
      <c r="K2142" s="32"/>
      <c r="L2142" s="59" t="str">
        <f t="shared" si="268"/>
        <v/>
      </c>
      <c r="M2142" s="81" t="str">
        <f t="shared" si="269"/>
        <v/>
      </c>
      <c r="O2142" s="77" t="str">
        <f t="shared" si="270"/>
        <v/>
      </c>
      <c r="P2142" s="77" t="str">
        <f t="shared" si="271"/>
        <v/>
      </c>
      <c r="Q2142" s="77" t="str">
        <f t="shared" si="272"/>
        <v/>
      </c>
      <c r="R2142" s="77" t="str">
        <f t="shared" si="273"/>
        <v/>
      </c>
      <c r="S2142" s="76"/>
      <c r="T2142" s="57"/>
      <c r="U2142" s="23" t="str">
        <f t="shared" si="266"/>
        <v/>
      </c>
      <c r="V2142" s="28" t="str">
        <f t="shared" si="267"/>
        <v/>
      </c>
    </row>
    <row r="2143" spans="1:22">
      <c r="A2143" s="14">
        <v>2137</v>
      </c>
      <c r="B2143" s="65"/>
      <c r="C2143" s="69"/>
      <c r="D2143" s="66"/>
      <c r="E2143" s="66"/>
      <c r="F2143" s="66"/>
      <c r="G2143" s="66"/>
      <c r="H2143" s="72"/>
      <c r="I2143" s="32"/>
      <c r="J2143" s="32"/>
      <c r="K2143" s="32"/>
      <c r="L2143" s="59" t="str">
        <f t="shared" si="268"/>
        <v/>
      </c>
      <c r="M2143" s="81" t="str">
        <f t="shared" si="269"/>
        <v/>
      </c>
      <c r="O2143" s="77" t="str">
        <f t="shared" si="270"/>
        <v/>
      </c>
      <c r="P2143" s="77" t="str">
        <f t="shared" si="271"/>
        <v/>
      </c>
      <c r="Q2143" s="77" t="str">
        <f t="shared" si="272"/>
        <v/>
      </c>
      <c r="R2143" s="77" t="str">
        <f t="shared" si="273"/>
        <v/>
      </c>
      <c r="S2143" s="76"/>
      <c r="T2143" s="57"/>
      <c r="U2143" s="23" t="str">
        <f t="shared" si="266"/>
        <v/>
      </c>
      <c r="V2143" s="28" t="str">
        <f t="shared" si="267"/>
        <v/>
      </c>
    </row>
    <row r="2144" spans="1:22">
      <c r="A2144" s="14">
        <v>2138</v>
      </c>
      <c r="B2144" s="65"/>
      <c r="C2144" s="69"/>
      <c r="D2144" s="66"/>
      <c r="E2144" s="66"/>
      <c r="F2144" s="66"/>
      <c r="G2144" s="66"/>
      <c r="H2144" s="72"/>
      <c r="I2144" s="32"/>
      <c r="J2144" s="32"/>
      <c r="K2144" s="32"/>
      <c r="L2144" s="59" t="str">
        <f t="shared" si="268"/>
        <v/>
      </c>
      <c r="M2144" s="81" t="str">
        <f t="shared" si="269"/>
        <v/>
      </c>
      <c r="O2144" s="77" t="str">
        <f t="shared" si="270"/>
        <v/>
      </c>
      <c r="P2144" s="77" t="str">
        <f t="shared" si="271"/>
        <v/>
      </c>
      <c r="Q2144" s="77" t="str">
        <f t="shared" si="272"/>
        <v/>
      </c>
      <c r="R2144" s="77" t="str">
        <f t="shared" si="273"/>
        <v/>
      </c>
      <c r="S2144" s="76"/>
      <c r="T2144" s="57"/>
      <c r="U2144" s="23" t="str">
        <f t="shared" si="266"/>
        <v/>
      </c>
      <c r="V2144" s="28" t="str">
        <f t="shared" si="267"/>
        <v/>
      </c>
    </row>
    <row r="2145" spans="1:22">
      <c r="A2145" s="14">
        <v>2139</v>
      </c>
      <c r="B2145" s="65"/>
      <c r="C2145" s="69"/>
      <c r="D2145" s="66"/>
      <c r="E2145" s="66"/>
      <c r="F2145" s="66"/>
      <c r="G2145" s="66"/>
      <c r="H2145" s="72"/>
      <c r="I2145" s="32"/>
      <c r="J2145" s="32"/>
      <c r="K2145" s="32"/>
      <c r="L2145" s="59" t="str">
        <f t="shared" si="268"/>
        <v/>
      </c>
      <c r="M2145" s="81" t="str">
        <f t="shared" si="269"/>
        <v/>
      </c>
      <c r="O2145" s="77" t="str">
        <f t="shared" si="270"/>
        <v/>
      </c>
      <c r="P2145" s="77" t="str">
        <f t="shared" si="271"/>
        <v/>
      </c>
      <c r="Q2145" s="77" t="str">
        <f t="shared" si="272"/>
        <v/>
      </c>
      <c r="R2145" s="77" t="str">
        <f t="shared" si="273"/>
        <v/>
      </c>
      <c r="S2145" s="76"/>
      <c r="T2145" s="57"/>
      <c r="U2145" s="23" t="str">
        <f t="shared" si="266"/>
        <v/>
      </c>
      <c r="V2145" s="28" t="str">
        <f t="shared" si="267"/>
        <v/>
      </c>
    </row>
    <row r="2146" spans="1:22">
      <c r="A2146" s="14">
        <v>2140</v>
      </c>
      <c r="B2146" s="65"/>
      <c r="C2146" s="69"/>
      <c r="D2146" s="66"/>
      <c r="E2146" s="66"/>
      <c r="F2146" s="66"/>
      <c r="G2146" s="66"/>
      <c r="H2146" s="72"/>
      <c r="I2146" s="32"/>
      <c r="J2146" s="32"/>
      <c r="K2146" s="32"/>
      <c r="L2146" s="59" t="str">
        <f t="shared" si="268"/>
        <v/>
      </c>
      <c r="M2146" s="81" t="str">
        <f t="shared" si="269"/>
        <v/>
      </c>
      <c r="O2146" s="77" t="str">
        <f t="shared" si="270"/>
        <v/>
      </c>
      <c r="P2146" s="77" t="str">
        <f t="shared" si="271"/>
        <v/>
      </c>
      <c r="Q2146" s="77" t="str">
        <f t="shared" si="272"/>
        <v/>
      </c>
      <c r="R2146" s="77" t="str">
        <f t="shared" si="273"/>
        <v/>
      </c>
      <c r="S2146" s="76"/>
      <c r="T2146" s="57"/>
      <c r="U2146" s="23" t="str">
        <f t="shared" si="266"/>
        <v/>
      </c>
      <c r="V2146" s="28" t="str">
        <f t="shared" si="267"/>
        <v/>
      </c>
    </row>
    <row r="2147" spans="1:22">
      <c r="A2147" s="14">
        <v>2141</v>
      </c>
      <c r="B2147" s="65"/>
      <c r="C2147" s="69"/>
      <c r="D2147" s="66"/>
      <c r="E2147" s="66"/>
      <c r="F2147" s="66"/>
      <c r="G2147" s="66"/>
      <c r="H2147" s="72"/>
      <c r="I2147" s="32"/>
      <c r="J2147" s="32"/>
      <c r="K2147" s="32"/>
      <c r="L2147" s="59" t="str">
        <f t="shared" si="268"/>
        <v/>
      </c>
      <c r="M2147" s="81" t="str">
        <f t="shared" si="269"/>
        <v/>
      </c>
      <c r="O2147" s="77" t="str">
        <f t="shared" si="270"/>
        <v/>
      </c>
      <c r="P2147" s="77" t="str">
        <f t="shared" si="271"/>
        <v/>
      </c>
      <c r="Q2147" s="77" t="str">
        <f t="shared" si="272"/>
        <v/>
      </c>
      <c r="R2147" s="77" t="str">
        <f t="shared" si="273"/>
        <v/>
      </c>
      <c r="S2147" s="76"/>
      <c r="T2147" s="57"/>
      <c r="U2147" s="23" t="str">
        <f t="shared" si="266"/>
        <v/>
      </c>
      <c r="V2147" s="28" t="str">
        <f t="shared" si="267"/>
        <v/>
      </c>
    </row>
    <row r="2148" spans="1:22">
      <c r="A2148" s="14">
        <v>2142</v>
      </c>
      <c r="B2148" s="65"/>
      <c r="C2148" s="69"/>
      <c r="D2148" s="66"/>
      <c r="E2148" s="66"/>
      <c r="F2148" s="66"/>
      <c r="G2148" s="66"/>
      <c r="H2148" s="72"/>
      <c r="I2148" s="32"/>
      <c r="J2148" s="32"/>
      <c r="K2148" s="32"/>
      <c r="L2148" s="59" t="str">
        <f t="shared" si="268"/>
        <v/>
      </c>
      <c r="M2148" s="81" t="str">
        <f t="shared" si="269"/>
        <v/>
      </c>
      <c r="O2148" s="77" t="str">
        <f t="shared" si="270"/>
        <v/>
      </c>
      <c r="P2148" s="77" t="str">
        <f t="shared" si="271"/>
        <v/>
      </c>
      <c r="Q2148" s="77" t="str">
        <f t="shared" si="272"/>
        <v/>
      </c>
      <c r="R2148" s="77" t="str">
        <f t="shared" si="273"/>
        <v/>
      </c>
      <c r="S2148" s="76"/>
      <c r="T2148" s="57"/>
      <c r="U2148" s="23" t="str">
        <f t="shared" si="266"/>
        <v/>
      </c>
      <c r="V2148" s="28" t="str">
        <f t="shared" si="267"/>
        <v/>
      </c>
    </row>
    <row r="2149" spans="1:22">
      <c r="A2149" s="14">
        <v>2143</v>
      </c>
      <c r="B2149" s="65"/>
      <c r="C2149" s="69"/>
      <c r="D2149" s="66"/>
      <c r="E2149" s="66"/>
      <c r="F2149" s="66"/>
      <c r="G2149" s="66"/>
      <c r="H2149" s="72"/>
      <c r="I2149" s="32"/>
      <c r="J2149" s="32"/>
      <c r="K2149" s="32"/>
      <c r="L2149" s="59" t="str">
        <f t="shared" si="268"/>
        <v/>
      </c>
      <c r="M2149" s="81" t="str">
        <f t="shared" si="269"/>
        <v/>
      </c>
      <c r="O2149" s="77" t="str">
        <f t="shared" si="270"/>
        <v/>
      </c>
      <c r="P2149" s="77" t="str">
        <f t="shared" si="271"/>
        <v/>
      </c>
      <c r="Q2149" s="77" t="str">
        <f t="shared" si="272"/>
        <v/>
      </c>
      <c r="R2149" s="77" t="str">
        <f t="shared" si="273"/>
        <v/>
      </c>
      <c r="S2149" s="76"/>
      <c r="T2149" s="57"/>
      <c r="U2149" s="23" t="str">
        <f t="shared" si="266"/>
        <v/>
      </c>
      <c r="V2149" s="28" t="str">
        <f t="shared" si="267"/>
        <v/>
      </c>
    </row>
    <row r="2150" spans="1:22">
      <c r="A2150" s="14">
        <v>2144</v>
      </c>
      <c r="B2150" s="65"/>
      <c r="C2150" s="69"/>
      <c r="D2150" s="66"/>
      <c r="E2150" s="66"/>
      <c r="F2150" s="66"/>
      <c r="G2150" s="66"/>
      <c r="H2150" s="72"/>
      <c r="I2150" s="32"/>
      <c r="J2150" s="32"/>
      <c r="K2150" s="32"/>
      <c r="L2150" s="59" t="str">
        <f t="shared" si="268"/>
        <v/>
      </c>
      <c r="M2150" s="81" t="str">
        <f t="shared" si="269"/>
        <v/>
      </c>
      <c r="O2150" s="77" t="str">
        <f t="shared" si="270"/>
        <v/>
      </c>
      <c r="P2150" s="77" t="str">
        <f t="shared" si="271"/>
        <v/>
      </c>
      <c r="Q2150" s="77" t="str">
        <f t="shared" si="272"/>
        <v/>
      </c>
      <c r="R2150" s="77" t="str">
        <f t="shared" si="273"/>
        <v/>
      </c>
      <c r="S2150" s="76"/>
      <c r="T2150" s="57"/>
      <c r="U2150" s="23" t="str">
        <f t="shared" si="266"/>
        <v/>
      </c>
      <c r="V2150" s="28" t="str">
        <f t="shared" si="267"/>
        <v/>
      </c>
    </row>
    <row r="2151" spans="1:22">
      <c r="A2151" s="14">
        <v>2145</v>
      </c>
      <c r="B2151" s="65"/>
      <c r="C2151" s="69"/>
      <c r="D2151" s="66"/>
      <c r="E2151" s="66"/>
      <c r="F2151" s="66"/>
      <c r="G2151" s="66"/>
      <c r="H2151" s="72"/>
      <c r="I2151" s="32"/>
      <c r="J2151" s="32"/>
      <c r="K2151" s="32"/>
      <c r="L2151" s="59" t="str">
        <f t="shared" si="268"/>
        <v/>
      </c>
      <c r="M2151" s="81" t="str">
        <f t="shared" si="269"/>
        <v/>
      </c>
      <c r="O2151" s="77" t="str">
        <f t="shared" si="270"/>
        <v/>
      </c>
      <c r="P2151" s="77" t="str">
        <f t="shared" si="271"/>
        <v/>
      </c>
      <c r="Q2151" s="77" t="str">
        <f t="shared" si="272"/>
        <v/>
      </c>
      <c r="R2151" s="77" t="str">
        <f t="shared" si="273"/>
        <v/>
      </c>
      <c r="S2151" s="76"/>
      <c r="T2151" s="57"/>
      <c r="U2151" s="23" t="str">
        <f t="shared" si="266"/>
        <v/>
      </c>
      <c r="V2151" s="28" t="str">
        <f t="shared" si="267"/>
        <v/>
      </c>
    </row>
    <row r="2152" spans="1:22">
      <c r="A2152" s="14">
        <v>2146</v>
      </c>
      <c r="B2152" s="65"/>
      <c r="C2152" s="69"/>
      <c r="D2152" s="66"/>
      <c r="E2152" s="66"/>
      <c r="F2152" s="66"/>
      <c r="G2152" s="66"/>
      <c r="H2152" s="72"/>
      <c r="I2152" s="32"/>
      <c r="J2152" s="32"/>
      <c r="K2152" s="32"/>
      <c r="L2152" s="59" t="str">
        <f t="shared" si="268"/>
        <v/>
      </c>
      <c r="M2152" s="81" t="str">
        <f t="shared" si="269"/>
        <v/>
      </c>
      <c r="O2152" s="77" t="str">
        <f t="shared" si="270"/>
        <v/>
      </c>
      <c r="P2152" s="77" t="str">
        <f t="shared" si="271"/>
        <v/>
      </c>
      <c r="Q2152" s="77" t="str">
        <f t="shared" si="272"/>
        <v/>
      </c>
      <c r="R2152" s="77" t="str">
        <f t="shared" si="273"/>
        <v/>
      </c>
      <c r="S2152" s="76"/>
      <c r="T2152" s="57"/>
      <c r="U2152" s="23" t="str">
        <f t="shared" si="266"/>
        <v/>
      </c>
      <c r="V2152" s="28" t="str">
        <f t="shared" si="267"/>
        <v/>
      </c>
    </row>
    <row r="2153" spans="1:22">
      <c r="A2153" s="14">
        <v>2147</v>
      </c>
      <c r="B2153" s="65"/>
      <c r="C2153" s="69"/>
      <c r="D2153" s="66"/>
      <c r="E2153" s="66"/>
      <c r="F2153" s="66"/>
      <c r="G2153" s="66"/>
      <c r="H2153" s="72"/>
      <c r="I2153" s="32"/>
      <c r="J2153" s="32"/>
      <c r="K2153" s="32"/>
      <c r="L2153" s="59" t="str">
        <f t="shared" si="268"/>
        <v/>
      </c>
      <c r="M2153" s="81" t="str">
        <f t="shared" si="269"/>
        <v/>
      </c>
      <c r="O2153" s="77" t="str">
        <f t="shared" si="270"/>
        <v/>
      </c>
      <c r="P2153" s="77" t="str">
        <f t="shared" si="271"/>
        <v/>
      </c>
      <c r="Q2153" s="77" t="str">
        <f t="shared" si="272"/>
        <v/>
      </c>
      <c r="R2153" s="77" t="str">
        <f t="shared" si="273"/>
        <v/>
      </c>
      <c r="S2153" s="76"/>
      <c r="T2153" s="57"/>
      <c r="U2153" s="23" t="str">
        <f t="shared" si="266"/>
        <v/>
      </c>
      <c r="V2153" s="28" t="str">
        <f t="shared" si="267"/>
        <v/>
      </c>
    </row>
    <row r="2154" spans="1:22">
      <c r="A2154" s="14">
        <v>2148</v>
      </c>
      <c r="B2154" s="65"/>
      <c r="C2154" s="69"/>
      <c r="D2154" s="66"/>
      <c r="E2154" s="66"/>
      <c r="F2154" s="66"/>
      <c r="G2154" s="66"/>
      <c r="H2154" s="72"/>
      <c r="I2154" s="32"/>
      <c r="J2154" s="32"/>
      <c r="K2154" s="32"/>
      <c r="L2154" s="59" t="str">
        <f t="shared" si="268"/>
        <v/>
      </c>
      <c r="M2154" s="81" t="str">
        <f t="shared" si="269"/>
        <v/>
      </c>
      <c r="O2154" s="77" t="str">
        <f t="shared" si="270"/>
        <v/>
      </c>
      <c r="P2154" s="77" t="str">
        <f t="shared" si="271"/>
        <v/>
      </c>
      <c r="Q2154" s="77" t="str">
        <f t="shared" si="272"/>
        <v/>
      </c>
      <c r="R2154" s="77" t="str">
        <f t="shared" si="273"/>
        <v/>
      </c>
      <c r="S2154" s="76"/>
      <c r="T2154" s="57"/>
      <c r="U2154" s="23" t="str">
        <f t="shared" si="266"/>
        <v/>
      </c>
      <c r="V2154" s="28" t="str">
        <f t="shared" si="267"/>
        <v/>
      </c>
    </row>
    <row r="2155" spans="1:22">
      <c r="A2155" s="14">
        <v>2149</v>
      </c>
      <c r="B2155" s="65"/>
      <c r="C2155" s="69"/>
      <c r="D2155" s="66"/>
      <c r="E2155" s="66"/>
      <c r="F2155" s="66"/>
      <c r="G2155" s="66"/>
      <c r="H2155" s="72"/>
      <c r="I2155" s="32"/>
      <c r="J2155" s="32"/>
      <c r="K2155" s="32"/>
      <c r="L2155" s="59" t="str">
        <f t="shared" si="268"/>
        <v/>
      </c>
      <c r="M2155" s="81" t="str">
        <f t="shared" si="269"/>
        <v/>
      </c>
      <c r="O2155" s="77" t="str">
        <f t="shared" si="270"/>
        <v/>
      </c>
      <c r="P2155" s="77" t="str">
        <f t="shared" si="271"/>
        <v/>
      </c>
      <c r="Q2155" s="77" t="str">
        <f t="shared" si="272"/>
        <v/>
      </c>
      <c r="R2155" s="77" t="str">
        <f t="shared" si="273"/>
        <v/>
      </c>
      <c r="S2155" s="76"/>
      <c r="T2155" s="57"/>
      <c r="U2155" s="23" t="str">
        <f t="shared" si="266"/>
        <v/>
      </c>
      <c r="V2155" s="28" t="str">
        <f t="shared" si="267"/>
        <v/>
      </c>
    </row>
    <row r="2156" spans="1:22">
      <c r="A2156" s="14">
        <v>2150</v>
      </c>
      <c r="B2156" s="65"/>
      <c r="C2156" s="69"/>
      <c r="D2156" s="66"/>
      <c r="E2156" s="66"/>
      <c r="F2156" s="66"/>
      <c r="G2156" s="66"/>
      <c r="H2156" s="72"/>
      <c r="I2156" s="32"/>
      <c r="J2156" s="32"/>
      <c r="K2156" s="32"/>
      <c r="L2156" s="59" t="str">
        <f t="shared" si="268"/>
        <v/>
      </c>
      <c r="M2156" s="81" t="str">
        <f t="shared" si="269"/>
        <v/>
      </c>
      <c r="O2156" s="77" t="str">
        <f t="shared" si="270"/>
        <v/>
      </c>
      <c r="P2156" s="77" t="str">
        <f t="shared" si="271"/>
        <v/>
      </c>
      <c r="Q2156" s="77" t="str">
        <f t="shared" si="272"/>
        <v/>
      </c>
      <c r="R2156" s="77" t="str">
        <f t="shared" si="273"/>
        <v/>
      </c>
      <c r="S2156" s="76"/>
      <c r="T2156" s="57"/>
      <c r="U2156" s="23" t="str">
        <f t="shared" si="266"/>
        <v/>
      </c>
      <c r="V2156" s="28" t="str">
        <f t="shared" si="267"/>
        <v/>
      </c>
    </row>
    <row r="2157" spans="1:22">
      <c r="A2157" s="14">
        <v>2151</v>
      </c>
      <c r="B2157" s="65"/>
      <c r="C2157" s="69"/>
      <c r="D2157" s="66"/>
      <c r="E2157" s="66"/>
      <c r="F2157" s="66"/>
      <c r="G2157" s="66"/>
      <c r="H2157" s="72"/>
      <c r="I2157" s="32"/>
      <c r="J2157" s="32"/>
      <c r="K2157" s="32"/>
      <c r="L2157" s="59" t="str">
        <f t="shared" si="268"/>
        <v/>
      </c>
      <c r="M2157" s="81" t="str">
        <f t="shared" si="269"/>
        <v/>
      </c>
      <c r="O2157" s="77" t="str">
        <f t="shared" si="270"/>
        <v/>
      </c>
      <c r="P2157" s="77" t="str">
        <f t="shared" si="271"/>
        <v/>
      </c>
      <c r="Q2157" s="77" t="str">
        <f t="shared" si="272"/>
        <v/>
      </c>
      <c r="R2157" s="77" t="str">
        <f t="shared" si="273"/>
        <v/>
      </c>
      <c r="S2157" s="76"/>
      <c r="T2157" s="57"/>
      <c r="U2157" s="23" t="str">
        <f t="shared" si="266"/>
        <v/>
      </c>
      <c r="V2157" s="28" t="str">
        <f t="shared" si="267"/>
        <v/>
      </c>
    </row>
    <row r="2158" spans="1:22">
      <c r="A2158" s="14">
        <v>2152</v>
      </c>
      <c r="B2158" s="65"/>
      <c r="C2158" s="69"/>
      <c r="D2158" s="66"/>
      <c r="E2158" s="66"/>
      <c r="F2158" s="66"/>
      <c r="G2158" s="66"/>
      <c r="H2158" s="72"/>
      <c r="I2158" s="32"/>
      <c r="J2158" s="32"/>
      <c r="K2158" s="32"/>
      <c r="L2158" s="59" t="str">
        <f t="shared" si="268"/>
        <v/>
      </c>
      <c r="M2158" s="81" t="str">
        <f t="shared" si="269"/>
        <v/>
      </c>
      <c r="O2158" s="77" t="str">
        <f t="shared" si="270"/>
        <v/>
      </c>
      <c r="P2158" s="77" t="str">
        <f t="shared" si="271"/>
        <v/>
      </c>
      <c r="Q2158" s="77" t="str">
        <f t="shared" si="272"/>
        <v/>
      </c>
      <c r="R2158" s="77" t="str">
        <f t="shared" si="273"/>
        <v/>
      </c>
      <c r="S2158" s="76"/>
      <c r="T2158" s="57"/>
      <c r="U2158" s="23" t="str">
        <f t="shared" si="266"/>
        <v/>
      </c>
      <c r="V2158" s="28" t="str">
        <f t="shared" si="267"/>
        <v/>
      </c>
    </row>
    <row r="2159" spans="1:22">
      <c r="A2159" s="14">
        <v>2153</v>
      </c>
      <c r="B2159" s="65"/>
      <c r="C2159" s="69"/>
      <c r="D2159" s="66"/>
      <c r="E2159" s="66"/>
      <c r="F2159" s="66"/>
      <c r="G2159" s="66"/>
      <c r="H2159" s="72"/>
      <c r="I2159" s="32"/>
      <c r="J2159" s="32"/>
      <c r="K2159" s="32"/>
      <c r="L2159" s="59" t="str">
        <f t="shared" si="268"/>
        <v/>
      </c>
      <c r="M2159" s="81" t="str">
        <f t="shared" si="269"/>
        <v/>
      </c>
      <c r="O2159" s="77" t="str">
        <f t="shared" si="270"/>
        <v/>
      </c>
      <c r="P2159" s="77" t="str">
        <f t="shared" si="271"/>
        <v/>
      </c>
      <c r="Q2159" s="77" t="str">
        <f t="shared" si="272"/>
        <v/>
      </c>
      <c r="R2159" s="77" t="str">
        <f t="shared" si="273"/>
        <v/>
      </c>
      <c r="S2159" s="76"/>
      <c r="T2159" s="57"/>
      <c r="U2159" s="23" t="str">
        <f t="shared" si="266"/>
        <v/>
      </c>
      <c r="V2159" s="28" t="str">
        <f t="shared" si="267"/>
        <v/>
      </c>
    </row>
    <row r="2160" spans="1:22">
      <c r="A2160" s="14">
        <v>2154</v>
      </c>
      <c r="B2160" s="65"/>
      <c r="C2160" s="69"/>
      <c r="D2160" s="66"/>
      <c r="E2160" s="66"/>
      <c r="F2160" s="66"/>
      <c r="G2160" s="66"/>
      <c r="H2160" s="72"/>
      <c r="I2160" s="32"/>
      <c r="J2160" s="32"/>
      <c r="K2160" s="32"/>
      <c r="L2160" s="59" t="str">
        <f t="shared" si="268"/>
        <v/>
      </c>
      <c r="M2160" s="81" t="str">
        <f t="shared" si="269"/>
        <v/>
      </c>
      <c r="O2160" s="77" t="str">
        <f t="shared" si="270"/>
        <v/>
      </c>
      <c r="P2160" s="77" t="str">
        <f t="shared" si="271"/>
        <v/>
      </c>
      <c r="Q2160" s="77" t="str">
        <f t="shared" si="272"/>
        <v/>
      </c>
      <c r="R2160" s="77" t="str">
        <f t="shared" si="273"/>
        <v/>
      </c>
      <c r="S2160" s="76"/>
      <c r="T2160" s="57"/>
      <c r="U2160" s="23" t="str">
        <f t="shared" si="266"/>
        <v/>
      </c>
      <c r="V2160" s="28" t="str">
        <f t="shared" si="267"/>
        <v/>
      </c>
    </row>
    <row r="2161" spans="1:22">
      <c r="A2161" s="14">
        <v>2155</v>
      </c>
      <c r="B2161" s="65"/>
      <c r="C2161" s="69"/>
      <c r="D2161" s="66"/>
      <c r="E2161" s="66"/>
      <c r="F2161" s="66"/>
      <c r="G2161" s="66"/>
      <c r="H2161" s="72"/>
      <c r="I2161" s="32"/>
      <c r="J2161" s="32"/>
      <c r="K2161" s="32"/>
      <c r="L2161" s="59" t="str">
        <f t="shared" si="268"/>
        <v/>
      </c>
      <c r="M2161" s="81" t="str">
        <f t="shared" si="269"/>
        <v/>
      </c>
      <c r="O2161" s="77" t="str">
        <f t="shared" si="270"/>
        <v/>
      </c>
      <c r="P2161" s="77" t="str">
        <f t="shared" si="271"/>
        <v/>
      </c>
      <c r="Q2161" s="77" t="str">
        <f t="shared" si="272"/>
        <v/>
      </c>
      <c r="R2161" s="77" t="str">
        <f t="shared" si="273"/>
        <v/>
      </c>
      <c r="S2161" s="76"/>
      <c r="T2161" s="57"/>
      <c r="U2161" s="23" t="str">
        <f t="shared" si="266"/>
        <v/>
      </c>
      <c r="V2161" s="28" t="str">
        <f t="shared" si="267"/>
        <v/>
      </c>
    </row>
    <row r="2162" spans="1:22">
      <c r="A2162" s="14">
        <v>2156</v>
      </c>
      <c r="B2162" s="65"/>
      <c r="C2162" s="69"/>
      <c r="D2162" s="66"/>
      <c r="E2162" s="66"/>
      <c r="F2162" s="66"/>
      <c r="G2162" s="66"/>
      <c r="H2162" s="72"/>
      <c r="I2162" s="32"/>
      <c r="J2162" s="32"/>
      <c r="K2162" s="32"/>
      <c r="L2162" s="59" t="str">
        <f t="shared" si="268"/>
        <v/>
      </c>
      <c r="M2162" s="81" t="str">
        <f t="shared" si="269"/>
        <v/>
      </c>
      <c r="O2162" s="77" t="str">
        <f t="shared" si="270"/>
        <v/>
      </c>
      <c r="P2162" s="77" t="str">
        <f t="shared" si="271"/>
        <v/>
      </c>
      <c r="Q2162" s="77" t="str">
        <f t="shared" si="272"/>
        <v/>
      </c>
      <c r="R2162" s="77" t="str">
        <f t="shared" si="273"/>
        <v/>
      </c>
      <c r="S2162" s="76"/>
      <c r="T2162" s="57"/>
      <c r="U2162" s="23" t="str">
        <f t="shared" si="266"/>
        <v/>
      </c>
      <c r="V2162" s="28" t="str">
        <f t="shared" si="267"/>
        <v/>
      </c>
    </row>
    <row r="2163" spans="1:22">
      <c r="A2163" s="14">
        <v>2157</v>
      </c>
      <c r="B2163" s="65"/>
      <c r="C2163" s="69"/>
      <c r="D2163" s="66"/>
      <c r="E2163" s="66"/>
      <c r="F2163" s="66"/>
      <c r="G2163" s="66"/>
      <c r="H2163" s="72"/>
      <c r="I2163" s="32"/>
      <c r="J2163" s="32"/>
      <c r="K2163" s="32"/>
      <c r="L2163" s="59" t="str">
        <f t="shared" si="268"/>
        <v/>
      </c>
      <c r="M2163" s="81" t="str">
        <f t="shared" si="269"/>
        <v/>
      </c>
      <c r="O2163" s="77" t="str">
        <f t="shared" si="270"/>
        <v/>
      </c>
      <c r="P2163" s="77" t="str">
        <f t="shared" si="271"/>
        <v/>
      </c>
      <c r="Q2163" s="77" t="str">
        <f t="shared" si="272"/>
        <v/>
      </c>
      <c r="R2163" s="77" t="str">
        <f t="shared" si="273"/>
        <v/>
      </c>
      <c r="S2163" s="76"/>
      <c r="T2163" s="57"/>
      <c r="U2163" s="23" t="str">
        <f t="shared" si="266"/>
        <v/>
      </c>
      <c r="V2163" s="28" t="str">
        <f t="shared" si="267"/>
        <v/>
      </c>
    </row>
    <row r="2164" spans="1:22">
      <c r="A2164" s="14">
        <v>2158</v>
      </c>
      <c r="B2164" s="65"/>
      <c r="C2164" s="69"/>
      <c r="D2164" s="66"/>
      <c r="E2164" s="66"/>
      <c r="F2164" s="66"/>
      <c r="G2164" s="66"/>
      <c r="H2164" s="72"/>
      <c r="I2164" s="32"/>
      <c r="J2164" s="32"/>
      <c r="K2164" s="32"/>
      <c r="L2164" s="59" t="str">
        <f t="shared" si="268"/>
        <v/>
      </c>
      <c r="M2164" s="81" t="str">
        <f t="shared" si="269"/>
        <v/>
      </c>
      <c r="O2164" s="77" t="str">
        <f t="shared" si="270"/>
        <v/>
      </c>
      <c r="P2164" s="77" t="str">
        <f t="shared" si="271"/>
        <v/>
      </c>
      <c r="Q2164" s="77" t="str">
        <f t="shared" si="272"/>
        <v/>
      </c>
      <c r="R2164" s="77" t="str">
        <f t="shared" si="273"/>
        <v/>
      </c>
      <c r="S2164" s="76"/>
      <c r="T2164" s="57"/>
      <c r="U2164" s="23" t="str">
        <f t="shared" si="266"/>
        <v/>
      </c>
      <c r="V2164" s="28" t="str">
        <f t="shared" si="267"/>
        <v/>
      </c>
    </row>
    <row r="2165" spans="1:22">
      <c r="A2165" s="14">
        <v>2159</v>
      </c>
      <c r="B2165" s="65"/>
      <c r="C2165" s="69"/>
      <c r="D2165" s="66"/>
      <c r="E2165" s="66"/>
      <c r="F2165" s="66"/>
      <c r="G2165" s="66"/>
      <c r="H2165" s="72"/>
      <c r="I2165" s="32"/>
      <c r="J2165" s="32"/>
      <c r="K2165" s="32"/>
      <c r="L2165" s="59" t="str">
        <f t="shared" si="268"/>
        <v/>
      </c>
      <c r="M2165" s="81" t="str">
        <f t="shared" si="269"/>
        <v/>
      </c>
      <c r="O2165" s="77" t="str">
        <f t="shared" si="270"/>
        <v/>
      </c>
      <c r="P2165" s="77" t="str">
        <f t="shared" si="271"/>
        <v/>
      </c>
      <c r="Q2165" s="77" t="str">
        <f t="shared" si="272"/>
        <v/>
      </c>
      <c r="R2165" s="77" t="str">
        <f t="shared" si="273"/>
        <v/>
      </c>
      <c r="S2165" s="76"/>
      <c r="T2165" s="57"/>
      <c r="U2165" s="23" t="str">
        <f t="shared" si="266"/>
        <v/>
      </c>
      <c r="V2165" s="28" t="str">
        <f t="shared" si="267"/>
        <v/>
      </c>
    </row>
    <row r="2166" spans="1:22">
      <c r="A2166" s="14">
        <v>2160</v>
      </c>
      <c r="B2166" s="65"/>
      <c r="C2166" s="69"/>
      <c r="D2166" s="66"/>
      <c r="E2166" s="66"/>
      <c r="F2166" s="66"/>
      <c r="G2166" s="66"/>
      <c r="H2166" s="72"/>
      <c r="I2166" s="32"/>
      <c r="J2166" s="32"/>
      <c r="K2166" s="32"/>
      <c r="L2166" s="59" t="str">
        <f t="shared" si="268"/>
        <v/>
      </c>
      <c r="M2166" s="81" t="str">
        <f t="shared" si="269"/>
        <v/>
      </c>
      <c r="O2166" s="77" t="str">
        <f t="shared" si="270"/>
        <v/>
      </c>
      <c r="P2166" s="77" t="str">
        <f t="shared" si="271"/>
        <v/>
      </c>
      <c r="Q2166" s="77" t="str">
        <f t="shared" si="272"/>
        <v/>
      </c>
      <c r="R2166" s="77" t="str">
        <f t="shared" si="273"/>
        <v/>
      </c>
      <c r="S2166" s="76"/>
      <c r="T2166" s="57"/>
      <c r="U2166" s="23" t="str">
        <f t="shared" si="266"/>
        <v/>
      </c>
      <c r="V2166" s="28" t="str">
        <f t="shared" si="267"/>
        <v/>
      </c>
    </row>
    <row r="2167" spans="1:22">
      <c r="A2167" s="14">
        <v>2161</v>
      </c>
      <c r="B2167" s="65"/>
      <c r="C2167" s="69"/>
      <c r="D2167" s="66"/>
      <c r="E2167" s="66"/>
      <c r="F2167" s="66"/>
      <c r="G2167" s="66"/>
      <c r="H2167" s="72"/>
      <c r="I2167" s="32"/>
      <c r="J2167" s="32"/>
      <c r="K2167" s="32"/>
      <c r="L2167" s="59" t="str">
        <f t="shared" si="268"/>
        <v/>
      </c>
      <c r="M2167" s="81" t="str">
        <f t="shared" si="269"/>
        <v/>
      </c>
      <c r="O2167" s="77" t="str">
        <f t="shared" si="270"/>
        <v/>
      </c>
      <c r="P2167" s="77" t="str">
        <f t="shared" si="271"/>
        <v/>
      </c>
      <c r="Q2167" s="77" t="str">
        <f t="shared" si="272"/>
        <v/>
      </c>
      <c r="R2167" s="77" t="str">
        <f t="shared" si="273"/>
        <v/>
      </c>
      <c r="S2167" s="76"/>
      <c r="T2167" s="57"/>
      <c r="U2167" s="23" t="str">
        <f t="shared" si="266"/>
        <v/>
      </c>
      <c r="V2167" s="28" t="str">
        <f t="shared" si="267"/>
        <v/>
      </c>
    </row>
    <row r="2168" spans="1:22">
      <c r="A2168" s="14">
        <v>2162</v>
      </c>
      <c r="B2168" s="65"/>
      <c r="C2168" s="69"/>
      <c r="D2168" s="66"/>
      <c r="E2168" s="66"/>
      <c r="F2168" s="66"/>
      <c r="G2168" s="66"/>
      <c r="H2168" s="72"/>
      <c r="I2168" s="32"/>
      <c r="J2168" s="32"/>
      <c r="K2168" s="32"/>
      <c r="L2168" s="59" t="str">
        <f t="shared" si="268"/>
        <v/>
      </c>
      <c r="M2168" s="81" t="str">
        <f t="shared" si="269"/>
        <v/>
      </c>
      <c r="O2168" s="77" t="str">
        <f t="shared" si="270"/>
        <v/>
      </c>
      <c r="P2168" s="77" t="str">
        <f t="shared" si="271"/>
        <v/>
      </c>
      <c r="Q2168" s="77" t="str">
        <f t="shared" si="272"/>
        <v/>
      </c>
      <c r="R2168" s="77" t="str">
        <f t="shared" si="273"/>
        <v/>
      </c>
      <c r="S2168" s="76"/>
      <c r="T2168" s="57"/>
      <c r="U2168" s="23" t="str">
        <f t="shared" si="266"/>
        <v/>
      </c>
      <c r="V2168" s="28" t="str">
        <f t="shared" si="267"/>
        <v/>
      </c>
    </row>
    <row r="2169" spans="1:22">
      <c r="A2169" s="14">
        <v>2163</v>
      </c>
      <c r="B2169" s="65"/>
      <c r="C2169" s="69"/>
      <c r="D2169" s="66"/>
      <c r="E2169" s="66"/>
      <c r="F2169" s="66"/>
      <c r="G2169" s="66"/>
      <c r="H2169" s="72"/>
      <c r="I2169" s="32"/>
      <c r="J2169" s="32"/>
      <c r="K2169" s="32"/>
      <c r="L2169" s="59" t="str">
        <f t="shared" si="268"/>
        <v/>
      </c>
      <c r="M2169" s="81" t="str">
        <f t="shared" si="269"/>
        <v/>
      </c>
      <c r="O2169" s="77" t="str">
        <f t="shared" si="270"/>
        <v/>
      </c>
      <c r="P2169" s="77" t="str">
        <f t="shared" si="271"/>
        <v/>
      </c>
      <c r="Q2169" s="77" t="str">
        <f t="shared" si="272"/>
        <v/>
      </c>
      <c r="R2169" s="77" t="str">
        <f t="shared" si="273"/>
        <v/>
      </c>
      <c r="S2169" s="76"/>
      <c r="T2169" s="57"/>
      <c r="U2169" s="23" t="str">
        <f t="shared" si="266"/>
        <v/>
      </c>
      <c r="V2169" s="28" t="str">
        <f t="shared" si="267"/>
        <v/>
      </c>
    </row>
    <row r="2170" spans="1:22">
      <c r="A2170" s="14">
        <v>2164</v>
      </c>
      <c r="B2170" s="65"/>
      <c r="C2170" s="69"/>
      <c r="D2170" s="66"/>
      <c r="E2170" s="66"/>
      <c r="F2170" s="66"/>
      <c r="G2170" s="66"/>
      <c r="H2170" s="72"/>
      <c r="I2170" s="32"/>
      <c r="J2170" s="32"/>
      <c r="K2170" s="32"/>
      <c r="L2170" s="59" t="str">
        <f t="shared" si="268"/>
        <v/>
      </c>
      <c r="M2170" s="81" t="str">
        <f t="shared" si="269"/>
        <v/>
      </c>
      <c r="O2170" s="77" t="str">
        <f t="shared" si="270"/>
        <v/>
      </c>
      <c r="P2170" s="77" t="str">
        <f t="shared" si="271"/>
        <v/>
      </c>
      <c r="Q2170" s="77" t="str">
        <f t="shared" si="272"/>
        <v/>
      </c>
      <c r="R2170" s="77" t="str">
        <f t="shared" si="273"/>
        <v/>
      </c>
      <c r="S2170" s="76"/>
      <c r="T2170" s="57"/>
      <c r="U2170" s="23" t="str">
        <f t="shared" si="266"/>
        <v/>
      </c>
      <c r="V2170" s="28" t="str">
        <f t="shared" si="267"/>
        <v/>
      </c>
    </row>
    <row r="2171" spans="1:22">
      <c r="A2171" s="14">
        <v>2165</v>
      </c>
      <c r="B2171" s="65"/>
      <c r="C2171" s="69"/>
      <c r="D2171" s="66"/>
      <c r="E2171" s="66"/>
      <c r="F2171" s="66"/>
      <c r="G2171" s="66"/>
      <c r="H2171" s="72"/>
      <c r="I2171" s="32"/>
      <c r="J2171" s="32"/>
      <c r="K2171" s="32"/>
      <c r="L2171" s="59" t="str">
        <f t="shared" si="268"/>
        <v/>
      </c>
      <c r="M2171" s="81" t="str">
        <f t="shared" si="269"/>
        <v/>
      </c>
      <c r="O2171" s="77" t="str">
        <f t="shared" si="270"/>
        <v/>
      </c>
      <c r="P2171" s="77" t="str">
        <f t="shared" si="271"/>
        <v/>
      </c>
      <c r="Q2171" s="77" t="str">
        <f t="shared" si="272"/>
        <v/>
      </c>
      <c r="R2171" s="77" t="str">
        <f t="shared" si="273"/>
        <v/>
      </c>
      <c r="S2171" s="76"/>
      <c r="T2171" s="57"/>
      <c r="U2171" s="23" t="str">
        <f t="shared" si="266"/>
        <v/>
      </c>
      <c r="V2171" s="28" t="str">
        <f t="shared" si="267"/>
        <v/>
      </c>
    </row>
    <row r="2172" spans="1:22">
      <c r="A2172" s="14">
        <v>2166</v>
      </c>
      <c r="B2172" s="65"/>
      <c r="C2172" s="69"/>
      <c r="D2172" s="66"/>
      <c r="E2172" s="66"/>
      <c r="F2172" s="66"/>
      <c r="G2172" s="66"/>
      <c r="H2172" s="72"/>
      <c r="I2172" s="32"/>
      <c r="J2172" s="32"/>
      <c r="K2172" s="32"/>
      <c r="L2172" s="59" t="str">
        <f t="shared" si="268"/>
        <v/>
      </c>
      <c r="M2172" s="81" t="str">
        <f t="shared" si="269"/>
        <v/>
      </c>
      <c r="O2172" s="77" t="str">
        <f t="shared" si="270"/>
        <v/>
      </c>
      <c r="P2172" s="77" t="str">
        <f t="shared" si="271"/>
        <v/>
      </c>
      <c r="Q2172" s="77" t="str">
        <f t="shared" si="272"/>
        <v/>
      </c>
      <c r="R2172" s="77" t="str">
        <f t="shared" si="273"/>
        <v/>
      </c>
      <c r="S2172" s="76"/>
      <c r="T2172" s="57"/>
      <c r="U2172" s="23" t="str">
        <f t="shared" si="266"/>
        <v/>
      </c>
      <c r="V2172" s="28" t="str">
        <f t="shared" si="267"/>
        <v/>
      </c>
    </row>
    <row r="2173" spans="1:22">
      <c r="A2173" s="14">
        <v>2167</v>
      </c>
      <c r="B2173" s="65"/>
      <c r="C2173" s="69"/>
      <c r="D2173" s="66"/>
      <c r="E2173" s="66"/>
      <c r="F2173" s="66"/>
      <c r="G2173" s="66"/>
      <c r="H2173" s="72"/>
      <c r="I2173" s="32"/>
      <c r="J2173" s="32"/>
      <c r="K2173" s="32"/>
      <c r="L2173" s="59" t="str">
        <f t="shared" si="268"/>
        <v/>
      </c>
      <c r="M2173" s="81" t="str">
        <f t="shared" si="269"/>
        <v/>
      </c>
      <c r="O2173" s="77" t="str">
        <f t="shared" si="270"/>
        <v/>
      </c>
      <c r="P2173" s="77" t="str">
        <f t="shared" si="271"/>
        <v/>
      </c>
      <c r="Q2173" s="77" t="str">
        <f t="shared" si="272"/>
        <v/>
      </c>
      <c r="R2173" s="77" t="str">
        <f t="shared" si="273"/>
        <v/>
      </c>
      <c r="S2173" s="76"/>
      <c r="T2173" s="57"/>
      <c r="U2173" s="23" t="str">
        <f t="shared" si="266"/>
        <v/>
      </c>
      <c r="V2173" s="28" t="str">
        <f t="shared" si="267"/>
        <v/>
      </c>
    </row>
    <row r="2174" spans="1:22">
      <c r="A2174" s="14">
        <v>2168</v>
      </c>
      <c r="B2174" s="65"/>
      <c r="C2174" s="69"/>
      <c r="D2174" s="66"/>
      <c r="E2174" s="66"/>
      <c r="F2174" s="66"/>
      <c r="G2174" s="66"/>
      <c r="H2174" s="72"/>
      <c r="I2174" s="32"/>
      <c r="J2174" s="32"/>
      <c r="K2174" s="32"/>
      <c r="L2174" s="59" t="str">
        <f t="shared" si="268"/>
        <v/>
      </c>
      <c r="M2174" s="81" t="str">
        <f t="shared" si="269"/>
        <v/>
      </c>
      <c r="O2174" s="77" t="str">
        <f t="shared" si="270"/>
        <v/>
      </c>
      <c r="P2174" s="77" t="str">
        <f t="shared" si="271"/>
        <v/>
      </c>
      <c r="Q2174" s="77" t="str">
        <f t="shared" si="272"/>
        <v/>
      </c>
      <c r="R2174" s="77" t="str">
        <f t="shared" si="273"/>
        <v/>
      </c>
      <c r="S2174" s="76"/>
      <c r="T2174" s="57"/>
      <c r="U2174" s="23" t="str">
        <f t="shared" si="266"/>
        <v/>
      </c>
      <c r="V2174" s="28" t="str">
        <f t="shared" si="267"/>
        <v/>
      </c>
    </row>
    <row r="2175" spans="1:22">
      <c r="A2175" s="14">
        <v>2169</v>
      </c>
      <c r="B2175" s="65"/>
      <c r="C2175" s="69"/>
      <c r="D2175" s="66"/>
      <c r="E2175" s="66"/>
      <c r="F2175" s="66"/>
      <c r="G2175" s="66"/>
      <c r="H2175" s="72"/>
      <c r="I2175" s="32"/>
      <c r="J2175" s="32"/>
      <c r="K2175" s="32"/>
      <c r="L2175" s="59" t="str">
        <f t="shared" si="268"/>
        <v/>
      </c>
      <c r="M2175" s="81" t="str">
        <f t="shared" si="269"/>
        <v/>
      </c>
      <c r="O2175" s="77" t="str">
        <f t="shared" si="270"/>
        <v/>
      </c>
      <c r="P2175" s="77" t="str">
        <f t="shared" si="271"/>
        <v/>
      </c>
      <c r="Q2175" s="77" t="str">
        <f t="shared" si="272"/>
        <v/>
      </c>
      <c r="R2175" s="77" t="str">
        <f t="shared" si="273"/>
        <v/>
      </c>
      <c r="S2175" s="76"/>
      <c r="T2175" s="57"/>
      <c r="U2175" s="23" t="str">
        <f t="shared" si="266"/>
        <v/>
      </c>
      <c r="V2175" s="28" t="str">
        <f t="shared" si="267"/>
        <v/>
      </c>
    </row>
    <row r="2176" spans="1:22">
      <c r="A2176" s="14">
        <v>2170</v>
      </c>
      <c r="B2176" s="65"/>
      <c r="C2176" s="69"/>
      <c r="D2176" s="66"/>
      <c r="E2176" s="66"/>
      <c r="F2176" s="66"/>
      <c r="G2176" s="66"/>
      <c r="H2176" s="72"/>
      <c r="I2176" s="32"/>
      <c r="J2176" s="32"/>
      <c r="K2176" s="32"/>
      <c r="L2176" s="59" t="str">
        <f t="shared" si="268"/>
        <v/>
      </c>
      <c r="M2176" s="81" t="str">
        <f t="shared" si="269"/>
        <v/>
      </c>
      <c r="O2176" s="77" t="str">
        <f t="shared" si="270"/>
        <v/>
      </c>
      <c r="P2176" s="77" t="str">
        <f t="shared" si="271"/>
        <v/>
      </c>
      <c r="Q2176" s="77" t="str">
        <f t="shared" si="272"/>
        <v/>
      </c>
      <c r="R2176" s="77" t="str">
        <f t="shared" si="273"/>
        <v/>
      </c>
      <c r="S2176" s="76"/>
      <c r="T2176" s="57"/>
      <c r="U2176" s="23" t="str">
        <f t="shared" si="266"/>
        <v/>
      </c>
      <c r="V2176" s="28" t="str">
        <f t="shared" si="267"/>
        <v/>
      </c>
    </row>
    <row r="2177" spans="1:22">
      <c r="A2177" s="14">
        <v>2171</v>
      </c>
      <c r="B2177" s="65"/>
      <c r="C2177" s="69"/>
      <c r="D2177" s="66"/>
      <c r="E2177" s="66"/>
      <c r="F2177" s="66"/>
      <c r="G2177" s="66"/>
      <c r="H2177" s="72"/>
      <c r="I2177" s="32"/>
      <c r="J2177" s="32"/>
      <c r="K2177" s="32"/>
      <c r="L2177" s="59" t="str">
        <f t="shared" si="268"/>
        <v/>
      </c>
      <c r="M2177" s="81" t="str">
        <f t="shared" si="269"/>
        <v/>
      </c>
      <c r="O2177" s="77" t="str">
        <f t="shared" si="270"/>
        <v/>
      </c>
      <c r="P2177" s="77" t="str">
        <f t="shared" si="271"/>
        <v/>
      </c>
      <c r="Q2177" s="77" t="str">
        <f t="shared" si="272"/>
        <v/>
      </c>
      <c r="R2177" s="77" t="str">
        <f t="shared" si="273"/>
        <v/>
      </c>
      <c r="S2177" s="76"/>
      <c r="T2177" s="57"/>
      <c r="U2177" s="23" t="str">
        <f t="shared" si="266"/>
        <v/>
      </c>
      <c r="V2177" s="28" t="str">
        <f t="shared" si="267"/>
        <v/>
      </c>
    </row>
    <row r="2178" spans="1:22">
      <c r="A2178" s="14">
        <v>2172</v>
      </c>
      <c r="B2178" s="65"/>
      <c r="C2178" s="69"/>
      <c r="D2178" s="66"/>
      <c r="E2178" s="66"/>
      <c r="F2178" s="66"/>
      <c r="G2178" s="66"/>
      <c r="H2178" s="72"/>
      <c r="I2178" s="32"/>
      <c r="J2178" s="32"/>
      <c r="K2178" s="32"/>
      <c r="L2178" s="59" t="str">
        <f t="shared" si="268"/>
        <v/>
      </c>
      <c r="M2178" s="81" t="str">
        <f t="shared" si="269"/>
        <v/>
      </c>
      <c r="O2178" s="77" t="str">
        <f t="shared" si="270"/>
        <v/>
      </c>
      <c r="P2178" s="77" t="str">
        <f t="shared" si="271"/>
        <v/>
      </c>
      <c r="Q2178" s="77" t="str">
        <f t="shared" si="272"/>
        <v/>
      </c>
      <c r="R2178" s="77" t="str">
        <f t="shared" si="273"/>
        <v/>
      </c>
      <c r="S2178" s="76"/>
      <c r="T2178" s="57"/>
      <c r="U2178" s="23" t="str">
        <f t="shared" si="266"/>
        <v/>
      </c>
      <c r="V2178" s="28" t="str">
        <f t="shared" si="267"/>
        <v/>
      </c>
    </row>
    <row r="2179" spans="1:22">
      <c r="A2179" s="14">
        <v>2173</v>
      </c>
      <c r="B2179" s="65"/>
      <c r="C2179" s="69"/>
      <c r="D2179" s="66"/>
      <c r="E2179" s="66"/>
      <c r="F2179" s="66"/>
      <c r="G2179" s="66"/>
      <c r="H2179" s="72"/>
      <c r="I2179" s="32"/>
      <c r="J2179" s="32"/>
      <c r="K2179" s="32"/>
      <c r="L2179" s="59" t="str">
        <f t="shared" si="268"/>
        <v/>
      </c>
      <c r="M2179" s="81" t="str">
        <f t="shared" si="269"/>
        <v/>
      </c>
      <c r="O2179" s="77" t="str">
        <f t="shared" si="270"/>
        <v/>
      </c>
      <c r="P2179" s="77" t="str">
        <f t="shared" si="271"/>
        <v/>
      </c>
      <c r="Q2179" s="77" t="str">
        <f t="shared" si="272"/>
        <v/>
      </c>
      <c r="R2179" s="77" t="str">
        <f t="shared" si="273"/>
        <v/>
      </c>
      <c r="S2179" s="76"/>
      <c r="T2179" s="57"/>
      <c r="U2179" s="23" t="str">
        <f t="shared" si="266"/>
        <v/>
      </c>
      <c r="V2179" s="28" t="str">
        <f t="shared" si="267"/>
        <v/>
      </c>
    </row>
    <row r="2180" spans="1:22">
      <c r="A2180" s="14">
        <v>2174</v>
      </c>
      <c r="B2180" s="65"/>
      <c r="C2180" s="69"/>
      <c r="D2180" s="66"/>
      <c r="E2180" s="66"/>
      <c r="F2180" s="66"/>
      <c r="G2180" s="66"/>
      <c r="H2180" s="72"/>
      <c r="I2180" s="32"/>
      <c r="J2180" s="32"/>
      <c r="K2180" s="32"/>
      <c r="L2180" s="59" t="str">
        <f t="shared" si="268"/>
        <v/>
      </c>
      <c r="M2180" s="81" t="str">
        <f t="shared" si="269"/>
        <v/>
      </c>
      <c r="O2180" s="77" t="str">
        <f t="shared" si="270"/>
        <v/>
      </c>
      <c r="P2180" s="77" t="str">
        <f t="shared" si="271"/>
        <v/>
      </c>
      <c r="Q2180" s="77" t="str">
        <f t="shared" si="272"/>
        <v/>
      </c>
      <c r="R2180" s="77" t="str">
        <f t="shared" si="273"/>
        <v/>
      </c>
      <c r="S2180" s="76"/>
      <c r="T2180" s="57"/>
      <c r="U2180" s="23" t="str">
        <f t="shared" si="266"/>
        <v/>
      </c>
      <c r="V2180" s="28" t="str">
        <f t="shared" si="267"/>
        <v/>
      </c>
    </row>
    <row r="2181" spans="1:22">
      <c r="A2181" s="14">
        <v>2175</v>
      </c>
      <c r="B2181" s="65"/>
      <c r="C2181" s="69"/>
      <c r="D2181" s="66"/>
      <c r="E2181" s="66"/>
      <c r="F2181" s="66"/>
      <c r="G2181" s="66"/>
      <c r="H2181" s="72"/>
      <c r="I2181" s="32"/>
      <c r="J2181" s="32"/>
      <c r="K2181" s="32"/>
      <c r="L2181" s="59" t="str">
        <f t="shared" si="268"/>
        <v/>
      </c>
      <c r="M2181" s="81" t="str">
        <f t="shared" si="269"/>
        <v/>
      </c>
      <c r="O2181" s="77" t="str">
        <f t="shared" si="270"/>
        <v/>
      </c>
      <c r="P2181" s="77" t="str">
        <f t="shared" si="271"/>
        <v/>
      </c>
      <c r="Q2181" s="77" t="str">
        <f t="shared" si="272"/>
        <v/>
      </c>
      <c r="R2181" s="77" t="str">
        <f t="shared" si="273"/>
        <v/>
      </c>
      <c r="S2181" s="76"/>
      <c r="T2181" s="57"/>
      <c r="U2181" s="23" t="str">
        <f t="shared" si="266"/>
        <v/>
      </c>
      <c r="V2181" s="28" t="str">
        <f t="shared" si="267"/>
        <v/>
      </c>
    </row>
    <row r="2182" spans="1:22">
      <c r="A2182" s="14">
        <v>2176</v>
      </c>
      <c r="B2182" s="65"/>
      <c r="C2182" s="69"/>
      <c r="D2182" s="66"/>
      <c r="E2182" s="66"/>
      <c r="F2182" s="66"/>
      <c r="G2182" s="66"/>
      <c r="H2182" s="72"/>
      <c r="I2182" s="32"/>
      <c r="J2182" s="32"/>
      <c r="K2182" s="32"/>
      <c r="L2182" s="59" t="str">
        <f t="shared" si="268"/>
        <v/>
      </c>
      <c r="M2182" s="81" t="str">
        <f t="shared" si="269"/>
        <v/>
      </c>
      <c r="O2182" s="77" t="str">
        <f t="shared" si="270"/>
        <v/>
      </c>
      <c r="P2182" s="77" t="str">
        <f t="shared" si="271"/>
        <v/>
      </c>
      <c r="Q2182" s="77" t="str">
        <f t="shared" si="272"/>
        <v/>
      </c>
      <c r="R2182" s="77" t="str">
        <f t="shared" si="273"/>
        <v/>
      </c>
      <c r="S2182" s="76"/>
      <c r="T2182" s="57"/>
      <c r="U2182" s="23" t="str">
        <f t="shared" si="266"/>
        <v/>
      </c>
      <c r="V2182" s="28" t="str">
        <f t="shared" si="267"/>
        <v/>
      </c>
    </row>
    <row r="2183" spans="1:22">
      <c r="A2183" s="14">
        <v>2177</v>
      </c>
      <c r="B2183" s="65"/>
      <c r="C2183" s="69"/>
      <c r="D2183" s="66"/>
      <c r="E2183" s="66"/>
      <c r="F2183" s="66"/>
      <c r="G2183" s="66"/>
      <c r="H2183" s="72"/>
      <c r="I2183" s="32"/>
      <c r="J2183" s="32"/>
      <c r="K2183" s="32"/>
      <c r="L2183" s="59" t="str">
        <f t="shared" si="268"/>
        <v/>
      </c>
      <c r="M2183" s="81" t="str">
        <f t="shared" si="269"/>
        <v/>
      </c>
      <c r="O2183" s="77" t="str">
        <f t="shared" si="270"/>
        <v/>
      </c>
      <c r="P2183" s="77" t="str">
        <f t="shared" si="271"/>
        <v/>
      </c>
      <c r="Q2183" s="77" t="str">
        <f t="shared" si="272"/>
        <v/>
      </c>
      <c r="R2183" s="77" t="str">
        <f t="shared" si="273"/>
        <v/>
      </c>
      <c r="S2183" s="76"/>
      <c r="T2183" s="57"/>
      <c r="U2183" s="23" t="str">
        <f t="shared" ref="U2183:U2246" si="274">IF(V2183&lt;&gt;"",A2183,"")</f>
        <v/>
      </c>
      <c r="V2183" s="28" t="str">
        <f t="shared" ref="V2183:V2246" si="275">IF(AND(B2183="",D2183="",E2183="",F2183="",G2183="",I2183="",J2183="",K2183="",T2183=""),"",IF(OR(B2183="",I2183="",J2183="",K2183="",T2183="",AND($T$3="meters",T2183&gt;12),AND($T$3="feet",T2183&gt;40)),"Error","OK"))</f>
        <v/>
      </c>
    </row>
    <row r="2184" spans="1:22">
      <c r="A2184" s="14">
        <v>2178</v>
      </c>
      <c r="B2184" s="65"/>
      <c r="C2184" s="69"/>
      <c r="D2184" s="66"/>
      <c r="E2184" s="66"/>
      <c r="F2184" s="66"/>
      <c r="G2184" s="66"/>
      <c r="H2184" s="72"/>
      <c r="I2184" s="32"/>
      <c r="J2184" s="32"/>
      <c r="K2184" s="32"/>
      <c r="L2184" s="59" t="str">
        <f t="shared" ref="L2184:L2247" si="276">IF(OR(I2184="",J2184="",K2184=""),"",(I2184+J2184/2))</f>
        <v/>
      </c>
      <c r="M2184" s="81" t="str">
        <f t="shared" ref="M2184:M2247" si="277">IF(OR(I2184="",J2184="",K2184=""),"",(I2184+J2184/2)+($AA$4-1/$R$1))</f>
        <v/>
      </c>
      <c r="O2184" s="77" t="str">
        <f t="shared" ref="O2184:O2247" si="278">IF(OR(D2184="",$M2184=""),"",$M2184-D2184)</f>
        <v/>
      </c>
      <c r="P2184" s="77" t="str">
        <f t="shared" ref="P2184:P2247" si="279">IF(OR(E2184="",$M2184=""),"",$M2184-E2184)</f>
        <v/>
      </c>
      <c r="Q2184" s="77" t="str">
        <f t="shared" ref="Q2184:Q2247" si="280">IF(OR(F2184="",$M2184=""),"",$M2184-F2184)</f>
        <v/>
      </c>
      <c r="R2184" s="77" t="str">
        <f t="shared" ref="R2184:R2247" si="281">IF(OR(G2184="",$M2184=""),"",$M2184-G2184)</f>
        <v/>
      </c>
      <c r="S2184" s="76"/>
      <c r="T2184" s="57"/>
      <c r="U2184" s="23" t="str">
        <f t="shared" si="274"/>
        <v/>
      </c>
      <c r="V2184" s="28" t="str">
        <f t="shared" si="275"/>
        <v/>
      </c>
    </row>
    <row r="2185" spans="1:22">
      <c r="A2185" s="14">
        <v>2179</v>
      </c>
      <c r="B2185" s="65"/>
      <c r="C2185" s="69"/>
      <c r="D2185" s="66"/>
      <c r="E2185" s="66"/>
      <c r="F2185" s="66"/>
      <c r="G2185" s="66"/>
      <c r="H2185" s="72"/>
      <c r="I2185" s="32"/>
      <c r="J2185" s="32"/>
      <c r="K2185" s="32"/>
      <c r="L2185" s="59" t="str">
        <f t="shared" si="276"/>
        <v/>
      </c>
      <c r="M2185" s="81" t="str">
        <f t="shared" si="277"/>
        <v/>
      </c>
      <c r="O2185" s="77" t="str">
        <f t="shared" si="278"/>
        <v/>
      </c>
      <c r="P2185" s="77" t="str">
        <f t="shared" si="279"/>
        <v/>
      </c>
      <c r="Q2185" s="77" t="str">
        <f t="shared" si="280"/>
        <v/>
      </c>
      <c r="R2185" s="77" t="str">
        <f t="shared" si="281"/>
        <v/>
      </c>
      <c r="S2185" s="76"/>
      <c r="T2185" s="57"/>
      <c r="U2185" s="23" t="str">
        <f t="shared" si="274"/>
        <v/>
      </c>
      <c r="V2185" s="28" t="str">
        <f t="shared" si="275"/>
        <v/>
      </c>
    </row>
    <row r="2186" spans="1:22">
      <c r="A2186" s="14">
        <v>2180</v>
      </c>
      <c r="B2186" s="65"/>
      <c r="C2186" s="69"/>
      <c r="D2186" s="66"/>
      <c r="E2186" s="66"/>
      <c r="F2186" s="66"/>
      <c r="G2186" s="66"/>
      <c r="H2186" s="72"/>
      <c r="I2186" s="32"/>
      <c r="J2186" s="32"/>
      <c r="K2186" s="32"/>
      <c r="L2186" s="59" t="str">
        <f t="shared" si="276"/>
        <v/>
      </c>
      <c r="M2186" s="81" t="str">
        <f t="shared" si="277"/>
        <v/>
      </c>
      <c r="O2186" s="77" t="str">
        <f t="shared" si="278"/>
        <v/>
      </c>
      <c r="P2186" s="77" t="str">
        <f t="shared" si="279"/>
        <v/>
      </c>
      <c r="Q2186" s="77" t="str">
        <f t="shared" si="280"/>
        <v/>
      </c>
      <c r="R2186" s="77" t="str">
        <f t="shared" si="281"/>
        <v/>
      </c>
      <c r="S2186" s="76"/>
      <c r="T2186" s="57"/>
      <c r="U2186" s="23" t="str">
        <f t="shared" si="274"/>
        <v/>
      </c>
      <c r="V2186" s="28" t="str">
        <f t="shared" si="275"/>
        <v/>
      </c>
    </row>
    <row r="2187" spans="1:22">
      <c r="A2187" s="14">
        <v>2181</v>
      </c>
      <c r="B2187" s="65"/>
      <c r="C2187" s="69"/>
      <c r="D2187" s="66"/>
      <c r="E2187" s="66"/>
      <c r="F2187" s="66"/>
      <c r="G2187" s="66"/>
      <c r="H2187" s="72"/>
      <c r="I2187" s="32"/>
      <c r="J2187" s="32"/>
      <c r="K2187" s="32"/>
      <c r="L2187" s="59" t="str">
        <f t="shared" si="276"/>
        <v/>
      </c>
      <c r="M2187" s="81" t="str">
        <f t="shared" si="277"/>
        <v/>
      </c>
      <c r="O2187" s="77" t="str">
        <f t="shared" si="278"/>
        <v/>
      </c>
      <c r="P2187" s="77" t="str">
        <f t="shared" si="279"/>
        <v/>
      </c>
      <c r="Q2187" s="77" t="str">
        <f t="shared" si="280"/>
        <v/>
      </c>
      <c r="R2187" s="77" t="str">
        <f t="shared" si="281"/>
        <v/>
      </c>
      <c r="S2187" s="76"/>
      <c r="T2187" s="57"/>
      <c r="U2187" s="23" t="str">
        <f t="shared" si="274"/>
        <v/>
      </c>
      <c r="V2187" s="28" t="str">
        <f t="shared" si="275"/>
        <v/>
      </c>
    </row>
    <row r="2188" spans="1:22">
      <c r="A2188" s="14">
        <v>2182</v>
      </c>
      <c r="B2188" s="65"/>
      <c r="C2188" s="69"/>
      <c r="D2188" s="66"/>
      <c r="E2188" s="66"/>
      <c r="F2188" s="66"/>
      <c r="G2188" s="66"/>
      <c r="H2188" s="72"/>
      <c r="I2188" s="32"/>
      <c r="J2188" s="32"/>
      <c r="K2188" s="32"/>
      <c r="L2188" s="59" t="str">
        <f t="shared" si="276"/>
        <v/>
      </c>
      <c r="M2188" s="81" t="str">
        <f t="shared" si="277"/>
        <v/>
      </c>
      <c r="O2188" s="77" t="str">
        <f t="shared" si="278"/>
        <v/>
      </c>
      <c r="P2188" s="77" t="str">
        <f t="shared" si="279"/>
        <v/>
      </c>
      <c r="Q2188" s="77" t="str">
        <f t="shared" si="280"/>
        <v/>
      </c>
      <c r="R2188" s="77" t="str">
        <f t="shared" si="281"/>
        <v/>
      </c>
      <c r="S2188" s="76"/>
      <c r="T2188" s="57"/>
      <c r="U2188" s="23" t="str">
        <f t="shared" si="274"/>
        <v/>
      </c>
      <c r="V2188" s="28" t="str">
        <f t="shared" si="275"/>
        <v/>
      </c>
    </row>
    <row r="2189" spans="1:22">
      <c r="A2189" s="14">
        <v>2183</v>
      </c>
      <c r="B2189" s="65"/>
      <c r="C2189" s="69"/>
      <c r="D2189" s="66"/>
      <c r="E2189" s="66"/>
      <c r="F2189" s="66"/>
      <c r="G2189" s="66"/>
      <c r="H2189" s="72"/>
      <c r="I2189" s="32"/>
      <c r="J2189" s="32"/>
      <c r="K2189" s="32"/>
      <c r="L2189" s="59" t="str">
        <f t="shared" si="276"/>
        <v/>
      </c>
      <c r="M2189" s="81" t="str">
        <f t="shared" si="277"/>
        <v/>
      </c>
      <c r="O2189" s="77" t="str">
        <f t="shared" si="278"/>
        <v/>
      </c>
      <c r="P2189" s="77" t="str">
        <f t="shared" si="279"/>
        <v/>
      </c>
      <c r="Q2189" s="77" t="str">
        <f t="shared" si="280"/>
        <v/>
      </c>
      <c r="R2189" s="77" t="str">
        <f t="shared" si="281"/>
        <v/>
      </c>
      <c r="S2189" s="76"/>
      <c r="T2189" s="57"/>
      <c r="U2189" s="23" t="str">
        <f t="shared" si="274"/>
        <v/>
      </c>
      <c r="V2189" s="28" t="str">
        <f t="shared" si="275"/>
        <v/>
      </c>
    </row>
    <row r="2190" spans="1:22">
      <c r="A2190" s="14">
        <v>2184</v>
      </c>
      <c r="B2190" s="65"/>
      <c r="C2190" s="69"/>
      <c r="D2190" s="66"/>
      <c r="E2190" s="66"/>
      <c r="F2190" s="66"/>
      <c r="G2190" s="66"/>
      <c r="H2190" s="72"/>
      <c r="I2190" s="32"/>
      <c r="J2190" s="32"/>
      <c r="K2190" s="32"/>
      <c r="L2190" s="59" t="str">
        <f t="shared" si="276"/>
        <v/>
      </c>
      <c r="M2190" s="81" t="str">
        <f t="shared" si="277"/>
        <v/>
      </c>
      <c r="O2190" s="77" t="str">
        <f t="shared" si="278"/>
        <v/>
      </c>
      <c r="P2190" s="77" t="str">
        <f t="shared" si="279"/>
        <v/>
      </c>
      <c r="Q2190" s="77" t="str">
        <f t="shared" si="280"/>
        <v/>
      </c>
      <c r="R2190" s="77" t="str">
        <f t="shared" si="281"/>
        <v/>
      </c>
      <c r="S2190" s="76"/>
      <c r="T2190" s="57"/>
      <c r="U2190" s="23" t="str">
        <f t="shared" si="274"/>
        <v/>
      </c>
      <c r="V2190" s="28" t="str">
        <f t="shared" si="275"/>
        <v/>
      </c>
    </row>
    <row r="2191" spans="1:22">
      <c r="A2191" s="14">
        <v>2185</v>
      </c>
      <c r="B2191" s="65"/>
      <c r="C2191" s="69"/>
      <c r="D2191" s="66"/>
      <c r="E2191" s="66"/>
      <c r="F2191" s="66"/>
      <c r="G2191" s="66"/>
      <c r="H2191" s="72"/>
      <c r="I2191" s="32"/>
      <c r="J2191" s="32"/>
      <c r="K2191" s="32"/>
      <c r="L2191" s="59" t="str">
        <f t="shared" si="276"/>
        <v/>
      </c>
      <c r="M2191" s="81" t="str">
        <f t="shared" si="277"/>
        <v/>
      </c>
      <c r="O2191" s="77" t="str">
        <f t="shared" si="278"/>
        <v/>
      </c>
      <c r="P2191" s="77" t="str">
        <f t="shared" si="279"/>
        <v/>
      </c>
      <c r="Q2191" s="77" t="str">
        <f t="shared" si="280"/>
        <v/>
      </c>
      <c r="R2191" s="77" t="str">
        <f t="shared" si="281"/>
        <v/>
      </c>
      <c r="S2191" s="76"/>
      <c r="T2191" s="57"/>
      <c r="U2191" s="23" t="str">
        <f t="shared" si="274"/>
        <v/>
      </c>
      <c r="V2191" s="28" t="str">
        <f t="shared" si="275"/>
        <v/>
      </c>
    </row>
    <row r="2192" spans="1:22">
      <c r="A2192" s="14">
        <v>2186</v>
      </c>
      <c r="B2192" s="65"/>
      <c r="C2192" s="69"/>
      <c r="D2192" s="66"/>
      <c r="E2192" s="66"/>
      <c r="F2192" s="66"/>
      <c r="G2192" s="66"/>
      <c r="H2192" s="72"/>
      <c r="I2192" s="32"/>
      <c r="J2192" s="32"/>
      <c r="K2192" s="32"/>
      <c r="L2192" s="59" t="str">
        <f t="shared" si="276"/>
        <v/>
      </c>
      <c r="M2192" s="81" t="str">
        <f t="shared" si="277"/>
        <v/>
      </c>
      <c r="O2192" s="77" t="str">
        <f t="shared" si="278"/>
        <v/>
      </c>
      <c r="P2192" s="77" t="str">
        <f t="shared" si="279"/>
        <v/>
      </c>
      <c r="Q2192" s="77" t="str">
        <f t="shared" si="280"/>
        <v/>
      </c>
      <c r="R2192" s="77" t="str">
        <f t="shared" si="281"/>
        <v/>
      </c>
      <c r="S2192" s="76"/>
      <c r="T2192" s="57"/>
      <c r="U2192" s="23" t="str">
        <f t="shared" si="274"/>
        <v/>
      </c>
      <c r="V2192" s="28" t="str">
        <f t="shared" si="275"/>
        <v/>
      </c>
    </row>
    <row r="2193" spans="1:22">
      <c r="A2193" s="14">
        <v>2187</v>
      </c>
      <c r="B2193" s="65"/>
      <c r="C2193" s="69"/>
      <c r="D2193" s="66"/>
      <c r="E2193" s="66"/>
      <c r="F2193" s="66"/>
      <c r="G2193" s="66"/>
      <c r="H2193" s="72"/>
      <c r="I2193" s="32"/>
      <c r="J2193" s="32"/>
      <c r="K2193" s="32"/>
      <c r="L2193" s="59" t="str">
        <f t="shared" si="276"/>
        <v/>
      </c>
      <c r="M2193" s="81" t="str">
        <f t="shared" si="277"/>
        <v/>
      </c>
      <c r="O2193" s="77" t="str">
        <f t="shared" si="278"/>
        <v/>
      </c>
      <c r="P2193" s="77" t="str">
        <f t="shared" si="279"/>
        <v/>
      </c>
      <c r="Q2193" s="77" t="str">
        <f t="shared" si="280"/>
        <v/>
      </c>
      <c r="R2193" s="77" t="str">
        <f t="shared" si="281"/>
        <v/>
      </c>
      <c r="S2193" s="76"/>
      <c r="T2193" s="57"/>
      <c r="U2193" s="23" t="str">
        <f t="shared" si="274"/>
        <v/>
      </c>
      <c r="V2193" s="28" t="str">
        <f t="shared" si="275"/>
        <v/>
      </c>
    </row>
    <row r="2194" spans="1:22">
      <c r="A2194" s="14">
        <v>2188</v>
      </c>
      <c r="B2194" s="65"/>
      <c r="C2194" s="69"/>
      <c r="D2194" s="66"/>
      <c r="E2194" s="66"/>
      <c r="F2194" s="66"/>
      <c r="G2194" s="66"/>
      <c r="H2194" s="72"/>
      <c r="I2194" s="32"/>
      <c r="J2194" s="32"/>
      <c r="K2194" s="32"/>
      <c r="L2194" s="59" t="str">
        <f t="shared" si="276"/>
        <v/>
      </c>
      <c r="M2194" s="81" t="str">
        <f t="shared" si="277"/>
        <v/>
      </c>
      <c r="O2194" s="77" t="str">
        <f t="shared" si="278"/>
        <v/>
      </c>
      <c r="P2194" s="77" t="str">
        <f t="shared" si="279"/>
        <v/>
      </c>
      <c r="Q2194" s="77" t="str">
        <f t="shared" si="280"/>
        <v/>
      </c>
      <c r="R2194" s="77" t="str">
        <f t="shared" si="281"/>
        <v/>
      </c>
      <c r="S2194" s="76"/>
      <c r="T2194" s="57"/>
      <c r="U2194" s="23" t="str">
        <f t="shared" si="274"/>
        <v/>
      </c>
      <c r="V2194" s="28" t="str">
        <f t="shared" si="275"/>
        <v/>
      </c>
    </row>
    <row r="2195" spans="1:22">
      <c r="A2195" s="14">
        <v>2189</v>
      </c>
      <c r="B2195" s="65"/>
      <c r="C2195" s="69"/>
      <c r="D2195" s="66"/>
      <c r="E2195" s="66"/>
      <c r="F2195" s="66"/>
      <c r="G2195" s="66"/>
      <c r="H2195" s="72"/>
      <c r="I2195" s="32"/>
      <c r="J2195" s="32"/>
      <c r="K2195" s="32"/>
      <c r="L2195" s="59" t="str">
        <f t="shared" si="276"/>
        <v/>
      </c>
      <c r="M2195" s="81" t="str">
        <f t="shared" si="277"/>
        <v/>
      </c>
      <c r="O2195" s="77" t="str">
        <f t="shared" si="278"/>
        <v/>
      </c>
      <c r="P2195" s="77" t="str">
        <f t="shared" si="279"/>
        <v/>
      </c>
      <c r="Q2195" s="77" t="str">
        <f t="shared" si="280"/>
        <v/>
      </c>
      <c r="R2195" s="77" t="str">
        <f t="shared" si="281"/>
        <v/>
      </c>
      <c r="S2195" s="76"/>
      <c r="T2195" s="57"/>
      <c r="U2195" s="23" t="str">
        <f t="shared" si="274"/>
        <v/>
      </c>
      <c r="V2195" s="28" t="str">
        <f t="shared" si="275"/>
        <v/>
      </c>
    </row>
    <row r="2196" spans="1:22">
      <c r="A2196" s="14">
        <v>2190</v>
      </c>
      <c r="B2196" s="65"/>
      <c r="C2196" s="69"/>
      <c r="D2196" s="66"/>
      <c r="E2196" s="66"/>
      <c r="F2196" s="66"/>
      <c r="G2196" s="66"/>
      <c r="H2196" s="72"/>
      <c r="I2196" s="32"/>
      <c r="J2196" s="32"/>
      <c r="K2196" s="32"/>
      <c r="L2196" s="59" t="str">
        <f t="shared" si="276"/>
        <v/>
      </c>
      <c r="M2196" s="81" t="str">
        <f t="shared" si="277"/>
        <v/>
      </c>
      <c r="O2196" s="77" t="str">
        <f t="shared" si="278"/>
        <v/>
      </c>
      <c r="P2196" s="77" t="str">
        <f t="shared" si="279"/>
        <v/>
      </c>
      <c r="Q2196" s="77" t="str">
        <f t="shared" si="280"/>
        <v/>
      </c>
      <c r="R2196" s="77" t="str">
        <f t="shared" si="281"/>
        <v/>
      </c>
      <c r="S2196" s="76"/>
      <c r="T2196" s="57"/>
      <c r="U2196" s="23" t="str">
        <f t="shared" si="274"/>
        <v/>
      </c>
      <c r="V2196" s="28" t="str">
        <f t="shared" si="275"/>
        <v/>
      </c>
    </row>
    <row r="2197" spans="1:22">
      <c r="A2197" s="14">
        <v>2191</v>
      </c>
      <c r="B2197" s="65"/>
      <c r="C2197" s="69"/>
      <c r="D2197" s="66"/>
      <c r="E2197" s="66"/>
      <c r="F2197" s="66"/>
      <c r="G2197" s="66"/>
      <c r="H2197" s="72"/>
      <c r="I2197" s="32"/>
      <c r="J2197" s="32"/>
      <c r="K2197" s="32"/>
      <c r="L2197" s="59" t="str">
        <f t="shared" si="276"/>
        <v/>
      </c>
      <c r="M2197" s="81" t="str">
        <f t="shared" si="277"/>
        <v/>
      </c>
      <c r="O2197" s="77" t="str">
        <f t="shared" si="278"/>
        <v/>
      </c>
      <c r="P2197" s="77" t="str">
        <f t="shared" si="279"/>
        <v/>
      </c>
      <c r="Q2197" s="77" t="str">
        <f t="shared" si="280"/>
        <v/>
      </c>
      <c r="R2197" s="77" t="str">
        <f t="shared" si="281"/>
        <v/>
      </c>
      <c r="S2197" s="76"/>
      <c r="T2197" s="57"/>
      <c r="U2197" s="23" t="str">
        <f t="shared" si="274"/>
        <v/>
      </c>
      <c r="V2197" s="28" t="str">
        <f t="shared" si="275"/>
        <v/>
      </c>
    </row>
    <row r="2198" spans="1:22">
      <c r="A2198" s="14">
        <v>2192</v>
      </c>
      <c r="B2198" s="65"/>
      <c r="C2198" s="69"/>
      <c r="D2198" s="66"/>
      <c r="E2198" s="66"/>
      <c r="F2198" s="66"/>
      <c r="G2198" s="66"/>
      <c r="H2198" s="72"/>
      <c r="I2198" s="32"/>
      <c r="J2198" s="32"/>
      <c r="K2198" s="32"/>
      <c r="L2198" s="59" t="str">
        <f t="shared" si="276"/>
        <v/>
      </c>
      <c r="M2198" s="81" t="str">
        <f t="shared" si="277"/>
        <v/>
      </c>
      <c r="O2198" s="77" t="str">
        <f t="shared" si="278"/>
        <v/>
      </c>
      <c r="P2198" s="77" t="str">
        <f t="shared" si="279"/>
        <v/>
      </c>
      <c r="Q2198" s="77" t="str">
        <f t="shared" si="280"/>
        <v/>
      </c>
      <c r="R2198" s="77" t="str">
        <f t="shared" si="281"/>
        <v/>
      </c>
      <c r="S2198" s="76"/>
      <c r="T2198" s="57"/>
      <c r="U2198" s="23" t="str">
        <f t="shared" si="274"/>
        <v/>
      </c>
      <c r="V2198" s="28" t="str">
        <f t="shared" si="275"/>
        <v/>
      </c>
    </row>
    <row r="2199" spans="1:22">
      <c r="A2199" s="14">
        <v>2193</v>
      </c>
      <c r="B2199" s="65"/>
      <c r="C2199" s="69"/>
      <c r="D2199" s="66"/>
      <c r="E2199" s="66"/>
      <c r="F2199" s="66"/>
      <c r="G2199" s="66"/>
      <c r="H2199" s="72"/>
      <c r="I2199" s="32"/>
      <c r="J2199" s="32"/>
      <c r="K2199" s="32"/>
      <c r="L2199" s="59" t="str">
        <f t="shared" si="276"/>
        <v/>
      </c>
      <c r="M2199" s="81" t="str">
        <f t="shared" si="277"/>
        <v/>
      </c>
      <c r="O2199" s="77" t="str">
        <f t="shared" si="278"/>
        <v/>
      </c>
      <c r="P2199" s="77" t="str">
        <f t="shared" si="279"/>
        <v/>
      </c>
      <c r="Q2199" s="77" t="str">
        <f t="shared" si="280"/>
        <v/>
      </c>
      <c r="R2199" s="77" t="str">
        <f t="shared" si="281"/>
        <v/>
      </c>
      <c r="S2199" s="76"/>
      <c r="T2199" s="57"/>
      <c r="U2199" s="23" t="str">
        <f t="shared" si="274"/>
        <v/>
      </c>
      <c r="V2199" s="28" t="str">
        <f t="shared" si="275"/>
        <v/>
      </c>
    </row>
    <row r="2200" spans="1:22">
      <c r="A2200" s="14">
        <v>2194</v>
      </c>
      <c r="B2200" s="65"/>
      <c r="C2200" s="69"/>
      <c r="D2200" s="66"/>
      <c r="E2200" s="66"/>
      <c r="F2200" s="66"/>
      <c r="G2200" s="66"/>
      <c r="H2200" s="72"/>
      <c r="I2200" s="32"/>
      <c r="J2200" s="32"/>
      <c r="K2200" s="32"/>
      <c r="L2200" s="59" t="str">
        <f t="shared" si="276"/>
        <v/>
      </c>
      <c r="M2200" s="81" t="str">
        <f t="shared" si="277"/>
        <v/>
      </c>
      <c r="O2200" s="77" t="str">
        <f t="shared" si="278"/>
        <v/>
      </c>
      <c r="P2200" s="77" t="str">
        <f t="shared" si="279"/>
        <v/>
      </c>
      <c r="Q2200" s="77" t="str">
        <f t="shared" si="280"/>
        <v/>
      </c>
      <c r="R2200" s="77" t="str">
        <f t="shared" si="281"/>
        <v/>
      </c>
      <c r="S2200" s="76"/>
      <c r="T2200" s="57"/>
      <c r="U2200" s="23" t="str">
        <f t="shared" si="274"/>
        <v/>
      </c>
      <c r="V2200" s="28" t="str">
        <f t="shared" si="275"/>
        <v/>
      </c>
    </row>
    <row r="2201" spans="1:22">
      <c r="A2201" s="14">
        <v>2195</v>
      </c>
      <c r="B2201" s="65"/>
      <c r="C2201" s="69"/>
      <c r="D2201" s="66"/>
      <c r="E2201" s="66"/>
      <c r="F2201" s="66"/>
      <c r="G2201" s="66"/>
      <c r="H2201" s="72"/>
      <c r="I2201" s="32"/>
      <c r="J2201" s="32"/>
      <c r="K2201" s="32"/>
      <c r="L2201" s="59" t="str">
        <f t="shared" si="276"/>
        <v/>
      </c>
      <c r="M2201" s="81" t="str">
        <f t="shared" si="277"/>
        <v/>
      </c>
      <c r="O2201" s="77" t="str">
        <f t="shared" si="278"/>
        <v/>
      </c>
      <c r="P2201" s="77" t="str">
        <f t="shared" si="279"/>
        <v/>
      </c>
      <c r="Q2201" s="77" t="str">
        <f t="shared" si="280"/>
        <v/>
      </c>
      <c r="R2201" s="77" t="str">
        <f t="shared" si="281"/>
        <v/>
      </c>
      <c r="S2201" s="76"/>
      <c r="T2201" s="57"/>
      <c r="U2201" s="23" t="str">
        <f t="shared" si="274"/>
        <v/>
      </c>
      <c r="V2201" s="28" t="str">
        <f t="shared" si="275"/>
        <v/>
      </c>
    </row>
    <row r="2202" spans="1:22">
      <c r="A2202" s="14">
        <v>2196</v>
      </c>
      <c r="B2202" s="65"/>
      <c r="C2202" s="69"/>
      <c r="D2202" s="66"/>
      <c r="E2202" s="66"/>
      <c r="F2202" s="66"/>
      <c r="G2202" s="66"/>
      <c r="H2202" s="72"/>
      <c r="I2202" s="32"/>
      <c r="J2202" s="32"/>
      <c r="K2202" s="32"/>
      <c r="L2202" s="59" t="str">
        <f t="shared" si="276"/>
        <v/>
      </c>
      <c r="M2202" s="81" t="str">
        <f t="shared" si="277"/>
        <v/>
      </c>
      <c r="O2202" s="77" t="str">
        <f t="shared" si="278"/>
        <v/>
      </c>
      <c r="P2202" s="77" t="str">
        <f t="shared" si="279"/>
        <v/>
      </c>
      <c r="Q2202" s="77" t="str">
        <f t="shared" si="280"/>
        <v/>
      </c>
      <c r="R2202" s="77" t="str">
        <f t="shared" si="281"/>
        <v/>
      </c>
      <c r="S2202" s="76"/>
      <c r="T2202" s="57"/>
      <c r="U2202" s="23" t="str">
        <f t="shared" si="274"/>
        <v/>
      </c>
      <c r="V2202" s="28" t="str">
        <f t="shared" si="275"/>
        <v/>
      </c>
    </row>
    <row r="2203" spans="1:22">
      <c r="A2203" s="14">
        <v>2197</v>
      </c>
      <c r="B2203" s="65"/>
      <c r="C2203" s="69"/>
      <c r="D2203" s="66"/>
      <c r="E2203" s="66"/>
      <c r="F2203" s="66"/>
      <c r="G2203" s="66"/>
      <c r="H2203" s="72"/>
      <c r="I2203" s="32"/>
      <c r="J2203" s="32"/>
      <c r="K2203" s="32"/>
      <c r="L2203" s="59" t="str">
        <f t="shared" si="276"/>
        <v/>
      </c>
      <c r="M2203" s="81" t="str">
        <f t="shared" si="277"/>
        <v/>
      </c>
      <c r="O2203" s="77" t="str">
        <f t="shared" si="278"/>
        <v/>
      </c>
      <c r="P2203" s="77" t="str">
        <f t="shared" si="279"/>
        <v/>
      </c>
      <c r="Q2203" s="77" t="str">
        <f t="shared" si="280"/>
        <v/>
      </c>
      <c r="R2203" s="77" t="str">
        <f t="shared" si="281"/>
        <v/>
      </c>
      <c r="S2203" s="76"/>
      <c r="T2203" s="57"/>
      <c r="U2203" s="23" t="str">
        <f t="shared" si="274"/>
        <v/>
      </c>
      <c r="V2203" s="28" t="str">
        <f t="shared" si="275"/>
        <v/>
      </c>
    </row>
    <row r="2204" spans="1:22">
      <c r="A2204" s="14">
        <v>2198</v>
      </c>
      <c r="B2204" s="65"/>
      <c r="C2204" s="69"/>
      <c r="D2204" s="66"/>
      <c r="E2204" s="66"/>
      <c r="F2204" s="66"/>
      <c r="G2204" s="66"/>
      <c r="H2204" s="72"/>
      <c r="I2204" s="32"/>
      <c r="J2204" s="32"/>
      <c r="K2204" s="32"/>
      <c r="L2204" s="59" t="str">
        <f t="shared" si="276"/>
        <v/>
      </c>
      <c r="M2204" s="81" t="str">
        <f t="shared" si="277"/>
        <v/>
      </c>
      <c r="O2204" s="77" t="str">
        <f t="shared" si="278"/>
        <v/>
      </c>
      <c r="P2204" s="77" t="str">
        <f t="shared" si="279"/>
        <v/>
      </c>
      <c r="Q2204" s="77" t="str">
        <f t="shared" si="280"/>
        <v/>
      </c>
      <c r="R2204" s="77" t="str">
        <f t="shared" si="281"/>
        <v/>
      </c>
      <c r="S2204" s="76"/>
      <c r="T2204" s="57"/>
      <c r="U2204" s="23" t="str">
        <f t="shared" si="274"/>
        <v/>
      </c>
      <c r="V2204" s="28" t="str">
        <f t="shared" si="275"/>
        <v/>
      </c>
    </row>
    <row r="2205" spans="1:22">
      <c r="A2205" s="14">
        <v>2199</v>
      </c>
      <c r="B2205" s="65"/>
      <c r="C2205" s="69"/>
      <c r="D2205" s="66"/>
      <c r="E2205" s="66"/>
      <c r="F2205" s="66"/>
      <c r="G2205" s="66"/>
      <c r="H2205" s="72"/>
      <c r="I2205" s="32"/>
      <c r="J2205" s="32"/>
      <c r="K2205" s="32"/>
      <c r="L2205" s="59" t="str">
        <f t="shared" si="276"/>
        <v/>
      </c>
      <c r="M2205" s="81" t="str">
        <f t="shared" si="277"/>
        <v/>
      </c>
      <c r="O2205" s="77" t="str">
        <f t="shared" si="278"/>
        <v/>
      </c>
      <c r="P2205" s="77" t="str">
        <f t="shared" si="279"/>
        <v/>
      </c>
      <c r="Q2205" s="77" t="str">
        <f t="shared" si="280"/>
        <v/>
      </c>
      <c r="R2205" s="77" t="str">
        <f t="shared" si="281"/>
        <v/>
      </c>
      <c r="S2205" s="76"/>
      <c r="T2205" s="57"/>
      <c r="U2205" s="23" t="str">
        <f t="shared" si="274"/>
        <v/>
      </c>
      <c r="V2205" s="28" t="str">
        <f t="shared" si="275"/>
        <v/>
      </c>
    </row>
    <row r="2206" spans="1:22">
      <c r="A2206" s="14">
        <v>2200</v>
      </c>
      <c r="B2206" s="65"/>
      <c r="C2206" s="69"/>
      <c r="D2206" s="66"/>
      <c r="E2206" s="66"/>
      <c r="F2206" s="66"/>
      <c r="G2206" s="66"/>
      <c r="H2206" s="72"/>
      <c r="I2206" s="32"/>
      <c r="J2206" s="32"/>
      <c r="K2206" s="32"/>
      <c r="L2206" s="59" t="str">
        <f t="shared" si="276"/>
        <v/>
      </c>
      <c r="M2206" s="81" t="str">
        <f t="shared" si="277"/>
        <v/>
      </c>
      <c r="O2206" s="77" t="str">
        <f t="shared" si="278"/>
        <v/>
      </c>
      <c r="P2206" s="77" t="str">
        <f t="shared" si="279"/>
        <v/>
      </c>
      <c r="Q2206" s="77" t="str">
        <f t="shared" si="280"/>
        <v/>
      </c>
      <c r="R2206" s="77" t="str">
        <f t="shared" si="281"/>
        <v/>
      </c>
      <c r="S2206" s="76"/>
      <c r="T2206" s="57"/>
      <c r="U2206" s="23" t="str">
        <f t="shared" si="274"/>
        <v/>
      </c>
      <c r="V2206" s="28" t="str">
        <f t="shared" si="275"/>
        <v/>
      </c>
    </row>
    <row r="2207" spans="1:22">
      <c r="A2207" s="14">
        <v>2201</v>
      </c>
      <c r="B2207" s="65"/>
      <c r="C2207" s="69"/>
      <c r="D2207" s="66"/>
      <c r="E2207" s="66"/>
      <c r="F2207" s="66"/>
      <c r="G2207" s="66"/>
      <c r="H2207" s="72"/>
      <c r="I2207" s="32"/>
      <c r="J2207" s="32"/>
      <c r="K2207" s="32"/>
      <c r="L2207" s="59" t="str">
        <f t="shared" si="276"/>
        <v/>
      </c>
      <c r="M2207" s="81" t="str">
        <f t="shared" si="277"/>
        <v/>
      </c>
      <c r="O2207" s="77" t="str">
        <f t="shared" si="278"/>
        <v/>
      </c>
      <c r="P2207" s="77" t="str">
        <f t="shared" si="279"/>
        <v/>
      </c>
      <c r="Q2207" s="77" t="str">
        <f t="shared" si="280"/>
        <v/>
      </c>
      <c r="R2207" s="77" t="str">
        <f t="shared" si="281"/>
        <v/>
      </c>
      <c r="S2207" s="76"/>
      <c r="T2207" s="57"/>
      <c r="U2207" s="23" t="str">
        <f t="shared" si="274"/>
        <v/>
      </c>
      <c r="V2207" s="28" t="str">
        <f t="shared" si="275"/>
        <v/>
      </c>
    </row>
    <row r="2208" spans="1:22">
      <c r="A2208" s="14">
        <v>2202</v>
      </c>
      <c r="B2208" s="65"/>
      <c r="C2208" s="69"/>
      <c r="D2208" s="66"/>
      <c r="E2208" s="66"/>
      <c r="F2208" s="66"/>
      <c r="G2208" s="66"/>
      <c r="H2208" s="72"/>
      <c r="I2208" s="32"/>
      <c r="J2208" s="32"/>
      <c r="K2208" s="32"/>
      <c r="L2208" s="59" t="str">
        <f t="shared" si="276"/>
        <v/>
      </c>
      <c r="M2208" s="81" t="str">
        <f t="shared" si="277"/>
        <v/>
      </c>
      <c r="O2208" s="77" t="str">
        <f t="shared" si="278"/>
        <v/>
      </c>
      <c r="P2208" s="77" t="str">
        <f t="shared" si="279"/>
        <v/>
      </c>
      <c r="Q2208" s="77" t="str">
        <f t="shared" si="280"/>
        <v/>
      </c>
      <c r="R2208" s="77" t="str">
        <f t="shared" si="281"/>
        <v/>
      </c>
      <c r="S2208" s="76"/>
      <c r="T2208" s="57"/>
      <c r="U2208" s="23" t="str">
        <f t="shared" si="274"/>
        <v/>
      </c>
      <c r="V2208" s="28" t="str">
        <f t="shared" si="275"/>
        <v/>
      </c>
    </row>
    <row r="2209" spans="1:22">
      <c r="A2209" s="14">
        <v>2203</v>
      </c>
      <c r="B2209" s="65"/>
      <c r="C2209" s="69"/>
      <c r="D2209" s="66"/>
      <c r="E2209" s="66"/>
      <c r="F2209" s="66"/>
      <c r="G2209" s="66"/>
      <c r="H2209" s="72"/>
      <c r="I2209" s="32"/>
      <c r="J2209" s="32"/>
      <c r="K2209" s="32"/>
      <c r="L2209" s="59" t="str">
        <f t="shared" si="276"/>
        <v/>
      </c>
      <c r="M2209" s="81" t="str">
        <f t="shared" si="277"/>
        <v/>
      </c>
      <c r="O2209" s="77" t="str">
        <f t="shared" si="278"/>
        <v/>
      </c>
      <c r="P2209" s="77" t="str">
        <f t="shared" si="279"/>
        <v/>
      </c>
      <c r="Q2209" s="77" t="str">
        <f t="shared" si="280"/>
        <v/>
      </c>
      <c r="R2209" s="77" t="str">
        <f t="shared" si="281"/>
        <v/>
      </c>
      <c r="S2209" s="76"/>
      <c r="T2209" s="57"/>
      <c r="U2209" s="23" t="str">
        <f t="shared" si="274"/>
        <v/>
      </c>
      <c r="V2209" s="28" t="str">
        <f t="shared" si="275"/>
        <v/>
      </c>
    </row>
    <row r="2210" spans="1:22">
      <c r="A2210" s="14">
        <v>2204</v>
      </c>
      <c r="B2210" s="65"/>
      <c r="C2210" s="69"/>
      <c r="D2210" s="66"/>
      <c r="E2210" s="66"/>
      <c r="F2210" s="66"/>
      <c r="G2210" s="66"/>
      <c r="H2210" s="72"/>
      <c r="I2210" s="32"/>
      <c r="J2210" s="32"/>
      <c r="K2210" s="32"/>
      <c r="L2210" s="59" t="str">
        <f t="shared" si="276"/>
        <v/>
      </c>
      <c r="M2210" s="81" t="str">
        <f t="shared" si="277"/>
        <v/>
      </c>
      <c r="O2210" s="77" t="str">
        <f t="shared" si="278"/>
        <v/>
      </c>
      <c r="P2210" s="77" t="str">
        <f t="shared" si="279"/>
        <v/>
      </c>
      <c r="Q2210" s="77" t="str">
        <f t="shared" si="280"/>
        <v/>
      </c>
      <c r="R2210" s="77" t="str">
        <f t="shared" si="281"/>
        <v/>
      </c>
      <c r="S2210" s="76"/>
      <c r="T2210" s="57"/>
      <c r="U2210" s="23" t="str">
        <f t="shared" si="274"/>
        <v/>
      </c>
      <c r="V2210" s="28" t="str">
        <f t="shared" si="275"/>
        <v/>
      </c>
    </row>
    <row r="2211" spans="1:22">
      <c r="A2211" s="14">
        <v>2205</v>
      </c>
      <c r="B2211" s="65"/>
      <c r="C2211" s="69"/>
      <c r="D2211" s="66"/>
      <c r="E2211" s="66"/>
      <c r="F2211" s="66"/>
      <c r="G2211" s="66"/>
      <c r="H2211" s="72"/>
      <c r="I2211" s="32"/>
      <c r="J2211" s="32"/>
      <c r="K2211" s="32"/>
      <c r="L2211" s="59" t="str">
        <f t="shared" si="276"/>
        <v/>
      </c>
      <c r="M2211" s="81" t="str">
        <f t="shared" si="277"/>
        <v/>
      </c>
      <c r="O2211" s="77" t="str">
        <f t="shared" si="278"/>
        <v/>
      </c>
      <c r="P2211" s="77" t="str">
        <f t="shared" si="279"/>
        <v/>
      </c>
      <c r="Q2211" s="77" t="str">
        <f t="shared" si="280"/>
        <v/>
      </c>
      <c r="R2211" s="77" t="str">
        <f t="shared" si="281"/>
        <v/>
      </c>
      <c r="S2211" s="76"/>
      <c r="T2211" s="57"/>
      <c r="U2211" s="23" t="str">
        <f t="shared" si="274"/>
        <v/>
      </c>
      <c r="V2211" s="28" t="str">
        <f t="shared" si="275"/>
        <v/>
      </c>
    </row>
    <row r="2212" spans="1:22">
      <c r="A2212" s="14">
        <v>2206</v>
      </c>
      <c r="B2212" s="65"/>
      <c r="C2212" s="69"/>
      <c r="D2212" s="66"/>
      <c r="E2212" s="66"/>
      <c r="F2212" s="66"/>
      <c r="G2212" s="66"/>
      <c r="H2212" s="72"/>
      <c r="I2212" s="32"/>
      <c r="J2212" s="32"/>
      <c r="K2212" s="32"/>
      <c r="L2212" s="59" t="str">
        <f t="shared" si="276"/>
        <v/>
      </c>
      <c r="M2212" s="81" t="str">
        <f t="shared" si="277"/>
        <v/>
      </c>
      <c r="O2212" s="77" t="str">
        <f t="shared" si="278"/>
        <v/>
      </c>
      <c r="P2212" s="77" t="str">
        <f t="shared" si="279"/>
        <v/>
      </c>
      <c r="Q2212" s="77" t="str">
        <f t="shared" si="280"/>
        <v/>
      </c>
      <c r="R2212" s="77" t="str">
        <f t="shared" si="281"/>
        <v/>
      </c>
      <c r="S2212" s="76"/>
      <c r="T2212" s="57"/>
      <c r="U2212" s="23" t="str">
        <f t="shared" si="274"/>
        <v/>
      </c>
      <c r="V2212" s="28" t="str">
        <f t="shared" si="275"/>
        <v/>
      </c>
    </row>
    <row r="2213" spans="1:22">
      <c r="A2213" s="14">
        <v>2207</v>
      </c>
      <c r="B2213" s="65"/>
      <c r="C2213" s="69"/>
      <c r="D2213" s="66"/>
      <c r="E2213" s="66"/>
      <c r="F2213" s="66"/>
      <c r="G2213" s="66"/>
      <c r="H2213" s="72"/>
      <c r="I2213" s="32"/>
      <c r="J2213" s="32"/>
      <c r="K2213" s="32"/>
      <c r="L2213" s="59" t="str">
        <f t="shared" si="276"/>
        <v/>
      </c>
      <c r="M2213" s="81" t="str">
        <f t="shared" si="277"/>
        <v/>
      </c>
      <c r="O2213" s="77" t="str">
        <f t="shared" si="278"/>
        <v/>
      </c>
      <c r="P2213" s="77" t="str">
        <f t="shared" si="279"/>
        <v/>
      </c>
      <c r="Q2213" s="77" t="str">
        <f t="shared" si="280"/>
        <v/>
      </c>
      <c r="R2213" s="77" t="str">
        <f t="shared" si="281"/>
        <v/>
      </c>
      <c r="S2213" s="76"/>
      <c r="T2213" s="57"/>
      <c r="U2213" s="23" t="str">
        <f t="shared" si="274"/>
        <v/>
      </c>
      <c r="V2213" s="28" t="str">
        <f t="shared" si="275"/>
        <v/>
      </c>
    </row>
    <row r="2214" spans="1:22">
      <c r="A2214" s="14">
        <v>2208</v>
      </c>
      <c r="B2214" s="65"/>
      <c r="C2214" s="69"/>
      <c r="D2214" s="66"/>
      <c r="E2214" s="66"/>
      <c r="F2214" s="66"/>
      <c r="G2214" s="66"/>
      <c r="H2214" s="72"/>
      <c r="I2214" s="32"/>
      <c r="J2214" s="32"/>
      <c r="K2214" s="32"/>
      <c r="L2214" s="59" t="str">
        <f t="shared" si="276"/>
        <v/>
      </c>
      <c r="M2214" s="81" t="str">
        <f t="shared" si="277"/>
        <v/>
      </c>
      <c r="O2214" s="77" t="str">
        <f t="shared" si="278"/>
        <v/>
      </c>
      <c r="P2214" s="77" t="str">
        <f t="shared" si="279"/>
        <v/>
      </c>
      <c r="Q2214" s="77" t="str">
        <f t="shared" si="280"/>
        <v/>
      </c>
      <c r="R2214" s="77" t="str">
        <f t="shared" si="281"/>
        <v/>
      </c>
      <c r="S2214" s="76"/>
      <c r="T2214" s="57"/>
      <c r="U2214" s="23" t="str">
        <f t="shared" si="274"/>
        <v/>
      </c>
      <c r="V2214" s="28" t="str">
        <f t="shared" si="275"/>
        <v/>
      </c>
    </row>
    <row r="2215" spans="1:22">
      <c r="A2215" s="14">
        <v>2209</v>
      </c>
      <c r="B2215" s="65"/>
      <c r="C2215" s="69"/>
      <c r="D2215" s="66"/>
      <c r="E2215" s="66"/>
      <c r="F2215" s="66"/>
      <c r="G2215" s="66"/>
      <c r="H2215" s="72"/>
      <c r="I2215" s="32"/>
      <c r="J2215" s="32"/>
      <c r="K2215" s="32"/>
      <c r="L2215" s="59" t="str">
        <f t="shared" si="276"/>
        <v/>
      </c>
      <c r="M2215" s="81" t="str">
        <f t="shared" si="277"/>
        <v/>
      </c>
      <c r="O2215" s="77" t="str">
        <f t="shared" si="278"/>
        <v/>
      </c>
      <c r="P2215" s="77" t="str">
        <f t="shared" si="279"/>
        <v/>
      </c>
      <c r="Q2215" s="77" t="str">
        <f t="shared" si="280"/>
        <v/>
      </c>
      <c r="R2215" s="77" t="str">
        <f t="shared" si="281"/>
        <v/>
      </c>
      <c r="S2215" s="76"/>
      <c r="T2215" s="57"/>
      <c r="U2215" s="23" t="str">
        <f t="shared" si="274"/>
        <v/>
      </c>
      <c r="V2215" s="28" t="str">
        <f t="shared" si="275"/>
        <v/>
      </c>
    </row>
    <row r="2216" spans="1:22">
      <c r="A2216" s="14">
        <v>2210</v>
      </c>
      <c r="B2216" s="65"/>
      <c r="C2216" s="69"/>
      <c r="D2216" s="66"/>
      <c r="E2216" s="66"/>
      <c r="F2216" s="66"/>
      <c r="G2216" s="66"/>
      <c r="H2216" s="72"/>
      <c r="I2216" s="32"/>
      <c r="J2216" s="32"/>
      <c r="K2216" s="32"/>
      <c r="L2216" s="59" t="str">
        <f t="shared" si="276"/>
        <v/>
      </c>
      <c r="M2216" s="81" t="str">
        <f t="shared" si="277"/>
        <v/>
      </c>
      <c r="O2216" s="77" t="str">
        <f t="shared" si="278"/>
        <v/>
      </c>
      <c r="P2216" s="77" t="str">
        <f t="shared" si="279"/>
        <v/>
      </c>
      <c r="Q2216" s="77" t="str">
        <f t="shared" si="280"/>
        <v/>
      </c>
      <c r="R2216" s="77" t="str">
        <f t="shared" si="281"/>
        <v/>
      </c>
      <c r="S2216" s="76"/>
      <c r="T2216" s="57"/>
      <c r="U2216" s="23" t="str">
        <f t="shared" si="274"/>
        <v/>
      </c>
      <c r="V2216" s="28" t="str">
        <f t="shared" si="275"/>
        <v/>
      </c>
    </row>
    <row r="2217" spans="1:22">
      <c r="A2217" s="14">
        <v>2211</v>
      </c>
      <c r="B2217" s="65"/>
      <c r="C2217" s="69"/>
      <c r="D2217" s="66"/>
      <c r="E2217" s="66"/>
      <c r="F2217" s="66"/>
      <c r="G2217" s="66"/>
      <c r="H2217" s="72"/>
      <c r="I2217" s="32"/>
      <c r="J2217" s="32"/>
      <c r="K2217" s="32"/>
      <c r="L2217" s="59" t="str">
        <f t="shared" si="276"/>
        <v/>
      </c>
      <c r="M2217" s="81" t="str">
        <f t="shared" si="277"/>
        <v/>
      </c>
      <c r="O2217" s="77" t="str">
        <f t="shared" si="278"/>
        <v/>
      </c>
      <c r="P2217" s="77" t="str">
        <f t="shared" si="279"/>
        <v/>
      </c>
      <c r="Q2217" s="77" t="str">
        <f t="shared" si="280"/>
        <v/>
      </c>
      <c r="R2217" s="77" t="str">
        <f t="shared" si="281"/>
        <v/>
      </c>
      <c r="S2217" s="76"/>
      <c r="T2217" s="57"/>
      <c r="U2217" s="23" t="str">
        <f t="shared" si="274"/>
        <v/>
      </c>
      <c r="V2217" s="28" t="str">
        <f t="shared" si="275"/>
        <v/>
      </c>
    </row>
    <row r="2218" spans="1:22">
      <c r="A2218" s="14">
        <v>2212</v>
      </c>
      <c r="B2218" s="65"/>
      <c r="C2218" s="69"/>
      <c r="D2218" s="66"/>
      <c r="E2218" s="66"/>
      <c r="F2218" s="66"/>
      <c r="G2218" s="66"/>
      <c r="H2218" s="72"/>
      <c r="I2218" s="32"/>
      <c r="J2218" s="32"/>
      <c r="K2218" s="32"/>
      <c r="L2218" s="59" t="str">
        <f t="shared" si="276"/>
        <v/>
      </c>
      <c r="M2218" s="81" t="str">
        <f t="shared" si="277"/>
        <v/>
      </c>
      <c r="O2218" s="77" t="str">
        <f t="shared" si="278"/>
        <v/>
      </c>
      <c r="P2218" s="77" t="str">
        <f t="shared" si="279"/>
        <v/>
      </c>
      <c r="Q2218" s="77" t="str">
        <f t="shared" si="280"/>
        <v/>
      </c>
      <c r="R2218" s="77" t="str">
        <f t="shared" si="281"/>
        <v/>
      </c>
      <c r="S2218" s="76"/>
      <c r="T2218" s="57"/>
      <c r="U2218" s="23" t="str">
        <f t="shared" si="274"/>
        <v/>
      </c>
      <c r="V2218" s="28" t="str">
        <f t="shared" si="275"/>
        <v/>
      </c>
    </row>
    <row r="2219" spans="1:22">
      <c r="A2219" s="14">
        <v>2213</v>
      </c>
      <c r="B2219" s="65"/>
      <c r="C2219" s="69"/>
      <c r="D2219" s="66"/>
      <c r="E2219" s="66"/>
      <c r="F2219" s="66"/>
      <c r="G2219" s="66"/>
      <c r="H2219" s="72"/>
      <c r="I2219" s="32"/>
      <c r="J2219" s="32"/>
      <c r="K2219" s="32"/>
      <c r="L2219" s="59" t="str">
        <f t="shared" si="276"/>
        <v/>
      </c>
      <c r="M2219" s="81" t="str">
        <f t="shared" si="277"/>
        <v/>
      </c>
      <c r="O2219" s="77" t="str">
        <f t="shared" si="278"/>
        <v/>
      </c>
      <c r="P2219" s="77" t="str">
        <f t="shared" si="279"/>
        <v/>
      </c>
      <c r="Q2219" s="77" t="str">
        <f t="shared" si="280"/>
        <v/>
      </c>
      <c r="R2219" s="77" t="str">
        <f t="shared" si="281"/>
        <v/>
      </c>
      <c r="S2219" s="76"/>
      <c r="T2219" s="57"/>
      <c r="U2219" s="23" t="str">
        <f t="shared" si="274"/>
        <v/>
      </c>
      <c r="V2219" s="28" t="str">
        <f t="shared" si="275"/>
        <v/>
      </c>
    </row>
    <row r="2220" spans="1:22">
      <c r="A2220" s="14">
        <v>2214</v>
      </c>
      <c r="B2220" s="65"/>
      <c r="C2220" s="69"/>
      <c r="D2220" s="66"/>
      <c r="E2220" s="66"/>
      <c r="F2220" s="66"/>
      <c r="G2220" s="66"/>
      <c r="H2220" s="72"/>
      <c r="I2220" s="32"/>
      <c r="J2220" s="32"/>
      <c r="K2220" s="32"/>
      <c r="L2220" s="59" t="str">
        <f t="shared" si="276"/>
        <v/>
      </c>
      <c r="M2220" s="81" t="str">
        <f t="shared" si="277"/>
        <v/>
      </c>
      <c r="O2220" s="77" t="str">
        <f t="shared" si="278"/>
        <v/>
      </c>
      <c r="P2220" s="77" t="str">
        <f t="shared" si="279"/>
        <v/>
      </c>
      <c r="Q2220" s="77" t="str">
        <f t="shared" si="280"/>
        <v/>
      </c>
      <c r="R2220" s="77" t="str">
        <f t="shared" si="281"/>
        <v/>
      </c>
      <c r="S2220" s="76"/>
      <c r="T2220" s="57"/>
      <c r="U2220" s="23" t="str">
        <f t="shared" si="274"/>
        <v/>
      </c>
      <c r="V2220" s="28" t="str">
        <f t="shared" si="275"/>
        <v/>
      </c>
    </row>
    <row r="2221" spans="1:22">
      <c r="A2221" s="14">
        <v>2215</v>
      </c>
      <c r="B2221" s="65"/>
      <c r="C2221" s="69"/>
      <c r="D2221" s="66"/>
      <c r="E2221" s="66"/>
      <c r="F2221" s="66"/>
      <c r="G2221" s="66"/>
      <c r="H2221" s="72"/>
      <c r="I2221" s="32"/>
      <c r="J2221" s="32"/>
      <c r="K2221" s="32"/>
      <c r="L2221" s="59" t="str">
        <f t="shared" si="276"/>
        <v/>
      </c>
      <c r="M2221" s="81" t="str">
        <f t="shared" si="277"/>
        <v/>
      </c>
      <c r="O2221" s="77" t="str">
        <f t="shared" si="278"/>
        <v/>
      </c>
      <c r="P2221" s="77" t="str">
        <f t="shared" si="279"/>
        <v/>
      </c>
      <c r="Q2221" s="77" t="str">
        <f t="shared" si="280"/>
        <v/>
      </c>
      <c r="R2221" s="77" t="str">
        <f t="shared" si="281"/>
        <v/>
      </c>
      <c r="S2221" s="76"/>
      <c r="T2221" s="57"/>
      <c r="U2221" s="23" t="str">
        <f t="shared" si="274"/>
        <v/>
      </c>
      <c r="V2221" s="28" t="str">
        <f t="shared" si="275"/>
        <v/>
      </c>
    </row>
    <row r="2222" spans="1:22">
      <c r="A2222" s="14">
        <v>2216</v>
      </c>
      <c r="B2222" s="65"/>
      <c r="C2222" s="69"/>
      <c r="D2222" s="66"/>
      <c r="E2222" s="66"/>
      <c r="F2222" s="66"/>
      <c r="G2222" s="66"/>
      <c r="H2222" s="72"/>
      <c r="I2222" s="32"/>
      <c r="J2222" s="32"/>
      <c r="K2222" s="32"/>
      <c r="L2222" s="59" t="str">
        <f t="shared" si="276"/>
        <v/>
      </c>
      <c r="M2222" s="81" t="str">
        <f t="shared" si="277"/>
        <v/>
      </c>
      <c r="O2222" s="77" t="str">
        <f t="shared" si="278"/>
        <v/>
      </c>
      <c r="P2222" s="77" t="str">
        <f t="shared" si="279"/>
        <v/>
      </c>
      <c r="Q2222" s="77" t="str">
        <f t="shared" si="280"/>
        <v/>
      </c>
      <c r="R2222" s="77" t="str">
        <f t="shared" si="281"/>
        <v/>
      </c>
      <c r="S2222" s="76"/>
      <c r="T2222" s="57"/>
      <c r="U2222" s="23" t="str">
        <f t="shared" si="274"/>
        <v/>
      </c>
      <c r="V2222" s="28" t="str">
        <f t="shared" si="275"/>
        <v/>
      </c>
    </row>
    <row r="2223" spans="1:22">
      <c r="A2223" s="14">
        <v>2217</v>
      </c>
      <c r="B2223" s="65"/>
      <c r="C2223" s="69"/>
      <c r="D2223" s="66"/>
      <c r="E2223" s="66"/>
      <c r="F2223" s="66"/>
      <c r="G2223" s="66"/>
      <c r="H2223" s="72"/>
      <c r="I2223" s="32"/>
      <c r="J2223" s="32"/>
      <c r="K2223" s="32"/>
      <c r="L2223" s="59" t="str">
        <f t="shared" si="276"/>
        <v/>
      </c>
      <c r="M2223" s="81" t="str">
        <f t="shared" si="277"/>
        <v/>
      </c>
      <c r="O2223" s="77" t="str">
        <f t="shared" si="278"/>
        <v/>
      </c>
      <c r="P2223" s="77" t="str">
        <f t="shared" si="279"/>
        <v/>
      </c>
      <c r="Q2223" s="77" t="str">
        <f t="shared" si="280"/>
        <v/>
      </c>
      <c r="R2223" s="77" t="str">
        <f t="shared" si="281"/>
        <v/>
      </c>
      <c r="S2223" s="76"/>
      <c r="T2223" s="57"/>
      <c r="U2223" s="23" t="str">
        <f t="shared" si="274"/>
        <v/>
      </c>
      <c r="V2223" s="28" t="str">
        <f t="shared" si="275"/>
        <v/>
      </c>
    </row>
    <row r="2224" spans="1:22">
      <c r="A2224" s="14">
        <v>2218</v>
      </c>
      <c r="B2224" s="65"/>
      <c r="C2224" s="69"/>
      <c r="D2224" s="66"/>
      <c r="E2224" s="66"/>
      <c r="F2224" s="66"/>
      <c r="G2224" s="66"/>
      <c r="H2224" s="72"/>
      <c r="I2224" s="32"/>
      <c r="J2224" s="32"/>
      <c r="K2224" s="32"/>
      <c r="L2224" s="59" t="str">
        <f t="shared" si="276"/>
        <v/>
      </c>
      <c r="M2224" s="81" t="str">
        <f t="shared" si="277"/>
        <v/>
      </c>
      <c r="O2224" s="77" t="str">
        <f t="shared" si="278"/>
        <v/>
      </c>
      <c r="P2224" s="77" t="str">
        <f t="shared" si="279"/>
        <v/>
      </c>
      <c r="Q2224" s="77" t="str">
        <f t="shared" si="280"/>
        <v/>
      </c>
      <c r="R2224" s="77" t="str">
        <f t="shared" si="281"/>
        <v/>
      </c>
      <c r="S2224" s="76"/>
      <c r="T2224" s="57"/>
      <c r="U2224" s="23" t="str">
        <f t="shared" si="274"/>
        <v/>
      </c>
      <c r="V2224" s="28" t="str">
        <f t="shared" si="275"/>
        <v/>
      </c>
    </row>
    <row r="2225" spans="1:22">
      <c r="A2225" s="14">
        <v>2219</v>
      </c>
      <c r="B2225" s="65"/>
      <c r="C2225" s="69"/>
      <c r="D2225" s="66"/>
      <c r="E2225" s="66"/>
      <c r="F2225" s="66"/>
      <c r="G2225" s="66"/>
      <c r="H2225" s="72"/>
      <c r="I2225" s="32"/>
      <c r="J2225" s="32"/>
      <c r="K2225" s="32"/>
      <c r="L2225" s="59" t="str">
        <f t="shared" si="276"/>
        <v/>
      </c>
      <c r="M2225" s="81" t="str">
        <f t="shared" si="277"/>
        <v/>
      </c>
      <c r="O2225" s="77" t="str">
        <f t="shared" si="278"/>
        <v/>
      </c>
      <c r="P2225" s="77" t="str">
        <f t="shared" si="279"/>
        <v/>
      </c>
      <c r="Q2225" s="77" t="str">
        <f t="shared" si="280"/>
        <v/>
      </c>
      <c r="R2225" s="77" t="str">
        <f t="shared" si="281"/>
        <v/>
      </c>
      <c r="S2225" s="76"/>
      <c r="T2225" s="57"/>
      <c r="U2225" s="23" t="str">
        <f t="shared" si="274"/>
        <v/>
      </c>
      <c r="V2225" s="28" t="str">
        <f t="shared" si="275"/>
        <v/>
      </c>
    </row>
    <row r="2226" spans="1:22">
      <c r="A2226" s="14">
        <v>2220</v>
      </c>
      <c r="B2226" s="65"/>
      <c r="C2226" s="69"/>
      <c r="D2226" s="66"/>
      <c r="E2226" s="66"/>
      <c r="F2226" s="66"/>
      <c r="G2226" s="66"/>
      <c r="H2226" s="72"/>
      <c r="I2226" s="32"/>
      <c r="J2226" s="32"/>
      <c r="K2226" s="32"/>
      <c r="L2226" s="59" t="str">
        <f t="shared" si="276"/>
        <v/>
      </c>
      <c r="M2226" s="81" t="str">
        <f t="shared" si="277"/>
        <v/>
      </c>
      <c r="O2226" s="77" t="str">
        <f t="shared" si="278"/>
        <v/>
      </c>
      <c r="P2226" s="77" t="str">
        <f t="shared" si="279"/>
        <v/>
      </c>
      <c r="Q2226" s="77" t="str">
        <f t="shared" si="280"/>
        <v/>
      </c>
      <c r="R2226" s="77" t="str">
        <f t="shared" si="281"/>
        <v/>
      </c>
      <c r="S2226" s="76"/>
      <c r="T2226" s="57"/>
      <c r="U2226" s="23" t="str">
        <f t="shared" si="274"/>
        <v/>
      </c>
      <c r="V2226" s="28" t="str">
        <f t="shared" si="275"/>
        <v/>
      </c>
    </row>
    <row r="2227" spans="1:22">
      <c r="A2227" s="14">
        <v>2221</v>
      </c>
      <c r="B2227" s="65"/>
      <c r="C2227" s="69"/>
      <c r="D2227" s="66"/>
      <c r="E2227" s="66"/>
      <c r="F2227" s="66"/>
      <c r="G2227" s="66"/>
      <c r="H2227" s="72"/>
      <c r="I2227" s="32"/>
      <c r="J2227" s="32"/>
      <c r="K2227" s="32"/>
      <c r="L2227" s="59" t="str">
        <f t="shared" si="276"/>
        <v/>
      </c>
      <c r="M2227" s="81" t="str">
        <f t="shared" si="277"/>
        <v/>
      </c>
      <c r="O2227" s="77" t="str">
        <f t="shared" si="278"/>
        <v/>
      </c>
      <c r="P2227" s="77" t="str">
        <f t="shared" si="279"/>
        <v/>
      </c>
      <c r="Q2227" s="77" t="str">
        <f t="shared" si="280"/>
        <v/>
      </c>
      <c r="R2227" s="77" t="str">
        <f t="shared" si="281"/>
        <v/>
      </c>
      <c r="S2227" s="76"/>
      <c r="T2227" s="57"/>
      <c r="U2227" s="23" t="str">
        <f t="shared" si="274"/>
        <v/>
      </c>
      <c r="V2227" s="28" t="str">
        <f t="shared" si="275"/>
        <v/>
      </c>
    </row>
    <row r="2228" spans="1:22">
      <c r="A2228" s="14">
        <v>2222</v>
      </c>
      <c r="B2228" s="65"/>
      <c r="C2228" s="69"/>
      <c r="D2228" s="66"/>
      <c r="E2228" s="66"/>
      <c r="F2228" s="66"/>
      <c r="G2228" s="66"/>
      <c r="H2228" s="72"/>
      <c r="I2228" s="32"/>
      <c r="J2228" s="32"/>
      <c r="K2228" s="32"/>
      <c r="L2228" s="59" t="str">
        <f t="shared" si="276"/>
        <v/>
      </c>
      <c r="M2228" s="81" t="str">
        <f t="shared" si="277"/>
        <v/>
      </c>
      <c r="O2228" s="77" t="str">
        <f t="shared" si="278"/>
        <v/>
      </c>
      <c r="P2228" s="77" t="str">
        <f t="shared" si="279"/>
        <v/>
      </c>
      <c r="Q2228" s="77" t="str">
        <f t="shared" si="280"/>
        <v/>
      </c>
      <c r="R2228" s="77" t="str">
        <f t="shared" si="281"/>
        <v/>
      </c>
      <c r="S2228" s="76"/>
      <c r="T2228" s="57"/>
      <c r="U2228" s="23" t="str">
        <f t="shared" si="274"/>
        <v/>
      </c>
      <c r="V2228" s="28" t="str">
        <f t="shared" si="275"/>
        <v/>
      </c>
    </row>
    <row r="2229" spans="1:22">
      <c r="A2229" s="14">
        <v>2223</v>
      </c>
      <c r="B2229" s="65"/>
      <c r="C2229" s="69"/>
      <c r="D2229" s="66"/>
      <c r="E2229" s="66"/>
      <c r="F2229" s="66"/>
      <c r="G2229" s="66"/>
      <c r="H2229" s="72"/>
      <c r="I2229" s="32"/>
      <c r="J2229" s="32"/>
      <c r="K2229" s="32"/>
      <c r="L2229" s="59" t="str">
        <f t="shared" si="276"/>
        <v/>
      </c>
      <c r="M2229" s="81" t="str">
        <f t="shared" si="277"/>
        <v/>
      </c>
      <c r="O2229" s="77" t="str">
        <f t="shared" si="278"/>
        <v/>
      </c>
      <c r="P2229" s="77" t="str">
        <f t="shared" si="279"/>
        <v/>
      </c>
      <c r="Q2229" s="77" t="str">
        <f t="shared" si="280"/>
        <v/>
      </c>
      <c r="R2229" s="77" t="str">
        <f t="shared" si="281"/>
        <v/>
      </c>
      <c r="S2229" s="76"/>
      <c r="T2229" s="57"/>
      <c r="U2229" s="23" t="str">
        <f t="shared" si="274"/>
        <v/>
      </c>
      <c r="V2229" s="28" t="str">
        <f t="shared" si="275"/>
        <v/>
      </c>
    </row>
    <row r="2230" spans="1:22">
      <c r="A2230" s="14">
        <v>2224</v>
      </c>
      <c r="B2230" s="65"/>
      <c r="C2230" s="69"/>
      <c r="D2230" s="66"/>
      <c r="E2230" s="66"/>
      <c r="F2230" s="66"/>
      <c r="G2230" s="66"/>
      <c r="H2230" s="72"/>
      <c r="I2230" s="32"/>
      <c r="J2230" s="32"/>
      <c r="K2230" s="32"/>
      <c r="L2230" s="59" t="str">
        <f t="shared" si="276"/>
        <v/>
      </c>
      <c r="M2230" s="81" t="str">
        <f t="shared" si="277"/>
        <v/>
      </c>
      <c r="O2230" s="77" t="str">
        <f t="shared" si="278"/>
        <v/>
      </c>
      <c r="P2230" s="77" t="str">
        <f t="shared" si="279"/>
        <v/>
      </c>
      <c r="Q2230" s="77" t="str">
        <f t="shared" si="280"/>
        <v/>
      </c>
      <c r="R2230" s="77" t="str">
        <f t="shared" si="281"/>
        <v/>
      </c>
      <c r="S2230" s="76"/>
      <c r="T2230" s="57"/>
      <c r="U2230" s="23" t="str">
        <f t="shared" si="274"/>
        <v/>
      </c>
      <c r="V2230" s="28" t="str">
        <f t="shared" si="275"/>
        <v/>
      </c>
    </row>
    <row r="2231" spans="1:22">
      <c r="A2231" s="14">
        <v>2225</v>
      </c>
      <c r="B2231" s="65"/>
      <c r="C2231" s="69"/>
      <c r="D2231" s="66"/>
      <c r="E2231" s="66"/>
      <c r="F2231" s="66"/>
      <c r="G2231" s="66"/>
      <c r="H2231" s="72"/>
      <c r="I2231" s="32"/>
      <c r="J2231" s="32"/>
      <c r="K2231" s="32"/>
      <c r="L2231" s="59" t="str">
        <f t="shared" si="276"/>
        <v/>
      </c>
      <c r="M2231" s="81" t="str">
        <f t="shared" si="277"/>
        <v/>
      </c>
      <c r="O2231" s="77" t="str">
        <f t="shared" si="278"/>
        <v/>
      </c>
      <c r="P2231" s="77" t="str">
        <f t="shared" si="279"/>
        <v/>
      </c>
      <c r="Q2231" s="77" t="str">
        <f t="shared" si="280"/>
        <v/>
      </c>
      <c r="R2231" s="77" t="str">
        <f t="shared" si="281"/>
        <v/>
      </c>
      <c r="S2231" s="76"/>
      <c r="T2231" s="57"/>
      <c r="U2231" s="23" t="str">
        <f t="shared" si="274"/>
        <v/>
      </c>
      <c r="V2231" s="28" t="str">
        <f t="shared" si="275"/>
        <v/>
      </c>
    </row>
    <row r="2232" spans="1:22">
      <c r="A2232" s="14">
        <v>2226</v>
      </c>
      <c r="B2232" s="65"/>
      <c r="C2232" s="69"/>
      <c r="D2232" s="66"/>
      <c r="E2232" s="66"/>
      <c r="F2232" s="66"/>
      <c r="G2232" s="66"/>
      <c r="H2232" s="72"/>
      <c r="I2232" s="32"/>
      <c r="J2232" s="32"/>
      <c r="K2232" s="32"/>
      <c r="L2232" s="59" t="str">
        <f t="shared" si="276"/>
        <v/>
      </c>
      <c r="M2232" s="81" t="str">
        <f t="shared" si="277"/>
        <v/>
      </c>
      <c r="O2232" s="77" t="str">
        <f t="shared" si="278"/>
        <v/>
      </c>
      <c r="P2232" s="77" t="str">
        <f t="shared" si="279"/>
        <v/>
      </c>
      <c r="Q2232" s="77" t="str">
        <f t="shared" si="280"/>
        <v/>
      </c>
      <c r="R2232" s="77" t="str">
        <f t="shared" si="281"/>
        <v/>
      </c>
      <c r="S2232" s="76"/>
      <c r="T2232" s="57"/>
      <c r="U2232" s="23" t="str">
        <f t="shared" si="274"/>
        <v/>
      </c>
      <c r="V2232" s="28" t="str">
        <f t="shared" si="275"/>
        <v/>
      </c>
    </row>
    <row r="2233" spans="1:22">
      <c r="A2233" s="14">
        <v>2227</v>
      </c>
      <c r="B2233" s="65"/>
      <c r="C2233" s="69"/>
      <c r="D2233" s="66"/>
      <c r="E2233" s="66"/>
      <c r="F2233" s="66"/>
      <c r="G2233" s="66"/>
      <c r="H2233" s="72"/>
      <c r="I2233" s="32"/>
      <c r="J2233" s="32"/>
      <c r="K2233" s="32"/>
      <c r="L2233" s="59" t="str">
        <f t="shared" si="276"/>
        <v/>
      </c>
      <c r="M2233" s="81" t="str">
        <f t="shared" si="277"/>
        <v/>
      </c>
      <c r="O2233" s="77" t="str">
        <f t="shared" si="278"/>
        <v/>
      </c>
      <c r="P2233" s="77" t="str">
        <f t="shared" si="279"/>
        <v/>
      </c>
      <c r="Q2233" s="77" t="str">
        <f t="shared" si="280"/>
        <v/>
      </c>
      <c r="R2233" s="77" t="str">
        <f t="shared" si="281"/>
        <v/>
      </c>
      <c r="S2233" s="76"/>
      <c r="T2233" s="57"/>
      <c r="U2233" s="23" t="str">
        <f t="shared" si="274"/>
        <v/>
      </c>
      <c r="V2233" s="28" t="str">
        <f t="shared" si="275"/>
        <v/>
      </c>
    </row>
    <row r="2234" spans="1:22">
      <c r="A2234" s="14">
        <v>2228</v>
      </c>
      <c r="B2234" s="65"/>
      <c r="C2234" s="69"/>
      <c r="D2234" s="66"/>
      <c r="E2234" s="66"/>
      <c r="F2234" s="66"/>
      <c r="G2234" s="66"/>
      <c r="H2234" s="72"/>
      <c r="I2234" s="32"/>
      <c r="J2234" s="32"/>
      <c r="K2234" s="32"/>
      <c r="L2234" s="59" t="str">
        <f t="shared" si="276"/>
        <v/>
      </c>
      <c r="M2234" s="81" t="str">
        <f t="shared" si="277"/>
        <v/>
      </c>
      <c r="O2234" s="77" t="str">
        <f t="shared" si="278"/>
        <v/>
      </c>
      <c r="P2234" s="77" t="str">
        <f t="shared" si="279"/>
        <v/>
      </c>
      <c r="Q2234" s="77" t="str">
        <f t="shared" si="280"/>
        <v/>
      </c>
      <c r="R2234" s="77" t="str">
        <f t="shared" si="281"/>
        <v/>
      </c>
      <c r="S2234" s="76"/>
      <c r="T2234" s="57"/>
      <c r="U2234" s="23" t="str">
        <f t="shared" si="274"/>
        <v/>
      </c>
      <c r="V2234" s="28" t="str">
        <f t="shared" si="275"/>
        <v/>
      </c>
    </row>
    <row r="2235" spans="1:22">
      <c r="A2235" s="14">
        <v>2229</v>
      </c>
      <c r="B2235" s="65"/>
      <c r="C2235" s="69"/>
      <c r="D2235" s="66"/>
      <c r="E2235" s="66"/>
      <c r="F2235" s="66"/>
      <c r="G2235" s="66"/>
      <c r="H2235" s="72"/>
      <c r="I2235" s="32"/>
      <c r="J2235" s="32"/>
      <c r="K2235" s="32"/>
      <c r="L2235" s="59" t="str">
        <f t="shared" si="276"/>
        <v/>
      </c>
      <c r="M2235" s="81" t="str">
        <f t="shared" si="277"/>
        <v/>
      </c>
      <c r="O2235" s="77" t="str">
        <f t="shared" si="278"/>
        <v/>
      </c>
      <c r="P2235" s="77" t="str">
        <f t="shared" si="279"/>
        <v/>
      </c>
      <c r="Q2235" s="77" t="str">
        <f t="shared" si="280"/>
        <v/>
      </c>
      <c r="R2235" s="77" t="str">
        <f t="shared" si="281"/>
        <v/>
      </c>
      <c r="S2235" s="76"/>
      <c r="T2235" s="57"/>
      <c r="U2235" s="23" t="str">
        <f t="shared" si="274"/>
        <v/>
      </c>
      <c r="V2235" s="28" t="str">
        <f t="shared" si="275"/>
        <v/>
      </c>
    </row>
    <row r="2236" spans="1:22">
      <c r="A2236" s="14">
        <v>2230</v>
      </c>
      <c r="B2236" s="65"/>
      <c r="C2236" s="69"/>
      <c r="D2236" s="66"/>
      <c r="E2236" s="66"/>
      <c r="F2236" s="66"/>
      <c r="G2236" s="66"/>
      <c r="H2236" s="72"/>
      <c r="I2236" s="32"/>
      <c r="J2236" s="32"/>
      <c r="K2236" s="32"/>
      <c r="L2236" s="59" t="str">
        <f t="shared" si="276"/>
        <v/>
      </c>
      <c r="M2236" s="81" t="str">
        <f t="shared" si="277"/>
        <v/>
      </c>
      <c r="O2236" s="77" t="str">
        <f t="shared" si="278"/>
        <v/>
      </c>
      <c r="P2236" s="77" t="str">
        <f t="shared" si="279"/>
        <v/>
      </c>
      <c r="Q2236" s="77" t="str">
        <f t="shared" si="280"/>
        <v/>
      </c>
      <c r="R2236" s="77" t="str">
        <f t="shared" si="281"/>
        <v/>
      </c>
      <c r="S2236" s="76"/>
      <c r="T2236" s="57"/>
      <c r="U2236" s="23" t="str">
        <f t="shared" si="274"/>
        <v/>
      </c>
      <c r="V2236" s="28" t="str">
        <f t="shared" si="275"/>
        <v/>
      </c>
    </row>
    <row r="2237" spans="1:22">
      <c r="A2237" s="14">
        <v>2231</v>
      </c>
      <c r="B2237" s="65"/>
      <c r="C2237" s="69"/>
      <c r="D2237" s="66"/>
      <c r="E2237" s="66"/>
      <c r="F2237" s="66"/>
      <c r="G2237" s="66"/>
      <c r="H2237" s="72"/>
      <c r="I2237" s="32"/>
      <c r="J2237" s="32"/>
      <c r="K2237" s="32"/>
      <c r="L2237" s="59" t="str">
        <f t="shared" si="276"/>
        <v/>
      </c>
      <c r="M2237" s="81" t="str">
        <f t="shared" si="277"/>
        <v/>
      </c>
      <c r="O2237" s="77" t="str">
        <f t="shared" si="278"/>
        <v/>
      </c>
      <c r="P2237" s="77" t="str">
        <f t="shared" si="279"/>
        <v/>
      </c>
      <c r="Q2237" s="77" t="str">
        <f t="shared" si="280"/>
        <v/>
      </c>
      <c r="R2237" s="77" t="str">
        <f t="shared" si="281"/>
        <v/>
      </c>
      <c r="S2237" s="76"/>
      <c r="T2237" s="57"/>
      <c r="U2237" s="23" t="str">
        <f t="shared" si="274"/>
        <v/>
      </c>
      <c r="V2237" s="28" t="str">
        <f t="shared" si="275"/>
        <v/>
      </c>
    </row>
    <row r="2238" spans="1:22">
      <c r="A2238" s="14">
        <v>2232</v>
      </c>
      <c r="B2238" s="65"/>
      <c r="C2238" s="69"/>
      <c r="D2238" s="66"/>
      <c r="E2238" s="66"/>
      <c r="F2238" s="66"/>
      <c r="G2238" s="66"/>
      <c r="H2238" s="72"/>
      <c r="I2238" s="32"/>
      <c r="J2238" s="32"/>
      <c r="K2238" s="32"/>
      <c r="L2238" s="59" t="str">
        <f t="shared" si="276"/>
        <v/>
      </c>
      <c r="M2238" s="81" t="str">
        <f t="shared" si="277"/>
        <v/>
      </c>
      <c r="O2238" s="77" t="str">
        <f t="shared" si="278"/>
        <v/>
      </c>
      <c r="P2238" s="77" t="str">
        <f t="shared" si="279"/>
        <v/>
      </c>
      <c r="Q2238" s="77" t="str">
        <f t="shared" si="280"/>
        <v/>
      </c>
      <c r="R2238" s="77" t="str">
        <f t="shared" si="281"/>
        <v/>
      </c>
      <c r="S2238" s="76"/>
      <c r="T2238" s="57"/>
      <c r="U2238" s="23" t="str">
        <f t="shared" si="274"/>
        <v/>
      </c>
      <c r="V2238" s="28" t="str">
        <f t="shared" si="275"/>
        <v/>
      </c>
    </row>
    <row r="2239" spans="1:22">
      <c r="A2239" s="14">
        <v>2233</v>
      </c>
      <c r="B2239" s="65"/>
      <c r="C2239" s="69"/>
      <c r="D2239" s="66"/>
      <c r="E2239" s="66"/>
      <c r="F2239" s="66"/>
      <c r="G2239" s="66"/>
      <c r="H2239" s="72"/>
      <c r="I2239" s="32"/>
      <c r="J2239" s="32"/>
      <c r="K2239" s="32"/>
      <c r="L2239" s="59" t="str">
        <f t="shared" si="276"/>
        <v/>
      </c>
      <c r="M2239" s="81" t="str">
        <f t="shared" si="277"/>
        <v/>
      </c>
      <c r="O2239" s="77" t="str">
        <f t="shared" si="278"/>
        <v/>
      </c>
      <c r="P2239" s="77" t="str">
        <f t="shared" si="279"/>
        <v/>
      </c>
      <c r="Q2239" s="77" t="str">
        <f t="shared" si="280"/>
        <v/>
      </c>
      <c r="R2239" s="77" t="str">
        <f t="shared" si="281"/>
        <v/>
      </c>
      <c r="S2239" s="76"/>
      <c r="T2239" s="57"/>
      <c r="U2239" s="23" t="str">
        <f t="shared" si="274"/>
        <v/>
      </c>
      <c r="V2239" s="28" t="str">
        <f t="shared" si="275"/>
        <v/>
      </c>
    </row>
    <row r="2240" spans="1:22">
      <c r="A2240" s="14">
        <v>2234</v>
      </c>
      <c r="B2240" s="65"/>
      <c r="C2240" s="69"/>
      <c r="D2240" s="66"/>
      <c r="E2240" s="66"/>
      <c r="F2240" s="66"/>
      <c r="G2240" s="66"/>
      <c r="H2240" s="72"/>
      <c r="I2240" s="32"/>
      <c r="J2240" s="32"/>
      <c r="K2240" s="32"/>
      <c r="L2240" s="59" t="str">
        <f t="shared" si="276"/>
        <v/>
      </c>
      <c r="M2240" s="81" t="str">
        <f t="shared" si="277"/>
        <v/>
      </c>
      <c r="O2240" s="77" t="str">
        <f t="shared" si="278"/>
        <v/>
      </c>
      <c r="P2240" s="77" t="str">
        <f t="shared" si="279"/>
        <v/>
      </c>
      <c r="Q2240" s="77" t="str">
        <f t="shared" si="280"/>
        <v/>
      </c>
      <c r="R2240" s="77" t="str">
        <f t="shared" si="281"/>
        <v/>
      </c>
      <c r="S2240" s="76"/>
      <c r="T2240" s="57"/>
      <c r="U2240" s="23" t="str">
        <f t="shared" si="274"/>
        <v/>
      </c>
      <c r="V2240" s="28" t="str">
        <f t="shared" si="275"/>
        <v/>
      </c>
    </row>
    <row r="2241" spans="1:22">
      <c r="A2241" s="14">
        <v>2235</v>
      </c>
      <c r="B2241" s="65"/>
      <c r="C2241" s="69"/>
      <c r="D2241" s="66"/>
      <c r="E2241" s="66"/>
      <c r="F2241" s="66"/>
      <c r="G2241" s="66"/>
      <c r="H2241" s="72"/>
      <c r="I2241" s="32"/>
      <c r="J2241" s="32"/>
      <c r="K2241" s="32"/>
      <c r="L2241" s="59" t="str">
        <f t="shared" si="276"/>
        <v/>
      </c>
      <c r="M2241" s="81" t="str">
        <f t="shared" si="277"/>
        <v/>
      </c>
      <c r="O2241" s="77" t="str">
        <f t="shared" si="278"/>
        <v/>
      </c>
      <c r="P2241" s="77" t="str">
        <f t="shared" si="279"/>
        <v/>
      </c>
      <c r="Q2241" s="77" t="str">
        <f t="shared" si="280"/>
        <v/>
      </c>
      <c r="R2241" s="77" t="str">
        <f t="shared" si="281"/>
        <v/>
      </c>
      <c r="S2241" s="76"/>
      <c r="T2241" s="57"/>
      <c r="U2241" s="23" t="str">
        <f t="shared" si="274"/>
        <v/>
      </c>
      <c r="V2241" s="28" t="str">
        <f t="shared" si="275"/>
        <v/>
      </c>
    </row>
    <row r="2242" spans="1:22">
      <c r="A2242" s="14">
        <v>2236</v>
      </c>
      <c r="B2242" s="65"/>
      <c r="C2242" s="69"/>
      <c r="D2242" s="66"/>
      <c r="E2242" s="66"/>
      <c r="F2242" s="66"/>
      <c r="G2242" s="66"/>
      <c r="H2242" s="72"/>
      <c r="I2242" s="32"/>
      <c r="J2242" s="32"/>
      <c r="K2242" s="32"/>
      <c r="L2242" s="59" t="str">
        <f t="shared" si="276"/>
        <v/>
      </c>
      <c r="M2242" s="81" t="str">
        <f t="shared" si="277"/>
        <v/>
      </c>
      <c r="O2242" s="77" t="str">
        <f t="shared" si="278"/>
        <v/>
      </c>
      <c r="P2242" s="77" t="str">
        <f t="shared" si="279"/>
        <v/>
      </c>
      <c r="Q2242" s="77" t="str">
        <f t="shared" si="280"/>
        <v/>
      </c>
      <c r="R2242" s="77" t="str">
        <f t="shared" si="281"/>
        <v/>
      </c>
      <c r="S2242" s="76"/>
      <c r="T2242" s="57"/>
      <c r="U2242" s="23" t="str">
        <f t="shared" si="274"/>
        <v/>
      </c>
      <c r="V2242" s="28" t="str">
        <f t="shared" si="275"/>
        <v/>
      </c>
    </row>
    <row r="2243" spans="1:22">
      <c r="A2243" s="14">
        <v>2237</v>
      </c>
      <c r="B2243" s="65"/>
      <c r="C2243" s="69"/>
      <c r="D2243" s="66"/>
      <c r="E2243" s="66"/>
      <c r="F2243" s="66"/>
      <c r="G2243" s="66"/>
      <c r="H2243" s="72"/>
      <c r="I2243" s="32"/>
      <c r="J2243" s="32"/>
      <c r="K2243" s="32"/>
      <c r="L2243" s="59" t="str">
        <f t="shared" si="276"/>
        <v/>
      </c>
      <c r="M2243" s="81" t="str">
        <f t="shared" si="277"/>
        <v/>
      </c>
      <c r="O2243" s="77" t="str">
        <f t="shared" si="278"/>
        <v/>
      </c>
      <c r="P2243" s="77" t="str">
        <f t="shared" si="279"/>
        <v/>
      </c>
      <c r="Q2243" s="77" t="str">
        <f t="shared" si="280"/>
        <v/>
      </c>
      <c r="R2243" s="77" t="str">
        <f t="shared" si="281"/>
        <v/>
      </c>
      <c r="S2243" s="76"/>
      <c r="T2243" s="57"/>
      <c r="U2243" s="23" t="str">
        <f t="shared" si="274"/>
        <v/>
      </c>
      <c r="V2243" s="28" t="str">
        <f t="shared" si="275"/>
        <v/>
      </c>
    </row>
    <row r="2244" spans="1:22">
      <c r="A2244" s="14">
        <v>2238</v>
      </c>
      <c r="B2244" s="65"/>
      <c r="C2244" s="69"/>
      <c r="D2244" s="66"/>
      <c r="E2244" s="66"/>
      <c r="F2244" s="66"/>
      <c r="G2244" s="66"/>
      <c r="H2244" s="72"/>
      <c r="I2244" s="32"/>
      <c r="J2244" s="32"/>
      <c r="K2244" s="32"/>
      <c r="L2244" s="59" t="str">
        <f t="shared" si="276"/>
        <v/>
      </c>
      <c r="M2244" s="81" t="str">
        <f t="shared" si="277"/>
        <v/>
      </c>
      <c r="O2244" s="77" t="str">
        <f t="shared" si="278"/>
        <v/>
      </c>
      <c r="P2244" s="77" t="str">
        <f t="shared" si="279"/>
        <v/>
      </c>
      <c r="Q2244" s="77" t="str">
        <f t="shared" si="280"/>
        <v/>
      </c>
      <c r="R2244" s="77" t="str">
        <f t="shared" si="281"/>
        <v/>
      </c>
      <c r="S2244" s="76"/>
      <c r="T2244" s="57"/>
      <c r="U2244" s="23" t="str">
        <f t="shared" si="274"/>
        <v/>
      </c>
      <c r="V2244" s="28" t="str">
        <f t="shared" si="275"/>
        <v/>
      </c>
    </row>
    <row r="2245" spans="1:22">
      <c r="A2245" s="14">
        <v>2239</v>
      </c>
      <c r="B2245" s="65"/>
      <c r="C2245" s="69"/>
      <c r="D2245" s="66"/>
      <c r="E2245" s="66"/>
      <c r="F2245" s="66"/>
      <c r="G2245" s="66"/>
      <c r="H2245" s="72"/>
      <c r="I2245" s="32"/>
      <c r="J2245" s="32"/>
      <c r="K2245" s="32"/>
      <c r="L2245" s="59" t="str">
        <f t="shared" si="276"/>
        <v/>
      </c>
      <c r="M2245" s="81" t="str">
        <f t="shared" si="277"/>
        <v/>
      </c>
      <c r="O2245" s="77" t="str">
        <f t="shared" si="278"/>
        <v/>
      </c>
      <c r="P2245" s="77" t="str">
        <f t="shared" si="279"/>
        <v/>
      </c>
      <c r="Q2245" s="77" t="str">
        <f t="shared" si="280"/>
        <v/>
      </c>
      <c r="R2245" s="77" t="str">
        <f t="shared" si="281"/>
        <v/>
      </c>
      <c r="S2245" s="76"/>
      <c r="T2245" s="57"/>
      <c r="U2245" s="23" t="str">
        <f t="shared" si="274"/>
        <v/>
      </c>
      <c r="V2245" s="28" t="str">
        <f t="shared" si="275"/>
        <v/>
      </c>
    </row>
    <row r="2246" spans="1:22">
      <c r="A2246" s="14">
        <v>2240</v>
      </c>
      <c r="B2246" s="65"/>
      <c r="C2246" s="69"/>
      <c r="D2246" s="66"/>
      <c r="E2246" s="66"/>
      <c r="F2246" s="66"/>
      <c r="G2246" s="66"/>
      <c r="H2246" s="72"/>
      <c r="I2246" s="32"/>
      <c r="J2246" s="32"/>
      <c r="K2246" s="32"/>
      <c r="L2246" s="59" t="str">
        <f t="shared" si="276"/>
        <v/>
      </c>
      <c r="M2246" s="81" t="str">
        <f t="shared" si="277"/>
        <v/>
      </c>
      <c r="O2246" s="77" t="str">
        <f t="shared" si="278"/>
        <v/>
      </c>
      <c r="P2246" s="77" t="str">
        <f t="shared" si="279"/>
        <v/>
      </c>
      <c r="Q2246" s="77" t="str">
        <f t="shared" si="280"/>
        <v/>
      </c>
      <c r="R2246" s="77" t="str">
        <f t="shared" si="281"/>
        <v/>
      </c>
      <c r="S2246" s="76"/>
      <c r="T2246" s="57"/>
      <c r="U2246" s="23" t="str">
        <f t="shared" si="274"/>
        <v/>
      </c>
      <c r="V2246" s="28" t="str">
        <f t="shared" si="275"/>
        <v/>
      </c>
    </row>
    <row r="2247" spans="1:22">
      <c r="A2247" s="14">
        <v>2241</v>
      </c>
      <c r="B2247" s="65"/>
      <c r="C2247" s="69"/>
      <c r="D2247" s="66"/>
      <c r="E2247" s="66"/>
      <c r="F2247" s="66"/>
      <c r="G2247" s="66"/>
      <c r="H2247" s="72"/>
      <c r="I2247" s="32"/>
      <c r="J2247" s="32"/>
      <c r="K2247" s="32"/>
      <c r="L2247" s="59" t="str">
        <f t="shared" si="276"/>
        <v/>
      </c>
      <c r="M2247" s="81" t="str">
        <f t="shared" si="277"/>
        <v/>
      </c>
      <c r="O2247" s="77" t="str">
        <f t="shared" si="278"/>
        <v/>
      </c>
      <c r="P2247" s="77" t="str">
        <f t="shared" si="279"/>
        <v/>
      </c>
      <c r="Q2247" s="77" t="str">
        <f t="shared" si="280"/>
        <v/>
      </c>
      <c r="R2247" s="77" t="str">
        <f t="shared" si="281"/>
        <v/>
      </c>
      <c r="S2247" s="76"/>
      <c r="T2247" s="57"/>
      <c r="U2247" s="23" t="str">
        <f t="shared" ref="U2247:U2310" si="282">IF(V2247&lt;&gt;"",A2247,"")</f>
        <v/>
      </c>
      <c r="V2247" s="28" t="str">
        <f t="shared" ref="V2247:V2310" si="283">IF(AND(B2247="",D2247="",E2247="",F2247="",G2247="",I2247="",J2247="",K2247="",T2247=""),"",IF(OR(B2247="",I2247="",J2247="",K2247="",T2247="",AND($T$3="meters",T2247&gt;12),AND($T$3="feet",T2247&gt;40)),"Error","OK"))</f>
        <v/>
      </c>
    </row>
    <row r="2248" spans="1:22">
      <c r="A2248" s="14">
        <v>2242</v>
      </c>
      <c r="B2248" s="65"/>
      <c r="C2248" s="69"/>
      <c r="D2248" s="66"/>
      <c r="E2248" s="66"/>
      <c r="F2248" s="66"/>
      <c r="G2248" s="66"/>
      <c r="H2248" s="72"/>
      <c r="I2248" s="32"/>
      <c r="J2248" s="32"/>
      <c r="K2248" s="32"/>
      <c r="L2248" s="59" t="str">
        <f t="shared" ref="L2248:L2311" si="284">IF(OR(I2248="",J2248="",K2248=""),"",(I2248+J2248/2))</f>
        <v/>
      </c>
      <c r="M2248" s="81" t="str">
        <f t="shared" ref="M2248:M2311" si="285">IF(OR(I2248="",J2248="",K2248=""),"",(I2248+J2248/2)+($AA$4-1/$R$1))</f>
        <v/>
      </c>
      <c r="O2248" s="77" t="str">
        <f t="shared" ref="O2248:O2311" si="286">IF(OR(D2248="",$M2248=""),"",$M2248-D2248)</f>
        <v/>
      </c>
      <c r="P2248" s="77" t="str">
        <f t="shared" ref="P2248:P2311" si="287">IF(OR(E2248="",$M2248=""),"",$M2248-E2248)</f>
        <v/>
      </c>
      <c r="Q2248" s="77" t="str">
        <f t="shared" ref="Q2248:Q2311" si="288">IF(OR(F2248="",$M2248=""),"",$M2248-F2248)</f>
        <v/>
      </c>
      <c r="R2248" s="77" t="str">
        <f t="shared" ref="R2248:R2311" si="289">IF(OR(G2248="",$M2248=""),"",$M2248-G2248)</f>
        <v/>
      </c>
      <c r="S2248" s="76"/>
      <c r="T2248" s="57"/>
      <c r="U2248" s="23" t="str">
        <f t="shared" si="282"/>
        <v/>
      </c>
      <c r="V2248" s="28" t="str">
        <f t="shared" si="283"/>
        <v/>
      </c>
    </row>
    <row r="2249" spans="1:22">
      <c r="A2249" s="14">
        <v>2243</v>
      </c>
      <c r="B2249" s="65"/>
      <c r="C2249" s="69"/>
      <c r="D2249" s="66"/>
      <c r="E2249" s="66"/>
      <c r="F2249" s="66"/>
      <c r="G2249" s="66"/>
      <c r="H2249" s="72"/>
      <c r="I2249" s="32"/>
      <c r="J2249" s="32"/>
      <c r="K2249" s="32"/>
      <c r="L2249" s="59" t="str">
        <f t="shared" si="284"/>
        <v/>
      </c>
      <c r="M2249" s="81" t="str">
        <f t="shared" si="285"/>
        <v/>
      </c>
      <c r="O2249" s="77" t="str">
        <f t="shared" si="286"/>
        <v/>
      </c>
      <c r="P2249" s="77" t="str">
        <f t="shared" si="287"/>
        <v/>
      </c>
      <c r="Q2249" s="77" t="str">
        <f t="shared" si="288"/>
        <v/>
      </c>
      <c r="R2249" s="77" t="str">
        <f t="shared" si="289"/>
        <v/>
      </c>
      <c r="S2249" s="76"/>
      <c r="T2249" s="57"/>
      <c r="U2249" s="23" t="str">
        <f t="shared" si="282"/>
        <v/>
      </c>
      <c r="V2249" s="28" t="str">
        <f t="shared" si="283"/>
        <v/>
      </c>
    </row>
    <row r="2250" spans="1:22">
      <c r="A2250" s="14">
        <v>2244</v>
      </c>
      <c r="B2250" s="65"/>
      <c r="C2250" s="69"/>
      <c r="D2250" s="66"/>
      <c r="E2250" s="66"/>
      <c r="F2250" s="66"/>
      <c r="G2250" s="66"/>
      <c r="H2250" s="72"/>
      <c r="I2250" s="32"/>
      <c r="J2250" s="32"/>
      <c r="K2250" s="32"/>
      <c r="L2250" s="59" t="str">
        <f t="shared" si="284"/>
        <v/>
      </c>
      <c r="M2250" s="81" t="str">
        <f t="shared" si="285"/>
        <v/>
      </c>
      <c r="O2250" s="77" t="str">
        <f t="shared" si="286"/>
        <v/>
      </c>
      <c r="P2250" s="77" t="str">
        <f t="shared" si="287"/>
        <v/>
      </c>
      <c r="Q2250" s="77" t="str">
        <f t="shared" si="288"/>
        <v/>
      </c>
      <c r="R2250" s="77" t="str">
        <f t="shared" si="289"/>
        <v/>
      </c>
      <c r="S2250" s="76"/>
      <c r="T2250" s="57"/>
      <c r="U2250" s="23" t="str">
        <f t="shared" si="282"/>
        <v/>
      </c>
      <c r="V2250" s="28" t="str">
        <f t="shared" si="283"/>
        <v/>
      </c>
    </row>
    <row r="2251" spans="1:22">
      <c r="A2251" s="14">
        <v>2245</v>
      </c>
      <c r="B2251" s="65"/>
      <c r="C2251" s="69"/>
      <c r="D2251" s="66"/>
      <c r="E2251" s="66"/>
      <c r="F2251" s="66"/>
      <c r="G2251" s="66"/>
      <c r="H2251" s="72"/>
      <c r="I2251" s="32"/>
      <c r="J2251" s="32"/>
      <c r="K2251" s="32"/>
      <c r="L2251" s="59" t="str">
        <f t="shared" si="284"/>
        <v/>
      </c>
      <c r="M2251" s="81" t="str">
        <f t="shared" si="285"/>
        <v/>
      </c>
      <c r="O2251" s="77" t="str">
        <f t="shared" si="286"/>
        <v/>
      </c>
      <c r="P2251" s="77" t="str">
        <f t="shared" si="287"/>
        <v/>
      </c>
      <c r="Q2251" s="77" t="str">
        <f t="shared" si="288"/>
        <v/>
      </c>
      <c r="R2251" s="77" t="str">
        <f t="shared" si="289"/>
        <v/>
      </c>
      <c r="S2251" s="76"/>
      <c r="T2251" s="57"/>
      <c r="U2251" s="23" t="str">
        <f t="shared" si="282"/>
        <v/>
      </c>
      <c r="V2251" s="28" t="str">
        <f t="shared" si="283"/>
        <v/>
      </c>
    </row>
    <row r="2252" spans="1:22">
      <c r="A2252" s="14">
        <v>2246</v>
      </c>
      <c r="B2252" s="65"/>
      <c r="C2252" s="69"/>
      <c r="D2252" s="66"/>
      <c r="E2252" s="66"/>
      <c r="F2252" s="66"/>
      <c r="G2252" s="66"/>
      <c r="H2252" s="72"/>
      <c r="I2252" s="32"/>
      <c r="J2252" s="32"/>
      <c r="K2252" s="32"/>
      <c r="L2252" s="59" t="str">
        <f t="shared" si="284"/>
        <v/>
      </c>
      <c r="M2252" s="81" t="str">
        <f t="shared" si="285"/>
        <v/>
      </c>
      <c r="O2252" s="77" t="str">
        <f t="shared" si="286"/>
        <v/>
      </c>
      <c r="P2252" s="77" t="str">
        <f t="shared" si="287"/>
        <v/>
      </c>
      <c r="Q2252" s="77" t="str">
        <f t="shared" si="288"/>
        <v/>
      </c>
      <c r="R2252" s="77" t="str">
        <f t="shared" si="289"/>
        <v/>
      </c>
      <c r="S2252" s="76"/>
      <c r="T2252" s="57"/>
      <c r="U2252" s="23" t="str">
        <f t="shared" si="282"/>
        <v/>
      </c>
      <c r="V2252" s="28" t="str">
        <f t="shared" si="283"/>
        <v/>
      </c>
    </row>
    <row r="2253" spans="1:22">
      <c r="A2253" s="14">
        <v>2247</v>
      </c>
      <c r="B2253" s="65"/>
      <c r="C2253" s="69"/>
      <c r="D2253" s="66"/>
      <c r="E2253" s="66"/>
      <c r="F2253" s="66"/>
      <c r="G2253" s="66"/>
      <c r="H2253" s="72"/>
      <c r="I2253" s="32"/>
      <c r="J2253" s="32"/>
      <c r="K2253" s="32"/>
      <c r="L2253" s="59" t="str">
        <f t="shared" si="284"/>
        <v/>
      </c>
      <c r="M2253" s="81" t="str">
        <f t="shared" si="285"/>
        <v/>
      </c>
      <c r="O2253" s="77" t="str">
        <f t="shared" si="286"/>
        <v/>
      </c>
      <c r="P2253" s="77" t="str">
        <f t="shared" si="287"/>
        <v/>
      </c>
      <c r="Q2253" s="77" t="str">
        <f t="shared" si="288"/>
        <v/>
      </c>
      <c r="R2253" s="77" t="str">
        <f t="shared" si="289"/>
        <v/>
      </c>
      <c r="S2253" s="76"/>
      <c r="T2253" s="57"/>
      <c r="U2253" s="23" t="str">
        <f t="shared" si="282"/>
        <v/>
      </c>
      <c r="V2253" s="28" t="str">
        <f t="shared" si="283"/>
        <v/>
      </c>
    </row>
    <row r="2254" spans="1:22">
      <c r="A2254" s="14">
        <v>2248</v>
      </c>
      <c r="B2254" s="65"/>
      <c r="C2254" s="69"/>
      <c r="D2254" s="66"/>
      <c r="E2254" s="66"/>
      <c r="F2254" s="66"/>
      <c r="G2254" s="66"/>
      <c r="H2254" s="72"/>
      <c r="I2254" s="32"/>
      <c r="J2254" s="32"/>
      <c r="K2254" s="32"/>
      <c r="L2254" s="59" t="str">
        <f t="shared" si="284"/>
        <v/>
      </c>
      <c r="M2254" s="81" t="str">
        <f t="shared" si="285"/>
        <v/>
      </c>
      <c r="O2254" s="77" t="str">
        <f t="shared" si="286"/>
        <v/>
      </c>
      <c r="P2254" s="77" t="str">
        <f t="shared" si="287"/>
        <v/>
      </c>
      <c r="Q2254" s="77" t="str">
        <f t="shared" si="288"/>
        <v/>
      </c>
      <c r="R2254" s="77" t="str">
        <f t="shared" si="289"/>
        <v/>
      </c>
      <c r="S2254" s="76"/>
      <c r="T2254" s="57"/>
      <c r="U2254" s="23" t="str">
        <f t="shared" si="282"/>
        <v/>
      </c>
      <c r="V2254" s="28" t="str">
        <f t="shared" si="283"/>
        <v/>
      </c>
    </row>
    <row r="2255" spans="1:22">
      <c r="A2255" s="14">
        <v>2249</v>
      </c>
      <c r="B2255" s="65"/>
      <c r="C2255" s="69"/>
      <c r="D2255" s="66"/>
      <c r="E2255" s="66"/>
      <c r="F2255" s="66"/>
      <c r="G2255" s="66"/>
      <c r="H2255" s="72"/>
      <c r="I2255" s="32"/>
      <c r="J2255" s="32"/>
      <c r="K2255" s="32"/>
      <c r="L2255" s="59" t="str">
        <f t="shared" si="284"/>
        <v/>
      </c>
      <c r="M2255" s="81" t="str">
        <f t="shared" si="285"/>
        <v/>
      </c>
      <c r="O2255" s="77" t="str">
        <f t="shared" si="286"/>
        <v/>
      </c>
      <c r="P2255" s="77" t="str">
        <f t="shared" si="287"/>
        <v/>
      </c>
      <c r="Q2255" s="77" t="str">
        <f t="shared" si="288"/>
        <v/>
      </c>
      <c r="R2255" s="77" t="str">
        <f t="shared" si="289"/>
        <v/>
      </c>
      <c r="S2255" s="76"/>
      <c r="T2255" s="57"/>
      <c r="U2255" s="23" t="str">
        <f t="shared" si="282"/>
        <v/>
      </c>
      <c r="V2255" s="28" t="str">
        <f t="shared" si="283"/>
        <v/>
      </c>
    </row>
    <row r="2256" spans="1:22">
      <c r="A2256" s="14">
        <v>2250</v>
      </c>
      <c r="B2256" s="65"/>
      <c r="C2256" s="69"/>
      <c r="D2256" s="66"/>
      <c r="E2256" s="66"/>
      <c r="F2256" s="66"/>
      <c r="G2256" s="66"/>
      <c r="H2256" s="72"/>
      <c r="I2256" s="32"/>
      <c r="J2256" s="32"/>
      <c r="K2256" s="32"/>
      <c r="L2256" s="59" t="str">
        <f t="shared" si="284"/>
        <v/>
      </c>
      <c r="M2256" s="81" t="str">
        <f t="shared" si="285"/>
        <v/>
      </c>
      <c r="O2256" s="77" t="str">
        <f t="shared" si="286"/>
        <v/>
      </c>
      <c r="P2256" s="77" t="str">
        <f t="shared" si="287"/>
        <v/>
      </c>
      <c r="Q2256" s="77" t="str">
        <f t="shared" si="288"/>
        <v/>
      </c>
      <c r="R2256" s="77" t="str">
        <f t="shared" si="289"/>
        <v/>
      </c>
      <c r="S2256" s="76"/>
      <c r="T2256" s="57"/>
      <c r="U2256" s="23" t="str">
        <f t="shared" si="282"/>
        <v/>
      </c>
      <c r="V2256" s="28" t="str">
        <f t="shared" si="283"/>
        <v/>
      </c>
    </row>
    <row r="2257" spans="1:22">
      <c r="A2257" s="14">
        <v>2251</v>
      </c>
      <c r="B2257" s="65"/>
      <c r="C2257" s="69"/>
      <c r="D2257" s="66"/>
      <c r="E2257" s="66"/>
      <c r="F2257" s="66"/>
      <c r="G2257" s="66"/>
      <c r="H2257" s="72"/>
      <c r="I2257" s="32"/>
      <c r="J2257" s="32"/>
      <c r="K2257" s="32"/>
      <c r="L2257" s="59" t="str">
        <f t="shared" si="284"/>
        <v/>
      </c>
      <c r="M2257" s="81" t="str">
        <f t="shared" si="285"/>
        <v/>
      </c>
      <c r="O2257" s="77" t="str">
        <f t="shared" si="286"/>
        <v/>
      </c>
      <c r="P2257" s="77" t="str">
        <f t="shared" si="287"/>
        <v/>
      </c>
      <c r="Q2257" s="77" t="str">
        <f t="shared" si="288"/>
        <v/>
      </c>
      <c r="R2257" s="77" t="str">
        <f t="shared" si="289"/>
        <v/>
      </c>
      <c r="S2257" s="76"/>
      <c r="T2257" s="57"/>
      <c r="U2257" s="23" t="str">
        <f t="shared" si="282"/>
        <v/>
      </c>
      <c r="V2257" s="28" t="str">
        <f t="shared" si="283"/>
        <v/>
      </c>
    </row>
    <row r="2258" spans="1:22">
      <c r="A2258" s="14">
        <v>2252</v>
      </c>
      <c r="B2258" s="65"/>
      <c r="C2258" s="69"/>
      <c r="D2258" s="66"/>
      <c r="E2258" s="66"/>
      <c r="F2258" s="66"/>
      <c r="G2258" s="66"/>
      <c r="H2258" s="72"/>
      <c r="I2258" s="32"/>
      <c r="J2258" s="32"/>
      <c r="K2258" s="32"/>
      <c r="L2258" s="59" t="str">
        <f t="shared" si="284"/>
        <v/>
      </c>
      <c r="M2258" s="81" t="str">
        <f t="shared" si="285"/>
        <v/>
      </c>
      <c r="O2258" s="77" t="str">
        <f t="shared" si="286"/>
        <v/>
      </c>
      <c r="P2258" s="77" t="str">
        <f t="shared" si="287"/>
        <v/>
      </c>
      <c r="Q2258" s="77" t="str">
        <f t="shared" si="288"/>
        <v/>
      </c>
      <c r="R2258" s="77" t="str">
        <f t="shared" si="289"/>
        <v/>
      </c>
      <c r="S2258" s="76"/>
      <c r="T2258" s="57"/>
      <c r="U2258" s="23" t="str">
        <f t="shared" si="282"/>
        <v/>
      </c>
      <c r="V2258" s="28" t="str">
        <f t="shared" si="283"/>
        <v/>
      </c>
    </row>
    <row r="2259" spans="1:22">
      <c r="A2259" s="14">
        <v>2253</v>
      </c>
      <c r="B2259" s="65"/>
      <c r="C2259" s="69"/>
      <c r="D2259" s="66"/>
      <c r="E2259" s="66"/>
      <c r="F2259" s="66"/>
      <c r="G2259" s="66"/>
      <c r="H2259" s="72"/>
      <c r="I2259" s="32"/>
      <c r="J2259" s="32"/>
      <c r="K2259" s="32"/>
      <c r="L2259" s="59" t="str">
        <f t="shared" si="284"/>
        <v/>
      </c>
      <c r="M2259" s="81" t="str">
        <f t="shared" si="285"/>
        <v/>
      </c>
      <c r="O2259" s="77" t="str">
        <f t="shared" si="286"/>
        <v/>
      </c>
      <c r="P2259" s="77" t="str">
        <f t="shared" si="287"/>
        <v/>
      </c>
      <c r="Q2259" s="77" t="str">
        <f t="shared" si="288"/>
        <v/>
      </c>
      <c r="R2259" s="77" t="str">
        <f t="shared" si="289"/>
        <v/>
      </c>
      <c r="S2259" s="76"/>
      <c r="T2259" s="57"/>
      <c r="U2259" s="23" t="str">
        <f t="shared" si="282"/>
        <v/>
      </c>
      <c r="V2259" s="28" t="str">
        <f t="shared" si="283"/>
        <v/>
      </c>
    </row>
    <row r="2260" spans="1:22">
      <c r="A2260" s="14">
        <v>2254</v>
      </c>
      <c r="B2260" s="65"/>
      <c r="C2260" s="69"/>
      <c r="D2260" s="66"/>
      <c r="E2260" s="66"/>
      <c r="F2260" s="66"/>
      <c r="G2260" s="66"/>
      <c r="H2260" s="72"/>
      <c r="I2260" s="32"/>
      <c r="J2260" s="32"/>
      <c r="K2260" s="32"/>
      <c r="L2260" s="59" t="str">
        <f t="shared" si="284"/>
        <v/>
      </c>
      <c r="M2260" s="81" t="str">
        <f t="shared" si="285"/>
        <v/>
      </c>
      <c r="O2260" s="77" t="str">
        <f t="shared" si="286"/>
        <v/>
      </c>
      <c r="P2260" s="77" t="str">
        <f t="shared" si="287"/>
        <v/>
      </c>
      <c r="Q2260" s="77" t="str">
        <f t="shared" si="288"/>
        <v/>
      </c>
      <c r="R2260" s="77" t="str">
        <f t="shared" si="289"/>
        <v/>
      </c>
      <c r="S2260" s="76"/>
      <c r="T2260" s="57"/>
      <c r="U2260" s="23" t="str">
        <f t="shared" si="282"/>
        <v/>
      </c>
      <c r="V2260" s="28" t="str">
        <f t="shared" si="283"/>
        <v/>
      </c>
    </row>
    <row r="2261" spans="1:22">
      <c r="A2261" s="14">
        <v>2255</v>
      </c>
      <c r="B2261" s="65"/>
      <c r="C2261" s="69"/>
      <c r="D2261" s="66"/>
      <c r="E2261" s="66"/>
      <c r="F2261" s="66"/>
      <c r="G2261" s="66"/>
      <c r="H2261" s="72"/>
      <c r="I2261" s="32"/>
      <c r="J2261" s="32"/>
      <c r="K2261" s="32"/>
      <c r="L2261" s="59" t="str">
        <f t="shared" si="284"/>
        <v/>
      </c>
      <c r="M2261" s="81" t="str">
        <f t="shared" si="285"/>
        <v/>
      </c>
      <c r="O2261" s="77" t="str">
        <f t="shared" si="286"/>
        <v/>
      </c>
      <c r="P2261" s="77" t="str">
        <f t="shared" si="287"/>
        <v/>
      </c>
      <c r="Q2261" s="77" t="str">
        <f t="shared" si="288"/>
        <v/>
      </c>
      <c r="R2261" s="77" t="str">
        <f t="shared" si="289"/>
        <v/>
      </c>
      <c r="S2261" s="76"/>
      <c r="T2261" s="57"/>
      <c r="U2261" s="23" t="str">
        <f t="shared" si="282"/>
        <v/>
      </c>
      <c r="V2261" s="28" t="str">
        <f t="shared" si="283"/>
        <v/>
      </c>
    </row>
    <row r="2262" spans="1:22">
      <c r="A2262" s="14">
        <v>2256</v>
      </c>
      <c r="B2262" s="65"/>
      <c r="C2262" s="69"/>
      <c r="D2262" s="66"/>
      <c r="E2262" s="66"/>
      <c r="F2262" s="66"/>
      <c r="G2262" s="66"/>
      <c r="H2262" s="72"/>
      <c r="I2262" s="32"/>
      <c r="J2262" s="32"/>
      <c r="K2262" s="32"/>
      <c r="L2262" s="59" t="str">
        <f t="shared" si="284"/>
        <v/>
      </c>
      <c r="M2262" s="81" t="str">
        <f t="shared" si="285"/>
        <v/>
      </c>
      <c r="O2262" s="77" t="str">
        <f t="shared" si="286"/>
        <v/>
      </c>
      <c r="P2262" s="77" t="str">
        <f t="shared" si="287"/>
        <v/>
      </c>
      <c r="Q2262" s="77" t="str">
        <f t="shared" si="288"/>
        <v/>
      </c>
      <c r="R2262" s="77" t="str">
        <f t="shared" si="289"/>
        <v/>
      </c>
      <c r="S2262" s="76"/>
      <c r="T2262" s="57"/>
      <c r="U2262" s="23" t="str">
        <f t="shared" si="282"/>
        <v/>
      </c>
      <c r="V2262" s="28" t="str">
        <f t="shared" si="283"/>
        <v/>
      </c>
    </row>
    <row r="2263" spans="1:22">
      <c r="A2263" s="14">
        <v>2257</v>
      </c>
      <c r="B2263" s="65"/>
      <c r="C2263" s="69"/>
      <c r="D2263" s="66"/>
      <c r="E2263" s="66"/>
      <c r="F2263" s="66"/>
      <c r="G2263" s="66"/>
      <c r="H2263" s="72"/>
      <c r="I2263" s="32"/>
      <c r="J2263" s="32"/>
      <c r="K2263" s="32"/>
      <c r="L2263" s="59" t="str">
        <f t="shared" si="284"/>
        <v/>
      </c>
      <c r="M2263" s="81" t="str">
        <f t="shared" si="285"/>
        <v/>
      </c>
      <c r="O2263" s="77" t="str">
        <f t="shared" si="286"/>
        <v/>
      </c>
      <c r="P2263" s="77" t="str">
        <f t="shared" si="287"/>
        <v/>
      </c>
      <c r="Q2263" s="77" t="str">
        <f t="shared" si="288"/>
        <v/>
      </c>
      <c r="R2263" s="77" t="str">
        <f t="shared" si="289"/>
        <v/>
      </c>
      <c r="S2263" s="76"/>
      <c r="T2263" s="57"/>
      <c r="U2263" s="23" t="str">
        <f t="shared" si="282"/>
        <v/>
      </c>
      <c r="V2263" s="28" t="str">
        <f t="shared" si="283"/>
        <v/>
      </c>
    </row>
    <row r="2264" spans="1:22">
      <c r="A2264" s="14">
        <v>2258</v>
      </c>
      <c r="B2264" s="65"/>
      <c r="C2264" s="69"/>
      <c r="D2264" s="66"/>
      <c r="E2264" s="66"/>
      <c r="F2264" s="66"/>
      <c r="G2264" s="66"/>
      <c r="H2264" s="72"/>
      <c r="I2264" s="32"/>
      <c r="J2264" s="32"/>
      <c r="K2264" s="32"/>
      <c r="L2264" s="59" t="str">
        <f t="shared" si="284"/>
        <v/>
      </c>
      <c r="M2264" s="81" t="str">
        <f t="shared" si="285"/>
        <v/>
      </c>
      <c r="O2264" s="77" t="str">
        <f t="shared" si="286"/>
        <v/>
      </c>
      <c r="P2264" s="77" t="str">
        <f t="shared" si="287"/>
        <v/>
      </c>
      <c r="Q2264" s="77" t="str">
        <f t="shared" si="288"/>
        <v/>
      </c>
      <c r="R2264" s="77" t="str">
        <f t="shared" si="289"/>
        <v/>
      </c>
      <c r="S2264" s="76"/>
      <c r="T2264" s="57"/>
      <c r="U2264" s="23" t="str">
        <f t="shared" si="282"/>
        <v/>
      </c>
      <c r="V2264" s="28" t="str">
        <f t="shared" si="283"/>
        <v/>
      </c>
    </row>
    <row r="2265" spans="1:22">
      <c r="A2265" s="14">
        <v>2259</v>
      </c>
      <c r="B2265" s="65"/>
      <c r="C2265" s="69"/>
      <c r="D2265" s="66"/>
      <c r="E2265" s="66"/>
      <c r="F2265" s="66"/>
      <c r="G2265" s="66"/>
      <c r="H2265" s="72"/>
      <c r="I2265" s="32"/>
      <c r="J2265" s="32"/>
      <c r="K2265" s="32"/>
      <c r="L2265" s="59" t="str">
        <f t="shared" si="284"/>
        <v/>
      </c>
      <c r="M2265" s="81" t="str">
        <f t="shared" si="285"/>
        <v/>
      </c>
      <c r="O2265" s="77" t="str">
        <f t="shared" si="286"/>
        <v/>
      </c>
      <c r="P2265" s="77" t="str">
        <f t="shared" si="287"/>
        <v/>
      </c>
      <c r="Q2265" s="77" t="str">
        <f t="shared" si="288"/>
        <v/>
      </c>
      <c r="R2265" s="77" t="str">
        <f t="shared" si="289"/>
        <v/>
      </c>
      <c r="S2265" s="76"/>
      <c r="T2265" s="57"/>
      <c r="U2265" s="23" t="str">
        <f t="shared" si="282"/>
        <v/>
      </c>
      <c r="V2265" s="28" t="str">
        <f t="shared" si="283"/>
        <v/>
      </c>
    </row>
    <row r="2266" spans="1:22">
      <c r="A2266" s="14">
        <v>2260</v>
      </c>
      <c r="B2266" s="65"/>
      <c r="C2266" s="69"/>
      <c r="D2266" s="66"/>
      <c r="E2266" s="66"/>
      <c r="F2266" s="66"/>
      <c r="G2266" s="66"/>
      <c r="H2266" s="72"/>
      <c r="I2266" s="32"/>
      <c r="J2266" s="32"/>
      <c r="K2266" s="32"/>
      <c r="L2266" s="59" t="str">
        <f t="shared" si="284"/>
        <v/>
      </c>
      <c r="M2266" s="81" t="str">
        <f t="shared" si="285"/>
        <v/>
      </c>
      <c r="O2266" s="77" t="str">
        <f t="shared" si="286"/>
        <v/>
      </c>
      <c r="P2266" s="77" t="str">
        <f t="shared" si="287"/>
        <v/>
      </c>
      <c r="Q2266" s="77" t="str">
        <f t="shared" si="288"/>
        <v/>
      </c>
      <c r="R2266" s="77" t="str">
        <f t="shared" si="289"/>
        <v/>
      </c>
      <c r="S2266" s="76"/>
      <c r="T2266" s="57"/>
      <c r="U2266" s="23" t="str">
        <f t="shared" si="282"/>
        <v/>
      </c>
      <c r="V2266" s="28" t="str">
        <f t="shared" si="283"/>
        <v/>
      </c>
    </row>
    <row r="2267" spans="1:22">
      <c r="A2267" s="14">
        <v>2261</v>
      </c>
      <c r="B2267" s="65"/>
      <c r="C2267" s="69"/>
      <c r="D2267" s="66"/>
      <c r="E2267" s="66"/>
      <c r="F2267" s="66"/>
      <c r="G2267" s="66"/>
      <c r="H2267" s="72"/>
      <c r="I2267" s="32"/>
      <c r="J2267" s="32"/>
      <c r="K2267" s="32"/>
      <c r="L2267" s="59" t="str">
        <f t="shared" si="284"/>
        <v/>
      </c>
      <c r="M2267" s="81" t="str">
        <f t="shared" si="285"/>
        <v/>
      </c>
      <c r="O2267" s="77" t="str">
        <f t="shared" si="286"/>
        <v/>
      </c>
      <c r="P2267" s="77" t="str">
        <f t="shared" si="287"/>
        <v/>
      </c>
      <c r="Q2267" s="77" t="str">
        <f t="shared" si="288"/>
        <v/>
      </c>
      <c r="R2267" s="77" t="str">
        <f t="shared" si="289"/>
        <v/>
      </c>
      <c r="S2267" s="76"/>
      <c r="T2267" s="57"/>
      <c r="U2267" s="23" t="str">
        <f t="shared" si="282"/>
        <v/>
      </c>
      <c r="V2267" s="28" t="str">
        <f t="shared" si="283"/>
        <v/>
      </c>
    </row>
    <row r="2268" spans="1:22">
      <c r="A2268" s="14">
        <v>2262</v>
      </c>
      <c r="B2268" s="65"/>
      <c r="C2268" s="69"/>
      <c r="D2268" s="66"/>
      <c r="E2268" s="66"/>
      <c r="F2268" s="66"/>
      <c r="G2268" s="66"/>
      <c r="H2268" s="72"/>
      <c r="I2268" s="32"/>
      <c r="J2268" s="32"/>
      <c r="K2268" s="32"/>
      <c r="L2268" s="59" t="str">
        <f t="shared" si="284"/>
        <v/>
      </c>
      <c r="M2268" s="81" t="str">
        <f t="shared" si="285"/>
        <v/>
      </c>
      <c r="O2268" s="77" t="str">
        <f t="shared" si="286"/>
        <v/>
      </c>
      <c r="P2268" s="77" t="str">
        <f t="shared" si="287"/>
        <v/>
      </c>
      <c r="Q2268" s="77" t="str">
        <f t="shared" si="288"/>
        <v/>
      </c>
      <c r="R2268" s="77" t="str">
        <f t="shared" si="289"/>
        <v/>
      </c>
      <c r="S2268" s="76"/>
      <c r="T2268" s="57"/>
      <c r="U2268" s="23" t="str">
        <f t="shared" si="282"/>
        <v/>
      </c>
      <c r="V2268" s="28" t="str">
        <f t="shared" si="283"/>
        <v/>
      </c>
    </row>
    <row r="2269" spans="1:22">
      <c r="A2269" s="14">
        <v>2263</v>
      </c>
      <c r="B2269" s="65"/>
      <c r="C2269" s="69"/>
      <c r="D2269" s="66"/>
      <c r="E2269" s="66"/>
      <c r="F2269" s="66"/>
      <c r="G2269" s="66"/>
      <c r="H2269" s="72"/>
      <c r="I2269" s="32"/>
      <c r="J2269" s="32"/>
      <c r="K2269" s="32"/>
      <c r="L2269" s="59" t="str">
        <f t="shared" si="284"/>
        <v/>
      </c>
      <c r="M2269" s="81" t="str">
        <f t="shared" si="285"/>
        <v/>
      </c>
      <c r="O2269" s="77" t="str">
        <f t="shared" si="286"/>
        <v/>
      </c>
      <c r="P2269" s="77" t="str">
        <f t="shared" si="287"/>
        <v/>
      </c>
      <c r="Q2269" s="77" t="str">
        <f t="shared" si="288"/>
        <v/>
      </c>
      <c r="R2269" s="77" t="str">
        <f t="shared" si="289"/>
        <v/>
      </c>
      <c r="S2269" s="76"/>
      <c r="T2269" s="57"/>
      <c r="U2269" s="23" t="str">
        <f t="shared" si="282"/>
        <v/>
      </c>
      <c r="V2269" s="28" t="str">
        <f t="shared" si="283"/>
        <v/>
      </c>
    </row>
    <row r="2270" spans="1:22">
      <c r="A2270" s="14">
        <v>2264</v>
      </c>
      <c r="B2270" s="65"/>
      <c r="C2270" s="69"/>
      <c r="D2270" s="66"/>
      <c r="E2270" s="66"/>
      <c r="F2270" s="66"/>
      <c r="G2270" s="66"/>
      <c r="H2270" s="72"/>
      <c r="I2270" s="32"/>
      <c r="J2270" s="32"/>
      <c r="K2270" s="32"/>
      <c r="L2270" s="59" t="str">
        <f t="shared" si="284"/>
        <v/>
      </c>
      <c r="M2270" s="81" t="str">
        <f t="shared" si="285"/>
        <v/>
      </c>
      <c r="O2270" s="77" t="str">
        <f t="shared" si="286"/>
        <v/>
      </c>
      <c r="P2270" s="77" t="str">
        <f t="shared" si="287"/>
        <v/>
      </c>
      <c r="Q2270" s="77" t="str">
        <f t="shared" si="288"/>
        <v/>
      </c>
      <c r="R2270" s="77" t="str">
        <f t="shared" si="289"/>
        <v/>
      </c>
      <c r="S2270" s="76"/>
      <c r="T2270" s="57"/>
      <c r="U2270" s="23" t="str">
        <f t="shared" si="282"/>
        <v/>
      </c>
      <c r="V2270" s="28" t="str">
        <f t="shared" si="283"/>
        <v/>
      </c>
    </row>
    <row r="2271" spans="1:22">
      <c r="A2271" s="14">
        <v>2265</v>
      </c>
      <c r="B2271" s="65"/>
      <c r="C2271" s="69"/>
      <c r="D2271" s="66"/>
      <c r="E2271" s="66"/>
      <c r="F2271" s="66"/>
      <c r="G2271" s="66"/>
      <c r="H2271" s="72"/>
      <c r="I2271" s="32"/>
      <c r="J2271" s="32"/>
      <c r="K2271" s="32"/>
      <c r="L2271" s="59" t="str">
        <f t="shared" si="284"/>
        <v/>
      </c>
      <c r="M2271" s="81" t="str">
        <f t="shared" si="285"/>
        <v/>
      </c>
      <c r="O2271" s="77" t="str">
        <f t="shared" si="286"/>
        <v/>
      </c>
      <c r="P2271" s="77" t="str">
        <f t="shared" si="287"/>
        <v/>
      </c>
      <c r="Q2271" s="77" t="str">
        <f t="shared" si="288"/>
        <v/>
      </c>
      <c r="R2271" s="77" t="str">
        <f t="shared" si="289"/>
        <v/>
      </c>
      <c r="S2271" s="76"/>
      <c r="T2271" s="57"/>
      <c r="U2271" s="23" t="str">
        <f t="shared" si="282"/>
        <v/>
      </c>
      <c r="V2271" s="28" t="str">
        <f t="shared" si="283"/>
        <v/>
      </c>
    </row>
    <row r="2272" spans="1:22">
      <c r="A2272" s="14">
        <v>2266</v>
      </c>
      <c r="B2272" s="65"/>
      <c r="C2272" s="69"/>
      <c r="D2272" s="66"/>
      <c r="E2272" s="66"/>
      <c r="F2272" s="66"/>
      <c r="G2272" s="66"/>
      <c r="H2272" s="72"/>
      <c r="I2272" s="32"/>
      <c r="J2272" s="32"/>
      <c r="K2272" s="32"/>
      <c r="L2272" s="59" t="str">
        <f t="shared" si="284"/>
        <v/>
      </c>
      <c r="M2272" s="81" t="str">
        <f t="shared" si="285"/>
        <v/>
      </c>
      <c r="O2272" s="77" t="str">
        <f t="shared" si="286"/>
        <v/>
      </c>
      <c r="P2272" s="77" t="str">
        <f t="shared" si="287"/>
        <v/>
      </c>
      <c r="Q2272" s="77" t="str">
        <f t="shared" si="288"/>
        <v/>
      </c>
      <c r="R2272" s="77" t="str">
        <f t="shared" si="289"/>
        <v/>
      </c>
      <c r="S2272" s="76"/>
      <c r="T2272" s="57"/>
      <c r="U2272" s="23" t="str">
        <f t="shared" si="282"/>
        <v/>
      </c>
      <c r="V2272" s="28" t="str">
        <f t="shared" si="283"/>
        <v/>
      </c>
    </row>
    <row r="2273" spans="1:22">
      <c r="A2273" s="14">
        <v>2267</v>
      </c>
      <c r="B2273" s="65"/>
      <c r="C2273" s="69"/>
      <c r="D2273" s="66"/>
      <c r="E2273" s="66"/>
      <c r="F2273" s="66"/>
      <c r="G2273" s="66"/>
      <c r="H2273" s="72"/>
      <c r="I2273" s="32"/>
      <c r="J2273" s="32"/>
      <c r="K2273" s="32"/>
      <c r="L2273" s="59" t="str">
        <f t="shared" si="284"/>
        <v/>
      </c>
      <c r="M2273" s="81" t="str">
        <f t="shared" si="285"/>
        <v/>
      </c>
      <c r="O2273" s="77" t="str">
        <f t="shared" si="286"/>
        <v/>
      </c>
      <c r="P2273" s="77" t="str">
        <f t="shared" si="287"/>
        <v/>
      </c>
      <c r="Q2273" s="77" t="str">
        <f t="shared" si="288"/>
        <v/>
      </c>
      <c r="R2273" s="77" t="str">
        <f t="shared" si="289"/>
        <v/>
      </c>
      <c r="S2273" s="76"/>
      <c r="T2273" s="57"/>
      <c r="U2273" s="23" t="str">
        <f t="shared" si="282"/>
        <v/>
      </c>
      <c r="V2273" s="28" t="str">
        <f t="shared" si="283"/>
        <v/>
      </c>
    </row>
    <row r="2274" spans="1:22">
      <c r="A2274" s="14">
        <v>2268</v>
      </c>
      <c r="B2274" s="65"/>
      <c r="C2274" s="69"/>
      <c r="D2274" s="66"/>
      <c r="E2274" s="66"/>
      <c r="F2274" s="66"/>
      <c r="G2274" s="66"/>
      <c r="H2274" s="72"/>
      <c r="I2274" s="32"/>
      <c r="J2274" s="32"/>
      <c r="K2274" s="32"/>
      <c r="L2274" s="59" t="str">
        <f t="shared" si="284"/>
        <v/>
      </c>
      <c r="M2274" s="81" t="str">
        <f t="shared" si="285"/>
        <v/>
      </c>
      <c r="O2274" s="77" t="str">
        <f t="shared" si="286"/>
        <v/>
      </c>
      <c r="P2274" s="77" t="str">
        <f t="shared" si="287"/>
        <v/>
      </c>
      <c r="Q2274" s="77" t="str">
        <f t="shared" si="288"/>
        <v/>
      </c>
      <c r="R2274" s="77" t="str">
        <f t="shared" si="289"/>
        <v/>
      </c>
      <c r="S2274" s="76"/>
      <c r="T2274" s="57"/>
      <c r="U2274" s="23" t="str">
        <f t="shared" si="282"/>
        <v/>
      </c>
      <c r="V2274" s="28" t="str">
        <f t="shared" si="283"/>
        <v/>
      </c>
    </row>
    <row r="2275" spans="1:22">
      <c r="A2275" s="14">
        <v>2269</v>
      </c>
      <c r="B2275" s="65"/>
      <c r="C2275" s="69"/>
      <c r="D2275" s="66"/>
      <c r="E2275" s="66"/>
      <c r="F2275" s="66"/>
      <c r="G2275" s="66"/>
      <c r="H2275" s="72"/>
      <c r="I2275" s="32"/>
      <c r="J2275" s="32"/>
      <c r="K2275" s="32"/>
      <c r="L2275" s="59" t="str">
        <f t="shared" si="284"/>
        <v/>
      </c>
      <c r="M2275" s="81" t="str">
        <f t="shared" si="285"/>
        <v/>
      </c>
      <c r="O2275" s="77" t="str">
        <f t="shared" si="286"/>
        <v/>
      </c>
      <c r="P2275" s="77" t="str">
        <f t="shared" si="287"/>
        <v/>
      </c>
      <c r="Q2275" s="77" t="str">
        <f t="shared" si="288"/>
        <v/>
      </c>
      <c r="R2275" s="77" t="str">
        <f t="shared" si="289"/>
        <v/>
      </c>
      <c r="S2275" s="76"/>
      <c r="T2275" s="57"/>
      <c r="U2275" s="23" t="str">
        <f t="shared" si="282"/>
        <v/>
      </c>
      <c r="V2275" s="28" t="str">
        <f t="shared" si="283"/>
        <v/>
      </c>
    </row>
    <row r="2276" spans="1:22">
      <c r="A2276" s="14">
        <v>2270</v>
      </c>
      <c r="B2276" s="65"/>
      <c r="C2276" s="69"/>
      <c r="D2276" s="66"/>
      <c r="E2276" s="66"/>
      <c r="F2276" s="66"/>
      <c r="G2276" s="66"/>
      <c r="H2276" s="72"/>
      <c r="I2276" s="32"/>
      <c r="J2276" s="32"/>
      <c r="K2276" s="32"/>
      <c r="L2276" s="59" t="str">
        <f t="shared" si="284"/>
        <v/>
      </c>
      <c r="M2276" s="81" t="str">
        <f t="shared" si="285"/>
        <v/>
      </c>
      <c r="O2276" s="77" t="str">
        <f t="shared" si="286"/>
        <v/>
      </c>
      <c r="P2276" s="77" t="str">
        <f t="shared" si="287"/>
        <v/>
      </c>
      <c r="Q2276" s="77" t="str">
        <f t="shared" si="288"/>
        <v/>
      </c>
      <c r="R2276" s="77" t="str">
        <f t="shared" si="289"/>
        <v/>
      </c>
      <c r="S2276" s="76"/>
      <c r="T2276" s="57"/>
      <c r="U2276" s="23" t="str">
        <f t="shared" si="282"/>
        <v/>
      </c>
      <c r="V2276" s="28" t="str">
        <f t="shared" si="283"/>
        <v/>
      </c>
    </row>
    <row r="2277" spans="1:22">
      <c r="A2277" s="14">
        <v>2271</v>
      </c>
      <c r="B2277" s="65"/>
      <c r="C2277" s="69"/>
      <c r="D2277" s="66"/>
      <c r="E2277" s="66"/>
      <c r="F2277" s="66"/>
      <c r="G2277" s="66"/>
      <c r="H2277" s="72"/>
      <c r="I2277" s="32"/>
      <c r="J2277" s="32"/>
      <c r="K2277" s="32"/>
      <c r="L2277" s="59" t="str">
        <f t="shared" si="284"/>
        <v/>
      </c>
      <c r="M2277" s="81" t="str">
        <f t="shared" si="285"/>
        <v/>
      </c>
      <c r="O2277" s="77" t="str">
        <f t="shared" si="286"/>
        <v/>
      </c>
      <c r="P2277" s="77" t="str">
        <f t="shared" si="287"/>
        <v/>
      </c>
      <c r="Q2277" s="77" t="str">
        <f t="shared" si="288"/>
        <v/>
      </c>
      <c r="R2277" s="77" t="str">
        <f t="shared" si="289"/>
        <v/>
      </c>
      <c r="S2277" s="76"/>
      <c r="T2277" s="57"/>
      <c r="U2277" s="23" t="str">
        <f t="shared" si="282"/>
        <v/>
      </c>
      <c r="V2277" s="28" t="str">
        <f t="shared" si="283"/>
        <v/>
      </c>
    </row>
    <row r="2278" spans="1:22">
      <c r="A2278" s="14">
        <v>2272</v>
      </c>
      <c r="B2278" s="65"/>
      <c r="C2278" s="69"/>
      <c r="D2278" s="66"/>
      <c r="E2278" s="66"/>
      <c r="F2278" s="66"/>
      <c r="G2278" s="66"/>
      <c r="H2278" s="72"/>
      <c r="I2278" s="32"/>
      <c r="J2278" s="32"/>
      <c r="K2278" s="32"/>
      <c r="L2278" s="59" t="str">
        <f t="shared" si="284"/>
        <v/>
      </c>
      <c r="M2278" s="81" t="str">
        <f t="shared" si="285"/>
        <v/>
      </c>
      <c r="O2278" s="77" t="str">
        <f t="shared" si="286"/>
        <v/>
      </c>
      <c r="P2278" s="77" t="str">
        <f t="shared" si="287"/>
        <v/>
      </c>
      <c r="Q2278" s="77" t="str">
        <f t="shared" si="288"/>
        <v/>
      </c>
      <c r="R2278" s="77" t="str">
        <f t="shared" si="289"/>
        <v/>
      </c>
      <c r="S2278" s="76"/>
      <c r="T2278" s="57"/>
      <c r="U2278" s="23" t="str">
        <f t="shared" si="282"/>
        <v/>
      </c>
      <c r="V2278" s="28" t="str">
        <f t="shared" si="283"/>
        <v/>
      </c>
    </row>
    <row r="2279" spans="1:22">
      <c r="A2279" s="14">
        <v>2273</v>
      </c>
      <c r="B2279" s="65"/>
      <c r="C2279" s="69"/>
      <c r="D2279" s="66"/>
      <c r="E2279" s="66"/>
      <c r="F2279" s="66"/>
      <c r="G2279" s="66"/>
      <c r="H2279" s="72"/>
      <c r="I2279" s="32"/>
      <c r="J2279" s="32"/>
      <c r="K2279" s="32"/>
      <c r="L2279" s="59" t="str">
        <f t="shared" si="284"/>
        <v/>
      </c>
      <c r="M2279" s="81" t="str">
        <f t="shared" si="285"/>
        <v/>
      </c>
      <c r="O2279" s="77" t="str">
        <f t="shared" si="286"/>
        <v/>
      </c>
      <c r="P2279" s="77" t="str">
        <f t="shared" si="287"/>
        <v/>
      </c>
      <c r="Q2279" s="77" t="str">
        <f t="shared" si="288"/>
        <v/>
      </c>
      <c r="R2279" s="77" t="str">
        <f t="shared" si="289"/>
        <v/>
      </c>
      <c r="S2279" s="76"/>
      <c r="T2279" s="57"/>
      <c r="U2279" s="23" t="str">
        <f t="shared" si="282"/>
        <v/>
      </c>
      <c r="V2279" s="28" t="str">
        <f t="shared" si="283"/>
        <v/>
      </c>
    </row>
    <row r="2280" spans="1:22">
      <c r="A2280" s="14">
        <v>2274</v>
      </c>
      <c r="B2280" s="65"/>
      <c r="C2280" s="69"/>
      <c r="D2280" s="66"/>
      <c r="E2280" s="66"/>
      <c r="F2280" s="66"/>
      <c r="G2280" s="66"/>
      <c r="H2280" s="72"/>
      <c r="I2280" s="32"/>
      <c r="J2280" s="32"/>
      <c r="K2280" s="32"/>
      <c r="L2280" s="59" t="str">
        <f t="shared" si="284"/>
        <v/>
      </c>
      <c r="M2280" s="81" t="str">
        <f t="shared" si="285"/>
        <v/>
      </c>
      <c r="O2280" s="77" t="str">
        <f t="shared" si="286"/>
        <v/>
      </c>
      <c r="P2280" s="77" t="str">
        <f t="shared" si="287"/>
        <v/>
      </c>
      <c r="Q2280" s="77" t="str">
        <f t="shared" si="288"/>
        <v/>
      </c>
      <c r="R2280" s="77" t="str">
        <f t="shared" si="289"/>
        <v/>
      </c>
      <c r="S2280" s="76"/>
      <c r="T2280" s="57"/>
      <c r="U2280" s="23" t="str">
        <f t="shared" si="282"/>
        <v/>
      </c>
      <c r="V2280" s="28" t="str">
        <f t="shared" si="283"/>
        <v/>
      </c>
    </row>
    <row r="2281" spans="1:22">
      <c r="A2281" s="14">
        <v>2275</v>
      </c>
      <c r="B2281" s="65"/>
      <c r="C2281" s="69"/>
      <c r="D2281" s="66"/>
      <c r="E2281" s="66"/>
      <c r="F2281" s="66"/>
      <c r="G2281" s="66"/>
      <c r="H2281" s="72"/>
      <c r="I2281" s="32"/>
      <c r="J2281" s="32"/>
      <c r="K2281" s="32"/>
      <c r="L2281" s="59" t="str">
        <f t="shared" si="284"/>
        <v/>
      </c>
      <c r="M2281" s="81" t="str">
        <f t="shared" si="285"/>
        <v/>
      </c>
      <c r="O2281" s="77" t="str">
        <f t="shared" si="286"/>
        <v/>
      </c>
      <c r="P2281" s="77" t="str">
        <f t="shared" si="287"/>
        <v/>
      </c>
      <c r="Q2281" s="77" t="str">
        <f t="shared" si="288"/>
        <v/>
      </c>
      <c r="R2281" s="77" t="str">
        <f t="shared" si="289"/>
        <v/>
      </c>
      <c r="S2281" s="76"/>
      <c r="T2281" s="57"/>
      <c r="U2281" s="23" t="str">
        <f t="shared" si="282"/>
        <v/>
      </c>
      <c r="V2281" s="28" t="str">
        <f t="shared" si="283"/>
        <v/>
      </c>
    </row>
    <row r="2282" spans="1:22">
      <c r="A2282" s="14">
        <v>2276</v>
      </c>
      <c r="B2282" s="65"/>
      <c r="C2282" s="69"/>
      <c r="D2282" s="66"/>
      <c r="E2282" s="66"/>
      <c r="F2282" s="66"/>
      <c r="G2282" s="66"/>
      <c r="H2282" s="72"/>
      <c r="I2282" s="32"/>
      <c r="J2282" s="32"/>
      <c r="K2282" s="32"/>
      <c r="L2282" s="59" t="str">
        <f t="shared" si="284"/>
        <v/>
      </c>
      <c r="M2282" s="81" t="str">
        <f t="shared" si="285"/>
        <v/>
      </c>
      <c r="O2282" s="77" t="str">
        <f t="shared" si="286"/>
        <v/>
      </c>
      <c r="P2282" s="77" t="str">
        <f t="shared" si="287"/>
        <v/>
      </c>
      <c r="Q2282" s="77" t="str">
        <f t="shared" si="288"/>
        <v/>
      </c>
      <c r="R2282" s="77" t="str">
        <f t="shared" si="289"/>
        <v/>
      </c>
      <c r="S2282" s="76"/>
      <c r="T2282" s="57"/>
      <c r="U2282" s="23" t="str">
        <f t="shared" si="282"/>
        <v/>
      </c>
      <c r="V2282" s="28" t="str">
        <f t="shared" si="283"/>
        <v/>
      </c>
    </row>
    <row r="2283" spans="1:22">
      <c r="A2283" s="14">
        <v>2277</v>
      </c>
      <c r="B2283" s="65"/>
      <c r="C2283" s="69"/>
      <c r="D2283" s="66"/>
      <c r="E2283" s="66"/>
      <c r="F2283" s="66"/>
      <c r="G2283" s="66"/>
      <c r="H2283" s="72"/>
      <c r="I2283" s="32"/>
      <c r="J2283" s="32"/>
      <c r="K2283" s="32"/>
      <c r="L2283" s="59" t="str">
        <f t="shared" si="284"/>
        <v/>
      </c>
      <c r="M2283" s="81" t="str">
        <f t="shared" si="285"/>
        <v/>
      </c>
      <c r="O2283" s="77" t="str">
        <f t="shared" si="286"/>
        <v/>
      </c>
      <c r="P2283" s="77" t="str">
        <f t="shared" si="287"/>
        <v/>
      </c>
      <c r="Q2283" s="77" t="str">
        <f t="shared" si="288"/>
        <v/>
      </c>
      <c r="R2283" s="77" t="str">
        <f t="shared" si="289"/>
        <v/>
      </c>
      <c r="S2283" s="76"/>
      <c r="T2283" s="57"/>
      <c r="U2283" s="23" t="str">
        <f t="shared" si="282"/>
        <v/>
      </c>
      <c r="V2283" s="28" t="str">
        <f t="shared" si="283"/>
        <v/>
      </c>
    </row>
    <row r="2284" spans="1:22">
      <c r="A2284" s="14">
        <v>2278</v>
      </c>
      <c r="B2284" s="65"/>
      <c r="C2284" s="69"/>
      <c r="D2284" s="66"/>
      <c r="E2284" s="66"/>
      <c r="F2284" s="66"/>
      <c r="G2284" s="66"/>
      <c r="H2284" s="72"/>
      <c r="I2284" s="32"/>
      <c r="J2284" s="32"/>
      <c r="K2284" s="32"/>
      <c r="L2284" s="59" t="str">
        <f t="shared" si="284"/>
        <v/>
      </c>
      <c r="M2284" s="81" t="str">
        <f t="shared" si="285"/>
        <v/>
      </c>
      <c r="O2284" s="77" t="str">
        <f t="shared" si="286"/>
        <v/>
      </c>
      <c r="P2284" s="77" t="str">
        <f t="shared" si="287"/>
        <v/>
      </c>
      <c r="Q2284" s="77" t="str">
        <f t="shared" si="288"/>
        <v/>
      </c>
      <c r="R2284" s="77" t="str">
        <f t="shared" si="289"/>
        <v/>
      </c>
      <c r="S2284" s="76"/>
      <c r="T2284" s="57"/>
      <c r="U2284" s="23" t="str">
        <f t="shared" si="282"/>
        <v/>
      </c>
      <c r="V2284" s="28" t="str">
        <f t="shared" si="283"/>
        <v/>
      </c>
    </row>
    <row r="2285" spans="1:22">
      <c r="A2285" s="14">
        <v>2279</v>
      </c>
      <c r="B2285" s="65"/>
      <c r="C2285" s="69"/>
      <c r="D2285" s="66"/>
      <c r="E2285" s="66"/>
      <c r="F2285" s="66"/>
      <c r="G2285" s="66"/>
      <c r="H2285" s="72"/>
      <c r="I2285" s="32"/>
      <c r="J2285" s="32"/>
      <c r="K2285" s="32"/>
      <c r="L2285" s="59" t="str">
        <f t="shared" si="284"/>
        <v/>
      </c>
      <c r="M2285" s="81" t="str">
        <f t="shared" si="285"/>
        <v/>
      </c>
      <c r="O2285" s="77" t="str">
        <f t="shared" si="286"/>
        <v/>
      </c>
      <c r="P2285" s="77" t="str">
        <f t="shared" si="287"/>
        <v/>
      </c>
      <c r="Q2285" s="77" t="str">
        <f t="shared" si="288"/>
        <v/>
      </c>
      <c r="R2285" s="77" t="str">
        <f t="shared" si="289"/>
        <v/>
      </c>
      <c r="S2285" s="76"/>
      <c r="T2285" s="57"/>
      <c r="U2285" s="23" t="str">
        <f t="shared" si="282"/>
        <v/>
      </c>
      <c r="V2285" s="28" t="str">
        <f t="shared" si="283"/>
        <v/>
      </c>
    </row>
    <row r="2286" spans="1:22">
      <c r="A2286" s="14">
        <v>2280</v>
      </c>
      <c r="B2286" s="65"/>
      <c r="C2286" s="69"/>
      <c r="D2286" s="66"/>
      <c r="E2286" s="66"/>
      <c r="F2286" s="66"/>
      <c r="G2286" s="66"/>
      <c r="H2286" s="72"/>
      <c r="I2286" s="32"/>
      <c r="J2286" s="32"/>
      <c r="K2286" s="32"/>
      <c r="L2286" s="59" t="str">
        <f t="shared" si="284"/>
        <v/>
      </c>
      <c r="M2286" s="81" t="str">
        <f t="shared" si="285"/>
        <v/>
      </c>
      <c r="O2286" s="77" t="str">
        <f t="shared" si="286"/>
        <v/>
      </c>
      <c r="P2286" s="77" t="str">
        <f t="shared" si="287"/>
        <v/>
      </c>
      <c r="Q2286" s="77" t="str">
        <f t="shared" si="288"/>
        <v/>
      </c>
      <c r="R2286" s="77" t="str">
        <f t="shared" si="289"/>
        <v/>
      </c>
      <c r="S2286" s="76"/>
      <c r="T2286" s="57"/>
      <c r="U2286" s="23" t="str">
        <f t="shared" si="282"/>
        <v/>
      </c>
      <c r="V2286" s="28" t="str">
        <f t="shared" si="283"/>
        <v/>
      </c>
    </row>
    <row r="2287" spans="1:22">
      <c r="A2287" s="14">
        <v>2281</v>
      </c>
      <c r="B2287" s="65"/>
      <c r="C2287" s="69"/>
      <c r="D2287" s="66"/>
      <c r="E2287" s="66"/>
      <c r="F2287" s="66"/>
      <c r="G2287" s="66"/>
      <c r="H2287" s="72"/>
      <c r="I2287" s="32"/>
      <c r="J2287" s="32"/>
      <c r="K2287" s="32"/>
      <c r="L2287" s="59" t="str">
        <f t="shared" si="284"/>
        <v/>
      </c>
      <c r="M2287" s="81" t="str">
        <f t="shared" si="285"/>
        <v/>
      </c>
      <c r="O2287" s="77" t="str">
        <f t="shared" si="286"/>
        <v/>
      </c>
      <c r="P2287" s="77" t="str">
        <f t="shared" si="287"/>
        <v/>
      </c>
      <c r="Q2287" s="77" t="str">
        <f t="shared" si="288"/>
        <v/>
      </c>
      <c r="R2287" s="77" t="str">
        <f t="shared" si="289"/>
        <v/>
      </c>
      <c r="S2287" s="76"/>
      <c r="T2287" s="57"/>
      <c r="U2287" s="23" t="str">
        <f t="shared" si="282"/>
        <v/>
      </c>
      <c r="V2287" s="28" t="str">
        <f t="shared" si="283"/>
        <v/>
      </c>
    </row>
    <row r="2288" spans="1:22">
      <c r="A2288" s="14">
        <v>2282</v>
      </c>
      <c r="B2288" s="65"/>
      <c r="C2288" s="69"/>
      <c r="D2288" s="66"/>
      <c r="E2288" s="66"/>
      <c r="F2288" s="66"/>
      <c r="G2288" s="66"/>
      <c r="H2288" s="72"/>
      <c r="I2288" s="32"/>
      <c r="J2288" s="32"/>
      <c r="K2288" s="32"/>
      <c r="L2288" s="59" t="str">
        <f t="shared" si="284"/>
        <v/>
      </c>
      <c r="M2288" s="81" t="str">
        <f t="shared" si="285"/>
        <v/>
      </c>
      <c r="O2288" s="77" t="str">
        <f t="shared" si="286"/>
        <v/>
      </c>
      <c r="P2288" s="77" t="str">
        <f t="shared" si="287"/>
        <v/>
      </c>
      <c r="Q2288" s="77" t="str">
        <f t="shared" si="288"/>
        <v/>
      </c>
      <c r="R2288" s="77" t="str">
        <f t="shared" si="289"/>
        <v/>
      </c>
      <c r="S2288" s="76"/>
      <c r="T2288" s="57"/>
      <c r="U2288" s="23" t="str">
        <f t="shared" si="282"/>
        <v/>
      </c>
      <c r="V2288" s="28" t="str">
        <f t="shared" si="283"/>
        <v/>
      </c>
    </row>
    <row r="2289" spans="1:22">
      <c r="A2289" s="14">
        <v>2283</v>
      </c>
      <c r="B2289" s="65"/>
      <c r="C2289" s="69"/>
      <c r="D2289" s="66"/>
      <c r="E2289" s="66"/>
      <c r="F2289" s="66"/>
      <c r="G2289" s="66"/>
      <c r="H2289" s="72"/>
      <c r="I2289" s="32"/>
      <c r="J2289" s="32"/>
      <c r="K2289" s="32"/>
      <c r="L2289" s="59" t="str">
        <f t="shared" si="284"/>
        <v/>
      </c>
      <c r="M2289" s="81" t="str">
        <f t="shared" si="285"/>
        <v/>
      </c>
      <c r="O2289" s="77" t="str">
        <f t="shared" si="286"/>
        <v/>
      </c>
      <c r="P2289" s="77" t="str">
        <f t="shared" si="287"/>
        <v/>
      </c>
      <c r="Q2289" s="77" t="str">
        <f t="shared" si="288"/>
        <v/>
      </c>
      <c r="R2289" s="77" t="str">
        <f t="shared" si="289"/>
        <v/>
      </c>
      <c r="S2289" s="76"/>
      <c r="T2289" s="57"/>
      <c r="U2289" s="23" t="str">
        <f t="shared" si="282"/>
        <v/>
      </c>
      <c r="V2289" s="28" t="str">
        <f t="shared" si="283"/>
        <v/>
      </c>
    </row>
    <row r="2290" spans="1:22">
      <c r="A2290" s="14">
        <v>2284</v>
      </c>
      <c r="B2290" s="65"/>
      <c r="C2290" s="69"/>
      <c r="D2290" s="66"/>
      <c r="E2290" s="66"/>
      <c r="F2290" s="66"/>
      <c r="G2290" s="66"/>
      <c r="H2290" s="72"/>
      <c r="I2290" s="32"/>
      <c r="J2290" s="32"/>
      <c r="K2290" s="32"/>
      <c r="L2290" s="59" t="str">
        <f t="shared" si="284"/>
        <v/>
      </c>
      <c r="M2290" s="81" t="str">
        <f t="shared" si="285"/>
        <v/>
      </c>
      <c r="O2290" s="77" t="str">
        <f t="shared" si="286"/>
        <v/>
      </c>
      <c r="P2290" s="77" t="str">
        <f t="shared" si="287"/>
        <v/>
      </c>
      <c r="Q2290" s="77" t="str">
        <f t="shared" si="288"/>
        <v/>
      </c>
      <c r="R2290" s="77" t="str">
        <f t="shared" si="289"/>
        <v/>
      </c>
      <c r="S2290" s="76"/>
      <c r="T2290" s="57"/>
      <c r="U2290" s="23" t="str">
        <f t="shared" si="282"/>
        <v/>
      </c>
      <c r="V2290" s="28" t="str">
        <f t="shared" si="283"/>
        <v/>
      </c>
    </row>
    <row r="2291" spans="1:22">
      <c r="A2291" s="14">
        <v>2285</v>
      </c>
      <c r="B2291" s="65"/>
      <c r="C2291" s="69"/>
      <c r="D2291" s="66"/>
      <c r="E2291" s="66"/>
      <c r="F2291" s="66"/>
      <c r="G2291" s="66"/>
      <c r="H2291" s="72"/>
      <c r="I2291" s="32"/>
      <c r="J2291" s="32"/>
      <c r="K2291" s="32"/>
      <c r="L2291" s="59" t="str">
        <f t="shared" si="284"/>
        <v/>
      </c>
      <c r="M2291" s="81" t="str">
        <f t="shared" si="285"/>
        <v/>
      </c>
      <c r="O2291" s="77" t="str">
        <f t="shared" si="286"/>
        <v/>
      </c>
      <c r="P2291" s="77" t="str">
        <f t="shared" si="287"/>
        <v/>
      </c>
      <c r="Q2291" s="77" t="str">
        <f t="shared" si="288"/>
        <v/>
      </c>
      <c r="R2291" s="77" t="str">
        <f t="shared" si="289"/>
        <v/>
      </c>
      <c r="S2291" s="76"/>
      <c r="T2291" s="57"/>
      <c r="U2291" s="23" t="str">
        <f t="shared" si="282"/>
        <v/>
      </c>
      <c r="V2291" s="28" t="str">
        <f t="shared" si="283"/>
        <v/>
      </c>
    </row>
    <row r="2292" spans="1:22">
      <c r="A2292" s="14">
        <v>2286</v>
      </c>
      <c r="B2292" s="65"/>
      <c r="C2292" s="69"/>
      <c r="D2292" s="66"/>
      <c r="E2292" s="66"/>
      <c r="F2292" s="66"/>
      <c r="G2292" s="66"/>
      <c r="H2292" s="72"/>
      <c r="I2292" s="32"/>
      <c r="J2292" s="32"/>
      <c r="K2292" s="32"/>
      <c r="L2292" s="59" t="str">
        <f t="shared" si="284"/>
        <v/>
      </c>
      <c r="M2292" s="81" t="str">
        <f t="shared" si="285"/>
        <v/>
      </c>
      <c r="O2292" s="77" t="str">
        <f t="shared" si="286"/>
        <v/>
      </c>
      <c r="P2292" s="77" t="str">
        <f t="shared" si="287"/>
        <v/>
      </c>
      <c r="Q2292" s="77" t="str">
        <f t="shared" si="288"/>
        <v/>
      </c>
      <c r="R2292" s="77" t="str">
        <f t="shared" si="289"/>
        <v/>
      </c>
      <c r="S2292" s="76"/>
      <c r="T2292" s="57"/>
      <c r="U2292" s="23" t="str">
        <f t="shared" si="282"/>
        <v/>
      </c>
      <c r="V2292" s="28" t="str">
        <f t="shared" si="283"/>
        <v/>
      </c>
    </row>
    <row r="2293" spans="1:22">
      <c r="A2293" s="14">
        <v>2287</v>
      </c>
      <c r="B2293" s="65"/>
      <c r="C2293" s="69"/>
      <c r="D2293" s="66"/>
      <c r="E2293" s="66"/>
      <c r="F2293" s="66"/>
      <c r="G2293" s="66"/>
      <c r="H2293" s="72"/>
      <c r="I2293" s="32"/>
      <c r="J2293" s="32"/>
      <c r="K2293" s="32"/>
      <c r="L2293" s="59" t="str">
        <f t="shared" si="284"/>
        <v/>
      </c>
      <c r="M2293" s="81" t="str">
        <f t="shared" si="285"/>
        <v/>
      </c>
      <c r="O2293" s="77" t="str">
        <f t="shared" si="286"/>
        <v/>
      </c>
      <c r="P2293" s="77" t="str">
        <f t="shared" si="287"/>
        <v/>
      </c>
      <c r="Q2293" s="77" t="str">
        <f t="shared" si="288"/>
        <v/>
      </c>
      <c r="R2293" s="77" t="str">
        <f t="shared" si="289"/>
        <v/>
      </c>
      <c r="S2293" s="76"/>
      <c r="T2293" s="57"/>
      <c r="U2293" s="23" t="str">
        <f t="shared" si="282"/>
        <v/>
      </c>
      <c r="V2293" s="28" t="str">
        <f t="shared" si="283"/>
        <v/>
      </c>
    </row>
    <row r="2294" spans="1:22">
      <c r="A2294" s="14">
        <v>2288</v>
      </c>
      <c r="B2294" s="65"/>
      <c r="C2294" s="69"/>
      <c r="D2294" s="66"/>
      <c r="E2294" s="66"/>
      <c r="F2294" s="66"/>
      <c r="G2294" s="66"/>
      <c r="H2294" s="72"/>
      <c r="I2294" s="32"/>
      <c r="J2294" s="32"/>
      <c r="K2294" s="32"/>
      <c r="L2294" s="59" t="str">
        <f t="shared" si="284"/>
        <v/>
      </c>
      <c r="M2294" s="81" t="str">
        <f t="shared" si="285"/>
        <v/>
      </c>
      <c r="O2294" s="77" t="str">
        <f t="shared" si="286"/>
        <v/>
      </c>
      <c r="P2294" s="77" t="str">
        <f t="shared" si="287"/>
        <v/>
      </c>
      <c r="Q2294" s="77" t="str">
        <f t="shared" si="288"/>
        <v/>
      </c>
      <c r="R2294" s="77" t="str">
        <f t="shared" si="289"/>
        <v/>
      </c>
      <c r="S2294" s="76"/>
      <c r="T2294" s="57"/>
      <c r="U2294" s="23" t="str">
        <f t="shared" si="282"/>
        <v/>
      </c>
      <c r="V2294" s="28" t="str">
        <f t="shared" si="283"/>
        <v/>
      </c>
    </row>
    <row r="2295" spans="1:22">
      <c r="A2295" s="14">
        <v>2289</v>
      </c>
      <c r="B2295" s="65"/>
      <c r="C2295" s="69"/>
      <c r="D2295" s="66"/>
      <c r="E2295" s="66"/>
      <c r="F2295" s="66"/>
      <c r="G2295" s="66"/>
      <c r="H2295" s="72"/>
      <c r="I2295" s="32"/>
      <c r="J2295" s="32"/>
      <c r="K2295" s="32"/>
      <c r="L2295" s="59" t="str">
        <f t="shared" si="284"/>
        <v/>
      </c>
      <c r="M2295" s="81" t="str">
        <f t="shared" si="285"/>
        <v/>
      </c>
      <c r="O2295" s="77" t="str">
        <f t="shared" si="286"/>
        <v/>
      </c>
      <c r="P2295" s="77" t="str">
        <f t="shared" si="287"/>
        <v/>
      </c>
      <c r="Q2295" s="77" t="str">
        <f t="shared" si="288"/>
        <v/>
      </c>
      <c r="R2295" s="77" t="str">
        <f t="shared" si="289"/>
        <v/>
      </c>
      <c r="S2295" s="76"/>
      <c r="T2295" s="57"/>
      <c r="U2295" s="23" t="str">
        <f t="shared" si="282"/>
        <v/>
      </c>
      <c r="V2295" s="28" t="str">
        <f t="shared" si="283"/>
        <v/>
      </c>
    </row>
    <row r="2296" spans="1:22">
      <c r="A2296" s="14">
        <v>2290</v>
      </c>
      <c r="B2296" s="65"/>
      <c r="C2296" s="69"/>
      <c r="D2296" s="66"/>
      <c r="E2296" s="66"/>
      <c r="F2296" s="66"/>
      <c r="G2296" s="66"/>
      <c r="H2296" s="72"/>
      <c r="I2296" s="32"/>
      <c r="J2296" s="32"/>
      <c r="K2296" s="32"/>
      <c r="L2296" s="59" t="str">
        <f t="shared" si="284"/>
        <v/>
      </c>
      <c r="M2296" s="81" t="str">
        <f t="shared" si="285"/>
        <v/>
      </c>
      <c r="O2296" s="77" t="str">
        <f t="shared" si="286"/>
        <v/>
      </c>
      <c r="P2296" s="77" t="str">
        <f t="shared" si="287"/>
        <v/>
      </c>
      <c r="Q2296" s="77" t="str">
        <f t="shared" si="288"/>
        <v/>
      </c>
      <c r="R2296" s="77" t="str">
        <f t="shared" si="289"/>
        <v/>
      </c>
      <c r="S2296" s="76"/>
      <c r="T2296" s="57"/>
      <c r="U2296" s="23" t="str">
        <f t="shared" si="282"/>
        <v/>
      </c>
      <c r="V2296" s="28" t="str">
        <f t="shared" si="283"/>
        <v/>
      </c>
    </row>
    <row r="2297" spans="1:22">
      <c r="A2297" s="14">
        <v>2291</v>
      </c>
      <c r="B2297" s="65"/>
      <c r="C2297" s="69"/>
      <c r="D2297" s="66"/>
      <c r="E2297" s="66"/>
      <c r="F2297" s="66"/>
      <c r="G2297" s="66"/>
      <c r="H2297" s="72"/>
      <c r="I2297" s="32"/>
      <c r="J2297" s="32"/>
      <c r="K2297" s="32"/>
      <c r="L2297" s="59" t="str">
        <f t="shared" si="284"/>
        <v/>
      </c>
      <c r="M2297" s="81" t="str">
        <f t="shared" si="285"/>
        <v/>
      </c>
      <c r="O2297" s="77" t="str">
        <f t="shared" si="286"/>
        <v/>
      </c>
      <c r="P2297" s="77" t="str">
        <f t="shared" si="287"/>
        <v/>
      </c>
      <c r="Q2297" s="77" t="str">
        <f t="shared" si="288"/>
        <v/>
      </c>
      <c r="R2297" s="77" t="str">
        <f t="shared" si="289"/>
        <v/>
      </c>
      <c r="S2297" s="76"/>
      <c r="T2297" s="57"/>
      <c r="U2297" s="23" t="str">
        <f t="shared" si="282"/>
        <v/>
      </c>
      <c r="V2297" s="28" t="str">
        <f t="shared" si="283"/>
        <v/>
      </c>
    </row>
    <row r="2298" spans="1:22">
      <c r="A2298" s="14">
        <v>2292</v>
      </c>
      <c r="B2298" s="65"/>
      <c r="C2298" s="69"/>
      <c r="D2298" s="66"/>
      <c r="E2298" s="66"/>
      <c r="F2298" s="66"/>
      <c r="G2298" s="66"/>
      <c r="H2298" s="72"/>
      <c r="I2298" s="32"/>
      <c r="J2298" s="32"/>
      <c r="K2298" s="32"/>
      <c r="L2298" s="59" t="str">
        <f t="shared" si="284"/>
        <v/>
      </c>
      <c r="M2298" s="81" t="str">
        <f t="shared" si="285"/>
        <v/>
      </c>
      <c r="O2298" s="77" t="str">
        <f t="shared" si="286"/>
        <v/>
      </c>
      <c r="P2298" s="77" t="str">
        <f t="shared" si="287"/>
        <v/>
      </c>
      <c r="Q2298" s="77" t="str">
        <f t="shared" si="288"/>
        <v/>
      </c>
      <c r="R2298" s="77" t="str">
        <f t="shared" si="289"/>
        <v/>
      </c>
      <c r="S2298" s="76"/>
      <c r="T2298" s="57"/>
      <c r="U2298" s="23" t="str">
        <f t="shared" si="282"/>
        <v/>
      </c>
      <c r="V2298" s="28" t="str">
        <f t="shared" si="283"/>
        <v/>
      </c>
    </row>
    <row r="2299" spans="1:22">
      <c r="A2299" s="14">
        <v>2293</v>
      </c>
      <c r="B2299" s="65"/>
      <c r="C2299" s="69"/>
      <c r="D2299" s="66"/>
      <c r="E2299" s="66"/>
      <c r="F2299" s="66"/>
      <c r="G2299" s="66"/>
      <c r="H2299" s="72"/>
      <c r="I2299" s="32"/>
      <c r="J2299" s="32"/>
      <c r="K2299" s="32"/>
      <c r="L2299" s="59" t="str">
        <f t="shared" si="284"/>
        <v/>
      </c>
      <c r="M2299" s="81" t="str">
        <f t="shared" si="285"/>
        <v/>
      </c>
      <c r="O2299" s="77" t="str">
        <f t="shared" si="286"/>
        <v/>
      </c>
      <c r="P2299" s="77" t="str">
        <f t="shared" si="287"/>
        <v/>
      </c>
      <c r="Q2299" s="77" t="str">
        <f t="shared" si="288"/>
        <v/>
      </c>
      <c r="R2299" s="77" t="str">
        <f t="shared" si="289"/>
        <v/>
      </c>
      <c r="S2299" s="76"/>
      <c r="T2299" s="57"/>
      <c r="U2299" s="23" t="str">
        <f t="shared" si="282"/>
        <v/>
      </c>
      <c r="V2299" s="28" t="str">
        <f t="shared" si="283"/>
        <v/>
      </c>
    </row>
    <row r="2300" spans="1:22">
      <c r="A2300" s="14">
        <v>2294</v>
      </c>
      <c r="B2300" s="65"/>
      <c r="C2300" s="69"/>
      <c r="D2300" s="66"/>
      <c r="E2300" s="66"/>
      <c r="F2300" s="66"/>
      <c r="G2300" s="66"/>
      <c r="H2300" s="72"/>
      <c r="I2300" s="32"/>
      <c r="J2300" s="32"/>
      <c r="K2300" s="32"/>
      <c r="L2300" s="59" t="str">
        <f t="shared" si="284"/>
        <v/>
      </c>
      <c r="M2300" s="81" t="str">
        <f t="shared" si="285"/>
        <v/>
      </c>
      <c r="O2300" s="77" t="str">
        <f t="shared" si="286"/>
        <v/>
      </c>
      <c r="P2300" s="77" t="str">
        <f t="shared" si="287"/>
        <v/>
      </c>
      <c r="Q2300" s="77" t="str">
        <f t="shared" si="288"/>
        <v/>
      </c>
      <c r="R2300" s="77" t="str">
        <f t="shared" si="289"/>
        <v/>
      </c>
      <c r="S2300" s="76"/>
      <c r="T2300" s="57"/>
      <c r="U2300" s="23" t="str">
        <f t="shared" si="282"/>
        <v/>
      </c>
      <c r="V2300" s="28" t="str">
        <f t="shared" si="283"/>
        <v/>
      </c>
    </row>
    <row r="2301" spans="1:22">
      <c r="A2301" s="14">
        <v>2295</v>
      </c>
      <c r="B2301" s="65"/>
      <c r="C2301" s="69"/>
      <c r="D2301" s="66"/>
      <c r="E2301" s="66"/>
      <c r="F2301" s="66"/>
      <c r="G2301" s="66"/>
      <c r="H2301" s="72"/>
      <c r="I2301" s="32"/>
      <c r="J2301" s="32"/>
      <c r="K2301" s="32"/>
      <c r="L2301" s="59" t="str">
        <f t="shared" si="284"/>
        <v/>
      </c>
      <c r="M2301" s="81" t="str">
        <f t="shared" si="285"/>
        <v/>
      </c>
      <c r="O2301" s="77" t="str">
        <f t="shared" si="286"/>
        <v/>
      </c>
      <c r="P2301" s="77" t="str">
        <f t="shared" si="287"/>
        <v/>
      </c>
      <c r="Q2301" s="77" t="str">
        <f t="shared" si="288"/>
        <v/>
      </c>
      <c r="R2301" s="77" t="str">
        <f t="shared" si="289"/>
        <v/>
      </c>
      <c r="S2301" s="76"/>
      <c r="T2301" s="57"/>
      <c r="U2301" s="23" t="str">
        <f t="shared" si="282"/>
        <v/>
      </c>
      <c r="V2301" s="28" t="str">
        <f t="shared" si="283"/>
        <v/>
      </c>
    </row>
    <row r="2302" spans="1:22">
      <c r="A2302" s="14">
        <v>2296</v>
      </c>
      <c r="B2302" s="65"/>
      <c r="C2302" s="69"/>
      <c r="D2302" s="66"/>
      <c r="E2302" s="66"/>
      <c r="F2302" s="66"/>
      <c r="G2302" s="66"/>
      <c r="H2302" s="72"/>
      <c r="I2302" s="32"/>
      <c r="J2302" s="32"/>
      <c r="K2302" s="32"/>
      <c r="L2302" s="59" t="str">
        <f t="shared" si="284"/>
        <v/>
      </c>
      <c r="M2302" s="81" t="str">
        <f t="shared" si="285"/>
        <v/>
      </c>
      <c r="O2302" s="77" t="str">
        <f t="shared" si="286"/>
        <v/>
      </c>
      <c r="P2302" s="77" t="str">
        <f t="shared" si="287"/>
        <v/>
      </c>
      <c r="Q2302" s="77" t="str">
        <f t="shared" si="288"/>
        <v/>
      </c>
      <c r="R2302" s="77" t="str">
        <f t="shared" si="289"/>
        <v/>
      </c>
      <c r="S2302" s="76"/>
      <c r="T2302" s="57"/>
      <c r="U2302" s="23" t="str">
        <f t="shared" si="282"/>
        <v/>
      </c>
      <c r="V2302" s="28" t="str">
        <f t="shared" si="283"/>
        <v/>
      </c>
    </row>
    <row r="2303" spans="1:22">
      <c r="A2303" s="14">
        <v>2297</v>
      </c>
      <c r="B2303" s="65"/>
      <c r="C2303" s="69"/>
      <c r="D2303" s="66"/>
      <c r="E2303" s="66"/>
      <c r="F2303" s="66"/>
      <c r="G2303" s="66"/>
      <c r="H2303" s="72"/>
      <c r="I2303" s="32"/>
      <c r="J2303" s="32"/>
      <c r="K2303" s="32"/>
      <c r="L2303" s="59" t="str">
        <f t="shared" si="284"/>
        <v/>
      </c>
      <c r="M2303" s="81" t="str">
        <f t="shared" si="285"/>
        <v/>
      </c>
      <c r="O2303" s="77" t="str">
        <f t="shared" si="286"/>
        <v/>
      </c>
      <c r="P2303" s="77" t="str">
        <f t="shared" si="287"/>
        <v/>
      </c>
      <c r="Q2303" s="77" t="str">
        <f t="shared" si="288"/>
        <v/>
      </c>
      <c r="R2303" s="77" t="str">
        <f t="shared" si="289"/>
        <v/>
      </c>
      <c r="S2303" s="76"/>
      <c r="T2303" s="57"/>
      <c r="U2303" s="23" t="str">
        <f t="shared" si="282"/>
        <v/>
      </c>
      <c r="V2303" s="28" t="str">
        <f t="shared" si="283"/>
        <v/>
      </c>
    </row>
    <row r="2304" spans="1:22">
      <c r="A2304" s="14">
        <v>2298</v>
      </c>
      <c r="B2304" s="65"/>
      <c r="C2304" s="69"/>
      <c r="D2304" s="66"/>
      <c r="E2304" s="66"/>
      <c r="F2304" s="66"/>
      <c r="G2304" s="66"/>
      <c r="H2304" s="72"/>
      <c r="I2304" s="32"/>
      <c r="J2304" s="32"/>
      <c r="K2304" s="32"/>
      <c r="L2304" s="59" t="str">
        <f t="shared" si="284"/>
        <v/>
      </c>
      <c r="M2304" s="81" t="str">
        <f t="shared" si="285"/>
        <v/>
      </c>
      <c r="O2304" s="77" t="str">
        <f t="shared" si="286"/>
        <v/>
      </c>
      <c r="P2304" s="77" t="str">
        <f t="shared" si="287"/>
        <v/>
      </c>
      <c r="Q2304" s="77" t="str">
        <f t="shared" si="288"/>
        <v/>
      </c>
      <c r="R2304" s="77" t="str">
        <f t="shared" si="289"/>
        <v/>
      </c>
      <c r="S2304" s="76"/>
      <c r="T2304" s="57"/>
      <c r="U2304" s="23" t="str">
        <f t="shared" si="282"/>
        <v/>
      </c>
      <c r="V2304" s="28" t="str">
        <f t="shared" si="283"/>
        <v/>
      </c>
    </row>
    <row r="2305" spans="1:22">
      <c r="A2305" s="14">
        <v>2299</v>
      </c>
      <c r="B2305" s="65"/>
      <c r="C2305" s="69"/>
      <c r="D2305" s="66"/>
      <c r="E2305" s="66"/>
      <c r="F2305" s="66"/>
      <c r="G2305" s="66"/>
      <c r="H2305" s="72"/>
      <c r="I2305" s="32"/>
      <c r="J2305" s="32"/>
      <c r="K2305" s="32"/>
      <c r="L2305" s="59" t="str">
        <f t="shared" si="284"/>
        <v/>
      </c>
      <c r="M2305" s="81" t="str">
        <f t="shared" si="285"/>
        <v/>
      </c>
      <c r="O2305" s="77" t="str">
        <f t="shared" si="286"/>
        <v/>
      </c>
      <c r="P2305" s="77" t="str">
        <f t="shared" si="287"/>
        <v/>
      </c>
      <c r="Q2305" s="77" t="str">
        <f t="shared" si="288"/>
        <v/>
      </c>
      <c r="R2305" s="77" t="str">
        <f t="shared" si="289"/>
        <v/>
      </c>
      <c r="S2305" s="76"/>
      <c r="T2305" s="57"/>
      <c r="U2305" s="23" t="str">
        <f t="shared" si="282"/>
        <v/>
      </c>
      <c r="V2305" s="28" t="str">
        <f t="shared" si="283"/>
        <v/>
      </c>
    </row>
    <row r="2306" spans="1:22">
      <c r="A2306" s="14">
        <v>2300</v>
      </c>
      <c r="B2306" s="65"/>
      <c r="C2306" s="69"/>
      <c r="D2306" s="66"/>
      <c r="E2306" s="66"/>
      <c r="F2306" s="66"/>
      <c r="G2306" s="66"/>
      <c r="H2306" s="72"/>
      <c r="I2306" s="32"/>
      <c r="J2306" s="32"/>
      <c r="K2306" s="32"/>
      <c r="L2306" s="59" t="str">
        <f t="shared" si="284"/>
        <v/>
      </c>
      <c r="M2306" s="81" t="str">
        <f t="shared" si="285"/>
        <v/>
      </c>
      <c r="O2306" s="77" t="str">
        <f t="shared" si="286"/>
        <v/>
      </c>
      <c r="P2306" s="77" t="str">
        <f t="shared" si="287"/>
        <v/>
      </c>
      <c r="Q2306" s="77" t="str">
        <f t="shared" si="288"/>
        <v/>
      </c>
      <c r="R2306" s="77" t="str">
        <f t="shared" si="289"/>
        <v/>
      </c>
      <c r="S2306" s="76"/>
      <c r="T2306" s="57"/>
      <c r="U2306" s="23" t="str">
        <f t="shared" si="282"/>
        <v/>
      </c>
      <c r="V2306" s="28" t="str">
        <f t="shared" si="283"/>
        <v/>
      </c>
    </row>
    <row r="2307" spans="1:22">
      <c r="A2307" s="14">
        <v>2301</v>
      </c>
      <c r="B2307" s="65"/>
      <c r="C2307" s="69"/>
      <c r="D2307" s="66"/>
      <c r="E2307" s="66"/>
      <c r="F2307" s="66"/>
      <c r="G2307" s="66"/>
      <c r="H2307" s="72"/>
      <c r="I2307" s="32"/>
      <c r="J2307" s="32"/>
      <c r="K2307" s="32"/>
      <c r="L2307" s="59" t="str">
        <f t="shared" si="284"/>
        <v/>
      </c>
      <c r="M2307" s="81" t="str">
        <f t="shared" si="285"/>
        <v/>
      </c>
      <c r="O2307" s="77" t="str">
        <f t="shared" si="286"/>
        <v/>
      </c>
      <c r="P2307" s="77" t="str">
        <f t="shared" si="287"/>
        <v/>
      </c>
      <c r="Q2307" s="77" t="str">
        <f t="shared" si="288"/>
        <v/>
      </c>
      <c r="R2307" s="77" t="str">
        <f t="shared" si="289"/>
        <v/>
      </c>
      <c r="S2307" s="76"/>
      <c r="T2307" s="57"/>
      <c r="U2307" s="23" t="str">
        <f t="shared" si="282"/>
        <v/>
      </c>
      <c r="V2307" s="28" t="str">
        <f t="shared" si="283"/>
        <v/>
      </c>
    </row>
    <row r="2308" spans="1:22">
      <c r="A2308" s="14">
        <v>2302</v>
      </c>
      <c r="B2308" s="65"/>
      <c r="C2308" s="69"/>
      <c r="D2308" s="66"/>
      <c r="E2308" s="66"/>
      <c r="F2308" s="66"/>
      <c r="G2308" s="66"/>
      <c r="H2308" s="72"/>
      <c r="I2308" s="32"/>
      <c r="J2308" s="32"/>
      <c r="K2308" s="32"/>
      <c r="L2308" s="59" t="str">
        <f t="shared" si="284"/>
        <v/>
      </c>
      <c r="M2308" s="81" t="str">
        <f t="shared" si="285"/>
        <v/>
      </c>
      <c r="O2308" s="77" t="str">
        <f t="shared" si="286"/>
        <v/>
      </c>
      <c r="P2308" s="77" t="str">
        <f t="shared" si="287"/>
        <v/>
      </c>
      <c r="Q2308" s="77" t="str">
        <f t="shared" si="288"/>
        <v/>
      </c>
      <c r="R2308" s="77" t="str">
        <f t="shared" si="289"/>
        <v/>
      </c>
      <c r="S2308" s="76"/>
      <c r="T2308" s="57"/>
      <c r="U2308" s="23" t="str">
        <f t="shared" si="282"/>
        <v/>
      </c>
      <c r="V2308" s="28" t="str">
        <f t="shared" si="283"/>
        <v/>
      </c>
    </row>
    <row r="2309" spans="1:22">
      <c r="A2309" s="14">
        <v>2303</v>
      </c>
      <c r="B2309" s="65"/>
      <c r="C2309" s="69"/>
      <c r="D2309" s="66"/>
      <c r="E2309" s="66"/>
      <c r="F2309" s="66"/>
      <c r="G2309" s="66"/>
      <c r="H2309" s="72"/>
      <c r="I2309" s="32"/>
      <c r="J2309" s="32"/>
      <c r="K2309" s="32"/>
      <c r="L2309" s="59" t="str">
        <f t="shared" si="284"/>
        <v/>
      </c>
      <c r="M2309" s="81" t="str">
        <f t="shared" si="285"/>
        <v/>
      </c>
      <c r="O2309" s="77" t="str">
        <f t="shared" si="286"/>
        <v/>
      </c>
      <c r="P2309" s="77" t="str">
        <f t="shared" si="287"/>
        <v/>
      </c>
      <c r="Q2309" s="77" t="str">
        <f t="shared" si="288"/>
        <v/>
      </c>
      <c r="R2309" s="77" t="str">
        <f t="shared" si="289"/>
        <v/>
      </c>
      <c r="S2309" s="76"/>
      <c r="T2309" s="57"/>
      <c r="U2309" s="23" t="str">
        <f t="shared" si="282"/>
        <v/>
      </c>
      <c r="V2309" s="28" t="str">
        <f t="shared" si="283"/>
        <v/>
      </c>
    </row>
    <row r="2310" spans="1:22">
      <c r="A2310" s="14">
        <v>2304</v>
      </c>
      <c r="B2310" s="65"/>
      <c r="C2310" s="69"/>
      <c r="D2310" s="66"/>
      <c r="E2310" s="66"/>
      <c r="F2310" s="66"/>
      <c r="G2310" s="66"/>
      <c r="H2310" s="72"/>
      <c r="I2310" s="32"/>
      <c r="J2310" s="32"/>
      <c r="K2310" s="32"/>
      <c r="L2310" s="59" t="str">
        <f t="shared" si="284"/>
        <v/>
      </c>
      <c r="M2310" s="81" t="str">
        <f t="shared" si="285"/>
        <v/>
      </c>
      <c r="O2310" s="77" t="str">
        <f t="shared" si="286"/>
        <v/>
      </c>
      <c r="P2310" s="77" t="str">
        <f t="shared" si="287"/>
        <v/>
      </c>
      <c r="Q2310" s="77" t="str">
        <f t="shared" si="288"/>
        <v/>
      </c>
      <c r="R2310" s="77" t="str">
        <f t="shared" si="289"/>
        <v/>
      </c>
      <c r="S2310" s="76"/>
      <c r="T2310" s="57"/>
      <c r="U2310" s="23" t="str">
        <f t="shared" si="282"/>
        <v/>
      </c>
      <c r="V2310" s="28" t="str">
        <f t="shared" si="283"/>
        <v/>
      </c>
    </row>
    <row r="2311" spans="1:22">
      <c r="A2311" s="14">
        <v>2305</v>
      </c>
      <c r="B2311" s="65"/>
      <c r="C2311" s="69"/>
      <c r="D2311" s="66"/>
      <c r="E2311" s="66"/>
      <c r="F2311" s="66"/>
      <c r="G2311" s="66"/>
      <c r="H2311" s="72"/>
      <c r="I2311" s="32"/>
      <c r="J2311" s="32"/>
      <c r="K2311" s="32"/>
      <c r="L2311" s="59" t="str">
        <f t="shared" si="284"/>
        <v/>
      </c>
      <c r="M2311" s="81" t="str">
        <f t="shared" si="285"/>
        <v/>
      </c>
      <c r="O2311" s="77" t="str">
        <f t="shared" si="286"/>
        <v/>
      </c>
      <c r="P2311" s="77" t="str">
        <f t="shared" si="287"/>
        <v/>
      </c>
      <c r="Q2311" s="77" t="str">
        <f t="shared" si="288"/>
        <v/>
      </c>
      <c r="R2311" s="77" t="str">
        <f t="shared" si="289"/>
        <v/>
      </c>
      <c r="S2311" s="76"/>
      <c r="T2311" s="57"/>
      <c r="U2311" s="23" t="str">
        <f t="shared" ref="U2311:U2374" si="290">IF(V2311&lt;&gt;"",A2311,"")</f>
        <v/>
      </c>
      <c r="V2311" s="28" t="str">
        <f t="shared" ref="V2311:V2374" si="291">IF(AND(B2311="",D2311="",E2311="",F2311="",G2311="",I2311="",J2311="",K2311="",T2311=""),"",IF(OR(B2311="",I2311="",J2311="",K2311="",T2311="",AND($T$3="meters",T2311&gt;12),AND($T$3="feet",T2311&gt;40)),"Error","OK"))</f>
        <v/>
      </c>
    </row>
    <row r="2312" spans="1:22">
      <c r="A2312" s="14">
        <v>2306</v>
      </c>
      <c r="B2312" s="65"/>
      <c r="C2312" s="69"/>
      <c r="D2312" s="66"/>
      <c r="E2312" s="66"/>
      <c r="F2312" s="66"/>
      <c r="G2312" s="66"/>
      <c r="H2312" s="72"/>
      <c r="I2312" s="32"/>
      <c r="J2312" s="32"/>
      <c r="K2312" s="32"/>
      <c r="L2312" s="59" t="str">
        <f t="shared" ref="L2312:L2375" si="292">IF(OR(I2312="",J2312="",K2312=""),"",(I2312+J2312/2))</f>
        <v/>
      </c>
      <c r="M2312" s="81" t="str">
        <f t="shared" ref="M2312:M2375" si="293">IF(OR(I2312="",J2312="",K2312=""),"",(I2312+J2312/2)+($AA$4-1/$R$1))</f>
        <v/>
      </c>
      <c r="O2312" s="77" t="str">
        <f t="shared" ref="O2312:O2375" si="294">IF(OR(D2312="",$M2312=""),"",$M2312-D2312)</f>
        <v/>
      </c>
      <c r="P2312" s="77" t="str">
        <f t="shared" ref="P2312:P2375" si="295">IF(OR(E2312="",$M2312=""),"",$M2312-E2312)</f>
        <v/>
      </c>
      <c r="Q2312" s="77" t="str">
        <f t="shared" ref="Q2312:Q2375" si="296">IF(OR(F2312="",$M2312=""),"",$M2312-F2312)</f>
        <v/>
      </c>
      <c r="R2312" s="77" t="str">
        <f t="shared" ref="R2312:R2375" si="297">IF(OR(G2312="",$M2312=""),"",$M2312-G2312)</f>
        <v/>
      </c>
      <c r="S2312" s="76"/>
      <c r="T2312" s="57"/>
      <c r="U2312" s="23" t="str">
        <f t="shared" si="290"/>
        <v/>
      </c>
      <c r="V2312" s="28" t="str">
        <f t="shared" si="291"/>
        <v/>
      </c>
    </row>
    <row r="2313" spans="1:22">
      <c r="A2313" s="14">
        <v>2307</v>
      </c>
      <c r="B2313" s="65"/>
      <c r="C2313" s="69"/>
      <c r="D2313" s="66"/>
      <c r="E2313" s="66"/>
      <c r="F2313" s="66"/>
      <c r="G2313" s="66"/>
      <c r="H2313" s="72"/>
      <c r="I2313" s="32"/>
      <c r="J2313" s="32"/>
      <c r="K2313" s="32"/>
      <c r="L2313" s="59" t="str">
        <f t="shared" si="292"/>
        <v/>
      </c>
      <c r="M2313" s="81" t="str">
        <f t="shared" si="293"/>
        <v/>
      </c>
      <c r="O2313" s="77" t="str">
        <f t="shared" si="294"/>
        <v/>
      </c>
      <c r="P2313" s="77" t="str">
        <f t="shared" si="295"/>
        <v/>
      </c>
      <c r="Q2313" s="77" t="str">
        <f t="shared" si="296"/>
        <v/>
      </c>
      <c r="R2313" s="77" t="str">
        <f t="shared" si="297"/>
        <v/>
      </c>
      <c r="S2313" s="76"/>
      <c r="T2313" s="57"/>
      <c r="U2313" s="23" t="str">
        <f t="shared" si="290"/>
        <v/>
      </c>
      <c r="V2313" s="28" t="str">
        <f t="shared" si="291"/>
        <v/>
      </c>
    </row>
    <row r="2314" spans="1:22">
      <c r="A2314" s="14">
        <v>2308</v>
      </c>
      <c r="B2314" s="65"/>
      <c r="C2314" s="69"/>
      <c r="D2314" s="66"/>
      <c r="E2314" s="66"/>
      <c r="F2314" s="66"/>
      <c r="G2314" s="66"/>
      <c r="H2314" s="72"/>
      <c r="I2314" s="32"/>
      <c r="J2314" s="32"/>
      <c r="K2314" s="32"/>
      <c r="L2314" s="59" t="str">
        <f t="shared" si="292"/>
        <v/>
      </c>
      <c r="M2314" s="81" t="str">
        <f t="shared" si="293"/>
        <v/>
      </c>
      <c r="O2314" s="77" t="str">
        <f t="shared" si="294"/>
        <v/>
      </c>
      <c r="P2314" s="77" t="str">
        <f t="shared" si="295"/>
        <v/>
      </c>
      <c r="Q2314" s="77" t="str">
        <f t="shared" si="296"/>
        <v/>
      </c>
      <c r="R2314" s="77" t="str">
        <f t="shared" si="297"/>
        <v/>
      </c>
      <c r="S2314" s="76"/>
      <c r="T2314" s="57"/>
      <c r="U2314" s="23" t="str">
        <f t="shared" si="290"/>
        <v/>
      </c>
      <c r="V2314" s="28" t="str">
        <f t="shared" si="291"/>
        <v/>
      </c>
    </row>
    <row r="2315" spans="1:22">
      <c r="A2315" s="14">
        <v>2309</v>
      </c>
      <c r="B2315" s="65"/>
      <c r="C2315" s="69"/>
      <c r="D2315" s="66"/>
      <c r="E2315" s="66"/>
      <c r="F2315" s="66"/>
      <c r="G2315" s="66"/>
      <c r="H2315" s="72"/>
      <c r="I2315" s="32"/>
      <c r="J2315" s="32"/>
      <c r="K2315" s="32"/>
      <c r="L2315" s="59" t="str">
        <f t="shared" si="292"/>
        <v/>
      </c>
      <c r="M2315" s="81" t="str">
        <f t="shared" si="293"/>
        <v/>
      </c>
      <c r="O2315" s="77" t="str">
        <f t="shared" si="294"/>
        <v/>
      </c>
      <c r="P2315" s="77" t="str">
        <f t="shared" si="295"/>
        <v/>
      </c>
      <c r="Q2315" s="77" t="str">
        <f t="shared" si="296"/>
        <v/>
      </c>
      <c r="R2315" s="77" t="str">
        <f t="shared" si="297"/>
        <v/>
      </c>
      <c r="S2315" s="76"/>
      <c r="T2315" s="57"/>
      <c r="U2315" s="23" t="str">
        <f t="shared" si="290"/>
        <v/>
      </c>
      <c r="V2315" s="28" t="str">
        <f t="shared" si="291"/>
        <v/>
      </c>
    </row>
    <row r="2316" spans="1:22">
      <c r="A2316" s="14">
        <v>2310</v>
      </c>
      <c r="B2316" s="65"/>
      <c r="C2316" s="69"/>
      <c r="D2316" s="66"/>
      <c r="E2316" s="66"/>
      <c r="F2316" s="66"/>
      <c r="G2316" s="66"/>
      <c r="H2316" s="72"/>
      <c r="I2316" s="32"/>
      <c r="J2316" s="32"/>
      <c r="K2316" s="32"/>
      <c r="L2316" s="59" t="str">
        <f t="shared" si="292"/>
        <v/>
      </c>
      <c r="M2316" s="81" t="str">
        <f t="shared" si="293"/>
        <v/>
      </c>
      <c r="O2316" s="77" t="str">
        <f t="shared" si="294"/>
        <v/>
      </c>
      <c r="P2316" s="77" t="str">
        <f t="shared" si="295"/>
        <v/>
      </c>
      <c r="Q2316" s="77" t="str">
        <f t="shared" si="296"/>
        <v/>
      </c>
      <c r="R2316" s="77" t="str">
        <f t="shared" si="297"/>
        <v/>
      </c>
      <c r="S2316" s="76"/>
      <c r="T2316" s="57"/>
      <c r="U2316" s="23" t="str">
        <f t="shared" si="290"/>
        <v/>
      </c>
      <c r="V2316" s="28" t="str">
        <f t="shared" si="291"/>
        <v/>
      </c>
    </row>
    <row r="2317" spans="1:22">
      <c r="A2317" s="14">
        <v>2311</v>
      </c>
      <c r="B2317" s="65"/>
      <c r="C2317" s="69"/>
      <c r="D2317" s="66"/>
      <c r="E2317" s="66"/>
      <c r="F2317" s="66"/>
      <c r="G2317" s="66"/>
      <c r="H2317" s="72"/>
      <c r="I2317" s="32"/>
      <c r="J2317" s="32"/>
      <c r="K2317" s="32"/>
      <c r="L2317" s="59" t="str">
        <f t="shared" si="292"/>
        <v/>
      </c>
      <c r="M2317" s="81" t="str">
        <f t="shared" si="293"/>
        <v/>
      </c>
      <c r="O2317" s="77" t="str">
        <f t="shared" si="294"/>
        <v/>
      </c>
      <c r="P2317" s="77" t="str">
        <f t="shared" si="295"/>
        <v/>
      </c>
      <c r="Q2317" s="77" t="str">
        <f t="shared" si="296"/>
        <v/>
      </c>
      <c r="R2317" s="77" t="str">
        <f t="shared" si="297"/>
        <v/>
      </c>
      <c r="S2317" s="76"/>
      <c r="T2317" s="57"/>
      <c r="U2317" s="23" t="str">
        <f t="shared" si="290"/>
        <v/>
      </c>
      <c r="V2317" s="28" t="str">
        <f t="shared" si="291"/>
        <v/>
      </c>
    </row>
    <row r="2318" spans="1:22">
      <c r="A2318" s="14">
        <v>2312</v>
      </c>
      <c r="B2318" s="65"/>
      <c r="C2318" s="69"/>
      <c r="D2318" s="66"/>
      <c r="E2318" s="66"/>
      <c r="F2318" s="66"/>
      <c r="G2318" s="66"/>
      <c r="H2318" s="72"/>
      <c r="I2318" s="32"/>
      <c r="J2318" s="32"/>
      <c r="K2318" s="32"/>
      <c r="L2318" s="59" t="str">
        <f t="shared" si="292"/>
        <v/>
      </c>
      <c r="M2318" s="81" t="str">
        <f t="shared" si="293"/>
        <v/>
      </c>
      <c r="O2318" s="77" t="str">
        <f t="shared" si="294"/>
        <v/>
      </c>
      <c r="P2318" s="77" t="str">
        <f t="shared" si="295"/>
        <v/>
      </c>
      <c r="Q2318" s="77" t="str">
        <f t="shared" si="296"/>
        <v/>
      </c>
      <c r="R2318" s="77" t="str">
        <f t="shared" si="297"/>
        <v/>
      </c>
      <c r="S2318" s="76"/>
      <c r="T2318" s="57"/>
      <c r="U2318" s="23" t="str">
        <f t="shared" si="290"/>
        <v/>
      </c>
      <c r="V2318" s="28" t="str">
        <f t="shared" si="291"/>
        <v/>
      </c>
    </row>
    <row r="2319" spans="1:22">
      <c r="A2319" s="14">
        <v>2313</v>
      </c>
      <c r="B2319" s="65"/>
      <c r="C2319" s="69"/>
      <c r="D2319" s="66"/>
      <c r="E2319" s="66"/>
      <c r="F2319" s="66"/>
      <c r="G2319" s="66"/>
      <c r="H2319" s="72"/>
      <c r="I2319" s="32"/>
      <c r="J2319" s="32"/>
      <c r="K2319" s="32"/>
      <c r="L2319" s="59" t="str">
        <f t="shared" si="292"/>
        <v/>
      </c>
      <c r="M2319" s="81" t="str">
        <f t="shared" si="293"/>
        <v/>
      </c>
      <c r="O2319" s="77" t="str">
        <f t="shared" si="294"/>
        <v/>
      </c>
      <c r="P2319" s="77" t="str">
        <f t="shared" si="295"/>
        <v/>
      </c>
      <c r="Q2319" s="77" t="str">
        <f t="shared" si="296"/>
        <v/>
      </c>
      <c r="R2319" s="77" t="str">
        <f t="shared" si="297"/>
        <v/>
      </c>
      <c r="S2319" s="76"/>
      <c r="T2319" s="57"/>
      <c r="U2319" s="23" t="str">
        <f t="shared" si="290"/>
        <v/>
      </c>
      <c r="V2319" s="28" t="str">
        <f t="shared" si="291"/>
        <v/>
      </c>
    </row>
    <row r="2320" spans="1:22">
      <c r="A2320" s="14">
        <v>2314</v>
      </c>
      <c r="B2320" s="65"/>
      <c r="C2320" s="69"/>
      <c r="D2320" s="66"/>
      <c r="E2320" s="66"/>
      <c r="F2320" s="66"/>
      <c r="G2320" s="66"/>
      <c r="H2320" s="72"/>
      <c r="I2320" s="32"/>
      <c r="J2320" s="32"/>
      <c r="K2320" s="32"/>
      <c r="L2320" s="59" t="str">
        <f t="shared" si="292"/>
        <v/>
      </c>
      <c r="M2320" s="81" t="str">
        <f t="shared" si="293"/>
        <v/>
      </c>
      <c r="O2320" s="77" t="str">
        <f t="shared" si="294"/>
        <v/>
      </c>
      <c r="P2320" s="77" t="str">
        <f t="shared" si="295"/>
        <v/>
      </c>
      <c r="Q2320" s="77" t="str">
        <f t="shared" si="296"/>
        <v/>
      </c>
      <c r="R2320" s="77" t="str">
        <f t="shared" si="297"/>
        <v/>
      </c>
      <c r="S2320" s="76"/>
      <c r="T2320" s="57"/>
      <c r="U2320" s="23" t="str">
        <f t="shared" si="290"/>
        <v/>
      </c>
      <c r="V2320" s="28" t="str">
        <f t="shared" si="291"/>
        <v/>
      </c>
    </row>
    <row r="2321" spans="1:22">
      <c r="A2321" s="14">
        <v>2315</v>
      </c>
      <c r="B2321" s="65"/>
      <c r="C2321" s="69"/>
      <c r="D2321" s="66"/>
      <c r="E2321" s="66"/>
      <c r="F2321" s="66"/>
      <c r="G2321" s="66"/>
      <c r="H2321" s="72"/>
      <c r="I2321" s="32"/>
      <c r="J2321" s="32"/>
      <c r="K2321" s="32"/>
      <c r="L2321" s="59" t="str">
        <f t="shared" si="292"/>
        <v/>
      </c>
      <c r="M2321" s="81" t="str">
        <f t="shared" si="293"/>
        <v/>
      </c>
      <c r="O2321" s="77" t="str">
        <f t="shared" si="294"/>
        <v/>
      </c>
      <c r="P2321" s="77" t="str">
        <f t="shared" si="295"/>
        <v/>
      </c>
      <c r="Q2321" s="77" t="str">
        <f t="shared" si="296"/>
        <v/>
      </c>
      <c r="R2321" s="77" t="str">
        <f t="shared" si="297"/>
        <v/>
      </c>
      <c r="S2321" s="76"/>
      <c r="T2321" s="57"/>
      <c r="U2321" s="23" t="str">
        <f t="shared" si="290"/>
        <v/>
      </c>
      <c r="V2321" s="28" t="str">
        <f t="shared" si="291"/>
        <v/>
      </c>
    </row>
    <row r="2322" spans="1:22">
      <c r="A2322" s="14">
        <v>2316</v>
      </c>
      <c r="B2322" s="65"/>
      <c r="C2322" s="69"/>
      <c r="D2322" s="66"/>
      <c r="E2322" s="66"/>
      <c r="F2322" s="66"/>
      <c r="G2322" s="66"/>
      <c r="H2322" s="72"/>
      <c r="I2322" s="32"/>
      <c r="J2322" s="32"/>
      <c r="K2322" s="32"/>
      <c r="L2322" s="59" t="str">
        <f t="shared" si="292"/>
        <v/>
      </c>
      <c r="M2322" s="81" t="str">
        <f t="shared" si="293"/>
        <v/>
      </c>
      <c r="O2322" s="77" t="str">
        <f t="shared" si="294"/>
        <v/>
      </c>
      <c r="P2322" s="77" t="str">
        <f t="shared" si="295"/>
        <v/>
      </c>
      <c r="Q2322" s="77" t="str">
        <f t="shared" si="296"/>
        <v/>
      </c>
      <c r="R2322" s="77" t="str">
        <f t="shared" si="297"/>
        <v/>
      </c>
      <c r="S2322" s="76"/>
      <c r="T2322" s="57"/>
      <c r="U2322" s="23" t="str">
        <f t="shared" si="290"/>
        <v/>
      </c>
      <c r="V2322" s="28" t="str">
        <f t="shared" si="291"/>
        <v/>
      </c>
    </row>
    <row r="2323" spans="1:22">
      <c r="A2323" s="14">
        <v>2317</v>
      </c>
      <c r="B2323" s="65"/>
      <c r="C2323" s="69"/>
      <c r="D2323" s="66"/>
      <c r="E2323" s="66"/>
      <c r="F2323" s="66"/>
      <c r="G2323" s="66"/>
      <c r="H2323" s="72"/>
      <c r="I2323" s="32"/>
      <c r="J2323" s="32"/>
      <c r="K2323" s="32"/>
      <c r="L2323" s="59" t="str">
        <f t="shared" si="292"/>
        <v/>
      </c>
      <c r="M2323" s="81" t="str">
        <f t="shared" si="293"/>
        <v/>
      </c>
      <c r="O2323" s="77" t="str">
        <f t="shared" si="294"/>
        <v/>
      </c>
      <c r="P2323" s="77" t="str">
        <f t="shared" si="295"/>
        <v/>
      </c>
      <c r="Q2323" s="77" t="str">
        <f t="shared" si="296"/>
        <v/>
      </c>
      <c r="R2323" s="77" t="str">
        <f t="shared" si="297"/>
        <v/>
      </c>
      <c r="S2323" s="76"/>
      <c r="T2323" s="57"/>
      <c r="U2323" s="23" t="str">
        <f t="shared" si="290"/>
        <v/>
      </c>
      <c r="V2323" s="28" t="str">
        <f t="shared" si="291"/>
        <v/>
      </c>
    </row>
    <row r="2324" spans="1:22">
      <c r="A2324" s="14">
        <v>2318</v>
      </c>
      <c r="B2324" s="65"/>
      <c r="C2324" s="69"/>
      <c r="D2324" s="66"/>
      <c r="E2324" s="66"/>
      <c r="F2324" s="66"/>
      <c r="G2324" s="66"/>
      <c r="H2324" s="72"/>
      <c r="I2324" s="32"/>
      <c r="J2324" s="32"/>
      <c r="K2324" s="32"/>
      <c r="L2324" s="59" t="str">
        <f t="shared" si="292"/>
        <v/>
      </c>
      <c r="M2324" s="81" t="str">
        <f t="shared" si="293"/>
        <v/>
      </c>
      <c r="O2324" s="77" t="str">
        <f t="shared" si="294"/>
        <v/>
      </c>
      <c r="P2324" s="77" t="str">
        <f t="shared" si="295"/>
        <v/>
      </c>
      <c r="Q2324" s="77" t="str">
        <f t="shared" si="296"/>
        <v/>
      </c>
      <c r="R2324" s="77" t="str">
        <f t="shared" si="297"/>
        <v/>
      </c>
      <c r="S2324" s="76"/>
      <c r="T2324" s="57"/>
      <c r="U2324" s="23" t="str">
        <f t="shared" si="290"/>
        <v/>
      </c>
      <c r="V2324" s="28" t="str">
        <f t="shared" si="291"/>
        <v/>
      </c>
    </row>
    <row r="2325" spans="1:22">
      <c r="A2325" s="14">
        <v>2319</v>
      </c>
      <c r="B2325" s="65"/>
      <c r="C2325" s="69"/>
      <c r="D2325" s="66"/>
      <c r="E2325" s="66"/>
      <c r="F2325" s="66"/>
      <c r="G2325" s="66"/>
      <c r="H2325" s="72"/>
      <c r="I2325" s="32"/>
      <c r="J2325" s="32"/>
      <c r="K2325" s="32"/>
      <c r="L2325" s="59" t="str">
        <f t="shared" si="292"/>
        <v/>
      </c>
      <c r="M2325" s="81" t="str">
        <f t="shared" si="293"/>
        <v/>
      </c>
      <c r="O2325" s="77" t="str">
        <f t="shared" si="294"/>
        <v/>
      </c>
      <c r="P2325" s="77" t="str">
        <f t="shared" si="295"/>
        <v/>
      </c>
      <c r="Q2325" s="77" t="str">
        <f t="shared" si="296"/>
        <v/>
      </c>
      <c r="R2325" s="77" t="str">
        <f t="shared" si="297"/>
        <v/>
      </c>
      <c r="S2325" s="76"/>
      <c r="T2325" s="57"/>
      <c r="U2325" s="23" t="str">
        <f t="shared" si="290"/>
        <v/>
      </c>
      <c r="V2325" s="28" t="str">
        <f t="shared" si="291"/>
        <v/>
      </c>
    </row>
    <row r="2326" spans="1:22">
      <c r="A2326" s="14">
        <v>2320</v>
      </c>
      <c r="B2326" s="65"/>
      <c r="C2326" s="69"/>
      <c r="D2326" s="66"/>
      <c r="E2326" s="66"/>
      <c r="F2326" s="66"/>
      <c r="G2326" s="66"/>
      <c r="H2326" s="72"/>
      <c r="I2326" s="32"/>
      <c r="J2326" s="32"/>
      <c r="K2326" s="32"/>
      <c r="L2326" s="59" t="str">
        <f t="shared" si="292"/>
        <v/>
      </c>
      <c r="M2326" s="81" t="str">
        <f t="shared" si="293"/>
        <v/>
      </c>
      <c r="O2326" s="77" t="str">
        <f t="shared" si="294"/>
        <v/>
      </c>
      <c r="P2326" s="77" t="str">
        <f t="shared" si="295"/>
        <v/>
      </c>
      <c r="Q2326" s="77" t="str">
        <f t="shared" si="296"/>
        <v/>
      </c>
      <c r="R2326" s="77" t="str">
        <f t="shared" si="297"/>
        <v/>
      </c>
      <c r="S2326" s="76"/>
      <c r="T2326" s="57"/>
      <c r="U2326" s="23" t="str">
        <f t="shared" si="290"/>
        <v/>
      </c>
      <c r="V2326" s="28" t="str">
        <f t="shared" si="291"/>
        <v/>
      </c>
    </row>
    <row r="2327" spans="1:22">
      <c r="A2327" s="14">
        <v>2321</v>
      </c>
      <c r="B2327" s="65"/>
      <c r="C2327" s="69"/>
      <c r="D2327" s="66"/>
      <c r="E2327" s="66"/>
      <c r="F2327" s="66"/>
      <c r="G2327" s="66"/>
      <c r="H2327" s="72"/>
      <c r="I2327" s="32"/>
      <c r="J2327" s="32"/>
      <c r="K2327" s="32"/>
      <c r="L2327" s="59" t="str">
        <f t="shared" si="292"/>
        <v/>
      </c>
      <c r="M2327" s="81" t="str">
        <f t="shared" si="293"/>
        <v/>
      </c>
      <c r="O2327" s="77" t="str">
        <f t="shared" si="294"/>
        <v/>
      </c>
      <c r="P2327" s="77" t="str">
        <f t="shared" si="295"/>
        <v/>
      </c>
      <c r="Q2327" s="77" t="str">
        <f t="shared" si="296"/>
        <v/>
      </c>
      <c r="R2327" s="77" t="str">
        <f t="shared" si="297"/>
        <v/>
      </c>
      <c r="S2327" s="76"/>
      <c r="T2327" s="57"/>
      <c r="U2327" s="23" t="str">
        <f t="shared" si="290"/>
        <v/>
      </c>
      <c r="V2327" s="28" t="str">
        <f t="shared" si="291"/>
        <v/>
      </c>
    </row>
    <row r="2328" spans="1:22">
      <c r="A2328" s="14">
        <v>2322</v>
      </c>
      <c r="B2328" s="65"/>
      <c r="C2328" s="69"/>
      <c r="D2328" s="66"/>
      <c r="E2328" s="66"/>
      <c r="F2328" s="66"/>
      <c r="G2328" s="66"/>
      <c r="H2328" s="72"/>
      <c r="I2328" s="32"/>
      <c r="J2328" s="32"/>
      <c r="K2328" s="32"/>
      <c r="L2328" s="59" t="str">
        <f t="shared" si="292"/>
        <v/>
      </c>
      <c r="M2328" s="81" t="str">
        <f t="shared" si="293"/>
        <v/>
      </c>
      <c r="O2328" s="77" t="str">
        <f t="shared" si="294"/>
        <v/>
      </c>
      <c r="P2328" s="77" t="str">
        <f t="shared" si="295"/>
        <v/>
      </c>
      <c r="Q2328" s="77" t="str">
        <f t="shared" si="296"/>
        <v/>
      </c>
      <c r="R2328" s="77" t="str">
        <f t="shared" si="297"/>
        <v/>
      </c>
      <c r="S2328" s="76"/>
      <c r="T2328" s="57"/>
      <c r="U2328" s="23" t="str">
        <f t="shared" si="290"/>
        <v/>
      </c>
      <c r="V2328" s="28" t="str">
        <f t="shared" si="291"/>
        <v/>
      </c>
    </row>
    <row r="2329" spans="1:22">
      <c r="A2329" s="14">
        <v>2323</v>
      </c>
      <c r="B2329" s="65"/>
      <c r="C2329" s="69"/>
      <c r="D2329" s="66"/>
      <c r="E2329" s="66"/>
      <c r="F2329" s="66"/>
      <c r="G2329" s="66"/>
      <c r="H2329" s="72"/>
      <c r="I2329" s="32"/>
      <c r="J2329" s="32"/>
      <c r="K2329" s="32"/>
      <c r="L2329" s="59" t="str">
        <f t="shared" si="292"/>
        <v/>
      </c>
      <c r="M2329" s="81" t="str">
        <f t="shared" si="293"/>
        <v/>
      </c>
      <c r="O2329" s="77" t="str">
        <f t="shared" si="294"/>
        <v/>
      </c>
      <c r="P2329" s="77" t="str">
        <f t="shared" si="295"/>
        <v/>
      </c>
      <c r="Q2329" s="77" t="str">
        <f t="shared" si="296"/>
        <v/>
      </c>
      <c r="R2329" s="77" t="str">
        <f t="shared" si="297"/>
        <v/>
      </c>
      <c r="S2329" s="76"/>
      <c r="T2329" s="57"/>
      <c r="U2329" s="23" t="str">
        <f t="shared" si="290"/>
        <v/>
      </c>
      <c r="V2329" s="28" t="str">
        <f t="shared" si="291"/>
        <v/>
      </c>
    </row>
    <row r="2330" spans="1:22">
      <c r="A2330" s="14">
        <v>2324</v>
      </c>
      <c r="B2330" s="65"/>
      <c r="C2330" s="69"/>
      <c r="D2330" s="66"/>
      <c r="E2330" s="66"/>
      <c r="F2330" s="66"/>
      <c r="G2330" s="66"/>
      <c r="H2330" s="72"/>
      <c r="I2330" s="32"/>
      <c r="J2330" s="32"/>
      <c r="K2330" s="32"/>
      <c r="L2330" s="59" t="str">
        <f t="shared" si="292"/>
        <v/>
      </c>
      <c r="M2330" s="81" t="str">
        <f t="shared" si="293"/>
        <v/>
      </c>
      <c r="O2330" s="77" t="str">
        <f t="shared" si="294"/>
        <v/>
      </c>
      <c r="P2330" s="77" t="str">
        <f t="shared" si="295"/>
        <v/>
      </c>
      <c r="Q2330" s="77" t="str">
        <f t="shared" si="296"/>
        <v/>
      </c>
      <c r="R2330" s="77" t="str">
        <f t="shared" si="297"/>
        <v/>
      </c>
      <c r="S2330" s="76"/>
      <c r="T2330" s="57"/>
      <c r="U2330" s="23" t="str">
        <f t="shared" si="290"/>
        <v/>
      </c>
      <c r="V2330" s="28" t="str">
        <f t="shared" si="291"/>
        <v/>
      </c>
    </row>
    <row r="2331" spans="1:22">
      <c r="A2331" s="14">
        <v>2325</v>
      </c>
      <c r="B2331" s="65"/>
      <c r="C2331" s="69"/>
      <c r="D2331" s="66"/>
      <c r="E2331" s="66"/>
      <c r="F2331" s="66"/>
      <c r="G2331" s="66"/>
      <c r="H2331" s="72"/>
      <c r="I2331" s="32"/>
      <c r="J2331" s="32"/>
      <c r="K2331" s="32"/>
      <c r="L2331" s="59" t="str">
        <f t="shared" si="292"/>
        <v/>
      </c>
      <c r="M2331" s="81" t="str">
        <f t="shared" si="293"/>
        <v/>
      </c>
      <c r="O2331" s="77" t="str">
        <f t="shared" si="294"/>
        <v/>
      </c>
      <c r="P2331" s="77" t="str">
        <f t="shared" si="295"/>
        <v/>
      </c>
      <c r="Q2331" s="77" t="str">
        <f t="shared" si="296"/>
        <v/>
      </c>
      <c r="R2331" s="77" t="str">
        <f t="shared" si="297"/>
        <v/>
      </c>
      <c r="S2331" s="76"/>
      <c r="T2331" s="57"/>
      <c r="U2331" s="23" t="str">
        <f t="shared" si="290"/>
        <v/>
      </c>
      <c r="V2331" s="28" t="str">
        <f t="shared" si="291"/>
        <v/>
      </c>
    </row>
    <row r="2332" spans="1:22">
      <c r="A2332" s="14">
        <v>2326</v>
      </c>
      <c r="B2332" s="65"/>
      <c r="C2332" s="69"/>
      <c r="D2332" s="66"/>
      <c r="E2332" s="66"/>
      <c r="F2332" s="66"/>
      <c r="G2332" s="66"/>
      <c r="H2332" s="72"/>
      <c r="I2332" s="32"/>
      <c r="J2332" s="32"/>
      <c r="K2332" s="32"/>
      <c r="L2332" s="59" t="str">
        <f t="shared" si="292"/>
        <v/>
      </c>
      <c r="M2332" s="81" t="str">
        <f t="shared" si="293"/>
        <v/>
      </c>
      <c r="O2332" s="77" t="str">
        <f t="shared" si="294"/>
        <v/>
      </c>
      <c r="P2332" s="77" t="str">
        <f t="shared" si="295"/>
        <v/>
      </c>
      <c r="Q2332" s="77" t="str">
        <f t="shared" si="296"/>
        <v/>
      </c>
      <c r="R2332" s="77" t="str">
        <f t="shared" si="297"/>
        <v/>
      </c>
      <c r="S2332" s="76"/>
      <c r="T2332" s="57"/>
      <c r="U2332" s="23" t="str">
        <f t="shared" si="290"/>
        <v/>
      </c>
      <c r="V2332" s="28" t="str">
        <f t="shared" si="291"/>
        <v/>
      </c>
    </row>
    <row r="2333" spans="1:22">
      <c r="A2333" s="14">
        <v>2327</v>
      </c>
      <c r="B2333" s="65"/>
      <c r="C2333" s="69"/>
      <c r="D2333" s="66"/>
      <c r="E2333" s="66"/>
      <c r="F2333" s="66"/>
      <c r="G2333" s="66"/>
      <c r="H2333" s="72"/>
      <c r="I2333" s="32"/>
      <c r="J2333" s="32"/>
      <c r="K2333" s="32"/>
      <c r="L2333" s="59" t="str">
        <f t="shared" si="292"/>
        <v/>
      </c>
      <c r="M2333" s="81" t="str">
        <f t="shared" si="293"/>
        <v/>
      </c>
      <c r="O2333" s="77" t="str">
        <f t="shared" si="294"/>
        <v/>
      </c>
      <c r="P2333" s="77" t="str">
        <f t="shared" si="295"/>
        <v/>
      </c>
      <c r="Q2333" s="77" t="str">
        <f t="shared" si="296"/>
        <v/>
      </c>
      <c r="R2333" s="77" t="str">
        <f t="shared" si="297"/>
        <v/>
      </c>
      <c r="S2333" s="76"/>
      <c r="T2333" s="57"/>
      <c r="U2333" s="23" t="str">
        <f t="shared" si="290"/>
        <v/>
      </c>
      <c r="V2333" s="28" t="str">
        <f t="shared" si="291"/>
        <v/>
      </c>
    </row>
    <row r="2334" spans="1:22">
      <c r="A2334" s="14">
        <v>2328</v>
      </c>
      <c r="B2334" s="65"/>
      <c r="C2334" s="69"/>
      <c r="D2334" s="66"/>
      <c r="E2334" s="66"/>
      <c r="F2334" s="66"/>
      <c r="G2334" s="66"/>
      <c r="H2334" s="72"/>
      <c r="I2334" s="32"/>
      <c r="J2334" s="32"/>
      <c r="K2334" s="32"/>
      <c r="L2334" s="59" t="str">
        <f t="shared" si="292"/>
        <v/>
      </c>
      <c r="M2334" s="81" t="str">
        <f t="shared" si="293"/>
        <v/>
      </c>
      <c r="O2334" s="77" t="str">
        <f t="shared" si="294"/>
        <v/>
      </c>
      <c r="P2334" s="77" t="str">
        <f t="shared" si="295"/>
        <v/>
      </c>
      <c r="Q2334" s="77" t="str">
        <f t="shared" si="296"/>
        <v/>
      </c>
      <c r="R2334" s="77" t="str">
        <f t="shared" si="297"/>
        <v/>
      </c>
      <c r="S2334" s="76"/>
      <c r="T2334" s="57"/>
      <c r="U2334" s="23" t="str">
        <f t="shared" si="290"/>
        <v/>
      </c>
      <c r="V2334" s="28" t="str">
        <f t="shared" si="291"/>
        <v/>
      </c>
    </row>
    <row r="2335" spans="1:22">
      <c r="A2335" s="14">
        <v>2329</v>
      </c>
      <c r="B2335" s="65"/>
      <c r="C2335" s="69"/>
      <c r="D2335" s="66"/>
      <c r="E2335" s="66"/>
      <c r="F2335" s="66"/>
      <c r="G2335" s="66"/>
      <c r="H2335" s="72"/>
      <c r="I2335" s="32"/>
      <c r="J2335" s="32"/>
      <c r="K2335" s="32"/>
      <c r="L2335" s="59" t="str">
        <f t="shared" si="292"/>
        <v/>
      </c>
      <c r="M2335" s="81" t="str">
        <f t="shared" si="293"/>
        <v/>
      </c>
      <c r="O2335" s="77" t="str">
        <f t="shared" si="294"/>
        <v/>
      </c>
      <c r="P2335" s="77" t="str">
        <f t="shared" si="295"/>
        <v/>
      </c>
      <c r="Q2335" s="77" t="str">
        <f t="shared" si="296"/>
        <v/>
      </c>
      <c r="R2335" s="77" t="str">
        <f t="shared" si="297"/>
        <v/>
      </c>
      <c r="S2335" s="76"/>
      <c r="T2335" s="57"/>
      <c r="U2335" s="23" t="str">
        <f t="shared" si="290"/>
        <v/>
      </c>
      <c r="V2335" s="28" t="str">
        <f t="shared" si="291"/>
        <v/>
      </c>
    </row>
    <row r="2336" spans="1:22">
      <c r="A2336" s="14">
        <v>2330</v>
      </c>
      <c r="B2336" s="65"/>
      <c r="C2336" s="69"/>
      <c r="D2336" s="66"/>
      <c r="E2336" s="66"/>
      <c r="F2336" s="66"/>
      <c r="G2336" s="66"/>
      <c r="H2336" s="72"/>
      <c r="I2336" s="32"/>
      <c r="J2336" s="32"/>
      <c r="K2336" s="32"/>
      <c r="L2336" s="59" t="str">
        <f t="shared" si="292"/>
        <v/>
      </c>
      <c r="M2336" s="81" t="str">
        <f t="shared" si="293"/>
        <v/>
      </c>
      <c r="O2336" s="77" t="str">
        <f t="shared" si="294"/>
        <v/>
      </c>
      <c r="P2336" s="77" t="str">
        <f t="shared" si="295"/>
        <v/>
      </c>
      <c r="Q2336" s="77" t="str">
        <f t="shared" si="296"/>
        <v/>
      </c>
      <c r="R2336" s="77" t="str">
        <f t="shared" si="297"/>
        <v/>
      </c>
      <c r="S2336" s="76"/>
      <c r="T2336" s="57"/>
      <c r="U2336" s="23" t="str">
        <f t="shared" si="290"/>
        <v/>
      </c>
      <c r="V2336" s="28" t="str">
        <f t="shared" si="291"/>
        <v/>
      </c>
    </row>
    <row r="2337" spans="1:22">
      <c r="A2337" s="14">
        <v>2331</v>
      </c>
      <c r="B2337" s="65"/>
      <c r="C2337" s="69"/>
      <c r="D2337" s="66"/>
      <c r="E2337" s="66"/>
      <c r="F2337" s="66"/>
      <c r="G2337" s="66"/>
      <c r="H2337" s="72"/>
      <c r="I2337" s="32"/>
      <c r="J2337" s="32"/>
      <c r="K2337" s="32"/>
      <c r="L2337" s="59" t="str">
        <f t="shared" si="292"/>
        <v/>
      </c>
      <c r="M2337" s="81" t="str">
        <f t="shared" si="293"/>
        <v/>
      </c>
      <c r="O2337" s="77" t="str">
        <f t="shared" si="294"/>
        <v/>
      </c>
      <c r="P2337" s="77" t="str">
        <f t="shared" si="295"/>
        <v/>
      </c>
      <c r="Q2337" s="77" t="str">
        <f t="shared" si="296"/>
        <v/>
      </c>
      <c r="R2337" s="77" t="str">
        <f t="shared" si="297"/>
        <v/>
      </c>
      <c r="S2337" s="76"/>
      <c r="T2337" s="57"/>
      <c r="U2337" s="23" t="str">
        <f t="shared" si="290"/>
        <v/>
      </c>
      <c r="V2337" s="28" t="str">
        <f t="shared" si="291"/>
        <v/>
      </c>
    </row>
    <row r="2338" spans="1:22">
      <c r="A2338" s="14">
        <v>2332</v>
      </c>
      <c r="B2338" s="65"/>
      <c r="C2338" s="69"/>
      <c r="D2338" s="66"/>
      <c r="E2338" s="66"/>
      <c r="F2338" s="66"/>
      <c r="G2338" s="66"/>
      <c r="H2338" s="72"/>
      <c r="I2338" s="32"/>
      <c r="J2338" s="32"/>
      <c r="K2338" s="32"/>
      <c r="L2338" s="59" t="str">
        <f t="shared" si="292"/>
        <v/>
      </c>
      <c r="M2338" s="81" t="str">
        <f t="shared" si="293"/>
        <v/>
      </c>
      <c r="O2338" s="77" t="str">
        <f t="shared" si="294"/>
        <v/>
      </c>
      <c r="P2338" s="77" t="str">
        <f t="shared" si="295"/>
        <v/>
      </c>
      <c r="Q2338" s="77" t="str">
        <f t="shared" si="296"/>
        <v/>
      </c>
      <c r="R2338" s="77" t="str">
        <f t="shared" si="297"/>
        <v/>
      </c>
      <c r="S2338" s="76"/>
      <c r="T2338" s="57"/>
      <c r="U2338" s="23" t="str">
        <f t="shared" si="290"/>
        <v/>
      </c>
      <c r="V2338" s="28" t="str">
        <f t="shared" si="291"/>
        <v/>
      </c>
    </row>
    <row r="2339" spans="1:22">
      <c r="A2339" s="14">
        <v>2333</v>
      </c>
      <c r="B2339" s="65"/>
      <c r="C2339" s="69"/>
      <c r="D2339" s="66"/>
      <c r="E2339" s="66"/>
      <c r="F2339" s="66"/>
      <c r="G2339" s="66"/>
      <c r="H2339" s="72"/>
      <c r="I2339" s="32"/>
      <c r="J2339" s="32"/>
      <c r="K2339" s="32"/>
      <c r="L2339" s="59" t="str">
        <f t="shared" si="292"/>
        <v/>
      </c>
      <c r="M2339" s="81" t="str">
        <f t="shared" si="293"/>
        <v/>
      </c>
      <c r="O2339" s="77" t="str">
        <f t="shared" si="294"/>
        <v/>
      </c>
      <c r="P2339" s="77" t="str">
        <f t="shared" si="295"/>
        <v/>
      </c>
      <c r="Q2339" s="77" t="str">
        <f t="shared" si="296"/>
        <v/>
      </c>
      <c r="R2339" s="77" t="str">
        <f t="shared" si="297"/>
        <v/>
      </c>
      <c r="S2339" s="76"/>
      <c r="T2339" s="57"/>
      <c r="U2339" s="23" t="str">
        <f t="shared" si="290"/>
        <v/>
      </c>
      <c r="V2339" s="28" t="str">
        <f t="shared" si="291"/>
        <v/>
      </c>
    </row>
    <row r="2340" spans="1:22">
      <c r="A2340" s="14">
        <v>2334</v>
      </c>
      <c r="B2340" s="65"/>
      <c r="C2340" s="69"/>
      <c r="D2340" s="66"/>
      <c r="E2340" s="66"/>
      <c r="F2340" s="66"/>
      <c r="G2340" s="66"/>
      <c r="H2340" s="72"/>
      <c r="I2340" s="32"/>
      <c r="J2340" s="32"/>
      <c r="K2340" s="32"/>
      <c r="L2340" s="59" t="str">
        <f t="shared" si="292"/>
        <v/>
      </c>
      <c r="M2340" s="81" t="str">
        <f t="shared" si="293"/>
        <v/>
      </c>
      <c r="O2340" s="77" t="str">
        <f t="shared" si="294"/>
        <v/>
      </c>
      <c r="P2340" s="77" t="str">
        <f t="shared" si="295"/>
        <v/>
      </c>
      <c r="Q2340" s="77" t="str">
        <f t="shared" si="296"/>
        <v/>
      </c>
      <c r="R2340" s="77" t="str">
        <f t="shared" si="297"/>
        <v/>
      </c>
      <c r="S2340" s="76"/>
      <c r="T2340" s="57"/>
      <c r="U2340" s="23" t="str">
        <f t="shared" si="290"/>
        <v/>
      </c>
      <c r="V2340" s="28" t="str">
        <f t="shared" si="291"/>
        <v/>
      </c>
    </row>
    <row r="2341" spans="1:22">
      <c r="A2341" s="14">
        <v>2335</v>
      </c>
      <c r="B2341" s="65"/>
      <c r="C2341" s="69"/>
      <c r="D2341" s="66"/>
      <c r="E2341" s="66"/>
      <c r="F2341" s="66"/>
      <c r="G2341" s="66"/>
      <c r="H2341" s="72"/>
      <c r="I2341" s="32"/>
      <c r="J2341" s="32"/>
      <c r="K2341" s="32"/>
      <c r="L2341" s="59" t="str">
        <f t="shared" si="292"/>
        <v/>
      </c>
      <c r="M2341" s="81" t="str">
        <f t="shared" si="293"/>
        <v/>
      </c>
      <c r="O2341" s="77" t="str">
        <f t="shared" si="294"/>
        <v/>
      </c>
      <c r="P2341" s="77" t="str">
        <f t="shared" si="295"/>
        <v/>
      </c>
      <c r="Q2341" s="77" t="str">
        <f t="shared" si="296"/>
        <v/>
      </c>
      <c r="R2341" s="77" t="str">
        <f t="shared" si="297"/>
        <v/>
      </c>
      <c r="S2341" s="76"/>
      <c r="T2341" s="57"/>
      <c r="U2341" s="23" t="str">
        <f t="shared" si="290"/>
        <v/>
      </c>
      <c r="V2341" s="28" t="str">
        <f t="shared" si="291"/>
        <v/>
      </c>
    </row>
    <row r="2342" spans="1:22">
      <c r="A2342" s="14">
        <v>2336</v>
      </c>
      <c r="B2342" s="65"/>
      <c r="C2342" s="69"/>
      <c r="D2342" s="66"/>
      <c r="E2342" s="66"/>
      <c r="F2342" s="66"/>
      <c r="G2342" s="66"/>
      <c r="H2342" s="72"/>
      <c r="I2342" s="32"/>
      <c r="J2342" s="32"/>
      <c r="K2342" s="32"/>
      <c r="L2342" s="59" t="str">
        <f t="shared" si="292"/>
        <v/>
      </c>
      <c r="M2342" s="81" t="str">
        <f t="shared" si="293"/>
        <v/>
      </c>
      <c r="O2342" s="77" t="str">
        <f t="shared" si="294"/>
        <v/>
      </c>
      <c r="P2342" s="77" t="str">
        <f t="shared" si="295"/>
        <v/>
      </c>
      <c r="Q2342" s="77" t="str">
        <f t="shared" si="296"/>
        <v/>
      </c>
      <c r="R2342" s="77" t="str">
        <f t="shared" si="297"/>
        <v/>
      </c>
      <c r="S2342" s="76"/>
      <c r="T2342" s="57"/>
      <c r="U2342" s="23" t="str">
        <f t="shared" si="290"/>
        <v/>
      </c>
      <c r="V2342" s="28" t="str">
        <f t="shared" si="291"/>
        <v/>
      </c>
    </row>
    <row r="2343" spans="1:22">
      <c r="A2343" s="14">
        <v>2337</v>
      </c>
      <c r="B2343" s="65"/>
      <c r="C2343" s="69"/>
      <c r="D2343" s="66"/>
      <c r="E2343" s="66"/>
      <c r="F2343" s="66"/>
      <c r="G2343" s="66"/>
      <c r="H2343" s="72"/>
      <c r="I2343" s="32"/>
      <c r="J2343" s="32"/>
      <c r="K2343" s="32"/>
      <c r="L2343" s="59" t="str">
        <f t="shared" si="292"/>
        <v/>
      </c>
      <c r="M2343" s="81" t="str">
        <f t="shared" si="293"/>
        <v/>
      </c>
      <c r="O2343" s="77" t="str">
        <f t="shared" si="294"/>
        <v/>
      </c>
      <c r="P2343" s="77" t="str">
        <f t="shared" si="295"/>
        <v/>
      </c>
      <c r="Q2343" s="77" t="str">
        <f t="shared" si="296"/>
        <v/>
      </c>
      <c r="R2343" s="77" t="str">
        <f t="shared" si="297"/>
        <v/>
      </c>
      <c r="S2343" s="76"/>
      <c r="T2343" s="57"/>
      <c r="U2343" s="23" t="str">
        <f t="shared" si="290"/>
        <v/>
      </c>
      <c r="V2343" s="28" t="str">
        <f t="shared" si="291"/>
        <v/>
      </c>
    </row>
    <row r="2344" spans="1:22">
      <c r="A2344" s="14">
        <v>2338</v>
      </c>
      <c r="B2344" s="65"/>
      <c r="C2344" s="69"/>
      <c r="D2344" s="66"/>
      <c r="E2344" s="66"/>
      <c r="F2344" s="66"/>
      <c r="G2344" s="66"/>
      <c r="H2344" s="72"/>
      <c r="I2344" s="32"/>
      <c r="J2344" s="32"/>
      <c r="K2344" s="32"/>
      <c r="L2344" s="59" t="str">
        <f t="shared" si="292"/>
        <v/>
      </c>
      <c r="M2344" s="81" t="str">
        <f t="shared" si="293"/>
        <v/>
      </c>
      <c r="O2344" s="77" t="str">
        <f t="shared" si="294"/>
        <v/>
      </c>
      <c r="P2344" s="77" t="str">
        <f t="shared" si="295"/>
        <v/>
      </c>
      <c r="Q2344" s="77" t="str">
        <f t="shared" si="296"/>
        <v/>
      </c>
      <c r="R2344" s="77" t="str">
        <f t="shared" si="297"/>
        <v/>
      </c>
      <c r="S2344" s="76"/>
      <c r="T2344" s="57"/>
      <c r="U2344" s="23" t="str">
        <f t="shared" si="290"/>
        <v/>
      </c>
      <c r="V2344" s="28" t="str">
        <f t="shared" si="291"/>
        <v/>
      </c>
    </row>
    <row r="2345" spans="1:22">
      <c r="A2345" s="14">
        <v>2339</v>
      </c>
      <c r="B2345" s="65"/>
      <c r="C2345" s="69"/>
      <c r="D2345" s="66"/>
      <c r="E2345" s="66"/>
      <c r="F2345" s="66"/>
      <c r="G2345" s="66"/>
      <c r="H2345" s="72"/>
      <c r="I2345" s="32"/>
      <c r="J2345" s="32"/>
      <c r="K2345" s="32"/>
      <c r="L2345" s="59" t="str">
        <f t="shared" si="292"/>
        <v/>
      </c>
      <c r="M2345" s="81" t="str">
        <f t="shared" si="293"/>
        <v/>
      </c>
      <c r="O2345" s="77" t="str">
        <f t="shared" si="294"/>
        <v/>
      </c>
      <c r="P2345" s="77" t="str">
        <f t="shared" si="295"/>
        <v/>
      </c>
      <c r="Q2345" s="77" t="str">
        <f t="shared" si="296"/>
        <v/>
      </c>
      <c r="R2345" s="77" t="str">
        <f t="shared" si="297"/>
        <v/>
      </c>
      <c r="S2345" s="76"/>
      <c r="T2345" s="57"/>
      <c r="U2345" s="23" t="str">
        <f t="shared" si="290"/>
        <v/>
      </c>
      <c r="V2345" s="28" t="str">
        <f t="shared" si="291"/>
        <v/>
      </c>
    </row>
    <row r="2346" spans="1:22">
      <c r="A2346" s="14">
        <v>2340</v>
      </c>
      <c r="B2346" s="65"/>
      <c r="C2346" s="69"/>
      <c r="D2346" s="66"/>
      <c r="E2346" s="66"/>
      <c r="F2346" s="66"/>
      <c r="G2346" s="66"/>
      <c r="H2346" s="72"/>
      <c r="I2346" s="32"/>
      <c r="J2346" s="32"/>
      <c r="K2346" s="32"/>
      <c r="L2346" s="59" t="str">
        <f t="shared" si="292"/>
        <v/>
      </c>
      <c r="M2346" s="81" t="str">
        <f t="shared" si="293"/>
        <v/>
      </c>
      <c r="O2346" s="77" t="str">
        <f t="shared" si="294"/>
        <v/>
      </c>
      <c r="P2346" s="77" t="str">
        <f t="shared" si="295"/>
        <v/>
      </c>
      <c r="Q2346" s="77" t="str">
        <f t="shared" si="296"/>
        <v/>
      </c>
      <c r="R2346" s="77" t="str">
        <f t="shared" si="297"/>
        <v/>
      </c>
      <c r="S2346" s="76"/>
      <c r="T2346" s="57"/>
      <c r="U2346" s="23" t="str">
        <f t="shared" si="290"/>
        <v/>
      </c>
      <c r="V2346" s="28" t="str">
        <f t="shared" si="291"/>
        <v/>
      </c>
    </row>
    <row r="2347" spans="1:22">
      <c r="A2347" s="14">
        <v>2341</v>
      </c>
      <c r="B2347" s="65"/>
      <c r="C2347" s="69"/>
      <c r="D2347" s="66"/>
      <c r="E2347" s="66"/>
      <c r="F2347" s="66"/>
      <c r="G2347" s="66"/>
      <c r="H2347" s="72"/>
      <c r="I2347" s="32"/>
      <c r="J2347" s="32"/>
      <c r="K2347" s="32"/>
      <c r="L2347" s="59" t="str">
        <f t="shared" si="292"/>
        <v/>
      </c>
      <c r="M2347" s="81" t="str">
        <f t="shared" si="293"/>
        <v/>
      </c>
      <c r="O2347" s="77" t="str">
        <f t="shared" si="294"/>
        <v/>
      </c>
      <c r="P2347" s="77" t="str">
        <f t="shared" si="295"/>
        <v/>
      </c>
      <c r="Q2347" s="77" t="str">
        <f t="shared" si="296"/>
        <v/>
      </c>
      <c r="R2347" s="77" t="str">
        <f t="shared" si="297"/>
        <v/>
      </c>
      <c r="S2347" s="76"/>
      <c r="T2347" s="57"/>
      <c r="U2347" s="23" t="str">
        <f t="shared" si="290"/>
        <v/>
      </c>
      <c r="V2347" s="28" t="str">
        <f t="shared" si="291"/>
        <v/>
      </c>
    </row>
    <row r="2348" spans="1:22">
      <c r="A2348" s="14">
        <v>2342</v>
      </c>
      <c r="B2348" s="65"/>
      <c r="C2348" s="69"/>
      <c r="D2348" s="66"/>
      <c r="E2348" s="66"/>
      <c r="F2348" s="66"/>
      <c r="G2348" s="66"/>
      <c r="H2348" s="72"/>
      <c r="I2348" s="32"/>
      <c r="J2348" s="32"/>
      <c r="K2348" s="32"/>
      <c r="L2348" s="59" t="str">
        <f t="shared" si="292"/>
        <v/>
      </c>
      <c r="M2348" s="81" t="str">
        <f t="shared" si="293"/>
        <v/>
      </c>
      <c r="O2348" s="77" t="str">
        <f t="shared" si="294"/>
        <v/>
      </c>
      <c r="P2348" s="77" t="str">
        <f t="shared" si="295"/>
        <v/>
      </c>
      <c r="Q2348" s="77" t="str">
        <f t="shared" si="296"/>
        <v/>
      </c>
      <c r="R2348" s="77" t="str">
        <f t="shared" si="297"/>
        <v/>
      </c>
      <c r="S2348" s="76"/>
      <c r="T2348" s="57"/>
      <c r="U2348" s="23" t="str">
        <f t="shared" si="290"/>
        <v/>
      </c>
      <c r="V2348" s="28" t="str">
        <f t="shared" si="291"/>
        <v/>
      </c>
    </row>
    <row r="2349" spans="1:22">
      <c r="A2349" s="14">
        <v>2343</v>
      </c>
      <c r="B2349" s="65"/>
      <c r="C2349" s="69"/>
      <c r="D2349" s="66"/>
      <c r="E2349" s="66"/>
      <c r="F2349" s="66"/>
      <c r="G2349" s="66"/>
      <c r="H2349" s="72"/>
      <c r="I2349" s="32"/>
      <c r="J2349" s="32"/>
      <c r="K2349" s="32"/>
      <c r="L2349" s="59" t="str">
        <f t="shared" si="292"/>
        <v/>
      </c>
      <c r="M2349" s="81" t="str">
        <f t="shared" si="293"/>
        <v/>
      </c>
      <c r="O2349" s="77" t="str">
        <f t="shared" si="294"/>
        <v/>
      </c>
      <c r="P2349" s="77" t="str">
        <f t="shared" si="295"/>
        <v/>
      </c>
      <c r="Q2349" s="77" t="str">
        <f t="shared" si="296"/>
        <v/>
      </c>
      <c r="R2349" s="77" t="str">
        <f t="shared" si="297"/>
        <v/>
      </c>
      <c r="S2349" s="76"/>
      <c r="T2349" s="57"/>
      <c r="U2349" s="23" t="str">
        <f t="shared" si="290"/>
        <v/>
      </c>
      <c r="V2349" s="28" t="str">
        <f t="shared" si="291"/>
        <v/>
      </c>
    </row>
    <row r="2350" spans="1:22">
      <c r="A2350" s="14">
        <v>2344</v>
      </c>
      <c r="B2350" s="65"/>
      <c r="C2350" s="69"/>
      <c r="D2350" s="66"/>
      <c r="E2350" s="66"/>
      <c r="F2350" s="66"/>
      <c r="G2350" s="66"/>
      <c r="H2350" s="72"/>
      <c r="I2350" s="32"/>
      <c r="J2350" s="32"/>
      <c r="K2350" s="32"/>
      <c r="L2350" s="59" t="str">
        <f t="shared" si="292"/>
        <v/>
      </c>
      <c r="M2350" s="81" t="str">
        <f t="shared" si="293"/>
        <v/>
      </c>
      <c r="O2350" s="77" t="str">
        <f t="shared" si="294"/>
        <v/>
      </c>
      <c r="P2350" s="77" t="str">
        <f t="shared" si="295"/>
        <v/>
      </c>
      <c r="Q2350" s="77" t="str">
        <f t="shared" si="296"/>
        <v/>
      </c>
      <c r="R2350" s="77" t="str">
        <f t="shared" si="297"/>
        <v/>
      </c>
      <c r="S2350" s="76"/>
      <c r="T2350" s="57"/>
      <c r="U2350" s="23" t="str">
        <f t="shared" si="290"/>
        <v/>
      </c>
      <c r="V2350" s="28" t="str">
        <f t="shared" si="291"/>
        <v/>
      </c>
    </row>
    <row r="2351" spans="1:22">
      <c r="A2351" s="14">
        <v>2345</v>
      </c>
      <c r="B2351" s="65"/>
      <c r="C2351" s="69"/>
      <c r="D2351" s="66"/>
      <c r="E2351" s="66"/>
      <c r="F2351" s="66"/>
      <c r="G2351" s="66"/>
      <c r="H2351" s="72"/>
      <c r="I2351" s="32"/>
      <c r="J2351" s="32"/>
      <c r="K2351" s="32"/>
      <c r="L2351" s="59" t="str">
        <f t="shared" si="292"/>
        <v/>
      </c>
      <c r="M2351" s="81" t="str">
        <f t="shared" si="293"/>
        <v/>
      </c>
      <c r="O2351" s="77" t="str">
        <f t="shared" si="294"/>
        <v/>
      </c>
      <c r="P2351" s="77" t="str">
        <f t="shared" si="295"/>
        <v/>
      </c>
      <c r="Q2351" s="77" t="str">
        <f t="shared" si="296"/>
        <v/>
      </c>
      <c r="R2351" s="77" t="str">
        <f t="shared" si="297"/>
        <v/>
      </c>
      <c r="S2351" s="76"/>
      <c r="T2351" s="57"/>
      <c r="U2351" s="23" t="str">
        <f t="shared" si="290"/>
        <v/>
      </c>
      <c r="V2351" s="28" t="str">
        <f t="shared" si="291"/>
        <v/>
      </c>
    </row>
    <row r="2352" spans="1:22">
      <c r="A2352" s="14">
        <v>2346</v>
      </c>
      <c r="B2352" s="65"/>
      <c r="C2352" s="69"/>
      <c r="D2352" s="66"/>
      <c r="E2352" s="66"/>
      <c r="F2352" s="66"/>
      <c r="G2352" s="66"/>
      <c r="H2352" s="72"/>
      <c r="I2352" s="32"/>
      <c r="J2352" s="32"/>
      <c r="K2352" s="32"/>
      <c r="L2352" s="59" t="str">
        <f t="shared" si="292"/>
        <v/>
      </c>
      <c r="M2352" s="81" t="str">
        <f t="shared" si="293"/>
        <v/>
      </c>
      <c r="O2352" s="77" t="str">
        <f t="shared" si="294"/>
        <v/>
      </c>
      <c r="P2352" s="77" t="str">
        <f t="shared" si="295"/>
        <v/>
      </c>
      <c r="Q2352" s="77" t="str">
        <f t="shared" si="296"/>
        <v/>
      </c>
      <c r="R2352" s="77" t="str">
        <f t="shared" si="297"/>
        <v/>
      </c>
      <c r="S2352" s="76"/>
      <c r="T2352" s="57"/>
      <c r="U2352" s="23" t="str">
        <f t="shared" si="290"/>
        <v/>
      </c>
      <c r="V2352" s="28" t="str">
        <f t="shared" si="291"/>
        <v/>
      </c>
    </row>
    <row r="2353" spans="1:22">
      <c r="A2353" s="14">
        <v>2347</v>
      </c>
      <c r="B2353" s="65"/>
      <c r="C2353" s="69"/>
      <c r="D2353" s="66"/>
      <c r="E2353" s="66"/>
      <c r="F2353" s="66"/>
      <c r="G2353" s="66"/>
      <c r="H2353" s="72"/>
      <c r="I2353" s="32"/>
      <c r="J2353" s="32"/>
      <c r="K2353" s="32"/>
      <c r="L2353" s="59" t="str">
        <f t="shared" si="292"/>
        <v/>
      </c>
      <c r="M2353" s="81" t="str">
        <f t="shared" si="293"/>
        <v/>
      </c>
      <c r="O2353" s="77" t="str">
        <f t="shared" si="294"/>
        <v/>
      </c>
      <c r="P2353" s="77" t="str">
        <f t="shared" si="295"/>
        <v/>
      </c>
      <c r="Q2353" s="77" t="str">
        <f t="shared" si="296"/>
        <v/>
      </c>
      <c r="R2353" s="77" t="str">
        <f t="shared" si="297"/>
        <v/>
      </c>
      <c r="S2353" s="76"/>
      <c r="T2353" s="57"/>
      <c r="U2353" s="23" t="str">
        <f t="shared" si="290"/>
        <v/>
      </c>
      <c r="V2353" s="28" t="str">
        <f t="shared" si="291"/>
        <v/>
      </c>
    </row>
    <row r="2354" spans="1:22">
      <c r="A2354" s="14">
        <v>2348</v>
      </c>
      <c r="B2354" s="65"/>
      <c r="C2354" s="69"/>
      <c r="D2354" s="66"/>
      <c r="E2354" s="66"/>
      <c r="F2354" s="66"/>
      <c r="G2354" s="66"/>
      <c r="H2354" s="72"/>
      <c r="I2354" s="32"/>
      <c r="J2354" s="32"/>
      <c r="K2354" s="32"/>
      <c r="L2354" s="59" t="str">
        <f t="shared" si="292"/>
        <v/>
      </c>
      <c r="M2354" s="81" t="str">
        <f t="shared" si="293"/>
        <v/>
      </c>
      <c r="O2354" s="77" t="str">
        <f t="shared" si="294"/>
        <v/>
      </c>
      <c r="P2354" s="77" t="str">
        <f t="shared" si="295"/>
        <v/>
      </c>
      <c r="Q2354" s="77" t="str">
        <f t="shared" si="296"/>
        <v/>
      </c>
      <c r="R2354" s="77" t="str">
        <f t="shared" si="297"/>
        <v/>
      </c>
      <c r="S2354" s="76"/>
      <c r="T2354" s="57"/>
      <c r="U2354" s="23" t="str">
        <f t="shared" si="290"/>
        <v/>
      </c>
      <c r="V2354" s="28" t="str">
        <f t="shared" si="291"/>
        <v/>
      </c>
    </row>
    <row r="2355" spans="1:22">
      <c r="A2355" s="14">
        <v>2349</v>
      </c>
      <c r="B2355" s="65"/>
      <c r="C2355" s="69"/>
      <c r="D2355" s="66"/>
      <c r="E2355" s="66"/>
      <c r="F2355" s="66"/>
      <c r="G2355" s="66"/>
      <c r="H2355" s="72"/>
      <c r="I2355" s="32"/>
      <c r="J2355" s="32"/>
      <c r="K2355" s="32"/>
      <c r="L2355" s="59" t="str">
        <f t="shared" si="292"/>
        <v/>
      </c>
      <c r="M2355" s="81" t="str">
        <f t="shared" si="293"/>
        <v/>
      </c>
      <c r="O2355" s="77" t="str">
        <f t="shared" si="294"/>
        <v/>
      </c>
      <c r="P2355" s="77" t="str">
        <f t="shared" si="295"/>
        <v/>
      </c>
      <c r="Q2355" s="77" t="str">
        <f t="shared" si="296"/>
        <v/>
      </c>
      <c r="R2355" s="77" t="str">
        <f t="shared" si="297"/>
        <v/>
      </c>
      <c r="S2355" s="76"/>
      <c r="T2355" s="57"/>
      <c r="U2355" s="23" t="str">
        <f t="shared" si="290"/>
        <v/>
      </c>
      <c r="V2355" s="28" t="str">
        <f t="shared" si="291"/>
        <v/>
      </c>
    </row>
    <row r="2356" spans="1:22">
      <c r="A2356" s="14">
        <v>2350</v>
      </c>
      <c r="B2356" s="65"/>
      <c r="C2356" s="69"/>
      <c r="D2356" s="66"/>
      <c r="E2356" s="66"/>
      <c r="F2356" s="66"/>
      <c r="G2356" s="66"/>
      <c r="H2356" s="72"/>
      <c r="I2356" s="32"/>
      <c r="J2356" s="32"/>
      <c r="K2356" s="32"/>
      <c r="L2356" s="59" t="str">
        <f t="shared" si="292"/>
        <v/>
      </c>
      <c r="M2356" s="81" t="str">
        <f t="shared" si="293"/>
        <v/>
      </c>
      <c r="O2356" s="77" t="str">
        <f t="shared" si="294"/>
        <v/>
      </c>
      <c r="P2356" s="77" t="str">
        <f t="shared" si="295"/>
        <v/>
      </c>
      <c r="Q2356" s="77" t="str">
        <f t="shared" si="296"/>
        <v/>
      </c>
      <c r="R2356" s="77" t="str">
        <f t="shared" si="297"/>
        <v/>
      </c>
      <c r="S2356" s="76"/>
      <c r="T2356" s="57"/>
      <c r="U2356" s="23" t="str">
        <f t="shared" si="290"/>
        <v/>
      </c>
      <c r="V2356" s="28" t="str">
        <f t="shared" si="291"/>
        <v/>
      </c>
    </row>
    <row r="2357" spans="1:22">
      <c r="A2357" s="14">
        <v>2351</v>
      </c>
      <c r="B2357" s="65"/>
      <c r="C2357" s="69"/>
      <c r="D2357" s="66"/>
      <c r="E2357" s="66"/>
      <c r="F2357" s="66"/>
      <c r="G2357" s="66"/>
      <c r="H2357" s="72"/>
      <c r="I2357" s="32"/>
      <c r="J2357" s="32"/>
      <c r="K2357" s="32"/>
      <c r="L2357" s="59" t="str">
        <f t="shared" si="292"/>
        <v/>
      </c>
      <c r="M2357" s="81" t="str">
        <f t="shared" si="293"/>
        <v/>
      </c>
      <c r="O2357" s="77" t="str">
        <f t="shared" si="294"/>
        <v/>
      </c>
      <c r="P2357" s="77" t="str">
        <f t="shared" si="295"/>
        <v/>
      </c>
      <c r="Q2357" s="77" t="str">
        <f t="shared" si="296"/>
        <v/>
      </c>
      <c r="R2357" s="77" t="str">
        <f t="shared" si="297"/>
        <v/>
      </c>
      <c r="S2357" s="76"/>
      <c r="T2357" s="57"/>
      <c r="U2357" s="23" t="str">
        <f t="shared" si="290"/>
        <v/>
      </c>
      <c r="V2357" s="28" t="str">
        <f t="shared" si="291"/>
        <v/>
      </c>
    </row>
    <row r="2358" spans="1:22">
      <c r="A2358" s="14">
        <v>2352</v>
      </c>
      <c r="B2358" s="65"/>
      <c r="C2358" s="69"/>
      <c r="D2358" s="66"/>
      <c r="E2358" s="66"/>
      <c r="F2358" s="66"/>
      <c r="G2358" s="66"/>
      <c r="H2358" s="72"/>
      <c r="I2358" s="32"/>
      <c r="J2358" s="32"/>
      <c r="K2358" s="32"/>
      <c r="L2358" s="59" t="str">
        <f t="shared" si="292"/>
        <v/>
      </c>
      <c r="M2358" s="81" t="str">
        <f t="shared" si="293"/>
        <v/>
      </c>
      <c r="O2358" s="77" t="str">
        <f t="shared" si="294"/>
        <v/>
      </c>
      <c r="P2358" s="77" t="str">
        <f t="shared" si="295"/>
        <v/>
      </c>
      <c r="Q2358" s="77" t="str">
        <f t="shared" si="296"/>
        <v/>
      </c>
      <c r="R2358" s="77" t="str">
        <f t="shared" si="297"/>
        <v/>
      </c>
      <c r="S2358" s="76"/>
      <c r="T2358" s="57"/>
      <c r="U2358" s="23" t="str">
        <f t="shared" si="290"/>
        <v/>
      </c>
      <c r="V2358" s="28" t="str">
        <f t="shared" si="291"/>
        <v/>
      </c>
    </row>
    <row r="2359" spans="1:22">
      <c r="A2359" s="14">
        <v>2353</v>
      </c>
      <c r="B2359" s="65"/>
      <c r="C2359" s="69"/>
      <c r="D2359" s="66"/>
      <c r="E2359" s="66"/>
      <c r="F2359" s="66"/>
      <c r="G2359" s="66"/>
      <c r="H2359" s="72"/>
      <c r="I2359" s="32"/>
      <c r="J2359" s="32"/>
      <c r="K2359" s="32"/>
      <c r="L2359" s="59" t="str">
        <f t="shared" si="292"/>
        <v/>
      </c>
      <c r="M2359" s="81" t="str">
        <f t="shared" si="293"/>
        <v/>
      </c>
      <c r="O2359" s="77" t="str">
        <f t="shared" si="294"/>
        <v/>
      </c>
      <c r="P2359" s="77" t="str">
        <f t="shared" si="295"/>
        <v/>
      </c>
      <c r="Q2359" s="77" t="str">
        <f t="shared" si="296"/>
        <v/>
      </c>
      <c r="R2359" s="77" t="str">
        <f t="shared" si="297"/>
        <v/>
      </c>
      <c r="S2359" s="76"/>
      <c r="T2359" s="57"/>
      <c r="U2359" s="23" t="str">
        <f t="shared" si="290"/>
        <v/>
      </c>
      <c r="V2359" s="28" t="str">
        <f t="shared" si="291"/>
        <v/>
      </c>
    </row>
    <row r="2360" spans="1:22">
      <c r="A2360" s="14">
        <v>2354</v>
      </c>
      <c r="B2360" s="65"/>
      <c r="C2360" s="69"/>
      <c r="D2360" s="66"/>
      <c r="E2360" s="66"/>
      <c r="F2360" s="66"/>
      <c r="G2360" s="66"/>
      <c r="H2360" s="72"/>
      <c r="I2360" s="32"/>
      <c r="J2360" s="32"/>
      <c r="K2360" s="32"/>
      <c r="L2360" s="59" t="str">
        <f t="shared" si="292"/>
        <v/>
      </c>
      <c r="M2360" s="81" t="str">
        <f t="shared" si="293"/>
        <v/>
      </c>
      <c r="O2360" s="77" t="str">
        <f t="shared" si="294"/>
        <v/>
      </c>
      <c r="P2360" s="77" t="str">
        <f t="shared" si="295"/>
        <v/>
      </c>
      <c r="Q2360" s="77" t="str">
        <f t="shared" si="296"/>
        <v/>
      </c>
      <c r="R2360" s="77" t="str">
        <f t="shared" si="297"/>
        <v/>
      </c>
      <c r="S2360" s="76"/>
      <c r="T2360" s="57"/>
      <c r="U2360" s="23" t="str">
        <f t="shared" si="290"/>
        <v/>
      </c>
      <c r="V2360" s="28" t="str">
        <f t="shared" si="291"/>
        <v/>
      </c>
    </row>
    <row r="2361" spans="1:22">
      <c r="A2361" s="14">
        <v>2355</v>
      </c>
      <c r="B2361" s="65"/>
      <c r="C2361" s="69"/>
      <c r="D2361" s="66"/>
      <c r="E2361" s="66"/>
      <c r="F2361" s="66"/>
      <c r="G2361" s="66"/>
      <c r="H2361" s="72"/>
      <c r="I2361" s="32"/>
      <c r="J2361" s="32"/>
      <c r="K2361" s="32"/>
      <c r="L2361" s="59" t="str">
        <f t="shared" si="292"/>
        <v/>
      </c>
      <c r="M2361" s="81" t="str">
        <f t="shared" si="293"/>
        <v/>
      </c>
      <c r="O2361" s="77" t="str">
        <f t="shared" si="294"/>
        <v/>
      </c>
      <c r="P2361" s="77" t="str">
        <f t="shared" si="295"/>
        <v/>
      </c>
      <c r="Q2361" s="77" t="str">
        <f t="shared" si="296"/>
        <v/>
      </c>
      <c r="R2361" s="77" t="str">
        <f t="shared" si="297"/>
        <v/>
      </c>
      <c r="S2361" s="76"/>
      <c r="T2361" s="57"/>
      <c r="U2361" s="23" t="str">
        <f t="shared" si="290"/>
        <v/>
      </c>
      <c r="V2361" s="28" t="str">
        <f t="shared" si="291"/>
        <v/>
      </c>
    </row>
    <row r="2362" spans="1:22">
      <c r="A2362" s="14">
        <v>2356</v>
      </c>
      <c r="B2362" s="65"/>
      <c r="C2362" s="69"/>
      <c r="D2362" s="66"/>
      <c r="E2362" s="66"/>
      <c r="F2362" s="66"/>
      <c r="G2362" s="66"/>
      <c r="H2362" s="72"/>
      <c r="I2362" s="32"/>
      <c r="J2362" s="32"/>
      <c r="K2362" s="32"/>
      <c r="L2362" s="59" t="str">
        <f t="shared" si="292"/>
        <v/>
      </c>
      <c r="M2362" s="81" t="str">
        <f t="shared" si="293"/>
        <v/>
      </c>
      <c r="O2362" s="77" t="str">
        <f t="shared" si="294"/>
        <v/>
      </c>
      <c r="P2362" s="77" t="str">
        <f t="shared" si="295"/>
        <v/>
      </c>
      <c r="Q2362" s="77" t="str">
        <f t="shared" si="296"/>
        <v/>
      </c>
      <c r="R2362" s="77" t="str">
        <f t="shared" si="297"/>
        <v/>
      </c>
      <c r="S2362" s="76"/>
      <c r="T2362" s="57"/>
      <c r="U2362" s="23" t="str">
        <f t="shared" si="290"/>
        <v/>
      </c>
      <c r="V2362" s="28" t="str">
        <f t="shared" si="291"/>
        <v/>
      </c>
    </row>
    <row r="2363" spans="1:22">
      <c r="A2363" s="14">
        <v>2357</v>
      </c>
      <c r="B2363" s="65"/>
      <c r="C2363" s="69"/>
      <c r="D2363" s="66"/>
      <c r="E2363" s="66"/>
      <c r="F2363" s="66"/>
      <c r="G2363" s="66"/>
      <c r="H2363" s="72"/>
      <c r="I2363" s="32"/>
      <c r="J2363" s="32"/>
      <c r="K2363" s="32"/>
      <c r="L2363" s="59" t="str">
        <f t="shared" si="292"/>
        <v/>
      </c>
      <c r="M2363" s="81" t="str">
        <f t="shared" si="293"/>
        <v/>
      </c>
      <c r="O2363" s="77" t="str">
        <f t="shared" si="294"/>
        <v/>
      </c>
      <c r="P2363" s="77" t="str">
        <f t="shared" si="295"/>
        <v/>
      </c>
      <c r="Q2363" s="77" t="str">
        <f t="shared" si="296"/>
        <v/>
      </c>
      <c r="R2363" s="77" t="str">
        <f t="shared" si="297"/>
        <v/>
      </c>
      <c r="S2363" s="76"/>
      <c r="T2363" s="57"/>
      <c r="U2363" s="23" t="str">
        <f t="shared" si="290"/>
        <v/>
      </c>
      <c r="V2363" s="28" t="str">
        <f t="shared" si="291"/>
        <v/>
      </c>
    </row>
    <row r="2364" spans="1:22">
      <c r="A2364" s="14">
        <v>2358</v>
      </c>
      <c r="B2364" s="65"/>
      <c r="C2364" s="69"/>
      <c r="D2364" s="66"/>
      <c r="E2364" s="66"/>
      <c r="F2364" s="66"/>
      <c r="G2364" s="66"/>
      <c r="H2364" s="72"/>
      <c r="I2364" s="32"/>
      <c r="J2364" s="32"/>
      <c r="K2364" s="32"/>
      <c r="L2364" s="59" t="str">
        <f t="shared" si="292"/>
        <v/>
      </c>
      <c r="M2364" s="81" t="str">
        <f t="shared" si="293"/>
        <v/>
      </c>
      <c r="O2364" s="77" t="str">
        <f t="shared" si="294"/>
        <v/>
      </c>
      <c r="P2364" s="77" t="str">
        <f t="shared" si="295"/>
        <v/>
      </c>
      <c r="Q2364" s="77" t="str">
        <f t="shared" si="296"/>
        <v/>
      </c>
      <c r="R2364" s="77" t="str">
        <f t="shared" si="297"/>
        <v/>
      </c>
      <c r="S2364" s="76"/>
      <c r="T2364" s="57"/>
      <c r="U2364" s="23" t="str">
        <f t="shared" si="290"/>
        <v/>
      </c>
      <c r="V2364" s="28" t="str">
        <f t="shared" si="291"/>
        <v/>
      </c>
    </row>
    <row r="2365" spans="1:22">
      <c r="A2365" s="14">
        <v>2359</v>
      </c>
      <c r="B2365" s="65"/>
      <c r="C2365" s="69"/>
      <c r="D2365" s="66"/>
      <c r="E2365" s="66"/>
      <c r="F2365" s="66"/>
      <c r="G2365" s="66"/>
      <c r="H2365" s="72"/>
      <c r="I2365" s="32"/>
      <c r="J2365" s="32"/>
      <c r="K2365" s="32"/>
      <c r="L2365" s="59" t="str">
        <f t="shared" si="292"/>
        <v/>
      </c>
      <c r="M2365" s="81" t="str">
        <f t="shared" si="293"/>
        <v/>
      </c>
      <c r="O2365" s="77" t="str">
        <f t="shared" si="294"/>
        <v/>
      </c>
      <c r="P2365" s="77" t="str">
        <f t="shared" si="295"/>
        <v/>
      </c>
      <c r="Q2365" s="77" t="str">
        <f t="shared" si="296"/>
        <v/>
      </c>
      <c r="R2365" s="77" t="str">
        <f t="shared" si="297"/>
        <v/>
      </c>
      <c r="S2365" s="76"/>
      <c r="T2365" s="57"/>
      <c r="U2365" s="23" t="str">
        <f t="shared" si="290"/>
        <v/>
      </c>
      <c r="V2365" s="28" t="str">
        <f t="shared" si="291"/>
        <v/>
      </c>
    </row>
    <row r="2366" spans="1:22">
      <c r="A2366" s="14">
        <v>2360</v>
      </c>
      <c r="B2366" s="65"/>
      <c r="C2366" s="69"/>
      <c r="D2366" s="66"/>
      <c r="E2366" s="66"/>
      <c r="F2366" s="66"/>
      <c r="G2366" s="66"/>
      <c r="H2366" s="72"/>
      <c r="I2366" s="32"/>
      <c r="J2366" s="32"/>
      <c r="K2366" s="32"/>
      <c r="L2366" s="59" t="str">
        <f t="shared" si="292"/>
        <v/>
      </c>
      <c r="M2366" s="81" t="str">
        <f t="shared" si="293"/>
        <v/>
      </c>
      <c r="O2366" s="77" t="str">
        <f t="shared" si="294"/>
        <v/>
      </c>
      <c r="P2366" s="77" t="str">
        <f t="shared" si="295"/>
        <v/>
      </c>
      <c r="Q2366" s="77" t="str">
        <f t="shared" si="296"/>
        <v/>
      </c>
      <c r="R2366" s="77" t="str">
        <f t="shared" si="297"/>
        <v/>
      </c>
      <c r="S2366" s="76"/>
      <c r="T2366" s="57"/>
      <c r="U2366" s="23" t="str">
        <f t="shared" si="290"/>
        <v/>
      </c>
      <c r="V2366" s="28" t="str">
        <f t="shared" si="291"/>
        <v/>
      </c>
    </row>
    <row r="2367" spans="1:22">
      <c r="A2367" s="14">
        <v>2361</v>
      </c>
      <c r="B2367" s="65"/>
      <c r="C2367" s="69"/>
      <c r="D2367" s="66"/>
      <c r="E2367" s="66"/>
      <c r="F2367" s="66"/>
      <c r="G2367" s="66"/>
      <c r="H2367" s="72"/>
      <c r="I2367" s="32"/>
      <c r="J2367" s="32"/>
      <c r="K2367" s="32"/>
      <c r="L2367" s="59" t="str">
        <f t="shared" si="292"/>
        <v/>
      </c>
      <c r="M2367" s="81" t="str">
        <f t="shared" si="293"/>
        <v/>
      </c>
      <c r="O2367" s="77" t="str">
        <f t="shared" si="294"/>
        <v/>
      </c>
      <c r="P2367" s="77" t="str">
        <f t="shared" si="295"/>
        <v/>
      </c>
      <c r="Q2367" s="77" t="str">
        <f t="shared" si="296"/>
        <v/>
      </c>
      <c r="R2367" s="77" t="str">
        <f t="shared" si="297"/>
        <v/>
      </c>
      <c r="S2367" s="76"/>
      <c r="T2367" s="57"/>
      <c r="U2367" s="23" t="str">
        <f t="shared" si="290"/>
        <v/>
      </c>
      <c r="V2367" s="28" t="str">
        <f t="shared" si="291"/>
        <v/>
      </c>
    </row>
    <row r="2368" spans="1:22">
      <c r="A2368" s="14">
        <v>2362</v>
      </c>
      <c r="B2368" s="65"/>
      <c r="C2368" s="69"/>
      <c r="D2368" s="66"/>
      <c r="E2368" s="66"/>
      <c r="F2368" s="66"/>
      <c r="G2368" s="66"/>
      <c r="H2368" s="72"/>
      <c r="I2368" s="32"/>
      <c r="J2368" s="32"/>
      <c r="K2368" s="32"/>
      <c r="L2368" s="59" t="str">
        <f t="shared" si="292"/>
        <v/>
      </c>
      <c r="M2368" s="81" t="str">
        <f t="shared" si="293"/>
        <v/>
      </c>
      <c r="O2368" s="77" t="str">
        <f t="shared" si="294"/>
        <v/>
      </c>
      <c r="P2368" s="77" t="str">
        <f t="shared" si="295"/>
        <v/>
      </c>
      <c r="Q2368" s="77" t="str">
        <f t="shared" si="296"/>
        <v/>
      </c>
      <c r="R2368" s="77" t="str">
        <f t="shared" si="297"/>
        <v/>
      </c>
      <c r="S2368" s="76"/>
      <c r="T2368" s="57"/>
      <c r="U2368" s="23" t="str">
        <f t="shared" si="290"/>
        <v/>
      </c>
      <c r="V2368" s="28" t="str">
        <f t="shared" si="291"/>
        <v/>
      </c>
    </row>
    <row r="2369" spans="1:22">
      <c r="A2369" s="14">
        <v>2363</v>
      </c>
      <c r="B2369" s="65"/>
      <c r="C2369" s="69"/>
      <c r="D2369" s="66"/>
      <c r="E2369" s="66"/>
      <c r="F2369" s="66"/>
      <c r="G2369" s="66"/>
      <c r="H2369" s="72"/>
      <c r="I2369" s="32"/>
      <c r="J2369" s="32"/>
      <c r="K2369" s="32"/>
      <c r="L2369" s="59" t="str">
        <f t="shared" si="292"/>
        <v/>
      </c>
      <c r="M2369" s="81" t="str">
        <f t="shared" si="293"/>
        <v/>
      </c>
      <c r="O2369" s="77" t="str">
        <f t="shared" si="294"/>
        <v/>
      </c>
      <c r="P2369" s="77" t="str">
        <f t="shared" si="295"/>
        <v/>
      </c>
      <c r="Q2369" s="77" t="str">
        <f t="shared" si="296"/>
        <v/>
      </c>
      <c r="R2369" s="77" t="str">
        <f t="shared" si="297"/>
        <v/>
      </c>
      <c r="S2369" s="76"/>
      <c r="T2369" s="57"/>
      <c r="U2369" s="23" t="str">
        <f t="shared" si="290"/>
        <v/>
      </c>
      <c r="V2369" s="28" t="str">
        <f t="shared" si="291"/>
        <v/>
      </c>
    </row>
    <row r="2370" spans="1:22">
      <c r="A2370" s="14">
        <v>2364</v>
      </c>
      <c r="B2370" s="65"/>
      <c r="C2370" s="69"/>
      <c r="D2370" s="66"/>
      <c r="E2370" s="66"/>
      <c r="F2370" s="66"/>
      <c r="G2370" s="66"/>
      <c r="H2370" s="72"/>
      <c r="I2370" s="32"/>
      <c r="J2370" s="32"/>
      <c r="K2370" s="32"/>
      <c r="L2370" s="59" t="str">
        <f t="shared" si="292"/>
        <v/>
      </c>
      <c r="M2370" s="81" t="str">
        <f t="shared" si="293"/>
        <v/>
      </c>
      <c r="O2370" s="77" t="str">
        <f t="shared" si="294"/>
        <v/>
      </c>
      <c r="P2370" s="77" t="str">
        <f t="shared" si="295"/>
        <v/>
      </c>
      <c r="Q2370" s="77" t="str">
        <f t="shared" si="296"/>
        <v/>
      </c>
      <c r="R2370" s="77" t="str">
        <f t="shared" si="297"/>
        <v/>
      </c>
      <c r="S2370" s="76"/>
      <c r="T2370" s="57"/>
      <c r="U2370" s="23" t="str">
        <f t="shared" si="290"/>
        <v/>
      </c>
      <c r="V2370" s="28" t="str">
        <f t="shared" si="291"/>
        <v/>
      </c>
    </row>
    <row r="2371" spans="1:22">
      <c r="A2371" s="14">
        <v>2365</v>
      </c>
      <c r="B2371" s="65"/>
      <c r="C2371" s="69"/>
      <c r="D2371" s="66"/>
      <c r="E2371" s="66"/>
      <c r="F2371" s="66"/>
      <c r="G2371" s="66"/>
      <c r="H2371" s="72"/>
      <c r="I2371" s="32"/>
      <c r="J2371" s="32"/>
      <c r="K2371" s="32"/>
      <c r="L2371" s="59" t="str">
        <f t="shared" si="292"/>
        <v/>
      </c>
      <c r="M2371" s="81" t="str">
        <f t="shared" si="293"/>
        <v/>
      </c>
      <c r="O2371" s="77" t="str">
        <f t="shared" si="294"/>
        <v/>
      </c>
      <c r="P2371" s="77" t="str">
        <f t="shared" si="295"/>
        <v/>
      </c>
      <c r="Q2371" s="77" t="str">
        <f t="shared" si="296"/>
        <v/>
      </c>
      <c r="R2371" s="77" t="str">
        <f t="shared" si="297"/>
        <v/>
      </c>
      <c r="S2371" s="76"/>
      <c r="T2371" s="57"/>
      <c r="U2371" s="23" t="str">
        <f t="shared" si="290"/>
        <v/>
      </c>
      <c r="V2371" s="28" t="str">
        <f t="shared" si="291"/>
        <v/>
      </c>
    </row>
    <row r="2372" spans="1:22">
      <c r="A2372" s="14">
        <v>2366</v>
      </c>
      <c r="B2372" s="65"/>
      <c r="C2372" s="69"/>
      <c r="D2372" s="66"/>
      <c r="E2372" s="66"/>
      <c r="F2372" s="66"/>
      <c r="G2372" s="66"/>
      <c r="H2372" s="72"/>
      <c r="I2372" s="32"/>
      <c r="J2372" s="32"/>
      <c r="K2372" s="32"/>
      <c r="L2372" s="59" t="str">
        <f t="shared" si="292"/>
        <v/>
      </c>
      <c r="M2372" s="81" t="str">
        <f t="shared" si="293"/>
        <v/>
      </c>
      <c r="O2372" s="77" t="str">
        <f t="shared" si="294"/>
        <v/>
      </c>
      <c r="P2372" s="77" t="str">
        <f t="shared" si="295"/>
        <v/>
      </c>
      <c r="Q2372" s="77" t="str">
        <f t="shared" si="296"/>
        <v/>
      </c>
      <c r="R2372" s="77" t="str">
        <f t="shared" si="297"/>
        <v/>
      </c>
      <c r="S2372" s="76"/>
      <c r="T2372" s="57"/>
      <c r="U2372" s="23" t="str">
        <f t="shared" si="290"/>
        <v/>
      </c>
      <c r="V2372" s="28" t="str">
        <f t="shared" si="291"/>
        <v/>
      </c>
    </row>
    <row r="2373" spans="1:22">
      <c r="A2373" s="14">
        <v>2367</v>
      </c>
      <c r="B2373" s="65"/>
      <c r="C2373" s="69"/>
      <c r="D2373" s="66"/>
      <c r="E2373" s="66"/>
      <c r="F2373" s="66"/>
      <c r="G2373" s="66"/>
      <c r="H2373" s="72"/>
      <c r="I2373" s="32"/>
      <c r="J2373" s="32"/>
      <c r="K2373" s="32"/>
      <c r="L2373" s="59" t="str">
        <f t="shared" si="292"/>
        <v/>
      </c>
      <c r="M2373" s="81" t="str">
        <f t="shared" si="293"/>
        <v/>
      </c>
      <c r="O2373" s="77" t="str">
        <f t="shared" si="294"/>
        <v/>
      </c>
      <c r="P2373" s="77" t="str">
        <f t="shared" si="295"/>
        <v/>
      </c>
      <c r="Q2373" s="77" t="str">
        <f t="shared" si="296"/>
        <v/>
      </c>
      <c r="R2373" s="77" t="str">
        <f t="shared" si="297"/>
        <v/>
      </c>
      <c r="S2373" s="76"/>
      <c r="T2373" s="57"/>
      <c r="U2373" s="23" t="str">
        <f t="shared" si="290"/>
        <v/>
      </c>
      <c r="V2373" s="28" t="str">
        <f t="shared" si="291"/>
        <v/>
      </c>
    </row>
    <row r="2374" spans="1:22">
      <c r="A2374" s="14">
        <v>2368</v>
      </c>
      <c r="B2374" s="65"/>
      <c r="C2374" s="69"/>
      <c r="D2374" s="66"/>
      <c r="E2374" s="66"/>
      <c r="F2374" s="66"/>
      <c r="G2374" s="66"/>
      <c r="H2374" s="72"/>
      <c r="I2374" s="32"/>
      <c r="J2374" s="32"/>
      <c r="K2374" s="32"/>
      <c r="L2374" s="59" t="str">
        <f t="shared" si="292"/>
        <v/>
      </c>
      <c r="M2374" s="81" t="str">
        <f t="shared" si="293"/>
        <v/>
      </c>
      <c r="O2374" s="77" t="str">
        <f t="shared" si="294"/>
        <v/>
      </c>
      <c r="P2374" s="77" t="str">
        <f t="shared" si="295"/>
        <v/>
      </c>
      <c r="Q2374" s="77" t="str">
        <f t="shared" si="296"/>
        <v/>
      </c>
      <c r="R2374" s="77" t="str">
        <f t="shared" si="297"/>
        <v/>
      </c>
      <c r="S2374" s="76"/>
      <c r="T2374" s="57"/>
      <c r="U2374" s="23" t="str">
        <f t="shared" si="290"/>
        <v/>
      </c>
      <c r="V2374" s="28" t="str">
        <f t="shared" si="291"/>
        <v/>
      </c>
    </row>
    <row r="2375" spans="1:22">
      <c r="A2375" s="14">
        <v>2369</v>
      </c>
      <c r="B2375" s="65"/>
      <c r="C2375" s="69"/>
      <c r="D2375" s="66"/>
      <c r="E2375" s="66"/>
      <c r="F2375" s="66"/>
      <c r="G2375" s="66"/>
      <c r="H2375" s="72"/>
      <c r="I2375" s="32"/>
      <c r="J2375" s="32"/>
      <c r="K2375" s="32"/>
      <c r="L2375" s="59" t="str">
        <f t="shared" si="292"/>
        <v/>
      </c>
      <c r="M2375" s="81" t="str">
        <f t="shared" si="293"/>
        <v/>
      </c>
      <c r="O2375" s="77" t="str">
        <f t="shared" si="294"/>
        <v/>
      </c>
      <c r="P2375" s="77" t="str">
        <f t="shared" si="295"/>
        <v/>
      </c>
      <c r="Q2375" s="77" t="str">
        <f t="shared" si="296"/>
        <v/>
      </c>
      <c r="R2375" s="77" t="str">
        <f t="shared" si="297"/>
        <v/>
      </c>
      <c r="S2375" s="76"/>
      <c r="T2375" s="57"/>
      <c r="U2375" s="23" t="str">
        <f t="shared" ref="U2375:U2438" si="298">IF(V2375&lt;&gt;"",A2375,"")</f>
        <v/>
      </c>
      <c r="V2375" s="28" t="str">
        <f t="shared" ref="V2375:V2438" si="299">IF(AND(B2375="",D2375="",E2375="",F2375="",G2375="",I2375="",J2375="",K2375="",T2375=""),"",IF(OR(B2375="",I2375="",J2375="",K2375="",T2375="",AND($T$3="meters",T2375&gt;12),AND($T$3="feet",T2375&gt;40)),"Error","OK"))</f>
        <v/>
      </c>
    </row>
    <row r="2376" spans="1:22">
      <c r="A2376" s="14">
        <v>2370</v>
      </c>
      <c r="B2376" s="65"/>
      <c r="C2376" s="69"/>
      <c r="D2376" s="66"/>
      <c r="E2376" s="66"/>
      <c r="F2376" s="66"/>
      <c r="G2376" s="66"/>
      <c r="H2376" s="72"/>
      <c r="I2376" s="32"/>
      <c r="J2376" s="32"/>
      <c r="K2376" s="32"/>
      <c r="L2376" s="59" t="str">
        <f t="shared" ref="L2376:L2439" si="300">IF(OR(I2376="",J2376="",K2376=""),"",(I2376+J2376/2))</f>
        <v/>
      </c>
      <c r="M2376" s="81" t="str">
        <f t="shared" ref="M2376:M2439" si="301">IF(OR(I2376="",J2376="",K2376=""),"",(I2376+J2376/2)+($AA$4-1/$R$1))</f>
        <v/>
      </c>
      <c r="O2376" s="77" t="str">
        <f t="shared" ref="O2376:O2439" si="302">IF(OR(D2376="",$M2376=""),"",$M2376-D2376)</f>
        <v/>
      </c>
      <c r="P2376" s="77" t="str">
        <f t="shared" ref="P2376:P2439" si="303">IF(OR(E2376="",$M2376=""),"",$M2376-E2376)</f>
        <v/>
      </c>
      <c r="Q2376" s="77" t="str">
        <f t="shared" ref="Q2376:Q2439" si="304">IF(OR(F2376="",$M2376=""),"",$M2376-F2376)</f>
        <v/>
      </c>
      <c r="R2376" s="77" t="str">
        <f t="shared" ref="R2376:R2439" si="305">IF(OR(G2376="",$M2376=""),"",$M2376-G2376)</f>
        <v/>
      </c>
      <c r="S2376" s="76"/>
      <c r="T2376" s="57"/>
      <c r="U2376" s="23" t="str">
        <f t="shared" si="298"/>
        <v/>
      </c>
      <c r="V2376" s="28" t="str">
        <f t="shared" si="299"/>
        <v/>
      </c>
    </row>
    <row r="2377" spans="1:22">
      <c r="A2377" s="14">
        <v>2371</v>
      </c>
      <c r="B2377" s="65"/>
      <c r="C2377" s="69"/>
      <c r="D2377" s="66"/>
      <c r="E2377" s="66"/>
      <c r="F2377" s="66"/>
      <c r="G2377" s="66"/>
      <c r="H2377" s="72"/>
      <c r="I2377" s="32"/>
      <c r="J2377" s="32"/>
      <c r="K2377" s="32"/>
      <c r="L2377" s="59" t="str">
        <f t="shared" si="300"/>
        <v/>
      </c>
      <c r="M2377" s="81" t="str">
        <f t="shared" si="301"/>
        <v/>
      </c>
      <c r="O2377" s="77" t="str">
        <f t="shared" si="302"/>
        <v/>
      </c>
      <c r="P2377" s="77" t="str">
        <f t="shared" si="303"/>
        <v/>
      </c>
      <c r="Q2377" s="77" t="str">
        <f t="shared" si="304"/>
        <v/>
      </c>
      <c r="R2377" s="77" t="str">
        <f t="shared" si="305"/>
        <v/>
      </c>
      <c r="S2377" s="76"/>
      <c r="T2377" s="57"/>
      <c r="U2377" s="23" t="str">
        <f t="shared" si="298"/>
        <v/>
      </c>
      <c r="V2377" s="28" t="str">
        <f t="shared" si="299"/>
        <v/>
      </c>
    </row>
    <row r="2378" spans="1:22">
      <c r="A2378" s="14">
        <v>2372</v>
      </c>
      <c r="B2378" s="65"/>
      <c r="C2378" s="69"/>
      <c r="D2378" s="66"/>
      <c r="E2378" s="66"/>
      <c r="F2378" s="66"/>
      <c r="G2378" s="66"/>
      <c r="H2378" s="72"/>
      <c r="I2378" s="32"/>
      <c r="J2378" s="32"/>
      <c r="K2378" s="32"/>
      <c r="L2378" s="59" t="str">
        <f t="shared" si="300"/>
        <v/>
      </c>
      <c r="M2378" s="81" t="str">
        <f t="shared" si="301"/>
        <v/>
      </c>
      <c r="O2378" s="77" t="str">
        <f t="shared" si="302"/>
        <v/>
      </c>
      <c r="P2378" s="77" t="str">
        <f t="shared" si="303"/>
        <v/>
      </c>
      <c r="Q2378" s="77" t="str">
        <f t="shared" si="304"/>
        <v/>
      </c>
      <c r="R2378" s="77" t="str">
        <f t="shared" si="305"/>
        <v/>
      </c>
      <c r="S2378" s="76"/>
      <c r="T2378" s="57"/>
      <c r="U2378" s="23" t="str">
        <f t="shared" si="298"/>
        <v/>
      </c>
      <c r="V2378" s="28" t="str">
        <f t="shared" si="299"/>
        <v/>
      </c>
    </row>
    <row r="2379" spans="1:22">
      <c r="A2379" s="14">
        <v>2373</v>
      </c>
      <c r="B2379" s="65"/>
      <c r="C2379" s="69"/>
      <c r="D2379" s="66"/>
      <c r="E2379" s="66"/>
      <c r="F2379" s="66"/>
      <c r="G2379" s="66"/>
      <c r="H2379" s="72"/>
      <c r="I2379" s="32"/>
      <c r="J2379" s="32"/>
      <c r="K2379" s="32"/>
      <c r="L2379" s="59" t="str">
        <f t="shared" si="300"/>
        <v/>
      </c>
      <c r="M2379" s="81" t="str">
        <f t="shared" si="301"/>
        <v/>
      </c>
      <c r="O2379" s="77" t="str">
        <f t="shared" si="302"/>
        <v/>
      </c>
      <c r="P2379" s="77" t="str">
        <f t="shared" si="303"/>
        <v/>
      </c>
      <c r="Q2379" s="77" t="str">
        <f t="shared" si="304"/>
        <v/>
      </c>
      <c r="R2379" s="77" t="str">
        <f t="shared" si="305"/>
        <v/>
      </c>
      <c r="S2379" s="76"/>
      <c r="T2379" s="57"/>
      <c r="U2379" s="23" t="str">
        <f t="shared" si="298"/>
        <v/>
      </c>
      <c r="V2379" s="28" t="str">
        <f t="shared" si="299"/>
        <v/>
      </c>
    </row>
    <row r="2380" spans="1:22">
      <c r="A2380" s="14">
        <v>2374</v>
      </c>
      <c r="B2380" s="65"/>
      <c r="C2380" s="69"/>
      <c r="D2380" s="66"/>
      <c r="E2380" s="66"/>
      <c r="F2380" s="66"/>
      <c r="G2380" s="66"/>
      <c r="H2380" s="72"/>
      <c r="I2380" s="32"/>
      <c r="J2380" s="32"/>
      <c r="K2380" s="32"/>
      <c r="L2380" s="59" t="str">
        <f t="shared" si="300"/>
        <v/>
      </c>
      <c r="M2380" s="81" t="str">
        <f t="shared" si="301"/>
        <v/>
      </c>
      <c r="O2380" s="77" t="str">
        <f t="shared" si="302"/>
        <v/>
      </c>
      <c r="P2380" s="77" t="str">
        <f t="shared" si="303"/>
        <v/>
      </c>
      <c r="Q2380" s="77" t="str">
        <f t="shared" si="304"/>
        <v/>
      </c>
      <c r="R2380" s="77" t="str">
        <f t="shared" si="305"/>
        <v/>
      </c>
      <c r="S2380" s="76"/>
      <c r="T2380" s="57"/>
      <c r="U2380" s="23" t="str">
        <f t="shared" si="298"/>
        <v/>
      </c>
      <c r="V2380" s="28" t="str">
        <f t="shared" si="299"/>
        <v/>
      </c>
    </row>
    <row r="2381" spans="1:22">
      <c r="A2381" s="14">
        <v>2375</v>
      </c>
      <c r="B2381" s="65"/>
      <c r="C2381" s="69"/>
      <c r="D2381" s="66"/>
      <c r="E2381" s="66"/>
      <c r="F2381" s="66"/>
      <c r="G2381" s="66"/>
      <c r="H2381" s="72"/>
      <c r="I2381" s="32"/>
      <c r="J2381" s="32"/>
      <c r="K2381" s="32"/>
      <c r="L2381" s="59" t="str">
        <f t="shared" si="300"/>
        <v/>
      </c>
      <c r="M2381" s="81" t="str">
        <f t="shared" si="301"/>
        <v/>
      </c>
      <c r="O2381" s="77" t="str">
        <f t="shared" si="302"/>
        <v/>
      </c>
      <c r="P2381" s="77" t="str">
        <f t="shared" si="303"/>
        <v/>
      </c>
      <c r="Q2381" s="77" t="str">
        <f t="shared" si="304"/>
        <v/>
      </c>
      <c r="R2381" s="77" t="str">
        <f t="shared" si="305"/>
        <v/>
      </c>
      <c r="S2381" s="76"/>
      <c r="T2381" s="57"/>
      <c r="U2381" s="23" t="str">
        <f t="shared" si="298"/>
        <v/>
      </c>
      <c r="V2381" s="28" t="str">
        <f t="shared" si="299"/>
        <v/>
      </c>
    </row>
    <row r="2382" spans="1:22">
      <c r="A2382" s="14">
        <v>2376</v>
      </c>
      <c r="B2382" s="65"/>
      <c r="C2382" s="69"/>
      <c r="D2382" s="66"/>
      <c r="E2382" s="66"/>
      <c r="F2382" s="66"/>
      <c r="G2382" s="66"/>
      <c r="H2382" s="72"/>
      <c r="I2382" s="32"/>
      <c r="J2382" s="32"/>
      <c r="K2382" s="32"/>
      <c r="L2382" s="59" t="str">
        <f t="shared" si="300"/>
        <v/>
      </c>
      <c r="M2382" s="81" t="str">
        <f t="shared" si="301"/>
        <v/>
      </c>
      <c r="O2382" s="77" t="str">
        <f t="shared" si="302"/>
        <v/>
      </c>
      <c r="P2382" s="77" t="str">
        <f t="shared" si="303"/>
        <v/>
      </c>
      <c r="Q2382" s="77" t="str">
        <f t="shared" si="304"/>
        <v/>
      </c>
      <c r="R2382" s="77" t="str">
        <f t="shared" si="305"/>
        <v/>
      </c>
      <c r="S2382" s="76"/>
      <c r="T2382" s="57"/>
      <c r="U2382" s="23" t="str">
        <f t="shared" si="298"/>
        <v/>
      </c>
      <c r="V2382" s="28" t="str">
        <f t="shared" si="299"/>
        <v/>
      </c>
    </row>
    <row r="2383" spans="1:22">
      <c r="A2383" s="14">
        <v>2377</v>
      </c>
      <c r="B2383" s="65"/>
      <c r="C2383" s="69"/>
      <c r="D2383" s="66"/>
      <c r="E2383" s="66"/>
      <c r="F2383" s="66"/>
      <c r="G2383" s="66"/>
      <c r="H2383" s="72"/>
      <c r="I2383" s="32"/>
      <c r="J2383" s="32"/>
      <c r="K2383" s="32"/>
      <c r="L2383" s="59" t="str">
        <f t="shared" si="300"/>
        <v/>
      </c>
      <c r="M2383" s="81" t="str">
        <f t="shared" si="301"/>
        <v/>
      </c>
      <c r="O2383" s="77" t="str">
        <f t="shared" si="302"/>
        <v/>
      </c>
      <c r="P2383" s="77" t="str">
        <f t="shared" si="303"/>
        <v/>
      </c>
      <c r="Q2383" s="77" t="str">
        <f t="shared" si="304"/>
        <v/>
      </c>
      <c r="R2383" s="77" t="str">
        <f t="shared" si="305"/>
        <v/>
      </c>
      <c r="S2383" s="76"/>
      <c r="T2383" s="57"/>
      <c r="U2383" s="23" t="str">
        <f t="shared" si="298"/>
        <v/>
      </c>
      <c r="V2383" s="28" t="str">
        <f t="shared" si="299"/>
        <v/>
      </c>
    </row>
    <row r="2384" spans="1:22">
      <c r="A2384" s="14">
        <v>2378</v>
      </c>
      <c r="B2384" s="65"/>
      <c r="C2384" s="69"/>
      <c r="D2384" s="66"/>
      <c r="E2384" s="66"/>
      <c r="F2384" s="66"/>
      <c r="G2384" s="66"/>
      <c r="H2384" s="72"/>
      <c r="I2384" s="32"/>
      <c r="J2384" s="32"/>
      <c r="K2384" s="32"/>
      <c r="L2384" s="59" t="str">
        <f t="shared" si="300"/>
        <v/>
      </c>
      <c r="M2384" s="81" t="str">
        <f t="shared" si="301"/>
        <v/>
      </c>
      <c r="O2384" s="77" t="str">
        <f t="shared" si="302"/>
        <v/>
      </c>
      <c r="P2384" s="77" t="str">
        <f t="shared" si="303"/>
        <v/>
      </c>
      <c r="Q2384" s="77" t="str">
        <f t="shared" si="304"/>
        <v/>
      </c>
      <c r="R2384" s="77" t="str">
        <f t="shared" si="305"/>
        <v/>
      </c>
      <c r="S2384" s="76"/>
      <c r="T2384" s="57"/>
      <c r="U2384" s="23" t="str">
        <f t="shared" si="298"/>
        <v/>
      </c>
      <c r="V2384" s="28" t="str">
        <f t="shared" si="299"/>
        <v/>
      </c>
    </row>
    <row r="2385" spans="1:22">
      <c r="A2385" s="14">
        <v>2379</v>
      </c>
      <c r="B2385" s="65"/>
      <c r="C2385" s="69"/>
      <c r="D2385" s="66"/>
      <c r="E2385" s="66"/>
      <c r="F2385" s="66"/>
      <c r="G2385" s="66"/>
      <c r="H2385" s="72"/>
      <c r="I2385" s="32"/>
      <c r="J2385" s="32"/>
      <c r="K2385" s="32"/>
      <c r="L2385" s="59" t="str">
        <f t="shared" si="300"/>
        <v/>
      </c>
      <c r="M2385" s="81" t="str">
        <f t="shared" si="301"/>
        <v/>
      </c>
      <c r="O2385" s="77" t="str">
        <f t="shared" si="302"/>
        <v/>
      </c>
      <c r="P2385" s="77" t="str">
        <f t="shared" si="303"/>
        <v/>
      </c>
      <c r="Q2385" s="77" t="str">
        <f t="shared" si="304"/>
        <v/>
      </c>
      <c r="R2385" s="77" t="str">
        <f t="shared" si="305"/>
        <v/>
      </c>
      <c r="S2385" s="76"/>
      <c r="T2385" s="57"/>
      <c r="U2385" s="23" t="str">
        <f t="shared" si="298"/>
        <v/>
      </c>
      <c r="V2385" s="28" t="str">
        <f t="shared" si="299"/>
        <v/>
      </c>
    </row>
    <row r="2386" spans="1:22">
      <c r="A2386" s="14">
        <v>2380</v>
      </c>
      <c r="B2386" s="65"/>
      <c r="C2386" s="69"/>
      <c r="D2386" s="66"/>
      <c r="E2386" s="66"/>
      <c r="F2386" s="66"/>
      <c r="G2386" s="66"/>
      <c r="H2386" s="72"/>
      <c r="I2386" s="32"/>
      <c r="J2386" s="32"/>
      <c r="K2386" s="32"/>
      <c r="L2386" s="59" t="str">
        <f t="shared" si="300"/>
        <v/>
      </c>
      <c r="M2386" s="81" t="str">
        <f t="shared" si="301"/>
        <v/>
      </c>
      <c r="O2386" s="77" t="str">
        <f t="shared" si="302"/>
        <v/>
      </c>
      <c r="P2386" s="77" t="str">
        <f t="shared" si="303"/>
        <v/>
      </c>
      <c r="Q2386" s="77" t="str">
        <f t="shared" si="304"/>
        <v/>
      </c>
      <c r="R2386" s="77" t="str">
        <f t="shared" si="305"/>
        <v/>
      </c>
      <c r="S2386" s="76"/>
      <c r="T2386" s="57"/>
      <c r="U2386" s="23" t="str">
        <f t="shared" si="298"/>
        <v/>
      </c>
      <c r="V2386" s="28" t="str">
        <f t="shared" si="299"/>
        <v/>
      </c>
    </row>
    <row r="2387" spans="1:22">
      <c r="A2387" s="14">
        <v>2381</v>
      </c>
      <c r="B2387" s="65"/>
      <c r="C2387" s="69"/>
      <c r="D2387" s="66"/>
      <c r="E2387" s="66"/>
      <c r="F2387" s="66"/>
      <c r="G2387" s="66"/>
      <c r="H2387" s="72"/>
      <c r="I2387" s="32"/>
      <c r="J2387" s="32"/>
      <c r="K2387" s="32"/>
      <c r="L2387" s="59" t="str">
        <f t="shared" si="300"/>
        <v/>
      </c>
      <c r="M2387" s="81" t="str">
        <f t="shared" si="301"/>
        <v/>
      </c>
      <c r="O2387" s="77" t="str">
        <f t="shared" si="302"/>
        <v/>
      </c>
      <c r="P2387" s="77" t="str">
        <f t="shared" si="303"/>
        <v/>
      </c>
      <c r="Q2387" s="77" t="str">
        <f t="shared" si="304"/>
        <v/>
      </c>
      <c r="R2387" s="77" t="str">
        <f t="shared" si="305"/>
        <v/>
      </c>
      <c r="S2387" s="76"/>
      <c r="T2387" s="57"/>
      <c r="U2387" s="23" t="str">
        <f t="shared" si="298"/>
        <v/>
      </c>
      <c r="V2387" s="28" t="str">
        <f t="shared" si="299"/>
        <v/>
      </c>
    </row>
    <row r="2388" spans="1:22">
      <c r="A2388" s="14">
        <v>2382</v>
      </c>
      <c r="B2388" s="65"/>
      <c r="C2388" s="69"/>
      <c r="D2388" s="66"/>
      <c r="E2388" s="66"/>
      <c r="F2388" s="66"/>
      <c r="G2388" s="66"/>
      <c r="H2388" s="72"/>
      <c r="I2388" s="32"/>
      <c r="J2388" s="32"/>
      <c r="K2388" s="32"/>
      <c r="L2388" s="59" t="str">
        <f t="shared" si="300"/>
        <v/>
      </c>
      <c r="M2388" s="81" t="str">
        <f t="shared" si="301"/>
        <v/>
      </c>
      <c r="O2388" s="77" t="str">
        <f t="shared" si="302"/>
        <v/>
      </c>
      <c r="P2388" s="77" t="str">
        <f t="shared" si="303"/>
        <v/>
      </c>
      <c r="Q2388" s="77" t="str">
        <f t="shared" si="304"/>
        <v/>
      </c>
      <c r="R2388" s="77" t="str">
        <f t="shared" si="305"/>
        <v/>
      </c>
      <c r="S2388" s="76"/>
      <c r="T2388" s="57"/>
      <c r="U2388" s="23" t="str">
        <f t="shared" si="298"/>
        <v/>
      </c>
      <c r="V2388" s="28" t="str">
        <f t="shared" si="299"/>
        <v/>
      </c>
    </row>
    <row r="2389" spans="1:22">
      <c r="A2389" s="14">
        <v>2383</v>
      </c>
      <c r="B2389" s="65"/>
      <c r="C2389" s="69"/>
      <c r="D2389" s="66"/>
      <c r="E2389" s="66"/>
      <c r="F2389" s="66"/>
      <c r="G2389" s="66"/>
      <c r="H2389" s="72"/>
      <c r="I2389" s="32"/>
      <c r="J2389" s="32"/>
      <c r="K2389" s="32"/>
      <c r="L2389" s="59" t="str">
        <f t="shared" si="300"/>
        <v/>
      </c>
      <c r="M2389" s="81" t="str">
        <f t="shared" si="301"/>
        <v/>
      </c>
      <c r="O2389" s="77" t="str">
        <f t="shared" si="302"/>
        <v/>
      </c>
      <c r="P2389" s="77" t="str">
        <f t="shared" si="303"/>
        <v/>
      </c>
      <c r="Q2389" s="77" t="str">
        <f t="shared" si="304"/>
        <v/>
      </c>
      <c r="R2389" s="77" t="str">
        <f t="shared" si="305"/>
        <v/>
      </c>
      <c r="S2389" s="76"/>
      <c r="T2389" s="57"/>
      <c r="U2389" s="23" t="str">
        <f t="shared" si="298"/>
        <v/>
      </c>
      <c r="V2389" s="28" t="str">
        <f t="shared" si="299"/>
        <v/>
      </c>
    </row>
    <row r="2390" spans="1:22">
      <c r="A2390" s="14">
        <v>2384</v>
      </c>
      <c r="B2390" s="65"/>
      <c r="C2390" s="69"/>
      <c r="D2390" s="66"/>
      <c r="E2390" s="66"/>
      <c r="F2390" s="66"/>
      <c r="G2390" s="66"/>
      <c r="H2390" s="72"/>
      <c r="I2390" s="32"/>
      <c r="J2390" s="32"/>
      <c r="K2390" s="32"/>
      <c r="L2390" s="59" t="str">
        <f t="shared" si="300"/>
        <v/>
      </c>
      <c r="M2390" s="81" t="str">
        <f t="shared" si="301"/>
        <v/>
      </c>
      <c r="O2390" s="77" t="str">
        <f t="shared" si="302"/>
        <v/>
      </c>
      <c r="P2390" s="77" t="str">
        <f t="shared" si="303"/>
        <v/>
      </c>
      <c r="Q2390" s="77" t="str">
        <f t="shared" si="304"/>
        <v/>
      </c>
      <c r="R2390" s="77" t="str">
        <f t="shared" si="305"/>
        <v/>
      </c>
      <c r="S2390" s="76"/>
      <c r="T2390" s="57"/>
      <c r="U2390" s="23" t="str">
        <f t="shared" si="298"/>
        <v/>
      </c>
      <c r="V2390" s="28" t="str">
        <f t="shared" si="299"/>
        <v/>
      </c>
    </row>
    <row r="2391" spans="1:22">
      <c r="A2391" s="14">
        <v>2385</v>
      </c>
      <c r="B2391" s="65"/>
      <c r="C2391" s="69"/>
      <c r="D2391" s="66"/>
      <c r="E2391" s="66"/>
      <c r="F2391" s="66"/>
      <c r="G2391" s="66"/>
      <c r="H2391" s="72"/>
      <c r="I2391" s="32"/>
      <c r="J2391" s="32"/>
      <c r="K2391" s="32"/>
      <c r="L2391" s="59" t="str">
        <f t="shared" si="300"/>
        <v/>
      </c>
      <c r="M2391" s="81" t="str">
        <f t="shared" si="301"/>
        <v/>
      </c>
      <c r="O2391" s="77" t="str">
        <f t="shared" si="302"/>
        <v/>
      </c>
      <c r="P2391" s="77" t="str">
        <f t="shared" si="303"/>
        <v/>
      </c>
      <c r="Q2391" s="77" t="str">
        <f t="shared" si="304"/>
        <v/>
      </c>
      <c r="R2391" s="77" t="str">
        <f t="shared" si="305"/>
        <v/>
      </c>
      <c r="S2391" s="76"/>
      <c r="T2391" s="57"/>
      <c r="U2391" s="23" t="str">
        <f t="shared" si="298"/>
        <v/>
      </c>
      <c r="V2391" s="28" t="str">
        <f t="shared" si="299"/>
        <v/>
      </c>
    </row>
    <row r="2392" spans="1:22">
      <c r="A2392" s="14">
        <v>2386</v>
      </c>
      <c r="B2392" s="65"/>
      <c r="C2392" s="69"/>
      <c r="D2392" s="66"/>
      <c r="E2392" s="66"/>
      <c r="F2392" s="66"/>
      <c r="G2392" s="66"/>
      <c r="H2392" s="72"/>
      <c r="I2392" s="32"/>
      <c r="J2392" s="32"/>
      <c r="K2392" s="32"/>
      <c r="L2392" s="59" t="str">
        <f t="shared" si="300"/>
        <v/>
      </c>
      <c r="M2392" s="81" t="str">
        <f t="shared" si="301"/>
        <v/>
      </c>
      <c r="O2392" s="77" t="str">
        <f t="shared" si="302"/>
        <v/>
      </c>
      <c r="P2392" s="77" t="str">
        <f t="shared" si="303"/>
        <v/>
      </c>
      <c r="Q2392" s="77" t="str">
        <f t="shared" si="304"/>
        <v/>
      </c>
      <c r="R2392" s="77" t="str">
        <f t="shared" si="305"/>
        <v/>
      </c>
      <c r="S2392" s="76"/>
      <c r="T2392" s="57"/>
      <c r="U2392" s="23" t="str">
        <f t="shared" si="298"/>
        <v/>
      </c>
      <c r="V2392" s="28" t="str">
        <f t="shared" si="299"/>
        <v/>
      </c>
    </row>
    <row r="2393" spans="1:22">
      <c r="A2393" s="14">
        <v>2387</v>
      </c>
      <c r="B2393" s="65"/>
      <c r="C2393" s="69"/>
      <c r="D2393" s="66"/>
      <c r="E2393" s="66"/>
      <c r="F2393" s="66"/>
      <c r="G2393" s="66"/>
      <c r="H2393" s="72"/>
      <c r="I2393" s="32"/>
      <c r="J2393" s="32"/>
      <c r="K2393" s="32"/>
      <c r="L2393" s="59" t="str">
        <f t="shared" si="300"/>
        <v/>
      </c>
      <c r="M2393" s="81" t="str">
        <f t="shared" si="301"/>
        <v/>
      </c>
      <c r="O2393" s="77" t="str">
        <f t="shared" si="302"/>
        <v/>
      </c>
      <c r="P2393" s="77" t="str">
        <f t="shared" si="303"/>
        <v/>
      </c>
      <c r="Q2393" s="77" t="str">
        <f t="shared" si="304"/>
        <v/>
      </c>
      <c r="R2393" s="77" t="str">
        <f t="shared" si="305"/>
        <v/>
      </c>
      <c r="S2393" s="76"/>
      <c r="T2393" s="57"/>
      <c r="U2393" s="23" t="str">
        <f t="shared" si="298"/>
        <v/>
      </c>
      <c r="V2393" s="28" t="str">
        <f t="shared" si="299"/>
        <v/>
      </c>
    </row>
    <row r="2394" spans="1:22">
      <c r="A2394" s="14">
        <v>2388</v>
      </c>
      <c r="B2394" s="65"/>
      <c r="C2394" s="69"/>
      <c r="D2394" s="66"/>
      <c r="E2394" s="66"/>
      <c r="F2394" s="66"/>
      <c r="G2394" s="66"/>
      <c r="H2394" s="72"/>
      <c r="I2394" s="32"/>
      <c r="J2394" s="32"/>
      <c r="K2394" s="32"/>
      <c r="L2394" s="59" t="str">
        <f t="shared" si="300"/>
        <v/>
      </c>
      <c r="M2394" s="81" t="str">
        <f t="shared" si="301"/>
        <v/>
      </c>
      <c r="O2394" s="77" t="str">
        <f t="shared" si="302"/>
        <v/>
      </c>
      <c r="P2394" s="77" t="str">
        <f t="shared" si="303"/>
        <v/>
      </c>
      <c r="Q2394" s="77" t="str">
        <f t="shared" si="304"/>
        <v/>
      </c>
      <c r="R2394" s="77" t="str">
        <f t="shared" si="305"/>
        <v/>
      </c>
      <c r="S2394" s="76"/>
      <c r="T2394" s="57"/>
      <c r="U2394" s="23" t="str">
        <f t="shared" si="298"/>
        <v/>
      </c>
      <c r="V2394" s="28" t="str">
        <f t="shared" si="299"/>
        <v/>
      </c>
    </row>
    <row r="2395" spans="1:22">
      <c r="A2395" s="14">
        <v>2389</v>
      </c>
      <c r="B2395" s="65"/>
      <c r="C2395" s="69"/>
      <c r="D2395" s="66"/>
      <c r="E2395" s="66"/>
      <c r="F2395" s="66"/>
      <c r="G2395" s="66"/>
      <c r="H2395" s="72"/>
      <c r="I2395" s="32"/>
      <c r="J2395" s="32"/>
      <c r="K2395" s="32"/>
      <c r="L2395" s="59" t="str">
        <f t="shared" si="300"/>
        <v/>
      </c>
      <c r="M2395" s="81" t="str">
        <f t="shared" si="301"/>
        <v/>
      </c>
      <c r="O2395" s="77" t="str">
        <f t="shared" si="302"/>
        <v/>
      </c>
      <c r="P2395" s="77" t="str">
        <f t="shared" si="303"/>
        <v/>
      </c>
      <c r="Q2395" s="77" t="str">
        <f t="shared" si="304"/>
        <v/>
      </c>
      <c r="R2395" s="77" t="str">
        <f t="shared" si="305"/>
        <v/>
      </c>
      <c r="S2395" s="76"/>
      <c r="T2395" s="57"/>
      <c r="U2395" s="23" t="str">
        <f t="shared" si="298"/>
        <v/>
      </c>
      <c r="V2395" s="28" t="str">
        <f t="shared" si="299"/>
        <v/>
      </c>
    </row>
    <row r="2396" spans="1:22">
      <c r="A2396" s="14">
        <v>2390</v>
      </c>
      <c r="B2396" s="65"/>
      <c r="C2396" s="69"/>
      <c r="D2396" s="66"/>
      <c r="E2396" s="66"/>
      <c r="F2396" s="66"/>
      <c r="G2396" s="66"/>
      <c r="H2396" s="72"/>
      <c r="I2396" s="32"/>
      <c r="J2396" s="32"/>
      <c r="K2396" s="32"/>
      <c r="L2396" s="59" t="str">
        <f t="shared" si="300"/>
        <v/>
      </c>
      <c r="M2396" s="81" t="str">
        <f t="shared" si="301"/>
        <v/>
      </c>
      <c r="O2396" s="77" t="str">
        <f t="shared" si="302"/>
        <v/>
      </c>
      <c r="P2396" s="77" t="str">
        <f t="shared" si="303"/>
        <v/>
      </c>
      <c r="Q2396" s="77" t="str">
        <f t="shared" si="304"/>
        <v/>
      </c>
      <c r="R2396" s="77" t="str">
        <f t="shared" si="305"/>
        <v/>
      </c>
      <c r="S2396" s="76"/>
      <c r="T2396" s="57"/>
      <c r="U2396" s="23" t="str">
        <f t="shared" si="298"/>
        <v/>
      </c>
      <c r="V2396" s="28" t="str">
        <f t="shared" si="299"/>
        <v/>
      </c>
    </row>
    <row r="2397" spans="1:22">
      <c r="A2397" s="14">
        <v>2391</v>
      </c>
      <c r="B2397" s="65"/>
      <c r="C2397" s="69"/>
      <c r="D2397" s="66"/>
      <c r="E2397" s="66"/>
      <c r="F2397" s="66"/>
      <c r="G2397" s="66"/>
      <c r="H2397" s="72"/>
      <c r="I2397" s="32"/>
      <c r="J2397" s="32"/>
      <c r="K2397" s="32"/>
      <c r="L2397" s="59" t="str">
        <f t="shared" si="300"/>
        <v/>
      </c>
      <c r="M2397" s="81" t="str">
        <f t="shared" si="301"/>
        <v/>
      </c>
      <c r="O2397" s="77" t="str">
        <f t="shared" si="302"/>
        <v/>
      </c>
      <c r="P2397" s="77" t="str">
        <f t="shared" si="303"/>
        <v/>
      </c>
      <c r="Q2397" s="77" t="str">
        <f t="shared" si="304"/>
        <v/>
      </c>
      <c r="R2397" s="77" t="str">
        <f t="shared" si="305"/>
        <v/>
      </c>
      <c r="S2397" s="76"/>
      <c r="T2397" s="57"/>
      <c r="U2397" s="23" t="str">
        <f t="shared" si="298"/>
        <v/>
      </c>
      <c r="V2397" s="28" t="str">
        <f t="shared" si="299"/>
        <v/>
      </c>
    </row>
    <row r="2398" spans="1:22">
      <c r="A2398" s="14">
        <v>2392</v>
      </c>
      <c r="B2398" s="65"/>
      <c r="C2398" s="69"/>
      <c r="D2398" s="66"/>
      <c r="E2398" s="66"/>
      <c r="F2398" s="66"/>
      <c r="G2398" s="66"/>
      <c r="H2398" s="72"/>
      <c r="I2398" s="32"/>
      <c r="J2398" s="32"/>
      <c r="K2398" s="32"/>
      <c r="L2398" s="59" t="str">
        <f t="shared" si="300"/>
        <v/>
      </c>
      <c r="M2398" s="81" t="str">
        <f t="shared" si="301"/>
        <v/>
      </c>
      <c r="O2398" s="77" t="str">
        <f t="shared" si="302"/>
        <v/>
      </c>
      <c r="P2398" s="77" t="str">
        <f t="shared" si="303"/>
        <v/>
      </c>
      <c r="Q2398" s="77" t="str">
        <f t="shared" si="304"/>
        <v/>
      </c>
      <c r="R2398" s="77" t="str">
        <f t="shared" si="305"/>
        <v/>
      </c>
      <c r="S2398" s="76"/>
      <c r="T2398" s="57"/>
      <c r="U2398" s="23" t="str">
        <f t="shared" si="298"/>
        <v/>
      </c>
      <c r="V2398" s="28" t="str">
        <f t="shared" si="299"/>
        <v/>
      </c>
    </row>
    <row r="2399" spans="1:22">
      <c r="A2399" s="14">
        <v>2393</v>
      </c>
      <c r="B2399" s="65"/>
      <c r="C2399" s="69"/>
      <c r="D2399" s="66"/>
      <c r="E2399" s="66"/>
      <c r="F2399" s="66"/>
      <c r="G2399" s="66"/>
      <c r="H2399" s="72"/>
      <c r="I2399" s="32"/>
      <c r="J2399" s="32"/>
      <c r="K2399" s="32"/>
      <c r="L2399" s="59" t="str">
        <f t="shared" si="300"/>
        <v/>
      </c>
      <c r="M2399" s="81" t="str">
        <f t="shared" si="301"/>
        <v/>
      </c>
      <c r="O2399" s="77" t="str">
        <f t="shared" si="302"/>
        <v/>
      </c>
      <c r="P2399" s="77" t="str">
        <f t="shared" si="303"/>
        <v/>
      </c>
      <c r="Q2399" s="77" t="str">
        <f t="shared" si="304"/>
        <v/>
      </c>
      <c r="R2399" s="77" t="str">
        <f t="shared" si="305"/>
        <v/>
      </c>
      <c r="S2399" s="76"/>
      <c r="T2399" s="57"/>
      <c r="U2399" s="23" t="str">
        <f t="shared" si="298"/>
        <v/>
      </c>
      <c r="V2399" s="28" t="str">
        <f t="shared" si="299"/>
        <v/>
      </c>
    </row>
    <row r="2400" spans="1:22">
      <c r="A2400" s="14">
        <v>2394</v>
      </c>
      <c r="B2400" s="65"/>
      <c r="C2400" s="69"/>
      <c r="D2400" s="66"/>
      <c r="E2400" s="66"/>
      <c r="F2400" s="66"/>
      <c r="G2400" s="66"/>
      <c r="H2400" s="72"/>
      <c r="I2400" s="32"/>
      <c r="J2400" s="32"/>
      <c r="K2400" s="32"/>
      <c r="L2400" s="59" t="str">
        <f t="shared" si="300"/>
        <v/>
      </c>
      <c r="M2400" s="81" t="str">
        <f t="shared" si="301"/>
        <v/>
      </c>
      <c r="O2400" s="77" t="str">
        <f t="shared" si="302"/>
        <v/>
      </c>
      <c r="P2400" s="77" t="str">
        <f t="shared" si="303"/>
        <v/>
      </c>
      <c r="Q2400" s="77" t="str">
        <f t="shared" si="304"/>
        <v/>
      </c>
      <c r="R2400" s="77" t="str">
        <f t="shared" si="305"/>
        <v/>
      </c>
      <c r="S2400" s="76"/>
      <c r="T2400" s="57"/>
      <c r="U2400" s="23" t="str">
        <f t="shared" si="298"/>
        <v/>
      </c>
      <c r="V2400" s="28" t="str">
        <f t="shared" si="299"/>
        <v/>
      </c>
    </row>
    <row r="2401" spans="1:22">
      <c r="A2401" s="14">
        <v>2395</v>
      </c>
      <c r="B2401" s="65"/>
      <c r="C2401" s="69"/>
      <c r="D2401" s="66"/>
      <c r="E2401" s="66"/>
      <c r="F2401" s="66"/>
      <c r="G2401" s="66"/>
      <c r="H2401" s="72"/>
      <c r="I2401" s="32"/>
      <c r="J2401" s="32"/>
      <c r="K2401" s="32"/>
      <c r="L2401" s="59" t="str">
        <f t="shared" si="300"/>
        <v/>
      </c>
      <c r="M2401" s="81" t="str">
        <f t="shared" si="301"/>
        <v/>
      </c>
      <c r="O2401" s="77" t="str">
        <f t="shared" si="302"/>
        <v/>
      </c>
      <c r="P2401" s="77" t="str">
        <f t="shared" si="303"/>
        <v/>
      </c>
      <c r="Q2401" s="77" t="str">
        <f t="shared" si="304"/>
        <v/>
      </c>
      <c r="R2401" s="77" t="str">
        <f t="shared" si="305"/>
        <v/>
      </c>
      <c r="S2401" s="76"/>
      <c r="T2401" s="57"/>
      <c r="U2401" s="23" t="str">
        <f t="shared" si="298"/>
        <v/>
      </c>
      <c r="V2401" s="28" t="str">
        <f t="shared" si="299"/>
        <v/>
      </c>
    </row>
    <row r="2402" spans="1:22">
      <c r="A2402" s="14">
        <v>2396</v>
      </c>
      <c r="B2402" s="65"/>
      <c r="C2402" s="69"/>
      <c r="D2402" s="66"/>
      <c r="E2402" s="66"/>
      <c r="F2402" s="66"/>
      <c r="G2402" s="66"/>
      <c r="H2402" s="72"/>
      <c r="I2402" s="32"/>
      <c r="J2402" s="32"/>
      <c r="K2402" s="32"/>
      <c r="L2402" s="59" t="str">
        <f t="shared" si="300"/>
        <v/>
      </c>
      <c r="M2402" s="81" t="str">
        <f t="shared" si="301"/>
        <v/>
      </c>
      <c r="O2402" s="77" t="str">
        <f t="shared" si="302"/>
        <v/>
      </c>
      <c r="P2402" s="77" t="str">
        <f t="shared" si="303"/>
        <v/>
      </c>
      <c r="Q2402" s="77" t="str">
        <f t="shared" si="304"/>
        <v/>
      </c>
      <c r="R2402" s="77" t="str">
        <f t="shared" si="305"/>
        <v/>
      </c>
      <c r="S2402" s="76"/>
      <c r="T2402" s="57"/>
      <c r="U2402" s="23" t="str">
        <f t="shared" si="298"/>
        <v/>
      </c>
      <c r="V2402" s="28" t="str">
        <f t="shared" si="299"/>
        <v/>
      </c>
    </row>
    <row r="2403" spans="1:22">
      <c r="A2403" s="14">
        <v>2397</v>
      </c>
      <c r="B2403" s="65"/>
      <c r="C2403" s="69"/>
      <c r="D2403" s="66"/>
      <c r="E2403" s="66"/>
      <c r="F2403" s="66"/>
      <c r="G2403" s="66"/>
      <c r="H2403" s="72"/>
      <c r="I2403" s="32"/>
      <c r="J2403" s="32"/>
      <c r="K2403" s="32"/>
      <c r="L2403" s="59" t="str">
        <f t="shared" si="300"/>
        <v/>
      </c>
      <c r="M2403" s="81" t="str">
        <f t="shared" si="301"/>
        <v/>
      </c>
      <c r="O2403" s="77" t="str">
        <f t="shared" si="302"/>
        <v/>
      </c>
      <c r="P2403" s="77" t="str">
        <f t="shared" si="303"/>
        <v/>
      </c>
      <c r="Q2403" s="77" t="str">
        <f t="shared" si="304"/>
        <v/>
      </c>
      <c r="R2403" s="77" t="str">
        <f t="shared" si="305"/>
        <v/>
      </c>
      <c r="S2403" s="76"/>
      <c r="T2403" s="57"/>
      <c r="U2403" s="23" t="str">
        <f t="shared" si="298"/>
        <v/>
      </c>
      <c r="V2403" s="28" t="str">
        <f t="shared" si="299"/>
        <v/>
      </c>
    </row>
    <row r="2404" spans="1:22">
      <c r="A2404" s="14">
        <v>2398</v>
      </c>
      <c r="B2404" s="65"/>
      <c r="C2404" s="69"/>
      <c r="D2404" s="66"/>
      <c r="E2404" s="66"/>
      <c r="F2404" s="66"/>
      <c r="G2404" s="66"/>
      <c r="H2404" s="72"/>
      <c r="I2404" s="32"/>
      <c r="J2404" s="32"/>
      <c r="K2404" s="32"/>
      <c r="L2404" s="59" t="str">
        <f t="shared" si="300"/>
        <v/>
      </c>
      <c r="M2404" s="81" t="str">
        <f t="shared" si="301"/>
        <v/>
      </c>
      <c r="O2404" s="77" t="str">
        <f t="shared" si="302"/>
        <v/>
      </c>
      <c r="P2404" s="77" t="str">
        <f t="shared" si="303"/>
        <v/>
      </c>
      <c r="Q2404" s="77" t="str">
        <f t="shared" si="304"/>
        <v/>
      </c>
      <c r="R2404" s="77" t="str">
        <f t="shared" si="305"/>
        <v/>
      </c>
      <c r="S2404" s="76"/>
      <c r="T2404" s="57"/>
      <c r="U2404" s="23" t="str">
        <f t="shared" si="298"/>
        <v/>
      </c>
      <c r="V2404" s="28" t="str">
        <f t="shared" si="299"/>
        <v/>
      </c>
    </row>
    <row r="2405" spans="1:22">
      <c r="A2405" s="14">
        <v>2399</v>
      </c>
      <c r="B2405" s="65"/>
      <c r="C2405" s="69"/>
      <c r="D2405" s="66"/>
      <c r="E2405" s="66"/>
      <c r="F2405" s="66"/>
      <c r="G2405" s="66"/>
      <c r="H2405" s="72"/>
      <c r="I2405" s="32"/>
      <c r="J2405" s="32"/>
      <c r="K2405" s="32"/>
      <c r="L2405" s="59" t="str">
        <f t="shared" si="300"/>
        <v/>
      </c>
      <c r="M2405" s="81" t="str">
        <f t="shared" si="301"/>
        <v/>
      </c>
      <c r="O2405" s="77" t="str">
        <f t="shared" si="302"/>
        <v/>
      </c>
      <c r="P2405" s="77" t="str">
        <f t="shared" si="303"/>
        <v/>
      </c>
      <c r="Q2405" s="77" t="str">
        <f t="shared" si="304"/>
        <v/>
      </c>
      <c r="R2405" s="77" t="str">
        <f t="shared" si="305"/>
        <v/>
      </c>
      <c r="S2405" s="76"/>
      <c r="T2405" s="57"/>
      <c r="U2405" s="23" t="str">
        <f t="shared" si="298"/>
        <v/>
      </c>
      <c r="V2405" s="28" t="str">
        <f t="shared" si="299"/>
        <v/>
      </c>
    </row>
    <row r="2406" spans="1:22">
      <c r="A2406" s="14">
        <v>2400</v>
      </c>
      <c r="B2406" s="65"/>
      <c r="C2406" s="69"/>
      <c r="D2406" s="66"/>
      <c r="E2406" s="66"/>
      <c r="F2406" s="66"/>
      <c r="G2406" s="66"/>
      <c r="H2406" s="72"/>
      <c r="I2406" s="32"/>
      <c r="J2406" s="32"/>
      <c r="K2406" s="32"/>
      <c r="L2406" s="59" t="str">
        <f t="shared" si="300"/>
        <v/>
      </c>
      <c r="M2406" s="81" t="str">
        <f t="shared" si="301"/>
        <v/>
      </c>
      <c r="O2406" s="77" t="str">
        <f t="shared" si="302"/>
        <v/>
      </c>
      <c r="P2406" s="77" t="str">
        <f t="shared" si="303"/>
        <v/>
      </c>
      <c r="Q2406" s="77" t="str">
        <f t="shared" si="304"/>
        <v/>
      </c>
      <c r="R2406" s="77" t="str">
        <f t="shared" si="305"/>
        <v/>
      </c>
      <c r="S2406" s="76"/>
      <c r="T2406" s="57"/>
      <c r="U2406" s="23" t="str">
        <f t="shared" si="298"/>
        <v/>
      </c>
      <c r="V2406" s="28" t="str">
        <f t="shared" si="299"/>
        <v/>
      </c>
    </row>
    <row r="2407" spans="1:22">
      <c r="A2407" s="14">
        <v>2401</v>
      </c>
      <c r="B2407" s="65"/>
      <c r="C2407" s="69"/>
      <c r="D2407" s="66"/>
      <c r="E2407" s="66"/>
      <c r="F2407" s="66"/>
      <c r="G2407" s="66"/>
      <c r="H2407" s="72"/>
      <c r="I2407" s="32"/>
      <c r="J2407" s="32"/>
      <c r="K2407" s="32"/>
      <c r="L2407" s="59" t="str">
        <f t="shared" si="300"/>
        <v/>
      </c>
      <c r="M2407" s="81" t="str">
        <f t="shared" si="301"/>
        <v/>
      </c>
      <c r="O2407" s="77" t="str">
        <f t="shared" si="302"/>
        <v/>
      </c>
      <c r="P2407" s="77" t="str">
        <f t="shared" si="303"/>
        <v/>
      </c>
      <c r="Q2407" s="77" t="str">
        <f t="shared" si="304"/>
        <v/>
      </c>
      <c r="R2407" s="77" t="str">
        <f t="shared" si="305"/>
        <v/>
      </c>
      <c r="S2407" s="76"/>
      <c r="T2407" s="57"/>
      <c r="U2407" s="23" t="str">
        <f t="shared" si="298"/>
        <v/>
      </c>
      <c r="V2407" s="28" t="str">
        <f t="shared" si="299"/>
        <v/>
      </c>
    </row>
    <row r="2408" spans="1:22">
      <c r="A2408" s="14">
        <v>2402</v>
      </c>
      <c r="B2408" s="65"/>
      <c r="C2408" s="69"/>
      <c r="D2408" s="66"/>
      <c r="E2408" s="66"/>
      <c r="F2408" s="66"/>
      <c r="G2408" s="66"/>
      <c r="H2408" s="72"/>
      <c r="I2408" s="32"/>
      <c r="J2408" s="32"/>
      <c r="K2408" s="32"/>
      <c r="L2408" s="59" t="str">
        <f t="shared" si="300"/>
        <v/>
      </c>
      <c r="M2408" s="81" t="str">
        <f t="shared" si="301"/>
        <v/>
      </c>
      <c r="O2408" s="77" t="str">
        <f t="shared" si="302"/>
        <v/>
      </c>
      <c r="P2408" s="77" t="str">
        <f t="shared" si="303"/>
        <v/>
      </c>
      <c r="Q2408" s="77" t="str">
        <f t="shared" si="304"/>
        <v/>
      </c>
      <c r="R2408" s="77" t="str">
        <f t="shared" si="305"/>
        <v/>
      </c>
      <c r="S2408" s="76"/>
      <c r="T2408" s="57"/>
      <c r="U2408" s="23" t="str">
        <f t="shared" si="298"/>
        <v/>
      </c>
      <c r="V2408" s="28" t="str">
        <f t="shared" si="299"/>
        <v/>
      </c>
    </row>
    <row r="2409" spans="1:22">
      <c r="A2409" s="14">
        <v>2403</v>
      </c>
      <c r="B2409" s="65"/>
      <c r="C2409" s="69"/>
      <c r="D2409" s="66"/>
      <c r="E2409" s="66"/>
      <c r="F2409" s="66"/>
      <c r="G2409" s="66"/>
      <c r="H2409" s="72"/>
      <c r="I2409" s="32"/>
      <c r="J2409" s="32"/>
      <c r="K2409" s="32"/>
      <c r="L2409" s="59" t="str">
        <f t="shared" si="300"/>
        <v/>
      </c>
      <c r="M2409" s="81" t="str">
        <f t="shared" si="301"/>
        <v/>
      </c>
      <c r="O2409" s="77" t="str">
        <f t="shared" si="302"/>
        <v/>
      </c>
      <c r="P2409" s="77" t="str">
        <f t="shared" si="303"/>
        <v/>
      </c>
      <c r="Q2409" s="77" t="str">
        <f t="shared" si="304"/>
        <v/>
      </c>
      <c r="R2409" s="77" t="str">
        <f t="shared" si="305"/>
        <v/>
      </c>
      <c r="S2409" s="76"/>
      <c r="T2409" s="57"/>
      <c r="U2409" s="23" t="str">
        <f t="shared" si="298"/>
        <v/>
      </c>
      <c r="V2409" s="28" t="str">
        <f t="shared" si="299"/>
        <v/>
      </c>
    </row>
    <row r="2410" spans="1:22">
      <c r="A2410" s="14">
        <v>2404</v>
      </c>
      <c r="B2410" s="65"/>
      <c r="C2410" s="69"/>
      <c r="D2410" s="66"/>
      <c r="E2410" s="66"/>
      <c r="F2410" s="66"/>
      <c r="G2410" s="66"/>
      <c r="H2410" s="72"/>
      <c r="I2410" s="32"/>
      <c r="J2410" s="32"/>
      <c r="K2410" s="32"/>
      <c r="L2410" s="59" t="str">
        <f t="shared" si="300"/>
        <v/>
      </c>
      <c r="M2410" s="81" t="str">
        <f t="shared" si="301"/>
        <v/>
      </c>
      <c r="O2410" s="77" t="str">
        <f t="shared" si="302"/>
        <v/>
      </c>
      <c r="P2410" s="77" t="str">
        <f t="shared" si="303"/>
        <v/>
      </c>
      <c r="Q2410" s="77" t="str">
        <f t="shared" si="304"/>
        <v/>
      </c>
      <c r="R2410" s="77" t="str">
        <f t="shared" si="305"/>
        <v/>
      </c>
      <c r="S2410" s="76"/>
      <c r="T2410" s="57"/>
      <c r="U2410" s="23" t="str">
        <f t="shared" si="298"/>
        <v/>
      </c>
      <c r="V2410" s="28" t="str">
        <f t="shared" si="299"/>
        <v/>
      </c>
    </row>
    <row r="2411" spans="1:22">
      <c r="A2411" s="14">
        <v>2405</v>
      </c>
      <c r="B2411" s="65"/>
      <c r="C2411" s="69"/>
      <c r="D2411" s="66"/>
      <c r="E2411" s="66"/>
      <c r="F2411" s="66"/>
      <c r="G2411" s="66"/>
      <c r="H2411" s="72"/>
      <c r="I2411" s="32"/>
      <c r="J2411" s="32"/>
      <c r="K2411" s="32"/>
      <c r="L2411" s="59" t="str">
        <f t="shared" si="300"/>
        <v/>
      </c>
      <c r="M2411" s="81" t="str">
        <f t="shared" si="301"/>
        <v/>
      </c>
      <c r="O2411" s="77" t="str">
        <f t="shared" si="302"/>
        <v/>
      </c>
      <c r="P2411" s="77" t="str">
        <f t="shared" si="303"/>
        <v/>
      </c>
      <c r="Q2411" s="77" t="str">
        <f t="shared" si="304"/>
        <v/>
      </c>
      <c r="R2411" s="77" t="str">
        <f t="shared" si="305"/>
        <v/>
      </c>
      <c r="S2411" s="76"/>
      <c r="T2411" s="57"/>
      <c r="U2411" s="23" t="str">
        <f t="shared" si="298"/>
        <v/>
      </c>
      <c r="V2411" s="28" t="str">
        <f t="shared" si="299"/>
        <v/>
      </c>
    </row>
    <row r="2412" spans="1:22">
      <c r="A2412" s="14">
        <v>2406</v>
      </c>
      <c r="B2412" s="65"/>
      <c r="C2412" s="69"/>
      <c r="D2412" s="66"/>
      <c r="E2412" s="66"/>
      <c r="F2412" s="66"/>
      <c r="G2412" s="66"/>
      <c r="H2412" s="72"/>
      <c r="I2412" s="32"/>
      <c r="J2412" s="32"/>
      <c r="K2412" s="32"/>
      <c r="L2412" s="59" t="str">
        <f t="shared" si="300"/>
        <v/>
      </c>
      <c r="M2412" s="81" t="str">
        <f t="shared" si="301"/>
        <v/>
      </c>
      <c r="O2412" s="77" t="str">
        <f t="shared" si="302"/>
        <v/>
      </c>
      <c r="P2412" s="77" t="str">
        <f t="shared" si="303"/>
        <v/>
      </c>
      <c r="Q2412" s="77" t="str">
        <f t="shared" si="304"/>
        <v/>
      </c>
      <c r="R2412" s="77" t="str">
        <f t="shared" si="305"/>
        <v/>
      </c>
      <c r="S2412" s="76"/>
      <c r="T2412" s="57"/>
      <c r="U2412" s="23" t="str">
        <f t="shared" si="298"/>
        <v/>
      </c>
      <c r="V2412" s="28" t="str">
        <f t="shared" si="299"/>
        <v/>
      </c>
    </row>
    <row r="2413" spans="1:22">
      <c r="A2413" s="14">
        <v>2407</v>
      </c>
      <c r="B2413" s="65"/>
      <c r="C2413" s="69"/>
      <c r="D2413" s="66"/>
      <c r="E2413" s="66"/>
      <c r="F2413" s="66"/>
      <c r="G2413" s="66"/>
      <c r="H2413" s="72"/>
      <c r="I2413" s="32"/>
      <c r="J2413" s="32"/>
      <c r="K2413" s="32"/>
      <c r="L2413" s="59" t="str">
        <f t="shared" si="300"/>
        <v/>
      </c>
      <c r="M2413" s="81" t="str">
        <f t="shared" si="301"/>
        <v/>
      </c>
      <c r="O2413" s="77" t="str">
        <f t="shared" si="302"/>
        <v/>
      </c>
      <c r="P2413" s="77" t="str">
        <f t="shared" si="303"/>
        <v/>
      </c>
      <c r="Q2413" s="77" t="str">
        <f t="shared" si="304"/>
        <v/>
      </c>
      <c r="R2413" s="77" t="str">
        <f t="shared" si="305"/>
        <v/>
      </c>
      <c r="S2413" s="76"/>
      <c r="T2413" s="57"/>
      <c r="U2413" s="23" t="str">
        <f t="shared" si="298"/>
        <v/>
      </c>
      <c r="V2413" s="28" t="str">
        <f t="shared" si="299"/>
        <v/>
      </c>
    </row>
    <row r="2414" spans="1:22">
      <c r="A2414" s="14">
        <v>2408</v>
      </c>
      <c r="B2414" s="65"/>
      <c r="C2414" s="69"/>
      <c r="D2414" s="66"/>
      <c r="E2414" s="66"/>
      <c r="F2414" s="66"/>
      <c r="G2414" s="66"/>
      <c r="H2414" s="72"/>
      <c r="I2414" s="32"/>
      <c r="J2414" s="32"/>
      <c r="K2414" s="32"/>
      <c r="L2414" s="59" t="str">
        <f t="shared" si="300"/>
        <v/>
      </c>
      <c r="M2414" s="81" t="str">
        <f t="shared" si="301"/>
        <v/>
      </c>
      <c r="O2414" s="77" t="str">
        <f t="shared" si="302"/>
        <v/>
      </c>
      <c r="P2414" s="77" t="str">
        <f t="shared" si="303"/>
        <v/>
      </c>
      <c r="Q2414" s="77" t="str">
        <f t="shared" si="304"/>
        <v/>
      </c>
      <c r="R2414" s="77" t="str">
        <f t="shared" si="305"/>
        <v/>
      </c>
      <c r="S2414" s="76"/>
      <c r="T2414" s="57"/>
      <c r="U2414" s="23" t="str">
        <f t="shared" si="298"/>
        <v/>
      </c>
      <c r="V2414" s="28" t="str">
        <f t="shared" si="299"/>
        <v/>
      </c>
    </row>
    <row r="2415" spans="1:22">
      <c r="A2415" s="14">
        <v>2409</v>
      </c>
      <c r="B2415" s="65"/>
      <c r="C2415" s="69"/>
      <c r="D2415" s="66"/>
      <c r="E2415" s="66"/>
      <c r="F2415" s="66"/>
      <c r="G2415" s="66"/>
      <c r="H2415" s="72"/>
      <c r="I2415" s="32"/>
      <c r="J2415" s="32"/>
      <c r="K2415" s="32"/>
      <c r="L2415" s="59" t="str">
        <f t="shared" si="300"/>
        <v/>
      </c>
      <c r="M2415" s="81" t="str">
        <f t="shared" si="301"/>
        <v/>
      </c>
      <c r="O2415" s="77" t="str">
        <f t="shared" si="302"/>
        <v/>
      </c>
      <c r="P2415" s="77" t="str">
        <f t="shared" si="303"/>
        <v/>
      </c>
      <c r="Q2415" s="77" t="str">
        <f t="shared" si="304"/>
        <v/>
      </c>
      <c r="R2415" s="77" t="str">
        <f t="shared" si="305"/>
        <v/>
      </c>
      <c r="S2415" s="76"/>
      <c r="T2415" s="57"/>
      <c r="U2415" s="23" t="str">
        <f t="shared" si="298"/>
        <v/>
      </c>
      <c r="V2415" s="28" t="str">
        <f t="shared" si="299"/>
        <v/>
      </c>
    </row>
    <row r="2416" spans="1:22">
      <c r="A2416" s="14">
        <v>2410</v>
      </c>
      <c r="B2416" s="65"/>
      <c r="C2416" s="69"/>
      <c r="D2416" s="66"/>
      <c r="E2416" s="66"/>
      <c r="F2416" s="66"/>
      <c r="G2416" s="66"/>
      <c r="H2416" s="72"/>
      <c r="I2416" s="32"/>
      <c r="J2416" s="32"/>
      <c r="K2416" s="32"/>
      <c r="L2416" s="59" t="str">
        <f t="shared" si="300"/>
        <v/>
      </c>
      <c r="M2416" s="81" t="str">
        <f t="shared" si="301"/>
        <v/>
      </c>
      <c r="O2416" s="77" t="str">
        <f t="shared" si="302"/>
        <v/>
      </c>
      <c r="P2416" s="77" t="str">
        <f t="shared" si="303"/>
        <v/>
      </c>
      <c r="Q2416" s="77" t="str">
        <f t="shared" si="304"/>
        <v/>
      </c>
      <c r="R2416" s="77" t="str">
        <f t="shared" si="305"/>
        <v/>
      </c>
      <c r="S2416" s="76"/>
      <c r="T2416" s="57"/>
      <c r="U2416" s="23" t="str">
        <f t="shared" si="298"/>
        <v/>
      </c>
      <c r="V2416" s="28" t="str">
        <f t="shared" si="299"/>
        <v/>
      </c>
    </row>
    <row r="2417" spans="1:22">
      <c r="A2417" s="14">
        <v>2411</v>
      </c>
      <c r="B2417" s="65"/>
      <c r="C2417" s="69"/>
      <c r="D2417" s="66"/>
      <c r="E2417" s="66"/>
      <c r="F2417" s="66"/>
      <c r="G2417" s="66"/>
      <c r="H2417" s="72"/>
      <c r="I2417" s="32"/>
      <c r="J2417" s="32"/>
      <c r="K2417" s="32"/>
      <c r="L2417" s="59" t="str">
        <f t="shared" si="300"/>
        <v/>
      </c>
      <c r="M2417" s="81" t="str">
        <f t="shared" si="301"/>
        <v/>
      </c>
      <c r="O2417" s="77" t="str">
        <f t="shared" si="302"/>
        <v/>
      </c>
      <c r="P2417" s="77" t="str">
        <f t="shared" si="303"/>
        <v/>
      </c>
      <c r="Q2417" s="77" t="str">
        <f t="shared" si="304"/>
        <v/>
      </c>
      <c r="R2417" s="77" t="str">
        <f t="shared" si="305"/>
        <v/>
      </c>
      <c r="S2417" s="76"/>
      <c r="T2417" s="57"/>
      <c r="U2417" s="23" t="str">
        <f t="shared" si="298"/>
        <v/>
      </c>
      <c r="V2417" s="28" t="str">
        <f t="shared" si="299"/>
        <v/>
      </c>
    </row>
    <row r="2418" spans="1:22">
      <c r="A2418" s="14">
        <v>2412</v>
      </c>
      <c r="B2418" s="65"/>
      <c r="C2418" s="69"/>
      <c r="D2418" s="66"/>
      <c r="E2418" s="66"/>
      <c r="F2418" s="66"/>
      <c r="G2418" s="66"/>
      <c r="H2418" s="72"/>
      <c r="I2418" s="32"/>
      <c r="J2418" s="32"/>
      <c r="K2418" s="32"/>
      <c r="L2418" s="59" t="str">
        <f t="shared" si="300"/>
        <v/>
      </c>
      <c r="M2418" s="81" t="str">
        <f t="shared" si="301"/>
        <v/>
      </c>
      <c r="O2418" s="77" t="str">
        <f t="shared" si="302"/>
        <v/>
      </c>
      <c r="P2418" s="77" t="str">
        <f t="shared" si="303"/>
        <v/>
      </c>
      <c r="Q2418" s="77" t="str">
        <f t="shared" si="304"/>
        <v/>
      </c>
      <c r="R2418" s="77" t="str">
        <f t="shared" si="305"/>
        <v/>
      </c>
      <c r="S2418" s="76"/>
      <c r="T2418" s="57"/>
      <c r="U2418" s="23" t="str">
        <f t="shared" si="298"/>
        <v/>
      </c>
      <c r="V2418" s="28" t="str">
        <f t="shared" si="299"/>
        <v/>
      </c>
    </row>
    <row r="2419" spans="1:22">
      <c r="A2419" s="14">
        <v>2413</v>
      </c>
      <c r="B2419" s="65"/>
      <c r="C2419" s="69"/>
      <c r="D2419" s="66"/>
      <c r="E2419" s="66"/>
      <c r="F2419" s="66"/>
      <c r="G2419" s="66"/>
      <c r="H2419" s="72"/>
      <c r="I2419" s="32"/>
      <c r="J2419" s="32"/>
      <c r="K2419" s="32"/>
      <c r="L2419" s="59" t="str">
        <f t="shared" si="300"/>
        <v/>
      </c>
      <c r="M2419" s="81" t="str">
        <f t="shared" si="301"/>
        <v/>
      </c>
      <c r="O2419" s="77" t="str">
        <f t="shared" si="302"/>
        <v/>
      </c>
      <c r="P2419" s="77" t="str">
        <f t="shared" si="303"/>
        <v/>
      </c>
      <c r="Q2419" s="77" t="str">
        <f t="shared" si="304"/>
        <v/>
      </c>
      <c r="R2419" s="77" t="str">
        <f t="shared" si="305"/>
        <v/>
      </c>
      <c r="S2419" s="76"/>
      <c r="T2419" s="57"/>
      <c r="U2419" s="23" t="str">
        <f t="shared" si="298"/>
        <v/>
      </c>
      <c r="V2419" s="28" t="str">
        <f t="shared" si="299"/>
        <v/>
      </c>
    </row>
    <row r="2420" spans="1:22">
      <c r="A2420" s="14">
        <v>2414</v>
      </c>
      <c r="B2420" s="65"/>
      <c r="C2420" s="69"/>
      <c r="D2420" s="66"/>
      <c r="E2420" s="66"/>
      <c r="F2420" s="66"/>
      <c r="G2420" s="66"/>
      <c r="H2420" s="72"/>
      <c r="I2420" s="32"/>
      <c r="J2420" s="32"/>
      <c r="K2420" s="32"/>
      <c r="L2420" s="59" t="str">
        <f t="shared" si="300"/>
        <v/>
      </c>
      <c r="M2420" s="81" t="str">
        <f t="shared" si="301"/>
        <v/>
      </c>
      <c r="O2420" s="77" t="str">
        <f t="shared" si="302"/>
        <v/>
      </c>
      <c r="P2420" s="77" t="str">
        <f t="shared" si="303"/>
        <v/>
      </c>
      <c r="Q2420" s="77" t="str">
        <f t="shared" si="304"/>
        <v/>
      </c>
      <c r="R2420" s="77" t="str">
        <f t="shared" si="305"/>
        <v/>
      </c>
      <c r="S2420" s="76"/>
      <c r="T2420" s="57"/>
      <c r="U2420" s="23" t="str">
        <f t="shared" si="298"/>
        <v/>
      </c>
      <c r="V2420" s="28" t="str">
        <f t="shared" si="299"/>
        <v/>
      </c>
    </row>
    <row r="2421" spans="1:22">
      <c r="A2421" s="14">
        <v>2415</v>
      </c>
      <c r="B2421" s="65"/>
      <c r="C2421" s="69"/>
      <c r="D2421" s="66"/>
      <c r="E2421" s="66"/>
      <c r="F2421" s="66"/>
      <c r="G2421" s="66"/>
      <c r="H2421" s="72"/>
      <c r="I2421" s="32"/>
      <c r="J2421" s="32"/>
      <c r="K2421" s="32"/>
      <c r="L2421" s="59" t="str">
        <f t="shared" si="300"/>
        <v/>
      </c>
      <c r="M2421" s="81" t="str">
        <f t="shared" si="301"/>
        <v/>
      </c>
      <c r="O2421" s="77" t="str">
        <f t="shared" si="302"/>
        <v/>
      </c>
      <c r="P2421" s="77" t="str">
        <f t="shared" si="303"/>
        <v/>
      </c>
      <c r="Q2421" s="77" t="str">
        <f t="shared" si="304"/>
        <v/>
      </c>
      <c r="R2421" s="77" t="str">
        <f t="shared" si="305"/>
        <v/>
      </c>
      <c r="S2421" s="76"/>
      <c r="T2421" s="57"/>
      <c r="U2421" s="23" t="str">
        <f t="shared" si="298"/>
        <v/>
      </c>
      <c r="V2421" s="28" t="str">
        <f t="shared" si="299"/>
        <v/>
      </c>
    </row>
    <row r="2422" spans="1:22">
      <c r="A2422" s="14">
        <v>2416</v>
      </c>
      <c r="B2422" s="65"/>
      <c r="C2422" s="69"/>
      <c r="D2422" s="66"/>
      <c r="E2422" s="66"/>
      <c r="F2422" s="66"/>
      <c r="G2422" s="66"/>
      <c r="H2422" s="72"/>
      <c r="I2422" s="32"/>
      <c r="J2422" s="32"/>
      <c r="K2422" s="32"/>
      <c r="L2422" s="59" t="str">
        <f t="shared" si="300"/>
        <v/>
      </c>
      <c r="M2422" s="81" t="str">
        <f t="shared" si="301"/>
        <v/>
      </c>
      <c r="O2422" s="77" t="str">
        <f t="shared" si="302"/>
        <v/>
      </c>
      <c r="P2422" s="77" t="str">
        <f t="shared" si="303"/>
        <v/>
      </c>
      <c r="Q2422" s="77" t="str">
        <f t="shared" si="304"/>
        <v/>
      </c>
      <c r="R2422" s="77" t="str">
        <f t="shared" si="305"/>
        <v/>
      </c>
      <c r="S2422" s="76"/>
      <c r="T2422" s="57"/>
      <c r="U2422" s="23" t="str">
        <f t="shared" si="298"/>
        <v/>
      </c>
      <c r="V2422" s="28" t="str">
        <f t="shared" si="299"/>
        <v/>
      </c>
    </row>
    <row r="2423" spans="1:22">
      <c r="A2423" s="14">
        <v>2417</v>
      </c>
      <c r="B2423" s="65"/>
      <c r="C2423" s="69"/>
      <c r="D2423" s="66"/>
      <c r="E2423" s="66"/>
      <c r="F2423" s="66"/>
      <c r="G2423" s="66"/>
      <c r="H2423" s="72"/>
      <c r="I2423" s="32"/>
      <c r="J2423" s="32"/>
      <c r="K2423" s="32"/>
      <c r="L2423" s="59" t="str">
        <f t="shared" si="300"/>
        <v/>
      </c>
      <c r="M2423" s="81" t="str">
        <f t="shared" si="301"/>
        <v/>
      </c>
      <c r="O2423" s="77" t="str">
        <f t="shared" si="302"/>
        <v/>
      </c>
      <c r="P2423" s="77" t="str">
        <f t="shared" si="303"/>
        <v/>
      </c>
      <c r="Q2423" s="77" t="str">
        <f t="shared" si="304"/>
        <v/>
      </c>
      <c r="R2423" s="77" t="str">
        <f t="shared" si="305"/>
        <v/>
      </c>
      <c r="S2423" s="76"/>
      <c r="T2423" s="57"/>
      <c r="U2423" s="23" t="str">
        <f t="shared" si="298"/>
        <v/>
      </c>
      <c r="V2423" s="28" t="str">
        <f t="shared" si="299"/>
        <v/>
      </c>
    </row>
    <row r="2424" spans="1:22">
      <c r="A2424" s="14">
        <v>2418</v>
      </c>
      <c r="B2424" s="65"/>
      <c r="C2424" s="69"/>
      <c r="D2424" s="66"/>
      <c r="E2424" s="66"/>
      <c r="F2424" s="66"/>
      <c r="G2424" s="66"/>
      <c r="H2424" s="72"/>
      <c r="I2424" s="32"/>
      <c r="J2424" s="32"/>
      <c r="K2424" s="32"/>
      <c r="L2424" s="59" t="str">
        <f t="shared" si="300"/>
        <v/>
      </c>
      <c r="M2424" s="81" t="str">
        <f t="shared" si="301"/>
        <v/>
      </c>
      <c r="O2424" s="77" t="str">
        <f t="shared" si="302"/>
        <v/>
      </c>
      <c r="P2424" s="77" t="str">
        <f t="shared" si="303"/>
        <v/>
      </c>
      <c r="Q2424" s="77" t="str">
        <f t="shared" si="304"/>
        <v/>
      </c>
      <c r="R2424" s="77" t="str">
        <f t="shared" si="305"/>
        <v/>
      </c>
      <c r="S2424" s="76"/>
      <c r="T2424" s="57"/>
      <c r="U2424" s="23" t="str">
        <f t="shared" si="298"/>
        <v/>
      </c>
      <c r="V2424" s="28" t="str">
        <f t="shared" si="299"/>
        <v/>
      </c>
    </row>
    <row r="2425" spans="1:22">
      <c r="A2425" s="14">
        <v>2419</v>
      </c>
      <c r="B2425" s="65"/>
      <c r="C2425" s="69"/>
      <c r="D2425" s="66"/>
      <c r="E2425" s="66"/>
      <c r="F2425" s="66"/>
      <c r="G2425" s="66"/>
      <c r="H2425" s="72"/>
      <c r="I2425" s="32"/>
      <c r="J2425" s="32"/>
      <c r="K2425" s="32"/>
      <c r="L2425" s="59" t="str">
        <f t="shared" si="300"/>
        <v/>
      </c>
      <c r="M2425" s="81" t="str">
        <f t="shared" si="301"/>
        <v/>
      </c>
      <c r="O2425" s="77" t="str">
        <f t="shared" si="302"/>
        <v/>
      </c>
      <c r="P2425" s="77" t="str">
        <f t="shared" si="303"/>
        <v/>
      </c>
      <c r="Q2425" s="77" t="str">
        <f t="shared" si="304"/>
        <v/>
      </c>
      <c r="R2425" s="77" t="str">
        <f t="shared" si="305"/>
        <v/>
      </c>
      <c r="S2425" s="76"/>
      <c r="T2425" s="57"/>
      <c r="U2425" s="23" t="str">
        <f t="shared" si="298"/>
        <v/>
      </c>
      <c r="V2425" s="28" t="str">
        <f t="shared" si="299"/>
        <v/>
      </c>
    </row>
    <row r="2426" spans="1:22">
      <c r="A2426" s="14">
        <v>2420</v>
      </c>
      <c r="B2426" s="65"/>
      <c r="C2426" s="69"/>
      <c r="D2426" s="66"/>
      <c r="E2426" s="66"/>
      <c r="F2426" s="66"/>
      <c r="G2426" s="66"/>
      <c r="H2426" s="72"/>
      <c r="I2426" s="32"/>
      <c r="J2426" s="32"/>
      <c r="K2426" s="32"/>
      <c r="L2426" s="59" t="str">
        <f t="shared" si="300"/>
        <v/>
      </c>
      <c r="M2426" s="81" t="str">
        <f t="shared" si="301"/>
        <v/>
      </c>
      <c r="O2426" s="77" t="str">
        <f t="shared" si="302"/>
        <v/>
      </c>
      <c r="P2426" s="77" t="str">
        <f t="shared" si="303"/>
        <v/>
      </c>
      <c r="Q2426" s="77" t="str">
        <f t="shared" si="304"/>
        <v/>
      </c>
      <c r="R2426" s="77" t="str">
        <f t="shared" si="305"/>
        <v/>
      </c>
      <c r="S2426" s="76"/>
      <c r="T2426" s="57"/>
      <c r="U2426" s="23" t="str">
        <f t="shared" si="298"/>
        <v/>
      </c>
      <c r="V2426" s="28" t="str">
        <f t="shared" si="299"/>
        <v/>
      </c>
    </row>
    <row r="2427" spans="1:22">
      <c r="A2427" s="14">
        <v>2421</v>
      </c>
      <c r="B2427" s="65"/>
      <c r="C2427" s="69"/>
      <c r="D2427" s="66"/>
      <c r="E2427" s="66"/>
      <c r="F2427" s="66"/>
      <c r="G2427" s="66"/>
      <c r="H2427" s="72"/>
      <c r="I2427" s="32"/>
      <c r="J2427" s="32"/>
      <c r="K2427" s="32"/>
      <c r="L2427" s="59" t="str">
        <f t="shared" si="300"/>
        <v/>
      </c>
      <c r="M2427" s="81" t="str">
        <f t="shared" si="301"/>
        <v/>
      </c>
      <c r="O2427" s="77" t="str">
        <f t="shared" si="302"/>
        <v/>
      </c>
      <c r="P2427" s="77" t="str">
        <f t="shared" si="303"/>
        <v/>
      </c>
      <c r="Q2427" s="77" t="str">
        <f t="shared" si="304"/>
        <v/>
      </c>
      <c r="R2427" s="77" t="str">
        <f t="shared" si="305"/>
        <v/>
      </c>
      <c r="S2427" s="76"/>
      <c r="T2427" s="57"/>
      <c r="U2427" s="23" t="str">
        <f t="shared" si="298"/>
        <v/>
      </c>
      <c r="V2427" s="28" t="str">
        <f t="shared" si="299"/>
        <v/>
      </c>
    </row>
    <row r="2428" spans="1:22">
      <c r="A2428" s="14">
        <v>2422</v>
      </c>
      <c r="B2428" s="65"/>
      <c r="C2428" s="69"/>
      <c r="D2428" s="66"/>
      <c r="E2428" s="66"/>
      <c r="F2428" s="66"/>
      <c r="G2428" s="66"/>
      <c r="H2428" s="72"/>
      <c r="I2428" s="32"/>
      <c r="J2428" s="32"/>
      <c r="K2428" s="32"/>
      <c r="L2428" s="59" t="str">
        <f t="shared" si="300"/>
        <v/>
      </c>
      <c r="M2428" s="81" t="str">
        <f t="shared" si="301"/>
        <v/>
      </c>
      <c r="O2428" s="77" t="str">
        <f t="shared" si="302"/>
        <v/>
      </c>
      <c r="P2428" s="77" t="str">
        <f t="shared" si="303"/>
        <v/>
      </c>
      <c r="Q2428" s="77" t="str">
        <f t="shared" si="304"/>
        <v/>
      </c>
      <c r="R2428" s="77" t="str">
        <f t="shared" si="305"/>
        <v/>
      </c>
      <c r="S2428" s="76"/>
      <c r="T2428" s="57"/>
      <c r="U2428" s="23" t="str">
        <f t="shared" si="298"/>
        <v/>
      </c>
      <c r="V2428" s="28" t="str">
        <f t="shared" si="299"/>
        <v/>
      </c>
    </row>
    <row r="2429" spans="1:22">
      <c r="A2429" s="14">
        <v>2423</v>
      </c>
      <c r="B2429" s="65"/>
      <c r="C2429" s="69"/>
      <c r="D2429" s="66"/>
      <c r="E2429" s="66"/>
      <c r="F2429" s="66"/>
      <c r="G2429" s="66"/>
      <c r="H2429" s="72"/>
      <c r="I2429" s="32"/>
      <c r="J2429" s="32"/>
      <c r="K2429" s="32"/>
      <c r="L2429" s="59" t="str">
        <f t="shared" si="300"/>
        <v/>
      </c>
      <c r="M2429" s="81" t="str">
        <f t="shared" si="301"/>
        <v/>
      </c>
      <c r="O2429" s="77" t="str">
        <f t="shared" si="302"/>
        <v/>
      </c>
      <c r="P2429" s="77" t="str">
        <f t="shared" si="303"/>
        <v/>
      </c>
      <c r="Q2429" s="77" t="str">
        <f t="shared" si="304"/>
        <v/>
      </c>
      <c r="R2429" s="77" t="str">
        <f t="shared" si="305"/>
        <v/>
      </c>
      <c r="S2429" s="76"/>
      <c r="T2429" s="57"/>
      <c r="U2429" s="23" t="str">
        <f t="shared" si="298"/>
        <v/>
      </c>
      <c r="V2429" s="28" t="str">
        <f t="shared" si="299"/>
        <v/>
      </c>
    </row>
    <row r="2430" spans="1:22">
      <c r="A2430" s="14">
        <v>2424</v>
      </c>
      <c r="B2430" s="65"/>
      <c r="C2430" s="69"/>
      <c r="D2430" s="66"/>
      <c r="E2430" s="66"/>
      <c r="F2430" s="66"/>
      <c r="G2430" s="66"/>
      <c r="H2430" s="72"/>
      <c r="I2430" s="32"/>
      <c r="J2430" s="32"/>
      <c r="K2430" s="32"/>
      <c r="L2430" s="59" t="str">
        <f t="shared" si="300"/>
        <v/>
      </c>
      <c r="M2430" s="81" t="str">
        <f t="shared" si="301"/>
        <v/>
      </c>
      <c r="O2430" s="77" t="str">
        <f t="shared" si="302"/>
        <v/>
      </c>
      <c r="P2430" s="77" t="str">
        <f t="shared" si="303"/>
        <v/>
      </c>
      <c r="Q2430" s="77" t="str">
        <f t="shared" si="304"/>
        <v/>
      </c>
      <c r="R2430" s="77" t="str">
        <f t="shared" si="305"/>
        <v/>
      </c>
      <c r="S2430" s="76"/>
      <c r="T2430" s="57"/>
      <c r="U2430" s="23" t="str">
        <f t="shared" si="298"/>
        <v/>
      </c>
      <c r="V2430" s="28" t="str">
        <f t="shared" si="299"/>
        <v/>
      </c>
    </row>
    <row r="2431" spans="1:22">
      <c r="A2431" s="14">
        <v>2425</v>
      </c>
      <c r="B2431" s="65"/>
      <c r="C2431" s="69"/>
      <c r="D2431" s="66"/>
      <c r="E2431" s="66"/>
      <c r="F2431" s="66"/>
      <c r="G2431" s="66"/>
      <c r="H2431" s="72"/>
      <c r="I2431" s="32"/>
      <c r="J2431" s="32"/>
      <c r="K2431" s="32"/>
      <c r="L2431" s="59" t="str">
        <f t="shared" si="300"/>
        <v/>
      </c>
      <c r="M2431" s="81" t="str">
        <f t="shared" si="301"/>
        <v/>
      </c>
      <c r="O2431" s="77" t="str">
        <f t="shared" si="302"/>
        <v/>
      </c>
      <c r="P2431" s="77" t="str">
        <f t="shared" si="303"/>
        <v/>
      </c>
      <c r="Q2431" s="77" t="str">
        <f t="shared" si="304"/>
        <v/>
      </c>
      <c r="R2431" s="77" t="str">
        <f t="shared" si="305"/>
        <v/>
      </c>
      <c r="S2431" s="76"/>
      <c r="T2431" s="57"/>
      <c r="U2431" s="23" t="str">
        <f t="shared" si="298"/>
        <v/>
      </c>
      <c r="V2431" s="28" t="str">
        <f t="shared" si="299"/>
        <v/>
      </c>
    </row>
    <row r="2432" spans="1:22">
      <c r="A2432" s="14">
        <v>2426</v>
      </c>
      <c r="B2432" s="65"/>
      <c r="C2432" s="69"/>
      <c r="D2432" s="66"/>
      <c r="E2432" s="66"/>
      <c r="F2432" s="66"/>
      <c r="G2432" s="66"/>
      <c r="H2432" s="72"/>
      <c r="I2432" s="32"/>
      <c r="J2432" s="32"/>
      <c r="K2432" s="32"/>
      <c r="L2432" s="59" t="str">
        <f t="shared" si="300"/>
        <v/>
      </c>
      <c r="M2432" s="81" t="str">
        <f t="shared" si="301"/>
        <v/>
      </c>
      <c r="O2432" s="77" t="str">
        <f t="shared" si="302"/>
        <v/>
      </c>
      <c r="P2432" s="77" t="str">
        <f t="shared" si="303"/>
        <v/>
      </c>
      <c r="Q2432" s="77" t="str">
        <f t="shared" si="304"/>
        <v/>
      </c>
      <c r="R2432" s="77" t="str">
        <f t="shared" si="305"/>
        <v/>
      </c>
      <c r="S2432" s="76"/>
      <c r="T2432" s="57"/>
      <c r="U2432" s="23" t="str">
        <f t="shared" si="298"/>
        <v/>
      </c>
      <c r="V2432" s="28" t="str">
        <f t="shared" si="299"/>
        <v/>
      </c>
    </row>
    <row r="2433" spans="1:22">
      <c r="A2433" s="14">
        <v>2427</v>
      </c>
      <c r="B2433" s="65"/>
      <c r="C2433" s="69"/>
      <c r="D2433" s="66"/>
      <c r="E2433" s="66"/>
      <c r="F2433" s="66"/>
      <c r="G2433" s="66"/>
      <c r="H2433" s="72"/>
      <c r="I2433" s="32"/>
      <c r="J2433" s="32"/>
      <c r="K2433" s="32"/>
      <c r="L2433" s="59" t="str">
        <f t="shared" si="300"/>
        <v/>
      </c>
      <c r="M2433" s="81" t="str">
        <f t="shared" si="301"/>
        <v/>
      </c>
      <c r="O2433" s="77" t="str">
        <f t="shared" si="302"/>
        <v/>
      </c>
      <c r="P2433" s="77" t="str">
        <f t="shared" si="303"/>
        <v/>
      </c>
      <c r="Q2433" s="77" t="str">
        <f t="shared" si="304"/>
        <v/>
      </c>
      <c r="R2433" s="77" t="str">
        <f t="shared" si="305"/>
        <v/>
      </c>
      <c r="S2433" s="76"/>
      <c r="T2433" s="57"/>
      <c r="U2433" s="23" t="str">
        <f t="shared" si="298"/>
        <v/>
      </c>
      <c r="V2433" s="28" t="str">
        <f t="shared" si="299"/>
        <v/>
      </c>
    </row>
    <row r="2434" spans="1:22">
      <c r="A2434" s="14">
        <v>2428</v>
      </c>
      <c r="B2434" s="65"/>
      <c r="C2434" s="69"/>
      <c r="D2434" s="66"/>
      <c r="E2434" s="66"/>
      <c r="F2434" s="66"/>
      <c r="G2434" s="66"/>
      <c r="H2434" s="72"/>
      <c r="I2434" s="32"/>
      <c r="J2434" s="32"/>
      <c r="K2434" s="32"/>
      <c r="L2434" s="59" t="str">
        <f t="shared" si="300"/>
        <v/>
      </c>
      <c r="M2434" s="81" t="str">
        <f t="shared" si="301"/>
        <v/>
      </c>
      <c r="O2434" s="77" t="str">
        <f t="shared" si="302"/>
        <v/>
      </c>
      <c r="P2434" s="77" t="str">
        <f t="shared" si="303"/>
        <v/>
      </c>
      <c r="Q2434" s="77" t="str">
        <f t="shared" si="304"/>
        <v/>
      </c>
      <c r="R2434" s="77" t="str">
        <f t="shared" si="305"/>
        <v/>
      </c>
      <c r="S2434" s="76"/>
      <c r="T2434" s="57"/>
      <c r="U2434" s="23" t="str">
        <f t="shared" si="298"/>
        <v/>
      </c>
      <c r="V2434" s="28" t="str">
        <f t="shared" si="299"/>
        <v/>
      </c>
    </row>
    <row r="2435" spans="1:22">
      <c r="A2435" s="14">
        <v>2429</v>
      </c>
      <c r="B2435" s="65"/>
      <c r="C2435" s="69"/>
      <c r="D2435" s="66"/>
      <c r="E2435" s="66"/>
      <c r="F2435" s="66"/>
      <c r="G2435" s="66"/>
      <c r="H2435" s="72"/>
      <c r="I2435" s="32"/>
      <c r="J2435" s="32"/>
      <c r="K2435" s="32"/>
      <c r="L2435" s="59" t="str">
        <f t="shared" si="300"/>
        <v/>
      </c>
      <c r="M2435" s="81" t="str">
        <f t="shared" si="301"/>
        <v/>
      </c>
      <c r="O2435" s="77" t="str">
        <f t="shared" si="302"/>
        <v/>
      </c>
      <c r="P2435" s="77" t="str">
        <f t="shared" si="303"/>
        <v/>
      </c>
      <c r="Q2435" s="77" t="str">
        <f t="shared" si="304"/>
        <v/>
      </c>
      <c r="R2435" s="77" t="str">
        <f t="shared" si="305"/>
        <v/>
      </c>
      <c r="S2435" s="76"/>
      <c r="T2435" s="57"/>
      <c r="U2435" s="23" t="str">
        <f t="shared" si="298"/>
        <v/>
      </c>
      <c r="V2435" s="28" t="str">
        <f t="shared" si="299"/>
        <v/>
      </c>
    </row>
    <row r="2436" spans="1:22">
      <c r="A2436" s="14">
        <v>2430</v>
      </c>
      <c r="B2436" s="65"/>
      <c r="C2436" s="69"/>
      <c r="D2436" s="66"/>
      <c r="E2436" s="66"/>
      <c r="F2436" s="66"/>
      <c r="G2436" s="66"/>
      <c r="H2436" s="72"/>
      <c r="I2436" s="32"/>
      <c r="J2436" s="32"/>
      <c r="K2436" s="32"/>
      <c r="L2436" s="59" t="str">
        <f t="shared" si="300"/>
        <v/>
      </c>
      <c r="M2436" s="81" t="str">
        <f t="shared" si="301"/>
        <v/>
      </c>
      <c r="O2436" s="77" t="str">
        <f t="shared" si="302"/>
        <v/>
      </c>
      <c r="P2436" s="77" t="str">
        <f t="shared" si="303"/>
        <v/>
      </c>
      <c r="Q2436" s="77" t="str">
        <f t="shared" si="304"/>
        <v/>
      </c>
      <c r="R2436" s="77" t="str">
        <f t="shared" si="305"/>
        <v/>
      </c>
      <c r="S2436" s="76"/>
      <c r="T2436" s="57"/>
      <c r="U2436" s="23" t="str">
        <f t="shared" si="298"/>
        <v/>
      </c>
      <c r="V2436" s="28" t="str">
        <f t="shared" si="299"/>
        <v/>
      </c>
    </row>
    <row r="2437" spans="1:22">
      <c r="A2437" s="14">
        <v>2431</v>
      </c>
      <c r="B2437" s="65"/>
      <c r="C2437" s="69"/>
      <c r="D2437" s="66"/>
      <c r="E2437" s="66"/>
      <c r="F2437" s="66"/>
      <c r="G2437" s="66"/>
      <c r="H2437" s="72"/>
      <c r="I2437" s="32"/>
      <c r="J2437" s="32"/>
      <c r="K2437" s="32"/>
      <c r="L2437" s="59" t="str">
        <f t="shared" si="300"/>
        <v/>
      </c>
      <c r="M2437" s="81" t="str">
        <f t="shared" si="301"/>
        <v/>
      </c>
      <c r="O2437" s="77" t="str">
        <f t="shared" si="302"/>
        <v/>
      </c>
      <c r="P2437" s="77" t="str">
        <f t="shared" si="303"/>
        <v/>
      </c>
      <c r="Q2437" s="77" t="str">
        <f t="shared" si="304"/>
        <v/>
      </c>
      <c r="R2437" s="77" t="str">
        <f t="shared" si="305"/>
        <v/>
      </c>
      <c r="S2437" s="76"/>
      <c r="T2437" s="57"/>
      <c r="U2437" s="23" t="str">
        <f t="shared" si="298"/>
        <v/>
      </c>
      <c r="V2437" s="28" t="str">
        <f t="shared" si="299"/>
        <v/>
      </c>
    </row>
    <row r="2438" spans="1:22">
      <c r="A2438" s="14">
        <v>2432</v>
      </c>
      <c r="B2438" s="65"/>
      <c r="C2438" s="69"/>
      <c r="D2438" s="66"/>
      <c r="E2438" s="66"/>
      <c r="F2438" s="66"/>
      <c r="G2438" s="66"/>
      <c r="H2438" s="72"/>
      <c r="I2438" s="32"/>
      <c r="J2438" s="32"/>
      <c r="K2438" s="32"/>
      <c r="L2438" s="59" t="str">
        <f t="shared" si="300"/>
        <v/>
      </c>
      <c r="M2438" s="81" t="str">
        <f t="shared" si="301"/>
        <v/>
      </c>
      <c r="O2438" s="77" t="str">
        <f t="shared" si="302"/>
        <v/>
      </c>
      <c r="P2438" s="77" t="str">
        <f t="shared" si="303"/>
        <v/>
      </c>
      <c r="Q2438" s="77" t="str">
        <f t="shared" si="304"/>
        <v/>
      </c>
      <c r="R2438" s="77" t="str">
        <f t="shared" si="305"/>
        <v/>
      </c>
      <c r="S2438" s="76"/>
      <c r="T2438" s="57"/>
      <c r="U2438" s="23" t="str">
        <f t="shared" si="298"/>
        <v/>
      </c>
      <c r="V2438" s="28" t="str">
        <f t="shared" si="299"/>
        <v/>
      </c>
    </row>
    <row r="2439" spans="1:22">
      <c r="A2439" s="14">
        <v>2433</v>
      </c>
      <c r="B2439" s="65"/>
      <c r="C2439" s="69"/>
      <c r="D2439" s="66"/>
      <c r="E2439" s="66"/>
      <c r="F2439" s="66"/>
      <c r="G2439" s="66"/>
      <c r="H2439" s="72"/>
      <c r="I2439" s="32"/>
      <c r="J2439" s="32"/>
      <c r="K2439" s="32"/>
      <c r="L2439" s="59" t="str">
        <f t="shared" si="300"/>
        <v/>
      </c>
      <c r="M2439" s="81" t="str">
        <f t="shared" si="301"/>
        <v/>
      </c>
      <c r="O2439" s="77" t="str">
        <f t="shared" si="302"/>
        <v/>
      </c>
      <c r="P2439" s="77" t="str">
        <f t="shared" si="303"/>
        <v/>
      </c>
      <c r="Q2439" s="77" t="str">
        <f t="shared" si="304"/>
        <v/>
      </c>
      <c r="R2439" s="77" t="str">
        <f t="shared" si="305"/>
        <v/>
      </c>
      <c r="S2439" s="76"/>
      <c r="T2439" s="57"/>
      <c r="U2439" s="23" t="str">
        <f t="shared" ref="U2439:U2502" si="306">IF(V2439&lt;&gt;"",A2439,"")</f>
        <v/>
      </c>
      <c r="V2439" s="28" t="str">
        <f t="shared" ref="V2439:V2502" si="307">IF(AND(B2439="",D2439="",E2439="",F2439="",G2439="",I2439="",J2439="",K2439="",T2439=""),"",IF(OR(B2439="",I2439="",J2439="",K2439="",T2439="",AND($T$3="meters",T2439&gt;12),AND($T$3="feet",T2439&gt;40)),"Error","OK"))</f>
        <v/>
      </c>
    </row>
    <row r="2440" spans="1:22">
      <c r="A2440" s="14">
        <v>2434</v>
      </c>
      <c r="B2440" s="65"/>
      <c r="C2440" s="69"/>
      <c r="D2440" s="66"/>
      <c r="E2440" s="66"/>
      <c r="F2440" s="66"/>
      <c r="G2440" s="66"/>
      <c r="H2440" s="72"/>
      <c r="I2440" s="32"/>
      <c r="J2440" s="32"/>
      <c r="K2440" s="32"/>
      <c r="L2440" s="59" t="str">
        <f t="shared" ref="L2440:L2503" si="308">IF(OR(I2440="",J2440="",K2440=""),"",(I2440+J2440/2))</f>
        <v/>
      </c>
      <c r="M2440" s="81" t="str">
        <f t="shared" ref="M2440:M2503" si="309">IF(OR(I2440="",J2440="",K2440=""),"",(I2440+J2440/2)+($AA$4-1/$R$1))</f>
        <v/>
      </c>
      <c r="O2440" s="77" t="str">
        <f t="shared" ref="O2440:O2503" si="310">IF(OR(D2440="",$M2440=""),"",$M2440-D2440)</f>
        <v/>
      </c>
      <c r="P2440" s="77" t="str">
        <f t="shared" ref="P2440:P2503" si="311">IF(OR(E2440="",$M2440=""),"",$M2440-E2440)</f>
        <v/>
      </c>
      <c r="Q2440" s="77" t="str">
        <f t="shared" ref="Q2440:Q2503" si="312">IF(OR(F2440="",$M2440=""),"",$M2440-F2440)</f>
        <v/>
      </c>
      <c r="R2440" s="77" t="str">
        <f t="shared" ref="R2440:R2503" si="313">IF(OR(G2440="",$M2440=""),"",$M2440-G2440)</f>
        <v/>
      </c>
      <c r="S2440" s="76"/>
      <c r="T2440" s="57"/>
      <c r="U2440" s="23" t="str">
        <f t="shared" si="306"/>
        <v/>
      </c>
      <c r="V2440" s="28" t="str">
        <f t="shared" si="307"/>
        <v/>
      </c>
    </row>
    <row r="2441" spans="1:22">
      <c r="A2441" s="14">
        <v>2435</v>
      </c>
      <c r="B2441" s="65"/>
      <c r="C2441" s="69"/>
      <c r="D2441" s="66"/>
      <c r="E2441" s="66"/>
      <c r="F2441" s="66"/>
      <c r="G2441" s="66"/>
      <c r="H2441" s="72"/>
      <c r="I2441" s="32"/>
      <c r="J2441" s="32"/>
      <c r="K2441" s="32"/>
      <c r="L2441" s="59" t="str">
        <f t="shared" si="308"/>
        <v/>
      </c>
      <c r="M2441" s="81" t="str">
        <f t="shared" si="309"/>
        <v/>
      </c>
      <c r="O2441" s="77" t="str">
        <f t="shared" si="310"/>
        <v/>
      </c>
      <c r="P2441" s="77" t="str">
        <f t="shared" si="311"/>
        <v/>
      </c>
      <c r="Q2441" s="77" t="str">
        <f t="shared" si="312"/>
        <v/>
      </c>
      <c r="R2441" s="77" t="str">
        <f t="shared" si="313"/>
        <v/>
      </c>
      <c r="S2441" s="76"/>
      <c r="T2441" s="57"/>
      <c r="U2441" s="23" t="str">
        <f t="shared" si="306"/>
        <v/>
      </c>
      <c r="V2441" s="28" t="str">
        <f t="shared" si="307"/>
        <v/>
      </c>
    </row>
    <row r="2442" spans="1:22">
      <c r="A2442" s="14">
        <v>2436</v>
      </c>
      <c r="B2442" s="65"/>
      <c r="C2442" s="69"/>
      <c r="D2442" s="66"/>
      <c r="E2442" s="66"/>
      <c r="F2442" s="66"/>
      <c r="G2442" s="66"/>
      <c r="H2442" s="72"/>
      <c r="I2442" s="32"/>
      <c r="J2442" s="32"/>
      <c r="K2442" s="32"/>
      <c r="L2442" s="59" t="str">
        <f t="shared" si="308"/>
        <v/>
      </c>
      <c r="M2442" s="81" t="str">
        <f t="shared" si="309"/>
        <v/>
      </c>
      <c r="O2442" s="77" t="str">
        <f t="shared" si="310"/>
        <v/>
      </c>
      <c r="P2442" s="77" t="str">
        <f t="shared" si="311"/>
        <v/>
      </c>
      <c r="Q2442" s="77" t="str">
        <f t="shared" si="312"/>
        <v/>
      </c>
      <c r="R2442" s="77" t="str">
        <f t="shared" si="313"/>
        <v/>
      </c>
      <c r="S2442" s="76"/>
      <c r="T2442" s="57"/>
      <c r="U2442" s="23" t="str">
        <f t="shared" si="306"/>
        <v/>
      </c>
      <c r="V2442" s="28" t="str">
        <f t="shared" si="307"/>
        <v/>
      </c>
    </row>
    <row r="2443" spans="1:22">
      <c r="A2443" s="14">
        <v>2437</v>
      </c>
      <c r="B2443" s="65"/>
      <c r="C2443" s="69"/>
      <c r="D2443" s="66"/>
      <c r="E2443" s="66"/>
      <c r="F2443" s="66"/>
      <c r="G2443" s="66"/>
      <c r="H2443" s="72"/>
      <c r="I2443" s="32"/>
      <c r="J2443" s="32"/>
      <c r="K2443" s="32"/>
      <c r="L2443" s="59" t="str">
        <f t="shared" si="308"/>
        <v/>
      </c>
      <c r="M2443" s="81" t="str">
        <f t="shared" si="309"/>
        <v/>
      </c>
      <c r="O2443" s="77" t="str">
        <f t="shared" si="310"/>
        <v/>
      </c>
      <c r="P2443" s="77" t="str">
        <f t="shared" si="311"/>
        <v/>
      </c>
      <c r="Q2443" s="77" t="str">
        <f t="shared" si="312"/>
        <v/>
      </c>
      <c r="R2443" s="77" t="str">
        <f t="shared" si="313"/>
        <v/>
      </c>
      <c r="S2443" s="76"/>
      <c r="T2443" s="57"/>
      <c r="U2443" s="23" t="str">
        <f t="shared" si="306"/>
        <v/>
      </c>
      <c r="V2443" s="28" t="str">
        <f t="shared" si="307"/>
        <v/>
      </c>
    </row>
    <row r="2444" spans="1:22">
      <c r="A2444" s="14">
        <v>2438</v>
      </c>
      <c r="B2444" s="65"/>
      <c r="C2444" s="69"/>
      <c r="D2444" s="66"/>
      <c r="E2444" s="66"/>
      <c r="F2444" s="66"/>
      <c r="G2444" s="66"/>
      <c r="H2444" s="72"/>
      <c r="I2444" s="32"/>
      <c r="J2444" s="32"/>
      <c r="K2444" s="32"/>
      <c r="L2444" s="59" t="str">
        <f t="shared" si="308"/>
        <v/>
      </c>
      <c r="M2444" s="81" t="str">
        <f t="shared" si="309"/>
        <v/>
      </c>
      <c r="O2444" s="77" t="str">
        <f t="shared" si="310"/>
        <v/>
      </c>
      <c r="P2444" s="77" t="str">
        <f t="shared" si="311"/>
        <v/>
      </c>
      <c r="Q2444" s="77" t="str">
        <f t="shared" si="312"/>
        <v/>
      </c>
      <c r="R2444" s="77" t="str">
        <f t="shared" si="313"/>
        <v/>
      </c>
      <c r="S2444" s="76"/>
      <c r="T2444" s="57"/>
      <c r="U2444" s="23" t="str">
        <f t="shared" si="306"/>
        <v/>
      </c>
      <c r="V2444" s="28" t="str">
        <f t="shared" si="307"/>
        <v/>
      </c>
    </row>
    <row r="2445" spans="1:22">
      <c r="A2445" s="14">
        <v>2439</v>
      </c>
      <c r="B2445" s="65"/>
      <c r="C2445" s="69"/>
      <c r="D2445" s="66"/>
      <c r="E2445" s="66"/>
      <c r="F2445" s="66"/>
      <c r="G2445" s="66"/>
      <c r="H2445" s="72"/>
      <c r="I2445" s="32"/>
      <c r="J2445" s="32"/>
      <c r="K2445" s="32"/>
      <c r="L2445" s="59" t="str">
        <f t="shared" si="308"/>
        <v/>
      </c>
      <c r="M2445" s="81" t="str">
        <f t="shared" si="309"/>
        <v/>
      </c>
      <c r="O2445" s="77" t="str">
        <f t="shared" si="310"/>
        <v/>
      </c>
      <c r="P2445" s="77" t="str">
        <f t="shared" si="311"/>
        <v/>
      </c>
      <c r="Q2445" s="77" t="str">
        <f t="shared" si="312"/>
        <v/>
      </c>
      <c r="R2445" s="77" t="str">
        <f t="shared" si="313"/>
        <v/>
      </c>
      <c r="S2445" s="76"/>
      <c r="T2445" s="57"/>
      <c r="U2445" s="23" t="str">
        <f t="shared" si="306"/>
        <v/>
      </c>
      <c r="V2445" s="28" t="str">
        <f t="shared" si="307"/>
        <v/>
      </c>
    </row>
    <row r="2446" spans="1:22">
      <c r="A2446" s="14">
        <v>2440</v>
      </c>
      <c r="B2446" s="65"/>
      <c r="C2446" s="69"/>
      <c r="D2446" s="66"/>
      <c r="E2446" s="66"/>
      <c r="F2446" s="66"/>
      <c r="G2446" s="66"/>
      <c r="H2446" s="72"/>
      <c r="I2446" s="32"/>
      <c r="J2446" s="32"/>
      <c r="K2446" s="32"/>
      <c r="L2446" s="59" t="str">
        <f t="shared" si="308"/>
        <v/>
      </c>
      <c r="M2446" s="81" t="str">
        <f t="shared" si="309"/>
        <v/>
      </c>
      <c r="O2446" s="77" t="str">
        <f t="shared" si="310"/>
        <v/>
      </c>
      <c r="P2446" s="77" t="str">
        <f t="shared" si="311"/>
        <v/>
      </c>
      <c r="Q2446" s="77" t="str">
        <f t="shared" si="312"/>
        <v/>
      </c>
      <c r="R2446" s="77" t="str">
        <f t="shared" si="313"/>
        <v/>
      </c>
      <c r="S2446" s="76"/>
      <c r="T2446" s="57"/>
      <c r="U2446" s="23" t="str">
        <f t="shared" si="306"/>
        <v/>
      </c>
      <c r="V2446" s="28" t="str">
        <f t="shared" si="307"/>
        <v/>
      </c>
    </row>
    <row r="2447" spans="1:22">
      <c r="A2447" s="14">
        <v>2441</v>
      </c>
      <c r="B2447" s="65"/>
      <c r="C2447" s="69"/>
      <c r="D2447" s="66"/>
      <c r="E2447" s="66"/>
      <c r="F2447" s="66"/>
      <c r="G2447" s="66"/>
      <c r="H2447" s="72"/>
      <c r="I2447" s="32"/>
      <c r="J2447" s="32"/>
      <c r="K2447" s="32"/>
      <c r="L2447" s="59" t="str">
        <f t="shared" si="308"/>
        <v/>
      </c>
      <c r="M2447" s="81" t="str">
        <f t="shared" si="309"/>
        <v/>
      </c>
      <c r="O2447" s="77" t="str">
        <f t="shared" si="310"/>
        <v/>
      </c>
      <c r="P2447" s="77" t="str">
        <f t="shared" si="311"/>
        <v/>
      </c>
      <c r="Q2447" s="77" t="str">
        <f t="shared" si="312"/>
        <v/>
      </c>
      <c r="R2447" s="77" t="str">
        <f t="shared" si="313"/>
        <v/>
      </c>
      <c r="S2447" s="76"/>
      <c r="T2447" s="57"/>
      <c r="U2447" s="23" t="str">
        <f t="shared" si="306"/>
        <v/>
      </c>
      <c r="V2447" s="28" t="str">
        <f t="shared" si="307"/>
        <v/>
      </c>
    </row>
    <row r="2448" spans="1:22">
      <c r="A2448" s="14">
        <v>2442</v>
      </c>
      <c r="B2448" s="65"/>
      <c r="C2448" s="69"/>
      <c r="D2448" s="66"/>
      <c r="E2448" s="66"/>
      <c r="F2448" s="66"/>
      <c r="G2448" s="66"/>
      <c r="H2448" s="72"/>
      <c r="I2448" s="32"/>
      <c r="J2448" s="32"/>
      <c r="K2448" s="32"/>
      <c r="L2448" s="59" t="str">
        <f t="shared" si="308"/>
        <v/>
      </c>
      <c r="M2448" s="81" t="str">
        <f t="shared" si="309"/>
        <v/>
      </c>
      <c r="O2448" s="77" t="str">
        <f t="shared" si="310"/>
        <v/>
      </c>
      <c r="P2448" s="77" t="str">
        <f t="shared" si="311"/>
        <v/>
      </c>
      <c r="Q2448" s="77" t="str">
        <f t="shared" si="312"/>
        <v/>
      </c>
      <c r="R2448" s="77" t="str">
        <f t="shared" si="313"/>
        <v/>
      </c>
      <c r="S2448" s="76"/>
      <c r="T2448" s="57"/>
      <c r="U2448" s="23" t="str">
        <f t="shared" si="306"/>
        <v/>
      </c>
      <c r="V2448" s="28" t="str">
        <f t="shared" si="307"/>
        <v/>
      </c>
    </row>
    <row r="2449" spans="1:22">
      <c r="A2449" s="14">
        <v>2443</v>
      </c>
      <c r="B2449" s="65"/>
      <c r="C2449" s="69"/>
      <c r="D2449" s="66"/>
      <c r="E2449" s="66"/>
      <c r="F2449" s="66"/>
      <c r="G2449" s="66"/>
      <c r="H2449" s="72"/>
      <c r="I2449" s="32"/>
      <c r="J2449" s="32"/>
      <c r="K2449" s="32"/>
      <c r="L2449" s="59" t="str">
        <f t="shared" si="308"/>
        <v/>
      </c>
      <c r="M2449" s="81" t="str">
        <f t="shared" si="309"/>
        <v/>
      </c>
      <c r="O2449" s="77" t="str">
        <f t="shared" si="310"/>
        <v/>
      </c>
      <c r="P2449" s="77" t="str">
        <f t="shared" si="311"/>
        <v/>
      </c>
      <c r="Q2449" s="77" t="str">
        <f t="shared" si="312"/>
        <v/>
      </c>
      <c r="R2449" s="77" t="str">
        <f t="shared" si="313"/>
        <v/>
      </c>
      <c r="S2449" s="76"/>
      <c r="T2449" s="57"/>
      <c r="U2449" s="23" t="str">
        <f t="shared" si="306"/>
        <v/>
      </c>
      <c r="V2449" s="28" t="str">
        <f t="shared" si="307"/>
        <v/>
      </c>
    </row>
    <row r="2450" spans="1:22">
      <c r="A2450" s="14">
        <v>2444</v>
      </c>
      <c r="B2450" s="65"/>
      <c r="C2450" s="69"/>
      <c r="D2450" s="66"/>
      <c r="E2450" s="66"/>
      <c r="F2450" s="66"/>
      <c r="G2450" s="66"/>
      <c r="H2450" s="72"/>
      <c r="I2450" s="32"/>
      <c r="J2450" s="32"/>
      <c r="K2450" s="32"/>
      <c r="L2450" s="59" t="str">
        <f t="shared" si="308"/>
        <v/>
      </c>
      <c r="M2450" s="81" t="str">
        <f t="shared" si="309"/>
        <v/>
      </c>
      <c r="O2450" s="77" t="str">
        <f t="shared" si="310"/>
        <v/>
      </c>
      <c r="P2450" s="77" t="str">
        <f t="shared" si="311"/>
        <v/>
      </c>
      <c r="Q2450" s="77" t="str">
        <f t="shared" si="312"/>
        <v/>
      </c>
      <c r="R2450" s="77" t="str">
        <f t="shared" si="313"/>
        <v/>
      </c>
      <c r="S2450" s="76"/>
      <c r="T2450" s="57"/>
      <c r="U2450" s="23" t="str">
        <f t="shared" si="306"/>
        <v/>
      </c>
      <c r="V2450" s="28" t="str">
        <f t="shared" si="307"/>
        <v/>
      </c>
    </row>
    <row r="2451" spans="1:22">
      <c r="A2451" s="14">
        <v>2445</v>
      </c>
      <c r="B2451" s="65"/>
      <c r="C2451" s="69"/>
      <c r="D2451" s="66"/>
      <c r="E2451" s="66"/>
      <c r="F2451" s="66"/>
      <c r="G2451" s="66"/>
      <c r="H2451" s="72"/>
      <c r="I2451" s="32"/>
      <c r="J2451" s="32"/>
      <c r="K2451" s="32"/>
      <c r="L2451" s="59" t="str">
        <f t="shared" si="308"/>
        <v/>
      </c>
      <c r="M2451" s="81" t="str">
        <f t="shared" si="309"/>
        <v/>
      </c>
      <c r="O2451" s="77" t="str">
        <f t="shared" si="310"/>
        <v/>
      </c>
      <c r="P2451" s="77" t="str">
        <f t="shared" si="311"/>
        <v/>
      </c>
      <c r="Q2451" s="77" t="str">
        <f t="shared" si="312"/>
        <v/>
      </c>
      <c r="R2451" s="77" t="str">
        <f t="shared" si="313"/>
        <v/>
      </c>
      <c r="S2451" s="76"/>
      <c r="T2451" s="57"/>
      <c r="U2451" s="23" t="str">
        <f t="shared" si="306"/>
        <v/>
      </c>
      <c r="V2451" s="28" t="str">
        <f t="shared" si="307"/>
        <v/>
      </c>
    </row>
    <row r="2452" spans="1:22">
      <c r="A2452" s="14">
        <v>2446</v>
      </c>
      <c r="B2452" s="65"/>
      <c r="C2452" s="69"/>
      <c r="D2452" s="66"/>
      <c r="E2452" s="66"/>
      <c r="F2452" s="66"/>
      <c r="G2452" s="66"/>
      <c r="H2452" s="72"/>
      <c r="I2452" s="32"/>
      <c r="J2452" s="32"/>
      <c r="K2452" s="32"/>
      <c r="L2452" s="59" t="str">
        <f t="shared" si="308"/>
        <v/>
      </c>
      <c r="M2452" s="81" t="str">
        <f t="shared" si="309"/>
        <v/>
      </c>
      <c r="O2452" s="77" t="str">
        <f t="shared" si="310"/>
        <v/>
      </c>
      <c r="P2452" s="77" t="str">
        <f t="shared" si="311"/>
        <v/>
      </c>
      <c r="Q2452" s="77" t="str">
        <f t="shared" si="312"/>
        <v/>
      </c>
      <c r="R2452" s="77" t="str">
        <f t="shared" si="313"/>
        <v/>
      </c>
      <c r="S2452" s="76"/>
      <c r="T2452" s="57"/>
      <c r="U2452" s="23" t="str">
        <f t="shared" si="306"/>
        <v/>
      </c>
      <c r="V2452" s="28" t="str">
        <f t="shared" si="307"/>
        <v/>
      </c>
    </row>
    <row r="2453" spans="1:22">
      <c r="A2453" s="14">
        <v>2447</v>
      </c>
      <c r="B2453" s="65"/>
      <c r="C2453" s="69"/>
      <c r="D2453" s="66"/>
      <c r="E2453" s="66"/>
      <c r="F2453" s="66"/>
      <c r="G2453" s="66"/>
      <c r="H2453" s="72"/>
      <c r="I2453" s="32"/>
      <c r="J2453" s="32"/>
      <c r="K2453" s="32"/>
      <c r="L2453" s="59" t="str">
        <f t="shared" si="308"/>
        <v/>
      </c>
      <c r="M2453" s="81" t="str">
        <f t="shared" si="309"/>
        <v/>
      </c>
      <c r="O2453" s="77" t="str">
        <f t="shared" si="310"/>
        <v/>
      </c>
      <c r="P2453" s="77" t="str">
        <f t="shared" si="311"/>
        <v/>
      </c>
      <c r="Q2453" s="77" t="str">
        <f t="shared" si="312"/>
        <v/>
      </c>
      <c r="R2453" s="77" t="str">
        <f t="shared" si="313"/>
        <v/>
      </c>
      <c r="S2453" s="76"/>
      <c r="T2453" s="57"/>
      <c r="U2453" s="23" t="str">
        <f t="shared" si="306"/>
        <v/>
      </c>
      <c r="V2453" s="28" t="str">
        <f t="shared" si="307"/>
        <v/>
      </c>
    </row>
    <row r="2454" spans="1:22">
      <c r="A2454" s="14">
        <v>2448</v>
      </c>
      <c r="B2454" s="65"/>
      <c r="C2454" s="69"/>
      <c r="D2454" s="66"/>
      <c r="E2454" s="66"/>
      <c r="F2454" s="66"/>
      <c r="G2454" s="66"/>
      <c r="H2454" s="72"/>
      <c r="I2454" s="32"/>
      <c r="J2454" s="32"/>
      <c r="K2454" s="32"/>
      <c r="L2454" s="59" t="str">
        <f t="shared" si="308"/>
        <v/>
      </c>
      <c r="M2454" s="81" t="str">
        <f t="shared" si="309"/>
        <v/>
      </c>
      <c r="O2454" s="77" t="str">
        <f t="shared" si="310"/>
        <v/>
      </c>
      <c r="P2454" s="77" t="str">
        <f t="shared" si="311"/>
        <v/>
      </c>
      <c r="Q2454" s="77" t="str">
        <f t="shared" si="312"/>
        <v/>
      </c>
      <c r="R2454" s="77" t="str">
        <f t="shared" si="313"/>
        <v/>
      </c>
      <c r="S2454" s="76"/>
      <c r="T2454" s="57"/>
      <c r="U2454" s="23" t="str">
        <f t="shared" si="306"/>
        <v/>
      </c>
      <c r="V2454" s="28" t="str">
        <f t="shared" si="307"/>
        <v/>
      </c>
    </row>
    <row r="2455" spans="1:22">
      <c r="A2455" s="14">
        <v>2449</v>
      </c>
      <c r="B2455" s="65"/>
      <c r="C2455" s="69"/>
      <c r="D2455" s="66"/>
      <c r="E2455" s="66"/>
      <c r="F2455" s="66"/>
      <c r="G2455" s="66"/>
      <c r="H2455" s="72"/>
      <c r="I2455" s="32"/>
      <c r="J2455" s="32"/>
      <c r="K2455" s="32"/>
      <c r="L2455" s="59" t="str">
        <f t="shared" si="308"/>
        <v/>
      </c>
      <c r="M2455" s="81" t="str">
        <f t="shared" si="309"/>
        <v/>
      </c>
      <c r="O2455" s="77" t="str">
        <f t="shared" si="310"/>
        <v/>
      </c>
      <c r="P2455" s="77" t="str">
        <f t="shared" si="311"/>
        <v/>
      </c>
      <c r="Q2455" s="77" t="str">
        <f t="shared" si="312"/>
        <v/>
      </c>
      <c r="R2455" s="77" t="str">
        <f t="shared" si="313"/>
        <v/>
      </c>
      <c r="S2455" s="76"/>
      <c r="T2455" s="57"/>
      <c r="U2455" s="23" t="str">
        <f t="shared" si="306"/>
        <v/>
      </c>
      <c r="V2455" s="28" t="str">
        <f t="shared" si="307"/>
        <v/>
      </c>
    </row>
    <row r="2456" spans="1:22">
      <c r="A2456" s="14">
        <v>2450</v>
      </c>
      <c r="B2456" s="65"/>
      <c r="C2456" s="69"/>
      <c r="D2456" s="66"/>
      <c r="E2456" s="66"/>
      <c r="F2456" s="66"/>
      <c r="G2456" s="66"/>
      <c r="H2456" s="72"/>
      <c r="I2456" s="32"/>
      <c r="J2456" s="32"/>
      <c r="K2456" s="32"/>
      <c r="L2456" s="59" t="str">
        <f t="shared" si="308"/>
        <v/>
      </c>
      <c r="M2456" s="81" t="str">
        <f t="shared" si="309"/>
        <v/>
      </c>
      <c r="O2456" s="77" t="str">
        <f t="shared" si="310"/>
        <v/>
      </c>
      <c r="P2456" s="77" t="str">
        <f t="shared" si="311"/>
        <v/>
      </c>
      <c r="Q2456" s="77" t="str">
        <f t="shared" si="312"/>
        <v/>
      </c>
      <c r="R2456" s="77" t="str">
        <f t="shared" si="313"/>
        <v/>
      </c>
      <c r="S2456" s="76"/>
      <c r="T2456" s="57"/>
      <c r="U2456" s="23" t="str">
        <f t="shared" si="306"/>
        <v/>
      </c>
      <c r="V2456" s="28" t="str">
        <f t="shared" si="307"/>
        <v/>
      </c>
    </row>
    <row r="2457" spans="1:22">
      <c r="A2457" s="14">
        <v>2451</v>
      </c>
      <c r="B2457" s="65"/>
      <c r="C2457" s="69"/>
      <c r="D2457" s="66"/>
      <c r="E2457" s="66"/>
      <c r="F2457" s="66"/>
      <c r="G2457" s="66"/>
      <c r="H2457" s="72"/>
      <c r="I2457" s="32"/>
      <c r="J2457" s="32"/>
      <c r="K2457" s="32"/>
      <c r="L2457" s="59" t="str">
        <f t="shared" si="308"/>
        <v/>
      </c>
      <c r="M2457" s="81" t="str">
        <f t="shared" si="309"/>
        <v/>
      </c>
      <c r="O2457" s="77" t="str">
        <f t="shared" si="310"/>
        <v/>
      </c>
      <c r="P2457" s="77" t="str">
        <f t="shared" si="311"/>
        <v/>
      </c>
      <c r="Q2457" s="77" t="str">
        <f t="shared" si="312"/>
        <v/>
      </c>
      <c r="R2457" s="77" t="str">
        <f t="shared" si="313"/>
        <v/>
      </c>
      <c r="S2457" s="76"/>
      <c r="T2457" s="57"/>
      <c r="U2457" s="23" t="str">
        <f t="shared" si="306"/>
        <v/>
      </c>
      <c r="V2457" s="28" t="str">
        <f t="shared" si="307"/>
        <v/>
      </c>
    </row>
    <row r="2458" spans="1:22">
      <c r="A2458" s="14">
        <v>2452</v>
      </c>
      <c r="B2458" s="65"/>
      <c r="C2458" s="69"/>
      <c r="D2458" s="66"/>
      <c r="E2458" s="66"/>
      <c r="F2458" s="66"/>
      <c r="G2458" s="66"/>
      <c r="H2458" s="72"/>
      <c r="I2458" s="32"/>
      <c r="J2458" s="32"/>
      <c r="K2458" s="32"/>
      <c r="L2458" s="59" t="str">
        <f t="shared" si="308"/>
        <v/>
      </c>
      <c r="M2458" s="81" t="str">
        <f t="shared" si="309"/>
        <v/>
      </c>
      <c r="O2458" s="77" t="str">
        <f t="shared" si="310"/>
        <v/>
      </c>
      <c r="P2458" s="77" t="str">
        <f t="shared" si="311"/>
        <v/>
      </c>
      <c r="Q2458" s="77" t="str">
        <f t="shared" si="312"/>
        <v/>
      </c>
      <c r="R2458" s="77" t="str">
        <f t="shared" si="313"/>
        <v/>
      </c>
      <c r="S2458" s="76"/>
      <c r="T2458" s="57"/>
      <c r="U2458" s="23" t="str">
        <f t="shared" si="306"/>
        <v/>
      </c>
      <c r="V2458" s="28" t="str">
        <f t="shared" si="307"/>
        <v/>
      </c>
    </row>
    <row r="2459" spans="1:22">
      <c r="A2459" s="14">
        <v>2453</v>
      </c>
      <c r="B2459" s="65"/>
      <c r="C2459" s="69"/>
      <c r="D2459" s="66"/>
      <c r="E2459" s="66"/>
      <c r="F2459" s="66"/>
      <c r="G2459" s="66"/>
      <c r="H2459" s="72"/>
      <c r="I2459" s="32"/>
      <c r="J2459" s="32"/>
      <c r="K2459" s="32"/>
      <c r="L2459" s="59" t="str">
        <f t="shared" si="308"/>
        <v/>
      </c>
      <c r="M2459" s="81" t="str">
        <f t="shared" si="309"/>
        <v/>
      </c>
      <c r="O2459" s="77" t="str">
        <f t="shared" si="310"/>
        <v/>
      </c>
      <c r="P2459" s="77" t="str">
        <f t="shared" si="311"/>
        <v/>
      </c>
      <c r="Q2459" s="77" t="str">
        <f t="shared" si="312"/>
        <v/>
      </c>
      <c r="R2459" s="77" t="str">
        <f t="shared" si="313"/>
        <v/>
      </c>
      <c r="S2459" s="76"/>
      <c r="T2459" s="57"/>
      <c r="U2459" s="23" t="str">
        <f t="shared" si="306"/>
        <v/>
      </c>
      <c r="V2459" s="28" t="str">
        <f t="shared" si="307"/>
        <v/>
      </c>
    </row>
    <row r="2460" spans="1:22">
      <c r="A2460" s="14">
        <v>2454</v>
      </c>
      <c r="B2460" s="65"/>
      <c r="C2460" s="69"/>
      <c r="D2460" s="66"/>
      <c r="E2460" s="66"/>
      <c r="F2460" s="66"/>
      <c r="G2460" s="66"/>
      <c r="H2460" s="72"/>
      <c r="I2460" s="32"/>
      <c r="J2460" s="32"/>
      <c r="K2460" s="32"/>
      <c r="L2460" s="59" t="str">
        <f t="shared" si="308"/>
        <v/>
      </c>
      <c r="M2460" s="81" t="str">
        <f t="shared" si="309"/>
        <v/>
      </c>
      <c r="O2460" s="77" t="str">
        <f t="shared" si="310"/>
        <v/>
      </c>
      <c r="P2460" s="77" t="str">
        <f t="shared" si="311"/>
        <v/>
      </c>
      <c r="Q2460" s="77" t="str">
        <f t="shared" si="312"/>
        <v/>
      </c>
      <c r="R2460" s="77" t="str">
        <f t="shared" si="313"/>
        <v/>
      </c>
      <c r="S2460" s="76"/>
      <c r="T2460" s="57"/>
      <c r="U2460" s="23" t="str">
        <f t="shared" si="306"/>
        <v/>
      </c>
      <c r="V2460" s="28" t="str">
        <f t="shared" si="307"/>
        <v/>
      </c>
    </row>
    <row r="2461" spans="1:22">
      <c r="A2461" s="14">
        <v>2455</v>
      </c>
      <c r="B2461" s="65"/>
      <c r="C2461" s="69"/>
      <c r="D2461" s="66"/>
      <c r="E2461" s="66"/>
      <c r="F2461" s="66"/>
      <c r="G2461" s="66"/>
      <c r="H2461" s="72"/>
      <c r="I2461" s="32"/>
      <c r="J2461" s="32"/>
      <c r="K2461" s="32"/>
      <c r="L2461" s="59" t="str">
        <f t="shared" si="308"/>
        <v/>
      </c>
      <c r="M2461" s="81" t="str">
        <f t="shared" si="309"/>
        <v/>
      </c>
      <c r="O2461" s="77" t="str">
        <f t="shared" si="310"/>
        <v/>
      </c>
      <c r="P2461" s="77" t="str">
        <f t="shared" si="311"/>
        <v/>
      </c>
      <c r="Q2461" s="77" t="str">
        <f t="shared" si="312"/>
        <v/>
      </c>
      <c r="R2461" s="77" t="str">
        <f t="shared" si="313"/>
        <v/>
      </c>
      <c r="S2461" s="76"/>
      <c r="T2461" s="57"/>
      <c r="U2461" s="23" t="str">
        <f t="shared" si="306"/>
        <v/>
      </c>
      <c r="V2461" s="28" t="str">
        <f t="shared" si="307"/>
        <v/>
      </c>
    </row>
    <row r="2462" spans="1:22">
      <c r="A2462" s="14">
        <v>2456</v>
      </c>
      <c r="B2462" s="65"/>
      <c r="C2462" s="69"/>
      <c r="D2462" s="66"/>
      <c r="E2462" s="66"/>
      <c r="F2462" s="66"/>
      <c r="G2462" s="66"/>
      <c r="H2462" s="72"/>
      <c r="I2462" s="32"/>
      <c r="J2462" s="32"/>
      <c r="K2462" s="32"/>
      <c r="L2462" s="59" t="str">
        <f t="shared" si="308"/>
        <v/>
      </c>
      <c r="M2462" s="81" t="str">
        <f t="shared" si="309"/>
        <v/>
      </c>
      <c r="O2462" s="77" t="str">
        <f t="shared" si="310"/>
        <v/>
      </c>
      <c r="P2462" s="77" t="str">
        <f t="shared" si="311"/>
        <v/>
      </c>
      <c r="Q2462" s="77" t="str">
        <f t="shared" si="312"/>
        <v/>
      </c>
      <c r="R2462" s="77" t="str">
        <f t="shared" si="313"/>
        <v/>
      </c>
      <c r="S2462" s="76"/>
      <c r="T2462" s="57"/>
      <c r="U2462" s="23" t="str">
        <f t="shared" si="306"/>
        <v/>
      </c>
      <c r="V2462" s="28" t="str">
        <f t="shared" si="307"/>
        <v/>
      </c>
    </row>
    <row r="2463" spans="1:22">
      <c r="A2463" s="14">
        <v>2457</v>
      </c>
      <c r="B2463" s="65"/>
      <c r="C2463" s="69"/>
      <c r="D2463" s="66"/>
      <c r="E2463" s="66"/>
      <c r="F2463" s="66"/>
      <c r="G2463" s="66"/>
      <c r="H2463" s="72"/>
      <c r="I2463" s="32"/>
      <c r="J2463" s="32"/>
      <c r="K2463" s="32"/>
      <c r="L2463" s="59" t="str">
        <f t="shared" si="308"/>
        <v/>
      </c>
      <c r="M2463" s="81" t="str">
        <f t="shared" si="309"/>
        <v/>
      </c>
      <c r="O2463" s="77" t="str">
        <f t="shared" si="310"/>
        <v/>
      </c>
      <c r="P2463" s="77" t="str">
        <f t="shared" si="311"/>
        <v/>
      </c>
      <c r="Q2463" s="77" t="str">
        <f t="shared" si="312"/>
        <v/>
      </c>
      <c r="R2463" s="77" t="str">
        <f t="shared" si="313"/>
        <v/>
      </c>
      <c r="S2463" s="76"/>
      <c r="T2463" s="57"/>
      <c r="U2463" s="23" t="str">
        <f t="shared" si="306"/>
        <v/>
      </c>
      <c r="V2463" s="28" t="str">
        <f t="shared" si="307"/>
        <v/>
      </c>
    </row>
    <row r="2464" spans="1:22">
      <c r="A2464" s="14">
        <v>2458</v>
      </c>
      <c r="B2464" s="65"/>
      <c r="C2464" s="69"/>
      <c r="D2464" s="66"/>
      <c r="E2464" s="66"/>
      <c r="F2464" s="66"/>
      <c r="G2464" s="66"/>
      <c r="H2464" s="72"/>
      <c r="I2464" s="32"/>
      <c r="J2464" s="32"/>
      <c r="K2464" s="32"/>
      <c r="L2464" s="59" t="str">
        <f t="shared" si="308"/>
        <v/>
      </c>
      <c r="M2464" s="81" t="str">
        <f t="shared" si="309"/>
        <v/>
      </c>
      <c r="O2464" s="77" t="str">
        <f t="shared" si="310"/>
        <v/>
      </c>
      <c r="P2464" s="77" t="str">
        <f t="shared" si="311"/>
        <v/>
      </c>
      <c r="Q2464" s="77" t="str">
        <f t="shared" si="312"/>
        <v/>
      </c>
      <c r="R2464" s="77" t="str">
        <f t="shared" si="313"/>
        <v/>
      </c>
      <c r="S2464" s="76"/>
      <c r="T2464" s="57"/>
      <c r="U2464" s="23" t="str">
        <f t="shared" si="306"/>
        <v/>
      </c>
      <c r="V2464" s="28" t="str">
        <f t="shared" si="307"/>
        <v/>
      </c>
    </row>
    <row r="2465" spans="1:22">
      <c r="A2465" s="14">
        <v>2459</v>
      </c>
      <c r="B2465" s="65"/>
      <c r="C2465" s="69"/>
      <c r="D2465" s="66"/>
      <c r="E2465" s="66"/>
      <c r="F2465" s="66"/>
      <c r="G2465" s="66"/>
      <c r="H2465" s="72"/>
      <c r="I2465" s="32"/>
      <c r="J2465" s="32"/>
      <c r="K2465" s="32"/>
      <c r="L2465" s="59" t="str">
        <f t="shared" si="308"/>
        <v/>
      </c>
      <c r="M2465" s="81" t="str">
        <f t="shared" si="309"/>
        <v/>
      </c>
      <c r="O2465" s="77" t="str">
        <f t="shared" si="310"/>
        <v/>
      </c>
      <c r="P2465" s="77" t="str">
        <f t="shared" si="311"/>
        <v/>
      </c>
      <c r="Q2465" s="77" t="str">
        <f t="shared" si="312"/>
        <v/>
      </c>
      <c r="R2465" s="77" t="str">
        <f t="shared" si="313"/>
        <v/>
      </c>
      <c r="S2465" s="76"/>
      <c r="T2465" s="57"/>
      <c r="U2465" s="23" t="str">
        <f t="shared" si="306"/>
        <v/>
      </c>
      <c r="V2465" s="28" t="str">
        <f t="shared" si="307"/>
        <v/>
      </c>
    </row>
    <row r="2466" spans="1:22">
      <c r="A2466" s="14">
        <v>2460</v>
      </c>
      <c r="B2466" s="65"/>
      <c r="C2466" s="69"/>
      <c r="D2466" s="66"/>
      <c r="E2466" s="66"/>
      <c r="F2466" s="66"/>
      <c r="G2466" s="66"/>
      <c r="H2466" s="72"/>
      <c r="I2466" s="32"/>
      <c r="J2466" s="32"/>
      <c r="K2466" s="32"/>
      <c r="L2466" s="59" t="str">
        <f t="shared" si="308"/>
        <v/>
      </c>
      <c r="M2466" s="81" t="str">
        <f t="shared" si="309"/>
        <v/>
      </c>
      <c r="O2466" s="77" t="str">
        <f t="shared" si="310"/>
        <v/>
      </c>
      <c r="P2466" s="77" t="str">
        <f t="shared" si="311"/>
        <v/>
      </c>
      <c r="Q2466" s="77" t="str">
        <f t="shared" si="312"/>
        <v/>
      </c>
      <c r="R2466" s="77" t="str">
        <f t="shared" si="313"/>
        <v/>
      </c>
      <c r="S2466" s="76"/>
      <c r="T2466" s="57"/>
      <c r="U2466" s="23" t="str">
        <f t="shared" si="306"/>
        <v/>
      </c>
      <c r="V2466" s="28" t="str">
        <f t="shared" si="307"/>
        <v/>
      </c>
    </row>
    <row r="2467" spans="1:22">
      <c r="A2467" s="14">
        <v>2461</v>
      </c>
      <c r="B2467" s="65"/>
      <c r="C2467" s="69"/>
      <c r="D2467" s="66"/>
      <c r="E2467" s="66"/>
      <c r="F2467" s="66"/>
      <c r="G2467" s="66"/>
      <c r="H2467" s="72"/>
      <c r="I2467" s="32"/>
      <c r="J2467" s="32"/>
      <c r="K2467" s="32"/>
      <c r="L2467" s="59" t="str">
        <f t="shared" si="308"/>
        <v/>
      </c>
      <c r="M2467" s="81" t="str">
        <f t="shared" si="309"/>
        <v/>
      </c>
      <c r="O2467" s="77" t="str">
        <f t="shared" si="310"/>
        <v/>
      </c>
      <c r="P2467" s="77" t="str">
        <f t="shared" si="311"/>
        <v/>
      </c>
      <c r="Q2467" s="77" t="str">
        <f t="shared" si="312"/>
        <v/>
      </c>
      <c r="R2467" s="77" t="str">
        <f t="shared" si="313"/>
        <v/>
      </c>
      <c r="S2467" s="76"/>
      <c r="T2467" s="57"/>
      <c r="U2467" s="23" t="str">
        <f t="shared" si="306"/>
        <v/>
      </c>
      <c r="V2467" s="28" t="str">
        <f t="shared" si="307"/>
        <v/>
      </c>
    </row>
    <row r="2468" spans="1:22">
      <c r="A2468" s="14">
        <v>2462</v>
      </c>
      <c r="B2468" s="65"/>
      <c r="C2468" s="69"/>
      <c r="D2468" s="66"/>
      <c r="E2468" s="66"/>
      <c r="F2468" s="66"/>
      <c r="G2468" s="66"/>
      <c r="H2468" s="72"/>
      <c r="I2468" s="32"/>
      <c r="J2468" s="32"/>
      <c r="K2468" s="32"/>
      <c r="L2468" s="59" t="str">
        <f t="shared" si="308"/>
        <v/>
      </c>
      <c r="M2468" s="81" t="str">
        <f t="shared" si="309"/>
        <v/>
      </c>
      <c r="O2468" s="77" t="str">
        <f t="shared" si="310"/>
        <v/>
      </c>
      <c r="P2468" s="77" t="str">
        <f t="shared" si="311"/>
        <v/>
      </c>
      <c r="Q2468" s="77" t="str">
        <f t="shared" si="312"/>
        <v/>
      </c>
      <c r="R2468" s="77" t="str">
        <f t="shared" si="313"/>
        <v/>
      </c>
      <c r="S2468" s="76"/>
      <c r="T2468" s="57"/>
      <c r="U2468" s="23" t="str">
        <f t="shared" si="306"/>
        <v/>
      </c>
      <c r="V2468" s="28" t="str">
        <f t="shared" si="307"/>
        <v/>
      </c>
    </row>
    <row r="2469" spans="1:22">
      <c r="A2469" s="14">
        <v>2463</v>
      </c>
      <c r="B2469" s="65"/>
      <c r="C2469" s="69"/>
      <c r="D2469" s="66"/>
      <c r="E2469" s="66"/>
      <c r="F2469" s="66"/>
      <c r="G2469" s="66"/>
      <c r="H2469" s="72"/>
      <c r="I2469" s="32"/>
      <c r="J2469" s="32"/>
      <c r="K2469" s="32"/>
      <c r="L2469" s="59" t="str">
        <f t="shared" si="308"/>
        <v/>
      </c>
      <c r="M2469" s="81" t="str">
        <f t="shared" si="309"/>
        <v/>
      </c>
      <c r="O2469" s="77" t="str">
        <f t="shared" si="310"/>
        <v/>
      </c>
      <c r="P2469" s="77" t="str">
        <f t="shared" si="311"/>
        <v/>
      </c>
      <c r="Q2469" s="77" t="str">
        <f t="shared" si="312"/>
        <v/>
      </c>
      <c r="R2469" s="77" t="str">
        <f t="shared" si="313"/>
        <v/>
      </c>
      <c r="S2469" s="76"/>
      <c r="T2469" s="57"/>
      <c r="U2469" s="23" t="str">
        <f t="shared" si="306"/>
        <v/>
      </c>
      <c r="V2469" s="28" t="str">
        <f t="shared" si="307"/>
        <v/>
      </c>
    </row>
    <row r="2470" spans="1:22">
      <c r="A2470" s="14">
        <v>2464</v>
      </c>
      <c r="B2470" s="65"/>
      <c r="C2470" s="69"/>
      <c r="D2470" s="66"/>
      <c r="E2470" s="66"/>
      <c r="F2470" s="66"/>
      <c r="G2470" s="66"/>
      <c r="H2470" s="72"/>
      <c r="I2470" s="32"/>
      <c r="J2470" s="32"/>
      <c r="K2470" s="32"/>
      <c r="L2470" s="59" t="str">
        <f t="shared" si="308"/>
        <v/>
      </c>
      <c r="M2470" s="81" t="str">
        <f t="shared" si="309"/>
        <v/>
      </c>
      <c r="O2470" s="77" t="str">
        <f t="shared" si="310"/>
        <v/>
      </c>
      <c r="P2470" s="77" t="str">
        <f t="shared" si="311"/>
        <v/>
      </c>
      <c r="Q2470" s="77" t="str">
        <f t="shared" si="312"/>
        <v/>
      </c>
      <c r="R2470" s="77" t="str">
        <f t="shared" si="313"/>
        <v/>
      </c>
      <c r="S2470" s="76"/>
      <c r="T2470" s="57"/>
      <c r="U2470" s="23" t="str">
        <f t="shared" si="306"/>
        <v/>
      </c>
      <c r="V2470" s="28" t="str">
        <f t="shared" si="307"/>
        <v/>
      </c>
    </row>
    <row r="2471" spans="1:22">
      <c r="A2471" s="14">
        <v>2465</v>
      </c>
      <c r="B2471" s="65"/>
      <c r="C2471" s="69"/>
      <c r="D2471" s="66"/>
      <c r="E2471" s="66"/>
      <c r="F2471" s="66"/>
      <c r="G2471" s="66"/>
      <c r="H2471" s="72"/>
      <c r="I2471" s="32"/>
      <c r="J2471" s="32"/>
      <c r="K2471" s="32"/>
      <c r="L2471" s="59" t="str">
        <f t="shared" si="308"/>
        <v/>
      </c>
      <c r="M2471" s="81" t="str">
        <f t="shared" si="309"/>
        <v/>
      </c>
      <c r="O2471" s="77" t="str">
        <f t="shared" si="310"/>
        <v/>
      </c>
      <c r="P2471" s="77" t="str">
        <f t="shared" si="311"/>
        <v/>
      </c>
      <c r="Q2471" s="77" t="str">
        <f t="shared" si="312"/>
        <v/>
      </c>
      <c r="R2471" s="77" t="str">
        <f t="shared" si="313"/>
        <v/>
      </c>
      <c r="S2471" s="76"/>
      <c r="T2471" s="57"/>
      <c r="U2471" s="23" t="str">
        <f t="shared" si="306"/>
        <v/>
      </c>
      <c r="V2471" s="28" t="str">
        <f t="shared" si="307"/>
        <v/>
      </c>
    </row>
    <row r="2472" spans="1:22">
      <c r="A2472" s="14">
        <v>2466</v>
      </c>
      <c r="B2472" s="65"/>
      <c r="C2472" s="69"/>
      <c r="D2472" s="66"/>
      <c r="E2472" s="66"/>
      <c r="F2472" s="66"/>
      <c r="G2472" s="66"/>
      <c r="H2472" s="72"/>
      <c r="I2472" s="32"/>
      <c r="J2472" s="32"/>
      <c r="K2472" s="32"/>
      <c r="L2472" s="59" t="str">
        <f t="shared" si="308"/>
        <v/>
      </c>
      <c r="M2472" s="81" t="str">
        <f t="shared" si="309"/>
        <v/>
      </c>
      <c r="O2472" s="77" t="str">
        <f t="shared" si="310"/>
        <v/>
      </c>
      <c r="P2472" s="77" t="str">
        <f t="shared" si="311"/>
        <v/>
      </c>
      <c r="Q2472" s="77" t="str">
        <f t="shared" si="312"/>
        <v/>
      </c>
      <c r="R2472" s="77" t="str">
        <f t="shared" si="313"/>
        <v/>
      </c>
      <c r="S2472" s="76"/>
      <c r="T2472" s="57"/>
      <c r="U2472" s="23" t="str">
        <f t="shared" si="306"/>
        <v/>
      </c>
      <c r="V2472" s="28" t="str">
        <f t="shared" si="307"/>
        <v/>
      </c>
    </row>
    <row r="2473" spans="1:22">
      <c r="A2473" s="14">
        <v>2467</v>
      </c>
      <c r="B2473" s="65"/>
      <c r="C2473" s="69"/>
      <c r="D2473" s="66"/>
      <c r="E2473" s="66"/>
      <c r="F2473" s="66"/>
      <c r="G2473" s="66"/>
      <c r="H2473" s="72"/>
      <c r="I2473" s="32"/>
      <c r="J2473" s="32"/>
      <c r="K2473" s="32"/>
      <c r="L2473" s="59" t="str">
        <f t="shared" si="308"/>
        <v/>
      </c>
      <c r="M2473" s="81" t="str">
        <f t="shared" si="309"/>
        <v/>
      </c>
      <c r="O2473" s="77" t="str">
        <f t="shared" si="310"/>
        <v/>
      </c>
      <c r="P2473" s="77" t="str">
        <f t="shared" si="311"/>
        <v/>
      </c>
      <c r="Q2473" s="77" t="str">
        <f t="shared" si="312"/>
        <v/>
      </c>
      <c r="R2473" s="77" t="str">
        <f t="shared" si="313"/>
        <v/>
      </c>
      <c r="S2473" s="76"/>
      <c r="T2473" s="57"/>
      <c r="U2473" s="23" t="str">
        <f t="shared" si="306"/>
        <v/>
      </c>
      <c r="V2473" s="28" t="str">
        <f t="shared" si="307"/>
        <v/>
      </c>
    </row>
    <row r="2474" spans="1:22">
      <c r="A2474" s="14">
        <v>2468</v>
      </c>
      <c r="B2474" s="65"/>
      <c r="C2474" s="69"/>
      <c r="D2474" s="66"/>
      <c r="E2474" s="66"/>
      <c r="F2474" s="66"/>
      <c r="G2474" s="66"/>
      <c r="H2474" s="72"/>
      <c r="I2474" s="32"/>
      <c r="J2474" s="32"/>
      <c r="K2474" s="32"/>
      <c r="L2474" s="59" t="str">
        <f t="shared" si="308"/>
        <v/>
      </c>
      <c r="M2474" s="81" t="str">
        <f t="shared" si="309"/>
        <v/>
      </c>
      <c r="O2474" s="77" t="str">
        <f t="shared" si="310"/>
        <v/>
      </c>
      <c r="P2474" s="77" t="str">
        <f t="shared" si="311"/>
        <v/>
      </c>
      <c r="Q2474" s="77" t="str">
        <f t="shared" si="312"/>
        <v/>
      </c>
      <c r="R2474" s="77" t="str">
        <f t="shared" si="313"/>
        <v/>
      </c>
      <c r="S2474" s="76"/>
      <c r="T2474" s="57"/>
      <c r="U2474" s="23" t="str">
        <f t="shared" si="306"/>
        <v/>
      </c>
      <c r="V2474" s="28" t="str">
        <f t="shared" si="307"/>
        <v/>
      </c>
    </row>
    <row r="2475" spans="1:22">
      <c r="A2475" s="14">
        <v>2469</v>
      </c>
      <c r="B2475" s="65"/>
      <c r="C2475" s="69"/>
      <c r="D2475" s="66"/>
      <c r="E2475" s="66"/>
      <c r="F2475" s="66"/>
      <c r="G2475" s="66"/>
      <c r="H2475" s="72"/>
      <c r="I2475" s="32"/>
      <c r="J2475" s="32"/>
      <c r="K2475" s="32"/>
      <c r="L2475" s="59" t="str">
        <f t="shared" si="308"/>
        <v/>
      </c>
      <c r="M2475" s="81" t="str">
        <f t="shared" si="309"/>
        <v/>
      </c>
      <c r="O2475" s="77" t="str">
        <f t="shared" si="310"/>
        <v/>
      </c>
      <c r="P2475" s="77" t="str">
        <f t="shared" si="311"/>
        <v/>
      </c>
      <c r="Q2475" s="77" t="str">
        <f t="shared" si="312"/>
        <v/>
      </c>
      <c r="R2475" s="77" t="str">
        <f t="shared" si="313"/>
        <v/>
      </c>
      <c r="S2475" s="76"/>
      <c r="T2475" s="57"/>
      <c r="U2475" s="23" t="str">
        <f t="shared" si="306"/>
        <v/>
      </c>
      <c r="V2475" s="28" t="str">
        <f t="shared" si="307"/>
        <v/>
      </c>
    </row>
    <row r="2476" spans="1:22">
      <c r="A2476" s="14">
        <v>2470</v>
      </c>
      <c r="B2476" s="65"/>
      <c r="C2476" s="69"/>
      <c r="D2476" s="66"/>
      <c r="E2476" s="66"/>
      <c r="F2476" s="66"/>
      <c r="G2476" s="66"/>
      <c r="H2476" s="72"/>
      <c r="I2476" s="32"/>
      <c r="J2476" s="32"/>
      <c r="K2476" s="32"/>
      <c r="L2476" s="59" t="str">
        <f t="shared" si="308"/>
        <v/>
      </c>
      <c r="M2476" s="81" t="str">
        <f t="shared" si="309"/>
        <v/>
      </c>
      <c r="O2476" s="77" t="str">
        <f t="shared" si="310"/>
        <v/>
      </c>
      <c r="P2476" s="77" t="str">
        <f t="shared" si="311"/>
        <v/>
      </c>
      <c r="Q2476" s="77" t="str">
        <f t="shared" si="312"/>
        <v/>
      </c>
      <c r="R2476" s="77" t="str">
        <f t="shared" si="313"/>
        <v/>
      </c>
      <c r="S2476" s="76"/>
      <c r="T2476" s="57"/>
      <c r="U2476" s="23" t="str">
        <f t="shared" si="306"/>
        <v/>
      </c>
      <c r="V2476" s="28" t="str">
        <f t="shared" si="307"/>
        <v/>
      </c>
    </row>
    <row r="2477" spans="1:22">
      <c r="A2477" s="14">
        <v>2471</v>
      </c>
      <c r="B2477" s="65"/>
      <c r="C2477" s="69"/>
      <c r="D2477" s="66"/>
      <c r="E2477" s="66"/>
      <c r="F2477" s="66"/>
      <c r="G2477" s="66"/>
      <c r="H2477" s="72"/>
      <c r="I2477" s="32"/>
      <c r="J2477" s="32"/>
      <c r="K2477" s="32"/>
      <c r="L2477" s="59" t="str">
        <f t="shared" si="308"/>
        <v/>
      </c>
      <c r="M2477" s="81" t="str">
        <f t="shared" si="309"/>
        <v/>
      </c>
      <c r="O2477" s="77" t="str">
        <f t="shared" si="310"/>
        <v/>
      </c>
      <c r="P2477" s="77" t="str">
        <f t="shared" si="311"/>
        <v/>
      </c>
      <c r="Q2477" s="77" t="str">
        <f t="shared" si="312"/>
        <v/>
      </c>
      <c r="R2477" s="77" t="str">
        <f t="shared" si="313"/>
        <v/>
      </c>
      <c r="S2477" s="76"/>
      <c r="T2477" s="57"/>
      <c r="U2477" s="23" t="str">
        <f t="shared" si="306"/>
        <v/>
      </c>
      <c r="V2477" s="28" t="str">
        <f t="shared" si="307"/>
        <v/>
      </c>
    </row>
    <row r="2478" spans="1:22">
      <c r="A2478" s="14">
        <v>2472</v>
      </c>
      <c r="B2478" s="65"/>
      <c r="C2478" s="69"/>
      <c r="D2478" s="66"/>
      <c r="E2478" s="66"/>
      <c r="F2478" s="66"/>
      <c r="G2478" s="66"/>
      <c r="H2478" s="72"/>
      <c r="I2478" s="32"/>
      <c r="J2478" s="32"/>
      <c r="K2478" s="32"/>
      <c r="L2478" s="59" t="str">
        <f t="shared" si="308"/>
        <v/>
      </c>
      <c r="M2478" s="81" t="str">
        <f t="shared" si="309"/>
        <v/>
      </c>
      <c r="O2478" s="77" t="str">
        <f t="shared" si="310"/>
        <v/>
      </c>
      <c r="P2478" s="77" t="str">
        <f t="shared" si="311"/>
        <v/>
      </c>
      <c r="Q2478" s="77" t="str">
        <f t="shared" si="312"/>
        <v/>
      </c>
      <c r="R2478" s="77" t="str">
        <f t="shared" si="313"/>
        <v/>
      </c>
      <c r="S2478" s="76"/>
      <c r="T2478" s="57"/>
      <c r="U2478" s="23" t="str">
        <f t="shared" si="306"/>
        <v/>
      </c>
      <c r="V2478" s="28" t="str">
        <f t="shared" si="307"/>
        <v/>
      </c>
    </row>
    <row r="2479" spans="1:22">
      <c r="A2479" s="14">
        <v>2473</v>
      </c>
      <c r="B2479" s="65"/>
      <c r="C2479" s="69"/>
      <c r="D2479" s="66"/>
      <c r="E2479" s="66"/>
      <c r="F2479" s="66"/>
      <c r="G2479" s="66"/>
      <c r="H2479" s="72"/>
      <c r="I2479" s="32"/>
      <c r="J2479" s="32"/>
      <c r="K2479" s="32"/>
      <c r="L2479" s="59" t="str">
        <f t="shared" si="308"/>
        <v/>
      </c>
      <c r="M2479" s="81" t="str">
        <f t="shared" si="309"/>
        <v/>
      </c>
      <c r="O2479" s="77" t="str">
        <f t="shared" si="310"/>
        <v/>
      </c>
      <c r="P2479" s="77" t="str">
        <f t="shared" si="311"/>
        <v/>
      </c>
      <c r="Q2479" s="77" t="str">
        <f t="shared" si="312"/>
        <v/>
      </c>
      <c r="R2479" s="77" t="str">
        <f t="shared" si="313"/>
        <v/>
      </c>
      <c r="S2479" s="76"/>
      <c r="T2479" s="57"/>
      <c r="U2479" s="23" t="str">
        <f t="shared" si="306"/>
        <v/>
      </c>
      <c r="V2479" s="28" t="str">
        <f t="shared" si="307"/>
        <v/>
      </c>
    </row>
    <row r="2480" spans="1:22">
      <c r="A2480" s="14">
        <v>2474</v>
      </c>
      <c r="B2480" s="65"/>
      <c r="C2480" s="69"/>
      <c r="D2480" s="66"/>
      <c r="E2480" s="66"/>
      <c r="F2480" s="66"/>
      <c r="G2480" s="66"/>
      <c r="H2480" s="72"/>
      <c r="I2480" s="32"/>
      <c r="J2480" s="32"/>
      <c r="K2480" s="32"/>
      <c r="L2480" s="59" t="str">
        <f t="shared" si="308"/>
        <v/>
      </c>
      <c r="M2480" s="81" t="str">
        <f t="shared" si="309"/>
        <v/>
      </c>
      <c r="O2480" s="77" t="str">
        <f t="shared" si="310"/>
        <v/>
      </c>
      <c r="P2480" s="77" t="str">
        <f t="shared" si="311"/>
        <v/>
      </c>
      <c r="Q2480" s="77" t="str">
        <f t="shared" si="312"/>
        <v/>
      </c>
      <c r="R2480" s="77" t="str">
        <f t="shared" si="313"/>
        <v/>
      </c>
      <c r="S2480" s="76"/>
      <c r="T2480" s="57"/>
      <c r="U2480" s="23" t="str">
        <f t="shared" si="306"/>
        <v/>
      </c>
      <c r="V2480" s="28" t="str">
        <f t="shared" si="307"/>
        <v/>
      </c>
    </row>
    <row r="2481" spans="1:22">
      <c r="A2481" s="14">
        <v>2475</v>
      </c>
      <c r="B2481" s="65"/>
      <c r="C2481" s="69"/>
      <c r="D2481" s="66"/>
      <c r="E2481" s="66"/>
      <c r="F2481" s="66"/>
      <c r="G2481" s="66"/>
      <c r="H2481" s="72"/>
      <c r="I2481" s="32"/>
      <c r="J2481" s="32"/>
      <c r="K2481" s="32"/>
      <c r="L2481" s="59" t="str">
        <f t="shared" si="308"/>
        <v/>
      </c>
      <c r="M2481" s="81" t="str">
        <f t="shared" si="309"/>
        <v/>
      </c>
      <c r="O2481" s="77" t="str">
        <f t="shared" si="310"/>
        <v/>
      </c>
      <c r="P2481" s="77" t="str">
        <f t="shared" si="311"/>
        <v/>
      </c>
      <c r="Q2481" s="77" t="str">
        <f t="shared" si="312"/>
        <v/>
      </c>
      <c r="R2481" s="77" t="str">
        <f t="shared" si="313"/>
        <v/>
      </c>
      <c r="S2481" s="76"/>
      <c r="T2481" s="57"/>
      <c r="U2481" s="23" t="str">
        <f t="shared" si="306"/>
        <v/>
      </c>
      <c r="V2481" s="28" t="str">
        <f t="shared" si="307"/>
        <v/>
      </c>
    </row>
    <row r="2482" spans="1:22">
      <c r="A2482" s="14">
        <v>2476</v>
      </c>
      <c r="B2482" s="65"/>
      <c r="C2482" s="69"/>
      <c r="D2482" s="66"/>
      <c r="E2482" s="66"/>
      <c r="F2482" s="66"/>
      <c r="G2482" s="66"/>
      <c r="H2482" s="72"/>
      <c r="I2482" s="32"/>
      <c r="J2482" s="32"/>
      <c r="K2482" s="32"/>
      <c r="L2482" s="59" t="str">
        <f t="shared" si="308"/>
        <v/>
      </c>
      <c r="M2482" s="81" t="str">
        <f t="shared" si="309"/>
        <v/>
      </c>
      <c r="O2482" s="77" t="str">
        <f t="shared" si="310"/>
        <v/>
      </c>
      <c r="P2482" s="77" t="str">
        <f t="shared" si="311"/>
        <v/>
      </c>
      <c r="Q2482" s="77" t="str">
        <f t="shared" si="312"/>
        <v/>
      </c>
      <c r="R2482" s="77" t="str">
        <f t="shared" si="313"/>
        <v/>
      </c>
      <c r="S2482" s="76"/>
      <c r="T2482" s="57"/>
      <c r="U2482" s="23" t="str">
        <f t="shared" si="306"/>
        <v/>
      </c>
      <c r="V2482" s="28" t="str">
        <f t="shared" si="307"/>
        <v/>
      </c>
    </row>
    <row r="2483" spans="1:22">
      <c r="A2483" s="14">
        <v>2477</v>
      </c>
      <c r="B2483" s="65"/>
      <c r="C2483" s="69"/>
      <c r="D2483" s="66"/>
      <c r="E2483" s="66"/>
      <c r="F2483" s="66"/>
      <c r="G2483" s="66"/>
      <c r="H2483" s="72"/>
      <c r="I2483" s="32"/>
      <c r="J2483" s="32"/>
      <c r="K2483" s="32"/>
      <c r="L2483" s="59" t="str">
        <f t="shared" si="308"/>
        <v/>
      </c>
      <c r="M2483" s="81" t="str">
        <f t="shared" si="309"/>
        <v/>
      </c>
      <c r="O2483" s="77" t="str">
        <f t="shared" si="310"/>
        <v/>
      </c>
      <c r="P2483" s="77" t="str">
        <f t="shared" si="311"/>
        <v/>
      </c>
      <c r="Q2483" s="77" t="str">
        <f t="shared" si="312"/>
        <v/>
      </c>
      <c r="R2483" s="77" t="str">
        <f t="shared" si="313"/>
        <v/>
      </c>
      <c r="S2483" s="76"/>
      <c r="T2483" s="57"/>
      <c r="U2483" s="23" t="str">
        <f t="shared" si="306"/>
        <v/>
      </c>
      <c r="V2483" s="28" t="str">
        <f t="shared" si="307"/>
        <v/>
      </c>
    </row>
    <row r="2484" spans="1:22">
      <c r="A2484" s="14">
        <v>2478</v>
      </c>
      <c r="B2484" s="65"/>
      <c r="C2484" s="69"/>
      <c r="D2484" s="66"/>
      <c r="E2484" s="66"/>
      <c r="F2484" s="66"/>
      <c r="G2484" s="66"/>
      <c r="H2484" s="72"/>
      <c r="I2484" s="32"/>
      <c r="J2484" s="32"/>
      <c r="K2484" s="32"/>
      <c r="L2484" s="59" t="str">
        <f t="shared" si="308"/>
        <v/>
      </c>
      <c r="M2484" s="81" t="str">
        <f t="shared" si="309"/>
        <v/>
      </c>
      <c r="O2484" s="77" t="str">
        <f t="shared" si="310"/>
        <v/>
      </c>
      <c r="P2484" s="77" t="str">
        <f t="shared" si="311"/>
        <v/>
      </c>
      <c r="Q2484" s="77" t="str">
        <f t="shared" si="312"/>
        <v/>
      </c>
      <c r="R2484" s="77" t="str">
        <f t="shared" si="313"/>
        <v/>
      </c>
      <c r="S2484" s="76"/>
      <c r="T2484" s="57"/>
      <c r="U2484" s="23" t="str">
        <f t="shared" si="306"/>
        <v/>
      </c>
      <c r="V2484" s="28" t="str">
        <f t="shared" si="307"/>
        <v/>
      </c>
    </row>
    <row r="2485" spans="1:22">
      <c r="A2485" s="14">
        <v>2479</v>
      </c>
      <c r="B2485" s="65"/>
      <c r="C2485" s="69"/>
      <c r="D2485" s="66"/>
      <c r="E2485" s="66"/>
      <c r="F2485" s="66"/>
      <c r="G2485" s="66"/>
      <c r="H2485" s="72"/>
      <c r="I2485" s="32"/>
      <c r="J2485" s="32"/>
      <c r="K2485" s="32"/>
      <c r="L2485" s="59" t="str">
        <f t="shared" si="308"/>
        <v/>
      </c>
      <c r="M2485" s="81" t="str">
        <f t="shared" si="309"/>
        <v/>
      </c>
      <c r="O2485" s="77" t="str">
        <f t="shared" si="310"/>
        <v/>
      </c>
      <c r="P2485" s="77" t="str">
        <f t="shared" si="311"/>
        <v/>
      </c>
      <c r="Q2485" s="77" t="str">
        <f t="shared" si="312"/>
        <v/>
      </c>
      <c r="R2485" s="77" t="str">
        <f t="shared" si="313"/>
        <v/>
      </c>
      <c r="S2485" s="76"/>
      <c r="T2485" s="57"/>
      <c r="U2485" s="23" t="str">
        <f t="shared" si="306"/>
        <v/>
      </c>
      <c r="V2485" s="28" t="str">
        <f t="shared" si="307"/>
        <v/>
      </c>
    </row>
    <row r="2486" spans="1:22">
      <c r="A2486" s="14">
        <v>2480</v>
      </c>
      <c r="B2486" s="65"/>
      <c r="C2486" s="69"/>
      <c r="D2486" s="66"/>
      <c r="E2486" s="66"/>
      <c r="F2486" s="66"/>
      <c r="G2486" s="66"/>
      <c r="H2486" s="72"/>
      <c r="I2486" s="32"/>
      <c r="J2486" s="32"/>
      <c r="K2486" s="32"/>
      <c r="L2486" s="59" t="str">
        <f t="shared" si="308"/>
        <v/>
      </c>
      <c r="M2486" s="81" t="str">
        <f t="shared" si="309"/>
        <v/>
      </c>
      <c r="O2486" s="77" t="str">
        <f t="shared" si="310"/>
        <v/>
      </c>
      <c r="P2486" s="77" t="str">
        <f t="shared" si="311"/>
        <v/>
      </c>
      <c r="Q2486" s="77" t="str">
        <f t="shared" si="312"/>
        <v/>
      </c>
      <c r="R2486" s="77" t="str">
        <f t="shared" si="313"/>
        <v/>
      </c>
      <c r="S2486" s="76"/>
      <c r="T2486" s="57"/>
      <c r="U2486" s="23" t="str">
        <f t="shared" si="306"/>
        <v/>
      </c>
      <c r="V2486" s="28" t="str">
        <f t="shared" si="307"/>
        <v/>
      </c>
    </row>
    <row r="2487" spans="1:22">
      <c r="A2487" s="14">
        <v>2481</v>
      </c>
      <c r="B2487" s="65"/>
      <c r="C2487" s="69"/>
      <c r="D2487" s="66"/>
      <c r="E2487" s="66"/>
      <c r="F2487" s="66"/>
      <c r="G2487" s="66"/>
      <c r="H2487" s="72"/>
      <c r="I2487" s="32"/>
      <c r="J2487" s="32"/>
      <c r="K2487" s="32"/>
      <c r="L2487" s="59" t="str">
        <f t="shared" si="308"/>
        <v/>
      </c>
      <c r="M2487" s="81" t="str">
        <f t="shared" si="309"/>
        <v/>
      </c>
      <c r="O2487" s="77" t="str">
        <f t="shared" si="310"/>
        <v/>
      </c>
      <c r="P2487" s="77" t="str">
        <f t="shared" si="311"/>
        <v/>
      </c>
      <c r="Q2487" s="77" t="str">
        <f t="shared" si="312"/>
        <v/>
      </c>
      <c r="R2487" s="77" t="str">
        <f t="shared" si="313"/>
        <v/>
      </c>
      <c r="S2487" s="76"/>
      <c r="T2487" s="57"/>
      <c r="U2487" s="23" t="str">
        <f t="shared" si="306"/>
        <v/>
      </c>
      <c r="V2487" s="28" t="str">
        <f t="shared" si="307"/>
        <v/>
      </c>
    </row>
    <row r="2488" spans="1:22">
      <c r="A2488" s="14">
        <v>2482</v>
      </c>
      <c r="B2488" s="65"/>
      <c r="C2488" s="69"/>
      <c r="D2488" s="66"/>
      <c r="E2488" s="66"/>
      <c r="F2488" s="66"/>
      <c r="G2488" s="66"/>
      <c r="H2488" s="72"/>
      <c r="I2488" s="32"/>
      <c r="J2488" s="32"/>
      <c r="K2488" s="32"/>
      <c r="L2488" s="59" t="str">
        <f t="shared" si="308"/>
        <v/>
      </c>
      <c r="M2488" s="81" t="str">
        <f t="shared" si="309"/>
        <v/>
      </c>
      <c r="O2488" s="77" t="str">
        <f t="shared" si="310"/>
        <v/>
      </c>
      <c r="P2488" s="77" t="str">
        <f t="shared" si="311"/>
        <v/>
      </c>
      <c r="Q2488" s="77" t="str">
        <f t="shared" si="312"/>
        <v/>
      </c>
      <c r="R2488" s="77" t="str">
        <f t="shared" si="313"/>
        <v/>
      </c>
      <c r="S2488" s="76"/>
      <c r="T2488" s="57"/>
      <c r="U2488" s="23" t="str">
        <f t="shared" si="306"/>
        <v/>
      </c>
      <c r="V2488" s="28" t="str">
        <f t="shared" si="307"/>
        <v/>
      </c>
    </row>
    <row r="2489" spans="1:22">
      <c r="A2489" s="14">
        <v>2483</v>
      </c>
      <c r="B2489" s="65"/>
      <c r="C2489" s="69"/>
      <c r="D2489" s="66"/>
      <c r="E2489" s="66"/>
      <c r="F2489" s="66"/>
      <c r="G2489" s="66"/>
      <c r="H2489" s="72"/>
      <c r="I2489" s="32"/>
      <c r="J2489" s="32"/>
      <c r="K2489" s="32"/>
      <c r="L2489" s="59" t="str">
        <f t="shared" si="308"/>
        <v/>
      </c>
      <c r="M2489" s="81" t="str">
        <f t="shared" si="309"/>
        <v/>
      </c>
      <c r="O2489" s="77" t="str">
        <f t="shared" si="310"/>
        <v/>
      </c>
      <c r="P2489" s="77" t="str">
        <f t="shared" si="311"/>
        <v/>
      </c>
      <c r="Q2489" s="77" t="str">
        <f t="shared" si="312"/>
        <v/>
      </c>
      <c r="R2489" s="77" t="str">
        <f t="shared" si="313"/>
        <v/>
      </c>
      <c r="S2489" s="76"/>
      <c r="T2489" s="57"/>
      <c r="U2489" s="23" t="str">
        <f t="shared" si="306"/>
        <v/>
      </c>
      <c r="V2489" s="28" t="str">
        <f t="shared" si="307"/>
        <v/>
      </c>
    </row>
    <row r="2490" spans="1:22">
      <c r="A2490" s="14">
        <v>2484</v>
      </c>
      <c r="B2490" s="65"/>
      <c r="C2490" s="69"/>
      <c r="D2490" s="66"/>
      <c r="E2490" s="66"/>
      <c r="F2490" s="66"/>
      <c r="G2490" s="66"/>
      <c r="H2490" s="72"/>
      <c r="I2490" s="32"/>
      <c r="J2490" s="32"/>
      <c r="K2490" s="32"/>
      <c r="L2490" s="59" t="str">
        <f t="shared" si="308"/>
        <v/>
      </c>
      <c r="M2490" s="81" t="str">
        <f t="shared" si="309"/>
        <v/>
      </c>
      <c r="O2490" s="77" t="str">
        <f t="shared" si="310"/>
        <v/>
      </c>
      <c r="P2490" s="77" t="str">
        <f t="shared" si="311"/>
        <v/>
      </c>
      <c r="Q2490" s="77" t="str">
        <f t="shared" si="312"/>
        <v/>
      </c>
      <c r="R2490" s="77" t="str">
        <f t="shared" si="313"/>
        <v/>
      </c>
      <c r="S2490" s="76"/>
      <c r="T2490" s="57"/>
      <c r="U2490" s="23" t="str">
        <f t="shared" si="306"/>
        <v/>
      </c>
      <c r="V2490" s="28" t="str">
        <f t="shared" si="307"/>
        <v/>
      </c>
    </row>
    <row r="2491" spans="1:22">
      <c r="A2491" s="14">
        <v>2485</v>
      </c>
      <c r="B2491" s="65"/>
      <c r="C2491" s="69"/>
      <c r="D2491" s="66"/>
      <c r="E2491" s="66"/>
      <c r="F2491" s="66"/>
      <c r="G2491" s="66"/>
      <c r="H2491" s="72"/>
      <c r="I2491" s="32"/>
      <c r="J2491" s="32"/>
      <c r="K2491" s="32"/>
      <c r="L2491" s="59" t="str">
        <f t="shared" si="308"/>
        <v/>
      </c>
      <c r="M2491" s="81" t="str">
        <f t="shared" si="309"/>
        <v/>
      </c>
      <c r="O2491" s="77" t="str">
        <f t="shared" si="310"/>
        <v/>
      </c>
      <c r="P2491" s="77" t="str">
        <f t="shared" si="311"/>
        <v/>
      </c>
      <c r="Q2491" s="77" t="str">
        <f t="shared" si="312"/>
        <v/>
      </c>
      <c r="R2491" s="77" t="str">
        <f t="shared" si="313"/>
        <v/>
      </c>
      <c r="S2491" s="76"/>
      <c r="T2491" s="57"/>
      <c r="U2491" s="23" t="str">
        <f t="shared" si="306"/>
        <v/>
      </c>
      <c r="V2491" s="28" t="str">
        <f t="shared" si="307"/>
        <v/>
      </c>
    </row>
    <row r="2492" spans="1:22">
      <c r="A2492" s="14">
        <v>2486</v>
      </c>
      <c r="B2492" s="65"/>
      <c r="C2492" s="69"/>
      <c r="D2492" s="66"/>
      <c r="E2492" s="66"/>
      <c r="F2492" s="66"/>
      <c r="G2492" s="66"/>
      <c r="H2492" s="72"/>
      <c r="I2492" s="32"/>
      <c r="J2492" s="32"/>
      <c r="K2492" s="32"/>
      <c r="L2492" s="59" t="str">
        <f t="shared" si="308"/>
        <v/>
      </c>
      <c r="M2492" s="81" t="str">
        <f t="shared" si="309"/>
        <v/>
      </c>
      <c r="O2492" s="77" t="str">
        <f t="shared" si="310"/>
        <v/>
      </c>
      <c r="P2492" s="77" t="str">
        <f t="shared" si="311"/>
        <v/>
      </c>
      <c r="Q2492" s="77" t="str">
        <f t="shared" si="312"/>
        <v/>
      </c>
      <c r="R2492" s="77" t="str">
        <f t="shared" si="313"/>
        <v/>
      </c>
      <c r="S2492" s="76"/>
      <c r="T2492" s="57"/>
      <c r="U2492" s="23" t="str">
        <f t="shared" si="306"/>
        <v/>
      </c>
      <c r="V2492" s="28" t="str">
        <f t="shared" si="307"/>
        <v/>
      </c>
    </row>
    <row r="2493" spans="1:22">
      <c r="A2493" s="14">
        <v>2487</v>
      </c>
      <c r="B2493" s="65"/>
      <c r="C2493" s="69"/>
      <c r="D2493" s="66"/>
      <c r="E2493" s="66"/>
      <c r="F2493" s="66"/>
      <c r="G2493" s="66"/>
      <c r="H2493" s="72"/>
      <c r="I2493" s="32"/>
      <c r="J2493" s="32"/>
      <c r="K2493" s="32"/>
      <c r="L2493" s="59" t="str">
        <f t="shared" si="308"/>
        <v/>
      </c>
      <c r="M2493" s="81" t="str">
        <f t="shared" si="309"/>
        <v/>
      </c>
      <c r="O2493" s="77" t="str">
        <f t="shared" si="310"/>
        <v/>
      </c>
      <c r="P2493" s="77" t="str">
        <f t="shared" si="311"/>
        <v/>
      </c>
      <c r="Q2493" s="77" t="str">
        <f t="shared" si="312"/>
        <v/>
      </c>
      <c r="R2493" s="77" t="str">
        <f t="shared" si="313"/>
        <v/>
      </c>
      <c r="S2493" s="76"/>
      <c r="T2493" s="57"/>
      <c r="U2493" s="23" t="str">
        <f t="shared" si="306"/>
        <v/>
      </c>
      <c r="V2493" s="28" t="str">
        <f t="shared" si="307"/>
        <v/>
      </c>
    </row>
    <row r="2494" spans="1:22">
      <c r="A2494" s="14">
        <v>2488</v>
      </c>
      <c r="B2494" s="65"/>
      <c r="C2494" s="69"/>
      <c r="D2494" s="66"/>
      <c r="E2494" s="66"/>
      <c r="F2494" s="66"/>
      <c r="G2494" s="66"/>
      <c r="H2494" s="72"/>
      <c r="I2494" s="32"/>
      <c r="J2494" s="32"/>
      <c r="K2494" s="32"/>
      <c r="L2494" s="59" t="str">
        <f t="shared" si="308"/>
        <v/>
      </c>
      <c r="M2494" s="81" t="str">
        <f t="shared" si="309"/>
        <v/>
      </c>
      <c r="O2494" s="77" t="str">
        <f t="shared" si="310"/>
        <v/>
      </c>
      <c r="P2494" s="77" t="str">
        <f t="shared" si="311"/>
        <v/>
      </c>
      <c r="Q2494" s="77" t="str">
        <f t="shared" si="312"/>
        <v/>
      </c>
      <c r="R2494" s="77" t="str">
        <f t="shared" si="313"/>
        <v/>
      </c>
      <c r="S2494" s="76"/>
      <c r="T2494" s="57"/>
      <c r="U2494" s="23" t="str">
        <f t="shared" si="306"/>
        <v/>
      </c>
      <c r="V2494" s="28" t="str">
        <f t="shared" si="307"/>
        <v/>
      </c>
    </row>
    <row r="2495" spans="1:22">
      <c r="A2495" s="14">
        <v>2489</v>
      </c>
      <c r="B2495" s="65"/>
      <c r="C2495" s="69"/>
      <c r="D2495" s="66"/>
      <c r="E2495" s="66"/>
      <c r="F2495" s="66"/>
      <c r="G2495" s="66"/>
      <c r="H2495" s="72"/>
      <c r="I2495" s="32"/>
      <c r="J2495" s="32"/>
      <c r="K2495" s="32"/>
      <c r="L2495" s="59" t="str">
        <f t="shared" si="308"/>
        <v/>
      </c>
      <c r="M2495" s="81" t="str">
        <f t="shared" si="309"/>
        <v/>
      </c>
      <c r="O2495" s="77" t="str">
        <f t="shared" si="310"/>
        <v/>
      </c>
      <c r="P2495" s="77" t="str">
        <f t="shared" si="311"/>
        <v/>
      </c>
      <c r="Q2495" s="77" t="str">
        <f t="shared" si="312"/>
        <v/>
      </c>
      <c r="R2495" s="77" t="str">
        <f t="shared" si="313"/>
        <v/>
      </c>
      <c r="S2495" s="76"/>
      <c r="T2495" s="57"/>
      <c r="U2495" s="23" t="str">
        <f t="shared" si="306"/>
        <v/>
      </c>
      <c r="V2495" s="28" t="str">
        <f t="shared" si="307"/>
        <v/>
      </c>
    </row>
    <row r="2496" spans="1:22">
      <c r="A2496" s="14">
        <v>2490</v>
      </c>
      <c r="B2496" s="65"/>
      <c r="C2496" s="69"/>
      <c r="D2496" s="66"/>
      <c r="E2496" s="66"/>
      <c r="F2496" s="66"/>
      <c r="G2496" s="66"/>
      <c r="H2496" s="72"/>
      <c r="I2496" s="32"/>
      <c r="J2496" s="32"/>
      <c r="K2496" s="32"/>
      <c r="L2496" s="59" t="str">
        <f t="shared" si="308"/>
        <v/>
      </c>
      <c r="M2496" s="81" t="str">
        <f t="shared" si="309"/>
        <v/>
      </c>
      <c r="O2496" s="77" t="str">
        <f t="shared" si="310"/>
        <v/>
      </c>
      <c r="P2496" s="77" t="str">
        <f t="shared" si="311"/>
        <v/>
      </c>
      <c r="Q2496" s="77" t="str">
        <f t="shared" si="312"/>
        <v/>
      </c>
      <c r="R2496" s="77" t="str">
        <f t="shared" si="313"/>
        <v/>
      </c>
      <c r="S2496" s="76"/>
      <c r="T2496" s="57"/>
      <c r="U2496" s="23" t="str">
        <f t="shared" si="306"/>
        <v/>
      </c>
      <c r="V2496" s="28" t="str">
        <f t="shared" si="307"/>
        <v/>
      </c>
    </row>
    <row r="2497" spans="1:22">
      <c r="A2497" s="14">
        <v>2491</v>
      </c>
      <c r="B2497" s="65"/>
      <c r="C2497" s="69"/>
      <c r="D2497" s="66"/>
      <c r="E2497" s="66"/>
      <c r="F2497" s="66"/>
      <c r="G2497" s="66"/>
      <c r="H2497" s="72"/>
      <c r="I2497" s="32"/>
      <c r="J2497" s="32"/>
      <c r="K2497" s="32"/>
      <c r="L2497" s="59" t="str">
        <f t="shared" si="308"/>
        <v/>
      </c>
      <c r="M2497" s="81" t="str">
        <f t="shared" si="309"/>
        <v/>
      </c>
      <c r="O2497" s="77" t="str">
        <f t="shared" si="310"/>
        <v/>
      </c>
      <c r="P2497" s="77" t="str">
        <f t="shared" si="311"/>
        <v/>
      </c>
      <c r="Q2497" s="77" t="str">
        <f t="shared" si="312"/>
        <v/>
      </c>
      <c r="R2497" s="77" t="str">
        <f t="shared" si="313"/>
        <v/>
      </c>
      <c r="S2497" s="76"/>
      <c r="T2497" s="57"/>
      <c r="U2497" s="23" t="str">
        <f t="shared" si="306"/>
        <v/>
      </c>
      <c r="V2497" s="28" t="str">
        <f t="shared" si="307"/>
        <v/>
      </c>
    </row>
    <row r="2498" spans="1:22">
      <c r="A2498" s="14">
        <v>2492</v>
      </c>
      <c r="B2498" s="65"/>
      <c r="C2498" s="69"/>
      <c r="D2498" s="66"/>
      <c r="E2498" s="66"/>
      <c r="F2498" s="66"/>
      <c r="G2498" s="66"/>
      <c r="H2498" s="72"/>
      <c r="I2498" s="32"/>
      <c r="J2498" s="32"/>
      <c r="K2498" s="32"/>
      <c r="L2498" s="59" t="str">
        <f t="shared" si="308"/>
        <v/>
      </c>
      <c r="M2498" s="81" t="str">
        <f t="shared" si="309"/>
        <v/>
      </c>
      <c r="O2498" s="77" t="str">
        <f t="shared" si="310"/>
        <v/>
      </c>
      <c r="P2498" s="77" t="str">
        <f t="shared" si="311"/>
        <v/>
      </c>
      <c r="Q2498" s="77" t="str">
        <f t="shared" si="312"/>
        <v/>
      </c>
      <c r="R2498" s="77" t="str">
        <f t="shared" si="313"/>
        <v/>
      </c>
      <c r="S2498" s="76"/>
      <c r="T2498" s="57"/>
      <c r="U2498" s="23" t="str">
        <f t="shared" si="306"/>
        <v/>
      </c>
      <c r="V2498" s="28" t="str">
        <f t="shared" si="307"/>
        <v/>
      </c>
    </row>
    <row r="2499" spans="1:22">
      <c r="A2499" s="14">
        <v>2493</v>
      </c>
      <c r="B2499" s="65"/>
      <c r="C2499" s="69"/>
      <c r="D2499" s="66"/>
      <c r="E2499" s="66"/>
      <c r="F2499" s="66"/>
      <c r="G2499" s="66"/>
      <c r="H2499" s="72"/>
      <c r="I2499" s="32"/>
      <c r="J2499" s="32"/>
      <c r="K2499" s="32"/>
      <c r="L2499" s="59" t="str">
        <f t="shared" si="308"/>
        <v/>
      </c>
      <c r="M2499" s="81" t="str">
        <f t="shared" si="309"/>
        <v/>
      </c>
      <c r="O2499" s="77" t="str">
        <f t="shared" si="310"/>
        <v/>
      </c>
      <c r="P2499" s="77" t="str">
        <f t="shared" si="311"/>
        <v/>
      </c>
      <c r="Q2499" s="77" t="str">
        <f t="shared" si="312"/>
        <v/>
      </c>
      <c r="R2499" s="77" t="str">
        <f t="shared" si="313"/>
        <v/>
      </c>
      <c r="S2499" s="76"/>
      <c r="T2499" s="57"/>
      <c r="U2499" s="23" t="str">
        <f t="shared" si="306"/>
        <v/>
      </c>
      <c r="V2499" s="28" t="str">
        <f t="shared" si="307"/>
        <v/>
      </c>
    </row>
    <row r="2500" spans="1:22">
      <c r="A2500" s="14">
        <v>2494</v>
      </c>
      <c r="B2500" s="65"/>
      <c r="C2500" s="69"/>
      <c r="D2500" s="66"/>
      <c r="E2500" s="66"/>
      <c r="F2500" s="66"/>
      <c r="G2500" s="66"/>
      <c r="H2500" s="72"/>
      <c r="I2500" s="32"/>
      <c r="J2500" s="32"/>
      <c r="K2500" s="32"/>
      <c r="L2500" s="59" t="str">
        <f t="shared" si="308"/>
        <v/>
      </c>
      <c r="M2500" s="81" t="str">
        <f t="shared" si="309"/>
        <v/>
      </c>
      <c r="O2500" s="77" t="str">
        <f t="shared" si="310"/>
        <v/>
      </c>
      <c r="P2500" s="77" t="str">
        <f t="shared" si="311"/>
        <v/>
      </c>
      <c r="Q2500" s="77" t="str">
        <f t="shared" si="312"/>
        <v/>
      </c>
      <c r="R2500" s="77" t="str">
        <f t="shared" si="313"/>
        <v/>
      </c>
      <c r="S2500" s="76"/>
      <c r="T2500" s="57"/>
      <c r="U2500" s="23" t="str">
        <f t="shared" si="306"/>
        <v/>
      </c>
      <c r="V2500" s="28" t="str">
        <f t="shared" si="307"/>
        <v/>
      </c>
    </row>
    <row r="2501" spans="1:22">
      <c r="A2501" s="14">
        <v>2495</v>
      </c>
      <c r="B2501" s="65"/>
      <c r="C2501" s="69"/>
      <c r="D2501" s="66"/>
      <c r="E2501" s="66"/>
      <c r="F2501" s="66"/>
      <c r="G2501" s="66"/>
      <c r="H2501" s="72"/>
      <c r="I2501" s="32"/>
      <c r="J2501" s="32"/>
      <c r="K2501" s="32"/>
      <c r="L2501" s="59" t="str">
        <f t="shared" si="308"/>
        <v/>
      </c>
      <c r="M2501" s="81" t="str">
        <f t="shared" si="309"/>
        <v/>
      </c>
      <c r="O2501" s="77" t="str">
        <f t="shared" si="310"/>
        <v/>
      </c>
      <c r="P2501" s="77" t="str">
        <f t="shared" si="311"/>
        <v/>
      </c>
      <c r="Q2501" s="77" t="str">
        <f t="shared" si="312"/>
        <v/>
      </c>
      <c r="R2501" s="77" t="str">
        <f t="shared" si="313"/>
        <v/>
      </c>
      <c r="S2501" s="76"/>
      <c r="T2501" s="57"/>
      <c r="U2501" s="23" t="str">
        <f t="shared" si="306"/>
        <v/>
      </c>
      <c r="V2501" s="28" t="str">
        <f t="shared" si="307"/>
        <v/>
      </c>
    </row>
    <row r="2502" spans="1:22">
      <c r="A2502" s="14">
        <v>2496</v>
      </c>
      <c r="B2502" s="65"/>
      <c r="C2502" s="69"/>
      <c r="D2502" s="66"/>
      <c r="E2502" s="66"/>
      <c r="F2502" s="66"/>
      <c r="G2502" s="66"/>
      <c r="H2502" s="72"/>
      <c r="I2502" s="32"/>
      <c r="J2502" s="32"/>
      <c r="K2502" s="32"/>
      <c r="L2502" s="59" t="str">
        <f t="shared" si="308"/>
        <v/>
      </c>
      <c r="M2502" s="81" t="str">
        <f t="shared" si="309"/>
        <v/>
      </c>
      <c r="O2502" s="77" t="str">
        <f t="shared" si="310"/>
        <v/>
      </c>
      <c r="P2502" s="77" t="str">
        <f t="shared" si="311"/>
        <v/>
      </c>
      <c r="Q2502" s="77" t="str">
        <f t="shared" si="312"/>
        <v/>
      </c>
      <c r="R2502" s="77" t="str">
        <f t="shared" si="313"/>
        <v/>
      </c>
      <c r="S2502" s="76"/>
      <c r="T2502" s="57"/>
      <c r="U2502" s="23" t="str">
        <f t="shared" si="306"/>
        <v/>
      </c>
      <c r="V2502" s="28" t="str">
        <f t="shared" si="307"/>
        <v/>
      </c>
    </row>
    <row r="2503" spans="1:22">
      <c r="A2503" s="14">
        <v>2497</v>
      </c>
      <c r="B2503" s="65"/>
      <c r="C2503" s="69"/>
      <c r="D2503" s="66"/>
      <c r="E2503" s="66"/>
      <c r="F2503" s="66"/>
      <c r="G2503" s="66"/>
      <c r="H2503" s="72"/>
      <c r="I2503" s="32"/>
      <c r="J2503" s="32"/>
      <c r="K2503" s="32"/>
      <c r="L2503" s="59" t="str">
        <f t="shared" si="308"/>
        <v/>
      </c>
      <c r="M2503" s="81" t="str">
        <f t="shared" si="309"/>
        <v/>
      </c>
      <c r="O2503" s="77" t="str">
        <f t="shared" si="310"/>
        <v/>
      </c>
      <c r="P2503" s="77" t="str">
        <f t="shared" si="311"/>
        <v/>
      </c>
      <c r="Q2503" s="77" t="str">
        <f t="shared" si="312"/>
        <v/>
      </c>
      <c r="R2503" s="77" t="str">
        <f t="shared" si="313"/>
        <v/>
      </c>
      <c r="S2503" s="76"/>
      <c r="T2503" s="57"/>
      <c r="U2503" s="23" t="str">
        <f t="shared" ref="U2503:U2566" si="314">IF(V2503&lt;&gt;"",A2503,"")</f>
        <v/>
      </c>
      <c r="V2503" s="28" t="str">
        <f t="shared" ref="V2503:V2566" si="315">IF(AND(B2503="",D2503="",E2503="",F2503="",G2503="",I2503="",J2503="",K2503="",T2503=""),"",IF(OR(B2503="",I2503="",J2503="",K2503="",T2503="",AND($T$3="meters",T2503&gt;12),AND($T$3="feet",T2503&gt;40)),"Error","OK"))</f>
        <v/>
      </c>
    </row>
    <row r="2504" spans="1:22">
      <c r="A2504" s="14">
        <v>2498</v>
      </c>
      <c r="B2504" s="65"/>
      <c r="C2504" s="69"/>
      <c r="D2504" s="66"/>
      <c r="E2504" s="66"/>
      <c r="F2504" s="66"/>
      <c r="G2504" s="66"/>
      <c r="H2504" s="72"/>
      <c r="I2504" s="32"/>
      <c r="J2504" s="32"/>
      <c r="K2504" s="32"/>
      <c r="L2504" s="59" t="str">
        <f t="shared" ref="L2504:L2567" si="316">IF(OR(I2504="",J2504="",K2504=""),"",(I2504+J2504/2))</f>
        <v/>
      </c>
      <c r="M2504" s="81" t="str">
        <f t="shared" ref="M2504:M2567" si="317">IF(OR(I2504="",J2504="",K2504=""),"",(I2504+J2504/2)+($AA$4-1/$R$1))</f>
        <v/>
      </c>
      <c r="O2504" s="77" t="str">
        <f t="shared" ref="O2504:O2567" si="318">IF(OR(D2504="",$M2504=""),"",$M2504-D2504)</f>
        <v/>
      </c>
      <c r="P2504" s="77" t="str">
        <f t="shared" ref="P2504:P2567" si="319">IF(OR(E2504="",$M2504=""),"",$M2504-E2504)</f>
        <v/>
      </c>
      <c r="Q2504" s="77" t="str">
        <f t="shared" ref="Q2504:Q2567" si="320">IF(OR(F2504="",$M2504=""),"",$M2504-F2504)</f>
        <v/>
      </c>
      <c r="R2504" s="77" t="str">
        <f t="shared" ref="R2504:R2567" si="321">IF(OR(G2504="",$M2504=""),"",$M2504-G2504)</f>
        <v/>
      </c>
      <c r="S2504" s="76"/>
      <c r="T2504" s="57"/>
      <c r="U2504" s="23" t="str">
        <f t="shared" si="314"/>
        <v/>
      </c>
      <c r="V2504" s="28" t="str">
        <f t="shared" si="315"/>
        <v/>
      </c>
    </row>
    <row r="2505" spans="1:22">
      <c r="A2505" s="14">
        <v>2499</v>
      </c>
      <c r="B2505" s="65"/>
      <c r="C2505" s="69"/>
      <c r="D2505" s="66"/>
      <c r="E2505" s="66"/>
      <c r="F2505" s="66"/>
      <c r="G2505" s="66"/>
      <c r="H2505" s="72"/>
      <c r="I2505" s="32"/>
      <c r="J2505" s="32"/>
      <c r="K2505" s="32"/>
      <c r="L2505" s="59" t="str">
        <f t="shared" si="316"/>
        <v/>
      </c>
      <c r="M2505" s="81" t="str">
        <f t="shared" si="317"/>
        <v/>
      </c>
      <c r="O2505" s="77" t="str">
        <f t="shared" si="318"/>
        <v/>
      </c>
      <c r="P2505" s="77" t="str">
        <f t="shared" si="319"/>
        <v/>
      </c>
      <c r="Q2505" s="77" t="str">
        <f t="shared" si="320"/>
        <v/>
      </c>
      <c r="R2505" s="77" t="str">
        <f t="shared" si="321"/>
        <v/>
      </c>
      <c r="S2505" s="76"/>
      <c r="T2505" s="57"/>
      <c r="U2505" s="23" t="str">
        <f t="shared" si="314"/>
        <v/>
      </c>
      <c r="V2505" s="28" t="str">
        <f t="shared" si="315"/>
        <v/>
      </c>
    </row>
    <row r="2506" spans="1:22">
      <c r="A2506" s="14">
        <v>2500</v>
      </c>
      <c r="B2506" s="65"/>
      <c r="C2506" s="69"/>
      <c r="D2506" s="66"/>
      <c r="E2506" s="66"/>
      <c r="F2506" s="66"/>
      <c r="G2506" s="66"/>
      <c r="H2506" s="72"/>
      <c r="I2506" s="32"/>
      <c r="J2506" s="32"/>
      <c r="K2506" s="32"/>
      <c r="L2506" s="59" t="str">
        <f t="shared" si="316"/>
        <v/>
      </c>
      <c r="M2506" s="81" t="str">
        <f t="shared" si="317"/>
        <v/>
      </c>
      <c r="O2506" s="77" t="str">
        <f t="shared" si="318"/>
        <v/>
      </c>
      <c r="P2506" s="77" t="str">
        <f t="shared" si="319"/>
        <v/>
      </c>
      <c r="Q2506" s="77" t="str">
        <f t="shared" si="320"/>
        <v/>
      </c>
      <c r="R2506" s="77" t="str">
        <f t="shared" si="321"/>
        <v/>
      </c>
      <c r="S2506" s="76"/>
      <c r="T2506" s="57"/>
      <c r="U2506" s="23" t="str">
        <f t="shared" si="314"/>
        <v/>
      </c>
      <c r="V2506" s="28" t="str">
        <f t="shared" si="315"/>
        <v/>
      </c>
    </row>
    <row r="2507" spans="1:22">
      <c r="A2507" s="14">
        <v>2501</v>
      </c>
      <c r="B2507" s="65"/>
      <c r="C2507" s="69"/>
      <c r="D2507" s="66"/>
      <c r="E2507" s="66"/>
      <c r="F2507" s="66"/>
      <c r="G2507" s="66"/>
      <c r="H2507" s="72"/>
      <c r="I2507" s="32"/>
      <c r="J2507" s="32"/>
      <c r="K2507" s="32"/>
      <c r="L2507" s="59" t="str">
        <f t="shared" si="316"/>
        <v/>
      </c>
      <c r="M2507" s="81" t="str">
        <f t="shared" si="317"/>
        <v/>
      </c>
      <c r="O2507" s="77" t="str">
        <f t="shared" si="318"/>
        <v/>
      </c>
      <c r="P2507" s="77" t="str">
        <f t="shared" si="319"/>
        <v/>
      </c>
      <c r="Q2507" s="77" t="str">
        <f t="shared" si="320"/>
        <v/>
      </c>
      <c r="R2507" s="77" t="str">
        <f t="shared" si="321"/>
        <v/>
      </c>
      <c r="S2507" s="76"/>
      <c r="T2507" s="57"/>
      <c r="U2507" s="23" t="str">
        <f t="shared" si="314"/>
        <v/>
      </c>
      <c r="V2507" s="28" t="str">
        <f t="shared" si="315"/>
        <v/>
      </c>
    </row>
    <row r="2508" spans="1:22">
      <c r="A2508" s="14">
        <v>2502</v>
      </c>
      <c r="B2508" s="65"/>
      <c r="C2508" s="69"/>
      <c r="D2508" s="66"/>
      <c r="E2508" s="66"/>
      <c r="F2508" s="66"/>
      <c r="G2508" s="66"/>
      <c r="H2508" s="72"/>
      <c r="I2508" s="32"/>
      <c r="J2508" s="32"/>
      <c r="K2508" s="32"/>
      <c r="L2508" s="59" t="str">
        <f t="shared" si="316"/>
        <v/>
      </c>
      <c r="M2508" s="81" t="str">
        <f t="shared" si="317"/>
        <v/>
      </c>
      <c r="O2508" s="77" t="str">
        <f t="shared" si="318"/>
        <v/>
      </c>
      <c r="P2508" s="77" t="str">
        <f t="shared" si="319"/>
        <v/>
      </c>
      <c r="Q2508" s="77" t="str">
        <f t="shared" si="320"/>
        <v/>
      </c>
      <c r="R2508" s="77" t="str">
        <f t="shared" si="321"/>
        <v/>
      </c>
      <c r="S2508" s="76"/>
      <c r="T2508" s="57"/>
      <c r="U2508" s="23" t="str">
        <f t="shared" si="314"/>
        <v/>
      </c>
      <c r="V2508" s="28" t="str">
        <f t="shared" si="315"/>
        <v/>
      </c>
    </row>
    <row r="2509" spans="1:22">
      <c r="A2509" s="14">
        <v>2503</v>
      </c>
      <c r="B2509" s="65"/>
      <c r="C2509" s="69"/>
      <c r="D2509" s="66"/>
      <c r="E2509" s="66"/>
      <c r="F2509" s="66"/>
      <c r="G2509" s="66"/>
      <c r="H2509" s="72"/>
      <c r="I2509" s="32"/>
      <c r="J2509" s="32"/>
      <c r="K2509" s="32"/>
      <c r="L2509" s="59" t="str">
        <f t="shared" si="316"/>
        <v/>
      </c>
      <c r="M2509" s="81" t="str">
        <f t="shared" si="317"/>
        <v/>
      </c>
      <c r="O2509" s="77" t="str">
        <f t="shared" si="318"/>
        <v/>
      </c>
      <c r="P2509" s="77" t="str">
        <f t="shared" si="319"/>
        <v/>
      </c>
      <c r="Q2509" s="77" t="str">
        <f t="shared" si="320"/>
        <v/>
      </c>
      <c r="R2509" s="77" t="str">
        <f t="shared" si="321"/>
        <v/>
      </c>
      <c r="S2509" s="76"/>
      <c r="T2509" s="57"/>
      <c r="U2509" s="23" t="str">
        <f t="shared" si="314"/>
        <v/>
      </c>
      <c r="V2509" s="28" t="str">
        <f t="shared" si="315"/>
        <v/>
      </c>
    </row>
    <row r="2510" spans="1:22">
      <c r="A2510" s="14">
        <v>2504</v>
      </c>
      <c r="B2510" s="65"/>
      <c r="C2510" s="69"/>
      <c r="D2510" s="66"/>
      <c r="E2510" s="66"/>
      <c r="F2510" s="66"/>
      <c r="G2510" s="66"/>
      <c r="H2510" s="72"/>
      <c r="I2510" s="32"/>
      <c r="J2510" s="32"/>
      <c r="K2510" s="32"/>
      <c r="L2510" s="59" t="str">
        <f t="shared" si="316"/>
        <v/>
      </c>
      <c r="M2510" s="81" t="str">
        <f t="shared" si="317"/>
        <v/>
      </c>
      <c r="O2510" s="77" t="str">
        <f t="shared" si="318"/>
        <v/>
      </c>
      <c r="P2510" s="77" t="str">
        <f t="shared" si="319"/>
        <v/>
      </c>
      <c r="Q2510" s="77" t="str">
        <f t="shared" si="320"/>
        <v/>
      </c>
      <c r="R2510" s="77" t="str">
        <f t="shared" si="321"/>
        <v/>
      </c>
      <c r="S2510" s="76"/>
      <c r="T2510" s="57"/>
      <c r="U2510" s="23" t="str">
        <f t="shared" si="314"/>
        <v/>
      </c>
      <c r="V2510" s="28" t="str">
        <f t="shared" si="315"/>
        <v/>
      </c>
    </row>
    <row r="2511" spans="1:22">
      <c r="A2511" s="14">
        <v>2505</v>
      </c>
      <c r="B2511" s="65"/>
      <c r="C2511" s="69"/>
      <c r="D2511" s="66"/>
      <c r="E2511" s="66"/>
      <c r="F2511" s="66"/>
      <c r="G2511" s="66"/>
      <c r="H2511" s="72"/>
      <c r="I2511" s="32"/>
      <c r="J2511" s="32"/>
      <c r="K2511" s="32"/>
      <c r="L2511" s="59" t="str">
        <f t="shared" si="316"/>
        <v/>
      </c>
      <c r="M2511" s="81" t="str">
        <f t="shared" si="317"/>
        <v/>
      </c>
      <c r="O2511" s="77" t="str">
        <f t="shared" si="318"/>
        <v/>
      </c>
      <c r="P2511" s="77" t="str">
        <f t="shared" si="319"/>
        <v/>
      </c>
      <c r="Q2511" s="77" t="str">
        <f t="shared" si="320"/>
        <v/>
      </c>
      <c r="R2511" s="77" t="str">
        <f t="shared" si="321"/>
        <v/>
      </c>
      <c r="S2511" s="76"/>
      <c r="T2511" s="57"/>
      <c r="U2511" s="23" t="str">
        <f t="shared" si="314"/>
        <v/>
      </c>
      <c r="V2511" s="28" t="str">
        <f t="shared" si="315"/>
        <v/>
      </c>
    </row>
    <row r="2512" spans="1:22">
      <c r="A2512" s="14">
        <v>2506</v>
      </c>
      <c r="B2512" s="65"/>
      <c r="C2512" s="69"/>
      <c r="D2512" s="66"/>
      <c r="E2512" s="66"/>
      <c r="F2512" s="66"/>
      <c r="G2512" s="66"/>
      <c r="H2512" s="72"/>
      <c r="I2512" s="32"/>
      <c r="J2512" s="32"/>
      <c r="K2512" s="32"/>
      <c r="L2512" s="59" t="str">
        <f t="shared" si="316"/>
        <v/>
      </c>
      <c r="M2512" s="81" t="str">
        <f t="shared" si="317"/>
        <v/>
      </c>
      <c r="O2512" s="77" t="str">
        <f t="shared" si="318"/>
        <v/>
      </c>
      <c r="P2512" s="77" t="str">
        <f t="shared" si="319"/>
        <v/>
      </c>
      <c r="Q2512" s="77" t="str">
        <f t="shared" si="320"/>
        <v/>
      </c>
      <c r="R2512" s="77" t="str">
        <f t="shared" si="321"/>
        <v/>
      </c>
      <c r="S2512" s="76"/>
      <c r="T2512" s="57"/>
      <c r="U2512" s="23" t="str">
        <f t="shared" si="314"/>
        <v/>
      </c>
      <c r="V2512" s="28" t="str">
        <f t="shared" si="315"/>
        <v/>
      </c>
    </row>
    <row r="2513" spans="1:22">
      <c r="A2513" s="14">
        <v>2507</v>
      </c>
      <c r="B2513" s="65"/>
      <c r="C2513" s="69"/>
      <c r="D2513" s="66"/>
      <c r="E2513" s="66"/>
      <c r="F2513" s="66"/>
      <c r="G2513" s="66"/>
      <c r="H2513" s="72"/>
      <c r="I2513" s="32"/>
      <c r="J2513" s="32"/>
      <c r="K2513" s="32"/>
      <c r="L2513" s="59" t="str">
        <f t="shared" si="316"/>
        <v/>
      </c>
      <c r="M2513" s="81" t="str">
        <f t="shared" si="317"/>
        <v/>
      </c>
      <c r="O2513" s="77" t="str">
        <f t="shared" si="318"/>
        <v/>
      </c>
      <c r="P2513" s="77" t="str">
        <f t="shared" si="319"/>
        <v/>
      </c>
      <c r="Q2513" s="77" t="str">
        <f t="shared" si="320"/>
        <v/>
      </c>
      <c r="R2513" s="77" t="str">
        <f t="shared" si="321"/>
        <v/>
      </c>
      <c r="S2513" s="76"/>
      <c r="T2513" s="57"/>
      <c r="U2513" s="23" t="str">
        <f t="shared" si="314"/>
        <v/>
      </c>
      <c r="V2513" s="28" t="str">
        <f t="shared" si="315"/>
        <v/>
      </c>
    </row>
    <row r="2514" spans="1:22">
      <c r="A2514" s="14">
        <v>2508</v>
      </c>
      <c r="B2514" s="65"/>
      <c r="C2514" s="69"/>
      <c r="D2514" s="66"/>
      <c r="E2514" s="66"/>
      <c r="F2514" s="66"/>
      <c r="G2514" s="66"/>
      <c r="H2514" s="72"/>
      <c r="I2514" s="32"/>
      <c r="J2514" s="32"/>
      <c r="K2514" s="32"/>
      <c r="L2514" s="59" t="str">
        <f t="shared" si="316"/>
        <v/>
      </c>
      <c r="M2514" s="81" t="str">
        <f t="shared" si="317"/>
        <v/>
      </c>
      <c r="O2514" s="77" t="str">
        <f t="shared" si="318"/>
        <v/>
      </c>
      <c r="P2514" s="77" t="str">
        <f t="shared" si="319"/>
        <v/>
      </c>
      <c r="Q2514" s="77" t="str">
        <f t="shared" si="320"/>
        <v/>
      </c>
      <c r="R2514" s="77" t="str">
        <f t="shared" si="321"/>
        <v/>
      </c>
      <c r="S2514" s="76"/>
      <c r="T2514" s="57"/>
      <c r="U2514" s="23" t="str">
        <f t="shared" si="314"/>
        <v/>
      </c>
      <c r="V2514" s="28" t="str">
        <f t="shared" si="315"/>
        <v/>
      </c>
    </row>
    <row r="2515" spans="1:22">
      <c r="A2515" s="14">
        <v>2509</v>
      </c>
      <c r="B2515" s="65"/>
      <c r="C2515" s="69"/>
      <c r="D2515" s="66"/>
      <c r="E2515" s="66"/>
      <c r="F2515" s="66"/>
      <c r="G2515" s="66"/>
      <c r="H2515" s="72"/>
      <c r="I2515" s="32"/>
      <c r="J2515" s="32"/>
      <c r="K2515" s="32"/>
      <c r="L2515" s="59" t="str">
        <f t="shared" si="316"/>
        <v/>
      </c>
      <c r="M2515" s="81" t="str">
        <f t="shared" si="317"/>
        <v/>
      </c>
      <c r="O2515" s="77" t="str">
        <f t="shared" si="318"/>
        <v/>
      </c>
      <c r="P2515" s="77" t="str">
        <f t="shared" si="319"/>
        <v/>
      </c>
      <c r="Q2515" s="77" t="str">
        <f t="shared" si="320"/>
        <v/>
      </c>
      <c r="R2515" s="77" t="str">
        <f t="shared" si="321"/>
        <v/>
      </c>
      <c r="S2515" s="76"/>
      <c r="T2515" s="57"/>
      <c r="U2515" s="23" t="str">
        <f t="shared" si="314"/>
        <v/>
      </c>
      <c r="V2515" s="28" t="str">
        <f t="shared" si="315"/>
        <v/>
      </c>
    </row>
    <row r="2516" spans="1:22">
      <c r="A2516" s="14">
        <v>2510</v>
      </c>
      <c r="B2516" s="65"/>
      <c r="C2516" s="69"/>
      <c r="D2516" s="66"/>
      <c r="E2516" s="66"/>
      <c r="F2516" s="66"/>
      <c r="G2516" s="66"/>
      <c r="H2516" s="72"/>
      <c r="I2516" s="32"/>
      <c r="J2516" s="32"/>
      <c r="K2516" s="32"/>
      <c r="L2516" s="59" t="str">
        <f t="shared" si="316"/>
        <v/>
      </c>
      <c r="M2516" s="81" t="str">
        <f t="shared" si="317"/>
        <v/>
      </c>
      <c r="O2516" s="77" t="str">
        <f t="shared" si="318"/>
        <v/>
      </c>
      <c r="P2516" s="77" t="str">
        <f t="shared" si="319"/>
        <v/>
      </c>
      <c r="Q2516" s="77" t="str">
        <f t="shared" si="320"/>
        <v/>
      </c>
      <c r="R2516" s="77" t="str">
        <f t="shared" si="321"/>
        <v/>
      </c>
      <c r="S2516" s="76"/>
      <c r="T2516" s="57"/>
      <c r="U2516" s="23" t="str">
        <f t="shared" si="314"/>
        <v/>
      </c>
      <c r="V2516" s="28" t="str">
        <f t="shared" si="315"/>
        <v/>
      </c>
    </row>
    <row r="2517" spans="1:22">
      <c r="A2517" s="14">
        <v>2511</v>
      </c>
      <c r="B2517" s="65"/>
      <c r="C2517" s="69"/>
      <c r="D2517" s="66"/>
      <c r="E2517" s="66"/>
      <c r="F2517" s="66"/>
      <c r="G2517" s="66"/>
      <c r="H2517" s="72"/>
      <c r="I2517" s="32"/>
      <c r="J2517" s="32"/>
      <c r="K2517" s="32"/>
      <c r="L2517" s="59" t="str">
        <f t="shared" si="316"/>
        <v/>
      </c>
      <c r="M2517" s="81" t="str">
        <f t="shared" si="317"/>
        <v/>
      </c>
      <c r="O2517" s="77" t="str">
        <f t="shared" si="318"/>
        <v/>
      </c>
      <c r="P2517" s="77" t="str">
        <f t="shared" si="319"/>
        <v/>
      </c>
      <c r="Q2517" s="77" t="str">
        <f t="shared" si="320"/>
        <v/>
      </c>
      <c r="R2517" s="77" t="str">
        <f t="shared" si="321"/>
        <v/>
      </c>
      <c r="S2517" s="76"/>
      <c r="T2517" s="57"/>
      <c r="U2517" s="23" t="str">
        <f t="shared" si="314"/>
        <v/>
      </c>
      <c r="V2517" s="28" t="str">
        <f t="shared" si="315"/>
        <v/>
      </c>
    </row>
    <row r="2518" spans="1:22">
      <c r="A2518" s="14">
        <v>2512</v>
      </c>
      <c r="B2518" s="65"/>
      <c r="C2518" s="69"/>
      <c r="D2518" s="66"/>
      <c r="E2518" s="66"/>
      <c r="F2518" s="66"/>
      <c r="G2518" s="66"/>
      <c r="H2518" s="72"/>
      <c r="I2518" s="32"/>
      <c r="J2518" s="32"/>
      <c r="K2518" s="32"/>
      <c r="L2518" s="59" t="str">
        <f t="shared" si="316"/>
        <v/>
      </c>
      <c r="M2518" s="81" t="str">
        <f t="shared" si="317"/>
        <v/>
      </c>
      <c r="O2518" s="77" t="str">
        <f t="shared" si="318"/>
        <v/>
      </c>
      <c r="P2518" s="77" t="str">
        <f t="shared" si="319"/>
        <v/>
      </c>
      <c r="Q2518" s="77" t="str">
        <f t="shared" si="320"/>
        <v/>
      </c>
      <c r="R2518" s="77" t="str">
        <f t="shared" si="321"/>
        <v/>
      </c>
      <c r="S2518" s="76"/>
      <c r="T2518" s="57"/>
      <c r="U2518" s="23" t="str">
        <f t="shared" si="314"/>
        <v/>
      </c>
      <c r="V2518" s="28" t="str">
        <f t="shared" si="315"/>
        <v/>
      </c>
    </row>
    <row r="2519" spans="1:22">
      <c r="A2519" s="14">
        <v>2513</v>
      </c>
      <c r="B2519" s="65"/>
      <c r="C2519" s="69"/>
      <c r="D2519" s="66"/>
      <c r="E2519" s="66"/>
      <c r="F2519" s="66"/>
      <c r="G2519" s="66"/>
      <c r="H2519" s="72"/>
      <c r="I2519" s="32"/>
      <c r="J2519" s="32"/>
      <c r="K2519" s="32"/>
      <c r="L2519" s="59" t="str">
        <f t="shared" si="316"/>
        <v/>
      </c>
      <c r="M2519" s="81" t="str">
        <f t="shared" si="317"/>
        <v/>
      </c>
      <c r="O2519" s="77" t="str">
        <f t="shared" si="318"/>
        <v/>
      </c>
      <c r="P2519" s="77" t="str">
        <f t="shared" si="319"/>
        <v/>
      </c>
      <c r="Q2519" s="77" t="str">
        <f t="shared" si="320"/>
        <v/>
      </c>
      <c r="R2519" s="77" t="str">
        <f t="shared" si="321"/>
        <v/>
      </c>
      <c r="S2519" s="76"/>
      <c r="T2519" s="57"/>
      <c r="U2519" s="23" t="str">
        <f t="shared" si="314"/>
        <v/>
      </c>
      <c r="V2519" s="28" t="str">
        <f t="shared" si="315"/>
        <v/>
      </c>
    </row>
    <row r="2520" spans="1:22">
      <c r="A2520" s="14">
        <v>2514</v>
      </c>
      <c r="B2520" s="65"/>
      <c r="C2520" s="69"/>
      <c r="D2520" s="66"/>
      <c r="E2520" s="66"/>
      <c r="F2520" s="66"/>
      <c r="G2520" s="66"/>
      <c r="H2520" s="72"/>
      <c r="I2520" s="32"/>
      <c r="J2520" s="32"/>
      <c r="K2520" s="32"/>
      <c r="L2520" s="59" t="str">
        <f t="shared" si="316"/>
        <v/>
      </c>
      <c r="M2520" s="81" t="str">
        <f t="shared" si="317"/>
        <v/>
      </c>
      <c r="O2520" s="77" t="str">
        <f t="shared" si="318"/>
        <v/>
      </c>
      <c r="P2520" s="77" t="str">
        <f t="shared" si="319"/>
        <v/>
      </c>
      <c r="Q2520" s="77" t="str">
        <f t="shared" si="320"/>
        <v/>
      </c>
      <c r="R2520" s="77" t="str">
        <f t="shared" si="321"/>
        <v/>
      </c>
      <c r="S2520" s="76"/>
      <c r="T2520" s="57"/>
      <c r="U2520" s="23" t="str">
        <f t="shared" si="314"/>
        <v/>
      </c>
      <c r="V2520" s="28" t="str">
        <f t="shared" si="315"/>
        <v/>
      </c>
    </row>
    <row r="2521" spans="1:22">
      <c r="A2521" s="14">
        <v>2515</v>
      </c>
      <c r="B2521" s="65"/>
      <c r="C2521" s="69"/>
      <c r="D2521" s="66"/>
      <c r="E2521" s="66"/>
      <c r="F2521" s="66"/>
      <c r="G2521" s="66"/>
      <c r="H2521" s="72"/>
      <c r="I2521" s="32"/>
      <c r="J2521" s="32"/>
      <c r="K2521" s="32"/>
      <c r="L2521" s="59" t="str">
        <f t="shared" si="316"/>
        <v/>
      </c>
      <c r="M2521" s="81" t="str">
        <f t="shared" si="317"/>
        <v/>
      </c>
      <c r="O2521" s="77" t="str">
        <f t="shared" si="318"/>
        <v/>
      </c>
      <c r="P2521" s="77" t="str">
        <f t="shared" si="319"/>
        <v/>
      </c>
      <c r="Q2521" s="77" t="str">
        <f t="shared" si="320"/>
        <v/>
      </c>
      <c r="R2521" s="77" t="str">
        <f t="shared" si="321"/>
        <v/>
      </c>
      <c r="S2521" s="76"/>
      <c r="T2521" s="57"/>
      <c r="U2521" s="23" t="str">
        <f t="shared" si="314"/>
        <v/>
      </c>
      <c r="V2521" s="28" t="str">
        <f t="shared" si="315"/>
        <v/>
      </c>
    </row>
    <row r="2522" spans="1:22">
      <c r="A2522" s="14">
        <v>2516</v>
      </c>
      <c r="B2522" s="65"/>
      <c r="C2522" s="69"/>
      <c r="D2522" s="66"/>
      <c r="E2522" s="66"/>
      <c r="F2522" s="66"/>
      <c r="G2522" s="66"/>
      <c r="H2522" s="72"/>
      <c r="I2522" s="32"/>
      <c r="J2522" s="32"/>
      <c r="K2522" s="32"/>
      <c r="L2522" s="59" t="str">
        <f t="shared" si="316"/>
        <v/>
      </c>
      <c r="M2522" s="81" t="str">
        <f t="shared" si="317"/>
        <v/>
      </c>
      <c r="O2522" s="77" t="str">
        <f t="shared" si="318"/>
        <v/>
      </c>
      <c r="P2522" s="77" t="str">
        <f t="shared" si="319"/>
        <v/>
      </c>
      <c r="Q2522" s="77" t="str">
        <f t="shared" si="320"/>
        <v/>
      </c>
      <c r="R2522" s="77" t="str">
        <f t="shared" si="321"/>
        <v/>
      </c>
      <c r="S2522" s="76"/>
      <c r="T2522" s="57"/>
      <c r="U2522" s="23" t="str">
        <f t="shared" si="314"/>
        <v/>
      </c>
      <c r="V2522" s="28" t="str">
        <f t="shared" si="315"/>
        <v/>
      </c>
    </row>
    <row r="2523" spans="1:22">
      <c r="A2523" s="14">
        <v>2517</v>
      </c>
      <c r="B2523" s="65"/>
      <c r="C2523" s="69"/>
      <c r="D2523" s="66"/>
      <c r="E2523" s="66"/>
      <c r="F2523" s="66"/>
      <c r="G2523" s="66"/>
      <c r="H2523" s="72"/>
      <c r="I2523" s="32"/>
      <c r="J2523" s="32"/>
      <c r="K2523" s="32"/>
      <c r="L2523" s="59" t="str">
        <f t="shared" si="316"/>
        <v/>
      </c>
      <c r="M2523" s="81" t="str">
        <f t="shared" si="317"/>
        <v/>
      </c>
      <c r="O2523" s="77" t="str">
        <f t="shared" si="318"/>
        <v/>
      </c>
      <c r="P2523" s="77" t="str">
        <f t="shared" si="319"/>
        <v/>
      </c>
      <c r="Q2523" s="77" t="str">
        <f t="shared" si="320"/>
        <v/>
      </c>
      <c r="R2523" s="77" t="str">
        <f t="shared" si="321"/>
        <v/>
      </c>
      <c r="S2523" s="76"/>
      <c r="T2523" s="57"/>
      <c r="U2523" s="23" t="str">
        <f t="shared" si="314"/>
        <v/>
      </c>
      <c r="V2523" s="28" t="str">
        <f t="shared" si="315"/>
        <v/>
      </c>
    </row>
    <row r="2524" spans="1:22">
      <c r="A2524" s="14">
        <v>2518</v>
      </c>
      <c r="B2524" s="65"/>
      <c r="C2524" s="69"/>
      <c r="D2524" s="66"/>
      <c r="E2524" s="66"/>
      <c r="F2524" s="66"/>
      <c r="G2524" s="66"/>
      <c r="H2524" s="72"/>
      <c r="I2524" s="32"/>
      <c r="J2524" s="32"/>
      <c r="K2524" s="32"/>
      <c r="L2524" s="59" t="str">
        <f t="shared" si="316"/>
        <v/>
      </c>
      <c r="M2524" s="81" t="str">
        <f t="shared" si="317"/>
        <v/>
      </c>
      <c r="O2524" s="77" t="str">
        <f t="shared" si="318"/>
        <v/>
      </c>
      <c r="P2524" s="77" t="str">
        <f t="shared" si="319"/>
        <v/>
      </c>
      <c r="Q2524" s="77" t="str">
        <f t="shared" si="320"/>
        <v/>
      </c>
      <c r="R2524" s="77" t="str">
        <f t="shared" si="321"/>
        <v/>
      </c>
      <c r="S2524" s="76"/>
      <c r="T2524" s="57"/>
      <c r="U2524" s="23" t="str">
        <f t="shared" si="314"/>
        <v/>
      </c>
      <c r="V2524" s="28" t="str">
        <f t="shared" si="315"/>
        <v/>
      </c>
    </row>
    <row r="2525" spans="1:22">
      <c r="A2525" s="14">
        <v>2519</v>
      </c>
      <c r="B2525" s="65"/>
      <c r="C2525" s="69"/>
      <c r="D2525" s="66"/>
      <c r="E2525" s="66"/>
      <c r="F2525" s="66"/>
      <c r="G2525" s="66"/>
      <c r="H2525" s="72"/>
      <c r="I2525" s="32"/>
      <c r="J2525" s="32"/>
      <c r="K2525" s="32"/>
      <c r="L2525" s="59" t="str">
        <f t="shared" si="316"/>
        <v/>
      </c>
      <c r="M2525" s="81" t="str">
        <f t="shared" si="317"/>
        <v/>
      </c>
      <c r="O2525" s="77" t="str">
        <f t="shared" si="318"/>
        <v/>
      </c>
      <c r="P2525" s="77" t="str">
        <f t="shared" si="319"/>
        <v/>
      </c>
      <c r="Q2525" s="77" t="str">
        <f t="shared" si="320"/>
        <v/>
      </c>
      <c r="R2525" s="77" t="str">
        <f t="shared" si="321"/>
        <v/>
      </c>
      <c r="S2525" s="76"/>
      <c r="T2525" s="57"/>
      <c r="U2525" s="23" t="str">
        <f t="shared" si="314"/>
        <v/>
      </c>
      <c r="V2525" s="28" t="str">
        <f t="shared" si="315"/>
        <v/>
      </c>
    </row>
    <row r="2526" spans="1:22">
      <c r="A2526" s="14">
        <v>2520</v>
      </c>
      <c r="B2526" s="65"/>
      <c r="C2526" s="69"/>
      <c r="D2526" s="66"/>
      <c r="E2526" s="66"/>
      <c r="F2526" s="66"/>
      <c r="G2526" s="66"/>
      <c r="H2526" s="72"/>
      <c r="I2526" s="32"/>
      <c r="J2526" s="32"/>
      <c r="K2526" s="32"/>
      <c r="L2526" s="59" t="str">
        <f t="shared" si="316"/>
        <v/>
      </c>
      <c r="M2526" s="81" t="str">
        <f t="shared" si="317"/>
        <v/>
      </c>
      <c r="O2526" s="77" t="str">
        <f t="shared" si="318"/>
        <v/>
      </c>
      <c r="P2526" s="77" t="str">
        <f t="shared" si="319"/>
        <v/>
      </c>
      <c r="Q2526" s="77" t="str">
        <f t="shared" si="320"/>
        <v/>
      </c>
      <c r="R2526" s="77" t="str">
        <f t="shared" si="321"/>
        <v/>
      </c>
      <c r="S2526" s="76"/>
      <c r="T2526" s="57"/>
      <c r="U2526" s="23" t="str">
        <f t="shared" si="314"/>
        <v/>
      </c>
      <c r="V2526" s="28" t="str">
        <f t="shared" si="315"/>
        <v/>
      </c>
    </row>
    <row r="2527" spans="1:22">
      <c r="A2527" s="14">
        <v>2521</v>
      </c>
      <c r="B2527" s="65"/>
      <c r="C2527" s="69"/>
      <c r="D2527" s="66"/>
      <c r="E2527" s="66"/>
      <c r="F2527" s="66"/>
      <c r="G2527" s="66"/>
      <c r="H2527" s="72"/>
      <c r="I2527" s="32"/>
      <c r="J2527" s="32"/>
      <c r="K2527" s="32"/>
      <c r="L2527" s="59" t="str">
        <f t="shared" si="316"/>
        <v/>
      </c>
      <c r="M2527" s="81" t="str">
        <f t="shared" si="317"/>
        <v/>
      </c>
      <c r="O2527" s="77" t="str">
        <f t="shared" si="318"/>
        <v/>
      </c>
      <c r="P2527" s="77" t="str">
        <f t="shared" si="319"/>
        <v/>
      </c>
      <c r="Q2527" s="77" t="str">
        <f t="shared" si="320"/>
        <v/>
      </c>
      <c r="R2527" s="77" t="str">
        <f t="shared" si="321"/>
        <v/>
      </c>
      <c r="S2527" s="76"/>
      <c r="T2527" s="57"/>
      <c r="U2527" s="23" t="str">
        <f t="shared" si="314"/>
        <v/>
      </c>
      <c r="V2527" s="28" t="str">
        <f t="shared" si="315"/>
        <v/>
      </c>
    </row>
    <row r="2528" spans="1:22">
      <c r="A2528" s="14">
        <v>2522</v>
      </c>
      <c r="B2528" s="65"/>
      <c r="C2528" s="69"/>
      <c r="D2528" s="66"/>
      <c r="E2528" s="66"/>
      <c r="F2528" s="66"/>
      <c r="G2528" s="66"/>
      <c r="H2528" s="72"/>
      <c r="I2528" s="32"/>
      <c r="J2528" s="32"/>
      <c r="K2528" s="32"/>
      <c r="L2528" s="59" t="str">
        <f t="shared" si="316"/>
        <v/>
      </c>
      <c r="M2528" s="81" t="str">
        <f t="shared" si="317"/>
        <v/>
      </c>
      <c r="O2528" s="77" t="str">
        <f t="shared" si="318"/>
        <v/>
      </c>
      <c r="P2528" s="77" t="str">
        <f t="shared" si="319"/>
        <v/>
      </c>
      <c r="Q2528" s="77" t="str">
        <f t="shared" si="320"/>
        <v/>
      </c>
      <c r="R2528" s="77" t="str">
        <f t="shared" si="321"/>
        <v/>
      </c>
      <c r="S2528" s="76"/>
      <c r="T2528" s="57"/>
      <c r="U2528" s="23" t="str">
        <f t="shared" si="314"/>
        <v/>
      </c>
      <c r="V2528" s="28" t="str">
        <f t="shared" si="315"/>
        <v/>
      </c>
    </row>
    <row r="2529" spans="1:22">
      <c r="A2529" s="14">
        <v>2523</v>
      </c>
      <c r="B2529" s="65"/>
      <c r="C2529" s="69"/>
      <c r="D2529" s="66"/>
      <c r="E2529" s="66"/>
      <c r="F2529" s="66"/>
      <c r="G2529" s="66"/>
      <c r="H2529" s="72"/>
      <c r="I2529" s="32"/>
      <c r="J2529" s="32"/>
      <c r="K2529" s="32"/>
      <c r="L2529" s="59" t="str">
        <f t="shared" si="316"/>
        <v/>
      </c>
      <c r="M2529" s="81" t="str">
        <f t="shared" si="317"/>
        <v/>
      </c>
      <c r="O2529" s="77" t="str">
        <f t="shared" si="318"/>
        <v/>
      </c>
      <c r="P2529" s="77" t="str">
        <f t="shared" si="319"/>
        <v/>
      </c>
      <c r="Q2529" s="77" t="str">
        <f t="shared" si="320"/>
        <v/>
      </c>
      <c r="R2529" s="77" t="str">
        <f t="shared" si="321"/>
        <v/>
      </c>
      <c r="S2529" s="76"/>
      <c r="T2529" s="57"/>
      <c r="U2529" s="23" t="str">
        <f t="shared" si="314"/>
        <v/>
      </c>
      <c r="V2529" s="28" t="str">
        <f t="shared" si="315"/>
        <v/>
      </c>
    </row>
    <row r="2530" spans="1:22">
      <c r="A2530" s="14">
        <v>2524</v>
      </c>
      <c r="B2530" s="65"/>
      <c r="C2530" s="69"/>
      <c r="D2530" s="66"/>
      <c r="E2530" s="66"/>
      <c r="F2530" s="66"/>
      <c r="G2530" s="66"/>
      <c r="H2530" s="72"/>
      <c r="I2530" s="32"/>
      <c r="J2530" s="32"/>
      <c r="K2530" s="32"/>
      <c r="L2530" s="59" t="str">
        <f t="shared" si="316"/>
        <v/>
      </c>
      <c r="M2530" s="81" t="str">
        <f t="shared" si="317"/>
        <v/>
      </c>
      <c r="O2530" s="77" t="str">
        <f t="shared" si="318"/>
        <v/>
      </c>
      <c r="P2530" s="77" t="str">
        <f t="shared" si="319"/>
        <v/>
      </c>
      <c r="Q2530" s="77" t="str">
        <f t="shared" si="320"/>
        <v/>
      </c>
      <c r="R2530" s="77" t="str">
        <f t="shared" si="321"/>
        <v/>
      </c>
      <c r="S2530" s="76"/>
      <c r="T2530" s="57"/>
      <c r="U2530" s="23" t="str">
        <f t="shared" si="314"/>
        <v/>
      </c>
      <c r="V2530" s="28" t="str">
        <f t="shared" si="315"/>
        <v/>
      </c>
    </row>
    <row r="2531" spans="1:22">
      <c r="A2531" s="14">
        <v>2525</v>
      </c>
      <c r="B2531" s="65"/>
      <c r="C2531" s="69"/>
      <c r="D2531" s="66"/>
      <c r="E2531" s="66"/>
      <c r="F2531" s="66"/>
      <c r="G2531" s="66"/>
      <c r="H2531" s="72"/>
      <c r="I2531" s="32"/>
      <c r="J2531" s="32"/>
      <c r="K2531" s="32"/>
      <c r="L2531" s="59" t="str">
        <f t="shared" si="316"/>
        <v/>
      </c>
      <c r="M2531" s="81" t="str">
        <f t="shared" si="317"/>
        <v/>
      </c>
      <c r="O2531" s="77" t="str">
        <f t="shared" si="318"/>
        <v/>
      </c>
      <c r="P2531" s="77" t="str">
        <f t="shared" si="319"/>
        <v/>
      </c>
      <c r="Q2531" s="77" t="str">
        <f t="shared" si="320"/>
        <v/>
      </c>
      <c r="R2531" s="77" t="str">
        <f t="shared" si="321"/>
        <v/>
      </c>
      <c r="S2531" s="76"/>
      <c r="T2531" s="57"/>
      <c r="U2531" s="23" t="str">
        <f t="shared" si="314"/>
        <v/>
      </c>
      <c r="V2531" s="28" t="str">
        <f t="shared" si="315"/>
        <v/>
      </c>
    </row>
    <row r="2532" spans="1:22">
      <c r="A2532" s="14">
        <v>2526</v>
      </c>
      <c r="B2532" s="65"/>
      <c r="C2532" s="69"/>
      <c r="D2532" s="66"/>
      <c r="E2532" s="66"/>
      <c r="F2532" s="66"/>
      <c r="G2532" s="66"/>
      <c r="H2532" s="72"/>
      <c r="I2532" s="32"/>
      <c r="J2532" s="32"/>
      <c r="K2532" s="32"/>
      <c r="L2532" s="59" t="str">
        <f t="shared" si="316"/>
        <v/>
      </c>
      <c r="M2532" s="81" t="str">
        <f t="shared" si="317"/>
        <v/>
      </c>
      <c r="O2532" s="77" t="str">
        <f t="shared" si="318"/>
        <v/>
      </c>
      <c r="P2532" s="77" t="str">
        <f t="shared" si="319"/>
        <v/>
      </c>
      <c r="Q2532" s="77" t="str">
        <f t="shared" si="320"/>
        <v/>
      </c>
      <c r="R2532" s="77" t="str">
        <f t="shared" si="321"/>
        <v/>
      </c>
      <c r="S2532" s="76"/>
      <c r="T2532" s="57"/>
      <c r="U2532" s="23" t="str">
        <f t="shared" si="314"/>
        <v/>
      </c>
      <c r="V2532" s="28" t="str">
        <f t="shared" si="315"/>
        <v/>
      </c>
    </row>
    <row r="2533" spans="1:22">
      <c r="A2533" s="14">
        <v>2527</v>
      </c>
      <c r="B2533" s="65"/>
      <c r="C2533" s="69"/>
      <c r="D2533" s="66"/>
      <c r="E2533" s="66"/>
      <c r="F2533" s="66"/>
      <c r="G2533" s="66"/>
      <c r="H2533" s="72"/>
      <c r="I2533" s="32"/>
      <c r="J2533" s="32"/>
      <c r="K2533" s="32"/>
      <c r="L2533" s="59" t="str">
        <f t="shared" si="316"/>
        <v/>
      </c>
      <c r="M2533" s="81" t="str">
        <f t="shared" si="317"/>
        <v/>
      </c>
      <c r="O2533" s="77" t="str">
        <f t="shared" si="318"/>
        <v/>
      </c>
      <c r="P2533" s="77" t="str">
        <f t="shared" si="319"/>
        <v/>
      </c>
      <c r="Q2533" s="77" t="str">
        <f t="shared" si="320"/>
        <v/>
      </c>
      <c r="R2533" s="77" t="str">
        <f t="shared" si="321"/>
        <v/>
      </c>
      <c r="S2533" s="76"/>
      <c r="T2533" s="57"/>
      <c r="U2533" s="23" t="str">
        <f t="shared" si="314"/>
        <v/>
      </c>
      <c r="V2533" s="28" t="str">
        <f t="shared" si="315"/>
        <v/>
      </c>
    </row>
    <row r="2534" spans="1:22">
      <c r="A2534" s="14">
        <v>2528</v>
      </c>
      <c r="B2534" s="65"/>
      <c r="C2534" s="69"/>
      <c r="D2534" s="66"/>
      <c r="E2534" s="66"/>
      <c r="F2534" s="66"/>
      <c r="G2534" s="66"/>
      <c r="H2534" s="72"/>
      <c r="I2534" s="32"/>
      <c r="J2534" s="32"/>
      <c r="K2534" s="32"/>
      <c r="L2534" s="59" t="str">
        <f t="shared" si="316"/>
        <v/>
      </c>
      <c r="M2534" s="81" t="str">
        <f t="shared" si="317"/>
        <v/>
      </c>
      <c r="O2534" s="77" t="str">
        <f t="shared" si="318"/>
        <v/>
      </c>
      <c r="P2534" s="77" t="str">
        <f t="shared" si="319"/>
        <v/>
      </c>
      <c r="Q2534" s="77" t="str">
        <f t="shared" si="320"/>
        <v/>
      </c>
      <c r="R2534" s="77" t="str">
        <f t="shared" si="321"/>
        <v/>
      </c>
      <c r="S2534" s="76"/>
      <c r="T2534" s="57"/>
      <c r="U2534" s="23" t="str">
        <f t="shared" si="314"/>
        <v/>
      </c>
      <c r="V2534" s="28" t="str">
        <f t="shared" si="315"/>
        <v/>
      </c>
    </row>
    <row r="2535" spans="1:22">
      <c r="A2535" s="14">
        <v>2529</v>
      </c>
      <c r="B2535" s="65"/>
      <c r="C2535" s="69"/>
      <c r="D2535" s="66"/>
      <c r="E2535" s="66"/>
      <c r="F2535" s="66"/>
      <c r="G2535" s="66"/>
      <c r="H2535" s="72"/>
      <c r="I2535" s="32"/>
      <c r="J2535" s="32"/>
      <c r="K2535" s="32"/>
      <c r="L2535" s="59" t="str">
        <f t="shared" si="316"/>
        <v/>
      </c>
      <c r="M2535" s="81" t="str">
        <f t="shared" si="317"/>
        <v/>
      </c>
      <c r="O2535" s="77" t="str">
        <f t="shared" si="318"/>
        <v/>
      </c>
      <c r="P2535" s="77" t="str">
        <f t="shared" si="319"/>
        <v/>
      </c>
      <c r="Q2535" s="77" t="str">
        <f t="shared" si="320"/>
        <v/>
      </c>
      <c r="R2535" s="77" t="str">
        <f t="shared" si="321"/>
        <v/>
      </c>
      <c r="S2535" s="76"/>
      <c r="T2535" s="57"/>
      <c r="U2535" s="23" t="str">
        <f t="shared" si="314"/>
        <v/>
      </c>
      <c r="V2535" s="28" t="str">
        <f t="shared" si="315"/>
        <v/>
      </c>
    </row>
    <row r="2536" spans="1:22">
      <c r="A2536" s="14">
        <v>2530</v>
      </c>
      <c r="B2536" s="65"/>
      <c r="C2536" s="69"/>
      <c r="D2536" s="66"/>
      <c r="E2536" s="66"/>
      <c r="F2536" s="66"/>
      <c r="G2536" s="66"/>
      <c r="H2536" s="72"/>
      <c r="I2536" s="32"/>
      <c r="J2536" s="32"/>
      <c r="K2536" s="32"/>
      <c r="L2536" s="59" t="str">
        <f t="shared" si="316"/>
        <v/>
      </c>
      <c r="M2536" s="81" t="str">
        <f t="shared" si="317"/>
        <v/>
      </c>
      <c r="O2536" s="77" t="str">
        <f t="shared" si="318"/>
        <v/>
      </c>
      <c r="P2536" s="77" t="str">
        <f t="shared" si="319"/>
        <v/>
      </c>
      <c r="Q2536" s="77" t="str">
        <f t="shared" si="320"/>
        <v/>
      </c>
      <c r="R2536" s="77" t="str">
        <f t="shared" si="321"/>
        <v/>
      </c>
      <c r="S2536" s="76"/>
      <c r="T2536" s="57"/>
      <c r="U2536" s="23" t="str">
        <f t="shared" si="314"/>
        <v/>
      </c>
      <c r="V2536" s="28" t="str">
        <f t="shared" si="315"/>
        <v/>
      </c>
    </row>
    <row r="2537" spans="1:22">
      <c r="A2537" s="14">
        <v>2531</v>
      </c>
      <c r="B2537" s="65"/>
      <c r="C2537" s="69"/>
      <c r="D2537" s="66"/>
      <c r="E2537" s="66"/>
      <c r="F2537" s="66"/>
      <c r="G2537" s="66"/>
      <c r="H2537" s="72"/>
      <c r="I2537" s="32"/>
      <c r="J2537" s="32"/>
      <c r="K2537" s="32"/>
      <c r="L2537" s="59" t="str">
        <f t="shared" si="316"/>
        <v/>
      </c>
      <c r="M2537" s="81" t="str">
        <f t="shared" si="317"/>
        <v/>
      </c>
      <c r="O2537" s="77" t="str">
        <f t="shared" si="318"/>
        <v/>
      </c>
      <c r="P2537" s="77" t="str">
        <f t="shared" si="319"/>
        <v/>
      </c>
      <c r="Q2537" s="77" t="str">
        <f t="shared" si="320"/>
        <v/>
      </c>
      <c r="R2537" s="77" t="str">
        <f t="shared" si="321"/>
        <v/>
      </c>
      <c r="S2537" s="76"/>
      <c r="T2537" s="57"/>
      <c r="U2537" s="23" t="str">
        <f t="shared" si="314"/>
        <v/>
      </c>
      <c r="V2537" s="28" t="str">
        <f t="shared" si="315"/>
        <v/>
      </c>
    </row>
    <row r="2538" spans="1:22">
      <c r="A2538" s="14">
        <v>2532</v>
      </c>
      <c r="B2538" s="65"/>
      <c r="C2538" s="69"/>
      <c r="D2538" s="66"/>
      <c r="E2538" s="66"/>
      <c r="F2538" s="66"/>
      <c r="G2538" s="66"/>
      <c r="H2538" s="72"/>
      <c r="I2538" s="32"/>
      <c r="J2538" s="32"/>
      <c r="K2538" s="32"/>
      <c r="L2538" s="59" t="str">
        <f t="shared" si="316"/>
        <v/>
      </c>
      <c r="M2538" s="81" t="str">
        <f t="shared" si="317"/>
        <v/>
      </c>
      <c r="O2538" s="77" t="str">
        <f t="shared" si="318"/>
        <v/>
      </c>
      <c r="P2538" s="77" t="str">
        <f t="shared" si="319"/>
        <v/>
      </c>
      <c r="Q2538" s="77" t="str">
        <f t="shared" si="320"/>
        <v/>
      </c>
      <c r="R2538" s="77" t="str">
        <f t="shared" si="321"/>
        <v/>
      </c>
      <c r="S2538" s="76"/>
      <c r="T2538" s="57"/>
      <c r="U2538" s="23" t="str">
        <f t="shared" si="314"/>
        <v/>
      </c>
      <c r="V2538" s="28" t="str">
        <f t="shared" si="315"/>
        <v/>
      </c>
    </row>
    <row r="2539" spans="1:22">
      <c r="A2539" s="14">
        <v>2533</v>
      </c>
      <c r="B2539" s="65"/>
      <c r="C2539" s="69"/>
      <c r="D2539" s="66"/>
      <c r="E2539" s="66"/>
      <c r="F2539" s="66"/>
      <c r="G2539" s="66"/>
      <c r="H2539" s="72"/>
      <c r="I2539" s="32"/>
      <c r="J2539" s="32"/>
      <c r="K2539" s="32"/>
      <c r="L2539" s="59" t="str">
        <f t="shared" si="316"/>
        <v/>
      </c>
      <c r="M2539" s="81" t="str">
        <f t="shared" si="317"/>
        <v/>
      </c>
      <c r="O2539" s="77" t="str">
        <f t="shared" si="318"/>
        <v/>
      </c>
      <c r="P2539" s="77" t="str">
        <f t="shared" si="319"/>
        <v/>
      </c>
      <c r="Q2539" s="77" t="str">
        <f t="shared" si="320"/>
        <v/>
      </c>
      <c r="R2539" s="77" t="str">
        <f t="shared" si="321"/>
        <v/>
      </c>
      <c r="S2539" s="76"/>
      <c r="T2539" s="57"/>
      <c r="U2539" s="23" t="str">
        <f t="shared" si="314"/>
        <v/>
      </c>
      <c r="V2539" s="28" t="str">
        <f t="shared" si="315"/>
        <v/>
      </c>
    </row>
    <row r="2540" spans="1:22">
      <c r="A2540" s="14">
        <v>2534</v>
      </c>
      <c r="B2540" s="65"/>
      <c r="C2540" s="69"/>
      <c r="D2540" s="66"/>
      <c r="E2540" s="66"/>
      <c r="F2540" s="66"/>
      <c r="G2540" s="66"/>
      <c r="H2540" s="72"/>
      <c r="I2540" s="32"/>
      <c r="J2540" s="32"/>
      <c r="K2540" s="32"/>
      <c r="L2540" s="59" t="str">
        <f t="shared" si="316"/>
        <v/>
      </c>
      <c r="M2540" s="81" t="str">
        <f t="shared" si="317"/>
        <v/>
      </c>
      <c r="O2540" s="77" t="str">
        <f t="shared" si="318"/>
        <v/>
      </c>
      <c r="P2540" s="77" t="str">
        <f t="shared" si="319"/>
        <v/>
      </c>
      <c r="Q2540" s="77" t="str">
        <f t="shared" si="320"/>
        <v/>
      </c>
      <c r="R2540" s="77" t="str">
        <f t="shared" si="321"/>
        <v/>
      </c>
      <c r="S2540" s="76"/>
      <c r="T2540" s="57"/>
      <c r="U2540" s="23" t="str">
        <f t="shared" si="314"/>
        <v/>
      </c>
      <c r="V2540" s="28" t="str">
        <f t="shared" si="315"/>
        <v/>
      </c>
    </row>
    <row r="2541" spans="1:22">
      <c r="A2541" s="14">
        <v>2535</v>
      </c>
      <c r="B2541" s="65"/>
      <c r="C2541" s="69"/>
      <c r="D2541" s="66"/>
      <c r="E2541" s="66"/>
      <c r="F2541" s="66"/>
      <c r="G2541" s="66"/>
      <c r="H2541" s="72"/>
      <c r="I2541" s="32"/>
      <c r="J2541" s="32"/>
      <c r="K2541" s="32"/>
      <c r="L2541" s="59" t="str">
        <f t="shared" si="316"/>
        <v/>
      </c>
      <c r="M2541" s="81" t="str">
        <f t="shared" si="317"/>
        <v/>
      </c>
      <c r="O2541" s="77" t="str">
        <f t="shared" si="318"/>
        <v/>
      </c>
      <c r="P2541" s="77" t="str">
        <f t="shared" si="319"/>
        <v/>
      </c>
      <c r="Q2541" s="77" t="str">
        <f t="shared" si="320"/>
        <v/>
      </c>
      <c r="R2541" s="77" t="str">
        <f t="shared" si="321"/>
        <v/>
      </c>
      <c r="S2541" s="76"/>
      <c r="T2541" s="57"/>
      <c r="U2541" s="23" t="str">
        <f t="shared" si="314"/>
        <v/>
      </c>
      <c r="V2541" s="28" t="str">
        <f t="shared" si="315"/>
        <v/>
      </c>
    </row>
    <row r="2542" spans="1:22">
      <c r="A2542" s="14">
        <v>2536</v>
      </c>
      <c r="B2542" s="65"/>
      <c r="C2542" s="69"/>
      <c r="D2542" s="66"/>
      <c r="E2542" s="66"/>
      <c r="F2542" s="66"/>
      <c r="G2542" s="66"/>
      <c r="H2542" s="72"/>
      <c r="I2542" s="32"/>
      <c r="J2542" s="32"/>
      <c r="K2542" s="32"/>
      <c r="L2542" s="59" t="str">
        <f t="shared" si="316"/>
        <v/>
      </c>
      <c r="M2542" s="81" t="str">
        <f t="shared" si="317"/>
        <v/>
      </c>
      <c r="O2542" s="77" t="str">
        <f t="shared" si="318"/>
        <v/>
      </c>
      <c r="P2542" s="77" t="str">
        <f t="shared" si="319"/>
        <v/>
      </c>
      <c r="Q2542" s="77" t="str">
        <f t="shared" si="320"/>
        <v/>
      </c>
      <c r="R2542" s="77" t="str">
        <f t="shared" si="321"/>
        <v/>
      </c>
      <c r="S2542" s="76"/>
      <c r="T2542" s="57"/>
      <c r="U2542" s="23" t="str">
        <f t="shared" si="314"/>
        <v/>
      </c>
      <c r="V2542" s="28" t="str">
        <f t="shared" si="315"/>
        <v/>
      </c>
    </row>
    <row r="2543" spans="1:22">
      <c r="A2543" s="14">
        <v>2537</v>
      </c>
      <c r="B2543" s="65"/>
      <c r="C2543" s="69"/>
      <c r="D2543" s="66"/>
      <c r="E2543" s="66"/>
      <c r="F2543" s="66"/>
      <c r="G2543" s="66"/>
      <c r="H2543" s="72"/>
      <c r="I2543" s="32"/>
      <c r="J2543" s="32"/>
      <c r="K2543" s="32"/>
      <c r="L2543" s="59" t="str">
        <f t="shared" si="316"/>
        <v/>
      </c>
      <c r="M2543" s="81" t="str">
        <f t="shared" si="317"/>
        <v/>
      </c>
      <c r="O2543" s="77" t="str">
        <f t="shared" si="318"/>
        <v/>
      </c>
      <c r="P2543" s="77" t="str">
        <f t="shared" si="319"/>
        <v/>
      </c>
      <c r="Q2543" s="77" t="str">
        <f t="shared" si="320"/>
        <v/>
      </c>
      <c r="R2543" s="77" t="str">
        <f t="shared" si="321"/>
        <v/>
      </c>
      <c r="S2543" s="76"/>
      <c r="T2543" s="57"/>
      <c r="U2543" s="23" t="str">
        <f t="shared" si="314"/>
        <v/>
      </c>
      <c r="V2543" s="28" t="str">
        <f t="shared" si="315"/>
        <v/>
      </c>
    </row>
    <row r="2544" spans="1:22">
      <c r="A2544" s="14">
        <v>2538</v>
      </c>
      <c r="B2544" s="65"/>
      <c r="C2544" s="69"/>
      <c r="D2544" s="66"/>
      <c r="E2544" s="66"/>
      <c r="F2544" s="66"/>
      <c r="G2544" s="66"/>
      <c r="H2544" s="72"/>
      <c r="I2544" s="32"/>
      <c r="J2544" s="32"/>
      <c r="K2544" s="32"/>
      <c r="L2544" s="59" t="str">
        <f t="shared" si="316"/>
        <v/>
      </c>
      <c r="M2544" s="81" t="str">
        <f t="shared" si="317"/>
        <v/>
      </c>
      <c r="O2544" s="77" t="str">
        <f t="shared" si="318"/>
        <v/>
      </c>
      <c r="P2544" s="77" t="str">
        <f t="shared" si="319"/>
        <v/>
      </c>
      <c r="Q2544" s="77" t="str">
        <f t="shared" si="320"/>
        <v/>
      </c>
      <c r="R2544" s="77" t="str">
        <f t="shared" si="321"/>
        <v/>
      </c>
      <c r="S2544" s="76"/>
      <c r="T2544" s="57"/>
      <c r="U2544" s="23" t="str">
        <f t="shared" si="314"/>
        <v/>
      </c>
      <c r="V2544" s="28" t="str">
        <f t="shared" si="315"/>
        <v/>
      </c>
    </row>
    <row r="2545" spans="1:22">
      <c r="A2545" s="14">
        <v>2539</v>
      </c>
      <c r="B2545" s="65"/>
      <c r="C2545" s="69"/>
      <c r="D2545" s="66"/>
      <c r="E2545" s="66"/>
      <c r="F2545" s="66"/>
      <c r="G2545" s="66"/>
      <c r="H2545" s="72"/>
      <c r="I2545" s="32"/>
      <c r="J2545" s="32"/>
      <c r="K2545" s="32"/>
      <c r="L2545" s="59" t="str">
        <f t="shared" si="316"/>
        <v/>
      </c>
      <c r="M2545" s="81" t="str">
        <f t="shared" si="317"/>
        <v/>
      </c>
      <c r="O2545" s="77" t="str">
        <f t="shared" si="318"/>
        <v/>
      </c>
      <c r="P2545" s="77" t="str">
        <f t="shared" si="319"/>
        <v/>
      </c>
      <c r="Q2545" s="77" t="str">
        <f t="shared" si="320"/>
        <v/>
      </c>
      <c r="R2545" s="77" t="str">
        <f t="shared" si="321"/>
        <v/>
      </c>
      <c r="S2545" s="76"/>
      <c r="T2545" s="57"/>
      <c r="U2545" s="23" t="str">
        <f t="shared" si="314"/>
        <v/>
      </c>
      <c r="V2545" s="28" t="str">
        <f t="shared" si="315"/>
        <v/>
      </c>
    </row>
    <row r="2546" spans="1:22">
      <c r="A2546" s="14">
        <v>2540</v>
      </c>
      <c r="B2546" s="65"/>
      <c r="C2546" s="69"/>
      <c r="D2546" s="66"/>
      <c r="E2546" s="66"/>
      <c r="F2546" s="66"/>
      <c r="G2546" s="66"/>
      <c r="H2546" s="72"/>
      <c r="I2546" s="32"/>
      <c r="J2546" s="32"/>
      <c r="K2546" s="32"/>
      <c r="L2546" s="59" t="str">
        <f t="shared" si="316"/>
        <v/>
      </c>
      <c r="M2546" s="81" t="str">
        <f t="shared" si="317"/>
        <v/>
      </c>
      <c r="O2546" s="77" t="str">
        <f t="shared" si="318"/>
        <v/>
      </c>
      <c r="P2546" s="77" t="str">
        <f t="shared" si="319"/>
        <v/>
      </c>
      <c r="Q2546" s="77" t="str">
        <f t="shared" si="320"/>
        <v/>
      </c>
      <c r="R2546" s="77" t="str">
        <f t="shared" si="321"/>
        <v/>
      </c>
      <c r="S2546" s="76"/>
      <c r="T2546" s="57"/>
      <c r="U2546" s="23" t="str">
        <f t="shared" si="314"/>
        <v/>
      </c>
      <c r="V2546" s="28" t="str">
        <f t="shared" si="315"/>
        <v/>
      </c>
    </row>
    <row r="2547" spans="1:22">
      <c r="A2547" s="14">
        <v>2541</v>
      </c>
      <c r="B2547" s="65"/>
      <c r="C2547" s="69"/>
      <c r="D2547" s="66"/>
      <c r="E2547" s="66"/>
      <c r="F2547" s="66"/>
      <c r="G2547" s="66"/>
      <c r="H2547" s="72"/>
      <c r="I2547" s="32"/>
      <c r="J2547" s="32"/>
      <c r="K2547" s="32"/>
      <c r="L2547" s="59" t="str">
        <f t="shared" si="316"/>
        <v/>
      </c>
      <c r="M2547" s="81" t="str">
        <f t="shared" si="317"/>
        <v/>
      </c>
      <c r="O2547" s="77" t="str">
        <f t="shared" si="318"/>
        <v/>
      </c>
      <c r="P2547" s="77" t="str">
        <f t="shared" si="319"/>
        <v/>
      </c>
      <c r="Q2547" s="77" t="str">
        <f t="shared" si="320"/>
        <v/>
      </c>
      <c r="R2547" s="77" t="str">
        <f t="shared" si="321"/>
        <v/>
      </c>
      <c r="S2547" s="76"/>
      <c r="T2547" s="57"/>
      <c r="U2547" s="23" t="str">
        <f t="shared" si="314"/>
        <v/>
      </c>
      <c r="V2547" s="28" t="str">
        <f t="shared" si="315"/>
        <v/>
      </c>
    </row>
    <row r="2548" spans="1:22">
      <c r="A2548" s="14">
        <v>2542</v>
      </c>
      <c r="B2548" s="65"/>
      <c r="C2548" s="69"/>
      <c r="D2548" s="66"/>
      <c r="E2548" s="66"/>
      <c r="F2548" s="66"/>
      <c r="G2548" s="66"/>
      <c r="H2548" s="72"/>
      <c r="I2548" s="32"/>
      <c r="J2548" s="32"/>
      <c r="K2548" s="32"/>
      <c r="L2548" s="59" t="str">
        <f t="shared" si="316"/>
        <v/>
      </c>
      <c r="M2548" s="81" t="str">
        <f t="shared" si="317"/>
        <v/>
      </c>
      <c r="O2548" s="77" t="str">
        <f t="shared" si="318"/>
        <v/>
      </c>
      <c r="P2548" s="77" t="str">
        <f t="shared" si="319"/>
        <v/>
      </c>
      <c r="Q2548" s="77" t="str">
        <f t="shared" si="320"/>
        <v/>
      </c>
      <c r="R2548" s="77" t="str">
        <f t="shared" si="321"/>
        <v/>
      </c>
      <c r="S2548" s="76"/>
      <c r="T2548" s="57"/>
      <c r="U2548" s="23" t="str">
        <f t="shared" si="314"/>
        <v/>
      </c>
      <c r="V2548" s="28" t="str">
        <f t="shared" si="315"/>
        <v/>
      </c>
    </row>
    <row r="2549" spans="1:22">
      <c r="A2549" s="14">
        <v>2543</v>
      </c>
      <c r="B2549" s="65"/>
      <c r="C2549" s="69"/>
      <c r="D2549" s="66"/>
      <c r="E2549" s="66"/>
      <c r="F2549" s="66"/>
      <c r="G2549" s="66"/>
      <c r="H2549" s="72"/>
      <c r="I2549" s="32"/>
      <c r="J2549" s="32"/>
      <c r="K2549" s="32"/>
      <c r="L2549" s="59" t="str">
        <f t="shared" si="316"/>
        <v/>
      </c>
      <c r="M2549" s="81" t="str">
        <f t="shared" si="317"/>
        <v/>
      </c>
      <c r="O2549" s="77" t="str">
        <f t="shared" si="318"/>
        <v/>
      </c>
      <c r="P2549" s="77" t="str">
        <f t="shared" si="319"/>
        <v/>
      </c>
      <c r="Q2549" s="77" t="str">
        <f t="shared" si="320"/>
        <v/>
      </c>
      <c r="R2549" s="77" t="str">
        <f t="shared" si="321"/>
        <v/>
      </c>
      <c r="S2549" s="76"/>
      <c r="T2549" s="57"/>
      <c r="U2549" s="23" t="str">
        <f t="shared" si="314"/>
        <v/>
      </c>
      <c r="V2549" s="28" t="str">
        <f t="shared" si="315"/>
        <v/>
      </c>
    </row>
    <row r="2550" spans="1:22">
      <c r="A2550" s="14">
        <v>2544</v>
      </c>
      <c r="B2550" s="65"/>
      <c r="C2550" s="69"/>
      <c r="D2550" s="66"/>
      <c r="E2550" s="66"/>
      <c r="F2550" s="66"/>
      <c r="G2550" s="66"/>
      <c r="H2550" s="72"/>
      <c r="I2550" s="32"/>
      <c r="J2550" s="32"/>
      <c r="K2550" s="32"/>
      <c r="L2550" s="59" t="str">
        <f t="shared" si="316"/>
        <v/>
      </c>
      <c r="M2550" s="81" t="str">
        <f t="shared" si="317"/>
        <v/>
      </c>
      <c r="O2550" s="77" t="str">
        <f t="shared" si="318"/>
        <v/>
      </c>
      <c r="P2550" s="77" t="str">
        <f t="shared" si="319"/>
        <v/>
      </c>
      <c r="Q2550" s="77" t="str">
        <f t="shared" si="320"/>
        <v/>
      </c>
      <c r="R2550" s="77" t="str">
        <f t="shared" si="321"/>
        <v/>
      </c>
      <c r="S2550" s="76"/>
      <c r="T2550" s="57"/>
      <c r="U2550" s="23" t="str">
        <f t="shared" si="314"/>
        <v/>
      </c>
      <c r="V2550" s="28" t="str">
        <f t="shared" si="315"/>
        <v/>
      </c>
    </row>
    <row r="2551" spans="1:22">
      <c r="A2551" s="14">
        <v>2545</v>
      </c>
      <c r="B2551" s="65"/>
      <c r="C2551" s="69"/>
      <c r="D2551" s="66"/>
      <c r="E2551" s="66"/>
      <c r="F2551" s="66"/>
      <c r="G2551" s="66"/>
      <c r="H2551" s="72"/>
      <c r="I2551" s="32"/>
      <c r="J2551" s="32"/>
      <c r="K2551" s="32"/>
      <c r="L2551" s="59" t="str">
        <f t="shared" si="316"/>
        <v/>
      </c>
      <c r="M2551" s="81" t="str">
        <f t="shared" si="317"/>
        <v/>
      </c>
      <c r="O2551" s="77" t="str">
        <f t="shared" si="318"/>
        <v/>
      </c>
      <c r="P2551" s="77" t="str">
        <f t="shared" si="319"/>
        <v/>
      </c>
      <c r="Q2551" s="77" t="str">
        <f t="shared" si="320"/>
        <v/>
      </c>
      <c r="R2551" s="77" t="str">
        <f t="shared" si="321"/>
        <v/>
      </c>
      <c r="S2551" s="76"/>
      <c r="T2551" s="57"/>
      <c r="U2551" s="23" t="str">
        <f t="shared" si="314"/>
        <v/>
      </c>
      <c r="V2551" s="28" t="str">
        <f t="shared" si="315"/>
        <v/>
      </c>
    </row>
    <row r="2552" spans="1:22">
      <c r="A2552" s="14">
        <v>2546</v>
      </c>
      <c r="B2552" s="65"/>
      <c r="C2552" s="69"/>
      <c r="D2552" s="66"/>
      <c r="E2552" s="66"/>
      <c r="F2552" s="66"/>
      <c r="G2552" s="66"/>
      <c r="H2552" s="72"/>
      <c r="I2552" s="32"/>
      <c r="J2552" s="32"/>
      <c r="K2552" s="32"/>
      <c r="L2552" s="59" t="str">
        <f t="shared" si="316"/>
        <v/>
      </c>
      <c r="M2552" s="81" t="str">
        <f t="shared" si="317"/>
        <v/>
      </c>
      <c r="O2552" s="77" t="str">
        <f t="shared" si="318"/>
        <v/>
      </c>
      <c r="P2552" s="77" t="str">
        <f t="shared" si="319"/>
        <v/>
      </c>
      <c r="Q2552" s="77" t="str">
        <f t="shared" si="320"/>
        <v/>
      </c>
      <c r="R2552" s="77" t="str">
        <f t="shared" si="321"/>
        <v/>
      </c>
      <c r="S2552" s="76"/>
      <c r="T2552" s="57"/>
      <c r="U2552" s="23" t="str">
        <f t="shared" si="314"/>
        <v/>
      </c>
      <c r="V2552" s="28" t="str">
        <f t="shared" si="315"/>
        <v/>
      </c>
    </row>
    <row r="2553" spans="1:22">
      <c r="A2553" s="14">
        <v>2547</v>
      </c>
      <c r="B2553" s="65"/>
      <c r="C2553" s="69"/>
      <c r="D2553" s="66"/>
      <c r="E2553" s="66"/>
      <c r="F2553" s="66"/>
      <c r="G2553" s="66"/>
      <c r="H2553" s="72"/>
      <c r="I2553" s="32"/>
      <c r="J2553" s="32"/>
      <c r="K2553" s="32"/>
      <c r="L2553" s="59" t="str">
        <f t="shared" si="316"/>
        <v/>
      </c>
      <c r="M2553" s="81" t="str">
        <f t="shared" si="317"/>
        <v/>
      </c>
      <c r="O2553" s="77" t="str">
        <f t="shared" si="318"/>
        <v/>
      </c>
      <c r="P2553" s="77" t="str">
        <f t="shared" si="319"/>
        <v/>
      </c>
      <c r="Q2553" s="77" t="str">
        <f t="shared" si="320"/>
        <v/>
      </c>
      <c r="R2553" s="77" t="str">
        <f t="shared" si="321"/>
        <v/>
      </c>
      <c r="S2553" s="76"/>
      <c r="T2553" s="57"/>
      <c r="U2553" s="23" t="str">
        <f t="shared" si="314"/>
        <v/>
      </c>
      <c r="V2553" s="28" t="str">
        <f t="shared" si="315"/>
        <v/>
      </c>
    </row>
    <row r="2554" spans="1:22">
      <c r="A2554" s="14">
        <v>2548</v>
      </c>
      <c r="B2554" s="65"/>
      <c r="C2554" s="69"/>
      <c r="D2554" s="66"/>
      <c r="E2554" s="66"/>
      <c r="F2554" s="66"/>
      <c r="G2554" s="66"/>
      <c r="H2554" s="72"/>
      <c r="I2554" s="32"/>
      <c r="J2554" s="32"/>
      <c r="K2554" s="32"/>
      <c r="L2554" s="59" t="str">
        <f t="shared" si="316"/>
        <v/>
      </c>
      <c r="M2554" s="81" t="str">
        <f t="shared" si="317"/>
        <v/>
      </c>
      <c r="O2554" s="77" t="str">
        <f t="shared" si="318"/>
        <v/>
      </c>
      <c r="P2554" s="77" t="str">
        <f t="shared" si="319"/>
        <v/>
      </c>
      <c r="Q2554" s="77" t="str">
        <f t="shared" si="320"/>
        <v/>
      </c>
      <c r="R2554" s="77" t="str">
        <f t="shared" si="321"/>
        <v/>
      </c>
      <c r="S2554" s="76"/>
      <c r="T2554" s="57"/>
      <c r="U2554" s="23" t="str">
        <f t="shared" si="314"/>
        <v/>
      </c>
      <c r="V2554" s="28" t="str">
        <f t="shared" si="315"/>
        <v/>
      </c>
    </row>
    <row r="2555" spans="1:22">
      <c r="A2555" s="14">
        <v>2549</v>
      </c>
      <c r="B2555" s="65"/>
      <c r="C2555" s="69"/>
      <c r="D2555" s="66"/>
      <c r="E2555" s="66"/>
      <c r="F2555" s="66"/>
      <c r="G2555" s="66"/>
      <c r="H2555" s="72"/>
      <c r="I2555" s="32"/>
      <c r="J2555" s="32"/>
      <c r="K2555" s="32"/>
      <c r="L2555" s="59" t="str">
        <f t="shared" si="316"/>
        <v/>
      </c>
      <c r="M2555" s="81" t="str">
        <f t="shared" si="317"/>
        <v/>
      </c>
      <c r="O2555" s="77" t="str">
        <f t="shared" si="318"/>
        <v/>
      </c>
      <c r="P2555" s="77" t="str">
        <f t="shared" si="319"/>
        <v/>
      </c>
      <c r="Q2555" s="77" t="str">
        <f t="shared" si="320"/>
        <v/>
      </c>
      <c r="R2555" s="77" t="str">
        <f t="shared" si="321"/>
        <v/>
      </c>
      <c r="S2555" s="76"/>
      <c r="T2555" s="57"/>
      <c r="U2555" s="23" t="str">
        <f t="shared" si="314"/>
        <v/>
      </c>
      <c r="V2555" s="28" t="str">
        <f t="shared" si="315"/>
        <v/>
      </c>
    </row>
    <row r="2556" spans="1:22">
      <c r="A2556" s="14">
        <v>2550</v>
      </c>
      <c r="B2556" s="65"/>
      <c r="C2556" s="69"/>
      <c r="D2556" s="66"/>
      <c r="E2556" s="66"/>
      <c r="F2556" s="66"/>
      <c r="G2556" s="66"/>
      <c r="H2556" s="72"/>
      <c r="I2556" s="32"/>
      <c r="J2556" s="32"/>
      <c r="K2556" s="32"/>
      <c r="L2556" s="59" t="str">
        <f t="shared" si="316"/>
        <v/>
      </c>
      <c r="M2556" s="81" t="str">
        <f t="shared" si="317"/>
        <v/>
      </c>
      <c r="O2556" s="77" t="str">
        <f t="shared" si="318"/>
        <v/>
      </c>
      <c r="P2556" s="77" t="str">
        <f t="shared" si="319"/>
        <v/>
      </c>
      <c r="Q2556" s="77" t="str">
        <f t="shared" si="320"/>
        <v/>
      </c>
      <c r="R2556" s="77" t="str">
        <f t="shared" si="321"/>
        <v/>
      </c>
      <c r="S2556" s="76"/>
      <c r="T2556" s="57"/>
      <c r="U2556" s="23" t="str">
        <f t="shared" si="314"/>
        <v/>
      </c>
      <c r="V2556" s="28" t="str">
        <f t="shared" si="315"/>
        <v/>
      </c>
    </row>
    <row r="2557" spans="1:22">
      <c r="A2557" s="14">
        <v>2551</v>
      </c>
      <c r="B2557" s="65"/>
      <c r="C2557" s="69"/>
      <c r="D2557" s="66"/>
      <c r="E2557" s="66"/>
      <c r="F2557" s="66"/>
      <c r="G2557" s="66"/>
      <c r="H2557" s="72"/>
      <c r="I2557" s="32"/>
      <c r="J2557" s="32"/>
      <c r="K2557" s="32"/>
      <c r="L2557" s="59" t="str">
        <f t="shared" si="316"/>
        <v/>
      </c>
      <c r="M2557" s="81" t="str">
        <f t="shared" si="317"/>
        <v/>
      </c>
      <c r="O2557" s="77" t="str">
        <f t="shared" si="318"/>
        <v/>
      </c>
      <c r="P2557" s="77" t="str">
        <f t="shared" si="319"/>
        <v/>
      </c>
      <c r="Q2557" s="77" t="str">
        <f t="shared" si="320"/>
        <v/>
      </c>
      <c r="R2557" s="77" t="str">
        <f t="shared" si="321"/>
        <v/>
      </c>
      <c r="S2557" s="76"/>
      <c r="T2557" s="57"/>
      <c r="U2557" s="23" t="str">
        <f t="shared" si="314"/>
        <v/>
      </c>
      <c r="V2557" s="28" t="str">
        <f t="shared" si="315"/>
        <v/>
      </c>
    </row>
    <row r="2558" spans="1:22">
      <c r="A2558" s="14">
        <v>2552</v>
      </c>
      <c r="B2558" s="65"/>
      <c r="C2558" s="69"/>
      <c r="D2558" s="66"/>
      <c r="E2558" s="66"/>
      <c r="F2558" s="66"/>
      <c r="G2558" s="66"/>
      <c r="H2558" s="72"/>
      <c r="I2558" s="32"/>
      <c r="J2558" s="32"/>
      <c r="K2558" s="32"/>
      <c r="L2558" s="59" t="str">
        <f t="shared" si="316"/>
        <v/>
      </c>
      <c r="M2558" s="81" t="str">
        <f t="shared" si="317"/>
        <v/>
      </c>
      <c r="O2558" s="77" t="str">
        <f t="shared" si="318"/>
        <v/>
      </c>
      <c r="P2558" s="77" t="str">
        <f t="shared" si="319"/>
        <v/>
      </c>
      <c r="Q2558" s="77" t="str">
        <f t="shared" si="320"/>
        <v/>
      </c>
      <c r="R2558" s="77" t="str">
        <f t="shared" si="321"/>
        <v/>
      </c>
      <c r="S2558" s="76"/>
      <c r="T2558" s="57"/>
      <c r="U2558" s="23" t="str">
        <f t="shared" si="314"/>
        <v/>
      </c>
      <c r="V2558" s="28" t="str">
        <f t="shared" si="315"/>
        <v/>
      </c>
    </row>
    <row r="2559" spans="1:22">
      <c r="A2559" s="14">
        <v>2553</v>
      </c>
      <c r="B2559" s="65"/>
      <c r="C2559" s="69"/>
      <c r="D2559" s="66"/>
      <c r="E2559" s="66"/>
      <c r="F2559" s="66"/>
      <c r="G2559" s="66"/>
      <c r="H2559" s="72"/>
      <c r="I2559" s="32"/>
      <c r="J2559" s="32"/>
      <c r="K2559" s="32"/>
      <c r="L2559" s="59" t="str">
        <f t="shared" si="316"/>
        <v/>
      </c>
      <c r="M2559" s="81" t="str">
        <f t="shared" si="317"/>
        <v/>
      </c>
      <c r="O2559" s="77" t="str">
        <f t="shared" si="318"/>
        <v/>
      </c>
      <c r="P2559" s="77" t="str">
        <f t="shared" si="319"/>
        <v/>
      </c>
      <c r="Q2559" s="77" t="str">
        <f t="shared" si="320"/>
        <v/>
      </c>
      <c r="R2559" s="77" t="str">
        <f t="shared" si="321"/>
        <v/>
      </c>
      <c r="S2559" s="76"/>
      <c r="T2559" s="57"/>
      <c r="U2559" s="23" t="str">
        <f t="shared" si="314"/>
        <v/>
      </c>
      <c r="V2559" s="28" t="str">
        <f t="shared" si="315"/>
        <v/>
      </c>
    </row>
    <row r="2560" spans="1:22">
      <c r="A2560" s="14">
        <v>2554</v>
      </c>
      <c r="B2560" s="65"/>
      <c r="C2560" s="69"/>
      <c r="D2560" s="66"/>
      <c r="E2560" s="66"/>
      <c r="F2560" s="66"/>
      <c r="G2560" s="66"/>
      <c r="H2560" s="72"/>
      <c r="I2560" s="32"/>
      <c r="J2560" s="32"/>
      <c r="K2560" s="32"/>
      <c r="L2560" s="59" t="str">
        <f t="shared" si="316"/>
        <v/>
      </c>
      <c r="M2560" s="81" t="str">
        <f t="shared" si="317"/>
        <v/>
      </c>
      <c r="O2560" s="77" t="str">
        <f t="shared" si="318"/>
        <v/>
      </c>
      <c r="P2560" s="77" t="str">
        <f t="shared" si="319"/>
        <v/>
      </c>
      <c r="Q2560" s="77" t="str">
        <f t="shared" si="320"/>
        <v/>
      </c>
      <c r="R2560" s="77" t="str">
        <f t="shared" si="321"/>
        <v/>
      </c>
      <c r="S2560" s="76"/>
      <c r="T2560" s="57"/>
      <c r="U2560" s="23" t="str">
        <f t="shared" si="314"/>
        <v/>
      </c>
      <c r="V2560" s="28" t="str">
        <f t="shared" si="315"/>
        <v/>
      </c>
    </row>
    <row r="2561" spans="1:22">
      <c r="A2561" s="14">
        <v>2555</v>
      </c>
      <c r="B2561" s="65"/>
      <c r="C2561" s="69"/>
      <c r="D2561" s="66"/>
      <c r="E2561" s="66"/>
      <c r="F2561" s="66"/>
      <c r="G2561" s="66"/>
      <c r="H2561" s="72"/>
      <c r="I2561" s="32"/>
      <c r="J2561" s="32"/>
      <c r="K2561" s="32"/>
      <c r="L2561" s="59" t="str">
        <f t="shared" si="316"/>
        <v/>
      </c>
      <c r="M2561" s="81" t="str">
        <f t="shared" si="317"/>
        <v/>
      </c>
      <c r="O2561" s="77" t="str">
        <f t="shared" si="318"/>
        <v/>
      </c>
      <c r="P2561" s="77" t="str">
        <f t="shared" si="319"/>
        <v/>
      </c>
      <c r="Q2561" s="77" t="str">
        <f t="shared" si="320"/>
        <v/>
      </c>
      <c r="R2561" s="77" t="str">
        <f t="shared" si="321"/>
        <v/>
      </c>
      <c r="S2561" s="76"/>
      <c r="T2561" s="57"/>
      <c r="U2561" s="23" t="str">
        <f t="shared" si="314"/>
        <v/>
      </c>
      <c r="V2561" s="28" t="str">
        <f t="shared" si="315"/>
        <v/>
      </c>
    </row>
    <row r="2562" spans="1:22">
      <c r="A2562" s="14">
        <v>2556</v>
      </c>
      <c r="B2562" s="65"/>
      <c r="C2562" s="69"/>
      <c r="D2562" s="66"/>
      <c r="E2562" s="66"/>
      <c r="F2562" s="66"/>
      <c r="G2562" s="66"/>
      <c r="H2562" s="72"/>
      <c r="I2562" s="32"/>
      <c r="J2562" s="32"/>
      <c r="K2562" s="32"/>
      <c r="L2562" s="59" t="str">
        <f t="shared" si="316"/>
        <v/>
      </c>
      <c r="M2562" s="81" t="str">
        <f t="shared" si="317"/>
        <v/>
      </c>
      <c r="O2562" s="77" t="str">
        <f t="shared" si="318"/>
        <v/>
      </c>
      <c r="P2562" s="77" t="str">
        <f t="shared" si="319"/>
        <v/>
      </c>
      <c r="Q2562" s="77" t="str">
        <f t="shared" si="320"/>
        <v/>
      </c>
      <c r="R2562" s="77" t="str">
        <f t="shared" si="321"/>
        <v/>
      </c>
      <c r="S2562" s="76"/>
      <c r="T2562" s="57"/>
      <c r="U2562" s="23" t="str">
        <f t="shared" si="314"/>
        <v/>
      </c>
      <c r="V2562" s="28" t="str">
        <f t="shared" si="315"/>
        <v/>
      </c>
    </row>
    <row r="2563" spans="1:22">
      <c r="A2563" s="14">
        <v>2557</v>
      </c>
      <c r="B2563" s="65"/>
      <c r="C2563" s="69"/>
      <c r="D2563" s="66"/>
      <c r="E2563" s="66"/>
      <c r="F2563" s="66"/>
      <c r="G2563" s="66"/>
      <c r="H2563" s="72"/>
      <c r="I2563" s="32"/>
      <c r="J2563" s="32"/>
      <c r="K2563" s="32"/>
      <c r="L2563" s="59" t="str">
        <f t="shared" si="316"/>
        <v/>
      </c>
      <c r="M2563" s="81" t="str">
        <f t="shared" si="317"/>
        <v/>
      </c>
      <c r="O2563" s="77" t="str">
        <f t="shared" si="318"/>
        <v/>
      </c>
      <c r="P2563" s="77" t="str">
        <f t="shared" si="319"/>
        <v/>
      </c>
      <c r="Q2563" s="77" t="str">
        <f t="shared" si="320"/>
        <v/>
      </c>
      <c r="R2563" s="77" t="str">
        <f t="shared" si="321"/>
        <v/>
      </c>
      <c r="S2563" s="76"/>
      <c r="T2563" s="57"/>
      <c r="U2563" s="23" t="str">
        <f t="shared" si="314"/>
        <v/>
      </c>
      <c r="V2563" s="28" t="str">
        <f t="shared" si="315"/>
        <v/>
      </c>
    </row>
    <row r="2564" spans="1:22">
      <c r="A2564" s="14">
        <v>2558</v>
      </c>
      <c r="B2564" s="65"/>
      <c r="C2564" s="69"/>
      <c r="D2564" s="66"/>
      <c r="E2564" s="66"/>
      <c r="F2564" s="66"/>
      <c r="G2564" s="66"/>
      <c r="H2564" s="72"/>
      <c r="I2564" s="32"/>
      <c r="J2564" s="32"/>
      <c r="K2564" s="32"/>
      <c r="L2564" s="59" t="str">
        <f t="shared" si="316"/>
        <v/>
      </c>
      <c r="M2564" s="81" t="str">
        <f t="shared" si="317"/>
        <v/>
      </c>
      <c r="O2564" s="77" t="str">
        <f t="shared" si="318"/>
        <v/>
      </c>
      <c r="P2564" s="77" t="str">
        <f t="shared" si="319"/>
        <v/>
      </c>
      <c r="Q2564" s="77" t="str">
        <f t="shared" si="320"/>
        <v/>
      </c>
      <c r="R2564" s="77" t="str">
        <f t="shared" si="321"/>
        <v/>
      </c>
      <c r="S2564" s="76"/>
      <c r="T2564" s="57"/>
      <c r="U2564" s="23" t="str">
        <f t="shared" si="314"/>
        <v/>
      </c>
      <c r="V2564" s="28" t="str">
        <f t="shared" si="315"/>
        <v/>
      </c>
    </row>
    <row r="2565" spans="1:22">
      <c r="A2565" s="14">
        <v>2559</v>
      </c>
      <c r="B2565" s="65"/>
      <c r="C2565" s="69"/>
      <c r="D2565" s="66"/>
      <c r="E2565" s="66"/>
      <c r="F2565" s="66"/>
      <c r="G2565" s="66"/>
      <c r="H2565" s="72"/>
      <c r="I2565" s="32"/>
      <c r="J2565" s="32"/>
      <c r="K2565" s="32"/>
      <c r="L2565" s="59" t="str">
        <f t="shared" si="316"/>
        <v/>
      </c>
      <c r="M2565" s="81" t="str">
        <f t="shared" si="317"/>
        <v/>
      </c>
      <c r="O2565" s="77" t="str">
        <f t="shared" si="318"/>
        <v/>
      </c>
      <c r="P2565" s="77" t="str">
        <f t="shared" si="319"/>
        <v/>
      </c>
      <c r="Q2565" s="77" t="str">
        <f t="shared" si="320"/>
        <v/>
      </c>
      <c r="R2565" s="77" t="str">
        <f t="shared" si="321"/>
        <v/>
      </c>
      <c r="S2565" s="76"/>
      <c r="T2565" s="57"/>
      <c r="U2565" s="23" t="str">
        <f t="shared" si="314"/>
        <v/>
      </c>
      <c r="V2565" s="28" t="str">
        <f t="shared" si="315"/>
        <v/>
      </c>
    </row>
    <row r="2566" spans="1:22">
      <c r="A2566" s="14">
        <v>2560</v>
      </c>
      <c r="B2566" s="65"/>
      <c r="C2566" s="69"/>
      <c r="D2566" s="66"/>
      <c r="E2566" s="66"/>
      <c r="F2566" s="66"/>
      <c r="G2566" s="66"/>
      <c r="H2566" s="72"/>
      <c r="I2566" s="32"/>
      <c r="J2566" s="32"/>
      <c r="K2566" s="32"/>
      <c r="L2566" s="59" t="str">
        <f t="shared" si="316"/>
        <v/>
      </c>
      <c r="M2566" s="81" t="str">
        <f t="shared" si="317"/>
        <v/>
      </c>
      <c r="O2566" s="77" t="str">
        <f t="shared" si="318"/>
        <v/>
      </c>
      <c r="P2566" s="77" t="str">
        <f t="shared" si="319"/>
        <v/>
      </c>
      <c r="Q2566" s="77" t="str">
        <f t="shared" si="320"/>
        <v/>
      </c>
      <c r="R2566" s="77" t="str">
        <f t="shared" si="321"/>
        <v/>
      </c>
      <c r="S2566" s="76"/>
      <c r="T2566" s="57"/>
      <c r="U2566" s="23" t="str">
        <f t="shared" si="314"/>
        <v/>
      </c>
      <c r="V2566" s="28" t="str">
        <f t="shared" si="315"/>
        <v/>
      </c>
    </row>
    <row r="2567" spans="1:22">
      <c r="A2567" s="14">
        <v>2561</v>
      </c>
      <c r="B2567" s="65"/>
      <c r="C2567" s="69"/>
      <c r="D2567" s="66"/>
      <c r="E2567" s="66"/>
      <c r="F2567" s="66"/>
      <c r="G2567" s="66"/>
      <c r="H2567" s="72"/>
      <c r="I2567" s="32"/>
      <c r="J2567" s="32"/>
      <c r="K2567" s="32"/>
      <c r="L2567" s="59" t="str">
        <f t="shared" si="316"/>
        <v/>
      </c>
      <c r="M2567" s="81" t="str">
        <f t="shared" si="317"/>
        <v/>
      </c>
      <c r="O2567" s="77" t="str">
        <f t="shared" si="318"/>
        <v/>
      </c>
      <c r="P2567" s="77" t="str">
        <f t="shared" si="319"/>
        <v/>
      </c>
      <c r="Q2567" s="77" t="str">
        <f t="shared" si="320"/>
        <v/>
      </c>
      <c r="R2567" s="77" t="str">
        <f t="shared" si="321"/>
        <v/>
      </c>
      <c r="S2567" s="76"/>
      <c r="T2567" s="57"/>
      <c r="U2567" s="23" t="str">
        <f t="shared" ref="U2567:U2630" si="322">IF(V2567&lt;&gt;"",A2567,"")</f>
        <v/>
      </c>
      <c r="V2567" s="28" t="str">
        <f t="shared" ref="V2567:V2630" si="323">IF(AND(B2567="",D2567="",E2567="",F2567="",G2567="",I2567="",J2567="",K2567="",T2567=""),"",IF(OR(B2567="",I2567="",J2567="",K2567="",T2567="",AND($T$3="meters",T2567&gt;12),AND($T$3="feet",T2567&gt;40)),"Error","OK"))</f>
        <v/>
      </c>
    </row>
    <row r="2568" spans="1:22">
      <c r="A2568" s="14">
        <v>2562</v>
      </c>
      <c r="B2568" s="65"/>
      <c r="C2568" s="69"/>
      <c r="D2568" s="66"/>
      <c r="E2568" s="66"/>
      <c r="F2568" s="66"/>
      <c r="G2568" s="66"/>
      <c r="H2568" s="72"/>
      <c r="I2568" s="32"/>
      <c r="J2568" s="32"/>
      <c r="K2568" s="32"/>
      <c r="L2568" s="59" t="str">
        <f t="shared" ref="L2568:L2631" si="324">IF(OR(I2568="",J2568="",K2568=""),"",(I2568+J2568/2))</f>
        <v/>
      </c>
      <c r="M2568" s="81" t="str">
        <f t="shared" ref="M2568:M2631" si="325">IF(OR(I2568="",J2568="",K2568=""),"",(I2568+J2568/2)+($AA$4-1/$R$1))</f>
        <v/>
      </c>
      <c r="O2568" s="77" t="str">
        <f t="shared" ref="O2568:O2631" si="326">IF(OR(D2568="",$M2568=""),"",$M2568-D2568)</f>
        <v/>
      </c>
      <c r="P2568" s="77" t="str">
        <f t="shared" ref="P2568:P2631" si="327">IF(OR(E2568="",$M2568=""),"",$M2568-E2568)</f>
        <v/>
      </c>
      <c r="Q2568" s="77" t="str">
        <f t="shared" ref="Q2568:Q2631" si="328">IF(OR(F2568="",$M2568=""),"",$M2568-F2568)</f>
        <v/>
      </c>
      <c r="R2568" s="77" t="str">
        <f t="shared" ref="R2568:R2631" si="329">IF(OR(G2568="",$M2568=""),"",$M2568-G2568)</f>
        <v/>
      </c>
      <c r="S2568" s="76"/>
      <c r="T2568" s="57"/>
      <c r="U2568" s="23" t="str">
        <f t="shared" si="322"/>
        <v/>
      </c>
      <c r="V2568" s="28" t="str">
        <f t="shared" si="323"/>
        <v/>
      </c>
    </row>
    <row r="2569" spans="1:22">
      <c r="A2569" s="14">
        <v>2563</v>
      </c>
      <c r="B2569" s="65"/>
      <c r="C2569" s="69"/>
      <c r="D2569" s="66"/>
      <c r="E2569" s="66"/>
      <c r="F2569" s="66"/>
      <c r="G2569" s="66"/>
      <c r="H2569" s="72"/>
      <c r="I2569" s="32"/>
      <c r="J2569" s="32"/>
      <c r="K2569" s="32"/>
      <c r="L2569" s="59" t="str">
        <f t="shared" si="324"/>
        <v/>
      </c>
      <c r="M2569" s="81" t="str">
        <f t="shared" si="325"/>
        <v/>
      </c>
      <c r="O2569" s="77" t="str">
        <f t="shared" si="326"/>
        <v/>
      </c>
      <c r="P2569" s="77" t="str">
        <f t="shared" si="327"/>
        <v/>
      </c>
      <c r="Q2569" s="77" t="str">
        <f t="shared" si="328"/>
        <v/>
      </c>
      <c r="R2569" s="77" t="str">
        <f t="shared" si="329"/>
        <v/>
      </c>
      <c r="S2569" s="76"/>
      <c r="T2569" s="57"/>
      <c r="U2569" s="23" t="str">
        <f t="shared" si="322"/>
        <v/>
      </c>
      <c r="V2569" s="28" t="str">
        <f t="shared" si="323"/>
        <v/>
      </c>
    </row>
    <row r="2570" spans="1:22">
      <c r="A2570" s="14">
        <v>2564</v>
      </c>
      <c r="B2570" s="65"/>
      <c r="C2570" s="69"/>
      <c r="D2570" s="66"/>
      <c r="E2570" s="66"/>
      <c r="F2570" s="66"/>
      <c r="G2570" s="66"/>
      <c r="H2570" s="72"/>
      <c r="I2570" s="32"/>
      <c r="J2570" s="32"/>
      <c r="K2570" s="32"/>
      <c r="L2570" s="59" t="str">
        <f t="shared" si="324"/>
        <v/>
      </c>
      <c r="M2570" s="81" t="str">
        <f t="shared" si="325"/>
        <v/>
      </c>
      <c r="O2570" s="77" t="str">
        <f t="shared" si="326"/>
        <v/>
      </c>
      <c r="P2570" s="77" t="str">
        <f t="shared" si="327"/>
        <v/>
      </c>
      <c r="Q2570" s="77" t="str">
        <f t="shared" si="328"/>
        <v/>
      </c>
      <c r="R2570" s="77" t="str">
        <f t="shared" si="329"/>
        <v/>
      </c>
      <c r="S2570" s="76"/>
      <c r="T2570" s="57"/>
      <c r="U2570" s="23" t="str">
        <f t="shared" si="322"/>
        <v/>
      </c>
      <c r="V2570" s="28" t="str">
        <f t="shared" si="323"/>
        <v/>
      </c>
    </row>
    <row r="2571" spans="1:22">
      <c r="A2571" s="14">
        <v>2565</v>
      </c>
      <c r="B2571" s="65"/>
      <c r="C2571" s="69"/>
      <c r="D2571" s="66"/>
      <c r="E2571" s="66"/>
      <c r="F2571" s="66"/>
      <c r="G2571" s="66"/>
      <c r="H2571" s="72"/>
      <c r="I2571" s="32"/>
      <c r="J2571" s="32"/>
      <c r="K2571" s="32"/>
      <c r="L2571" s="59" t="str">
        <f t="shared" si="324"/>
        <v/>
      </c>
      <c r="M2571" s="81" t="str">
        <f t="shared" si="325"/>
        <v/>
      </c>
      <c r="O2571" s="77" t="str">
        <f t="shared" si="326"/>
        <v/>
      </c>
      <c r="P2571" s="77" t="str">
        <f t="shared" si="327"/>
        <v/>
      </c>
      <c r="Q2571" s="77" t="str">
        <f t="shared" si="328"/>
        <v/>
      </c>
      <c r="R2571" s="77" t="str">
        <f t="shared" si="329"/>
        <v/>
      </c>
      <c r="S2571" s="76"/>
      <c r="T2571" s="57"/>
      <c r="U2571" s="23" t="str">
        <f t="shared" si="322"/>
        <v/>
      </c>
      <c r="V2571" s="28" t="str">
        <f t="shared" si="323"/>
        <v/>
      </c>
    </row>
    <row r="2572" spans="1:22">
      <c r="A2572" s="14">
        <v>2566</v>
      </c>
      <c r="B2572" s="65"/>
      <c r="C2572" s="69"/>
      <c r="D2572" s="66"/>
      <c r="E2572" s="66"/>
      <c r="F2572" s="66"/>
      <c r="G2572" s="66"/>
      <c r="H2572" s="72"/>
      <c r="I2572" s="32"/>
      <c r="J2572" s="32"/>
      <c r="K2572" s="32"/>
      <c r="L2572" s="59" t="str">
        <f t="shared" si="324"/>
        <v/>
      </c>
      <c r="M2572" s="81" t="str">
        <f t="shared" si="325"/>
        <v/>
      </c>
      <c r="O2572" s="77" t="str">
        <f t="shared" si="326"/>
        <v/>
      </c>
      <c r="P2572" s="77" t="str">
        <f t="shared" si="327"/>
        <v/>
      </c>
      <c r="Q2572" s="77" t="str">
        <f t="shared" si="328"/>
        <v/>
      </c>
      <c r="R2572" s="77" t="str">
        <f t="shared" si="329"/>
        <v/>
      </c>
      <c r="S2572" s="76"/>
      <c r="T2572" s="57"/>
      <c r="U2572" s="23" t="str">
        <f t="shared" si="322"/>
        <v/>
      </c>
      <c r="V2572" s="28" t="str">
        <f t="shared" si="323"/>
        <v/>
      </c>
    </row>
    <row r="2573" spans="1:22">
      <c r="A2573" s="14">
        <v>2567</v>
      </c>
      <c r="B2573" s="65"/>
      <c r="C2573" s="69"/>
      <c r="D2573" s="66"/>
      <c r="E2573" s="66"/>
      <c r="F2573" s="66"/>
      <c r="G2573" s="66"/>
      <c r="H2573" s="72"/>
      <c r="I2573" s="32"/>
      <c r="J2573" s="32"/>
      <c r="K2573" s="32"/>
      <c r="L2573" s="59" t="str">
        <f t="shared" si="324"/>
        <v/>
      </c>
      <c r="M2573" s="81" t="str">
        <f t="shared" si="325"/>
        <v/>
      </c>
      <c r="O2573" s="77" t="str">
        <f t="shared" si="326"/>
        <v/>
      </c>
      <c r="P2573" s="77" t="str">
        <f t="shared" si="327"/>
        <v/>
      </c>
      <c r="Q2573" s="77" t="str">
        <f t="shared" si="328"/>
        <v/>
      </c>
      <c r="R2573" s="77" t="str">
        <f t="shared" si="329"/>
        <v/>
      </c>
      <c r="S2573" s="76"/>
      <c r="T2573" s="57"/>
      <c r="U2573" s="23" t="str">
        <f t="shared" si="322"/>
        <v/>
      </c>
      <c r="V2573" s="28" t="str">
        <f t="shared" si="323"/>
        <v/>
      </c>
    </row>
    <row r="2574" spans="1:22">
      <c r="A2574" s="14">
        <v>2568</v>
      </c>
      <c r="B2574" s="65"/>
      <c r="C2574" s="69"/>
      <c r="D2574" s="66"/>
      <c r="E2574" s="66"/>
      <c r="F2574" s="66"/>
      <c r="G2574" s="66"/>
      <c r="H2574" s="72"/>
      <c r="I2574" s="32"/>
      <c r="J2574" s="32"/>
      <c r="K2574" s="32"/>
      <c r="L2574" s="59" t="str">
        <f t="shared" si="324"/>
        <v/>
      </c>
      <c r="M2574" s="81" t="str">
        <f t="shared" si="325"/>
        <v/>
      </c>
      <c r="O2574" s="77" t="str">
        <f t="shared" si="326"/>
        <v/>
      </c>
      <c r="P2574" s="77" t="str">
        <f t="shared" si="327"/>
        <v/>
      </c>
      <c r="Q2574" s="77" t="str">
        <f t="shared" si="328"/>
        <v/>
      </c>
      <c r="R2574" s="77" t="str">
        <f t="shared" si="329"/>
        <v/>
      </c>
      <c r="S2574" s="76"/>
      <c r="T2574" s="57"/>
      <c r="U2574" s="23" t="str">
        <f t="shared" si="322"/>
        <v/>
      </c>
      <c r="V2574" s="28" t="str">
        <f t="shared" si="323"/>
        <v/>
      </c>
    </row>
    <row r="2575" spans="1:22">
      <c r="A2575" s="14">
        <v>2569</v>
      </c>
      <c r="B2575" s="65"/>
      <c r="C2575" s="69"/>
      <c r="D2575" s="66"/>
      <c r="E2575" s="66"/>
      <c r="F2575" s="66"/>
      <c r="G2575" s="66"/>
      <c r="H2575" s="72"/>
      <c r="I2575" s="32"/>
      <c r="J2575" s="32"/>
      <c r="K2575" s="32"/>
      <c r="L2575" s="59" t="str">
        <f t="shared" si="324"/>
        <v/>
      </c>
      <c r="M2575" s="81" t="str">
        <f t="shared" si="325"/>
        <v/>
      </c>
      <c r="O2575" s="77" t="str">
        <f t="shared" si="326"/>
        <v/>
      </c>
      <c r="P2575" s="77" t="str">
        <f t="shared" si="327"/>
        <v/>
      </c>
      <c r="Q2575" s="77" t="str">
        <f t="shared" si="328"/>
        <v/>
      </c>
      <c r="R2575" s="77" t="str">
        <f t="shared" si="329"/>
        <v/>
      </c>
      <c r="S2575" s="76"/>
      <c r="T2575" s="57"/>
      <c r="U2575" s="23" t="str">
        <f t="shared" si="322"/>
        <v/>
      </c>
      <c r="V2575" s="28" t="str">
        <f t="shared" si="323"/>
        <v/>
      </c>
    </row>
    <row r="2576" spans="1:22">
      <c r="A2576" s="14">
        <v>2570</v>
      </c>
      <c r="B2576" s="65"/>
      <c r="C2576" s="69"/>
      <c r="D2576" s="66"/>
      <c r="E2576" s="66"/>
      <c r="F2576" s="66"/>
      <c r="G2576" s="66"/>
      <c r="H2576" s="72"/>
      <c r="I2576" s="32"/>
      <c r="J2576" s="32"/>
      <c r="K2576" s="32"/>
      <c r="L2576" s="59" t="str">
        <f t="shared" si="324"/>
        <v/>
      </c>
      <c r="M2576" s="81" t="str">
        <f t="shared" si="325"/>
        <v/>
      </c>
      <c r="O2576" s="77" t="str">
        <f t="shared" si="326"/>
        <v/>
      </c>
      <c r="P2576" s="77" t="str">
        <f t="shared" si="327"/>
        <v/>
      </c>
      <c r="Q2576" s="77" t="str">
        <f t="shared" si="328"/>
        <v/>
      </c>
      <c r="R2576" s="77" t="str">
        <f t="shared" si="329"/>
        <v/>
      </c>
      <c r="S2576" s="76"/>
      <c r="T2576" s="57"/>
      <c r="U2576" s="23" t="str">
        <f t="shared" si="322"/>
        <v/>
      </c>
      <c r="V2576" s="28" t="str">
        <f t="shared" si="323"/>
        <v/>
      </c>
    </row>
    <row r="2577" spans="1:22">
      <c r="A2577" s="14">
        <v>2571</v>
      </c>
      <c r="B2577" s="65"/>
      <c r="C2577" s="69"/>
      <c r="D2577" s="66"/>
      <c r="E2577" s="66"/>
      <c r="F2577" s="66"/>
      <c r="G2577" s="66"/>
      <c r="H2577" s="72"/>
      <c r="I2577" s="32"/>
      <c r="J2577" s="32"/>
      <c r="K2577" s="32"/>
      <c r="L2577" s="59" t="str">
        <f t="shared" si="324"/>
        <v/>
      </c>
      <c r="M2577" s="81" t="str">
        <f t="shared" si="325"/>
        <v/>
      </c>
      <c r="O2577" s="77" t="str">
        <f t="shared" si="326"/>
        <v/>
      </c>
      <c r="P2577" s="77" t="str">
        <f t="shared" si="327"/>
        <v/>
      </c>
      <c r="Q2577" s="77" t="str">
        <f t="shared" si="328"/>
        <v/>
      </c>
      <c r="R2577" s="77" t="str">
        <f t="shared" si="329"/>
        <v/>
      </c>
      <c r="S2577" s="76"/>
      <c r="T2577" s="57"/>
      <c r="U2577" s="23" t="str">
        <f t="shared" si="322"/>
        <v/>
      </c>
      <c r="V2577" s="28" t="str">
        <f t="shared" si="323"/>
        <v/>
      </c>
    </row>
    <row r="2578" spans="1:22">
      <c r="A2578" s="14">
        <v>2572</v>
      </c>
      <c r="B2578" s="65"/>
      <c r="C2578" s="69"/>
      <c r="D2578" s="66"/>
      <c r="E2578" s="66"/>
      <c r="F2578" s="66"/>
      <c r="G2578" s="66"/>
      <c r="H2578" s="72"/>
      <c r="I2578" s="32"/>
      <c r="J2578" s="32"/>
      <c r="K2578" s="32"/>
      <c r="L2578" s="59" t="str">
        <f t="shared" si="324"/>
        <v/>
      </c>
      <c r="M2578" s="81" t="str">
        <f t="shared" si="325"/>
        <v/>
      </c>
      <c r="O2578" s="77" t="str">
        <f t="shared" si="326"/>
        <v/>
      </c>
      <c r="P2578" s="77" t="str">
        <f t="shared" si="327"/>
        <v/>
      </c>
      <c r="Q2578" s="77" t="str">
        <f t="shared" si="328"/>
        <v/>
      </c>
      <c r="R2578" s="77" t="str">
        <f t="shared" si="329"/>
        <v/>
      </c>
      <c r="S2578" s="76"/>
      <c r="T2578" s="57"/>
      <c r="U2578" s="23" t="str">
        <f t="shared" si="322"/>
        <v/>
      </c>
      <c r="V2578" s="28" t="str">
        <f t="shared" si="323"/>
        <v/>
      </c>
    </row>
    <row r="2579" spans="1:22">
      <c r="A2579" s="14">
        <v>2573</v>
      </c>
      <c r="B2579" s="65"/>
      <c r="C2579" s="69"/>
      <c r="D2579" s="66"/>
      <c r="E2579" s="66"/>
      <c r="F2579" s="66"/>
      <c r="G2579" s="66"/>
      <c r="H2579" s="72"/>
      <c r="I2579" s="32"/>
      <c r="J2579" s="32"/>
      <c r="K2579" s="32"/>
      <c r="L2579" s="59" t="str">
        <f t="shared" si="324"/>
        <v/>
      </c>
      <c r="M2579" s="81" t="str">
        <f t="shared" si="325"/>
        <v/>
      </c>
      <c r="O2579" s="77" t="str">
        <f t="shared" si="326"/>
        <v/>
      </c>
      <c r="P2579" s="77" t="str">
        <f t="shared" si="327"/>
        <v/>
      </c>
      <c r="Q2579" s="77" t="str">
        <f t="shared" si="328"/>
        <v/>
      </c>
      <c r="R2579" s="77" t="str">
        <f t="shared" si="329"/>
        <v/>
      </c>
      <c r="S2579" s="76"/>
      <c r="T2579" s="57"/>
      <c r="U2579" s="23" t="str">
        <f t="shared" si="322"/>
        <v/>
      </c>
      <c r="V2579" s="28" t="str">
        <f t="shared" si="323"/>
        <v/>
      </c>
    </row>
    <row r="2580" spans="1:22">
      <c r="A2580" s="14">
        <v>2574</v>
      </c>
      <c r="B2580" s="65"/>
      <c r="C2580" s="69"/>
      <c r="D2580" s="66"/>
      <c r="E2580" s="66"/>
      <c r="F2580" s="66"/>
      <c r="G2580" s="66"/>
      <c r="H2580" s="72"/>
      <c r="I2580" s="32"/>
      <c r="J2580" s="32"/>
      <c r="K2580" s="32"/>
      <c r="L2580" s="59" t="str">
        <f t="shared" si="324"/>
        <v/>
      </c>
      <c r="M2580" s="81" t="str">
        <f t="shared" si="325"/>
        <v/>
      </c>
      <c r="O2580" s="77" t="str">
        <f t="shared" si="326"/>
        <v/>
      </c>
      <c r="P2580" s="77" t="str">
        <f t="shared" si="327"/>
        <v/>
      </c>
      <c r="Q2580" s="77" t="str">
        <f t="shared" si="328"/>
        <v/>
      </c>
      <c r="R2580" s="77" t="str">
        <f t="shared" si="329"/>
        <v/>
      </c>
      <c r="S2580" s="76"/>
      <c r="T2580" s="57"/>
      <c r="U2580" s="23" t="str">
        <f t="shared" si="322"/>
        <v/>
      </c>
      <c r="V2580" s="28" t="str">
        <f t="shared" si="323"/>
        <v/>
      </c>
    </row>
    <row r="2581" spans="1:22">
      <c r="A2581" s="14">
        <v>2575</v>
      </c>
      <c r="B2581" s="65"/>
      <c r="C2581" s="69"/>
      <c r="D2581" s="66"/>
      <c r="E2581" s="66"/>
      <c r="F2581" s="66"/>
      <c r="G2581" s="66"/>
      <c r="H2581" s="72"/>
      <c r="I2581" s="32"/>
      <c r="J2581" s="32"/>
      <c r="K2581" s="32"/>
      <c r="L2581" s="59" t="str">
        <f t="shared" si="324"/>
        <v/>
      </c>
      <c r="M2581" s="81" t="str">
        <f t="shared" si="325"/>
        <v/>
      </c>
      <c r="O2581" s="77" t="str">
        <f t="shared" si="326"/>
        <v/>
      </c>
      <c r="P2581" s="77" t="str">
        <f t="shared" si="327"/>
        <v/>
      </c>
      <c r="Q2581" s="77" t="str">
        <f t="shared" si="328"/>
        <v/>
      </c>
      <c r="R2581" s="77" t="str">
        <f t="shared" si="329"/>
        <v/>
      </c>
      <c r="S2581" s="76"/>
      <c r="T2581" s="57"/>
      <c r="U2581" s="23" t="str">
        <f t="shared" si="322"/>
        <v/>
      </c>
      <c r="V2581" s="28" t="str">
        <f t="shared" si="323"/>
        <v/>
      </c>
    </row>
    <row r="2582" spans="1:22">
      <c r="A2582" s="14">
        <v>2576</v>
      </c>
      <c r="B2582" s="65"/>
      <c r="C2582" s="69"/>
      <c r="D2582" s="66"/>
      <c r="E2582" s="66"/>
      <c r="F2582" s="66"/>
      <c r="G2582" s="66"/>
      <c r="H2582" s="72"/>
      <c r="I2582" s="32"/>
      <c r="J2582" s="32"/>
      <c r="K2582" s="32"/>
      <c r="L2582" s="59" t="str">
        <f t="shared" si="324"/>
        <v/>
      </c>
      <c r="M2582" s="81" t="str">
        <f t="shared" si="325"/>
        <v/>
      </c>
      <c r="O2582" s="77" t="str">
        <f t="shared" si="326"/>
        <v/>
      </c>
      <c r="P2582" s="77" t="str">
        <f t="shared" si="327"/>
        <v/>
      </c>
      <c r="Q2582" s="77" t="str">
        <f t="shared" si="328"/>
        <v/>
      </c>
      <c r="R2582" s="77" t="str">
        <f t="shared" si="329"/>
        <v/>
      </c>
      <c r="S2582" s="76"/>
      <c r="T2582" s="57"/>
      <c r="U2582" s="23" t="str">
        <f t="shared" si="322"/>
        <v/>
      </c>
      <c r="V2582" s="28" t="str">
        <f t="shared" si="323"/>
        <v/>
      </c>
    </row>
    <row r="2583" spans="1:22">
      <c r="A2583" s="14">
        <v>2577</v>
      </c>
      <c r="B2583" s="65"/>
      <c r="C2583" s="69"/>
      <c r="D2583" s="66"/>
      <c r="E2583" s="66"/>
      <c r="F2583" s="66"/>
      <c r="G2583" s="66"/>
      <c r="H2583" s="72"/>
      <c r="I2583" s="32"/>
      <c r="J2583" s="32"/>
      <c r="K2583" s="32"/>
      <c r="L2583" s="59" t="str">
        <f t="shared" si="324"/>
        <v/>
      </c>
      <c r="M2583" s="81" t="str">
        <f t="shared" si="325"/>
        <v/>
      </c>
      <c r="O2583" s="77" t="str">
        <f t="shared" si="326"/>
        <v/>
      </c>
      <c r="P2583" s="77" t="str">
        <f t="shared" si="327"/>
        <v/>
      </c>
      <c r="Q2583" s="77" t="str">
        <f t="shared" si="328"/>
        <v/>
      </c>
      <c r="R2583" s="77" t="str">
        <f t="shared" si="329"/>
        <v/>
      </c>
      <c r="S2583" s="76"/>
      <c r="T2583" s="57"/>
      <c r="U2583" s="23" t="str">
        <f t="shared" si="322"/>
        <v/>
      </c>
      <c r="V2583" s="28" t="str">
        <f t="shared" si="323"/>
        <v/>
      </c>
    </row>
    <row r="2584" spans="1:22">
      <c r="A2584" s="14">
        <v>2578</v>
      </c>
      <c r="B2584" s="65"/>
      <c r="C2584" s="69"/>
      <c r="D2584" s="66"/>
      <c r="E2584" s="66"/>
      <c r="F2584" s="66"/>
      <c r="G2584" s="66"/>
      <c r="H2584" s="72"/>
      <c r="I2584" s="32"/>
      <c r="J2584" s="32"/>
      <c r="K2584" s="32"/>
      <c r="L2584" s="59" t="str">
        <f t="shared" si="324"/>
        <v/>
      </c>
      <c r="M2584" s="81" t="str">
        <f t="shared" si="325"/>
        <v/>
      </c>
      <c r="O2584" s="77" t="str">
        <f t="shared" si="326"/>
        <v/>
      </c>
      <c r="P2584" s="77" t="str">
        <f t="shared" si="327"/>
        <v/>
      </c>
      <c r="Q2584" s="77" t="str">
        <f t="shared" si="328"/>
        <v/>
      </c>
      <c r="R2584" s="77" t="str">
        <f t="shared" si="329"/>
        <v/>
      </c>
      <c r="S2584" s="76"/>
      <c r="T2584" s="57"/>
      <c r="U2584" s="23" t="str">
        <f t="shared" si="322"/>
        <v/>
      </c>
      <c r="V2584" s="28" t="str">
        <f t="shared" si="323"/>
        <v/>
      </c>
    </row>
    <row r="2585" spans="1:22">
      <c r="A2585" s="14">
        <v>2579</v>
      </c>
      <c r="B2585" s="65"/>
      <c r="C2585" s="69"/>
      <c r="D2585" s="66"/>
      <c r="E2585" s="66"/>
      <c r="F2585" s="66"/>
      <c r="G2585" s="66"/>
      <c r="H2585" s="72"/>
      <c r="I2585" s="32"/>
      <c r="J2585" s="32"/>
      <c r="K2585" s="32"/>
      <c r="L2585" s="59" t="str">
        <f t="shared" si="324"/>
        <v/>
      </c>
      <c r="M2585" s="81" t="str">
        <f t="shared" si="325"/>
        <v/>
      </c>
      <c r="O2585" s="77" t="str">
        <f t="shared" si="326"/>
        <v/>
      </c>
      <c r="P2585" s="77" t="str">
        <f t="shared" si="327"/>
        <v/>
      </c>
      <c r="Q2585" s="77" t="str">
        <f t="shared" si="328"/>
        <v/>
      </c>
      <c r="R2585" s="77" t="str">
        <f t="shared" si="329"/>
        <v/>
      </c>
      <c r="S2585" s="76"/>
      <c r="T2585" s="57"/>
      <c r="U2585" s="23" t="str">
        <f t="shared" si="322"/>
        <v/>
      </c>
      <c r="V2585" s="28" t="str">
        <f t="shared" si="323"/>
        <v/>
      </c>
    </row>
    <row r="2586" spans="1:22">
      <c r="A2586" s="14">
        <v>2580</v>
      </c>
      <c r="B2586" s="65"/>
      <c r="C2586" s="69"/>
      <c r="D2586" s="66"/>
      <c r="E2586" s="66"/>
      <c r="F2586" s="66"/>
      <c r="G2586" s="66"/>
      <c r="H2586" s="72"/>
      <c r="I2586" s="32"/>
      <c r="J2586" s="32"/>
      <c r="K2586" s="32"/>
      <c r="L2586" s="59" t="str">
        <f t="shared" si="324"/>
        <v/>
      </c>
      <c r="M2586" s="81" t="str">
        <f t="shared" si="325"/>
        <v/>
      </c>
      <c r="O2586" s="77" t="str">
        <f t="shared" si="326"/>
        <v/>
      </c>
      <c r="P2586" s="77" t="str">
        <f t="shared" si="327"/>
        <v/>
      </c>
      <c r="Q2586" s="77" t="str">
        <f t="shared" si="328"/>
        <v/>
      </c>
      <c r="R2586" s="77" t="str">
        <f t="shared" si="329"/>
        <v/>
      </c>
      <c r="S2586" s="76"/>
      <c r="T2586" s="57"/>
      <c r="U2586" s="23" t="str">
        <f t="shared" si="322"/>
        <v/>
      </c>
      <c r="V2586" s="28" t="str">
        <f t="shared" si="323"/>
        <v/>
      </c>
    </row>
    <row r="2587" spans="1:22">
      <c r="A2587" s="14">
        <v>2581</v>
      </c>
      <c r="B2587" s="65"/>
      <c r="C2587" s="69"/>
      <c r="D2587" s="66"/>
      <c r="E2587" s="66"/>
      <c r="F2587" s="66"/>
      <c r="G2587" s="66"/>
      <c r="H2587" s="72"/>
      <c r="I2587" s="32"/>
      <c r="J2587" s="32"/>
      <c r="K2587" s="32"/>
      <c r="L2587" s="59" t="str">
        <f t="shared" si="324"/>
        <v/>
      </c>
      <c r="M2587" s="81" t="str">
        <f t="shared" si="325"/>
        <v/>
      </c>
      <c r="O2587" s="77" t="str">
        <f t="shared" si="326"/>
        <v/>
      </c>
      <c r="P2587" s="77" t="str">
        <f t="shared" si="327"/>
        <v/>
      </c>
      <c r="Q2587" s="77" t="str">
        <f t="shared" si="328"/>
        <v/>
      </c>
      <c r="R2587" s="77" t="str">
        <f t="shared" si="329"/>
        <v/>
      </c>
      <c r="S2587" s="76"/>
      <c r="T2587" s="57"/>
      <c r="U2587" s="23" t="str">
        <f t="shared" si="322"/>
        <v/>
      </c>
      <c r="V2587" s="28" t="str">
        <f t="shared" si="323"/>
        <v/>
      </c>
    </row>
    <row r="2588" spans="1:22">
      <c r="A2588" s="14">
        <v>2582</v>
      </c>
      <c r="B2588" s="65"/>
      <c r="C2588" s="69"/>
      <c r="D2588" s="66"/>
      <c r="E2588" s="66"/>
      <c r="F2588" s="66"/>
      <c r="G2588" s="66"/>
      <c r="H2588" s="72"/>
      <c r="I2588" s="32"/>
      <c r="J2588" s="32"/>
      <c r="K2588" s="32"/>
      <c r="L2588" s="59" t="str">
        <f t="shared" si="324"/>
        <v/>
      </c>
      <c r="M2588" s="81" t="str">
        <f t="shared" si="325"/>
        <v/>
      </c>
      <c r="O2588" s="77" t="str">
        <f t="shared" si="326"/>
        <v/>
      </c>
      <c r="P2588" s="77" t="str">
        <f t="shared" si="327"/>
        <v/>
      </c>
      <c r="Q2588" s="77" t="str">
        <f t="shared" si="328"/>
        <v/>
      </c>
      <c r="R2588" s="77" t="str">
        <f t="shared" si="329"/>
        <v/>
      </c>
      <c r="S2588" s="76"/>
      <c r="T2588" s="57"/>
      <c r="U2588" s="23" t="str">
        <f t="shared" si="322"/>
        <v/>
      </c>
      <c r="V2588" s="28" t="str">
        <f t="shared" si="323"/>
        <v/>
      </c>
    </row>
    <row r="2589" spans="1:22">
      <c r="A2589" s="14">
        <v>2583</v>
      </c>
      <c r="B2589" s="65"/>
      <c r="C2589" s="69"/>
      <c r="D2589" s="66"/>
      <c r="E2589" s="66"/>
      <c r="F2589" s="66"/>
      <c r="G2589" s="66"/>
      <c r="H2589" s="72"/>
      <c r="I2589" s="32"/>
      <c r="J2589" s="32"/>
      <c r="K2589" s="32"/>
      <c r="L2589" s="59" t="str">
        <f t="shared" si="324"/>
        <v/>
      </c>
      <c r="M2589" s="81" t="str">
        <f t="shared" si="325"/>
        <v/>
      </c>
      <c r="O2589" s="77" t="str">
        <f t="shared" si="326"/>
        <v/>
      </c>
      <c r="P2589" s="77" t="str">
        <f t="shared" si="327"/>
        <v/>
      </c>
      <c r="Q2589" s="77" t="str">
        <f t="shared" si="328"/>
        <v/>
      </c>
      <c r="R2589" s="77" t="str">
        <f t="shared" si="329"/>
        <v/>
      </c>
      <c r="S2589" s="76"/>
      <c r="T2589" s="57"/>
      <c r="U2589" s="23" t="str">
        <f t="shared" si="322"/>
        <v/>
      </c>
      <c r="V2589" s="28" t="str">
        <f t="shared" si="323"/>
        <v/>
      </c>
    </row>
    <row r="2590" spans="1:22">
      <c r="A2590" s="14">
        <v>2584</v>
      </c>
      <c r="B2590" s="65"/>
      <c r="C2590" s="69"/>
      <c r="D2590" s="66"/>
      <c r="E2590" s="66"/>
      <c r="F2590" s="66"/>
      <c r="G2590" s="66"/>
      <c r="H2590" s="72"/>
      <c r="I2590" s="32"/>
      <c r="J2590" s="32"/>
      <c r="K2590" s="32"/>
      <c r="L2590" s="59" t="str">
        <f t="shared" si="324"/>
        <v/>
      </c>
      <c r="M2590" s="81" t="str">
        <f t="shared" si="325"/>
        <v/>
      </c>
      <c r="O2590" s="77" t="str">
        <f t="shared" si="326"/>
        <v/>
      </c>
      <c r="P2590" s="77" t="str">
        <f t="shared" si="327"/>
        <v/>
      </c>
      <c r="Q2590" s="77" t="str">
        <f t="shared" si="328"/>
        <v/>
      </c>
      <c r="R2590" s="77" t="str">
        <f t="shared" si="329"/>
        <v/>
      </c>
      <c r="S2590" s="76"/>
      <c r="T2590" s="57"/>
      <c r="U2590" s="23" t="str">
        <f t="shared" si="322"/>
        <v/>
      </c>
      <c r="V2590" s="28" t="str">
        <f t="shared" si="323"/>
        <v/>
      </c>
    </row>
    <row r="2591" spans="1:22">
      <c r="A2591" s="14">
        <v>2585</v>
      </c>
      <c r="B2591" s="65"/>
      <c r="C2591" s="69"/>
      <c r="D2591" s="66"/>
      <c r="E2591" s="66"/>
      <c r="F2591" s="66"/>
      <c r="G2591" s="66"/>
      <c r="H2591" s="72"/>
      <c r="I2591" s="32"/>
      <c r="J2591" s="32"/>
      <c r="K2591" s="32"/>
      <c r="L2591" s="59" t="str">
        <f t="shared" si="324"/>
        <v/>
      </c>
      <c r="M2591" s="81" t="str">
        <f t="shared" si="325"/>
        <v/>
      </c>
      <c r="O2591" s="77" t="str">
        <f t="shared" si="326"/>
        <v/>
      </c>
      <c r="P2591" s="77" t="str">
        <f t="shared" si="327"/>
        <v/>
      </c>
      <c r="Q2591" s="77" t="str">
        <f t="shared" si="328"/>
        <v/>
      </c>
      <c r="R2591" s="77" t="str">
        <f t="shared" si="329"/>
        <v/>
      </c>
      <c r="S2591" s="76"/>
      <c r="T2591" s="57"/>
      <c r="U2591" s="23" t="str">
        <f t="shared" si="322"/>
        <v/>
      </c>
      <c r="V2591" s="28" t="str">
        <f t="shared" si="323"/>
        <v/>
      </c>
    </row>
    <row r="2592" spans="1:22">
      <c r="A2592" s="14">
        <v>2586</v>
      </c>
      <c r="B2592" s="65"/>
      <c r="C2592" s="69"/>
      <c r="D2592" s="66"/>
      <c r="E2592" s="66"/>
      <c r="F2592" s="66"/>
      <c r="G2592" s="66"/>
      <c r="H2592" s="72"/>
      <c r="I2592" s="32"/>
      <c r="J2592" s="32"/>
      <c r="K2592" s="32"/>
      <c r="L2592" s="59" t="str">
        <f t="shared" si="324"/>
        <v/>
      </c>
      <c r="M2592" s="81" t="str">
        <f t="shared" si="325"/>
        <v/>
      </c>
      <c r="O2592" s="77" t="str">
        <f t="shared" si="326"/>
        <v/>
      </c>
      <c r="P2592" s="77" t="str">
        <f t="shared" si="327"/>
        <v/>
      </c>
      <c r="Q2592" s="77" t="str">
        <f t="shared" si="328"/>
        <v/>
      </c>
      <c r="R2592" s="77" t="str">
        <f t="shared" si="329"/>
        <v/>
      </c>
      <c r="S2592" s="76"/>
      <c r="T2592" s="57"/>
      <c r="U2592" s="23" t="str">
        <f t="shared" si="322"/>
        <v/>
      </c>
      <c r="V2592" s="28" t="str">
        <f t="shared" si="323"/>
        <v/>
      </c>
    </row>
    <row r="2593" spans="1:22">
      <c r="A2593" s="14">
        <v>2587</v>
      </c>
      <c r="B2593" s="65"/>
      <c r="C2593" s="69"/>
      <c r="D2593" s="66"/>
      <c r="E2593" s="66"/>
      <c r="F2593" s="66"/>
      <c r="G2593" s="66"/>
      <c r="H2593" s="72"/>
      <c r="I2593" s="32"/>
      <c r="J2593" s="32"/>
      <c r="K2593" s="32"/>
      <c r="L2593" s="59" t="str">
        <f t="shared" si="324"/>
        <v/>
      </c>
      <c r="M2593" s="81" t="str">
        <f t="shared" si="325"/>
        <v/>
      </c>
      <c r="O2593" s="77" t="str">
        <f t="shared" si="326"/>
        <v/>
      </c>
      <c r="P2593" s="77" t="str">
        <f t="shared" si="327"/>
        <v/>
      </c>
      <c r="Q2593" s="77" t="str">
        <f t="shared" si="328"/>
        <v/>
      </c>
      <c r="R2593" s="77" t="str">
        <f t="shared" si="329"/>
        <v/>
      </c>
      <c r="S2593" s="76"/>
      <c r="T2593" s="57"/>
      <c r="U2593" s="23" t="str">
        <f t="shared" si="322"/>
        <v/>
      </c>
      <c r="V2593" s="28" t="str">
        <f t="shared" si="323"/>
        <v/>
      </c>
    </row>
    <row r="2594" spans="1:22">
      <c r="A2594" s="14">
        <v>2588</v>
      </c>
      <c r="B2594" s="65"/>
      <c r="C2594" s="69"/>
      <c r="D2594" s="66"/>
      <c r="E2594" s="66"/>
      <c r="F2594" s="66"/>
      <c r="G2594" s="66"/>
      <c r="H2594" s="72"/>
      <c r="I2594" s="32"/>
      <c r="J2594" s="32"/>
      <c r="K2594" s="32"/>
      <c r="L2594" s="59" t="str">
        <f t="shared" si="324"/>
        <v/>
      </c>
      <c r="M2594" s="81" t="str">
        <f t="shared" si="325"/>
        <v/>
      </c>
      <c r="O2594" s="77" t="str">
        <f t="shared" si="326"/>
        <v/>
      </c>
      <c r="P2594" s="77" t="str">
        <f t="shared" si="327"/>
        <v/>
      </c>
      <c r="Q2594" s="77" t="str">
        <f t="shared" si="328"/>
        <v/>
      </c>
      <c r="R2594" s="77" t="str">
        <f t="shared" si="329"/>
        <v/>
      </c>
      <c r="S2594" s="76"/>
      <c r="T2594" s="57"/>
      <c r="U2594" s="23" t="str">
        <f t="shared" si="322"/>
        <v/>
      </c>
      <c r="V2594" s="28" t="str">
        <f t="shared" si="323"/>
        <v/>
      </c>
    </row>
    <row r="2595" spans="1:22">
      <c r="A2595" s="14">
        <v>2589</v>
      </c>
      <c r="B2595" s="65"/>
      <c r="C2595" s="69"/>
      <c r="D2595" s="66"/>
      <c r="E2595" s="66"/>
      <c r="F2595" s="66"/>
      <c r="G2595" s="66"/>
      <c r="H2595" s="72"/>
      <c r="I2595" s="32"/>
      <c r="J2595" s="32"/>
      <c r="K2595" s="32"/>
      <c r="L2595" s="59" t="str">
        <f t="shared" si="324"/>
        <v/>
      </c>
      <c r="M2595" s="81" t="str">
        <f t="shared" si="325"/>
        <v/>
      </c>
      <c r="O2595" s="77" t="str">
        <f t="shared" si="326"/>
        <v/>
      </c>
      <c r="P2595" s="77" t="str">
        <f t="shared" si="327"/>
        <v/>
      </c>
      <c r="Q2595" s="77" t="str">
        <f t="shared" si="328"/>
        <v/>
      </c>
      <c r="R2595" s="77" t="str">
        <f t="shared" si="329"/>
        <v/>
      </c>
      <c r="S2595" s="76"/>
      <c r="T2595" s="57"/>
      <c r="U2595" s="23" t="str">
        <f t="shared" si="322"/>
        <v/>
      </c>
      <c r="V2595" s="28" t="str">
        <f t="shared" si="323"/>
        <v/>
      </c>
    </row>
    <row r="2596" spans="1:22">
      <c r="A2596" s="14">
        <v>2590</v>
      </c>
      <c r="B2596" s="65"/>
      <c r="C2596" s="69"/>
      <c r="D2596" s="66"/>
      <c r="E2596" s="66"/>
      <c r="F2596" s="66"/>
      <c r="G2596" s="66"/>
      <c r="H2596" s="72"/>
      <c r="I2596" s="32"/>
      <c r="J2596" s="32"/>
      <c r="K2596" s="32"/>
      <c r="L2596" s="59" t="str">
        <f t="shared" si="324"/>
        <v/>
      </c>
      <c r="M2596" s="81" t="str">
        <f t="shared" si="325"/>
        <v/>
      </c>
      <c r="O2596" s="77" t="str">
        <f t="shared" si="326"/>
        <v/>
      </c>
      <c r="P2596" s="77" t="str">
        <f t="shared" si="327"/>
        <v/>
      </c>
      <c r="Q2596" s="77" t="str">
        <f t="shared" si="328"/>
        <v/>
      </c>
      <c r="R2596" s="77" t="str">
        <f t="shared" si="329"/>
        <v/>
      </c>
      <c r="S2596" s="76"/>
      <c r="T2596" s="57"/>
      <c r="U2596" s="23" t="str">
        <f t="shared" si="322"/>
        <v/>
      </c>
      <c r="V2596" s="28" t="str">
        <f t="shared" si="323"/>
        <v/>
      </c>
    </row>
    <row r="2597" spans="1:22">
      <c r="A2597" s="14">
        <v>2591</v>
      </c>
      <c r="B2597" s="65"/>
      <c r="C2597" s="69"/>
      <c r="D2597" s="66"/>
      <c r="E2597" s="66"/>
      <c r="F2597" s="66"/>
      <c r="G2597" s="66"/>
      <c r="H2597" s="72"/>
      <c r="I2597" s="32"/>
      <c r="J2597" s="32"/>
      <c r="K2597" s="32"/>
      <c r="L2597" s="59" t="str">
        <f t="shared" si="324"/>
        <v/>
      </c>
      <c r="M2597" s="81" t="str">
        <f t="shared" si="325"/>
        <v/>
      </c>
      <c r="O2597" s="77" t="str">
        <f t="shared" si="326"/>
        <v/>
      </c>
      <c r="P2597" s="77" t="str">
        <f t="shared" si="327"/>
        <v/>
      </c>
      <c r="Q2597" s="77" t="str">
        <f t="shared" si="328"/>
        <v/>
      </c>
      <c r="R2597" s="77" t="str">
        <f t="shared" si="329"/>
        <v/>
      </c>
      <c r="S2597" s="76"/>
      <c r="T2597" s="57"/>
      <c r="U2597" s="23" t="str">
        <f t="shared" si="322"/>
        <v/>
      </c>
      <c r="V2597" s="28" t="str">
        <f t="shared" si="323"/>
        <v/>
      </c>
    </row>
    <row r="2598" spans="1:22">
      <c r="A2598" s="14">
        <v>2592</v>
      </c>
      <c r="B2598" s="65"/>
      <c r="C2598" s="69"/>
      <c r="D2598" s="66"/>
      <c r="E2598" s="66"/>
      <c r="F2598" s="66"/>
      <c r="G2598" s="66"/>
      <c r="H2598" s="72"/>
      <c r="I2598" s="32"/>
      <c r="J2598" s="32"/>
      <c r="K2598" s="32"/>
      <c r="L2598" s="59" t="str">
        <f t="shared" si="324"/>
        <v/>
      </c>
      <c r="M2598" s="81" t="str">
        <f t="shared" si="325"/>
        <v/>
      </c>
      <c r="O2598" s="77" t="str">
        <f t="shared" si="326"/>
        <v/>
      </c>
      <c r="P2598" s="77" t="str">
        <f t="shared" si="327"/>
        <v/>
      </c>
      <c r="Q2598" s="77" t="str">
        <f t="shared" si="328"/>
        <v/>
      </c>
      <c r="R2598" s="77" t="str">
        <f t="shared" si="329"/>
        <v/>
      </c>
      <c r="S2598" s="76"/>
      <c r="T2598" s="57"/>
      <c r="U2598" s="23" t="str">
        <f t="shared" si="322"/>
        <v/>
      </c>
      <c r="V2598" s="28" t="str">
        <f t="shared" si="323"/>
        <v/>
      </c>
    </row>
    <row r="2599" spans="1:22">
      <c r="A2599" s="14">
        <v>2593</v>
      </c>
      <c r="B2599" s="65"/>
      <c r="C2599" s="69"/>
      <c r="D2599" s="66"/>
      <c r="E2599" s="66"/>
      <c r="F2599" s="66"/>
      <c r="G2599" s="66"/>
      <c r="H2599" s="72"/>
      <c r="I2599" s="32"/>
      <c r="J2599" s="32"/>
      <c r="K2599" s="32"/>
      <c r="L2599" s="59" t="str">
        <f t="shared" si="324"/>
        <v/>
      </c>
      <c r="M2599" s="81" t="str">
        <f t="shared" si="325"/>
        <v/>
      </c>
      <c r="O2599" s="77" t="str">
        <f t="shared" si="326"/>
        <v/>
      </c>
      <c r="P2599" s="77" t="str">
        <f t="shared" si="327"/>
        <v/>
      </c>
      <c r="Q2599" s="77" t="str">
        <f t="shared" si="328"/>
        <v/>
      </c>
      <c r="R2599" s="77" t="str">
        <f t="shared" si="329"/>
        <v/>
      </c>
      <c r="S2599" s="76"/>
      <c r="T2599" s="57"/>
      <c r="U2599" s="23" t="str">
        <f t="shared" si="322"/>
        <v/>
      </c>
      <c r="V2599" s="28" t="str">
        <f t="shared" si="323"/>
        <v/>
      </c>
    </row>
    <row r="2600" spans="1:22">
      <c r="A2600" s="14">
        <v>2594</v>
      </c>
      <c r="B2600" s="65"/>
      <c r="C2600" s="69"/>
      <c r="D2600" s="66"/>
      <c r="E2600" s="66"/>
      <c r="F2600" s="66"/>
      <c r="G2600" s="66"/>
      <c r="H2600" s="72"/>
      <c r="I2600" s="32"/>
      <c r="J2600" s="32"/>
      <c r="K2600" s="32"/>
      <c r="L2600" s="59" t="str">
        <f t="shared" si="324"/>
        <v/>
      </c>
      <c r="M2600" s="81" t="str">
        <f t="shared" si="325"/>
        <v/>
      </c>
      <c r="O2600" s="77" t="str">
        <f t="shared" si="326"/>
        <v/>
      </c>
      <c r="P2600" s="77" t="str">
        <f t="shared" si="327"/>
        <v/>
      </c>
      <c r="Q2600" s="77" t="str">
        <f t="shared" si="328"/>
        <v/>
      </c>
      <c r="R2600" s="77" t="str">
        <f t="shared" si="329"/>
        <v/>
      </c>
      <c r="S2600" s="76"/>
      <c r="T2600" s="57"/>
      <c r="U2600" s="23" t="str">
        <f t="shared" si="322"/>
        <v/>
      </c>
      <c r="V2600" s="28" t="str">
        <f t="shared" si="323"/>
        <v/>
      </c>
    </row>
    <row r="2601" spans="1:22">
      <c r="A2601" s="14">
        <v>2595</v>
      </c>
      <c r="B2601" s="65"/>
      <c r="C2601" s="69"/>
      <c r="D2601" s="66"/>
      <c r="E2601" s="66"/>
      <c r="F2601" s="66"/>
      <c r="G2601" s="66"/>
      <c r="H2601" s="72"/>
      <c r="I2601" s="32"/>
      <c r="J2601" s="32"/>
      <c r="K2601" s="32"/>
      <c r="L2601" s="59" t="str">
        <f t="shared" si="324"/>
        <v/>
      </c>
      <c r="M2601" s="81" t="str">
        <f t="shared" si="325"/>
        <v/>
      </c>
      <c r="O2601" s="77" t="str">
        <f t="shared" si="326"/>
        <v/>
      </c>
      <c r="P2601" s="77" t="str">
        <f t="shared" si="327"/>
        <v/>
      </c>
      <c r="Q2601" s="77" t="str">
        <f t="shared" si="328"/>
        <v/>
      </c>
      <c r="R2601" s="77" t="str">
        <f t="shared" si="329"/>
        <v/>
      </c>
      <c r="S2601" s="76"/>
      <c r="T2601" s="57"/>
      <c r="U2601" s="23" t="str">
        <f t="shared" si="322"/>
        <v/>
      </c>
      <c r="V2601" s="28" t="str">
        <f t="shared" si="323"/>
        <v/>
      </c>
    </row>
    <row r="2602" spans="1:22">
      <c r="A2602" s="14">
        <v>2596</v>
      </c>
      <c r="B2602" s="65"/>
      <c r="C2602" s="69"/>
      <c r="D2602" s="66"/>
      <c r="E2602" s="66"/>
      <c r="F2602" s="66"/>
      <c r="G2602" s="66"/>
      <c r="H2602" s="72"/>
      <c r="I2602" s="32"/>
      <c r="J2602" s="32"/>
      <c r="K2602" s="32"/>
      <c r="L2602" s="59" t="str">
        <f t="shared" si="324"/>
        <v/>
      </c>
      <c r="M2602" s="81" t="str">
        <f t="shared" si="325"/>
        <v/>
      </c>
      <c r="O2602" s="77" t="str">
        <f t="shared" si="326"/>
        <v/>
      </c>
      <c r="P2602" s="77" t="str">
        <f t="shared" si="327"/>
        <v/>
      </c>
      <c r="Q2602" s="77" t="str">
        <f t="shared" si="328"/>
        <v/>
      </c>
      <c r="R2602" s="77" t="str">
        <f t="shared" si="329"/>
        <v/>
      </c>
      <c r="S2602" s="76"/>
      <c r="T2602" s="57"/>
      <c r="U2602" s="23" t="str">
        <f t="shared" si="322"/>
        <v/>
      </c>
      <c r="V2602" s="28" t="str">
        <f t="shared" si="323"/>
        <v/>
      </c>
    </row>
    <row r="2603" spans="1:22">
      <c r="A2603" s="14">
        <v>2597</v>
      </c>
      <c r="B2603" s="65"/>
      <c r="C2603" s="69"/>
      <c r="D2603" s="66"/>
      <c r="E2603" s="66"/>
      <c r="F2603" s="66"/>
      <c r="G2603" s="66"/>
      <c r="H2603" s="72"/>
      <c r="I2603" s="32"/>
      <c r="J2603" s="32"/>
      <c r="K2603" s="32"/>
      <c r="L2603" s="59" t="str">
        <f t="shared" si="324"/>
        <v/>
      </c>
      <c r="M2603" s="81" t="str">
        <f t="shared" si="325"/>
        <v/>
      </c>
      <c r="O2603" s="77" t="str">
        <f t="shared" si="326"/>
        <v/>
      </c>
      <c r="P2603" s="77" t="str">
        <f t="shared" si="327"/>
        <v/>
      </c>
      <c r="Q2603" s="77" t="str">
        <f t="shared" si="328"/>
        <v/>
      </c>
      <c r="R2603" s="77" t="str">
        <f t="shared" si="329"/>
        <v/>
      </c>
      <c r="S2603" s="76"/>
      <c r="T2603" s="57"/>
      <c r="U2603" s="23" t="str">
        <f t="shared" si="322"/>
        <v/>
      </c>
      <c r="V2603" s="28" t="str">
        <f t="shared" si="323"/>
        <v/>
      </c>
    </row>
    <row r="2604" spans="1:22">
      <c r="A2604" s="14">
        <v>2598</v>
      </c>
      <c r="B2604" s="65"/>
      <c r="C2604" s="69"/>
      <c r="D2604" s="66"/>
      <c r="E2604" s="66"/>
      <c r="F2604" s="66"/>
      <c r="G2604" s="66"/>
      <c r="H2604" s="72"/>
      <c r="I2604" s="32"/>
      <c r="J2604" s="32"/>
      <c r="K2604" s="32"/>
      <c r="L2604" s="59" t="str">
        <f t="shared" si="324"/>
        <v/>
      </c>
      <c r="M2604" s="81" t="str">
        <f t="shared" si="325"/>
        <v/>
      </c>
      <c r="O2604" s="77" t="str">
        <f t="shared" si="326"/>
        <v/>
      </c>
      <c r="P2604" s="77" t="str">
        <f t="shared" si="327"/>
        <v/>
      </c>
      <c r="Q2604" s="77" t="str">
        <f t="shared" si="328"/>
        <v/>
      </c>
      <c r="R2604" s="77" t="str">
        <f t="shared" si="329"/>
        <v/>
      </c>
      <c r="S2604" s="76"/>
      <c r="T2604" s="57"/>
      <c r="U2604" s="23" t="str">
        <f t="shared" si="322"/>
        <v/>
      </c>
      <c r="V2604" s="28" t="str">
        <f t="shared" si="323"/>
        <v/>
      </c>
    </row>
    <row r="2605" spans="1:22">
      <c r="A2605" s="14">
        <v>2599</v>
      </c>
      <c r="B2605" s="65"/>
      <c r="C2605" s="69"/>
      <c r="D2605" s="66"/>
      <c r="E2605" s="66"/>
      <c r="F2605" s="66"/>
      <c r="G2605" s="66"/>
      <c r="H2605" s="72"/>
      <c r="I2605" s="32"/>
      <c r="J2605" s="32"/>
      <c r="K2605" s="32"/>
      <c r="L2605" s="59" t="str">
        <f t="shared" si="324"/>
        <v/>
      </c>
      <c r="M2605" s="81" t="str">
        <f t="shared" si="325"/>
        <v/>
      </c>
      <c r="O2605" s="77" t="str">
        <f t="shared" si="326"/>
        <v/>
      </c>
      <c r="P2605" s="77" t="str">
        <f t="shared" si="327"/>
        <v/>
      </c>
      <c r="Q2605" s="77" t="str">
        <f t="shared" si="328"/>
        <v/>
      </c>
      <c r="R2605" s="77" t="str">
        <f t="shared" si="329"/>
        <v/>
      </c>
      <c r="S2605" s="76"/>
      <c r="T2605" s="57"/>
      <c r="U2605" s="23" t="str">
        <f t="shared" si="322"/>
        <v/>
      </c>
      <c r="V2605" s="28" t="str">
        <f t="shared" si="323"/>
        <v/>
      </c>
    </row>
    <row r="2606" spans="1:22">
      <c r="A2606" s="14">
        <v>2600</v>
      </c>
      <c r="B2606" s="65"/>
      <c r="C2606" s="69"/>
      <c r="D2606" s="66"/>
      <c r="E2606" s="66"/>
      <c r="F2606" s="66"/>
      <c r="G2606" s="66"/>
      <c r="H2606" s="72"/>
      <c r="I2606" s="32"/>
      <c r="J2606" s="32"/>
      <c r="K2606" s="32"/>
      <c r="L2606" s="59" t="str">
        <f t="shared" si="324"/>
        <v/>
      </c>
      <c r="M2606" s="81" t="str">
        <f t="shared" si="325"/>
        <v/>
      </c>
      <c r="O2606" s="77" t="str">
        <f t="shared" si="326"/>
        <v/>
      </c>
      <c r="P2606" s="77" t="str">
        <f t="shared" si="327"/>
        <v/>
      </c>
      <c r="Q2606" s="77" t="str">
        <f t="shared" si="328"/>
        <v/>
      </c>
      <c r="R2606" s="77" t="str">
        <f t="shared" si="329"/>
        <v/>
      </c>
      <c r="S2606" s="76"/>
      <c r="T2606" s="57"/>
      <c r="U2606" s="23" t="str">
        <f t="shared" si="322"/>
        <v/>
      </c>
      <c r="V2606" s="28" t="str">
        <f t="shared" si="323"/>
        <v/>
      </c>
    </row>
    <row r="2607" spans="1:22">
      <c r="A2607" s="14">
        <v>2601</v>
      </c>
      <c r="B2607" s="65"/>
      <c r="C2607" s="69"/>
      <c r="D2607" s="66"/>
      <c r="E2607" s="66"/>
      <c r="F2607" s="66"/>
      <c r="G2607" s="66"/>
      <c r="H2607" s="72"/>
      <c r="I2607" s="32"/>
      <c r="J2607" s="32"/>
      <c r="K2607" s="32"/>
      <c r="L2607" s="59" t="str">
        <f t="shared" si="324"/>
        <v/>
      </c>
      <c r="M2607" s="81" t="str">
        <f t="shared" si="325"/>
        <v/>
      </c>
      <c r="O2607" s="77" t="str">
        <f t="shared" si="326"/>
        <v/>
      </c>
      <c r="P2607" s="77" t="str">
        <f t="shared" si="327"/>
        <v/>
      </c>
      <c r="Q2607" s="77" t="str">
        <f t="shared" si="328"/>
        <v/>
      </c>
      <c r="R2607" s="77" t="str">
        <f t="shared" si="329"/>
        <v/>
      </c>
      <c r="S2607" s="76"/>
      <c r="T2607" s="57"/>
      <c r="U2607" s="23" t="str">
        <f t="shared" si="322"/>
        <v/>
      </c>
      <c r="V2607" s="28" t="str">
        <f t="shared" si="323"/>
        <v/>
      </c>
    </row>
    <row r="2608" spans="1:22">
      <c r="A2608" s="14">
        <v>2602</v>
      </c>
      <c r="B2608" s="65"/>
      <c r="C2608" s="69"/>
      <c r="D2608" s="66"/>
      <c r="E2608" s="66"/>
      <c r="F2608" s="66"/>
      <c r="G2608" s="66"/>
      <c r="H2608" s="72"/>
      <c r="I2608" s="32"/>
      <c r="J2608" s="32"/>
      <c r="K2608" s="32"/>
      <c r="L2608" s="59" t="str">
        <f t="shared" si="324"/>
        <v/>
      </c>
      <c r="M2608" s="81" t="str">
        <f t="shared" si="325"/>
        <v/>
      </c>
      <c r="O2608" s="77" t="str">
        <f t="shared" si="326"/>
        <v/>
      </c>
      <c r="P2608" s="77" t="str">
        <f t="shared" si="327"/>
        <v/>
      </c>
      <c r="Q2608" s="77" t="str">
        <f t="shared" si="328"/>
        <v/>
      </c>
      <c r="R2608" s="77" t="str">
        <f t="shared" si="329"/>
        <v/>
      </c>
      <c r="S2608" s="76"/>
      <c r="T2608" s="57"/>
      <c r="U2608" s="23" t="str">
        <f t="shared" si="322"/>
        <v/>
      </c>
      <c r="V2608" s="28" t="str">
        <f t="shared" si="323"/>
        <v/>
      </c>
    </row>
    <row r="2609" spans="1:22">
      <c r="A2609" s="14">
        <v>2603</v>
      </c>
      <c r="B2609" s="65"/>
      <c r="C2609" s="69"/>
      <c r="D2609" s="66"/>
      <c r="E2609" s="66"/>
      <c r="F2609" s="66"/>
      <c r="G2609" s="66"/>
      <c r="H2609" s="72"/>
      <c r="I2609" s="32"/>
      <c r="J2609" s="32"/>
      <c r="K2609" s="32"/>
      <c r="L2609" s="59" t="str">
        <f t="shared" si="324"/>
        <v/>
      </c>
      <c r="M2609" s="81" t="str">
        <f t="shared" si="325"/>
        <v/>
      </c>
      <c r="O2609" s="77" t="str">
        <f t="shared" si="326"/>
        <v/>
      </c>
      <c r="P2609" s="77" t="str">
        <f t="shared" si="327"/>
        <v/>
      </c>
      <c r="Q2609" s="77" t="str">
        <f t="shared" si="328"/>
        <v/>
      </c>
      <c r="R2609" s="77" t="str">
        <f t="shared" si="329"/>
        <v/>
      </c>
      <c r="S2609" s="76"/>
      <c r="T2609" s="57"/>
      <c r="U2609" s="23" t="str">
        <f t="shared" si="322"/>
        <v/>
      </c>
      <c r="V2609" s="28" t="str">
        <f t="shared" si="323"/>
        <v/>
      </c>
    </row>
    <row r="2610" spans="1:22">
      <c r="A2610" s="14">
        <v>2604</v>
      </c>
      <c r="B2610" s="65"/>
      <c r="C2610" s="69"/>
      <c r="D2610" s="66"/>
      <c r="E2610" s="66"/>
      <c r="F2610" s="66"/>
      <c r="G2610" s="66"/>
      <c r="H2610" s="72"/>
      <c r="I2610" s="32"/>
      <c r="J2610" s="32"/>
      <c r="K2610" s="32"/>
      <c r="L2610" s="59" t="str">
        <f t="shared" si="324"/>
        <v/>
      </c>
      <c r="M2610" s="81" t="str">
        <f t="shared" si="325"/>
        <v/>
      </c>
      <c r="O2610" s="77" t="str">
        <f t="shared" si="326"/>
        <v/>
      </c>
      <c r="P2610" s="77" t="str">
        <f t="shared" si="327"/>
        <v/>
      </c>
      <c r="Q2610" s="77" t="str">
        <f t="shared" si="328"/>
        <v/>
      </c>
      <c r="R2610" s="77" t="str">
        <f t="shared" si="329"/>
        <v/>
      </c>
      <c r="S2610" s="76"/>
      <c r="T2610" s="57"/>
      <c r="U2610" s="23" t="str">
        <f t="shared" si="322"/>
        <v/>
      </c>
      <c r="V2610" s="28" t="str">
        <f t="shared" si="323"/>
        <v/>
      </c>
    </row>
    <row r="2611" spans="1:22">
      <c r="A2611" s="14">
        <v>2605</v>
      </c>
      <c r="B2611" s="65"/>
      <c r="C2611" s="69"/>
      <c r="D2611" s="66"/>
      <c r="E2611" s="66"/>
      <c r="F2611" s="66"/>
      <c r="G2611" s="66"/>
      <c r="H2611" s="72"/>
      <c r="I2611" s="32"/>
      <c r="J2611" s="32"/>
      <c r="K2611" s="32"/>
      <c r="L2611" s="59" t="str">
        <f t="shared" si="324"/>
        <v/>
      </c>
      <c r="M2611" s="81" t="str">
        <f t="shared" si="325"/>
        <v/>
      </c>
      <c r="O2611" s="77" t="str">
        <f t="shared" si="326"/>
        <v/>
      </c>
      <c r="P2611" s="77" t="str">
        <f t="shared" si="327"/>
        <v/>
      </c>
      <c r="Q2611" s="77" t="str">
        <f t="shared" si="328"/>
        <v/>
      </c>
      <c r="R2611" s="77" t="str">
        <f t="shared" si="329"/>
        <v/>
      </c>
      <c r="S2611" s="76"/>
      <c r="T2611" s="57"/>
      <c r="U2611" s="23" t="str">
        <f t="shared" si="322"/>
        <v/>
      </c>
      <c r="V2611" s="28" t="str">
        <f t="shared" si="323"/>
        <v/>
      </c>
    </row>
    <row r="2612" spans="1:22">
      <c r="A2612" s="14">
        <v>2606</v>
      </c>
      <c r="B2612" s="65"/>
      <c r="C2612" s="69"/>
      <c r="D2612" s="66"/>
      <c r="E2612" s="66"/>
      <c r="F2612" s="66"/>
      <c r="G2612" s="66"/>
      <c r="H2612" s="72"/>
      <c r="I2612" s="32"/>
      <c r="J2612" s="32"/>
      <c r="K2612" s="32"/>
      <c r="L2612" s="59" t="str">
        <f t="shared" si="324"/>
        <v/>
      </c>
      <c r="M2612" s="81" t="str">
        <f t="shared" si="325"/>
        <v/>
      </c>
      <c r="O2612" s="77" t="str">
        <f t="shared" si="326"/>
        <v/>
      </c>
      <c r="P2612" s="77" t="str">
        <f t="shared" si="327"/>
        <v/>
      </c>
      <c r="Q2612" s="77" t="str">
        <f t="shared" si="328"/>
        <v/>
      </c>
      <c r="R2612" s="77" t="str">
        <f t="shared" si="329"/>
        <v/>
      </c>
      <c r="S2612" s="76"/>
      <c r="T2612" s="57"/>
      <c r="U2612" s="23" t="str">
        <f t="shared" si="322"/>
        <v/>
      </c>
      <c r="V2612" s="28" t="str">
        <f t="shared" si="323"/>
        <v/>
      </c>
    </row>
    <row r="2613" spans="1:22">
      <c r="A2613" s="14">
        <v>2607</v>
      </c>
      <c r="B2613" s="65"/>
      <c r="C2613" s="69"/>
      <c r="D2613" s="66"/>
      <c r="E2613" s="66"/>
      <c r="F2613" s="66"/>
      <c r="G2613" s="66"/>
      <c r="H2613" s="72"/>
      <c r="I2613" s="32"/>
      <c r="J2613" s="32"/>
      <c r="K2613" s="32"/>
      <c r="L2613" s="59" t="str">
        <f t="shared" si="324"/>
        <v/>
      </c>
      <c r="M2613" s="81" t="str">
        <f t="shared" si="325"/>
        <v/>
      </c>
      <c r="O2613" s="77" t="str">
        <f t="shared" si="326"/>
        <v/>
      </c>
      <c r="P2613" s="77" t="str">
        <f t="shared" si="327"/>
        <v/>
      </c>
      <c r="Q2613" s="77" t="str">
        <f t="shared" si="328"/>
        <v/>
      </c>
      <c r="R2613" s="77" t="str">
        <f t="shared" si="329"/>
        <v/>
      </c>
      <c r="S2613" s="76"/>
      <c r="T2613" s="57"/>
      <c r="U2613" s="23" t="str">
        <f t="shared" si="322"/>
        <v/>
      </c>
      <c r="V2613" s="28" t="str">
        <f t="shared" si="323"/>
        <v/>
      </c>
    </row>
    <row r="2614" spans="1:22">
      <c r="A2614" s="14">
        <v>2608</v>
      </c>
      <c r="B2614" s="65"/>
      <c r="C2614" s="69"/>
      <c r="D2614" s="66"/>
      <c r="E2614" s="66"/>
      <c r="F2614" s="66"/>
      <c r="G2614" s="66"/>
      <c r="H2614" s="72"/>
      <c r="I2614" s="32"/>
      <c r="J2614" s="32"/>
      <c r="K2614" s="32"/>
      <c r="L2614" s="59" t="str">
        <f t="shared" si="324"/>
        <v/>
      </c>
      <c r="M2614" s="81" t="str">
        <f t="shared" si="325"/>
        <v/>
      </c>
      <c r="O2614" s="77" t="str">
        <f t="shared" si="326"/>
        <v/>
      </c>
      <c r="P2614" s="77" t="str">
        <f t="shared" si="327"/>
        <v/>
      </c>
      <c r="Q2614" s="77" t="str">
        <f t="shared" si="328"/>
        <v/>
      </c>
      <c r="R2614" s="77" t="str">
        <f t="shared" si="329"/>
        <v/>
      </c>
      <c r="S2614" s="76"/>
      <c r="T2614" s="57"/>
      <c r="U2614" s="23" t="str">
        <f t="shared" si="322"/>
        <v/>
      </c>
      <c r="V2614" s="28" t="str">
        <f t="shared" si="323"/>
        <v/>
      </c>
    </row>
    <row r="2615" spans="1:22">
      <c r="A2615" s="14">
        <v>2609</v>
      </c>
      <c r="B2615" s="65"/>
      <c r="C2615" s="69"/>
      <c r="D2615" s="66"/>
      <c r="E2615" s="66"/>
      <c r="F2615" s="66"/>
      <c r="G2615" s="66"/>
      <c r="H2615" s="72"/>
      <c r="I2615" s="32"/>
      <c r="J2615" s="32"/>
      <c r="K2615" s="32"/>
      <c r="L2615" s="59" t="str">
        <f t="shared" si="324"/>
        <v/>
      </c>
      <c r="M2615" s="81" t="str">
        <f t="shared" si="325"/>
        <v/>
      </c>
      <c r="O2615" s="77" t="str">
        <f t="shared" si="326"/>
        <v/>
      </c>
      <c r="P2615" s="77" t="str">
        <f t="shared" si="327"/>
        <v/>
      </c>
      <c r="Q2615" s="77" t="str">
        <f t="shared" si="328"/>
        <v/>
      </c>
      <c r="R2615" s="77" t="str">
        <f t="shared" si="329"/>
        <v/>
      </c>
      <c r="S2615" s="76"/>
      <c r="T2615" s="57"/>
      <c r="U2615" s="23" t="str">
        <f t="shared" si="322"/>
        <v/>
      </c>
      <c r="V2615" s="28" t="str">
        <f t="shared" si="323"/>
        <v/>
      </c>
    </row>
    <row r="2616" spans="1:22">
      <c r="A2616" s="14">
        <v>2610</v>
      </c>
      <c r="B2616" s="65"/>
      <c r="C2616" s="69"/>
      <c r="D2616" s="66"/>
      <c r="E2616" s="66"/>
      <c r="F2616" s="66"/>
      <c r="G2616" s="66"/>
      <c r="H2616" s="72"/>
      <c r="I2616" s="32"/>
      <c r="J2616" s="32"/>
      <c r="K2616" s="32"/>
      <c r="L2616" s="59" t="str">
        <f t="shared" si="324"/>
        <v/>
      </c>
      <c r="M2616" s="81" t="str">
        <f t="shared" si="325"/>
        <v/>
      </c>
      <c r="O2616" s="77" t="str">
        <f t="shared" si="326"/>
        <v/>
      </c>
      <c r="P2616" s="77" t="str">
        <f t="shared" si="327"/>
        <v/>
      </c>
      <c r="Q2616" s="77" t="str">
        <f t="shared" si="328"/>
        <v/>
      </c>
      <c r="R2616" s="77" t="str">
        <f t="shared" si="329"/>
        <v/>
      </c>
      <c r="S2616" s="76"/>
      <c r="T2616" s="57"/>
      <c r="U2616" s="23" t="str">
        <f t="shared" si="322"/>
        <v/>
      </c>
      <c r="V2616" s="28" t="str">
        <f t="shared" si="323"/>
        <v/>
      </c>
    </row>
    <row r="2617" spans="1:22">
      <c r="A2617" s="14">
        <v>2611</v>
      </c>
      <c r="B2617" s="65"/>
      <c r="C2617" s="69"/>
      <c r="D2617" s="66"/>
      <c r="E2617" s="66"/>
      <c r="F2617" s="66"/>
      <c r="G2617" s="66"/>
      <c r="H2617" s="72"/>
      <c r="I2617" s="32"/>
      <c r="J2617" s="32"/>
      <c r="K2617" s="32"/>
      <c r="L2617" s="59" t="str">
        <f t="shared" si="324"/>
        <v/>
      </c>
      <c r="M2617" s="81" t="str">
        <f t="shared" si="325"/>
        <v/>
      </c>
      <c r="O2617" s="77" t="str">
        <f t="shared" si="326"/>
        <v/>
      </c>
      <c r="P2617" s="77" t="str">
        <f t="shared" si="327"/>
        <v/>
      </c>
      <c r="Q2617" s="77" t="str">
        <f t="shared" si="328"/>
        <v/>
      </c>
      <c r="R2617" s="77" t="str">
        <f t="shared" si="329"/>
        <v/>
      </c>
      <c r="S2617" s="76"/>
      <c r="T2617" s="57"/>
      <c r="U2617" s="23" t="str">
        <f t="shared" si="322"/>
        <v/>
      </c>
      <c r="V2617" s="28" t="str">
        <f t="shared" si="323"/>
        <v/>
      </c>
    </row>
    <row r="2618" spans="1:22">
      <c r="A2618" s="14">
        <v>2612</v>
      </c>
      <c r="B2618" s="65"/>
      <c r="C2618" s="69"/>
      <c r="D2618" s="66"/>
      <c r="E2618" s="66"/>
      <c r="F2618" s="66"/>
      <c r="G2618" s="66"/>
      <c r="H2618" s="72"/>
      <c r="I2618" s="32"/>
      <c r="J2618" s="32"/>
      <c r="K2618" s="32"/>
      <c r="L2618" s="59" t="str">
        <f t="shared" si="324"/>
        <v/>
      </c>
      <c r="M2618" s="81" t="str">
        <f t="shared" si="325"/>
        <v/>
      </c>
      <c r="O2618" s="77" t="str">
        <f t="shared" si="326"/>
        <v/>
      </c>
      <c r="P2618" s="77" t="str">
        <f t="shared" si="327"/>
        <v/>
      </c>
      <c r="Q2618" s="77" t="str">
        <f t="shared" si="328"/>
        <v/>
      </c>
      <c r="R2618" s="77" t="str">
        <f t="shared" si="329"/>
        <v/>
      </c>
      <c r="S2618" s="76"/>
      <c r="T2618" s="57"/>
      <c r="U2618" s="23" t="str">
        <f t="shared" si="322"/>
        <v/>
      </c>
      <c r="V2618" s="28" t="str">
        <f t="shared" si="323"/>
        <v/>
      </c>
    </row>
    <row r="2619" spans="1:22">
      <c r="A2619" s="14">
        <v>2613</v>
      </c>
      <c r="B2619" s="65"/>
      <c r="C2619" s="69"/>
      <c r="D2619" s="66"/>
      <c r="E2619" s="66"/>
      <c r="F2619" s="66"/>
      <c r="G2619" s="66"/>
      <c r="H2619" s="72"/>
      <c r="I2619" s="32"/>
      <c r="J2619" s="32"/>
      <c r="K2619" s="32"/>
      <c r="L2619" s="59" t="str">
        <f t="shared" si="324"/>
        <v/>
      </c>
      <c r="M2619" s="81" t="str">
        <f t="shared" si="325"/>
        <v/>
      </c>
      <c r="O2619" s="77" t="str">
        <f t="shared" si="326"/>
        <v/>
      </c>
      <c r="P2619" s="77" t="str">
        <f t="shared" si="327"/>
        <v/>
      </c>
      <c r="Q2619" s="77" t="str">
        <f t="shared" si="328"/>
        <v/>
      </c>
      <c r="R2619" s="77" t="str">
        <f t="shared" si="329"/>
        <v/>
      </c>
      <c r="S2619" s="76"/>
      <c r="T2619" s="57"/>
      <c r="U2619" s="23" t="str">
        <f t="shared" si="322"/>
        <v/>
      </c>
      <c r="V2619" s="28" t="str">
        <f t="shared" si="323"/>
        <v/>
      </c>
    </row>
    <row r="2620" spans="1:22">
      <c r="A2620" s="14">
        <v>2614</v>
      </c>
      <c r="B2620" s="65"/>
      <c r="C2620" s="69"/>
      <c r="D2620" s="66"/>
      <c r="E2620" s="66"/>
      <c r="F2620" s="66"/>
      <c r="G2620" s="66"/>
      <c r="H2620" s="72"/>
      <c r="I2620" s="32"/>
      <c r="J2620" s="32"/>
      <c r="K2620" s="32"/>
      <c r="L2620" s="59" t="str">
        <f t="shared" si="324"/>
        <v/>
      </c>
      <c r="M2620" s="81" t="str">
        <f t="shared" si="325"/>
        <v/>
      </c>
      <c r="O2620" s="77" t="str">
        <f t="shared" si="326"/>
        <v/>
      </c>
      <c r="P2620" s="77" t="str">
        <f t="shared" si="327"/>
        <v/>
      </c>
      <c r="Q2620" s="77" t="str">
        <f t="shared" si="328"/>
        <v/>
      </c>
      <c r="R2620" s="77" t="str">
        <f t="shared" si="329"/>
        <v/>
      </c>
      <c r="S2620" s="76"/>
      <c r="T2620" s="57"/>
      <c r="U2620" s="23" t="str">
        <f t="shared" si="322"/>
        <v/>
      </c>
      <c r="V2620" s="28" t="str">
        <f t="shared" si="323"/>
        <v/>
      </c>
    </row>
    <row r="2621" spans="1:22">
      <c r="A2621" s="14">
        <v>2615</v>
      </c>
      <c r="B2621" s="65"/>
      <c r="C2621" s="69"/>
      <c r="D2621" s="66"/>
      <c r="E2621" s="66"/>
      <c r="F2621" s="66"/>
      <c r="G2621" s="66"/>
      <c r="H2621" s="72"/>
      <c r="I2621" s="32"/>
      <c r="J2621" s="32"/>
      <c r="K2621" s="32"/>
      <c r="L2621" s="59" t="str">
        <f t="shared" si="324"/>
        <v/>
      </c>
      <c r="M2621" s="81" t="str">
        <f t="shared" si="325"/>
        <v/>
      </c>
      <c r="O2621" s="77" t="str">
        <f t="shared" si="326"/>
        <v/>
      </c>
      <c r="P2621" s="77" t="str">
        <f t="shared" si="327"/>
        <v/>
      </c>
      <c r="Q2621" s="77" t="str">
        <f t="shared" si="328"/>
        <v/>
      </c>
      <c r="R2621" s="77" t="str">
        <f t="shared" si="329"/>
        <v/>
      </c>
      <c r="S2621" s="76"/>
      <c r="T2621" s="57"/>
      <c r="U2621" s="23" t="str">
        <f t="shared" si="322"/>
        <v/>
      </c>
      <c r="V2621" s="28" t="str">
        <f t="shared" si="323"/>
        <v/>
      </c>
    </row>
    <row r="2622" spans="1:22">
      <c r="A2622" s="14">
        <v>2616</v>
      </c>
      <c r="B2622" s="65"/>
      <c r="C2622" s="69"/>
      <c r="D2622" s="66"/>
      <c r="E2622" s="66"/>
      <c r="F2622" s="66"/>
      <c r="G2622" s="66"/>
      <c r="H2622" s="72"/>
      <c r="I2622" s="32"/>
      <c r="J2622" s="32"/>
      <c r="K2622" s="32"/>
      <c r="L2622" s="59" t="str">
        <f t="shared" si="324"/>
        <v/>
      </c>
      <c r="M2622" s="81" t="str">
        <f t="shared" si="325"/>
        <v/>
      </c>
      <c r="O2622" s="77" t="str">
        <f t="shared" si="326"/>
        <v/>
      </c>
      <c r="P2622" s="77" t="str">
        <f t="shared" si="327"/>
        <v/>
      </c>
      <c r="Q2622" s="77" t="str">
        <f t="shared" si="328"/>
        <v/>
      </c>
      <c r="R2622" s="77" t="str">
        <f t="shared" si="329"/>
        <v/>
      </c>
      <c r="S2622" s="76"/>
      <c r="T2622" s="57"/>
      <c r="U2622" s="23" t="str">
        <f t="shared" si="322"/>
        <v/>
      </c>
      <c r="V2622" s="28" t="str">
        <f t="shared" si="323"/>
        <v/>
      </c>
    </row>
    <row r="2623" spans="1:22">
      <c r="A2623" s="14">
        <v>2617</v>
      </c>
      <c r="B2623" s="65"/>
      <c r="C2623" s="69"/>
      <c r="D2623" s="66"/>
      <c r="E2623" s="66"/>
      <c r="F2623" s="66"/>
      <c r="G2623" s="66"/>
      <c r="H2623" s="72"/>
      <c r="I2623" s="32"/>
      <c r="J2623" s="32"/>
      <c r="K2623" s="32"/>
      <c r="L2623" s="59" t="str">
        <f t="shared" si="324"/>
        <v/>
      </c>
      <c r="M2623" s="81" t="str">
        <f t="shared" si="325"/>
        <v/>
      </c>
      <c r="O2623" s="77" t="str">
        <f t="shared" si="326"/>
        <v/>
      </c>
      <c r="P2623" s="77" t="str">
        <f t="shared" si="327"/>
        <v/>
      </c>
      <c r="Q2623" s="77" t="str">
        <f t="shared" si="328"/>
        <v/>
      </c>
      <c r="R2623" s="77" t="str">
        <f t="shared" si="329"/>
        <v/>
      </c>
      <c r="S2623" s="76"/>
      <c r="T2623" s="57"/>
      <c r="U2623" s="23" t="str">
        <f t="shared" si="322"/>
        <v/>
      </c>
      <c r="V2623" s="28" t="str">
        <f t="shared" si="323"/>
        <v/>
      </c>
    </row>
    <row r="2624" spans="1:22">
      <c r="A2624" s="14">
        <v>2618</v>
      </c>
      <c r="B2624" s="65"/>
      <c r="C2624" s="69"/>
      <c r="D2624" s="66"/>
      <c r="E2624" s="66"/>
      <c r="F2624" s="66"/>
      <c r="G2624" s="66"/>
      <c r="H2624" s="72"/>
      <c r="I2624" s="32"/>
      <c r="J2624" s="32"/>
      <c r="K2624" s="32"/>
      <c r="L2624" s="59" t="str">
        <f t="shared" si="324"/>
        <v/>
      </c>
      <c r="M2624" s="81" t="str">
        <f t="shared" si="325"/>
        <v/>
      </c>
      <c r="O2624" s="77" t="str">
        <f t="shared" si="326"/>
        <v/>
      </c>
      <c r="P2624" s="77" t="str">
        <f t="shared" si="327"/>
        <v/>
      </c>
      <c r="Q2624" s="77" t="str">
        <f t="shared" si="328"/>
        <v/>
      </c>
      <c r="R2624" s="77" t="str">
        <f t="shared" si="329"/>
        <v/>
      </c>
      <c r="S2624" s="76"/>
      <c r="T2624" s="57"/>
      <c r="U2624" s="23" t="str">
        <f t="shared" si="322"/>
        <v/>
      </c>
      <c r="V2624" s="28" t="str">
        <f t="shared" si="323"/>
        <v/>
      </c>
    </row>
    <row r="2625" spans="1:22">
      <c r="A2625" s="14">
        <v>2619</v>
      </c>
      <c r="B2625" s="65"/>
      <c r="C2625" s="69"/>
      <c r="D2625" s="66"/>
      <c r="E2625" s="66"/>
      <c r="F2625" s="66"/>
      <c r="G2625" s="66"/>
      <c r="H2625" s="72"/>
      <c r="I2625" s="32"/>
      <c r="J2625" s="32"/>
      <c r="K2625" s="32"/>
      <c r="L2625" s="59" t="str">
        <f t="shared" si="324"/>
        <v/>
      </c>
      <c r="M2625" s="81" t="str">
        <f t="shared" si="325"/>
        <v/>
      </c>
      <c r="O2625" s="77" t="str">
        <f t="shared" si="326"/>
        <v/>
      </c>
      <c r="P2625" s="77" t="str">
        <f t="shared" si="327"/>
        <v/>
      </c>
      <c r="Q2625" s="77" t="str">
        <f t="shared" si="328"/>
        <v/>
      </c>
      <c r="R2625" s="77" t="str">
        <f t="shared" si="329"/>
        <v/>
      </c>
      <c r="S2625" s="76"/>
      <c r="T2625" s="57"/>
      <c r="U2625" s="23" t="str">
        <f t="shared" si="322"/>
        <v/>
      </c>
      <c r="V2625" s="28" t="str">
        <f t="shared" si="323"/>
        <v/>
      </c>
    </row>
    <row r="2626" spans="1:22">
      <c r="A2626" s="14">
        <v>2620</v>
      </c>
      <c r="B2626" s="65"/>
      <c r="C2626" s="69"/>
      <c r="D2626" s="66"/>
      <c r="E2626" s="66"/>
      <c r="F2626" s="66"/>
      <c r="G2626" s="66"/>
      <c r="H2626" s="72"/>
      <c r="I2626" s="32"/>
      <c r="J2626" s="32"/>
      <c r="K2626" s="32"/>
      <c r="L2626" s="59" t="str">
        <f t="shared" si="324"/>
        <v/>
      </c>
      <c r="M2626" s="81" t="str">
        <f t="shared" si="325"/>
        <v/>
      </c>
      <c r="O2626" s="77" t="str">
        <f t="shared" si="326"/>
        <v/>
      </c>
      <c r="P2626" s="77" t="str">
        <f t="shared" si="327"/>
        <v/>
      </c>
      <c r="Q2626" s="77" t="str">
        <f t="shared" si="328"/>
        <v/>
      </c>
      <c r="R2626" s="77" t="str">
        <f t="shared" si="329"/>
        <v/>
      </c>
      <c r="S2626" s="76"/>
      <c r="T2626" s="57"/>
      <c r="U2626" s="23" t="str">
        <f t="shared" si="322"/>
        <v/>
      </c>
      <c r="V2626" s="28" t="str">
        <f t="shared" si="323"/>
        <v/>
      </c>
    </row>
    <row r="2627" spans="1:22">
      <c r="A2627" s="14">
        <v>2621</v>
      </c>
      <c r="B2627" s="65"/>
      <c r="C2627" s="69"/>
      <c r="D2627" s="66"/>
      <c r="E2627" s="66"/>
      <c r="F2627" s="66"/>
      <c r="G2627" s="66"/>
      <c r="H2627" s="72"/>
      <c r="I2627" s="32"/>
      <c r="J2627" s="32"/>
      <c r="K2627" s="32"/>
      <c r="L2627" s="59" t="str">
        <f t="shared" si="324"/>
        <v/>
      </c>
      <c r="M2627" s="81" t="str">
        <f t="shared" si="325"/>
        <v/>
      </c>
      <c r="O2627" s="77" t="str">
        <f t="shared" si="326"/>
        <v/>
      </c>
      <c r="P2627" s="77" t="str">
        <f t="shared" si="327"/>
        <v/>
      </c>
      <c r="Q2627" s="77" t="str">
        <f t="shared" si="328"/>
        <v/>
      </c>
      <c r="R2627" s="77" t="str">
        <f t="shared" si="329"/>
        <v/>
      </c>
      <c r="S2627" s="76"/>
      <c r="T2627" s="57"/>
      <c r="U2627" s="23" t="str">
        <f t="shared" si="322"/>
        <v/>
      </c>
      <c r="V2627" s="28" t="str">
        <f t="shared" si="323"/>
        <v/>
      </c>
    </row>
    <row r="2628" spans="1:22">
      <c r="A2628" s="14">
        <v>2622</v>
      </c>
      <c r="B2628" s="65"/>
      <c r="C2628" s="69"/>
      <c r="D2628" s="66"/>
      <c r="E2628" s="66"/>
      <c r="F2628" s="66"/>
      <c r="G2628" s="66"/>
      <c r="H2628" s="72"/>
      <c r="I2628" s="32"/>
      <c r="J2628" s="32"/>
      <c r="K2628" s="32"/>
      <c r="L2628" s="59" t="str">
        <f t="shared" si="324"/>
        <v/>
      </c>
      <c r="M2628" s="81" t="str">
        <f t="shared" si="325"/>
        <v/>
      </c>
      <c r="O2628" s="77" t="str">
        <f t="shared" si="326"/>
        <v/>
      </c>
      <c r="P2628" s="77" t="str">
        <f t="shared" si="327"/>
        <v/>
      </c>
      <c r="Q2628" s="77" t="str">
        <f t="shared" si="328"/>
        <v/>
      </c>
      <c r="R2628" s="77" t="str">
        <f t="shared" si="329"/>
        <v/>
      </c>
      <c r="S2628" s="76"/>
      <c r="T2628" s="57"/>
      <c r="U2628" s="23" t="str">
        <f t="shared" si="322"/>
        <v/>
      </c>
      <c r="V2628" s="28" t="str">
        <f t="shared" si="323"/>
        <v/>
      </c>
    </row>
    <row r="2629" spans="1:22">
      <c r="A2629" s="14">
        <v>2623</v>
      </c>
      <c r="B2629" s="65"/>
      <c r="C2629" s="69"/>
      <c r="D2629" s="66"/>
      <c r="E2629" s="66"/>
      <c r="F2629" s="66"/>
      <c r="G2629" s="66"/>
      <c r="H2629" s="72"/>
      <c r="I2629" s="32"/>
      <c r="J2629" s="32"/>
      <c r="K2629" s="32"/>
      <c r="L2629" s="59" t="str">
        <f t="shared" si="324"/>
        <v/>
      </c>
      <c r="M2629" s="81" t="str">
        <f t="shared" si="325"/>
        <v/>
      </c>
      <c r="O2629" s="77" t="str">
        <f t="shared" si="326"/>
        <v/>
      </c>
      <c r="P2629" s="77" t="str">
        <f t="shared" si="327"/>
        <v/>
      </c>
      <c r="Q2629" s="77" t="str">
        <f t="shared" si="328"/>
        <v/>
      </c>
      <c r="R2629" s="77" t="str">
        <f t="shared" si="329"/>
        <v/>
      </c>
      <c r="S2629" s="76"/>
      <c r="T2629" s="57"/>
      <c r="U2629" s="23" t="str">
        <f t="shared" si="322"/>
        <v/>
      </c>
      <c r="V2629" s="28" t="str">
        <f t="shared" si="323"/>
        <v/>
      </c>
    </row>
    <row r="2630" spans="1:22">
      <c r="A2630" s="14">
        <v>2624</v>
      </c>
      <c r="B2630" s="65"/>
      <c r="C2630" s="69"/>
      <c r="D2630" s="66"/>
      <c r="E2630" s="66"/>
      <c r="F2630" s="66"/>
      <c r="G2630" s="66"/>
      <c r="H2630" s="72"/>
      <c r="I2630" s="32"/>
      <c r="J2630" s="32"/>
      <c r="K2630" s="32"/>
      <c r="L2630" s="59" t="str">
        <f t="shared" si="324"/>
        <v/>
      </c>
      <c r="M2630" s="81" t="str">
        <f t="shared" si="325"/>
        <v/>
      </c>
      <c r="O2630" s="77" t="str">
        <f t="shared" si="326"/>
        <v/>
      </c>
      <c r="P2630" s="77" t="str">
        <f t="shared" si="327"/>
        <v/>
      </c>
      <c r="Q2630" s="77" t="str">
        <f t="shared" si="328"/>
        <v/>
      </c>
      <c r="R2630" s="77" t="str">
        <f t="shared" si="329"/>
        <v/>
      </c>
      <c r="S2630" s="76"/>
      <c r="T2630" s="57"/>
      <c r="U2630" s="23" t="str">
        <f t="shared" si="322"/>
        <v/>
      </c>
      <c r="V2630" s="28" t="str">
        <f t="shared" si="323"/>
        <v/>
      </c>
    </row>
    <row r="2631" spans="1:22">
      <c r="A2631" s="14">
        <v>2625</v>
      </c>
      <c r="B2631" s="65"/>
      <c r="C2631" s="69"/>
      <c r="D2631" s="66"/>
      <c r="E2631" s="66"/>
      <c r="F2631" s="66"/>
      <c r="G2631" s="66"/>
      <c r="H2631" s="72"/>
      <c r="I2631" s="32"/>
      <c r="J2631" s="32"/>
      <c r="K2631" s="32"/>
      <c r="L2631" s="59" t="str">
        <f t="shared" si="324"/>
        <v/>
      </c>
      <c r="M2631" s="81" t="str">
        <f t="shared" si="325"/>
        <v/>
      </c>
      <c r="O2631" s="77" t="str">
        <f t="shared" si="326"/>
        <v/>
      </c>
      <c r="P2631" s="77" t="str">
        <f t="shared" si="327"/>
        <v/>
      </c>
      <c r="Q2631" s="77" t="str">
        <f t="shared" si="328"/>
        <v/>
      </c>
      <c r="R2631" s="77" t="str">
        <f t="shared" si="329"/>
        <v/>
      </c>
      <c r="S2631" s="76"/>
      <c r="T2631" s="57"/>
      <c r="U2631" s="23" t="str">
        <f t="shared" ref="U2631:U2694" si="330">IF(V2631&lt;&gt;"",A2631,"")</f>
        <v/>
      </c>
      <c r="V2631" s="28" t="str">
        <f t="shared" ref="V2631:V2694" si="331">IF(AND(B2631="",D2631="",E2631="",F2631="",G2631="",I2631="",J2631="",K2631="",T2631=""),"",IF(OR(B2631="",I2631="",J2631="",K2631="",T2631="",AND($T$3="meters",T2631&gt;12),AND($T$3="feet",T2631&gt;40)),"Error","OK"))</f>
        <v/>
      </c>
    </row>
    <row r="2632" spans="1:22">
      <c r="A2632" s="14">
        <v>2626</v>
      </c>
      <c r="B2632" s="65"/>
      <c r="C2632" s="69"/>
      <c r="D2632" s="66"/>
      <c r="E2632" s="66"/>
      <c r="F2632" s="66"/>
      <c r="G2632" s="66"/>
      <c r="H2632" s="72"/>
      <c r="I2632" s="32"/>
      <c r="J2632" s="32"/>
      <c r="K2632" s="32"/>
      <c r="L2632" s="59" t="str">
        <f t="shared" ref="L2632:L2695" si="332">IF(OR(I2632="",J2632="",K2632=""),"",(I2632+J2632/2))</f>
        <v/>
      </c>
      <c r="M2632" s="81" t="str">
        <f t="shared" ref="M2632:M2695" si="333">IF(OR(I2632="",J2632="",K2632=""),"",(I2632+J2632/2)+($AA$4-1/$R$1))</f>
        <v/>
      </c>
      <c r="O2632" s="77" t="str">
        <f t="shared" ref="O2632:O2695" si="334">IF(OR(D2632="",$M2632=""),"",$M2632-D2632)</f>
        <v/>
      </c>
      <c r="P2632" s="77" t="str">
        <f t="shared" ref="P2632:P2695" si="335">IF(OR(E2632="",$M2632=""),"",$M2632-E2632)</f>
        <v/>
      </c>
      <c r="Q2632" s="77" t="str">
        <f t="shared" ref="Q2632:Q2695" si="336">IF(OR(F2632="",$M2632=""),"",$M2632-F2632)</f>
        <v/>
      </c>
      <c r="R2632" s="77" t="str">
        <f t="shared" ref="R2632:R2695" si="337">IF(OR(G2632="",$M2632=""),"",$M2632-G2632)</f>
        <v/>
      </c>
      <c r="S2632" s="76"/>
      <c r="T2632" s="57"/>
      <c r="U2632" s="23" t="str">
        <f t="shared" si="330"/>
        <v/>
      </c>
      <c r="V2632" s="28" t="str">
        <f t="shared" si="331"/>
        <v/>
      </c>
    </row>
    <row r="2633" spans="1:22">
      <c r="A2633" s="14">
        <v>2627</v>
      </c>
      <c r="B2633" s="65"/>
      <c r="C2633" s="69"/>
      <c r="D2633" s="66"/>
      <c r="E2633" s="66"/>
      <c r="F2633" s="66"/>
      <c r="G2633" s="66"/>
      <c r="H2633" s="72"/>
      <c r="I2633" s="32"/>
      <c r="J2633" s="32"/>
      <c r="K2633" s="32"/>
      <c r="L2633" s="59" t="str">
        <f t="shared" si="332"/>
        <v/>
      </c>
      <c r="M2633" s="81" t="str">
        <f t="shared" si="333"/>
        <v/>
      </c>
      <c r="O2633" s="77" t="str">
        <f t="shared" si="334"/>
        <v/>
      </c>
      <c r="P2633" s="77" t="str">
        <f t="shared" si="335"/>
        <v/>
      </c>
      <c r="Q2633" s="77" t="str">
        <f t="shared" si="336"/>
        <v/>
      </c>
      <c r="R2633" s="77" t="str">
        <f t="shared" si="337"/>
        <v/>
      </c>
      <c r="S2633" s="76"/>
      <c r="T2633" s="57"/>
      <c r="U2633" s="23" t="str">
        <f t="shared" si="330"/>
        <v/>
      </c>
      <c r="V2633" s="28" t="str">
        <f t="shared" si="331"/>
        <v/>
      </c>
    </row>
    <row r="2634" spans="1:22">
      <c r="A2634" s="14">
        <v>2628</v>
      </c>
      <c r="B2634" s="65"/>
      <c r="C2634" s="69"/>
      <c r="D2634" s="66"/>
      <c r="E2634" s="66"/>
      <c r="F2634" s="66"/>
      <c r="G2634" s="66"/>
      <c r="H2634" s="72"/>
      <c r="I2634" s="32"/>
      <c r="J2634" s="32"/>
      <c r="K2634" s="32"/>
      <c r="L2634" s="59" t="str">
        <f t="shared" si="332"/>
        <v/>
      </c>
      <c r="M2634" s="81" t="str">
        <f t="shared" si="333"/>
        <v/>
      </c>
      <c r="O2634" s="77" t="str">
        <f t="shared" si="334"/>
        <v/>
      </c>
      <c r="P2634" s="77" t="str">
        <f t="shared" si="335"/>
        <v/>
      </c>
      <c r="Q2634" s="77" t="str">
        <f t="shared" si="336"/>
        <v/>
      </c>
      <c r="R2634" s="77" t="str">
        <f t="shared" si="337"/>
        <v/>
      </c>
      <c r="S2634" s="76"/>
      <c r="T2634" s="57"/>
      <c r="U2634" s="23" t="str">
        <f t="shared" si="330"/>
        <v/>
      </c>
      <c r="V2634" s="28" t="str">
        <f t="shared" si="331"/>
        <v/>
      </c>
    </row>
    <row r="2635" spans="1:22">
      <c r="A2635" s="14">
        <v>2629</v>
      </c>
      <c r="B2635" s="65"/>
      <c r="C2635" s="69"/>
      <c r="D2635" s="66"/>
      <c r="E2635" s="66"/>
      <c r="F2635" s="66"/>
      <c r="G2635" s="66"/>
      <c r="H2635" s="72"/>
      <c r="I2635" s="32"/>
      <c r="J2635" s="32"/>
      <c r="K2635" s="32"/>
      <c r="L2635" s="59" t="str">
        <f t="shared" si="332"/>
        <v/>
      </c>
      <c r="M2635" s="81" t="str">
        <f t="shared" si="333"/>
        <v/>
      </c>
      <c r="O2635" s="77" t="str">
        <f t="shared" si="334"/>
        <v/>
      </c>
      <c r="P2635" s="77" t="str">
        <f t="shared" si="335"/>
        <v/>
      </c>
      <c r="Q2635" s="77" t="str">
        <f t="shared" si="336"/>
        <v/>
      </c>
      <c r="R2635" s="77" t="str">
        <f t="shared" si="337"/>
        <v/>
      </c>
      <c r="S2635" s="76"/>
      <c r="T2635" s="57"/>
      <c r="U2635" s="23" t="str">
        <f t="shared" si="330"/>
        <v/>
      </c>
      <c r="V2635" s="28" t="str">
        <f t="shared" si="331"/>
        <v/>
      </c>
    </row>
    <row r="2636" spans="1:22">
      <c r="A2636" s="14">
        <v>2630</v>
      </c>
      <c r="B2636" s="65"/>
      <c r="C2636" s="69"/>
      <c r="D2636" s="66"/>
      <c r="E2636" s="66"/>
      <c r="F2636" s="66"/>
      <c r="G2636" s="66"/>
      <c r="H2636" s="72"/>
      <c r="I2636" s="32"/>
      <c r="J2636" s="32"/>
      <c r="K2636" s="32"/>
      <c r="L2636" s="59" t="str">
        <f t="shared" si="332"/>
        <v/>
      </c>
      <c r="M2636" s="81" t="str">
        <f t="shared" si="333"/>
        <v/>
      </c>
      <c r="O2636" s="77" t="str">
        <f t="shared" si="334"/>
        <v/>
      </c>
      <c r="P2636" s="77" t="str">
        <f t="shared" si="335"/>
        <v/>
      </c>
      <c r="Q2636" s="77" t="str">
        <f t="shared" si="336"/>
        <v/>
      </c>
      <c r="R2636" s="77" t="str">
        <f t="shared" si="337"/>
        <v/>
      </c>
      <c r="S2636" s="76"/>
      <c r="T2636" s="57"/>
      <c r="U2636" s="23" t="str">
        <f t="shared" si="330"/>
        <v/>
      </c>
      <c r="V2636" s="28" t="str">
        <f t="shared" si="331"/>
        <v/>
      </c>
    </row>
    <row r="2637" spans="1:22">
      <c r="A2637" s="14">
        <v>2631</v>
      </c>
      <c r="B2637" s="65"/>
      <c r="C2637" s="69"/>
      <c r="D2637" s="66"/>
      <c r="E2637" s="66"/>
      <c r="F2637" s="66"/>
      <c r="G2637" s="66"/>
      <c r="H2637" s="72"/>
      <c r="I2637" s="32"/>
      <c r="J2637" s="32"/>
      <c r="K2637" s="32"/>
      <c r="L2637" s="59" t="str">
        <f t="shared" si="332"/>
        <v/>
      </c>
      <c r="M2637" s="81" t="str">
        <f t="shared" si="333"/>
        <v/>
      </c>
      <c r="O2637" s="77" t="str">
        <f t="shared" si="334"/>
        <v/>
      </c>
      <c r="P2637" s="77" t="str">
        <f t="shared" si="335"/>
        <v/>
      </c>
      <c r="Q2637" s="77" t="str">
        <f t="shared" si="336"/>
        <v/>
      </c>
      <c r="R2637" s="77" t="str">
        <f t="shared" si="337"/>
        <v/>
      </c>
      <c r="S2637" s="76"/>
      <c r="T2637" s="57"/>
      <c r="U2637" s="23" t="str">
        <f t="shared" si="330"/>
        <v/>
      </c>
      <c r="V2637" s="28" t="str">
        <f t="shared" si="331"/>
        <v/>
      </c>
    </row>
    <row r="2638" spans="1:22">
      <c r="A2638" s="14">
        <v>2632</v>
      </c>
      <c r="B2638" s="65"/>
      <c r="C2638" s="69"/>
      <c r="D2638" s="66"/>
      <c r="E2638" s="66"/>
      <c r="F2638" s="66"/>
      <c r="G2638" s="66"/>
      <c r="H2638" s="72"/>
      <c r="I2638" s="32"/>
      <c r="J2638" s="32"/>
      <c r="K2638" s="32"/>
      <c r="L2638" s="59" t="str">
        <f t="shared" si="332"/>
        <v/>
      </c>
      <c r="M2638" s="81" t="str">
        <f t="shared" si="333"/>
        <v/>
      </c>
      <c r="O2638" s="77" t="str">
        <f t="shared" si="334"/>
        <v/>
      </c>
      <c r="P2638" s="77" t="str">
        <f t="shared" si="335"/>
        <v/>
      </c>
      <c r="Q2638" s="77" t="str">
        <f t="shared" si="336"/>
        <v/>
      </c>
      <c r="R2638" s="77" t="str">
        <f t="shared" si="337"/>
        <v/>
      </c>
      <c r="S2638" s="76"/>
      <c r="T2638" s="57"/>
      <c r="U2638" s="23" t="str">
        <f t="shared" si="330"/>
        <v/>
      </c>
      <c r="V2638" s="28" t="str">
        <f t="shared" si="331"/>
        <v/>
      </c>
    </row>
    <row r="2639" spans="1:22">
      <c r="A2639" s="14">
        <v>2633</v>
      </c>
      <c r="B2639" s="65"/>
      <c r="C2639" s="69"/>
      <c r="D2639" s="66"/>
      <c r="E2639" s="66"/>
      <c r="F2639" s="66"/>
      <c r="G2639" s="66"/>
      <c r="H2639" s="72"/>
      <c r="I2639" s="32"/>
      <c r="J2639" s="32"/>
      <c r="K2639" s="32"/>
      <c r="L2639" s="59" t="str">
        <f t="shared" si="332"/>
        <v/>
      </c>
      <c r="M2639" s="81" t="str">
        <f t="shared" si="333"/>
        <v/>
      </c>
      <c r="O2639" s="77" t="str">
        <f t="shared" si="334"/>
        <v/>
      </c>
      <c r="P2639" s="77" t="str">
        <f t="shared" si="335"/>
        <v/>
      </c>
      <c r="Q2639" s="77" t="str">
        <f t="shared" si="336"/>
        <v/>
      </c>
      <c r="R2639" s="77" t="str">
        <f t="shared" si="337"/>
        <v/>
      </c>
      <c r="S2639" s="76"/>
      <c r="T2639" s="57"/>
      <c r="U2639" s="23" t="str">
        <f t="shared" si="330"/>
        <v/>
      </c>
      <c r="V2639" s="28" t="str">
        <f t="shared" si="331"/>
        <v/>
      </c>
    </row>
    <row r="2640" spans="1:22">
      <c r="A2640" s="14">
        <v>2634</v>
      </c>
      <c r="B2640" s="65"/>
      <c r="C2640" s="69"/>
      <c r="D2640" s="66"/>
      <c r="E2640" s="66"/>
      <c r="F2640" s="66"/>
      <c r="G2640" s="66"/>
      <c r="H2640" s="72"/>
      <c r="I2640" s="32"/>
      <c r="J2640" s="32"/>
      <c r="K2640" s="32"/>
      <c r="L2640" s="59" t="str">
        <f t="shared" si="332"/>
        <v/>
      </c>
      <c r="M2640" s="81" t="str">
        <f t="shared" si="333"/>
        <v/>
      </c>
      <c r="O2640" s="77" t="str">
        <f t="shared" si="334"/>
        <v/>
      </c>
      <c r="P2640" s="77" t="str">
        <f t="shared" si="335"/>
        <v/>
      </c>
      <c r="Q2640" s="77" t="str">
        <f t="shared" si="336"/>
        <v/>
      </c>
      <c r="R2640" s="77" t="str">
        <f t="shared" si="337"/>
        <v/>
      </c>
      <c r="S2640" s="76"/>
      <c r="T2640" s="57"/>
      <c r="U2640" s="23" t="str">
        <f t="shared" si="330"/>
        <v/>
      </c>
      <c r="V2640" s="28" t="str">
        <f t="shared" si="331"/>
        <v/>
      </c>
    </row>
    <row r="2641" spans="1:22">
      <c r="A2641" s="14">
        <v>2635</v>
      </c>
      <c r="B2641" s="65"/>
      <c r="C2641" s="69"/>
      <c r="D2641" s="66"/>
      <c r="E2641" s="66"/>
      <c r="F2641" s="66"/>
      <c r="G2641" s="66"/>
      <c r="H2641" s="72"/>
      <c r="I2641" s="32"/>
      <c r="J2641" s="32"/>
      <c r="K2641" s="32"/>
      <c r="L2641" s="59" t="str">
        <f t="shared" si="332"/>
        <v/>
      </c>
      <c r="M2641" s="81" t="str">
        <f t="shared" si="333"/>
        <v/>
      </c>
      <c r="O2641" s="77" t="str">
        <f t="shared" si="334"/>
        <v/>
      </c>
      <c r="P2641" s="77" t="str">
        <f t="shared" si="335"/>
        <v/>
      </c>
      <c r="Q2641" s="77" t="str">
        <f t="shared" si="336"/>
        <v/>
      </c>
      <c r="R2641" s="77" t="str">
        <f t="shared" si="337"/>
        <v/>
      </c>
      <c r="S2641" s="76"/>
      <c r="T2641" s="57"/>
      <c r="U2641" s="23" t="str">
        <f t="shared" si="330"/>
        <v/>
      </c>
      <c r="V2641" s="28" t="str">
        <f t="shared" si="331"/>
        <v/>
      </c>
    </row>
    <row r="2642" spans="1:22">
      <c r="A2642" s="14">
        <v>2636</v>
      </c>
      <c r="B2642" s="65"/>
      <c r="C2642" s="69"/>
      <c r="D2642" s="66"/>
      <c r="E2642" s="66"/>
      <c r="F2642" s="66"/>
      <c r="G2642" s="66"/>
      <c r="H2642" s="72"/>
      <c r="I2642" s="32"/>
      <c r="J2642" s="32"/>
      <c r="K2642" s="32"/>
      <c r="L2642" s="59" t="str">
        <f t="shared" si="332"/>
        <v/>
      </c>
      <c r="M2642" s="81" t="str">
        <f t="shared" si="333"/>
        <v/>
      </c>
      <c r="O2642" s="77" t="str">
        <f t="shared" si="334"/>
        <v/>
      </c>
      <c r="P2642" s="77" t="str">
        <f t="shared" si="335"/>
        <v/>
      </c>
      <c r="Q2642" s="77" t="str">
        <f t="shared" si="336"/>
        <v/>
      </c>
      <c r="R2642" s="77" t="str">
        <f t="shared" si="337"/>
        <v/>
      </c>
      <c r="S2642" s="76"/>
      <c r="T2642" s="57"/>
      <c r="U2642" s="23" t="str">
        <f t="shared" si="330"/>
        <v/>
      </c>
      <c r="V2642" s="28" t="str">
        <f t="shared" si="331"/>
        <v/>
      </c>
    </row>
    <row r="2643" spans="1:22">
      <c r="A2643" s="14">
        <v>2637</v>
      </c>
      <c r="B2643" s="65"/>
      <c r="C2643" s="69"/>
      <c r="D2643" s="66"/>
      <c r="E2643" s="66"/>
      <c r="F2643" s="66"/>
      <c r="G2643" s="66"/>
      <c r="H2643" s="72"/>
      <c r="I2643" s="32"/>
      <c r="J2643" s="32"/>
      <c r="K2643" s="32"/>
      <c r="L2643" s="59" t="str">
        <f t="shared" si="332"/>
        <v/>
      </c>
      <c r="M2643" s="81" t="str">
        <f t="shared" si="333"/>
        <v/>
      </c>
      <c r="O2643" s="77" t="str">
        <f t="shared" si="334"/>
        <v/>
      </c>
      <c r="P2643" s="77" t="str">
        <f t="shared" si="335"/>
        <v/>
      </c>
      <c r="Q2643" s="77" t="str">
        <f t="shared" si="336"/>
        <v/>
      </c>
      <c r="R2643" s="77" t="str">
        <f t="shared" si="337"/>
        <v/>
      </c>
      <c r="S2643" s="76"/>
      <c r="T2643" s="57"/>
      <c r="U2643" s="23" t="str">
        <f t="shared" si="330"/>
        <v/>
      </c>
      <c r="V2643" s="28" t="str">
        <f t="shared" si="331"/>
        <v/>
      </c>
    </row>
    <row r="2644" spans="1:22">
      <c r="A2644" s="14">
        <v>2638</v>
      </c>
      <c r="B2644" s="65"/>
      <c r="C2644" s="69"/>
      <c r="D2644" s="66"/>
      <c r="E2644" s="66"/>
      <c r="F2644" s="66"/>
      <c r="G2644" s="66"/>
      <c r="H2644" s="72"/>
      <c r="I2644" s="32"/>
      <c r="J2644" s="32"/>
      <c r="K2644" s="32"/>
      <c r="L2644" s="59" t="str">
        <f t="shared" si="332"/>
        <v/>
      </c>
      <c r="M2644" s="81" t="str">
        <f t="shared" si="333"/>
        <v/>
      </c>
      <c r="O2644" s="77" t="str">
        <f t="shared" si="334"/>
        <v/>
      </c>
      <c r="P2644" s="77" t="str">
        <f t="shared" si="335"/>
        <v/>
      </c>
      <c r="Q2644" s="77" t="str">
        <f t="shared" si="336"/>
        <v/>
      </c>
      <c r="R2644" s="77" t="str">
        <f t="shared" si="337"/>
        <v/>
      </c>
      <c r="S2644" s="76"/>
      <c r="T2644" s="57"/>
      <c r="U2644" s="23" t="str">
        <f t="shared" si="330"/>
        <v/>
      </c>
      <c r="V2644" s="28" t="str">
        <f t="shared" si="331"/>
        <v/>
      </c>
    </row>
    <row r="2645" spans="1:22">
      <c r="A2645" s="14">
        <v>2639</v>
      </c>
      <c r="B2645" s="65"/>
      <c r="C2645" s="69"/>
      <c r="D2645" s="66"/>
      <c r="E2645" s="66"/>
      <c r="F2645" s="66"/>
      <c r="G2645" s="66"/>
      <c r="H2645" s="72"/>
      <c r="I2645" s="32"/>
      <c r="J2645" s="32"/>
      <c r="K2645" s="32"/>
      <c r="L2645" s="59" t="str">
        <f t="shared" si="332"/>
        <v/>
      </c>
      <c r="M2645" s="81" t="str">
        <f t="shared" si="333"/>
        <v/>
      </c>
      <c r="O2645" s="77" t="str">
        <f t="shared" si="334"/>
        <v/>
      </c>
      <c r="P2645" s="77" t="str">
        <f t="shared" si="335"/>
        <v/>
      </c>
      <c r="Q2645" s="77" t="str">
        <f t="shared" si="336"/>
        <v/>
      </c>
      <c r="R2645" s="77" t="str">
        <f t="shared" si="337"/>
        <v/>
      </c>
      <c r="S2645" s="76"/>
      <c r="T2645" s="57"/>
      <c r="U2645" s="23" t="str">
        <f t="shared" si="330"/>
        <v/>
      </c>
      <c r="V2645" s="28" t="str">
        <f t="shared" si="331"/>
        <v/>
      </c>
    </row>
    <row r="2646" spans="1:22">
      <c r="A2646" s="14">
        <v>2640</v>
      </c>
      <c r="B2646" s="65"/>
      <c r="C2646" s="69"/>
      <c r="D2646" s="66"/>
      <c r="E2646" s="66"/>
      <c r="F2646" s="66"/>
      <c r="G2646" s="66"/>
      <c r="H2646" s="72"/>
      <c r="I2646" s="32"/>
      <c r="J2646" s="32"/>
      <c r="K2646" s="32"/>
      <c r="L2646" s="59" t="str">
        <f t="shared" si="332"/>
        <v/>
      </c>
      <c r="M2646" s="81" t="str">
        <f t="shared" si="333"/>
        <v/>
      </c>
      <c r="O2646" s="77" t="str">
        <f t="shared" si="334"/>
        <v/>
      </c>
      <c r="P2646" s="77" t="str">
        <f t="shared" si="335"/>
        <v/>
      </c>
      <c r="Q2646" s="77" t="str">
        <f t="shared" si="336"/>
        <v/>
      </c>
      <c r="R2646" s="77" t="str">
        <f t="shared" si="337"/>
        <v/>
      </c>
      <c r="S2646" s="76"/>
      <c r="T2646" s="57"/>
      <c r="U2646" s="23" t="str">
        <f t="shared" si="330"/>
        <v/>
      </c>
      <c r="V2646" s="28" t="str">
        <f t="shared" si="331"/>
        <v/>
      </c>
    </row>
    <row r="2647" spans="1:22">
      <c r="A2647" s="14">
        <v>2641</v>
      </c>
      <c r="B2647" s="65"/>
      <c r="C2647" s="69"/>
      <c r="D2647" s="66"/>
      <c r="E2647" s="66"/>
      <c r="F2647" s="66"/>
      <c r="G2647" s="66"/>
      <c r="H2647" s="72"/>
      <c r="I2647" s="32"/>
      <c r="J2647" s="32"/>
      <c r="K2647" s="32"/>
      <c r="L2647" s="59" t="str">
        <f t="shared" si="332"/>
        <v/>
      </c>
      <c r="M2647" s="81" t="str">
        <f t="shared" si="333"/>
        <v/>
      </c>
      <c r="O2647" s="77" t="str">
        <f t="shared" si="334"/>
        <v/>
      </c>
      <c r="P2647" s="77" t="str">
        <f t="shared" si="335"/>
        <v/>
      </c>
      <c r="Q2647" s="77" t="str">
        <f t="shared" si="336"/>
        <v/>
      </c>
      <c r="R2647" s="77" t="str">
        <f t="shared" si="337"/>
        <v/>
      </c>
      <c r="S2647" s="76"/>
      <c r="T2647" s="57"/>
      <c r="U2647" s="23" t="str">
        <f t="shared" si="330"/>
        <v/>
      </c>
      <c r="V2647" s="28" t="str">
        <f t="shared" si="331"/>
        <v/>
      </c>
    </row>
    <row r="2648" spans="1:22">
      <c r="A2648" s="14">
        <v>2642</v>
      </c>
      <c r="B2648" s="65"/>
      <c r="C2648" s="69"/>
      <c r="D2648" s="66"/>
      <c r="E2648" s="66"/>
      <c r="F2648" s="66"/>
      <c r="G2648" s="66"/>
      <c r="H2648" s="72"/>
      <c r="I2648" s="32"/>
      <c r="J2648" s="32"/>
      <c r="K2648" s="32"/>
      <c r="L2648" s="59" t="str">
        <f t="shared" si="332"/>
        <v/>
      </c>
      <c r="M2648" s="81" t="str">
        <f t="shared" si="333"/>
        <v/>
      </c>
      <c r="O2648" s="77" t="str">
        <f t="shared" si="334"/>
        <v/>
      </c>
      <c r="P2648" s="77" t="str">
        <f t="shared" si="335"/>
        <v/>
      </c>
      <c r="Q2648" s="77" t="str">
        <f t="shared" si="336"/>
        <v/>
      </c>
      <c r="R2648" s="77" t="str">
        <f t="shared" si="337"/>
        <v/>
      </c>
      <c r="S2648" s="76"/>
      <c r="T2648" s="57"/>
      <c r="U2648" s="23" t="str">
        <f t="shared" si="330"/>
        <v/>
      </c>
      <c r="V2648" s="28" t="str">
        <f t="shared" si="331"/>
        <v/>
      </c>
    </row>
    <row r="2649" spans="1:22">
      <c r="A2649" s="14">
        <v>2643</v>
      </c>
      <c r="B2649" s="65"/>
      <c r="C2649" s="69"/>
      <c r="D2649" s="66"/>
      <c r="E2649" s="66"/>
      <c r="F2649" s="66"/>
      <c r="G2649" s="66"/>
      <c r="H2649" s="72"/>
      <c r="I2649" s="32"/>
      <c r="J2649" s="32"/>
      <c r="K2649" s="32"/>
      <c r="L2649" s="59" t="str">
        <f t="shared" si="332"/>
        <v/>
      </c>
      <c r="M2649" s="81" t="str">
        <f t="shared" si="333"/>
        <v/>
      </c>
      <c r="O2649" s="77" t="str">
        <f t="shared" si="334"/>
        <v/>
      </c>
      <c r="P2649" s="77" t="str">
        <f t="shared" si="335"/>
        <v/>
      </c>
      <c r="Q2649" s="77" t="str">
        <f t="shared" si="336"/>
        <v/>
      </c>
      <c r="R2649" s="77" t="str">
        <f t="shared" si="337"/>
        <v/>
      </c>
      <c r="S2649" s="76"/>
      <c r="T2649" s="57"/>
      <c r="U2649" s="23" t="str">
        <f t="shared" si="330"/>
        <v/>
      </c>
      <c r="V2649" s="28" t="str">
        <f t="shared" si="331"/>
        <v/>
      </c>
    </row>
    <row r="2650" spans="1:22">
      <c r="A2650" s="14">
        <v>2644</v>
      </c>
      <c r="B2650" s="65"/>
      <c r="C2650" s="69"/>
      <c r="D2650" s="66"/>
      <c r="E2650" s="66"/>
      <c r="F2650" s="66"/>
      <c r="G2650" s="66"/>
      <c r="H2650" s="72"/>
      <c r="I2650" s="32"/>
      <c r="J2650" s="32"/>
      <c r="K2650" s="32"/>
      <c r="L2650" s="59" t="str">
        <f t="shared" si="332"/>
        <v/>
      </c>
      <c r="M2650" s="81" t="str">
        <f t="shared" si="333"/>
        <v/>
      </c>
      <c r="O2650" s="77" t="str">
        <f t="shared" si="334"/>
        <v/>
      </c>
      <c r="P2650" s="77" t="str">
        <f t="shared" si="335"/>
        <v/>
      </c>
      <c r="Q2650" s="77" t="str">
        <f t="shared" si="336"/>
        <v/>
      </c>
      <c r="R2650" s="77" t="str">
        <f t="shared" si="337"/>
        <v/>
      </c>
      <c r="S2650" s="76"/>
      <c r="T2650" s="57"/>
      <c r="U2650" s="23" t="str">
        <f t="shared" si="330"/>
        <v/>
      </c>
      <c r="V2650" s="28" t="str">
        <f t="shared" si="331"/>
        <v/>
      </c>
    </row>
    <row r="2651" spans="1:22">
      <c r="A2651" s="14">
        <v>2645</v>
      </c>
      <c r="B2651" s="65"/>
      <c r="C2651" s="69"/>
      <c r="D2651" s="66"/>
      <c r="E2651" s="66"/>
      <c r="F2651" s="66"/>
      <c r="G2651" s="66"/>
      <c r="H2651" s="72"/>
      <c r="I2651" s="32"/>
      <c r="J2651" s="32"/>
      <c r="K2651" s="32"/>
      <c r="L2651" s="59" t="str">
        <f t="shared" si="332"/>
        <v/>
      </c>
      <c r="M2651" s="81" t="str">
        <f t="shared" si="333"/>
        <v/>
      </c>
      <c r="O2651" s="77" t="str">
        <f t="shared" si="334"/>
        <v/>
      </c>
      <c r="P2651" s="77" t="str">
        <f t="shared" si="335"/>
        <v/>
      </c>
      <c r="Q2651" s="77" t="str">
        <f t="shared" si="336"/>
        <v/>
      </c>
      <c r="R2651" s="77" t="str">
        <f t="shared" si="337"/>
        <v/>
      </c>
      <c r="S2651" s="76"/>
      <c r="T2651" s="57"/>
      <c r="U2651" s="23" t="str">
        <f t="shared" si="330"/>
        <v/>
      </c>
      <c r="V2651" s="28" t="str">
        <f t="shared" si="331"/>
        <v/>
      </c>
    </row>
    <row r="2652" spans="1:22">
      <c r="A2652" s="14">
        <v>2646</v>
      </c>
      <c r="B2652" s="65"/>
      <c r="C2652" s="69"/>
      <c r="D2652" s="66"/>
      <c r="E2652" s="66"/>
      <c r="F2652" s="66"/>
      <c r="G2652" s="66"/>
      <c r="H2652" s="72"/>
      <c r="I2652" s="32"/>
      <c r="J2652" s="32"/>
      <c r="K2652" s="32"/>
      <c r="L2652" s="59" t="str">
        <f t="shared" si="332"/>
        <v/>
      </c>
      <c r="M2652" s="81" t="str">
        <f t="shared" si="333"/>
        <v/>
      </c>
      <c r="O2652" s="77" t="str">
        <f t="shared" si="334"/>
        <v/>
      </c>
      <c r="P2652" s="77" t="str">
        <f t="shared" si="335"/>
        <v/>
      </c>
      <c r="Q2652" s="77" t="str">
        <f t="shared" si="336"/>
        <v/>
      </c>
      <c r="R2652" s="77" t="str">
        <f t="shared" si="337"/>
        <v/>
      </c>
      <c r="S2652" s="76"/>
      <c r="T2652" s="57"/>
      <c r="U2652" s="23" t="str">
        <f t="shared" si="330"/>
        <v/>
      </c>
      <c r="V2652" s="28" t="str">
        <f t="shared" si="331"/>
        <v/>
      </c>
    </row>
    <row r="2653" spans="1:22">
      <c r="A2653" s="14">
        <v>2647</v>
      </c>
      <c r="B2653" s="65"/>
      <c r="C2653" s="69"/>
      <c r="D2653" s="66"/>
      <c r="E2653" s="66"/>
      <c r="F2653" s="66"/>
      <c r="G2653" s="66"/>
      <c r="H2653" s="72"/>
      <c r="I2653" s="32"/>
      <c r="J2653" s="32"/>
      <c r="K2653" s="32"/>
      <c r="L2653" s="59" t="str">
        <f t="shared" si="332"/>
        <v/>
      </c>
      <c r="M2653" s="81" t="str">
        <f t="shared" si="333"/>
        <v/>
      </c>
      <c r="O2653" s="77" t="str">
        <f t="shared" si="334"/>
        <v/>
      </c>
      <c r="P2653" s="77" t="str">
        <f t="shared" si="335"/>
        <v/>
      </c>
      <c r="Q2653" s="77" t="str">
        <f t="shared" si="336"/>
        <v/>
      </c>
      <c r="R2653" s="77" t="str">
        <f t="shared" si="337"/>
        <v/>
      </c>
      <c r="S2653" s="76"/>
      <c r="T2653" s="57"/>
      <c r="U2653" s="23" t="str">
        <f t="shared" si="330"/>
        <v/>
      </c>
      <c r="V2653" s="28" t="str">
        <f t="shared" si="331"/>
        <v/>
      </c>
    </row>
    <row r="2654" spans="1:22">
      <c r="A2654" s="14">
        <v>2648</v>
      </c>
      <c r="B2654" s="65"/>
      <c r="C2654" s="69"/>
      <c r="D2654" s="66"/>
      <c r="E2654" s="66"/>
      <c r="F2654" s="66"/>
      <c r="G2654" s="66"/>
      <c r="H2654" s="72"/>
      <c r="I2654" s="32"/>
      <c r="J2654" s="32"/>
      <c r="K2654" s="32"/>
      <c r="L2654" s="59" t="str">
        <f t="shared" si="332"/>
        <v/>
      </c>
      <c r="M2654" s="81" t="str">
        <f t="shared" si="333"/>
        <v/>
      </c>
      <c r="O2654" s="77" t="str">
        <f t="shared" si="334"/>
        <v/>
      </c>
      <c r="P2654" s="77" t="str">
        <f t="shared" si="335"/>
        <v/>
      </c>
      <c r="Q2654" s="77" t="str">
        <f t="shared" si="336"/>
        <v/>
      </c>
      <c r="R2654" s="77" t="str">
        <f t="shared" si="337"/>
        <v/>
      </c>
      <c r="S2654" s="76"/>
      <c r="T2654" s="57"/>
      <c r="U2654" s="23" t="str">
        <f t="shared" si="330"/>
        <v/>
      </c>
      <c r="V2654" s="28" t="str">
        <f t="shared" si="331"/>
        <v/>
      </c>
    </row>
    <row r="2655" spans="1:22">
      <c r="A2655" s="14">
        <v>2649</v>
      </c>
      <c r="B2655" s="65"/>
      <c r="C2655" s="69"/>
      <c r="D2655" s="66"/>
      <c r="E2655" s="66"/>
      <c r="F2655" s="66"/>
      <c r="G2655" s="66"/>
      <c r="H2655" s="72"/>
      <c r="I2655" s="32"/>
      <c r="J2655" s="32"/>
      <c r="K2655" s="32"/>
      <c r="L2655" s="59" t="str">
        <f t="shared" si="332"/>
        <v/>
      </c>
      <c r="M2655" s="81" t="str">
        <f t="shared" si="333"/>
        <v/>
      </c>
      <c r="O2655" s="77" t="str">
        <f t="shared" si="334"/>
        <v/>
      </c>
      <c r="P2655" s="77" t="str">
        <f t="shared" si="335"/>
        <v/>
      </c>
      <c r="Q2655" s="77" t="str">
        <f t="shared" si="336"/>
        <v/>
      </c>
      <c r="R2655" s="77" t="str">
        <f t="shared" si="337"/>
        <v/>
      </c>
      <c r="S2655" s="76"/>
      <c r="T2655" s="57"/>
      <c r="U2655" s="23" t="str">
        <f t="shared" si="330"/>
        <v/>
      </c>
      <c r="V2655" s="28" t="str">
        <f t="shared" si="331"/>
        <v/>
      </c>
    </row>
    <row r="2656" spans="1:22">
      <c r="A2656" s="14">
        <v>2650</v>
      </c>
      <c r="B2656" s="65"/>
      <c r="C2656" s="69"/>
      <c r="D2656" s="66"/>
      <c r="E2656" s="66"/>
      <c r="F2656" s="66"/>
      <c r="G2656" s="66"/>
      <c r="H2656" s="72"/>
      <c r="I2656" s="32"/>
      <c r="J2656" s="32"/>
      <c r="K2656" s="32"/>
      <c r="L2656" s="59" t="str">
        <f t="shared" si="332"/>
        <v/>
      </c>
      <c r="M2656" s="81" t="str">
        <f t="shared" si="333"/>
        <v/>
      </c>
      <c r="O2656" s="77" t="str">
        <f t="shared" si="334"/>
        <v/>
      </c>
      <c r="P2656" s="77" t="str">
        <f t="shared" si="335"/>
        <v/>
      </c>
      <c r="Q2656" s="77" t="str">
        <f t="shared" si="336"/>
        <v/>
      </c>
      <c r="R2656" s="77" t="str">
        <f t="shared" si="337"/>
        <v/>
      </c>
      <c r="S2656" s="76"/>
      <c r="T2656" s="57"/>
      <c r="U2656" s="23" t="str">
        <f t="shared" si="330"/>
        <v/>
      </c>
      <c r="V2656" s="28" t="str">
        <f t="shared" si="331"/>
        <v/>
      </c>
    </row>
    <row r="2657" spans="1:22">
      <c r="A2657" s="14">
        <v>2651</v>
      </c>
      <c r="B2657" s="65"/>
      <c r="C2657" s="69"/>
      <c r="D2657" s="66"/>
      <c r="E2657" s="66"/>
      <c r="F2657" s="66"/>
      <c r="G2657" s="66"/>
      <c r="H2657" s="72"/>
      <c r="I2657" s="32"/>
      <c r="J2657" s="32"/>
      <c r="K2657" s="32"/>
      <c r="L2657" s="59" t="str">
        <f t="shared" si="332"/>
        <v/>
      </c>
      <c r="M2657" s="81" t="str">
        <f t="shared" si="333"/>
        <v/>
      </c>
      <c r="O2657" s="77" t="str">
        <f t="shared" si="334"/>
        <v/>
      </c>
      <c r="P2657" s="77" t="str">
        <f t="shared" si="335"/>
        <v/>
      </c>
      <c r="Q2657" s="77" t="str">
        <f t="shared" si="336"/>
        <v/>
      </c>
      <c r="R2657" s="77" t="str">
        <f t="shared" si="337"/>
        <v/>
      </c>
      <c r="S2657" s="76"/>
      <c r="T2657" s="57"/>
      <c r="U2657" s="23" t="str">
        <f t="shared" si="330"/>
        <v/>
      </c>
      <c r="V2657" s="28" t="str">
        <f t="shared" si="331"/>
        <v/>
      </c>
    </row>
    <row r="2658" spans="1:22">
      <c r="A2658" s="14">
        <v>2652</v>
      </c>
      <c r="B2658" s="65"/>
      <c r="C2658" s="69"/>
      <c r="D2658" s="66"/>
      <c r="E2658" s="66"/>
      <c r="F2658" s="66"/>
      <c r="G2658" s="66"/>
      <c r="H2658" s="72"/>
      <c r="I2658" s="32"/>
      <c r="J2658" s="32"/>
      <c r="K2658" s="32"/>
      <c r="L2658" s="59" t="str">
        <f t="shared" si="332"/>
        <v/>
      </c>
      <c r="M2658" s="81" t="str">
        <f t="shared" si="333"/>
        <v/>
      </c>
      <c r="O2658" s="77" t="str">
        <f t="shared" si="334"/>
        <v/>
      </c>
      <c r="P2658" s="77" t="str">
        <f t="shared" si="335"/>
        <v/>
      </c>
      <c r="Q2658" s="77" t="str">
        <f t="shared" si="336"/>
        <v/>
      </c>
      <c r="R2658" s="77" t="str">
        <f t="shared" si="337"/>
        <v/>
      </c>
      <c r="S2658" s="76"/>
      <c r="T2658" s="57"/>
      <c r="U2658" s="23" t="str">
        <f t="shared" si="330"/>
        <v/>
      </c>
      <c r="V2658" s="28" t="str">
        <f t="shared" si="331"/>
        <v/>
      </c>
    </row>
    <row r="2659" spans="1:22">
      <c r="A2659" s="14">
        <v>2653</v>
      </c>
      <c r="B2659" s="65"/>
      <c r="C2659" s="69"/>
      <c r="D2659" s="66"/>
      <c r="E2659" s="66"/>
      <c r="F2659" s="66"/>
      <c r="G2659" s="66"/>
      <c r="H2659" s="72"/>
      <c r="I2659" s="32"/>
      <c r="J2659" s="32"/>
      <c r="K2659" s="32"/>
      <c r="L2659" s="59" t="str">
        <f t="shared" si="332"/>
        <v/>
      </c>
      <c r="M2659" s="81" t="str">
        <f t="shared" si="333"/>
        <v/>
      </c>
      <c r="O2659" s="77" t="str">
        <f t="shared" si="334"/>
        <v/>
      </c>
      <c r="P2659" s="77" t="str">
        <f t="shared" si="335"/>
        <v/>
      </c>
      <c r="Q2659" s="77" t="str">
        <f t="shared" si="336"/>
        <v/>
      </c>
      <c r="R2659" s="77" t="str">
        <f t="shared" si="337"/>
        <v/>
      </c>
      <c r="S2659" s="76"/>
      <c r="T2659" s="57"/>
      <c r="U2659" s="23" t="str">
        <f t="shared" si="330"/>
        <v/>
      </c>
      <c r="V2659" s="28" t="str">
        <f t="shared" si="331"/>
        <v/>
      </c>
    </row>
    <row r="2660" spans="1:22">
      <c r="A2660" s="14">
        <v>2654</v>
      </c>
      <c r="B2660" s="65"/>
      <c r="C2660" s="69"/>
      <c r="D2660" s="66"/>
      <c r="E2660" s="66"/>
      <c r="F2660" s="66"/>
      <c r="G2660" s="66"/>
      <c r="H2660" s="72"/>
      <c r="I2660" s="32"/>
      <c r="J2660" s="32"/>
      <c r="K2660" s="32"/>
      <c r="L2660" s="59" t="str">
        <f t="shared" si="332"/>
        <v/>
      </c>
      <c r="M2660" s="81" t="str">
        <f t="shared" si="333"/>
        <v/>
      </c>
      <c r="O2660" s="77" t="str">
        <f t="shared" si="334"/>
        <v/>
      </c>
      <c r="P2660" s="77" t="str">
        <f t="shared" si="335"/>
        <v/>
      </c>
      <c r="Q2660" s="77" t="str">
        <f t="shared" si="336"/>
        <v/>
      </c>
      <c r="R2660" s="77" t="str">
        <f t="shared" si="337"/>
        <v/>
      </c>
      <c r="S2660" s="76"/>
      <c r="T2660" s="57"/>
      <c r="U2660" s="23" t="str">
        <f t="shared" si="330"/>
        <v/>
      </c>
      <c r="V2660" s="28" t="str">
        <f t="shared" si="331"/>
        <v/>
      </c>
    </row>
    <row r="2661" spans="1:22">
      <c r="A2661" s="14">
        <v>2655</v>
      </c>
      <c r="B2661" s="65"/>
      <c r="C2661" s="69"/>
      <c r="D2661" s="66"/>
      <c r="E2661" s="66"/>
      <c r="F2661" s="66"/>
      <c r="G2661" s="66"/>
      <c r="H2661" s="72"/>
      <c r="I2661" s="32"/>
      <c r="J2661" s="32"/>
      <c r="K2661" s="32"/>
      <c r="L2661" s="59" t="str">
        <f t="shared" si="332"/>
        <v/>
      </c>
      <c r="M2661" s="81" t="str">
        <f t="shared" si="333"/>
        <v/>
      </c>
      <c r="O2661" s="77" t="str">
        <f t="shared" si="334"/>
        <v/>
      </c>
      <c r="P2661" s="77" t="str">
        <f t="shared" si="335"/>
        <v/>
      </c>
      <c r="Q2661" s="77" t="str">
        <f t="shared" si="336"/>
        <v/>
      </c>
      <c r="R2661" s="77" t="str">
        <f t="shared" si="337"/>
        <v/>
      </c>
      <c r="S2661" s="76"/>
      <c r="T2661" s="57"/>
      <c r="U2661" s="23" t="str">
        <f t="shared" si="330"/>
        <v/>
      </c>
      <c r="V2661" s="28" t="str">
        <f t="shared" si="331"/>
        <v/>
      </c>
    </row>
    <row r="2662" spans="1:22">
      <c r="A2662" s="14">
        <v>2656</v>
      </c>
      <c r="B2662" s="65"/>
      <c r="C2662" s="69"/>
      <c r="D2662" s="66"/>
      <c r="E2662" s="66"/>
      <c r="F2662" s="66"/>
      <c r="G2662" s="66"/>
      <c r="H2662" s="72"/>
      <c r="I2662" s="32"/>
      <c r="J2662" s="32"/>
      <c r="K2662" s="32"/>
      <c r="L2662" s="59" t="str">
        <f t="shared" si="332"/>
        <v/>
      </c>
      <c r="M2662" s="81" t="str">
        <f t="shared" si="333"/>
        <v/>
      </c>
      <c r="O2662" s="77" t="str">
        <f t="shared" si="334"/>
        <v/>
      </c>
      <c r="P2662" s="77" t="str">
        <f t="shared" si="335"/>
        <v/>
      </c>
      <c r="Q2662" s="77" t="str">
        <f t="shared" si="336"/>
        <v/>
      </c>
      <c r="R2662" s="77" t="str">
        <f t="shared" si="337"/>
        <v/>
      </c>
      <c r="S2662" s="76"/>
      <c r="T2662" s="57"/>
      <c r="U2662" s="23" t="str">
        <f t="shared" si="330"/>
        <v/>
      </c>
      <c r="V2662" s="28" t="str">
        <f t="shared" si="331"/>
        <v/>
      </c>
    </row>
    <row r="2663" spans="1:22">
      <c r="A2663" s="14">
        <v>2657</v>
      </c>
      <c r="B2663" s="65"/>
      <c r="C2663" s="69"/>
      <c r="D2663" s="66"/>
      <c r="E2663" s="66"/>
      <c r="F2663" s="66"/>
      <c r="G2663" s="66"/>
      <c r="H2663" s="72"/>
      <c r="I2663" s="32"/>
      <c r="J2663" s="32"/>
      <c r="K2663" s="32"/>
      <c r="L2663" s="59" t="str">
        <f t="shared" si="332"/>
        <v/>
      </c>
      <c r="M2663" s="81" t="str">
        <f t="shared" si="333"/>
        <v/>
      </c>
      <c r="O2663" s="77" t="str">
        <f t="shared" si="334"/>
        <v/>
      </c>
      <c r="P2663" s="77" t="str">
        <f t="shared" si="335"/>
        <v/>
      </c>
      <c r="Q2663" s="77" t="str">
        <f t="shared" si="336"/>
        <v/>
      </c>
      <c r="R2663" s="77" t="str">
        <f t="shared" si="337"/>
        <v/>
      </c>
      <c r="S2663" s="76"/>
      <c r="T2663" s="57"/>
      <c r="U2663" s="23" t="str">
        <f t="shared" si="330"/>
        <v/>
      </c>
      <c r="V2663" s="28" t="str">
        <f t="shared" si="331"/>
        <v/>
      </c>
    </row>
    <row r="2664" spans="1:22">
      <c r="A2664" s="14">
        <v>2658</v>
      </c>
      <c r="B2664" s="65"/>
      <c r="C2664" s="69"/>
      <c r="D2664" s="66"/>
      <c r="E2664" s="66"/>
      <c r="F2664" s="66"/>
      <c r="G2664" s="66"/>
      <c r="H2664" s="72"/>
      <c r="I2664" s="32"/>
      <c r="J2664" s="32"/>
      <c r="K2664" s="32"/>
      <c r="L2664" s="59" t="str">
        <f t="shared" si="332"/>
        <v/>
      </c>
      <c r="M2664" s="81" t="str">
        <f t="shared" si="333"/>
        <v/>
      </c>
      <c r="O2664" s="77" t="str">
        <f t="shared" si="334"/>
        <v/>
      </c>
      <c r="P2664" s="77" t="str">
        <f t="shared" si="335"/>
        <v/>
      </c>
      <c r="Q2664" s="77" t="str">
        <f t="shared" si="336"/>
        <v/>
      </c>
      <c r="R2664" s="77" t="str">
        <f t="shared" si="337"/>
        <v/>
      </c>
      <c r="S2664" s="76"/>
      <c r="T2664" s="57"/>
      <c r="U2664" s="23" t="str">
        <f t="shared" si="330"/>
        <v/>
      </c>
      <c r="V2664" s="28" t="str">
        <f t="shared" si="331"/>
        <v/>
      </c>
    </row>
    <row r="2665" spans="1:22">
      <c r="A2665" s="14">
        <v>2659</v>
      </c>
      <c r="B2665" s="65"/>
      <c r="C2665" s="69"/>
      <c r="D2665" s="66"/>
      <c r="E2665" s="66"/>
      <c r="F2665" s="66"/>
      <c r="G2665" s="66"/>
      <c r="H2665" s="72"/>
      <c r="I2665" s="32"/>
      <c r="J2665" s="32"/>
      <c r="K2665" s="32"/>
      <c r="L2665" s="59" t="str">
        <f t="shared" si="332"/>
        <v/>
      </c>
      <c r="M2665" s="81" t="str">
        <f t="shared" si="333"/>
        <v/>
      </c>
      <c r="O2665" s="77" t="str">
        <f t="shared" si="334"/>
        <v/>
      </c>
      <c r="P2665" s="77" t="str">
        <f t="shared" si="335"/>
        <v/>
      </c>
      <c r="Q2665" s="77" t="str">
        <f t="shared" si="336"/>
        <v/>
      </c>
      <c r="R2665" s="77" t="str">
        <f t="shared" si="337"/>
        <v/>
      </c>
      <c r="S2665" s="76"/>
      <c r="T2665" s="57"/>
      <c r="U2665" s="23" t="str">
        <f t="shared" si="330"/>
        <v/>
      </c>
      <c r="V2665" s="28" t="str">
        <f t="shared" si="331"/>
        <v/>
      </c>
    </row>
    <row r="2666" spans="1:22">
      <c r="A2666" s="14">
        <v>2660</v>
      </c>
      <c r="B2666" s="65"/>
      <c r="C2666" s="69"/>
      <c r="D2666" s="66"/>
      <c r="E2666" s="66"/>
      <c r="F2666" s="66"/>
      <c r="G2666" s="66"/>
      <c r="H2666" s="72"/>
      <c r="I2666" s="32"/>
      <c r="J2666" s="32"/>
      <c r="K2666" s="32"/>
      <c r="L2666" s="59" t="str">
        <f t="shared" si="332"/>
        <v/>
      </c>
      <c r="M2666" s="81" t="str">
        <f t="shared" si="333"/>
        <v/>
      </c>
      <c r="O2666" s="77" t="str">
        <f t="shared" si="334"/>
        <v/>
      </c>
      <c r="P2666" s="77" t="str">
        <f t="shared" si="335"/>
        <v/>
      </c>
      <c r="Q2666" s="77" t="str">
        <f t="shared" si="336"/>
        <v/>
      </c>
      <c r="R2666" s="77" t="str">
        <f t="shared" si="337"/>
        <v/>
      </c>
      <c r="S2666" s="76"/>
      <c r="T2666" s="57"/>
      <c r="U2666" s="23" t="str">
        <f t="shared" si="330"/>
        <v/>
      </c>
      <c r="V2666" s="28" t="str">
        <f t="shared" si="331"/>
        <v/>
      </c>
    </row>
    <row r="2667" spans="1:22">
      <c r="A2667" s="14">
        <v>2661</v>
      </c>
      <c r="B2667" s="65"/>
      <c r="C2667" s="69"/>
      <c r="D2667" s="66"/>
      <c r="E2667" s="66"/>
      <c r="F2667" s="66"/>
      <c r="G2667" s="66"/>
      <c r="H2667" s="72"/>
      <c r="I2667" s="32"/>
      <c r="J2667" s="32"/>
      <c r="K2667" s="32"/>
      <c r="L2667" s="59" t="str">
        <f t="shared" si="332"/>
        <v/>
      </c>
      <c r="M2667" s="81" t="str">
        <f t="shared" si="333"/>
        <v/>
      </c>
      <c r="O2667" s="77" t="str">
        <f t="shared" si="334"/>
        <v/>
      </c>
      <c r="P2667" s="77" t="str">
        <f t="shared" si="335"/>
        <v/>
      </c>
      <c r="Q2667" s="77" t="str">
        <f t="shared" si="336"/>
        <v/>
      </c>
      <c r="R2667" s="77" t="str">
        <f t="shared" si="337"/>
        <v/>
      </c>
      <c r="S2667" s="76"/>
      <c r="T2667" s="57"/>
      <c r="U2667" s="23" t="str">
        <f t="shared" si="330"/>
        <v/>
      </c>
      <c r="V2667" s="28" t="str">
        <f t="shared" si="331"/>
        <v/>
      </c>
    </row>
    <row r="2668" spans="1:22">
      <c r="A2668" s="14">
        <v>2662</v>
      </c>
      <c r="B2668" s="65"/>
      <c r="C2668" s="69"/>
      <c r="D2668" s="66"/>
      <c r="E2668" s="66"/>
      <c r="F2668" s="66"/>
      <c r="G2668" s="66"/>
      <c r="H2668" s="72"/>
      <c r="I2668" s="32"/>
      <c r="J2668" s="32"/>
      <c r="K2668" s="32"/>
      <c r="L2668" s="59" t="str">
        <f t="shared" si="332"/>
        <v/>
      </c>
      <c r="M2668" s="81" t="str">
        <f t="shared" si="333"/>
        <v/>
      </c>
      <c r="O2668" s="77" t="str">
        <f t="shared" si="334"/>
        <v/>
      </c>
      <c r="P2668" s="77" t="str">
        <f t="shared" si="335"/>
        <v/>
      </c>
      <c r="Q2668" s="77" t="str">
        <f t="shared" si="336"/>
        <v/>
      </c>
      <c r="R2668" s="77" t="str">
        <f t="shared" si="337"/>
        <v/>
      </c>
      <c r="S2668" s="76"/>
      <c r="T2668" s="57"/>
      <c r="U2668" s="23" t="str">
        <f t="shared" si="330"/>
        <v/>
      </c>
      <c r="V2668" s="28" t="str">
        <f t="shared" si="331"/>
        <v/>
      </c>
    </row>
    <row r="2669" spans="1:22">
      <c r="A2669" s="14">
        <v>2663</v>
      </c>
      <c r="B2669" s="65"/>
      <c r="C2669" s="69"/>
      <c r="D2669" s="66"/>
      <c r="E2669" s="66"/>
      <c r="F2669" s="66"/>
      <c r="G2669" s="66"/>
      <c r="H2669" s="72"/>
      <c r="I2669" s="32"/>
      <c r="J2669" s="32"/>
      <c r="K2669" s="32"/>
      <c r="L2669" s="59" t="str">
        <f t="shared" si="332"/>
        <v/>
      </c>
      <c r="M2669" s="81" t="str">
        <f t="shared" si="333"/>
        <v/>
      </c>
      <c r="O2669" s="77" t="str">
        <f t="shared" si="334"/>
        <v/>
      </c>
      <c r="P2669" s="77" t="str">
        <f t="shared" si="335"/>
        <v/>
      </c>
      <c r="Q2669" s="77" t="str">
        <f t="shared" si="336"/>
        <v/>
      </c>
      <c r="R2669" s="77" t="str">
        <f t="shared" si="337"/>
        <v/>
      </c>
      <c r="S2669" s="76"/>
      <c r="T2669" s="57"/>
      <c r="U2669" s="23" t="str">
        <f t="shared" si="330"/>
        <v/>
      </c>
      <c r="V2669" s="28" t="str">
        <f t="shared" si="331"/>
        <v/>
      </c>
    </row>
    <row r="2670" spans="1:22">
      <c r="A2670" s="14">
        <v>2664</v>
      </c>
      <c r="B2670" s="65"/>
      <c r="C2670" s="69"/>
      <c r="D2670" s="66"/>
      <c r="E2670" s="66"/>
      <c r="F2670" s="66"/>
      <c r="G2670" s="66"/>
      <c r="H2670" s="72"/>
      <c r="I2670" s="32"/>
      <c r="J2670" s="32"/>
      <c r="K2670" s="32"/>
      <c r="L2670" s="59" t="str">
        <f t="shared" si="332"/>
        <v/>
      </c>
      <c r="M2670" s="81" t="str">
        <f t="shared" si="333"/>
        <v/>
      </c>
      <c r="O2670" s="77" t="str">
        <f t="shared" si="334"/>
        <v/>
      </c>
      <c r="P2670" s="77" t="str">
        <f t="shared" si="335"/>
        <v/>
      </c>
      <c r="Q2670" s="77" t="str">
        <f t="shared" si="336"/>
        <v/>
      </c>
      <c r="R2670" s="77" t="str">
        <f t="shared" si="337"/>
        <v/>
      </c>
      <c r="S2670" s="76"/>
      <c r="T2670" s="57"/>
      <c r="U2670" s="23" t="str">
        <f t="shared" si="330"/>
        <v/>
      </c>
      <c r="V2670" s="28" t="str">
        <f t="shared" si="331"/>
        <v/>
      </c>
    </row>
    <row r="2671" spans="1:22">
      <c r="A2671" s="14">
        <v>2665</v>
      </c>
      <c r="B2671" s="65"/>
      <c r="C2671" s="69"/>
      <c r="D2671" s="66"/>
      <c r="E2671" s="66"/>
      <c r="F2671" s="66"/>
      <c r="G2671" s="66"/>
      <c r="H2671" s="72"/>
      <c r="I2671" s="32"/>
      <c r="J2671" s="32"/>
      <c r="K2671" s="32"/>
      <c r="L2671" s="59" t="str">
        <f t="shared" si="332"/>
        <v/>
      </c>
      <c r="M2671" s="81" t="str">
        <f t="shared" si="333"/>
        <v/>
      </c>
      <c r="O2671" s="77" t="str">
        <f t="shared" si="334"/>
        <v/>
      </c>
      <c r="P2671" s="77" t="str">
        <f t="shared" si="335"/>
        <v/>
      </c>
      <c r="Q2671" s="77" t="str">
        <f t="shared" si="336"/>
        <v/>
      </c>
      <c r="R2671" s="77" t="str">
        <f t="shared" si="337"/>
        <v/>
      </c>
      <c r="S2671" s="76"/>
      <c r="T2671" s="57"/>
      <c r="U2671" s="23" t="str">
        <f t="shared" si="330"/>
        <v/>
      </c>
      <c r="V2671" s="28" t="str">
        <f t="shared" si="331"/>
        <v/>
      </c>
    </row>
    <row r="2672" spans="1:22">
      <c r="A2672" s="14">
        <v>2666</v>
      </c>
      <c r="B2672" s="65"/>
      <c r="C2672" s="69"/>
      <c r="D2672" s="66"/>
      <c r="E2672" s="66"/>
      <c r="F2672" s="66"/>
      <c r="G2672" s="66"/>
      <c r="H2672" s="72"/>
      <c r="I2672" s="32"/>
      <c r="J2672" s="32"/>
      <c r="K2672" s="32"/>
      <c r="L2672" s="59" t="str">
        <f t="shared" si="332"/>
        <v/>
      </c>
      <c r="M2672" s="81" t="str">
        <f t="shared" si="333"/>
        <v/>
      </c>
      <c r="O2672" s="77" t="str">
        <f t="shared" si="334"/>
        <v/>
      </c>
      <c r="P2672" s="77" t="str">
        <f t="shared" si="335"/>
        <v/>
      </c>
      <c r="Q2672" s="77" t="str">
        <f t="shared" si="336"/>
        <v/>
      </c>
      <c r="R2672" s="77" t="str">
        <f t="shared" si="337"/>
        <v/>
      </c>
      <c r="S2672" s="76"/>
      <c r="T2672" s="57"/>
      <c r="U2672" s="23" t="str">
        <f t="shared" si="330"/>
        <v/>
      </c>
      <c r="V2672" s="28" t="str">
        <f t="shared" si="331"/>
        <v/>
      </c>
    </row>
    <row r="2673" spans="1:22">
      <c r="A2673" s="14">
        <v>2667</v>
      </c>
      <c r="B2673" s="65"/>
      <c r="C2673" s="69"/>
      <c r="D2673" s="66"/>
      <c r="E2673" s="66"/>
      <c r="F2673" s="66"/>
      <c r="G2673" s="66"/>
      <c r="H2673" s="72"/>
      <c r="I2673" s="32"/>
      <c r="J2673" s="32"/>
      <c r="K2673" s="32"/>
      <c r="L2673" s="59" t="str">
        <f t="shared" si="332"/>
        <v/>
      </c>
      <c r="M2673" s="81" t="str">
        <f t="shared" si="333"/>
        <v/>
      </c>
      <c r="O2673" s="77" t="str">
        <f t="shared" si="334"/>
        <v/>
      </c>
      <c r="P2673" s="77" t="str">
        <f t="shared" si="335"/>
        <v/>
      </c>
      <c r="Q2673" s="77" t="str">
        <f t="shared" si="336"/>
        <v/>
      </c>
      <c r="R2673" s="77" t="str">
        <f t="shared" si="337"/>
        <v/>
      </c>
      <c r="S2673" s="76"/>
      <c r="T2673" s="57"/>
      <c r="U2673" s="23" t="str">
        <f t="shared" si="330"/>
        <v/>
      </c>
      <c r="V2673" s="28" t="str">
        <f t="shared" si="331"/>
        <v/>
      </c>
    </row>
    <row r="2674" spans="1:22">
      <c r="A2674" s="14">
        <v>2668</v>
      </c>
      <c r="B2674" s="65"/>
      <c r="C2674" s="69"/>
      <c r="D2674" s="66"/>
      <c r="E2674" s="66"/>
      <c r="F2674" s="66"/>
      <c r="G2674" s="66"/>
      <c r="H2674" s="72"/>
      <c r="I2674" s="32"/>
      <c r="J2674" s="32"/>
      <c r="K2674" s="32"/>
      <c r="L2674" s="59" t="str">
        <f t="shared" si="332"/>
        <v/>
      </c>
      <c r="M2674" s="81" t="str">
        <f t="shared" si="333"/>
        <v/>
      </c>
      <c r="O2674" s="77" t="str">
        <f t="shared" si="334"/>
        <v/>
      </c>
      <c r="P2674" s="77" t="str">
        <f t="shared" si="335"/>
        <v/>
      </c>
      <c r="Q2674" s="77" t="str">
        <f t="shared" si="336"/>
        <v/>
      </c>
      <c r="R2674" s="77" t="str">
        <f t="shared" si="337"/>
        <v/>
      </c>
      <c r="S2674" s="76"/>
      <c r="T2674" s="57"/>
      <c r="U2674" s="23" t="str">
        <f t="shared" si="330"/>
        <v/>
      </c>
      <c r="V2674" s="28" t="str">
        <f t="shared" si="331"/>
        <v/>
      </c>
    </row>
    <row r="2675" spans="1:22">
      <c r="A2675" s="14">
        <v>2669</v>
      </c>
      <c r="B2675" s="65"/>
      <c r="C2675" s="69"/>
      <c r="D2675" s="66"/>
      <c r="E2675" s="66"/>
      <c r="F2675" s="66"/>
      <c r="G2675" s="66"/>
      <c r="H2675" s="72"/>
      <c r="I2675" s="32"/>
      <c r="J2675" s="32"/>
      <c r="K2675" s="32"/>
      <c r="L2675" s="59" t="str">
        <f t="shared" si="332"/>
        <v/>
      </c>
      <c r="M2675" s="81" t="str">
        <f t="shared" si="333"/>
        <v/>
      </c>
      <c r="O2675" s="77" t="str">
        <f t="shared" si="334"/>
        <v/>
      </c>
      <c r="P2675" s="77" t="str">
        <f t="shared" si="335"/>
        <v/>
      </c>
      <c r="Q2675" s="77" t="str">
        <f t="shared" si="336"/>
        <v/>
      </c>
      <c r="R2675" s="77" t="str">
        <f t="shared" si="337"/>
        <v/>
      </c>
      <c r="S2675" s="76"/>
      <c r="T2675" s="57"/>
      <c r="U2675" s="23" t="str">
        <f t="shared" si="330"/>
        <v/>
      </c>
      <c r="V2675" s="28" t="str">
        <f t="shared" si="331"/>
        <v/>
      </c>
    </row>
    <row r="2676" spans="1:22">
      <c r="A2676" s="14">
        <v>2670</v>
      </c>
      <c r="B2676" s="65"/>
      <c r="C2676" s="69"/>
      <c r="D2676" s="66"/>
      <c r="E2676" s="66"/>
      <c r="F2676" s="66"/>
      <c r="G2676" s="66"/>
      <c r="H2676" s="72"/>
      <c r="I2676" s="32"/>
      <c r="J2676" s="32"/>
      <c r="K2676" s="32"/>
      <c r="L2676" s="59" t="str">
        <f t="shared" si="332"/>
        <v/>
      </c>
      <c r="M2676" s="81" t="str">
        <f t="shared" si="333"/>
        <v/>
      </c>
      <c r="O2676" s="77" t="str">
        <f t="shared" si="334"/>
        <v/>
      </c>
      <c r="P2676" s="77" t="str">
        <f t="shared" si="335"/>
        <v/>
      </c>
      <c r="Q2676" s="77" t="str">
        <f t="shared" si="336"/>
        <v/>
      </c>
      <c r="R2676" s="77" t="str">
        <f t="shared" si="337"/>
        <v/>
      </c>
      <c r="S2676" s="76"/>
      <c r="T2676" s="57"/>
      <c r="U2676" s="23" t="str">
        <f t="shared" si="330"/>
        <v/>
      </c>
      <c r="V2676" s="28" t="str">
        <f t="shared" si="331"/>
        <v/>
      </c>
    </row>
    <row r="2677" spans="1:22">
      <c r="A2677" s="14">
        <v>2671</v>
      </c>
      <c r="B2677" s="65"/>
      <c r="C2677" s="69"/>
      <c r="D2677" s="66"/>
      <c r="E2677" s="66"/>
      <c r="F2677" s="66"/>
      <c r="G2677" s="66"/>
      <c r="H2677" s="72"/>
      <c r="I2677" s="32"/>
      <c r="J2677" s="32"/>
      <c r="K2677" s="32"/>
      <c r="L2677" s="59" t="str">
        <f t="shared" si="332"/>
        <v/>
      </c>
      <c r="M2677" s="81" t="str">
        <f t="shared" si="333"/>
        <v/>
      </c>
      <c r="O2677" s="77" t="str">
        <f t="shared" si="334"/>
        <v/>
      </c>
      <c r="P2677" s="77" t="str">
        <f t="shared" si="335"/>
        <v/>
      </c>
      <c r="Q2677" s="77" t="str">
        <f t="shared" si="336"/>
        <v/>
      </c>
      <c r="R2677" s="77" t="str">
        <f t="shared" si="337"/>
        <v/>
      </c>
      <c r="S2677" s="76"/>
      <c r="T2677" s="57"/>
      <c r="U2677" s="23" t="str">
        <f t="shared" si="330"/>
        <v/>
      </c>
      <c r="V2677" s="28" t="str">
        <f t="shared" si="331"/>
        <v/>
      </c>
    </row>
    <row r="2678" spans="1:22">
      <c r="A2678" s="14">
        <v>2672</v>
      </c>
      <c r="B2678" s="65"/>
      <c r="C2678" s="69"/>
      <c r="D2678" s="66"/>
      <c r="E2678" s="66"/>
      <c r="F2678" s="66"/>
      <c r="G2678" s="66"/>
      <c r="H2678" s="72"/>
      <c r="I2678" s="32"/>
      <c r="J2678" s="32"/>
      <c r="K2678" s="32"/>
      <c r="L2678" s="59" t="str">
        <f t="shared" si="332"/>
        <v/>
      </c>
      <c r="M2678" s="81" t="str">
        <f t="shared" si="333"/>
        <v/>
      </c>
      <c r="O2678" s="77" t="str">
        <f t="shared" si="334"/>
        <v/>
      </c>
      <c r="P2678" s="77" t="str">
        <f t="shared" si="335"/>
        <v/>
      </c>
      <c r="Q2678" s="77" t="str">
        <f t="shared" si="336"/>
        <v/>
      </c>
      <c r="R2678" s="77" t="str">
        <f t="shared" si="337"/>
        <v/>
      </c>
      <c r="S2678" s="76"/>
      <c r="T2678" s="57"/>
      <c r="U2678" s="23" t="str">
        <f t="shared" si="330"/>
        <v/>
      </c>
      <c r="V2678" s="28" t="str">
        <f t="shared" si="331"/>
        <v/>
      </c>
    </row>
    <row r="2679" spans="1:22">
      <c r="A2679" s="14">
        <v>2673</v>
      </c>
      <c r="B2679" s="65"/>
      <c r="C2679" s="69"/>
      <c r="D2679" s="66"/>
      <c r="E2679" s="66"/>
      <c r="F2679" s="66"/>
      <c r="G2679" s="66"/>
      <c r="H2679" s="72"/>
      <c r="I2679" s="32"/>
      <c r="J2679" s="32"/>
      <c r="K2679" s="32"/>
      <c r="L2679" s="59" t="str">
        <f t="shared" si="332"/>
        <v/>
      </c>
      <c r="M2679" s="81" t="str">
        <f t="shared" si="333"/>
        <v/>
      </c>
      <c r="O2679" s="77" t="str">
        <f t="shared" si="334"/>
        <v/>
      </c>
      <c r="P2679" s="77" t="str">
        <f t="shared" si="335"/>
        <v/>
      </c>
      <c r="Q2679" s="77" t="str">
        <f t="shared" si="336"/>
        <v/>
      </c>
      <c r="R2679" s="77" t="str">
        <f t="shared" si="337"/>
        <v/>
      </c>
      <c r="S2679" s="76"/>
      <c r="T2679" s="57"/>
      <c r="U2679" s="23" t="str">
        <f t="shared" si="330"/>
        <v/>
      </c>
      <c r="V2679" s="28" t="str">
        <f t="shared" si="331"/>
        <v/>
      </c>
    </row>
    <row r="2680" spans="1:22">
      <c r="A2680" s="14">
        <v>2674</v>
      </c>
      <c r="B2680" s="65"/>
      <c r="C2680" s="69"/>
      <c r="D2680" s="66"/>
      <c r="E2680" s="66"/>
      <c r="F2680" s="66"/>
      <c r="G2680" s="66"/>
      <c r="H2680" s="72"/>
      <c r="I2680" s="32"/>
      <c r="J2680" s="32"/>
      <c r="K2680" s="32"/>
      <c r="L2680" s="59" t="str">
        <f t="shared" si="332"/>
        <v/>
      </c>
      <c r="M2680" s="81" t="str">
        <f t="shared" si="333"/>
        <v/>
      </c>
      <c r="O2680" s="77" t="str">
        <f t="shared" si="334"/>
        <v/>
      </c>
      <c r="P2680" s="77" t="str">
        <f t="shared" si="335"/>
        <v/>
      </c>
      <c r="Q2680" s="77" t="str">
        <f t="shared" si="336"/>
        <v/>
      </c>
      <c r="R2680" s="77" t="str">
        <f t="shared" si="337"/>
        <v/>
      </c>
      <c r="S2680" s="76"/>
      <c r="T2680" s="57"/>
      <c r="U2680" s="23" t="str">
        <f t="shared" si="330"/>
        <v/>
      </c>
      <c r="V2680" s="28" t="str">
        <f t="shared" si="331"/>
        <v/>
      </c>
    </row>
    <row r="2681" spans="1:22">
      <c r="A2681" s="14">
        <v>2675</v>
      </c>
      <c r="B2681" s="65"/>
      <c r="C2681" s="69"/>
      <c r="D2681" s="66"/>
      <c r="E2681" s="66"/>
      <c r="F2681" s="66"/>
      <c r="G2681" s="66"/>
      <c r="H2681" s="72"/>
      <c r="I2681" s="32"/>
      <c r="J2681" s="32"/>
      <c r="K2681" s="32"/>
      <c r="L2681" s="59" t="str">
        <f t="shared" si="332"/>
        <v/>
      </c>
      <c r="M2681" s="81" t="str">
        <f t="shared" si="333"/>
        <v/>
      </c>
      <c r="O2681" s="77" t="str">
        <f t="shared" si="334"/>
        <v/>
      </c>
      <c r="P2681" s="77" t="str">
        <f t="shared" si="335"/>
        <v/>
      </c>
      <c r="Q2681" s="77" t="str">
        <f t="shared" si="336"/>
        <v/>
      </c>
      <c r="R2681" s="77" t="str">
        <f t="shared" si="337"/>
        <v/>
      </c>
      <c r="S2681" s="76"/>
      <c r="T2681" s="57"/>
      <c r="U2681" s="23" t="str">
        <f t="shared" si="330"/>
        <v/>
      </c>
      <c r="V2681" s="28" t="str">
        <f t="shared" si="331"/>
        <v/>
      </c>
    </row>
    <row r="2682" spans="1:22">
      <c r="A2682" s="14">
        <v>2676</v>
      </c>
      <c r="B2682" s="65"/>
      <c r="C2682" s="69"/>
      <c r="D2682" s="66"/>
      <c r="E2682" s="66"/>
      <c r="F2682" s="66"/>
      <c r="G2682" s="66"/>
      <c r="H2682" s="72"/>
      <c r="I2682" s="32"/>
      <c r="J2682" s="32"/>
      <c r="K2682" s="32"/>
      <c r="L2682" s="59" t="str">
        <f t="shared" si="332"/>
        <v/>
      </c>
      <c r="M2682" s="81" t="str">
        <f t="shared" si="333"/>
        <v/>
      </c>
      <c r="O2682" s="77" t="str">
        <f t="shared" si="334"/>
        <v/>
      </c>
      <c r="P2682" s="77" t="str">
        <f t="shared" si="335"/>
        <v/>
      </c>
      <c r="Q2682" s="77" t="str">
        <f t="shared" si="336"/>
        <v/>
      </c>
      <c r="R2682" s="77" t="str">
        <f t="shared" si="337"/>
        <v/>
      </c>
      <c r="S2682" s="76"/>
      <c r="T2682" s="57"/>
      <c r="U2682" s="23" t="str">
        <f t="shared" si="330"/>
        <v/>
      </c>
      <c r="V2682" s="28" t="str">
        <f t="shared" si="331"/>
        <v/>
      </c>
    </row>
    <row r="2683" spans="1:22">
      <c r="A2683" s="14">
        <v>2677</v>
      </c>
      <c r="B2683" s="65"/>
      <c r="C2683" s="69"/>
      <c r="D2683" s="66"/>
      <c r="E2683" s="66"/>
      <c r="F2683" s="66"/>
      <c r="G2683" s="66"/>
      <c r="H2683" s="72"/>
      <c r="I2683" s="32"/>
      <c r="J2683" s="32"/>
      <c r="K2683" s="32"/>
      <c r="L2683" s="59" t="str">
        <f t="shared" si="332"/>
        <v/>
      </c>
      <c r="M2683" s="81" t="str">
        <f t="shared" si="333"/>
        <v/>
      </c>
      <c r="O2683" s="77" t="str">
        <f t="shared" si="334"/>
        <v/>
      </c>
      <c r="P2683" s="77" t="str">
        <f t="shared" si="335"/>
        <v/>
      </c>
      <c r="Q2683" s="77" t="str">
        <f t="shared" si="336"/>
        <v/>
      </c>
      <c r="R2683" s="77" t="str">
        <f t="shared" si="337"/>
        <v/>
      </c>
      <c r="S2683" s="76"/>
      <c r="T2683" s="57"/>
      <c r="U2683" s="23" t="str">
        <f t="shared" si="330"/>
        <v/>
      </c>
      <c r="V2683" s="28" t="str">
        <f t="shared" si="331"/>
        <v/>
      </c>
    </row>
    <row r="2684" spans="1:22">
      <c r="A2684" s="14">
        <v>2678</v>
      </c>
      <c r="B2684" s="65"/>
      <c r="C2684" s="69"/>
      <c r="D2684" s="66"/>
      <c r="E2684" s="66"/>
      <c r="F2684" s="66"/>
      <c r="G2684" s="66"/>
      <c r="H2684" s="72"/>
      <c r="I2684" s="32"/>
      <c r="J2684" s="32"/>
      <c r="K2684" s="32"/>
      <c r="L2684" s="59" t="str">
        <f t="shared" si="332"/>
        <v/>
      </c>
      <c r="M2684" s="81" t="str">
        <f t="shared" si="333"/>
        <v/>
      </c>
      <c r="O2684" s="77" t="str">
        <f t="shared" si="334"/>
        <v/>
      </c>
      <c r="P2684" s="77" t="str">
        <f t="shared" si="335"/>
        <v/>
      </c>
      <c r="Q2684" s="77" t="str">
        <f t="shared" si="336"/>
        <v/>
      </c>
      <c r="R2684" s="77" t="str">
        <f t="shared" si="337"/>
        <v/>
      </c>
      <c r="S2684" s="76"/>
      <c r="T2684" s="57"/>
      <c r="U2684" s="23" t="str">
        <f t="shared" si="330"/>
        <v/>
      </c>
      <c r="V2684" s="28" t="str">
        <f t="shared" si="331"/>
        <v/>
      </c>
    </row>
    <row r="2685" spans="1:22">
      <c r="A2685" s="14">
        <v>2679</v>
      </c>
      <c r="B2685" s="65"/>
      <c r="C2685" s="69"/>
      <c r="D2685" s="66"/>
      <c r="E2685" s="66"/>
      <c r="F2685" s="66"/>
      <c r="G2685" s="66"/>
      <c r="H2685" s="72"/>
      <c r="I2685" s="32"/>
      <c r="J2685" s="32"/>
      <c r="K2685" s="32"/>
      <c r="L2685" s="59" t="str">
        <f t="shared" si="332"/>
        <v/>
      </c>
      <c r="M2685" s="81" t="str">
        <f t="shared" si="333"/>
        <v/>
      </c>
      <c r="O2685" s="77" t="str">
        <f t="shared" si="334"/>
        <v/>
      </c>
      <c r="P2685" s="77" t="str">
        <f t="shared" si="335"/>
        <v/>
      </c>
      <c r="Q2685" s="77" t="str">
        <f t="shared" si="336"/>
        <v/>
      </c>
      <c r="R2685" s="77" t="str">
        <f t="shared" si="337"/>
        <v/>
      </c>
      <c r="S2685" s="76"/>
      <c r="T2685" s="57"/>
      <c r="U2685" s="23" t="str">
        <f t="shared" si="330"/>
        <v/>
      </c>
      <c r="V2685" s="28" t="str">
        <f t="shared" si="331"/>
        <v/>
      </c>
    </row>
    <row r="2686" spans="1:22">
      <c r="A2686" s="14">
        <v>2680</v>
      </c>
      <c r="B2686" s="65"/>
      <c r="C2686" s="69"/>
      <c r="D2686" s="66"/>
      <c r="E2686" s="66"/>
      <c r="F2686" s="66"/>
      <c r="G2686" s="66"/>
      <c r="H2686" s="72"/>
      <c r="I2686" s="32"/>
      <c r="J2686" s="32"/>
      <c r="K2686" s="32"/>
      <c r="L2686" s="59" t="str">
        <f t="shared" si="332"/>
        <v/>
      </c>
      <c r="M2686" s="81" t="str">
        <f t="shared" si="333"/>
        <v/>
      </c>
      <c r="O2686" s="77" t="str">
        <f t="shared" si="334"/>
        <v/>
      </c>
      <c r="P2686" s="77" t="str">
        <f t="shared" si="335"/>
        <v/>
      </c>
      <c r="Q2686" s="77" t="str">
        <f t="shared" si="336"/>
        <v/>
      </c>
      <c r="R2686" s="77" t="str">
        <f t="shared" si="337"/>
        <v/>
      </c>
      <c r="S2686" s="76"/>
      <c r="T2686" s="57"/>
      <c r="U2686" s="23" t="str">
        <f t="shared" si="330"/>
        <v/>
      </c>
      <c r="V2686" s="28" t="str">
        <f t="shared" si="331"/>
        <v/>
      </c>
    </row>
    <row r="2687" spans="1:22">
      <c r="A2687" s="14">
        <v>2681</v>
      </c>
      <c r="B2687" s="65"/>
      <c r="C2687" s="69"/>
      <c r="D2687" s="66"/>
      <c r="E2687" s="66"/>
      <c r="F2687" s="66"/>
      <c r="G2687" s="66"/>
      <c r="H2687" s="72"/>
      <c r="I2687" s="32"/>
      <c r="J2687" s="32"/>
      <c r="K2687" s="32"/>
      <c r="L2687" s="59" t="str">
        <f t="shared" si="332"/>
        <v/>
      </c>
      <c r="M2687" s="81" t="str">
        <f t="shared" si="333"/>
        <v/>
      </c>
      <c r="O2687" s="77" t="str">
        <f t="shared" si="334"/>
        <v/>
      </c>
      <c r="P2687" s="77" t="str">
        <f t="shared" si="335"/>
        <v/>
      </c>
      <c r="Q2687" s="77" t="str">
        <f t="shared" si="336"/>
        <v/>
      </c>
      <c r="R2687" s="77" t="str">
        <f t="shared" si="337"/>
        <v/>
      </c>
      <c r="S2687" s="76"/>
      <c r="T2687" s="57"/>
      <c r="U2687" s="23" t="str">
        <f t="shared" si="330"/>
        <v/>
      </c>
      <c r="V2687" s="28" t="str">
        <f t="shared" si="331"/>
        <v/>
      </c>
    </row>
    <row r="2688" spans="1:22">
      <c r="A2688" s="14">
        <v>2682</v>
      </c>
      <c r="B2688" s="65"/>
      <c r="C2688" s="69"/>
      <c r="D2688" s="66"/>
      <c r="E2688" s="66"/>
      <c r="F2688" s="66"/>
      <c r="G2688" s="66"/>
      <c r="H2688" s="72"/>
      <c r="I2688" s="32"/>
      <c r="J2688" s="32"/>
      <c r="K2688" s="32"/>
      <c r="L2688" s="59" t="str">
        <f t="shared" si="332"/>
        <v/>
      </c>
      <c r="M2688" s="81" t="str">
        <f t="shared" si="333"/>
        <v/>
      </c>
      <c r="O2688" s="77" t="str">
        <f t="shared" si="334"/>
        <v/>
      </c>
      <c r="P2688" s="77" t="str">
        <f t="shared" si="335"/>
        <v/>
      </c>
      <c r="Q2688" s="77" t="str">
        <f t="shared" si="336"/>
        <v/>
      </c>
      <c r="R2688" s="77" t="str">
        <f t="shared" si="337"/>
        <v/>
      </c>
      <c r="S2688" s="76"/>
      <c r="T2688" s="57"/>
      <c r="U2688" s="23" t="str">
        <f t="shared" si="330"/>
        <v/>
      </c>
      <c r="V2688" s="28" t="str">
        <f t="shared" si="331"/>
        <v/>
      </c>
    </row>
    <row r="2689" spans="1:22">
      <c r="A2689" s="14">
        <v>2683</v>
      </c>
      <c r="B2689" s="65"/>
      <c r="C2689" s="69"/>
      <c r="D2689" s="66"/>
      <c r="E2689" s="66"/>
      <c r="F2689" s="66"/>
      <c r="G2689" s="66"/>
      <c r="H2689" s="72"/>
      <c r="I2689" s="32"/>
      <c r="J2689" s="32"/>
      <c r="K2689" s="32"/>
      <c r="L2689" s="59" t="str">
        <f t="shared" si="332"/>
        <v/>
      </c>
      <c r="M2689" s="81" t="str">
        <f t="shared" si="333"/>
        <v/>
      </c>
      <c r="O2689" s="77" t="str">
        <f t="shared" si="334"/>
        <v/>
      </c>
      <c r="P2689" s="77" t="str">
        <f t="shared" si="335"/>
        <v/>
      </c>
      <c r="Q2689" s="77" t="str">
        <f t="shared" si="336"/>
        <v/>
      </c>
      <c r="R2689" s="77" t="str">
        <f t="shared" si="337"/>
        <v/>
      </c>
      <c r="S2689" s="76"/>
      <c r="T2689" s="57"/>
      <c r="U2689" s="23" t="str">
        <f t="shared" si="330"/>
        <v/>
      </c>
      <c r="V2689" s="28" t="str">
        <f t="shared" si="331"/>
        <v/>
      </c>
    </row>
    <row r="2690" spans="1:22">
      <c r="A2690" s="14">
        <v>2684</v>
      </c>
      <c r="B2690" s="65"/>
      <c r="C2690" s="69"/>
      <c r="D2690" s="66"/>
      <c r="E2690" s="66"/>
      <c r="F2690" s="66"/>
      <c r="G2690" s="66"/>
      <c r="H2690" s="72"/>
      <c r="I2690" s="32"/>
      <c r="J2690" s="32"/>
      <c r="K2690" s="32"/>
      <c r="L2690" s="59" t="str">
        <f t="shared" si="332"/>
        <v/>
      </c>
      <c r="M2690" s="81" t="str">
        <f t="shared" si="333"/>
        <v/>
      </c>
      <c r="O2690" s="77" t="str">
        <f t="shared" si="334"/>
        <v/>
      </c>
      <c r="P2690" s="77" t="str">
        <f t="shared" si="335"/>
        <v/>
      </c>
      <c r="Q2690" s="77" t="str">
        <f t="shared" si="336"/>
        <v/>
      </c>
      <c r="R2690" s="77" t="str">
        <f t="shared" si="337"/>
        <v/>
      </c>
      <c r="S2690" s="76"/>
      <c r="T2690" s="57"/>
      <c r="U2690" s="23" t="str">
        <f t="shared" si="330"/>
        <v/>
      </c>
      <c r="V2690" s="28" t="str">
        <f t="shared" si="331"/>
        <v/>
      </c>
    </row>
    <row r="2691" spans="1:22">
      <c r="A2691" s="14">
        <v>2685</v>
      </c>
      <c r="B2691" s="65"/>
      <c r="C2691" s="69"/>
      <c r="D2691" s="66"/>
      <c r="E2691" s="66"/>
      <c r="F2691" s="66"/>
      <c r="G2691" s="66"/>
      <c r="H2691" s="72"/>
      <c r="I2691" s="32"/>
      <c r="J2691" s="32"/>
      <c r="K2691" s="32"/>
      <c r="L2691" s="59" t="str">
        <f t="shared" si="332"/>
        <v/>
      </c>
      <c r="M2691" s="81" t="str">
        <f t="shared" si="333"/>
        <v/>
      </c>
      <c r="O2691" s="77" t="str">
        <f t="shared" si="334"/>
        <v/>
      </c>
      <c r="P2691" s="77" t="str">
        <f t="shared" si="335"/>
        <v/>
      </c>
      <c r="Q2691" s="77" t="str">
        <f t="shared" si="336"/>
        <v/>
      </c>
      <c r="R2691" s="77" t="str">
        <f t="shared" si="337"/>
        <v/>
      </c>
      <c r="S2691" s="76"/>
      <c r="T2691" s="57"/>
      <c r="U2691" s="23" t="str">
        <f t="shared" si="330"/>
        <v/>
      </c>
      <c r="V2691" s="28" t="str">
        <f t="shared" si="331"/>
        <v/>
      </c>
    </row>
    <row r="2692" spans="1:22">
      <c r="A2692" s="14">
        <v>2686</v>
      </c>
      <c r="B2692" s="65"/>
      <c r="C2692" s="69"/>
      <c r="D2692" s="66"/>
      <c r="E2692" s="66"/>
      <c r="F2692" s="66"/>
      <c r="G2692" s="66"/>
      <c r="H2692" s="72"/>
      <c r="I2692" s="32"/>
      <c r="J2692" s="32"/>
      <c r="K2692" s="32"/>
      <c r="L2692" s="59" t="str">
        <f t="shared" si="332"/>
        <v/>
      </c>
      <c r="M2692" s="81" t="str">
        <f t="shared" si="333"/>
        <v/>
      </c>
      <c r="O2692" s="77" t="str">
        <f t="shared" si="334"/>
        <v/>
      </c>
      <c r="P2692" s="77" t="str">
        <f t="shared" si="335"/>
        <v/>
      </c>
      <c r="Q2692" s="77" t="str">
        <f t="shared" si="336"/>
        <v/>
      </c>
      <c r="R2692" s="77" t="str">
        <f t="shared" si="337"/>
        <v/>
      </c>
      <c r="S2692" s="76"/>
      <c r="T2692" s="57"/>
      <c r="U2692" s="23" t="str">
        <f t="shared" si="330"/>
        <v/>
      </c>
      <c r="V2692" s="28" t="str">
        <f t="shared" si="331"/>
        <v/>
      </c>
    </row>
    <row r="2693" spans="1:22">
      <c r="A2693" s="14">
        <v>2687</v>
      </c>
      <c r="B2693" s="65"/>
      <c r="C2693" s="69"/>
      <c r="D2693" s="66"/>
      <c r="E2693" s="66"/>
      <c r="F2693" s="66"/>
      <c r="G2693" s="66"/>
      <c r="H2693" s="72"/>
      <c r="I2693" s="32"/>
      <c r="J2693" s="32"/>
      <c r="K2693" s="32"/>
      <c r="L2693" s="59" t="str">
        <f t="shared" si="332"/>
        <v/>
      </c>
      <c r="M2693" s="81" t="str">
        <f t="shared" si="333"/>
        <v/>
      </c>
      <c r="O2693" s="77" t="str">
        <f t="shared" si="334"/>
        <v/>
      </c>
      <c r="P2693" s="77" t="str">
        <f t="shared" si="335"/>
        <v/>
      </c>
      <c r="Q2693" s="77" t="str">
        <f t="shared" si="336"/>
        <v/>
      </c>
      <c r="R2693" s="77" t="str">
        <f t="shared" si="337"/>
        <v/>
      </c>
      <c r="S2693" s="76"/>
      <c r="T2693" s="57"/>
      <c r="U2693" s="23" t="str">
        <f t="shared" si="330"/>
        <v/>
      </c>
      <c r="V2693" s="28" t="str">
        <f t="shared" si="331"/>
        <v/>
      </c>
    </row>
    <row r="2694" spans="1:22">
      <c r="A2694" s="14">
        <v>2688</v>
      </c>
      <c r="B2694" s="65"/>
      <c r="C2694" s="69"/>
      <c r="D2694" s="66"/>
      <c r="E2694" s="66"/>
      <c r="F2694" s="66"/>
      <c r="G2694" s="66"/>
      <c r="H2694" s="72"/>
      <c r="I2694" s="32"/>
      <c r="J2694" s="32"/>
      <c r="K2694" s="32"/>
      <c r="L2694" s="59" t="str">
        <f t="shared" si="332"/>
        <v/>
      </c>
      <c r="M2694" s="81" t="str">
        <f t="shared" si="333"/>
        <v/>
      </c>
      <c r="O2694" s="77" t="str">
        <f t="shared" si="334"/>
        <v/>
      </c>
      <c r="P2694" s="77" t="str">
        <f t="shared" si="335"/>
        <v/>
      </c>
      <c r="Q2694" s="77" t="str">
        <f t="shared" si="336"/>
        <v/>
      </c>
      <c r="R2694" s="77" t="str">
        <f t="shared" si="337"/>
        <v/>
      </c>
      <c r="S2694" s="76"/>
      <c r="T2694" s="57"/>
      <c r="U2694" s="23" t="str">
        <f t="shared" si="330"/>
        <v/>
      </c>
      <c r="V2694" s="28" t="str">
        <f t="shared" si="331"/>
        <v/>
      </c>
    </row>
    <row r="2695" spans="1:22">
      <c r="A2695" s="14">
        <v>2689</v>
      </c>
      <c r="B2695" s="65"/>
      <c r="C2695" s="69"/>
      <c r="D2695" s="66"/>
      <c r="E2695" s="66"/>
      <c r="F2695" s="66"/>
      <c r="G2695" s="66"/>
      <c r="H2695" s="72"/>
      <c r="I2695" s="32"/>
      <c r="J2695" s="32"/>
      <c r="K2695" s="32"/>
      <c r="L2695" s="59" t="str">
        <f t="shared" si="332"/>
        <v/>
      </c>
      <c r="M2695" s="81" t="str">
        <f t="shared" si="333"/>
        <v/>
      </c>
      <c r="O2695" s="77" t="str">
        <f t="shared" si="334"/>
        <v/>
      </c>
      <c r="P2695" s="77" t="str">
        <f t="shared" si="335"/>
        <v/>
      </c>
      <c r="Q2695" s="77" t="str">
        <f t="shared" si="336"/>
        <v/>
      </c>
      <c r="R2695" s="77" t="str">
        <f t="shared" si="337"/>
        <v/>
      </c>
      <c r="S2695" s="76"/>
      <c r="T2695" s="57"/>
      <c r="U2695" s="23" t="str">
        <f t="shared" ref="U2695:U2758" si="338">IF(V2695&lt;&gt;"",A2695,"")</f>
        <v/>
      </c>
      <c r="V2695" s="28" t="str">
        <f t="shared" ref="V2695:V2758" si="339">IF(AND(B2695="",D2695="",E2695="",F2695="",G2695="",I2695="",J2695="",K2695="",T2695=""),"",IF(OR(B2695="",I2695="",J2695="",K2695="",T2695="",AND($T$3="meters",T2695&gt;12),AND($T$3="feet",T2695&gt;40)),"Error","OK"))</f>
        <v/>
      </c>
    </row>
    <row r="2696" spans="1:22">
      <c r="A2696" s="14">
        <v>2690</v>
      </c>
      <c r="B2696" s="65"/>
      <c r="C2696" s="69"/>
      <c r="D2696" s="66"/>
      <c r="E2696" s="66"/>
      <c r="F2696" s="66"/>
      <c r="G2696" s="66"/>
      <c r="H2696" s="72"/>
      <c r="I2696" s="32"/>
      <c r="J2696" s="32"/>
      <c r="K2696" s="32"/>
      <c r="L2696" s="59" t="str">
        <f t="shared" ref="L2696:L2759" si="340">IF(OR(I2696="",J2696="",K2696=""),"",(I2696+J2696/2))</f>
        <v/>
      </c>
      <c r="M2696" s="81" t="str">
        <f t="shared" ref="M2696:M2759" si="341">IF(OR(I2696="",J2696="",K2696=""),"",(I2696+J2696/2)+($AA$4-1/$R$1))</f>
        <v/>
      </c>
      <c r="O2696" s="77" t="str">
        <f t="shared" ref="O2696:O2759" si="342">IF(OR(D2696="",$M2696=""),"",$M2696-D2696)</f>
        <v/>
      </c>
      <c r="P2696" s="77" t="str">
        <f t="shared" ref="P2696:P2759" si="343">IF(OR(E2696="",$M2696=""),"",$M2696-E2696)</f>
        <v/>
      </c>
      <c r="Q2696" s="77" t="str">
        <f t="shared" ref="Q2696:Q2759" si="344">IF(OR(F2696="",$M2696=""),"",$M2696-F2696)</f>
        <v/>
      </c>
      <c r="R2696" s="77" t="str">
        <f t="shared" ref="R2696:R2759" si="345">IF(OR(G2696="",$M2696=""),"",$M2696-G2696)</f>
        <v/>
      </c>
      <c r="S2696" s="76"/>
      <c r="T2696" s="57"/>
      <c r="U2696" s="23" t="str">
        <f t="shared" si="338"/>
        <v/>
      </c>
      <c r="V2696" s="28" t="str">
        <f t="shared" si="339"/>
        <v/>
      </c>
    </row>
    <row r="2697" spans="1:22">
      <c r="A2697" s="14">
        <v>2691</v>
      </c>
      <c r="B2697" s="65"/>
      <c r="C2697" s="69"/>
      <c r="D2697" s="66"/>
      <c r="E2697" s="66"/>
      <c r="F2697" s="66"/>
      <c r="G2697" s="66"/>
      <c r="H2697" s="72"/>
      <c r="I2697" s="32"/>
      <c r="J2697" s="32"/>
      <c r="K2697" s="32"/>
      <c r="L2697" s="59" t="str">
        <f t="shared" si="340"/>
        <v/>
      </c>
      <c r="M2697" s="81" t="str">
        <f t="shared" si="341"/>
        <v/>
      </c>
      <c r="O2697" s="77" t="str">
        <f t="shared" si="342"/>
        <v/>
      </c>
      <c r="P2697" s="77" t="str">
        <f t="shared" si="343"/>
        <v/>
      </c>
      <c r="Q2697" s="77" t="str">
        <f t="shared" si="344"/>
        <v/>
      </c>
      <c r="R2697" s="77" t="str">
        <f t="shared" si="345"/>
        <v/>
      </c>
      <c r="S2697" s="76"/>
      <c r="T2697" s="57"/>
      <c r="U2697" s="23" t="str">
        <f t="shared" si="338"/>
        <v/>
      </c>
      <c r="V2697" s="28" t="str">
        <f t="shared" si="339"/>
        <v/>
      </c>
    </row>
    <row r="2698" spans="1:22">
      <c r="A2698" s="14">
        <v>2692</v>
      </c>
      <c r="B2698" s="65"/>
      <c r="C2698" s="69"/>
      <c r="D2698" s="66"/>
      <c r="E2698" s="66"/>
      <c r="F2698" s="66"/>
      <c r="G2698" s="66"/>
      <c r="H2698" s="72"/>
      <c r="I2698" s="32"/>
      <c r="J2698" s="32"/>
      <c r="K2698" s="32"/>
      <c r="L2698" s="59" t="str">
        <f t="shared" si="340"/>
        <v/>
      </c>
      <c r="M2698" s="81" t="str">
        <f t="shared" si="341"/>
        <v/>
      </c>
      <c r="O2698" s="77" t="str">
        <f t="shared" si="342"/>
        <v/>
      </c>
      <c r="P2698" s="77" t="str">
        <f t="shared" si="343"/>
        <v/>
      </c>
      <c r="Q2698" s="77" t="str">
        <f t="shared" si="344"/>
        <v/>
      </c>
      <c r="R2698" s="77" t="str">
        <f t="shared" si="345"/>
        <v/>
      </c>
      <c r="S2698" s="76"/>
      <c r="T2698" s="57"/>
      <c r="U2698" s="23" t="str">
        <f t="shared" si="338"/>
        <v/>
      </c>
      <c r="V2698" s="28" t="str">
        <f t="shared" si="339"/>
        <v/>
      </c>
    </row>
    <row r="2699" spans="1:22">
      <c r="A2699" s="14">
        <v>2693</v>
      </c>
      <c r="B2699" s="65"/>
      <c r="C2699" s="69"/>
      <c r="D2699" s="66"/>
      <c r="E2699" s="66"/>
      <c r="F2699" s="66"/>
      <c r="G2699" s="66"/>
      <c r="H2699" s="72"/>
      <c r="I2699" s="32"/>
      <c r="J2699" s="32"/>
      <c r="K2699" s="32"/>
      <c r="L2699" s="59" t="str">
        <f t="shared" si="340"/>
        <v/>
      </c>
      <c r="M2699" s="81" t="str">
        <f t="shared" si="341"/>
        <v/>
      </c>
      <c r="O2699" s="77" t="str">
        <f t="shared" si="342"/>
        <v/>
      </c>
      <c r="P2699" s="77" t="str">
        <f t="shared" si="343"/>
        <v/>
      </c>
      <c r="Q2699" s="77" t="str">
        <f t="shared" si="344"/>
        <v/>
      </c>
      <c r="R2699" s="77" t="str">
        <f t="shared" si="345"/>
        <v/>
      </c>
      <c r="S2699" s="76"/>
      <c r="T2699" s="57"/>
      <c r="U2699" s="23" t="str">
        <f t="shared" si="338"/>
        <v/>
      </c>
      <c r="V2699" s="28" t="str">
        <f t="shared" si="339"/>
        <v/>
      </c>
    </row>
    <row r="2700" spans="1:22">
      <c r="A2700" s="14">
        <v>2694</v>
      </c>
      <c r="B2700" s="65"/>
      <c r="C2700" s="69"/>
      <c r="D2700" s="66"/>
      <c r="E2700" s="66"/>
      <c r="F2700" s="66"/>
      <c r="G2700" s="66"/>
      <c r="H2700" s="72"/>
      <c r="I2700" s="32"/>
      <c r="J2700" s="32"/>
      <c r="K2700" s="32"/>
      <c r="L2700" s="59" t="str">
        <f t="shared" si="340"/>
        <v/>
      </c>
      <c r="M2700" s="81" t="str">
        <f t="shared" si="341"/>
        <v/>
      </c>
      <c r="O2700" s="77" t="str">
        <f t="shared" si="342"/>
        <v/>
      </c>
      <c r="P2700" s="77" t="str">
        <f t="shared" si="343"/>
        <v/>
      </c>
      <c r="Q2700" s="77" t="str">
        <f t="shared" si="344"/>
        <v/>
      </c>
      <c r="R2700" s="77" t="str">
        <f t="shared" si="345"/>
        <v/>
      </c>
      <c r="S2700" s="76"/>
      <c r="T2700" s="57"/>
      <c r="U2700" s="23" t="str">
        <f t="shared" si="338"/>
        <v/>
      </c>
      <c r="V2700" s="28" t="str">
        <f t="shared" si="339"/>
        <v/>
      </c>
    </row>
    <row r="2701" spans="1:22">
      <c r="A2701" s="14">
        <v>2695</v>
      </c>
      <c r="B2701" s="65"/>
      <c r="C2701" s="69"/>
      <c r="D2701" s="66"/>
      <c r="E2701" s="66"/>
      <c r="F2701" s="66"/>
      <c r="G2701" s="66"/>
      <c r="H2701" s="72"/>
      <c r="I2701" s="32"/>
      <c r="J2701" s="32"/>
      <c r="K2701" s="32"/>
      <c r="L2701" s="59" t="str">
        <f t="shared" si="340"/>
        <v/>
      </c>
      <c r="M2701" s="81" t="str">
        <f t="shared" si="341"/>
        <v/>
      </c>
      <c r="O2701" s="77" t="str">
        <f t="shared" si="342"/>
        <v/>
      </c>
      <c r="P2701" s="77" t="str">
        <f t="shared" si="343"/>
        <v/>
      </c>
      <c r="Q2701" s="77" t="str">
        <f t="shared" si="344"/>
        <v/>
      </c>
      <c r="R2701" s="77" t="str">
        <f t="shared" si="345"/>
        <v/>
      </c>
      <c r="S2701" s="76"/>
      <c r="T2701" s="57"/>
      <c r="U2701" s="23" t="str">
        <f t="shared" si="338"/>
        <v/>
      </c>
      <c r="V2701" s="28" t="str">
        <f t="shared" si="339"/>
        <v/>
      </c>
    </row>
    <row r="2702" spans="1:22">
      <c r="A2702" s="14">
        <v>2696</v>
      </c>
      <c r="B2702" s="65"/>
      <c r="C2702" s="69"/>
      <c r="D2702" s="66"/>
      <c r="E2702" s="66"/>
      <c r="F2702" s="66"/>
      <c r="G2702" s="66"/>
      <c r="H2702" s="72"/>
      <c r="I2702" s="32"/>
      <c r="J2702" s="32"/>
      <c r="K2702" s="32"/>
      <c r="L2702" s="59" t="str">
        <f t="shared" si="340"/>
        <v/>
      </c>
      <c r="M2702" s="81" t="str">
        <f t="shared" si="341"/>
        <v/>
      </c>
      <c r="O2702" s="77" t="str">
        <f t="shared" si="342"/>
        <v/>
      </c>
      <c r="P2702" s="77" t="str">
        <f t="shared" si="343"/>
        <v/>
      </c>
      <c r="Q2702" s="77" t="str">
        <f t="shared" si="344"/>
        <v/>
      </c>
      <c r="R2702" s="77" t="str">
        <f t="shared" si="345"/>
        <v/>
      </c>
      <c r="S2702" s="76"/>
      <c r="T2702" s="57"/>
      <c r="U2702" s="23" t="str">
        <f t="shared" si="338"/>
        <v/>
      </c>
      <c r="V2702" s="28" t="str">
        <f t="shared" si="339"/>
        <v/>
      </c>
    </row>
    <row r="2703" spans="1:22">
      <c r="A2703" s="14">
        <v>2697</v>
      </c>
      <c r="B2703" s="65"/>
      <c r="C2703" s="69"/>
      <c r="D2703" s="66"/>
      <c r="E2703" s="66"/>
      <c r="F2703" s="66"/>
      <c r="G2703" s="66"/>
      <c r="H2703" s="72"/>
      <c r="I2703" s="32"/>
      <c r="J2703" s="32"/>
      <c r="K2703" s="32"/>
      <c r="L2703" s="59" t="str">
        <f t="shared" si="340"/>
        <v/>
      </c>
      <c r="M2703" s="81" t="str">
        <f t="shared" si="341"/>
        <v/>
      </c>
      <c r="O2703" s="77" t="str">
        <f t="shared" si="342"/>
        <v/>
      </c>
      <c r="P2703" s="77" t="str">
        <f t="shared" si="343"/>
        <v/>
      </c>
      <c r="Q2703" s="77" t="str">
        <f t="shared" si="344"/>
        <v/>
      </c>
      <c r="R2703" s="77" t="str">
        <f t="shared" si="345"/>
        <v/>
      </c>
      <c r="S2703" s="76"/>
      <c r="T2703" s="57"/>
      <c r="U2703" s="23" t="str">
        <f t="shared" si="338"/>
        <v/>
      </c>
      <c r="V2703" s="28" t="str">
        <f t="shared" si="339"/>
        <v/>
      </c>
    </row>
    <row r="2704" spans="1:22">
      <c r="A2704" s="14">
        <v>2698</v>
      </c>
      <c r="B2704" s="65"/>
      <c r="C2704" s="69"/>
      <c r="D2704" s="66"/>
      <c r="E2704" s="66"/>
      <c r="F2704" s="66"/>
      <c r="G2704" s="66"/>
      <c r="H2704" s="72"/>
      <c r="I2704" s="32"/>
      <c r="J2704" s="32"/>
      <c r="K2704" s="32"/>
      <c r="L2704" s="59" t="str">
        <f t="shared" si="340"/>
        <v/>
      </c>
      <c r="M2704" s="81" t="str">
        <f t="shared" si="341"/>
        <v/>
      </c>
      <c r="O2704" s="77" t="str">
        <f t="shared" si="342"/>
        <v/>
      </c>
      <c r="P2704" s="77" t="str">
        <f t="shared" si="343"/>
        <v/>
      </c>
      <c r="Q2704" s="77" t="str">
        <f t="shared" si="344"/>
        <v/>
      </c>
      <c r="R2704" s="77" t="str">
        <f t="shared" si="345"/>
        <v/>
      </c>
      <c r="S2704" s="76"/>
      <c r="T2704" s="57"/>
      <c r="U2704" s="23" t="str">
        <f t="shared" si="338"/>
        <v/>
      </c>
      <c r="V2704" s="28" t="str">
        <f t="shared" si="339"/>
        <v/>
      </c>
    </row>
    <row r="2705" spans="1:22">
      <c r="A2705" s="14">
        <v>2699</v>
      </c>
      <c r="B2705" s="65"/>
      <c r="C2705" s="69"/>
      <c r="D2705" s="66"/>
      <c r="E2705" s="66"/>
      <c r="F2705" s="66"/>
      <c r="G2705" s="66"/>
      <c r="H2705" s="72"/>
      <c r="I2705" s="32"/>
      <c r="J2705" s="32"/>
      <c r="K2705" s="32"/>
      <c r="L2705" s="59" t="str">
        <f t="shared" si="340"/>
        <v/>
      </c>
      <c r="M2705" s="81" t="str">
        <f t="shared" si="341"/>
        <v/>
      </c>
      <c r="O2705" s="77" t="str">
        <f t="shared" si="342"/>
        <v/>
      </c>
      <c r="P2705" s="77" t="str">
        <f t="shared" si="343"/>
        <v/>
      </c>
      <c r="Q2705" s="77" t="str">
        <f t="shared" si="344"/>
        <v/>
      </c>
      <c r="R2705" s="77" t="str">
        <f t="shared" si="345"/>
        <v/>
      </c>
      <c r="S2705" s="76"/>
      <c r="T2705" s="57"/>
      <c r="U2705" s="23" t="str">
        <f t="shared" si="338"/>
        <v/>
      </c>
      <c r="V2705" s="28" t="str">
        <f t="shared" si="339"/>
        <v/>
      </c>
    </row>
    <row r="2706" spans="1:22">
      <c r="A2706" s="14">
        <v>2700</v>
      </c>
      <c r="B2706" s="65"/>
      <c r="C2706" s="69"/>
      <c r="D2706" s="66"/>
      <c r="E2706" s="66"/>
      <c r="F2706" s="66"/>
      <c r="G2706" s="66"/>
      <c r="H2706" s="72"/>
      <c r="I2706" s="32"/>
      <c r="J2706" s="32"/>
      <c r="K2706" s="32"/>
      <c r="L2706" s="59" t="str">
        <f t="shared" si="340"/>
        <v/>
      </c>
      <c r="M2706" s="81" t="str">
        <f t="shared" si="341"/>
        <v/>
      </c>
      <c r="O2706" s="77" t="str">
        <f t="shared" si="342"/>
        <v/>
      </c>
      <c r="P2706" s="77" t="str">
        <f t="shared" si="343"/>
        <v/>
      </c>
      <c r="Q2706" s="77" t="str">
        <f t="shared" si="344"/>
        <v/>
      </c>
      <c r="R2706" s="77" t="str">
        <f t="shared" si="345"/>
        <v/>
      </c>
      <c r="S2706" s="76"/>
      <c r="T2706" s="57"/>
      <c r="U2706" s="23" t="str">
        <f t="shared" si="338"/>
        <v/>
      </c>
      <c r="V2706" s="28" t="str">
        <f t="shared" si="339"/>
        <v/>
      </c>
    </row>
    <row r="2707" spans="1:22">
      <c r="A2707" s="14">
        <v>2701</v>
      </c>
      <c r="B2707" s="65"/>
      <c r="C2707" s="69"/>
      <c r="D2707" s="66"/>
      <c r="E2707" s="66"/>
      <c r="F2707" s="66"/>
      <c r="G2707" s="66"/>
      <c r="H2707" s="72"/>
      <c r="I2707" s="32"/>
      <c r="J2707" s="32"/>
      <c r="K2707" s="32"/>
      <c r="L2707" s="59" t="str">
        <f t="shared" si="340"/>
        <v/>
      </c>
      <c r="M2707" s="81" t="str">
        <f t="shared" si="341"/>
        <v/>
      </c>
      <c r="O2707" s="77" t="str">
        <f t="shared" si="342"/>
        <v/>
      </c>
      <c r="P2707" s="77" t="str">
        <f t="shared" si="343"/>
        <v/>
      </c>
      <c r="Q2707" s="77" t="str">
        <f t="shared" si="344"/>
        <v/>
      </c>
      <c r="R2707" s="77" t="str">
        <f t="shared" si="345"/>
        <v/>
      </c>
      <c r="S2707" s="76"/>
      <c r="T2707" s="57"/>
      <c r="U2707" s="23" t="str">
        <f t="shared" si="338"/>
        <v/>
      </c>
      <c r="V2707" s="28" t="str">
        <f t="shared" si="339"/>
        <v/>
      </c>
    </row>
    <row r="2708" spans="1:22">
      <c r="A2708" s="14">
        <v>2702</v>
      </c>
      <c r="B2708" s="65"/>
      <c r="C2708" s="69"/>
      <c r="D2708" s="66"/>
      <c r="E2708" s="66"/>
      <c r="F2708" s="66"/>
      <c r="G2708" s="66"/>
      <c r="H2708" s="72"/>
      <c r="I2708" s="32"/>
      <c r="J2708" s="32"/>
      <c r="K2708" s="32"/>
      <c r="L2708" s="59" t="str">
        <f t="shared" si="340"/>
        <v/>
      </c>
      <c r="M2708" s="81" t="str">
        <f t="shared" si="341"/>
        <v/>
      </c>
      <c r="O2708" s="77" t="str">
        <f t="shared" si="342"/>
        <v/>
      </c>
      <c r="P2708" s="77" t="str">
        <f t="shared" si="343"/>
        <v/>
      </c>
      <c r="Q2708" s="77" t="str">
        <f t="shared" si="344"/>
        <v/>
      </c>
      <c r="R2708" s="77" t="str">
        <f t="shared" si="345"/>
        <v/>
      </c>
      <c r="S2708" s="76"/>
      <c r="T2708" s="57"/>
      <c r="U2708" s="23" t="str">
        <f t="shared" si="338"/>
        <v/>
      </c>
      <c r="V2708" s="28" t="str">
        <f t="shared" si="339"/>
        <v/>
      </c>
    </row>
    <row r="2709" spans="1:22">
      <c r="A2709" s="14">
        <v>2703</v>
      </c>
      <c r="B2709" s="65"/>
      <c r="C2709" s="69"/>
      <c r="D2709" s="66"/>
      <c r="E2709" s="66"/>
      <c r="F2709" s="66"/>
      <c r="G2709" s="66"/>
      <c r="H2709" s="72"/>
      <c r="I2709" s="32"/>
      <c r="J2709" s="32"/>
      <c r="K2709" s="32"/>
      <c r="L2709" s="59" t="str">
        <f t="shared" si="340"/>
        <v/>
      </c>
      <c r="M2709" s="81" t="str">
        <f t="shared" si="341"/>
        <v/>
      </c>
      <c r="O2709" s="77" t="str">
        <f t="shared" si="342"/>
        <v/>
      </c>
      <c r="P2709" s="77" t="str">
        <f t="shared" si="343"/>
        <v/>
      </c>
      <c r="Q2709" s="77" t="str">
        <f t="shared" si="344"/>
        <v/>
      </c>
      <c r="R2709" s="77" t="str">
        <f t="shared" si="345"/>
        <v/>
      </c>
      <c r="S2709" s="76"/>
      <c r="T2709" s="57"/>
      <c r="U2709" s="23" t="str">
        <f t="shared" si="338"/>
        <v/>
      </c>
      <c r="V2709" s="28" t="str">
        <f t="shared" si="339"/>
        <v/>
      </c>
    </row>
    <row r="2710" spans="1:22">
      <c r="A2710" s="14">
        <v>2704</v>
      </c>
      <c r="B2710" s="65"/>
      <c r="C2710" s="69"/>
      <c r="D2710" s="66"/>
      <c r="E2710" s="66"/>
      <c r="F2710" s="66"/>
      <c r="G2710" s="66"/>
      <c r="H2710" s="72"/>
      <c r="I2710" s="32"/>
      <c r="J2710" s="32"/>
      <c r="K2710" s="32"/>
      <c r="L2710" s="59" t="str">
        <f t="shared" si="340"/>
        <v/>
      </c>
      <c r="M2710" s="81" t="str">
        <f t="shared" si="341"/>
        <v/>
      </c>
      <c r="O2710" s="77" t="str">
        <f t="shared" si="342"/>
        <v/>
      </c>
      <c r="P2710" s="77" t="str">
        <f t="shared" si="343"/>
        <v/>
      </c>
      <c r="Q2710" s="77" t="str">
        <f t="shared" si="344"/>
        <v/>
      </c>
      <c r="R2710" s="77" t="str">
        <f t="shared" si="345"/>
        <v/>
      </c>
      <c r="S2710" s="76"/>
      <c r="T2710" s="57"/>
      <c r="U2710" s="23" t="str">
        <f t="shared" si="338"/>
        <v/>
      </c>
      <c r="V2710" s="28" t="str">
        <f t="shared" si="339"/>
        <v/>
      </c>
    </row>
    <row r="2711" spans="1:22">
      <c r="A2711" s="14">
        <v>2705</v>
      </c>
      <c r="B2711" s="65"/>
      <c r="C2711" s="69"/>
      <c r="D2711" s="66"/>
      <c r="E2711" s="66"/>
      <c r="F2711" s="66"/>
      <c r="G2711" s="66"/>
      <c r="H2711" s="72"/>
      <c r="I2711" s="32"/>
      <c r="J2711" s="32"/>
      <c r="K2711" s="32"/>
      <c r="L2711" s="59" t="str">
        <f t="shared" si="340"/>
        <v/>
      </c>
      <c r="M2711" s="81" t="str">
        <f t="shared" si="341"/>
        <v/>
      </c>
      <c r="O2711" s="77" t="str">
        <f t="shared" si="342"/>
        <v/>
      </c>
      <c r="P2711" s="77" t="str">
        <f t="shared" si="343"/>
        <v/>
      </c>
      <c r="Q2711" s="77" t="str">
        <f t="shared" si="344"/>
        <v/>
      </c>
      <c r="R2711" s="77" t="str">
        <f t="shared" si="345"/>
        <v/>
      </c>
      <c r="S2711" s="76"/>
      <c r="T2711" s="57"/>
      <c r="U2711" s="23" t="str">
        <f t="shared" si="338"/>
        <v/>
      </c>
      <c r="V2711" s="28" t="str">
        <f t="shared" si="339"/>
        <v/>
      </c>
    </row>
    <row r="2712" spans="1:22">
      <c r="A2712" s="14">
        <v>2706</v>
      </c>
      <c r="B2712" s="65"/>
      <c r="C2712" s="69"/>
      <c r="D2712" s="66"/>
      <c r="E2712" s="66"/>
      <c r="F2712" s="66"/>
      <c r="G2712" s="66"/>
      <c r="H2712" s="72"/>
      <c r="I2712" s="32"/>
      <c r="J2712" s="32"/>
      <c r="K2712" s="32"/>
      <c r="L2712" s="59" t="str">
        <f t="shared" si="340"/>
        <v/>
      </c>
      <c r="M2712" s="81" t="str">
        <f t="shared" si="341"/>
        <v/>
      </c>
      <c r="O2712" s="77" t="str">
        <f t="shared" si="342"/>
        <v/>
      </c>
      <c r="P2712" s="77" t="str">
        <f t="shared" si="343"/>
        <v/>
      </c>
      <c r="Q2712" s="77" t="str">
        <f t="shared" si="344"/>
        <v/>
      </c>
      <c r="R2712" s="77" t="str">
        <f t="shared" si="345"/>
        <v/>
      </c>
      <c r="S2712" s="76"/>
      <c r="T2712" s="57"/>
      <c r="U2712" s="23" t="str">
        <f t="shared" si="338"/>
        <v/>
      </c>
      <c r="V2712" s="28" t="str">
        <f t="shared" si="339"/>
        <v/>
      </c>
    </row>
    <row r="2713" spans="1:22">
      <c r="A2713" s="14">
        <v>2707</v>
      </c>
      <c r="B2713" s="65"/>
      <c r="C2713" s="69"/>
      <c r="D2713" s="66"/>
      <c r="E2713" s="66"/>
      <c r="F2713" s="66"/>
      <c r="G2713" s="66"/>
      <c r="H2713" s="72"/>
      <c r="I2713" s="32"/>
      <c r="J2713" s="32"/>
      <c r="K2713" s="32"/>
      <c r="L2713" s="59" t="str">
        <f t="shared" si="340"/>
        <v/>
      </c>
      <c r="M2713" s="81" t="str">
        <f t="shared" si="341"/>
        <v/>
      </c>
      <c r="O2713" s="77" t="str">
        <f t="shared" si="342"/>
        <v/>
      </c>
      <c r="P2713" s="77" t="str">
        <f t="shared" si="343"/>
        <v/>
      </c>
      <c r="Q2713" s="77" t="str">
        <f t="shared" si="344"/>
        <v/>
      </c>
      <c r="R2713" s="77" t="str">
        <f t="shared" si="345"/>
        <v/>
      </c>
      <c r="S2713" s="76"/>
      <c r="T2713" s="57"/>
      <c r="U2713" s="23" t="str">
        <f t="shared" si="338"/>
        <v/>
      </c>
      <c r="V2713" s="28" t="str">
        <f t="shared" si="339"/>
        <v/>
      </c>
    </row>
    <row r="2714" spans="1:22">
      <c r="A2714" s="14">
        <v>2708</v>
      </c>
      <c r="B2714" s="65"/>
      <c r="C2714" s="69"/>
      <c r="D2714" s="66"/>
      <c r="E2714" s="66"/>
      <c r="F2714" s="66"/>
      <c r="G2714" s="66"/>
      <c r="H2714" s="72"/>
      <c r="I2714" s="32"/>
      <c r="J2714" s="32"/>
      <c r="K2714" s="32"/>
      <c r="L2714" s="59" t="str">
        <f t="shared" si="340"/>
        <v/>
      </c>
      <c r="M2714" s="81" t="str">
        <f t="shared" si="341"/>
        <v/>
      </c>
      <c r="O2714" s="77" t="str">
        <f t="shared" si="342"/>
        <v/>
      </c>
      <c r="P2714" s="77" t="str">
        <f t="shared" si="343"/>
        <v/>
      </c>
      <c r="Q2714" s="77" t="str">
        <f t="shared" si="344"/>
        <v/>
      </c>
      <c r="R2714" s="77" t="str">
        <f t="shared" si="345"/>
        <v/>
      </c>
      <c r="S2714" s="76"/>
      <c r="T2714" s="57"/>
      <c r="U2714" s="23" t="str">
        <f t="shared" si="338"/>
        <v/>
      </c>
      <c r="V2714" s="28" t="str">
        <f t="shared" si="339"/>
        <v/>
      </c>
    </row>
    <row r="2715" spans="1:22">
      <c r="A2715" s="14">
        <v>2709</v>
      </c>
      <c r="B2715" s="65"/>
      <c r="C2715" s="69"/>
      <c r="D2715" s="66"/>
      <c r="E2715" s="66"/>
      <c r="F2715" s="66"/>
      <c r="G2715" s="66"/>
      <c r="H2715" s="72"/>
      <c r="I2715" s="32"/>
      <c r="J2715" s="32"/>
      <c r="K2715" s="32"/>
      <c r="L2715" s="59" t="str">
        <f t="shared" si="340"/>
        <v/>
      </c>
      <c r="M2715" s="81" t="str">
        <f t="shared" si="341"/>
        <v/>
      </c>
      <c r="O2715" s="77" t="str">
        <f t="shared" si="342"/>
        <v/>
      </c>
      <c r="P2715" s="77" t="str">
        <f t="shared" si="343"/>
        <v/>
      </c>
      <c r="Q2715" s="77" t="str">
        <f t="shared" si="344"/>
        <v/>
      </c>
      <c r="R2715" s="77" t="str">
        <f t="shared" si="345"/>
        <v/>
      </c>
      <c r="S2715" s="76"/>
      <c r="T2715" s="57"/>
      <c r="U2715" s="23" t="str">
        <f t="shared" si="338"/>
        <v/>
      </c>
      <c r="V2715" s="28" t="str">
        <f t="shared" si="339"/>
        <v/>
      </c>
    </row>
    <row r="2716" spans="1:22">
      <c r="A2716" s="14">
        <v>2710</v>
      </c>
      <c r="B2716" s="65"/>
      <c r="C2716" s="69"/>
      <c r="D2716" s="66"/>
      <c r="E2716" s="66"/>
      <c r="F2716" s="66"/>
      <c r="G2716" s="66"/>
      <c r="H2716" s="72"/>
      <c r="I2716" s="32"/>
      <c r="J2716" s="32"/>
      <c r="K2716" s="32"/>
      <c r="L2716" s="59" t="str">
        <f t="shared" si="340"/>
        <v/>
      </c>
      <c r="M2716" s="81" t="str">
        <f t="shared" si="341"/>
        <v/>
      </c>
      <c r="O2716" s="77" t="str">
        <f t="shared" si="342"/>
        <v/>
      </c>
      <c r="P2716" s="77" t="str">
        <f t="shared" si="343"/>
        <v/>
      </c>
      <c r="Q2716" s="77" t="str">
        <f t="shared" si="344"/>
        <v/>
      </c>
      <c r="R2716" s="77" t="str">
        <f t="shared" si="345"/>
        <v/>
      </c>
      <c r="S2716" s="76"/>
      <c r="T2716" s="57"/>
      <c r="U2716" s="23" t="str">
        <f t="shared" si="338"/>
        <v/>
      </c>
      <c r="V2716" s="28" t="str">
        <f t="shared" si="339"/>
        <v/>
      </c>
    </row>
    <row r="2717" spans="1:22">
      <c r="A2717" s="14">
        <v>2711</v>
      </c>
      <c r="B2717" s="65"/>
      <c r="C2717" s="69"/>
      <c r="D2717" s="66"/>
      <c r="E2717" s="66"/>
      <c r="F2717" s="66"/>
      <c r="G2717" s="66"/>
      <c r="H2717" s="72"/>
      <c r="I2717" s="32"/>
      <c r="J2717" s="32"/>
      <c r="K2717" s="32"/>
      <c r="L2717" s="59" t="str">
        <f t="shared" si="340"/>
        <v/>
      </c>
      <c r="M2717" s="81" t="str">
        <f t="shared" si="341"/>
        <v/>
      </c>
      <c r="O2717" s="77" t="str">
        <f t="shared" si="342"/>
        <v/>
      </c>
      <c r="P2717" s="77" t="str">
        <f t="shared" si="343"/>
        <v/>
      </c>
      <c r="Q2717" s="77" t="str">
        <f t="shared" si="344"/>
        <v/>
      </c>
      <c r="R2717" s="77" t="str">
        <f t="shared" si="345"/>
        <v/>
      </c>
      <c r="S2717" s="76"/>
      <c r="T2717" s="57"/>
      <c r="U2717" s="23" t="str">
        <f t="shared" si="338"/>
        <v/>
      </c>
      <c r="V2717" s="28" t="str">
        <f t="shared" si="339"/>
        <v/>
      </c>
    </row>
    <row r="2718" spans="1:22">
      <c r="A2718" s="14">
        <v>2712</v>
      </c>
      <c r="B2718" s="65"/>
      <c r="C2718" s="69"/>
      <c r="D2718" s="66"/>
      <c r="E2718" s="66"/>
      <c r="F2718" s="66"/>
      <c r="G2718" s="66"/>
      <c r="H2718" s="72"/>
      <c r="I2718" s="32"/>
      <c r="J2718" s="32"/>
      <c r="K2718" s="32"/>
      <c r="L2718" s="59" t="str">
        <f t="shared" si="340"/>
        <v/>
      </c>
      <c r="M2718" s="81" t="str">
        <f t="shared" si="341"/>
        <v/>
      </c>
      <c r="O2718" s="77" t="str">
        <f t="shared" si="342"/>
        <v/>
      </c>
      <c r="P2718" s="77" t="str">
        <f t="shared" si="343"/>
        <v/>
      </c>
      <c r="Q2718" s="77" t="str">
        <f t="shared" si="344"/>
        <v/>
      </c>
      <c r="R2718" s="77" t="str">
        <f t="shared" si="345"/>
        <v/>
      </c>
      <c r="S2718" s="76"/>
      <c r="T2718" s="57"/>
      <c r="U2718" s="23" t="str">
        <f t="shared" si="338"/>
        <v/>
      </c>
      <c r="V2718" s="28" t="str">
        <f t="shared" si="339"/>
        <v/>
      </c>
    </row>
    <row r="2719" spans="1:22">
      <c r="A2719" s="14">
        <v>2713</v>
      </c>
      <c r="B2719" s="65"/>
      <c r="C2719" s="69"/>
      <c r="D2719" s="66"/>
      <c r="E2719" s="66"/>
      <c r="F2719" s="66"/>
      <c r="G2719" s="66"/>
      <c r="H2719" s="72"/>
      <c r="I2719" s="32"/>
      <c r="J2719" s="32"/>
      <c r="K2719" s="32"/>
      <c r="L2719" s="59" t="str">
        <f t="shared" si="340"/>
        <v/>
      </c>
      <c r="M2719" s="81" t="str">
        <f t="shared" si="341"/>
        <v/>
      </c>
      <c r="O2719" s="77" t="str">
        <f t="shared" si="342"/>
        <v/>
      </c>
      <c r="P2719" s="77" t="str">
        <f t="shared" si="343"/>
        <v/>
      </c>
      <c r="Q2719" s="77" t="str">
        <f t="shared" si="344"/>
        <v/>
      </c>
      <c r="R2719" s="77" t="str">
        <f t="shared" si="345"/>
        <v/>
      </c>
      <c r="S2719" s="76"/>
      <c r="T2719" s="57"/>
      <c r="U2719" s="23" t="str">
        <f t="shared" si="338"/>
        <v/>
      </c>
      <c r="V2719" s="28" t="str">
        <f t="shared" si="339"/>
        <v/>
      </c>
    </row>
    <row r="2720" spans="1:22">
      <c r="A2720" s="14">
        <v>2714</v>
      </c>
      <c r="B2720" s="65"/>
      <c r="C2720" s="69"/>
      <c r="D2720" s="66"/>
      <c r="E2720" s="66"/>
      <c r="F2720" s="66"/>
      <c r="G2720" s="66"/>
      <c r="H2720" s="72"/>
      <c r="I2720" s="32"/>
      <c r="J2720" s="32"/>
      <c r="K2720" s="32"/>
      <c r="L2720" s="59" t="str">
        <f t="shared" si="340"/>
        <v/>
      </c>
      <c r="M2720" s="81" t="str">
        <f t="shared" si="341"/>
        <v/>
      </c>
      <c r="O2720" s="77" t="str">
        <f t="shared" si="342"/>
        <v/>
      </c>
      <c r="P2720" s="77" t="str">
        <f t="shared" si="343"/>
        <v/>
      </c>
      <c r="Q2720" s="77" t="str">
        <f t="shared" si="344"/>
        <v/>
      </c>
      <c r="R2720" s="77" t="str">
        <f t="shared" si="345"/>
        <v/>
      </c>
      <c r="S2720" s="76"/>
      <c r="T2720" s="57"/>
      <c r="U2720" s="23" t="str">
        <f t="shared" si="338"/>
        <v/>
      </c>
      <c r="V2720" s="28" t="str">
        <f t="shared" si="339"/>
        <v/>
      </c>
    </row>
    <row r="2721" spans="1:22">
      <c r="A2721" s="14">
        <v>2715</v>
      </c>
      <c r="B2721" s="65"/>
      <c r="C2721" s="69"/>
      <c r="D2721" s="66"/>
      <c r="E2721" s="66"/>
      <c r="F2721" s="66"/>
      <c r="G2721" s="66"/>
      <c r="H2721" s="72"/>
      <c r="I2721" s="32"/>
      <c r="J2721" s="32"/>
      <c r="K2721" s="32"/>
      <c r="L2721" s="59" t="str">
        <f t="shared" si="340"/>
        <v/>
      </c>
      <c r="M2721" s="81" t="str">
        <f t="shared" si="341"/>
        <v/>
      </c>
      <c r="O2721" s="77" t="str">
        <f t="shared" si="342"/>
        <v/>
      </c>
      <c r="P2721" s="77" t="str">
        <f t="shared" si="343"/>
        <v/>
      </c>
      <c r="Q2721" s="77" t="str">
        <f t="shared" si="344"/>
        <v/>
      </c>
      <c r="R2721" s="77" t="str">
        <f t="shared" si="345"/>
        <v/>
      </c>
      <c r="S2721" s="76"/>
      <c r="T2721" s="57"/>
      <c r="U2721" s="23" t="str">
        <f t="shared" si="338"/>
        <v/>
      </c>
      <c r="V2721" s="28" t="str">
        <f t="shared" si="339"/>
        <v/>
      </c>
    </row>
    <row r="2722" spans="1:22">
      <c r="A2722" s="14">
        <v>2716</v>
      </c>
      <c r="B2722" s="65"/>
      <c r="C2722" s="69"/>
      <c r="D2722" s="66"/>
      <c r="E2722" s="66"/>
      <c r="F2722" s="66"/>
      <c r="G2722" s="66"/>
      <c r="H2722" s="72"/>
      <c r="I2722" s="32"/>
      <c r="J2722" s="32"/>
      <c r="K2722" s="32"/>
      <c r="L2722" s="59" t="str">
        <f t="shared" si="340"/>
        <v/>
      </c>
      <c r="M2722" s="81" t="str">
        <f t="shared" si="341"/>
        <v/>
      </c>
      <c r="O2722" s="77" t="str">
        <f t="shared" si="342"/>
        <v/>
      </c>
      <c r="P2722" s="77" t="str">
        <f t="shared" si="343"/>
        <v/>
      </c>
      <c r="Q2722" s="77" t="str">
        <f t="shared" si="344"/>
        <v/>
      </c>
      <c r="R2722" s="77" t="str">
        <f t="shared" si="345"/>
        <v/>
      </c>
      <c r="S2722" s="76"/>
      <c r="T2722" s="57"/>
      <c r="U2722" s="23" t="str">
        <f t="shared" si="338"/>
        <v/>
      </c>
      <c r="V2722" s="28" t="str">
        <f t="shared" si="339"/>
        <v/>
      </c>
    </row>
    <row r="2723" spans="1:22">
      <c r="A2723" s="14">
        <v>2717</v>
      </c>
      <c r="B2723" s="65"/>
      <c r="C2723" s="69"/>
      <c r="D2723" s="66"/>
      <c r="E2723" s="66"/>
      <c r="F2723" s="66"/>
      <c r="G2723" s="66"/>
      <c r="H2723" s="72"/>
      <c r="I2723" s="32"/>
      <c r="J2723" s="32"/>
      <c r="K2723" s="32"/>
      <c r="L2723" s="59" t="str">
        <f t="shared" si="340"/>
        <v/>
      </c>
      <c r="M2723" s="81" t="str">
        <f t="shared" si="341"/>
        <v/>
      </c>
      <c r="O2723" s="77" t="str">
        <f t="shared" si="342"/>
        <v/>
      </c>
      <c r="P2723" s="77" t="str">
        <f t="shared" si="343"/>
        <v/>
      </c>
      <c r="Q2723" s="77" t="str">
        <f t="shared" si="344"/>
        <v/>
      </c>
      <c r="R2723" s="77" t="str">
        <f t="shared" si="345"/>
        <v/>
      </c>
      <c r="S2723" s="76"/>
      <c r="T2723" s="57"/>
      <c r="U2723" s="23" t="str">
        <f t="shared" si="338"/>
        <v/>
      </c>
      <c r="V2723" s="28" t="str">
        <f t="shared" si="339"/>
        <v/>
      </c>
    </row>
    <row r="2724" spans="1:22">
      <c r="A2724" s="14">
        <v>2718</v>
      </c>
      <c r="B2724" s="65"/>
      <c r="C2724" s="69"/>
      <c r="D2724" s="66"/>
      <c r="E2724" s="66"/>
      <c r="F2724" s="66"/>
      <c r="G2724" s="66"/>
      <c r="H2724" s="72"/>
      <c r="I2724" s="32"/>
      <c r="J2724" s="32"/>
      <c r="K2724" s="32"/>
      <c r="L2724" s="59" t="str">
        <f t="shared" si="340"/>
        <v/>
      </c>
      <c r="M2724" s="81" t="str">
        <f t="shared" si="341"/>
        <v/>
      </c>
      <c r="O2724" s="77" t="str">
        <f t="shared" si="342"/>
        <v/>
      </c>
      <c r="P2724" s="77" t="str">
        <f t="shared" si="343"/>
        <v/>
      </c>
      <c r="Q2724" s="77" t="str">
        <f t="shared" si="344"/>
        <v/>
      </c>
      <c r="R2724" s="77" t="str">
        <f t="shared" si="345"/>
        <v/>
      </c>
      <c r="S2724" s="76"/>
      <c r="T2724" s="57"/>
      <c r="U2724" s="23" t="str">
        <f t="shared" si="338"/>
        <v/>
      </c>
      <c r="V2724" s="28" t="str">
        <f t="shared" si="339"/>
        <v/>
      </c>
    </row>
    <row r="2725" spans="1:22">
      <c r="A2725" s="14">
        <v>2719</v>
      </c>
      <c r="B2725" s="65"/>
      <c r="C2725" s="69"/>
      <c r="D2725" s="66"/>
      <c r="E2725" s="66"/>
      <c r="F2725" s="66"/>
      <c r="G2725" s="66"/>
      <c r="H2725" s="72"/>
      <c r="I2725" s="32"/>
      <c r="J2725" s="32"/>
      <c r="K2725" s="32"/>
      <c r="L2725" s="59" t="str">
        <f t="shared" si="340"/>
        <v/>
      </c>
      <c r="M2725" s="81" t="str">
        <f t="shared" si="341"/>
        <v/>
      </c>
      <c r="O2725" s="77" t="str">
        <f t="shared" si="342"/>
        <v/>
      </c>
      <c r="P2725" s="77" t="str">
        <f t="shared" si="343"/>
        <v/>
      </c>
      <c r="Q2725" s="77" t="str">
        <f t="shared" si="344"/>
        <v/>
      </c>
      <c r="R2725" s="77" t="str">
        <f t="shared" si="345"/>
        <v/>
      </c>
      <c r="S2725" s="76"/>
      <c r="T2725" s="57"/>
      <c r="U2725" s="23" t="str">
        <f t="shared" si="338"/>
        <v/>
      </c>
      <c r="V2725" s="28" t="str">
        <f t="shared" si="339"/>
        <v/>
      </c>
    </row>
    <row r="2726" spans="1:22">
      <c r="A2726" s="14">
        <v>2720</v>
      </c>
      <c r="B2726" s="65"/>
      <c r="C2726" s="69"/>
      <c r="D2726" s="66"/>
      <c r="E2726" s="66"/>
      <c r="F2726" s="66"/>
      <c r="G2726" s="66"/>
      <c r="H2726" s="72"/>
      <c r="I2726" s="32"/>
      <c r="J2726" s="32"/>
      <c r="K2726" s="32"/>
      <c r="L2726" s="59" t="str">
        <f t="shared" si="340"/>
        <v/>
      </c>
      <c r="M2726" s="81" t="str">
        <f t="shared" si="341"/>
        <v/>
      </c>
      <c r="O2726" s="77" t="str">
        <f t="shared" si="342"/>
        <v/>
      </c>
      <c r="P2726" s="77" t="str">
        <f t="shared" si="343"/>
        <v/>
      </c>
      <c r="Q2726" s="77" t="str">
        <f t="shared" si="344"/>
        <v/>
      </c>
      <c r="R2726" s="77" t="str">
        <f t="shared" si="345"/>
        <v/>
      </c>
      <c r="S2726" s="76"/>
      <c r="T2726" s="57"/>
      <c r="U2726" s="23" t="str">
        <f t="shared" si="338"/>
        <v/>
      </c>
      <c r="V2726" s="28" t="str">
        <f t="shared" si="339"/>
        <v/>
      </c>
    </row>
    <row r="2727" spans="1:22">
      <c r="A2727" s="14">
        <v>2721</v>
      </c>
      <c r="B2727" s="65"/>
      <c r="C2727" s="69"/>
      <c r="D2727" s="66"/>
      <c r="E2727" s="66"/>
      <c r="F2727" s="66"/>
      <c r="G2727" s="66"/>
      <c r="H2727" s="72"/>
      <c r="I2727" s="32"/>
      <c r="J2727" s="32"/>
      <c r="K2727" s="32"/>
      <c r="L2727" s="59" t="str">
        <f t="shared" si="340"/>
        <v/>
      </c>
      <c r="M2727" s="81" t="str">
        <f t="shared" si="341"/>
        <v/>
      </c>
      <c r="O2727" s="77" t="str">
        <f t="shared" si="342"/>
        <v/>
      </c>
      <c r="P2727" s="77" t="str">
        <f t="shared" si="343"/>
        <v/>
      </c>
      <c r="Q2727" s="77" t="str">
        <f t="shared" si="344"/>
        <v/>
      </c>
      <c r="R2727" s="77" t="str">
        <f t="shared" si="345"/>
        <v/>
      </c>
      <c r="S2727" s="76"/>
      <c r="T2727" s="57"/>
      <c r="U2727" s="23" t="str">
        <f t="shared" si="338"/>
        <v/>
      </c>
      <c r="V2727" s="28" t="str">
        <f t="shared" si="339"/>
        <v/>
      </c>
    </row>
    <row r="2728" spans="1:22">
      <c r="A2728" s="14">
        <v>2722</v>
      </c>
      <c r="B2728" s="65"/>
      <c r="C2728" s="69"/>
      <c r="D2728" s="66"/>
      <c r="E2728" s="66"/>
      <c r="F2728" s="66"/>
      <c r="G2728" s="66"/>
      <c r="H2728" s="72"/>
      <c r="I2728" s="32"/>
      <c r="J2728" s="32"/>
      <c r="K2728" s="32"/>
      <c r="L2728" s="59" t="str">
        <f t="shared" si="340"/>
        <v/>
      </c>
      <c r="M2728" s="81" t="str">
        <f t="shared" si="341"/>
        <v/>
      </c>
      <c r="O2728" s="77" t="str">
        <f t="shared" si="342"/>
        <v/>
      </c>
      <c r="P2728" s="77" t="str">
        <f t="shared" si="343"/>
        <v/>
      </c>
      <c r="Q2728" s="77" t="str">
        <f t="shared" si="344"/>
        <v/>
      </c>
      <c r="R2728" s="77" t="str">
        <f t="shared" si="345"/>
        <v/>
      </c>
      <c r="S2728" s="76"/>
      <c r="T2728" s="57"/>
      <c r="U2728" s="23" t="str">
        <f t="shared" si="338"/>
        <v/>
      </c>
      <c r="V2728" s="28" t="str">
        <f t="shared" si="339"/>
        <v/>
      </c>
    </row>
    <row r="2729" spans="1:22">
      <c r="A2729" s="14">
        <v>2723</v>
      </c>
      <c r="B2729" s="65"/>
      <c r="C2729" s="69"/>
      <c r="D2729" s="66"/>
      <c r="E2729" s="66"/>
      <c r="F2729" s="66"/>
      <c r="G2729" s="66"/>
      <c r="H2729" s="72"/>
      <c r="I2729" s="32"/>
      <c r="J2729" s="32"/>
      <c r="K2729" s="32"/>
      <c r="L2729" s="59" t="str">
        <f t="shared" si="340"/>
        <v/>
      </c>
      <c r="M2729" s="81" t="str">
        <f t="shared" si="341"/>
        <v/>
      </c>
      <c r="O2729" s="77" t="str">
        <f t="shared" si="342"/>
        <v/>
      </c>
      <c r="P2729" s="77" t="str">
        <f t="shared" si="343"/>
        <v/>
      </c>
      <c r="Q2729" s="77" t="str">
        <f t="shared" si="344"/>
        <v/>
      </c>
      <c r="R2729" s="77" t="str">
        <f t="shared" si="345"/>
        <v/>
      </c>
      <c r="S2729" s="76"/>
      <c r="T2729" s="57"/>
      <c r="U2729" s="23" t="str">
        <f t="shared" si="338"/>
        <v/>
      </c>
      <c r="V2729" s="28" t="str">
        <f t="shared" si="339"/>
        <v/>
      </c>
    </row>
    <row r="2730" spans="1:22">
      <c r="A2730" s="14">
        <v>2724</v>
      </c>
      <c r="B2730" s="65"/>
      <c r="C2730" s="69"/>
      <c r="D2730" s="66"/>
      <c r="E2730" s="66"/>
      <c r="F2730" s="66"/>
      <c r="G2730" s="66"/>
      <c r="H2730" s="72"/>
      <c r="I2730" s="32"/>
      <c r="J2730" s="32"/>
      <c r="K2730" s="32"/>
      <c r="L2730" s="59" t="str">
        <f t="shared" si="340"/>
        <v/>
      </c>
      <c r="M2730" s="81" t="str">
        <f t="shared" si="341"/>
        <v/>
      </c>
      <c r="O2730" s="77" t="str">
        <f t="shared" si="342"/>
        <v/>
      </c>
      <c r="P2730" s="77" t="str">
        <f t="shared" si="343"/>
        <v/>
      </c>
      <c r="Q2730" s="77" t="str">
        <f t="shared" si="344"/>
        <v/>
      </c>
      <c r="R2730" s="77" t="str">
        <f t="shared" si="345"/>
        <v/>
      </c>
      <c r="S2730" s="76"/>
      <c r="T2730" s="57"/>
      <c r="U2730" s="23" t="str">
        <f t="shared" si="338"/>
        <v/>
      </c>
      <c r="V2730" s="28" t="str">
        <f t="shared" si="339"/>
        <v/>
      </c>
    </row>
    <row r="2731" spans="1:22">
      <c r="A2731" s="14">
        <v>2725</v>
      </c>
      <c r="B2731" s="65"/>
      <c r="C2731" s="69"/>
      <c r="D2731" s="66"/>
      <c r="E2731" s="66"/>
      <c r="F2731" s="66"/>
      <c r="G2731" s="66"/>
      <c r="H2731" s="72"/>
      <c r="I2731" s="32"/>
      <c r="J2731" s="32"/>
      <c r="K2731" s="32"/>
      <c r="L2731" s="59" t="str">
        <f t="shared" si="340"/>
        <v/>
      </c>
      <c r="M2731" s="81" t="str">
        <f t="shared" si="341"/>
        <v/>
      </c>
      <c r="O2731" s="77" t="str">
        <f t="shared" si="342"/>
        <v/>
      </c>
      <c r="P2731" s="77" t="str">
        <f t="shared" si="343"/>
        <v/>
      </c>
      <c r="Q2731" s="77" t="str">
        <f t="shared" si="344"/>
        <v/>
      </c>
      <c r="R2731" s="77" t="str">
        <f t="shared" si="345"/>
        <v/>
      </c>
      <c r="S2731" s="76"/>
      <c r="T2731" s="57"/>
      <c r="U2731" s="23" t="str">
        <f t="shared" si="338"/>
        <v/>
      </c>
      <c r="V2731" s="28" t="str">
        <f t="shared" si="339"/>
        <v/>
      </c>
    </row>
    <row r="2732" spans="1:22">
      <c r="A2732" s="14">
        <v>2726</v>
      </c>
      <c r="B2732" s="65"/>
      <c r="C2732" s="69"/>
      <c r="D2732" s="66"/>
      <c r="E2732" s="66"/>
      <c r="F2732" s="66"/>
      <c r="G2732" s="66"/>
      <c r="H2732" s="72"/>
      <c r="I2732" s="32"/>
      <c r="J2732" s="32"/>
      <c r="K2732" s="32"/>
      <c r="L2732" s="59" t="str">
        <f t="shared" si="340"/>
        <v/>
      </c>
      <c r="M2732" s="81" t="str">
        <f t="shared" si="341"/>
        <v/>
      </c>
      <c r="O2732" s="77" t="str">
        <f t="shared" si="342"/>
        <v/>
      </c>
      <c r="P2732" s="77" t="str">
        <f t="shared" si="343"/>
        <v/>
      </c>
      <c r="Q2732" s="77" t="str">
        <f t="shared" si="344"/>
        <v/>
      </c>
      <c r="R2732" s="77" t="str">
        <f t="shared" si="345"/>
        <v/>
      </c>
      <c r="S2732" s="76"/>
      <c r="T2732" s="57"/>
      <c r="U2732" s="23" t="str">
        <f t="shared" si="338"/>
        <v/>
      </c>
      <c r="V2732" s="28" t="str">
        <f t="shared" si="339"/>
        <v/>
      </c>
    </row>
    <row r="2733" spans="1:22">
      <c r="A2733" s="14">
        <v>2727</v>
      </c>
      <c r="B2733" s="65"/>
      <c r="C2733" s="69"/>
      <c r="D2733" s="66"/>
      <c r="E2733" s="66"/>
      <c r="F2733" s="66"/>
      <c r="G2733" s="66"/>
      <c r="H2733" s="72"/>
      <c r="I2733" s="32"/>
      <c r="J2733" s="32"/>
      <c r="K2733" s="32"/>
      <c r="L2733" s="59" t="str">
        <f t="shared" si="340"/>
        <v/>
      </c>
      <c r="M2733" s="81" t="str">
        <f t="shared" si="341"/>
        <v/>
      </c>
      <c r="O2733" s="77" t="str">
        <f t="shared" si="342"/>
        <v/>
      </c>
      <c r="P2733" s="77" t="str">
        <f t="shared" si="343"/>
        <v/>
      </c>
      <c r="Q2733" s="77" t="str">
        <f t="shared" si="344"/>
        <v/>
      </c>
      <c r="R2733" s="77" t="str">
        <f t="shared" si="345"/>
        <v/>
      </c>
      <c r="S2733" s="76"/>
      <c r="T2733" s="57"/>
      <c r="U2733" s="23" t="str">
        <f t="shared" si="338"/>
        <v/>
      </c>
      <c r="V2733" s="28" t="str">
        <f t="shared" si="339"/>
        <v/>
      </c>
    </row>
    <row r="2734" spans="1:22">
      <c r="A2734" s="14">
        <v>2728</v>
      </c>
      <c r="B2734" s="65"/>
      <c r="C2734" s="69"/>
      <c r="D2734" s="66"/>
      <c r="E2734" s="66"/>
      <c r="F2734" s="66"/>
      <c r="G2734" s="66"/>
      <c r="H2734" s="72"/>
      <c r="I2734" s="32"/>
      <c r="J2734" s="32"/>
      <c r="K2734" s="32"/>
      <c r="L2734" s="59" t="str">
        <f t="shared" si="340"/>
        <v/>
      </c>
      <c r="M2734" s="81" t="str">
        <f t="shared" si="341"/>
        <v/>
      </c>
      <c r="O2734" s="77" t="str">
        <f t="shared" si="342"/>
        <v/>
      </c>
      <c r="P2734" s="77" t="str">
        <f t="shared" si="343"/>
        <v/>
      </c>
      <c r="Q2734" s="77" t="str">
        <f t="shared" si="344"/>
        <v/>
      </c>
      <c r="R2734" s="77" t="str">
        <f t="shared" si="345"/>
        <v/>
      </c>
      <c r="S2734" s="76"/>
      <c r="T2734" s="57"/>
      <c r="U2734" s="23" t="str">
        <f t="shared" si="338"/>
        <v/>
      </c>
      <c r="V2734" s="28" t="str">
        <f t="shared" si="339"/>
        <v/>
      </c>
    </row>
    <row r="2735" spans="1:22">
      <c r="A2735" s="14">
        <v>2729</v>
      </c>
      <c r="B2735" s="65"/>
      <c r="C2735" s="69"/>
      <c r="D2735" s="66"/>
      <c r="E2735" s="66"/>
      <c r="F2735" s="66"/>
      <c r="G2735" s="66"/>
      <c r="H2735" s="72"/>
      <c r="I2735" s="32"/>
      <c r="J2735" s="32"/>
      <c r="K2735" s="32"/>
      <c r="L2735" s="59" t="str">
        <f t="shared" si="340"/>
        <v/>
      </c>
      <c r="M2735" s="81" t="str">
        <f t="shared" si="341"/>
        <v/>
      </c>
      <c r="O2735" s="77" t="str">
        <f t="shared" si="342"/>
        <v/>
      </c>
      <c r="P2735" s="77" t="str">
        <f t="shared" si="343"/>
        <v/>
      </c>
      <c r="Q2735" s="77" t="str">
        <f t="shared" si="344"/>
        <v/>
      </c>
      <c r="R2735" s="77" t="str">
        <f t="shared" si="345"/>
        <v/>
      </c>
      <c r="S2735" s="76"/>
      <c r="T2735" s="57"/>
      <c r="U2735" s="23" t="str">
        <f t="shared" si="338"/>
        <v/>
      </c>
      <c r="V2735" s="28" t="str">
        <f t="shared" si="339"/>
        <v/>
      </c>
    </row>
    <row r="2736" spans="1:22">
      <c r="A2736" s="14">
        <v>2730</v>
      </c>
      <c r="B2736" s="65"/>
      <c r="C2736" s="69"/>
      <c r="D2736" s="66"/>
      <c r="E2736" s="66"/>
      <c r="F2736" s="66"/>
      <c r="G2736" s="66"/>
      <c r="H2736" s="72"/>
      <c r="I2736" s="32"/>
      <c r="J2736" s="32"/>
      <c r="K2736" s="32"/>
      <c r="L2736" s="59" t="str">
        <f t="shared" si="340"/>
        <v/>
      </c>
      <c r="M2736" s="81" t="str">
        <f t="shared" si="341"/>
        <v/>
      </c>
      <c r="O2736" s="77" t="str">
        <f t="shared" si="342"/>
        <v/>
      </c>
      <c r="P2736" s="77" t="str">
        <f t="shared" si="343"/>
        <v/>
      </c>
      <c r="Q2736" s="77" t="str">
        <f t="shared" si="344"/>
        <v/>
      </c>
      <c r="R2736" s="77" t="str">
        <f t="shared" si="345"/>
        <v/>
      </c>
      <c r="S2736" s="76"/>
      <c r="T2736" s="57"/>
      <c r="U2736" s="23" t="str">
        <f t="shared" si="338"/>
        <v/>
      </c>
      <c r="V2736" s="28" t="str">
        <f t="shared" si="339"/>
        <v/>
      </c>
    </row>
    <row r="2737" spans="1:22">
      <c r="A2737" s="14">
        <v>2731</v>
      </c>
      <c r="B2737" s="65"/>
      <c r="C2737" s="69"/>
      <c r="D2737" s="66"/>
      <c r="E2737" s="66"/>
      <c r="F2737" s="66"/>
      <c r="G2737" s="66"/>
      <c r="H2737" s="72"/>
      <c r="I2737" s="32"/>
      <c r="J2737" s="32"/>
      <c r="K2737" s="32"/>
      <c r="L2737" s="59" t="str">
        <f t="shared" si="340"/>
        <v/>
      </c>
      <c r="M2737" s="81" t="str">
        <f t="shared" si="341"/>
        <v/>
      </c>
      <c r="O2737" s="77" t="str">
        <f t="shared" si="342"/>
        <v/>
      </c>
      <c r="P2737" s="77" t="str">
        <f t="shared" si="343"/>
        <v/>
      </c>
      <c r="Q2737" s="77" t="str">
        <f t="shared" si="344"/>
        <v/>
      </c>
      <c r="R2737" s="77" t="str">
        <f t="shared" si="345"/>
        <v/>
      </c>
      <c r="S2737" s="76"/>
      <c r="T2737" s="57"/>
      <c r="U2737" s="23" t="str">
        <f t="shared" si="338"/>
        <v/>
      </c>
      <c r="V2737" s="28" t="str">
        <f t="shared" si="339"/>
        <v/>
      </c>
    </row>
    <row r="2738" spans="1:22">
      <c r="A2738" s="14">
        <v>2732</v>
      </c>
      <c r="B2738" s="65"/>
      <c r="C2738" s="69"/>
      <c r="D2738" s="66"/>
      <c r="E2738" s="66"/>
      <c r="F2738" s="66"/>
      <c r="G2738" s="66"/>
      <c r="H2738" s="72"/>
      <c r="I2738" s="32"/>
      <c r="J2738" s="32"/>
      <c r="K2738" s="32"/>
      <c r="L2738" s="59" t="str">
        <f t="shared" si="340"/>
        <v/>
      </c>
      <c r="M2738" s="81" t="str">
        <f t="shared" si="341"/>
        <v/>
      </c>
      <c r="O2738" s="77" t="str">
        <f t="shared" si="342"/>
        <v/>
      </c>
      <c r="P2738" s="77" t="str">
        <f t="shared" si="343"/>
        <v/>
      </c>
      <c r="Q2738" s="77" t="str">
        <f t="shared" si="344"/>
        <v/>
      </c>
      <c r="R2738" s="77" t="str">
        <f t="shared" si="345"/>
        <v/>
      </c>
      <c r="S2738" s="76"/>
      <c r="T2738" s="57"/>
      <c r="U2738" s="23" t="str">
        <f t="shared" si="338"/>
        <v/>
      </c>
      <c r="V2738" s="28" t="str">
        <f t="shared" si="339"/>
        <v/>
      </c>
    </row>
    <row r="2739" spans="1:22">
      <c r="A2739" s="14">
        <v>2733</v>
      </c>
      <c r="B2739" s="65"/>
      <c r="C2739" s="69"/>
      <c r="D2739" s="66"/>
      <c r="E2739" s="66"/>
      <c r="F2739" s="66"/>
      <c r="G2739" s="66"/>
      <c r="H2739" s="72"/>
      <c r="I2739" s="32"/>
      <c r="J2739" s="32"/>
      <c r="K2739" s="32"/>
      <c r="L2739" s="59" t="str">
        <f t="shared" si="340"/>
        <v/>
      </c>
      <c r="M2739" s="81" t="str">
        <f t="shared" si="341"/>
        <v/>
      </c>
      <c r="O2739" s="77" t="str">
        <f t="shared" si="342"/>
        <v/>
      </c>
      <c r="P2739" s="77" t="str">
        <f t="shared" si="343"/>
        <v/>
      </c>
      <c r="Q2739" s="77" t="str">
        <f t="shared" si="344"/>
        <v/>
      </c>
      <c r="R2739" s="77" t="str">
        <f t="shared" si="345"/>
        <v/>
      </c>
      <c r="S2739" s="76"/>
      <c r="T2739" s="57"/>
      <c r="U2739" s="23" t="str">
        <f t="shared" si="338"/>
        <v/>
      </c>
      <c r="V2739" s="28" t="str">
        <f t="shared" si="339"/>
        <v/>
      </c>
    </row>
    <row r="2740" spans="1:22">
      <c r="A2740" s="14">
        <v>2734</v>
      </c>
      <c r="B2740" s="65"/>
      <c r="C2740" s="69"/>
      <c r="D2740" s="66"/>
      <c r="E2740" s="66"/>
      <c r="F2740" s="66"/>
      <c r="G2740" s="66"/>
      <c r="H2740" s="72"/>
      <c r="I2740" s="32"/>
      <c r="J2740" s="32"/>
      <c r="K2740" s="32"/>
      <c r="L2740" s="59" t="str">
        <f t="shared" si="340"/>
        <v/>
      </c>
      <c r="M2740" s="81" t="str">
        <f t="shared" si="341"/>
        <v/>
      </c>
      <c r="O2740" s="77" t="str">
        <f t="shared" si="342"/>
        <v/>
      </c>
      <c r="P2740" s="77" t="str">
        <f t="shared" si="343"/>
        <v/>
      </c>
      <c r="Q2740" s="77" t="str">
        <f t="shared" si="344"/>
        <v/>
      </c>
      <c r="R2740" s="77" t="str">
        <f t="shared" si="345"/>
        <v/>
      </c>
      <c r="S2740" s="76"/>
      <c r="T2740" s="57"/>
      <c r="U2740" s="23" t="str">
        <f t="shared" si="338"/>
        <v/>
      </c>
      <c r="V2740" s="28" t="str">
        <f t="shared" si="339"/>
        <v/>
      </c>
    </row>
    <row r="2741" spans="1:22">
      <c r="A2741" s="14">
        <v>2735</v>
      </c>
      <c r="B2741" s="65"/>
      <c r="C2741" s="69"/>
      <c r="D2741" s="66"/>
      <c r="E2741" s="66"/>
      <c r="F2741" s="66"/>
      <c r="G2741" s="66"/>
      <c r="H2741" s="72"/>
      <c r="I2741" s="32"/>
      <c r="J2741" s="32"/>
      <c r="K2741" s="32"/>
      <c r="L2741" s="59" t="str">
        <f t="shared" si="340"/>
        <v/>
      </c>
      <c r="M2741" s="81" t="str">
        <f t="shared" si="341"/>
        <v/>
      </c>
      <c r="O2741" s="77" t="str">
        <f t="shared" si="342"/>
        <v/>
      </c>
      <c r="P2741" s="77" t="str">
        <f t="shared" si="343"/>
        <v/>
      </c>
      <c r="Q2741" s="77" t="str">
        <f t="shared" si="344"/>
        <v/>
      </c>
      <c r="R2741" s="77" t="str">
        <f t="shared" si="345"/>
        <v/>
      </c>
      <c r="S2741" s="76"/>
      <c r="T2741" s="57"/>
      <c r="U2741" s="23" t="str">
        <f t="shared" si="338"/>
        <v/>
      </c>
      <c r="V2741" s="28" t="str">
        <f t="shared" si="339"/>
        <v/>
      </c>
    </row>
    <row r="2742" spans="1:22">
      <c r="A2742" s="14">
        <v>2736</v>
      </c>
      <c r="B2742" s="65"/>
      <c r="C2742" s="69"/>
      <c r="D2742" s="66"/>
      <c r="E2742" s="66"/>
      <c r="F2742" s="66"/>
      <c r="G2742" s="66"/>
      <c r="H2742" s="72"/>
      <c r="I2742" s="32"/>
      <c r="J2742" s="32"/>
      <c r="K2742" s="32"/>
      <c r="L2742" s="59" t="str">
        <f t="shared" si="340"/>
        <v/>
      </c>
      <c r="M2742" s="81" t="str">
        <f t="shared" si="341"/>
        <v/>
      </c>
      <c r="O2742" s="77" t="str">
        <f t="shared" si="342"/>
        <v/>
      </c>
      <c r="P2742" s="77" t="str">
        <f t="shared" si="343"/>
        <v/>
      </c>
      <c r="Q2742" s="77" t="str">
        <f t="shared" si="344"/>
        <v/>
      </c>
      <c r="R2742" s="77" t="str">
        <f t="shared" si="345"/>
        <v/>
      </c>
      <c r="S2742" s="76"/>
      <c r="T2742" s="57"/>
      <c r="U2742" s="23" t="str">
        <f t="shared" si="338"/>
        <v/>
      </c>
      <c r="V2742" s="28" t="str">
        <f t="shared" si="339"/>
        <v/>
      </c>
    </row>
    <row r="2743" spans="1:22">
      <c r="A2743" s="14">
        <v>2737</v>
      </c>
      <c r="B2743" s="65"/>
      <c r="C2743" s="69"/>
      <c r="D2743" s="66"/>
      <c r="E2743" s="66"/>
      <c r="F2743" s="66"/>
      <c r="G2743" s="66"/>
      <c r="H2743" s="72"/>
      <c r="I2743" s="32"/>
      <c r="J2743" s="32"/>
      <c r="K2743" s="32"/>
      <c r="L2743" s="59" t="str">
        <f t="shared" si="340"/>
        <v/>
      </c>
      <c r="M2743" s="81" t="str">
        <f t="shared" si="341"/>
        <v/>
      </c>
      <c r="O2743" s="77" t="str">
        <f t="shared" si="342"/>
        <v/>
      </c>
      <c r="P2743" s="77" t="str">
        <f t="shared" si="343"/>
        <v/>
      </c>
      <c r="Q2743" s="77" t="str">
        <f t="shared" si="344"/>
        <v/>
      </c>
      <c r="R2743" s="77" t="str">
        <f t="shared" si="345"/>
        <v/>
      </c>
      <c r="S2743" s="76"/>
      <c r="T2743" s="57"/>
      <c r="U2743" s="23" t="str">
        <f t="shared" si="338"/>
        <v/>
      </c>
      <c r="V2743" s="28" t="str">
        <f t="shared" si="339"/>
        <v/>
      </c>
    </row>
    <row r="2744" spans="1:22">
      <c r="A2744" s="14">
        <v>2738</v>
      </c>
      <c r="B2744" s="65"/>
      <c r="C2744" s="69"/>
      <c r="D2744" s="66"/>
      <c r="E2744" s="66"/>
      <c r="F2744" s="66"/>
      <c r="G2744" s="66"/>
      <c r="H2744" s="72"/>
      <c r="I2744" s="32"/>
      <c r="J2744" s="32"/>
      <c r="K2744" s="32"/>
      <c r="L2744" s="59" t="str">
        <f t="shared" si="340"/>
        <v/>
      </c>
      <c r="M2744" s="81" t="str">
        <f t="shared" si="341"/>
        <v/>
      </c>
      <c r="O2744" s="77" t="str">
        <f t="shared" si="342"/>
        <v/>
      </c>
      <c r="P2744" s="77" t="str">
        <f t="shared" si="343"/>
        <v/>
      </c>
      <c r="Q2744" s="77" t="str">
        <f t="shared" si="344"/>
        <v/>
      </c>
      <c r="R2744" s="77" t="str">
        <f t="shared" si="345"/>
        <v/>
      </c>
      <c r="S2744" s="76"/>
      <c r="T2744" s="57"/>
      <c r="U2744" s="23" t="str">
        <f t="shared" si="338"/>
        <v/>
      </c>
      <c r="V2744" s="28" t="str">
        <f t="shared" si="339"/>
        <v/>
      </c>
    </row>
    <row r="2745" spans="1:22">
      <c r="A2745" s="14">
        <v>2739</v>
      </c>
      <c r="B2745" s="65"/>
      <c r="C2745" s="69"/>
      <c r="D2745" s="66"/>
      <c r="E2745" s="66"/>
      <c r="F2745" s="66"/>
      <c r="G2745" s="66"/>
      <c r="H2745" s="72"/>
      <c r="I2745" s="32"/>
      <c r="J2745" s="32"/>
      <c r="K2745" s="32"/>
      <c r="L2745" s="59" t="str">
        <f t="shared" si="340"/>
        <v/>
      </c>
      <c r="M2745" s="81" t="str">
        <f t="shared" si="341"/>
        <v/>
      </c>
      <c r="O2745" s="77" t="str">
        <f t="shared" si="342"/>
        <v/>
      </c>
      <c r="P2745" s="77" t="str">
        <f t="shared" si="343"/>
        <v/>
      </c>
      <c r="Q2745" s="77" t="str">
        <f t="shared" si="344"/>
        <v/>
      </c>
      <c r="R2745" s="77" t="str">
        <f t="shared" si="345"/>
        <v/>
      </c>
      <c r="S2745" s="76"/>
      <c r="T2745" s="57"/>
      <c r="U2745" s="23" t="str">
        <f t="shared" si="338"/>
        <v/>
      </c>
      <c r="V2745" s="28" t="str">
        <f t="shared" si="339"/>
        <v/>
      </c>
    </row>
    <row r="2746" spans="1:22">
      <c r="A2746" s="14">
        <v>2740</v>
      </c>
      <c r="B2746" s="65"/>
      <c r="C2746" s="69"/>
      <c r="D2746" s="66"/>
      <c r="E2746" s="66"/>
      <c r="F2746" s="66"/>
      <c r="G2746" s="66"/>
      <c r="H2746" s="72"/>
      <c r="I2746" s="32"/>
      <c r="J2746" s="32"/>
      <c r="K2746" s="32"/>
      <c r="L2746" s="59" t="str">
        <f t="shared" si="340"/>
        <v/>
      </c>
      <c r="M2746" s="81" t="str">
        <f t="shared" si="341"/>
        <v/>
      </c>
      <c r="O2746" s="77" t="str">
        <f t="shared" si="342"/>
        <v/>
      </c>
      <c r="P2746" s="77" t="str">
        <f t="shared" si="343"/>
        <v/>
      </c>
      <c r="Q2746" s="77" t="str">
        <f t="shared" si="344"/>
        <v/>
      </c>
      <c r="R2746" s="77" t="str">
        <f t="shared" si="345"/>
        <v/>
      </c>
      <c r="S2746" s="76"/>
      <c r="T2746" s="57"/>
      <c r="U2746" s="23" t="str">
        <f t="shared" si="338"/>
        <v/>
      </c>
      <c r="V2746" s="28" t="str">
        <f t="shared" si="339"/>
        <v/>
      </c>
    </row>
    <row r="2747" spans="1:22">
      <c r="A2747" s="14">
        <v>2741</v>
      </c>
      <c r="B2747" s="65"/>
      <c r="C2747" s="69"/>
      <c r="D2747" s="66"/>
      <c r="E2747" s="66"/>
      <c r="F2747" s="66"/>
      <c r="G2747" s="66"/>
      <c r="H2747" s="72"/>
      <c r="I2747" s="32"/>
      <c r="J2747" s="32"/>
      <c r="K2747" s="32"/>
      <c r="L2747" s="59" t="str">
        <f t="shared" si="340"/>
        <v/>
      </c>
      <c r="M2747" s="81" t="str">
        <f t="shared" si="341"/>
        <v/>
      </c>
      <c r="O2747" s="77" t="str">
        <f t="shared" si="342"/>
        <v/>
      </c>
      <c r="P2747" s="77" t="str">
        <f t="shared" si="343"/>
        <v/>
      </c>
      <c r="Q2747" s="77" t="str">
        <f t="shared" si="344"/>
        <v/>
      </c>
      <c r="R2747" s="77" t="str">
        <f t="shared" si="345"/>
        <v/>
      </c>
      <c r="S2747" s="76"/>
      <c r="T2747" s="57"/>
      <c r="U2747" s="23" t="str">
        <f t="shared" si="338"/>
        <v/>
      </c>
      <c r="V2747" s="28" t="str">
        <f t="shared" si="339"/>
        <v/>
      </c>
    </row>
    <row r="2748" spans="1:22">
      <c r="A2748" s="14">
        <v>2742</v>
      </c>
      <c r="B2748" s="65"/>
      <c r="C2748" s="69"/>
      <c r="D2748" s="66"/>
      <c r="E2748" s="66"/>
      <c r="F2748" s="66"/>
      <c r="G2748" s="66"/>
      <c r="H2748" s="72"/>
      <c r="I2748" s="32"/>
      <c r="J2748" s="32"/>
      <c r="K2748" s="32"/>
      <c r="L2748" s="59" t="str">
        <f t="shared" si="340"/>
        <v/>
      </c>
      <c r="M2748" s="81" t="str">
        <f t="shared" si="341"/>
        <v/>
      </c>
      <c r="O2748" s="77" t="str">
        <f t="shared" si="342"/>
        <v/>
      </c>
      <c r="P2748" s="77" t="str">
        <f t="shared" si="343"/>
        <v/>
      </c>
      <c r="Q2748" s="77" t="str">
        <f t="shared" si="344"/>
        <v/>
      </c>
      <c r="R2748" s="77" t="str">
        <f t="shared" si="345"/>
        <v/>
      </c>
      <c r="S2748" s="76"/>
      <c r="T2748" s="57"/>
      <c r="U2748" s="23" t="str">
        <f t="shared" si="338"/>
        <v/>
      </c>
      <c r="V2748" s="28" t="str">
        <f t="shared" si="339"/>
        <v/>
      </c>
    </row>
    <row r="2749" spans="1:22">
      <c r="A2749" s="14">
        <v>2743</v>
      </c>
      <c r="B2749" s="65"/>
      <c r="C2749" s="69"/>
      <c r="D2749" s="66"/>
      <c r="E2749" s="66"/>
      <c r="F2749" s="66"/>
      <c r="G2749" s="66"/>
      <c r="H2749" s="72"/>
      <c r="I2749" s="32"/>
      <c r="J2749" s="32"/>
      <c r="K2749" s="32"/>
      <c r="L2749" s="59" t="str">
        <f t="shared" si="340"/>
        <v/>
      </c>
      <c r="M2749" s="81" t="str">
        <f t="shared" si="341"/>
        <v/>
      </c>
      <c r="O2749" s="77" t="str">
        <f t="shared" si="342"/>
        <v/>
      </c>
      <c r="P2749" s="77" t="str">
        <f t="shared" si="343"/>
        <v/>
      </c>
      <c r="Q2749" s="77" t="str">
        <f t="shared" si="344"/>
        <v/>
      </c>
      <c r="R2749" s="77" t="str">
        <f t="shared" si="345"/>
        <v/>
      </c>
      <c r="S2749" s="76"/>
      <c r="T2749" s="57"/>
      <c r="U2749" s="23" t="str">
        <f t="shared" si="338"/>
        <v/>
      </c>
      <c r="V2749" s="28" t="str">
        <f t="shared" si="339"/>
        <v/>
      </c>
    </row>
    <row r="2750" spans="1:22">
      <c r="A2750" s="14">
        <v>2744</v>
      </c>
      <c r="B2750" s="65"/>
      <c r="C2750" s="69"/>
      <c r="D2750" s="66"/>
      <c r="E2750" s="66"/>
      <c r="F2750" s="66"/>
      <c r="G2750" s="66"/>
      <c r="H2750" s="72"/>
      <c r="I2750" s="32"/>
      <c r="J2750" s="32"/>
      <c r="K2750" s="32"/>
      <c r="L2750" s="59" t="str">
        <f t="shared" si="340"/>
        <v/>
      </c>
      <c r="M2750" s="81" t="str">
        <f t="shared" si="341"/>
        <v/>
      </c>
      <c r="O2750" s="77" t="str">
        <f t="shared" si="342"/>
        <v/>
      </c>
      <c r="P2750" s="77" t="str">
        <f t="shared" si="343"/>
        <v/>
      </c>
      <c r="Q2750" s="77" t="str">
        <f t="shared" si="344"/>
        <v/>
      </c>
      <c r="R2750" s="77" t="str">
        <f t="shared" si="345"/>
        <v/>
      </c>
      <c r="S2750" s="76"/>
      <c r="T2750" s="57"/>
      <c r="U2750" s="23" t="str">
        <f t="shared" si="338"/>
        <v/>
      </c>
      <c r="V2750" s="28" t="str">
        <f t="shared" si="339"/>
        <v/>
      </c>
    </row>
    <row r="2751" spans="1:22">
      <c r="A2751" s="14">
        <v>2745</v>
      </c>
      <c r="B2751" s="65"/>
      <c r="C2751" s="69"/>
      <c r="D2751" s="66"/>
      <c r="E2751" s="66"/>
      <c r="F2751" s="66"/>
      <c r="G2751" s="66"/>
      <c r="H2751" s="72"/>
      <c r="I2751" s="32"/>
      <c r="J2751" s="32"/>
      <c r="K2751" s="32"/>
      <c r="L2751" s="59" t="str">
        <f t="shared" si="340"/>
        <v/>
      </c>
      <c r="M2751" s="81" t="str">
        <f t="shared" si="341"/>
        <v/>
      </c>
      <c r="O2751" s="77" t="str">
        <f t="shared" si="342"/>
        <v/>
      </c>
      <c r="P2751" s="77" t="str">
        <f t="shared" si="343"/>
        <v/>
      </c>
      <c r="Q2751" s="77" t="str">
        <f t="shared" si="344"/>
        <v/>
      </c>
      <c r="R2751" s="77" t="str">
        <f t="shared" si="345"/>
        <v/>
      </c>
      <c r="S2751" s="76"/>
      <c r="T2751" s="57"/>
      <c r="U2751" s="23" t="str">
        <f t="shared" si="338"/>
        <v/>
      </c>
      <c r="V2751" s="28" t="str">
        <f t="shared" si="339"/>
        <v/>
      </c>
    </row>
    <row r="2752" spans="1:22">
      <c r="A2752" s="14">
        <v>2746</v>
      </c>
      <c r="B2752" s="65"/>
      <c r="C2752" s="69"/>
      <c r="D2752" s="66"/>
      <c r="E2752" s="66"/>
      <c r="F2752" s="66"/>
      <c r="G2752" s="66"/>
      <c r="H2752" s="72"/>
      <c r="I2752" s="32"/>
      <c r="J2752" s="32"/>
      <c r="K2752" s="32"/>
      <c r="L2752" s="59" t="str">
        <f t="shared" si="340"/>
        <v/>
      </c>
      <c r="M2752" s="81" t="str">
        <f t="shared" si="341"/>
        <v/>
      </c>
      <c r="O2752" s="77" t="str">
        <f t="shared" si="342"/>
        <v/>
      </c>
      <c r="P2752" s="77" t="str">
        <f t="shared" si="343"/>
        <v/>
      </c>
      <c r="Q2752" s="77" t="str">
        <f t="shared" si="344"/>
        <v/>
      </c>
      <c r="R2752" s="77" t="str">
        <f t="shared" si="345"/>
        <v/>
      </c>
      <c r="S2752" s="76"/>
      <c r="T2752" s="57"/>
      <c r="U2752" s="23" t="str">
        <f t="shared" si="338"/>
        <v/>
      </c>
      <c r="V2752" s="28" t="str">
        <f t="shared" si="339"/>
        <v/>
      </c>
    </row>
    <row r="2753" spans="1:22">
      <c r="A2753" s="14">
        <v>2747</v>
      </c>
      <c r="B2753" s="65"/>
      <c r="C2753" s="69"/>
      <c r="D2753" s="66"/>
      <c r="E2753" s="66"/>
      <c r="F2753" s="66"/>
      <c r="G2753" s="66"/>
      <c r="H2753" s="72"/>
      <c r="I2753" s="32"/>
      <c r="J2753" s="32"/>
      <c r="K2753" s="32"/>
      <c r="L2753" s="59" t="str">
        <f t="shared" si="340"/>
        <v/>
      </c>
      <c r="M2753" s="81" t="str">
        <f t="shared" si="341"/>
        <v/>
      </c>
      <c r="O2753" s="77" t="str">
        <f t="shared" si="342"/>
        <v/>
      </c>
      <c r="P2753" s="77" t="str">
        <f t="shared" si="343"/>
        <v/>
      </c>
      <c r="Q2753" s="77" t="str">
        <f t="shared" si="344"/>
        <v/>
      </c>
      <c r="R2753" s="77" t="str">
        <f t="shared" si="345"/>
        <v/>
      </c>
      <c r="S2753" s="76"/>
      <c r="T2753" s="57"/>
      <c r="U2753" s="23" t="str">
        <f t="shared" si="338"/>
        <v/>
      </c>
      <c r="V2753" s="28" t="str">
        <f t="shared" si="339"/>
        <v/>
      </c>
    </row>
    <row r="2754" spans="1:22">
      <c r="A2754" s="14">
        <v>2748</v>
      </c>
      <c r="B2754" s="65"/>
      <c r="C2754" s="69"/>
      <c r="D2754" s="66"/>
      <c r="E2754" s="66"/>
      <c r="F2754" s="66"/>
      <c r="G2754" s="66"/>
      <c r="H2754" s="72"/>
      <c r="I2754" s="32"/>
      <c r="J2754" s="32"/>
      <c r="K2754" s="32"/>
      <c r="L2754" s="59" t="str">
        <f t="shared" si="340"/>
        <v/>
      </c>
      <c r="M2754" s="81" t="str">
        <f t="shared" si="341"/>
        <v/>
      </c>
      <c r="O2754" s="77" t="str">
        <f t="shared" si="342"/>
        <v/>
      </c>
      <c r="P2754" s="77" t="str">
        <f t="shared" si="343"/>
        <v/>
      </c>
      <c r="Q2754" s="77" t="str">
        <f t="shared" si="344"/>
        <v/>
      </c>
      <c r="R2754" s="77" t="str">
        <f t="shared" si="345"/>
        <v/>
      </c>
      <c r="S2754" s="76"/>
      <c r="T2754" s="57"/>
      <c r="U2754" s="23" t="str">
        <f t="shared" si="338"/>
        <v/>
      </c>
      <c r="V2754" s="28" t="str">
        <f t="shared" si="339"/>
        <v/>
      </c>
    </row>
    <row r="2755" spans="1:22">
      <c r="A2755" s="14">
        <v>2749</v>
      </c>
      <c r="B2755" s="65"/>
      <c r="C2755" s="69"/>
      <c r="D2755" s="66"/>
      <c r="E2755" s="66"/>
      <c r="F2755" s="66"/>
      <c r="G2755" s="66"/>
      <c r="H2755" s="72"/>
      <c r="I2755" s="32"/>
      <c r="J2755" s="32"/>
      <c r="K2755" s="32"/>
      <c r="L2755" s="59" t="str">
        <f t="shared" si="340"/>
        <v/>
      </c>
      <c r="M2755" s="81" t="str">
        <f t="shared" si="341"/>
        <v/>
      </c>
      <c r="O2755" s="77" t="str">
        <f t="shared" si="342"/>
        <v/>
      </c>
      <c r="P2755" s="77" t="str">
        <f t="shared" si="343"/>
        <v/>
      </c>
      <c r="Q2755" s="77" t="str">
        <f t="shared" si="344"/>
        <v/>
      </c>
      <c r="R2755" s="77" t="str">
        <f t="shared" si="345"/>
        <v/>
      </c>
      <c r="S2755" s="76"/>
      <c r="T2755" s="57"/>
      <c r="U2755" s="23" t="str">
        <f t="shared" si="338"/>
        <v/>
      </c>
      <c r="V2755" s="28" t="str">
        <f t="shared" si="339"/>
        <v/>
      </c>
    </row>
    <row r="2756" spans="1:22">
      <c r="A2756" s="14">
        <v>2750</v>
      </c>
      <c r="B2756" s="65"/>
      <c r="C2756" s="69"/>
      <c r="D2756" s="66"/>
      <c r="E2756" s="66"/>
      <c r="F2756" s="66"/>
      <c r="G2756" s="66"/>
      <c r="H2756" s="72"/>
      <c r="I2756" s="32"/>
      <c r="J2756" s="32"/>
      <c r="K2756" s="32"/>
      <c r="L2756" s="59" t="str">
        <f t="shared" si="340"/>
        <v/>
      </c>
      <c r="M2756" s="81" t="str">
        <f t="shared" si="341"/>
        <v/>
      </c>
      <c r="O2756" s="77" t="str">
        <f t="shared" si="342"/>
        <v/>
      </c>
      <c r="P2756" s="77" t="str">
        <f t="shared" si="343"/>
        <v/>
      </c>
      <c r="Q2756" s="77" t="str">
        <f t="shared" si="344"/>
        <v/>
      </c>
      <c r="R2756" s="77" t="str">
        <f t="shared" si="345"/>
        <v/>
      </c>
      <c r="S2756" s="76"/>
      <c r="T2756" s="57"/>
      <c r="U2756" s="23" t="str">
        <f t="shared" si="338"/>
        <v/>
      </c>
      <c r="V2756" s="28" t="str">
        <f t="shared" si="339"/>
        <v/>
      </c>
    </row>
    <row r="2757" spans="1:22">
      <c r="A2757" s="14">
        <v>2751</v>
      </c>
      <c r="B2757" s="65"/>
      <c r="C2757" s="69"/>
      <c r="D2757" s="66"/>
      <c r="E2757" s="66"/>
      <c r="F2757" s="66"/>
      <c r="G2757" s="66"/>
      <c r="H2757" s="72"/>
      <c r="I2757" s="32"/>
      <c r="J2757" s="32"/>
      <c r="K2757" s="32"/>
      <c r="L2757" s="59" t="str">
        <f t="shared" si="340"/>
        <v/>
      </c>
      <c r="M2757" s="81" t="str">
        <f t="shared" si="341"/>
        <v/>
      </c>
      <c r="O2757" s="77" t="str">
        <f t="shared" si="342"/>
        <v/>
      </c>
      <c r="P2757" s="77" t="str">
        <f t="shared" si="343"/>
        <v/>
      </c>
      <c r="Q2757" s="77" t="str">
        <f t="shared" si="344"/>
        <v/>
      </c>
      <c r="R2757" s="77" t="str">
        <f t="shared" si="345"/>
        <v/>
      </c>
      <c r="S2757" s="76"/>
      <c r="T2757" s="57"/>
      <c r="U2757" s="23" t="str">
        <f t="shared" si="338"/>
        <v/>
      </c>
      <c r="V2757" s="28" t="str">
        <f t="shared" si="339"/>
        <v/>
      </c>
    </row>
    <row r="2758" spans="1:22">
      <c r="A2758" s="14">
        <v>2752</v>
      </c>
      <c r="B2758" s="65"/>
      <c r="C2758" s="69"/>
      <c r="D2758" s="66"/>
      <c r="E2758" s="66"/>
      <c r="F2758" s="66"/>
      <c r="G2758" s="66"/>
      <c r="H2758" s="72"/>
      <c r="I2758" s="32"/>
      <c r="J2758" s="32"/>
      <c r="K2758" s="32"/>
      <c r="L2758" s="59" t="str">
        <f t="shared" si="340"/>
        <v/>
      </c>
      <c r="M2758" s="81" t="str">
        <f t="shared" si="341"/>
        <v/>
      </c>
      <c r="O2758" s="77" t="str">
        <f t="shared" si="342"/>
        <v/>
      </c>
      <c r="P2758" s="77" t="str">
        <f t="shared" si="343"/>
        <v/>
      </c>
      <c r="Q2758" s="77" t="str">
        <f t="shared" si="344"/>
        <v/>
      </c>
      <c r="R2758" s="77" t="str">
        <f t="shared" si="345"/>
        <v/>
      </c>
      <c r="S2758" s="76"/>
      <c r="T2758" s="57"/>
      <c r="U2758" s="23" t="str">
        <f t="shared" si="338"/>
        <v/>
      </c>
      <c r="V2758" s="28" t="str">
        <f t="shared" si="339"/>
        <v/>
      </c>
    </row>
    <row r="2759" spans="1:22">
      <c r="A2759" s="14">
        <v>2753</v>
      </c>
      <c r="B2759" s="65"/>
      <c r="C2759" s="69"/>
      <c r="D2759" s="66"/>
      <c r="E2759" s="66"/>
      <c r="F2759" s="66"/>
      <c r="G2759" s="66"/>
      <c r="H2759" s="72"/>
      <c r="I2759" s="32"/>
      <c r="J2759" s="32"/>
      <c r="K2759" s="32"/>
      <c r="L2759" s="59" t="str">
        <f t="shared" si="340"/>
        <v/>
      </c>
      <c r="M2759" s="81" t="str">
        <f t="shared" si="341"/>
        <v/>
      </c>
      <c r="O2759" s="77" t="str">
        <f t="shared" si="342"/>
        <v/>
      </c>
      <c r="P2759" s="77" t="str">
        <f t="shared" si="343"/>
        <v/>
      </c>
      <c r="Q2759" s="77" t="str">
        <f t="shared" si="344"/>
        <v/>
      </c>
      <c r="R2759" s="77" t="str">
        <f t="shared" si="345"/>
        <v/>
      </c>
      <c r="S2759" s="76"/>
      <c r="T2759" s="57"/>
      <c r="U2759" s="23" t="str">
        <f t="shared" ref="U2759:U2822" si="346">IF(V2759&lt;&gt;"",A2759,"")</f>
        <v/>
      </c>
      <c r="V2759" s="28" t="str">
        <f t="shared" ref="V2759:V2822" si="347">IF(AND(B2759="",D2759="",E2759="",F2759="",G2759="",I2759="",J2759="",K2759="",T2759=""),"",IF(OR(B2759="",I2759="",J2759="",K2759="",T2759="",AND($T$3="meters",T2759&gt;12),AND($T$3="feet",T2759&gt;40)),"Error","OK"))</f>
        <v/>
      </c>
    </row>
    <row r="2760" spans="1:22">
      <c r="A2760" s="14">
        <v>2754</v>
      </c>
      <c r="B2760" s="65"/>
      <c r="C2760" s="69"/>
      <c r="D2760" s="66"/>
      <c r="E2760" s="66"/>
      <c r="F2760" s="66"/>
      <c r="G2760" s="66"/>
      <c r="H2760" s="72"/>
      <c r="I2760" s="32"/>
      <c r="J2760" s="32"/>
      <c r="K2760" s="32"/>
      <c r="L2760" s="59" t="str">
        <f t="shared" ref="L2760:L2823" si="348">IF(OR(I2760="",J2760="",K2760=""),"",(I2760+J2760/2))</f>
        <v/>
      </c>
      <c r="M2760" s="81" t="str">
        <f t="shared" ref="M2760:M2823" si="349">IF(OR(I2760="",J2760="",K2760=""),"",(I2760+J2760/2)+($AA$4-1/$R$1))</f>
        <v/>
      </c>
      <c r="O2760" s="77" t="str">
        <f t="shared" ref="O2760:O2823" si="350">IF(OR(D2760="",$M2760=""),"",$M2760-D2760)</f>
        <v/>
      </c>
      <c r="P2760" s="77" t="str">
        <f t="shared" ref="P2760:P2823" si="351">IF(OR(E2760="",$M2760=""),"",$M2760-E2760)</f>
        <v/>
      </c>
      <c r="Q2760" s="77" t="str">
        <f t="shared" ref="Q2760:Q2823" si="352">IF(OR(F2760="",$M2760=""),"",$M2760-F2760)</f>
        <v/>
      </c>
      <c r="R2760" s="77" t="str">
        <f t="shared" ref="R2760:R2823" si="353">IF(OR(G2760="",$M2760=""),"",$M2760-G2760)</f>
        <v/>
      </c>
      <c r="S2760" s="76"/>
      <c r="T2760" s="57"/>
      <c r="U2760" s="23" t="str">
        <f t="shared" si="346"/>
        <v/>
      </c>
      <c r="V2760" s="28" t="str">
        <f t="shared" si="347"/>
        <v/>
      </c>
    </row>
    <row r="2761" spans="1:22">
      <c r="A2761" s="14">
        <v>2755</v>
      </c>
      <c r="B2761" s="65"/>
      <c r="C2761" s="69"/>
      <c r="D2761" s="66"/>
      <c r="E2761" s="66"/>
      <c r="F2761" s="66"/>
      <c r="G2761" s="66"/>
      <c r="H2761" s="72"/>
      <c r="I2761" s="32"/>
      <c r="J2761" s="32"/>
      <c r="K2761" s="32"/>
      <c r="L2761" s="59" t="str">
        <f t="shared" si="348"/>
        <v/>
      </c>
      <c r="M2761" s="81" t="str">
        <f t="shared" si="349"/>
        <v/>
      </c>
      <c r="O2761" s="77" t="str">
        <f t="shared" si="350"/>
        <v/>
      </c>
      <c r="P2761" s="77" t="str">
        <f t="shared" si="351"/>
        <v/>
      </c>
      <c r="Q2761" s="77" t="str">
        <f t="shared" si="352"/>
        <v/>
      </c>
      <c r="R2761" s="77" t="str">
        <f t="shared" si="353"/>
        <v/>
      </c>
      <c r="S2761" s="76"/>
      <c r="T2761" s="57"/>
      <c r="U2761" s="23" t="str">
        <f t="shared" si="346"/>
        <v/>
      </c>
      <c r="V2761" s="28" t="str">
        <f t="shared" si="347"/>
        <v/>
      </c>
    </row>
    <row r="2762" spans="1:22">
      <c r="A2762" s="14">
        <v>2756</v>
      </c>
      <c r="B2762" s="65"/>
      <c r="C2762" s="69"/>
      <c r="D2762" s="66"/>
      <c r="E2762" s="66"/>
      <c r="F2762" s="66"/>
      <c r="G2762" s="66"/>
      <c r="H2762" s="72"/>
      <c r="I2762" s="32"/>
      <c r="J2762" s="32"/>
      <c r="K2762" s="32"/>
      <c r="L2762" s="59" t="str">
        <f t="shared" si="348"/>
        <v/>
      </c>
      <c r="M2762" s="81" t="str">
        <f t="shared" si="349"/>
        <v/>
      </c>
      <c r="O2762" s="77" t="str">
        <f t="shared" si="350"/>
        <v/>
      </c>
      <c r="P2762" s="77" t="str">
        <f t="shared" si="351"/>
        <v/>
      </c>
      <c r="Q2762" s="77" t="str">
        <f t="shared" si="352"/>
        <v/>
      </c>
      <c r="R2762" s="77" t="str">
        <f t="shared" si="353"/>
        <v/>
      </c>
      <c r="S2762" s="76"/>
      <c r="T2762" s="57"/>
      <c r="U2762" s="23" t="str">
        <f t="shared" si="346"/>
        <v/>
      </c>
      <c r="V2762" s="28" t="str">
        <f t="shared" si="347"/>
        <v/>
      </c>
    </row>
    <row r="2763" spans="1:22">
      <c r="A2763" s="14">
        <v>2757</v>
      </c>
      <c r="B2763" s="65"/>
      <c r="C2763" s="69"/>
      <c r="D2763" s="66"/>
      <c r="E2763" s="66"/>
      <c r="F2763" s="66"/>
      <c r="G2763" s="66"/>
      <c r="H2763" s="72"/>
      <c r="I2763" s="32"/>
      <c r="J2763" s="32"/>
      <c r="K2763" s="32"/>
      <c r="L2763" s="59" t="str">
        <f t="shared" si="348"/>
        <v/>
      </c>
      <c r="M2763" s="81" t="str">
        <f t="shared" si="349"/>
        <v/>
      </c>
      <c r="O2763" s="77" t="str">
        <f t="shared" si="350"/>
        <v/>
      </c>
      <c r="P2763" s="77" t="str">
        <f t="shared" si="351"/>
        <v/>
      </c>
      <c r="Q2763" s="77" t="str">
        <f t="shared" si="352"/>
        <v/>
      </c>
      <c r="R2763" s="77" t="str">
        <f t="shared" si="353"/>
        <v/>
      </c>
      <c r="S2763" s="76"/>
      <c r="T2763" s="57"/>
      <c r="U2763" s="23" t="str">
        <f t="shared" si="346"/>
        <v/>
      </c>
      <c r="V2763" s="28" t="str">
        <f t="shared" si="347"/>
        <v/>
      </c>
    </row>
    <row r="2764" spans="1:22">
      <c r="A2764" s="14">
        <v>2758</v>
      </c>
      <c r="B2764" s="65"/>
      <c r="C2764" s="69"/>
      <c r="D2764" s="66"/>
      <c r="E2764" s="66"/>
      <c r="F2764" s="66"/>
      <c r="G2764" s="66"/>
      <c r="H2764" s="72"/>
      <c r="I2764" s="32"/>
      <c r="J2764" s="32"/>
      <c r="K2764" s="32"/>
      <c r="L2764" s="59" t="str">
        <f t="shared" si="348"/>
        <v/>
      </c>
      <c r="M2764" s="81" t="str">
        <f t="shared" si="349"/>
        <v/>
      </c>
      <c r="O2764" s="77" t="str">
        <f t="shared" si="350"/>
        <v/>
      </c>
      <c r="P2764" s="77" t="str">
        <f t="shared" si="351"/>
        <v/>
      </c>
      <c r="Q2764" s="77" t="str">
        <f t="shared" si="352"/>
        <v/>
      </c>
      <c r="R2764" s="77" t="str">
        <f t="shared" si="353"/>
        <v/>
      </c>
      <c r="S2764" s="76"/>
      <c r="T2764" s="57"/>
      <c r="U2764" s="23" t="str">
        <f t="shared" si="346"/>
        <v/>
      </c>
      <c r="V2764" s="28" t="str">
        <f t="shared" si="347"/>
        <v/>
      </c>
    </row>
    <row r="2765" spans="1:22">
      <c r="A2765" s="14">
        <v>2759</v>
      </c>
      <c r="B2765" s="65"/>
      <c r="C2765" s="69"/>
      <c r="D2765" s="66"/>
      <c r="E2765" s="66"/>
      <c r="F2765" s="66"/>
      <c r="G2765" s="66"/>
      <c r="H2765" s="72"/>
      <c r="I2765" s="32"/>
      <c r="J2765" s="32"/>
      <c r="K2765" s="32"/>
      <c r="L2765" s="59" t="str">
        <f t="shared" si="348"/>
        <v/>
      </c>
      <c r="M2765" s="81" t="str">
        <f t="shared" si="349"/>
        <v/>
      </c>
      <c r="O2765" s="77" t="str">
        <f t="shared" si="350"/>
        <v/>
      </c>
      <c r="P2765" s="77" t="str">
        <f t="shared" si="351"/>
        <v/>
      </c>
      <c r="Q2765" s="77" t="str">
        <f t="shared" si="352"/>
        <v/>
      </c>
      <c r="R2765" s="77" t="str">
        <f t="shared" si="353"/>
        <v/>
      </c>
      <c r="S2765" s="76"/>
      <c r="T2765" s="57"/>
      <c r="U2765" s="23" t="str">
        <f t="shared" si="346"/>
        <v/>
      </c>
      <c r="V2765" s="28" t="str">
        <f t="shared" si="347"/>
        <v/>
      </c>
    </row>
    <row r="2766" spans="1:22">
      <c r="A2766" s="14">
        <v>2760</v>
      </c>
      <c r="B2766" s="65"/>
      <c r="C2766" s="69"/>
      <c r="D2766" s="66"/>
      <c r="E2766" s="66"/>
      <c r="F2766" s="66"/>
      <c r="G2766" s="66"/>
      <c r="H2766" s="72"/>
      <c r="I2766" s="32"/>
      <c r="J2766" s="32"/>
      <c r="K2766" s="32"/>
      <c r="L2766" s="59" t="str">
        <f t="shared" si="348"/>
        <v/>
      </c>
      <c r="M2766" s="81" t="str">
        <f t="shared" si="349"/>
        <v/>
      </c>
      <c r="O2766" s="77" t="str">
        <f t="shared" si="350"/>
        <v/>
      </c>
      <c r="P2766" s="77" t="str">
        <f t="shared" si="351"/>
        <v/>
      </c>
      <c r="Q2766" s="77" t="str">
        <f t="shared" si="352"/>
        <v/>
      </c>
      <c r="R2766" s="77" t="str">
        <f t="shared" si="353"/>
        <v/>
      </c>
      <c r="S2766" s="76"/>
      <c r="T2766" s="57"/>
      <c r="U2766" s="23" t="str">
        <f t="shared" si="346"/>
        <v/>
      </c>
      <c r="V2766" s="28" t="str">
        <f t="shared" si="347"/>
        <v/>
      </c>
    </row>
    <row r="2767" spans="1:22">
      <c r="A2767" s="14">
        <v>2761</v>
      </c>
      <c r="B2767" s="65"/>
      <c r="C2767" s="69"/>
      <c r="D2767" s="66"/>
      <c r="E2767" s="66"/>
      <c r="F2767" s="66"/>
      <c r="G2767" s="66"/>
      <c r="H2767" s="72"/>
      <c r="I2767" s="32"/>
      <c r="J2767" s="32"/>
      <c r="K2767" s="32"/>
      <c r="L2767" s="59" t="str">
        <f t="shared" si="348"/>
        <v/>
      </c>
      <c r="M2767" s="81" t="str">
        <f t="shared" si="349"/>
        <v/>
      </c>
      <c r="O2767" s="77" t="str">
        <f t="shared" si="350"/>
        <v/>
      </c>
      <c r="P2767" s="77" t="str">
        <f t="shared" si="351"/>
        <v/>
      </c>
      <c r="Q2767" s="77" t="str">
        <f t="shared" si="352"/>
        <v/>
      </c>
      <c r="R2767" s="77" t="str">
        <f t="shared" si="353"/>
        <v/>
      </c>
      <c r="S2767" s="76"/>
      <c r="T2767" s="57"/>
      <c r="U2767" s="23" t="str">
        <f t="shared" si="346"/>
        <v/>
      </c>
      <c r="V2767" s="28" t="str">
        <f t="shared" si="347"/>
        <v/>
      </c>
    </row>
    <row r="2768" spans="1:22">
      <c r="A2768" s="14">
        <v>2762</v>
      </c>
      <c r="B2768" s="65"/>
      <c r="C2768" s="69"/>
      <c r="D2768" s="66"/>
      <c r="E2768" s="66"/>
      <c r="F2768" s="66"/>
      <c r="G2768" s="66"/>
      <c r="H2768" s="72"/>
      <c r="I2768" s="32"/>
      <c r="J2768" s="32"/>
      <c r="K2768" s="32"/>
      <c r="L2768" s="59" t="str">
        <f t="shared" si="348"/>
        <v/>
      </c>
      <c r="M2768" s="81" t="str">
        <f t="shared" si="349"/>
        <v/>
      </c>
      <c r="O2768" s="77" t="str">
        <f t="shared" si="350"/>
        <v/>
      </c>
      <c r="P2768" s="77" t="str">
        <f t="shared" si="351"/>
        <v/>
      </c>
      <c r="Q2768" s="77" t="str">
        <f t="shared" si="352"/>
        <v/>
      </c>
      <c r="R2768" s="77" t="str">
        <f t="shared" si="353"/>
        <v/>
      </c>
      <c r="S2768" s="76"/>
      <c r="T2768" s="57"/>
      <c r="U2768" s="23" t="str">
        <f t="shared" si="346"/>
        <v/>
      </c>
      <c r="V2768" s="28" t="str">
        <f t="shared" si="347"/>
        <v/>
      </c>
    </row>
    <row r="2769" spans="1:22">
      <c r="A2769" s="14">
        <v>2763</v>
      </c>
      <c r="B2769" s="65"/>
      <c r="C2769" s="69"/>
      <c r="D2769" s="66"/>
      <c r="E2769" s="66"/>
      <c r="F2769" s="66"/>
      <c r="G2769" s="66"/>
      <c r="H2769" s="72"/>
      <c r="I2769" s="32"/>
      <c r="J2769" s="32"/>
      <c r="K2769" s="32"/>
      <c r="L2769" s="59" t="str">
        <f t="shared" si="348"/>
        <v/>
      </c>
      <c r="M2769" s="81" t="str">
        <f t="shared" si="349"/>
        <v/>
      </c>
      <c r="O2769" s="77" t="str">
        <f t="shared" si="350"/>
        <v/>
      </c>
      <c r="P2769" s="77" t="str">
        <f t="shared" si="351"/>
        <v/>
      </c>
      <c r="Q2769" s="77" t="str">
        <f t="shared" si="352"/>
        <v/>
      </c>
      <c r="R2769" s="77" t="str">
        <f t="shared" si="353"/>
        <v/>
      </c>
      <c r="S2769" s="76"/>
      <c r="T2769" s="57"/>
      <c r="U2769" s="23" t="str">
        <f t="shared" si="346"/>
        <v/>
      </c>
      <c r="V2769" s="28" t="str">
        <f t="shared" si="347"/>
        <v/>
      </c>
    </row>
    <row r="2770" spans="1:22">
      <c r="A2770" s="14">
        <v>2764</v>
      </c>
      <c r="B2770" s="65"/>
      <c r="C2770" s="69"/>
      <c r="D2770" s="66"/>
      <c r="E2770" s="66"/>
      <c r="F2770" s="66"/>
      <c r="G2770" s="66"/>
      <c r="H2770" s="72"/>
      <c r="I2770" s="32"/>
      <c r="J2770" s="32"/>
      <c r="K2770" s="32"/>
      <c r="L2770" s="59" t="str">
        <f t="shared" si="348"/>
        <v/>
      </c>
      <c r="M2770" s="81" t="str">
        <f t="shared" si="349"/>
        <v/>
      </c>
      <c r="O2770" s="77" t="str">
        <f t="shared" si="350"/>
        <v/>
      </c>
      <c r="P2770" s="77" t="str">
        <f t="shared" si="351"/>
        <v/>
      </c>
      <c r="Q2770" s="77" t="str">
        <f t="shared" si="352"/>
        <v/>
      </c>
      <c r="R2770" s="77" t="str">
        <f t="shared" si="353"/>
        <v/>
      </c>
      <c r="S2770" s="76"/>
      <c r="T2770" s="57"/>
      <c r="U2770" s="23" t="str">
        <f t="shared" si="346"/>
        <v/>
      </c>
      <c r="V2770" s="28" t="str">
        <f t="shared" si="347"/>
        <v/>
      </c>
    </row>
    <row r="2771" spans="1:22">
      <c r="A2771" s="14">
        <v>2765</v>
      </c>
      <c r="B2771" s="65"/>
      <c r="C2771" s="69"/>
      <c r="D2771" s="66"/>
      <c r="E2771" s="66"/>
      <c r="F2771" s="66"/>
      <c r="G2771" s="66"/>
      <c r="H2771" s="72"/>
      <c r="I2771" s="32"/>
      <c r="J2771" s="32"/>
      <c r="K2771" s="32"/>
      <c r="L2771" s="59" t="str">
        <f t="shared" si="348"/>
        <v/>
      </c>
      <c r="M2771" s="81" t="str">
        <f t="shared" si="349"/>
        <v/>
      </c>
      <c r="O2771" s="77" t="str">
        <f t="shared" si="350"/>
        <v/>
      </c>
      <c r="P2771" s="77" t="str">
        <f t="shared" si="351"/>
        <v/>
      </c>
      <c r="Q2771" s="77" t="str">
        <f t="shared" si="352"/>
        <v/>
      </c>
      <c r="R2771" s="77" t="str">
        <f t="shared" si="353"/>
        <v/>
      </c>
      <c r="S2771" s="76"/>
      <c r="T2771" s="57"/>
      <c r="U2771" s="23" t="str">
        <f t="shared" si="346"/>
        <v/>
      </c>
      <c r="V2771" s="28" t="str">
        <f t="shared" si="347"/>
        <v/>
      </c>
    </row>
    <row r="2772" spans="1:22">
      <c r="A2772" s="14">
        <v>2766</v>
      </c>
      <c r="B2772" s="65"/>
      <c r="C2772" s="69"/>
      <c r="D2772" s="66"/>
      <c r="E2772" s="66"/>
      <c r="F2772" s="66"/>
      <c r="G2772" s="66"/>
      <c r="H2772" s="72"/>
      <c r="I2772" s="32"/>
      <c r="J2772" s="32"/>
      <c r="K2772" s="32"/>
      <c r="L2772" s="59" t="str">
        <f t="shared" si="348"/>
        <v/>
      </c>
      <c r="M2772" s="81" t="str">
        <f t="shared" si="349"/>
        <v/>
      </c>
      <c r="O2772" s="77" t="str">
        <f t="shared" si="350"/>
        <v/>
      </c>
      <c r="P2772" s="77" t="str">
        <f t="shared" si="351"/>
        <v/>
      </c>
      <c r="Q2772" s="77" t="str">
        <f t="shared" si="352"/>
        <v/>
      </c>
      <c r="R2772" s="77" t="str">
        <f t="shared" si="353"/>
        <v/>
      </c>
      <c r="S2772" s="76"/>
      <c r="T2772" s="57"/>
      <c r="U2772" s="23" t="str">
        <f t="shared" si="346"/>
        <v/>
      </c>
      <c r="V2772" s="28" t="str">
        <f t="shared" si="347"/>
        <v/>
      </c>
    </row>
    <row r="2773" spans="1:22">
      <c r="A2773" s="14">
        <v>2767</v>
      </c>
      <c r="B2773" s="65"/>
      <c r="C2773" s="69"/>
      <c r="D2773" s="66"/>
      <c r="E2773" s="66"/>
      <c r="F2773" s="66"/>
      <c r="G2773" s="66"/>
      <c r="H2773" s="72"/>
      <c r="I2773" s="32"/>
      <c r="J2773" s="32"/>
      <c r="K2773" s="32"/>
      <c r="L2773" s="59" t="str">
        <f t="shared" si="348"/>
        <v/>
      </c>
      <c r="M2773" s="81" t="str">
        <f t="shared" si="349"/>
        <v/>
      </c>
      <c r="O2773" s="77" t="str">
        <f t="shared" si="350"/>
        <v/>
      </c>
      <c r="P2773" s="77" t="str">
        <f t="shared" si="351"/>
        <v/>
      </c>
      <c r="Q2773" s="77" t="str">
        <f t="shared" si="352"/>
        <v/>
      </c>
      <c r="R2773" s="77" t="str">
        <f t="shared" si="353"/>
        <v/>
      </c>
      <c r="S2773" s="76"/>
      <c r="T2773" s="57"/>
      <c r="U2773" s="23" t="str">
        <f t="shared" si="346"/>
        <v/>
      </c>
      <c r="V2773" s="28" t="str">
        <f t="shared" si="347"/>
        <v/>
      </c>
    </row>
    <row r="2774" spans="1:22">
      <c r="A2774" s="14">
        <v>2768</v>
      </c>
      <c r="B2774" s="65"/>
      <c r="C2774" s="69"/>
      <c r="D2774" s="66"/>
      <c r="E2774" s="66"/>
      <c r="F2774" s="66"/>
      <c r="G2774" s="66"/>
      <c r="H2774" s="72"/>
      <c r="I2774" s="32"/>
      <c r="J2774" s="32"/>
      <c r="K2774" s="32"/>
      <c r="L2774" s="59" t="str">
        <f t="shared" si="348"/>
        <v/>
      </c>
      <c r="M2774" s="81" t="str">
        <f t="shared" si="349"/>
        <v/>
      </c>
      <c r="O2774" s="77" t="str">
        <f t="shared" si="350"/>
        <v/>
      </c>
      <c r="P2774" s="77" t="str">
        <f t="shared" si="351"/>
        <v/>
      </c>
      <c r="Q2774" s="77" t="str">
        <f t="shared" si="352"/>
        <v/>
      </c>
      <c r="R2774" s="77" t="str">
        <f t="shared" si="353"/>
        <v/>
      </c>
      <c r="S2774" s="76"/>
      <c r="T2774" s="57"/>
      <c r="U2774" s="23" t="str">
        <f t="shared" si="346"/>
        <v/>
      </c>
      <c r="V2774" s="28" t="str">
        <f t="shared" si="347"/>
        <v/>
      </c>
    </row>
    <row r="2775" spans="1:22">
      <c r="A2775" s="14">
        <v>2769</v>
      </c>
      <c r="B2775" s="65"/>
      <c r="C2775" s="69"/>
      <c r="D2775" s="66"/>
      <c r="E2775" s="66"/>
      <c r="F2775" s="66"/>
      <c r="G2775" s="66"/>
      <c r="H2775" s="72"/>
      <c r="I2775" s="32"/>
      <c r="J2775" s="32"/>
      <c r="K2775" s="32"/>
      <c r="L2775" s="59" t="str">
        <f t="shared" si="348"/>
        <v/>
      </c>
      <c r="M2775" s="81" t="str">
        <f t="shared" si="349"/>
        <v/>
      </c>
      <c r="O2775" s="77" t="str">
        <f t="shared" si="350"/>
        <v/>
      </c>
      <c r="P2775" s="77" t="str">
        <f t="shared" si="351"/>
        <v/>
      </c>
      <c r="Q2775" s="77" t="str">
        <f t="shared" si="352"/>
        <v/>
      </c>
      <c r="R2775" s="77" t="str">
        <f t="shared" si="353"/>
        <v/>
      </c>
      <c r="S2775" s="76"/>
      <c r="T2775" s="57"/>
      <c r="U2775" s="23" t="str">
        <f t="shared" si="346"/>
        <v/>
      </c>
      <c r="V2775" s="28" t="str">
        <f t="shared" si="347"/>
        <v/>
      </c>
    </row>
    <row r="2776" spans="1:22">
      <c r="A2776" s="14">
        <v>2770</v>
      </c>
      <c r="B2776" s="65"/>
      <c r="C2776" s="69"/>
      <c r="D2776" s="66"/>
      <c r="E2776" s="66"/>
      <c r="F2776" s="66"/>
      <c r="G2776" s="66"/>
      <c r="H2776" s="72"/>
      <c r="I2776" s="32"/>
      <c r="J2776" s="32"/>
      <c r="K2776" s="32"/>
      <c r="L2776" s="59" t="str">
        <f t="shared" si="348"/>
        <v/>
      </c>
      <c r="M2776" s="81" t="str">
        <f t="shared" si="349"/>
        <v/>
      </c>
      <c r="O2776" s="77" t="str">
        <f t="shared" si="350"/>
        <v/>
      </c>
      <c r="P2776" s="77" t="str">
        <f t="shared" si="351"/>
        <v/>
      </c>
      <c r="Q2776" s="77" t="str">
        <f t="shared" si="352"/>
        <v/>
      </c>
      <c r="R2776" s="77" t="str">
        <f t="shared" si="353"/>
        <v/>
      </c>
      <c r="S2776" s="76"/>
      <c r="T2776" s="57"/>
      <c r="U2776" s="23" t="str">
        <f t="shared" si="346"/>
        <v/>
      </c>
      <c r="V2776" s="28" t="str">
        <f t="shared" si="347"/>
        <v/>
      </c>
    </row>
    <row r="2777" spans="1:22">
      <c r="A2777" s="14">
        <v>2771</v>
      </c>
      <c r="B2777" s="65"/>
      <c r="C2777" s="69"/>
      <c r="D2777" s="66"/>
      <c r="E2777" s="66"/>
      <c r="F2777" s="66"/>
      <c r="G2777" s="66"/>
      <c r="H2777" s="72"/>
      <c r="I2777" s="32"/>
      <c r="J2777" s="32"/>
      <c r="K2777" s="32"/>
      <c r="L2777" s="59" t="str">
        <f t="shared" si="348"/>
        <v/>
      </c>
      <c r="M2777" s="81" t="str">
        <f t="shared" si="349"/>
        <v/>
      </c>
      <c r="O2777" s="77" t="str">
        <f t="shared" si="350"/>
        <v/>
      </c>
      <c r="P2777" s="77" t="str">
        <f t="shared" si="351"/>
        <v/>
      </c>
      <c r="Q2777" s="77" t="str">
        <f t="shared" si="352"/>
        <v/>
      </c>
      <c r="R2777" s="77" t="str">
        <f t="shared" si="353"/>
        <v/>
      </c>
      <c r="S2777" s="76"/>
      <c r="T2777" s="57"/>
      <c r="U2777" s="23" t="str">
        <f t="shared" si="346"/>
        <v/>
      </c>
      <c r="V2777" s="28" t="str">
        <f t="shared" si="347"/>
        <v/>
      </c>
    </row>
    <row r="2778" spans="1:22">
      <c r="A2778" s="14">
        <v>2772</v>
      </c>
      <c r="B2778" s="65"/>
      <c r="C2778" s="69"/>
      <c r="D2778" s="66"/>
      <c r="E2778" s="66"/>
      <c r="F2778" s="66"/>
      <c r="G2778" s="66"/>
      <c r="H2778" s="72"/>
      <c r="I2778" s="32"/>
      <c r="J2778" s="32"/>
      <c r="K2778" s="32"/>
      <c r="L2778" s="59" t="str">
        <f t="shared" si="348"/>
        <v/>
      </c>
      <c r="M2778" s="81" t="str">
        <f t="shared" si="349"/>
        <v/>
      </c>
      <c r="O2778" s="77" t="str">
        <f t="shared" si="350"/>
        <v/>
      </c>
      <c r="P2778" s="77" t="str">
        <f t="shared" si="351"/>
        <v/>
      </c>
      <c r="Q2778" s="77" t="str">
        <f t="shared" si="352"/>
        <v/>
      </c>
      <c r="R2778" s="77" t="str">
        <f t="shared" si="353"/>
        <v/>
      </c>
      <c r="S2778" s="76"/>
      <c r="T2778" s="57"/>
      <c r="U2778" s="23" t="str">
        <f t="shared" si="346"/>
        <v/>
      </c>
      <c r="V2778" s="28" t="str">
        <f t="shared" si="347"/>
        <v/>
      </c>
    </row>
    <row r="2779" spans="1:22">
      <c r="A2779" s="14">
        <v>2773</v>
      </c>
      <c r="B2779" s="65"/>
      <c r="C2779" s="69"/>
      <c r="D2779" s="66"/>
      <c r="E2779" s="66"/>
      <c r="F2779" s="66"/>
      <c r="G2779" s="66"/>
      <c r="H2779" s="72"/>
      <c r="I2779" s="32"/>
      <c r="J2779" s="32"/>
      <c r="K2779" s="32"/>
      <c r="L2779" s="59" t="str">
        <f t="shared" si="348"/>
        <v/>
      </c>
      <c r="M2779" s="81" t="str">
        <f t="shared" si="349"/>
        <v/>
      </c>
      <c r="O2779" s="77" t="str">
        <f t="shared" si="350"/>
        <v/>
      </c>
      <c r="P2779" s="77" t="str">
        <f t="shared" si="351"/>
        <v/>
      </c>
      <c r="Q2779" s="77" t="str">
        <f t="shared" si="352"/>
        <v/>
      </c>
      <c r="R2779" s="77" t="str">
        <f t="shared" si="353"/>
        <v/>
      </c>
      <c r="S2779" s="76"/>
      <c r="T2779" s="57"/>
      <c r="U2779" s="23" t="str">
        <f t="shared" si="346"/>
        <v/>
      </c>
      <c r="V2779" s="28" t="str">
        <f t="shared" si="347"/>
        <v/>
      </c>
    </row>
    <row r="2780" spans="1:22">
      <c r="A2780" s="14">
        <v>2774</v>
      </c>
      <c r="B2780" s="65"/>
      <c r="C2780" s="69"/>
      <c r="D2780" s="66"/>
      <c r="E2780" s="66"/>
      <c r="F2780" s="66"/>
      <c r="G2780" s="66"/>
      <c r="H2780" s="72"/>
      <c r="I2780" s="32"/>
      <c r="J2780" s="32"/>
      <c r="K2780" s="32"/>
      <c r="L2780" s="59" t="str">
        <f t="shared" si="348"/>
        <v/>
      </c>
      <c r="M2780" s="81" t="str">
        <f t="shared" si="349"/>
        <v/>
      </c>
      <c r="O2780" s="77" t="str">
        <f t="shared" si="350"/>
        <v/>
      </c>
      <c r="P2780" s="77" t="str">
        <f t="shared" si="351"/>
        <v/>
      </c>
      <c r="Q2780" s="77" t="str">
        <f t="shared" si="352"/>
        <v/>
      </c>
      <c r="R2780" s="77" t="str">
        <f t="shared" si="353"/>
        <v/>
      </c>
      <c r="S2780" s="76"/>
      <c r="T2780" s="57"/>
      <c r="U2780" s="23" t="str">
        <f t="shared" si="346"/>
        <v/>
      </c>
      <c r="V2780" s="28" t="str">
        <f t="shared" si="347"/>
        <v/>
      </c>
    </row>
    <row r="2781" spans="1:22">
      <c r="A2781" s="14">
        <v>2775</v>
      </c>
      <c r="B2781" s="65"/>
      <c r="C2781" s="69"/>
      <c r="D2781" s="66"/>
      <c r="E2781" s="66"/>
      <c r="F2781" s="66"/>
      <c r="G2781" s="66"/>
      <c r="H2781" s="72"/>
      <c r="I2781" s="32"/>
      <c r="J2781" s="32"/>
      <c r="K2781" s="32"/>
      <c r="L2781" s="59" t="str">
        <f t="shared" si="348"/>
        <v/>
      </c>
      <c r="M2781" s="81" t="str">
        <f t="shared" si="349"/>
        <v/>
      </c>
      <c r="O2781" s="77" t="str">
        <f t="shared" si="350"/>
        <v/>
      </c>
      <c r="P2781" s="77" t="str">
        <f t="shared" si="351"/>
        <v/>
      </c>
      <c r="Q2781" s="77" t="str">
        <f t="shared" si="352"/>
        <v/>
      </c>
      <c r="R2781" s="77" t="str">
        <f t="shared" si="353"/>
        <v/>
      </c>
      <c r="S2781" s="76"/>
      <c r="T2781" s="57"/>
      <c r="U2781" s="23" t="str">
        <f t="shared" si="346"/>
        <v/>
      </c>
      <c r="V2781" s="28" t="str">
        <f t="shared" si="347"/>
        <v/>
      </c>
    </row>
    <row r="2782" spans="1:22">
      <c r="A2782" s="14">
        <v>2776</v>
      </c>
      <c r="B2782" s="65"/>
      <c r="C2782" s="69"/>
      <c r="D2782" s="66"/>
      <c r="E2782" s="66"/>
      <c r="F2782" s="66"/>
      <c r="G2782" s="66"/>
      <c r="H2782" s="72"/>
      <c r="I2782" s="32"/>
      <c r="J2782" s="32"/>
      <c r="K2782" s="32"/>
      <c r="L2782" s="59" t="str">
        <f t="shared" si="348"/>
        <v/>
      </c>
      <c r="M2782" s="81" t="str">
        <f t="shared" si="349"/>
        <v/>
      </c>
      <c r="O2782" s="77" t="str">
        <f t="shared" si="350"/>
        <v/>
      </c>
      <c r="P2782" s="77" t="str">
        <f t="shared" si="351"/>
        <v/>
      </c>
      <c r="Q2782" s="77" t="str">
        <f t="shared" si="352"/>
        <v/>
      </c>
      <c r="R2782" s="77" t="str">
        <f t="shared" si="353"/>
        <v/>
      </c>
      <c r="S2782" s="76"/>
      <c r="T2782" s="57"/>
      <c r="U2782" s="23" t="str">
        <f t="shared" si="346"/>
        <v/>
      </c>
      <c r="V2782" s="28" t="str">
        <f t="shared" si="347"/>
        <v/>
      </c>
    </row>
    <row r="2783" spans="1:22">
      <c r="A2783" s="14">
        <v>2777</v>
      </c>
      <c r="B2783" s="65"/>
      <c r="C2783" s="69"/>
      <c r="D2783" s="66"/>
      <c r="E2783" s="66"/>
      <c r="F2783" s="66"/>
      <c r="G2783" s="66"/>
      <c r="H2783" s="72"/>
      <c r="I2783" s="32"/>
      <c r="J2783" s="32"/>
      <c r="K2783" s="32"/>
      <c r="L2783" s="59" t="str">
        <f t="shared" si="348"/>
        <v/>
      </c>
      <c r="M2783" s="81" t="str">
        <f t="shared" si="349"/>
        <v/>
      </c>
      <c r="O2783" s="77" t="str">
        <f t="shared" si="350"/>
        <v/>
      </c>
      <c r="P2783" s="77" t="str">
        <f t="shared" si="351"/>
        <v/>
      </c>
      <c r="Q2783" s="77" t="str">
        <f t="shared" si="352"/>
        <v/>
      </c>
      <c r="R2783" s="77" t="str">
        <f t="shared" si="353"/>
        <v/>
      </c>
      <c r="S2783" s="76"/>
      <c r="T2783" s="57"/>
      <c r="U2783" s="23" t="str">
        <f t="shared" si="346"/>
        <v/>
      </c>
      <c r="V2783" s="28" t="str">
        <f t="shared" si="347"/>
        <v/>
      </c>
    </row>
    <row r="2784" spans="1:22">
      <c r="A2784" s="14">
        <v>2778</v>
      </c>
      <c r="B2784" s="65"/>
      <c r="C2784" s="69"/>
      <c r="D2784" s="66"/>
      <c r="E2784" s="66"/>
      <c r="F2784" s="66"/>
      <c r="G2784" s="66"/>
      <c r="H2784" s="72"/>
      <c r="I2784" s="32"/>
      <c r="J2784" s="32"/>
      <c r="K2784" s="32"/>
      <c r="L2784" s="59" t="str">
        <f t="shared" si="348"/>
        <v/>
      </c>
      <c r="M2784" s="81" t="str">
        <f t="shared" si="349"/>
        <v/>
      </c>
      <c r="O2784" s="77" t="str">
        <f t="shared" si="350"/>
        <v/>
      </c>
      <c r="P2784" s="77" t="str">
        <f t="shared" si="351"/>
        <v/>
      </c>
      <c r="Q2784" s="77" t="str">
        <f t="shared" si="352"/>
        <v/>
      </c>
      <c r="R2784" s="77" t="str">
        <f t="shared" si="353"/>
        <v/>
      </c>
      <c r="S2784" s="76"/>
      <c r="T2784" s="57"/>
      <c r="U2784" s="23" t="str">
        <f t="shared" si="346"/>
        <v/>
      </c>
      <c r="V2784" s="28" t="str">
        <f t="shared" si="347"/>
        <v/>
      </c>
    </row>
    <row r="2785" spans="1:22">
      <c r="A2785" s="14">
        <v>2779</v>
      </c>
      <c r="B2785" s="65"/>
      <c r="C2785" s="69"/>
      <c r="D2785" s="66"/>
      <c r="E2785" s="66"/>
      <c r="F2785" s="66"/>
      <c r="G2785" s="66"/>
      <c r="H2785" s="72"/>
      <c r="I2785" s="32"/>
      <c r="J2785" s="32"/>
      <c r="K2785" s="32"/>
      <c r="L2785" s="59" t="str">
        <f t="shared" si="348"/>
        <v/>
      </c>
      <c r="M2785" s="81" t="str">
        <f t="shared" si="349"/>
        <v/>
      </c>
      <c r="O2785" s="77" t="str">
        <f t="shared" si="350"/>
        <v/>
      </c>
      <c r="P2785" s="77" t="str">
        <f t="shared" si="351"/>
        <v/>
      </c>
      <c r="Q2785" s="77" t="str">
        <f t="shared" si="352"/>
        <v/>
      </c>
      <c r="R2785" s="77" t="str">
        <f t="shared" si="353"/>
        <v/>
      </c>
      <c r="S2785" s="76"/>
      <c r="T2785" s="57"/>
      <c r="U2785" s="23" t="str">
        <f t="shared" si="346"/>
        <v/>
      </c>
      <c r="V2785" s="28" t="str">
        <f t="shared" si="347"/>
        <v/>
      </c>
    </row>
    <row r="2786" spans="1:22">
      <c r="A2786" s="14">
        <v>2780</v>
      </c>
      <c r="B2786" s="65"/>
      <c r="C2786" s="69"/>
      <c r="D2786" s="66"/>
      <c r="E2786" s="66"/>
      <c r="F2786" s="66"/>
      <c r="G2786" s="66"/>
      <c r="H2786" s="72"/>
      <c r="I2786" s="32"/>
      <c r="J2786" s="32"/>
      <c r="K2786" s="32"/>
      <c r="L2786" s="59" t="str">
        <f t="shared" si="348"/>
        <v/>
      </c>
      <c r="M2786" s="81" t="str">
        <f t="shared" si="349"/>
        <v/>
      </c>
      <c r="O2786" s="77" t="str">
        <f t="shared" si="350"/>
        <v/>
      </c>
      <c r="P2786" s="77" t="str">
        <f t="shared" si="351"/>
        <v/>
      </c>
      <c r="Q2786" s="77" t="str">
        <f t="shared" si="352"/>
        <v/>
      </c>
      <c r="R2786" s="77" t="str">
        <f t="shared" si="353"/>
        <v/>
      </c>
      <c r="S2786" s="76"/>
      <c r="T2786" s="57"/>
      <c r="U2786" s="23" t="str">
        <f t="shared" si="346"/>
        <v/>
      </c>
      <c r="V2786" s="28" t="str">
        <f t="shared" si="347"/>
        <v/>
      </c>
    </row>
    <row r="2787" spans="1:22">
      <c r="A2787" s="14">
        <v>2781</v>
      </c>
      <c r="B2787" s="65"/>
      <c r="C2787" s="69"/>
      <c r="D2787" s="66"/>
      <c r="E2787" s="66"/>
      <c r="F2787" s="66"/>
      <c r="G2787" s="66"/>
      <c r="H2787" s="72"/>
      <c r="I2787" s="32"/>
      <c r="J2787" s="32"/>
      <c r="K2787" s="32"/>
      <c r="L2787" s="59" t="str">
        <f t="shared" si="348"/>
        <v/>
      </c>
      <c r="M2787" s="81" t="str">
        <f t="shared" si="349"/>
        <v/>
      </c>
      <c r="O2787" s="77" t="str">
        <f t="shared" si="350"/>
        <v/>
      </c>
      <c r="P2787" s="77" t="str">
        <f t="shared" si="351"/>
        <v/>
      </c>
      <c r="Q2787" s="77" t="str">
        <f t="shared" si="352"/>
        <v/>
      </c>
      <c r="R2787" s="77" t="str">
        <f t="shared" si="353"/>
        <v/>
      </c>
      <c r="S2787" s="76"/>
      <c r="T2787" s="57"/>
      <c r="U2787" s="23" t="str">
        <f t="shared" si="346"/>
        <v/>
      </c>
      <c r="V2787" s="28" t="str">
        <f t="shared" si="347"/>
        <v/>
      </c>
    </row>
    <row r="2788" spans="1:22">
      <c r="A2788" s="14">
        <v>2782</v>
      </c>
      <c r="B2788" s="65"/>
      <c r="C2788" s="69"/>
      <c r="D2788" s="66"/>
      <c r="E2788" s="66"/>
      <c r="F2788" s="66"/>
      <c r="G2788" s="66"/>
      <c r="H2788" s="72"/>
      <c r="I2788" s="32"/>
      <c r="J2788" s="32"/>
      <c r="K2788" s="32"/>
      <c r="L2788" s="59" t="str">
        <f t="shared" si="348"/>
        <v/>
      </c>
      <c r="M2788" s="81" t="str">
        <f t="shared" si="349"/>
        <v/>
      </c>
      <c r="O2788" s="77" t="str">
        <f t="shared" si="350"/>
        <v/>
      </c>
      <c r="P2788" s="77" t="str">
        <f t="shared" si="351"/>
        <v/>
      </c>
      <c r="Q2788" s="77" t="str">
        <f t="shared" si="352"/>
        <v/>
      </c>
      <c r="R2788" s="77" t="str">
        <f t="shared" si="353"/>
        <v/>
      </c>
      <c r="S2788" s="76"/>
      <c r="T2788" s="57"/>
      <c r="U2788" s="23" t="str">
        <f t="shared" si="346"/>
        <v/>
      </c>
      <c r="V2788" s="28" t="str">
        <f t="shared" si="347"/>
        <v/>
      </c>
    </row>
    <row r="2789" spans="1:22">
      <c r="A2789" s="14">
        <v>2783</v>
      </c>
      <c r="B2789" s="65"/>
      <c r="C2789" s="69"/>
      <c r="D2789" s="66"/>
      <c r="E2789" s="66"/>
      <c r="F2789" s="66"/>
      <c r="G2789" s="66"/>
      <c r="H2789" s="72"/>
      <c r="I2789" s="32"/>
      <c r="J2789" s="32"/>
      <c r="K2789" s="32"/>
      <c r="L2789" s="59" t="str">
        <f t="shared" si="348"/>
        <v/>
      </c>
      <c r="M2789" s="81" t="str">
        <f t="shared" si="349"/>
        <v/>
      </c>
      <c r="O2789" s="77" t="str">
        <f t="shared" si="350"/>
        <v/>
      </c>
      <c r="P2789" s="77" t="str">
        <f t="shared" si="351"/>
        <v/>
      </c>
      <c r="Q2789" s="77" t="str">
        <f t="shared" si="352"/>
        <v/>
      </c>
      <c r="R2789" s="77" t="str">
        <f t="shared" si="353"/>
        <v/>
      </c>
      <c r="S2789" s="76"/>
      <c r="T2789" s="57"/>
      <c r="U2789" s="23" t="str">
        <f t="shared" si="346"/>
        <v/>
      </c>
      <c r="V2789" s="28" t="str">
        <f t="shared" si="347"/>
        <v/>
      </c>
    </row>
    <row r="2790" spans="1:22">
      <c r="A2790" s="14">
        <v>2784</v>
      </c>
      <c r="B2790" s="65"/>
      <c r="C2790" s="69"/>
      <c r="D2790" s="66"/>
      <c r="E2790" s="66"/>
      <c r="F2790" s="66"/>
      <c r="G2790" s="66"/>
      <c r="H2790" s="72"/>
      <c r="I2790" s="32"/>
      <c r="J2790" s="32"/>
      <c r="K2790" s="32"/>
      <c r="L2790" s="59" t="str">
        <f t="shared" si="348"/>
        <v/>
      </c>
      <c r="M2790" s="81" t="str">
        <f t="shared" si="349"/>
        <v/>
      </c>
      <c r="O2790" s="77" t="str">
        <f t="shared" si="350"/>
        <v/>
      </c>
      <c r="P2790" s="77" t="str">
        <f t="shared" si="351"/>
        <v/>
      </c>
      <c r="Q2790" s="77" t="str">
        <f t="shared" si="352"/>
        <v/>
      </c>
      <c r="R2790" s="77" t="str">
        <f t="shared" si="353"/>
        <v/>
      </c>
      <c r="S2790" s="76"/>
      <c r="T2790" s="57"/>
      <c r="U2790" s="23" t="str">
        <f t="shared" si="346"/>
        <v/>
      </c>
      <c r="V2790" s="28" t="str">
        <f t="shared" si="347"/>
        <v/>
      </c>
    </row>
    <row r="2791" spans="1:22">
      <c r="A2791" s="14">
        <v>2785</v>
      </c>
      <c r="B2791" s="65"/>
      <c r="C2791" s="69"/>
      <c r="D2791" s="66"/>
      <c r="E2791" s="66"/>
      <c r="F2791" s="66"/>
      <c r="G2791" s="66"/>
      <c r="H2791" s="72"/>
      <c r="I2791" s="32"/>
      <c r="J2791" s="32"/>
      <c r="K2791" s="32"/>
      <c r="L2791" s="59" t="str">
        <f t="shared" si="348"/>
        <v/>
      </c>
      <c r="M2791" s="81" t="str">
        <f t="shared" si="349"/>
        <v/>
      </c>
      <c r="O2791" s="77" t="str">
        <f t="shared" si="350"/>
        <v/>
      </c>
      <c r="P2791" s="77" t="str">
        <f t="shared" si="351"/>
        <v/>
      </c>
      <c r="Q2791" s="77" t="str">
        <f t="shared" si="352"/>
        <v/>
      </c>
      <c r="R2791" s="77" t="str">
        <f t="shared" si="353"/>
        <v/>
      </c>
      <c r="S2791" s="76"/>
      <c r="T2791" s="57"/>
      <c r="U2791" s="23" t="str">
        <f t="shared" si="346"/>
        <v/>
      </c>
      <c r="V2791" s="28" t="str">
        <f t="shared" si="347"/>
        <v/>
      </c>
    </row>
    <row r="2792" spans="1:22">
      <c r="A2792" s="14">
        <v>2786</v>
      </c>
      <c r="B2792" s="65"/>
      <c r="C2792" s="69"/>
      <c r="D2792" s="66"/>
      <c r="E2792" s="66"/>
      <c r="F2792" s="66"/>
      <c r="G2792" s="66"/>
      <c r="H2792" s="72"/>
      <c r="I2792" s="32"/>
      <c r="J2792" s="32"/>
      <c r="K2792" s="32"/>
      <c r="L2792" s="59" t="str">
        <f t="shared" si="348"/>
        <v/>
      </c>
      <c r="M2792" s="81" t="str">
        <f t="shared" si="349"/>
        <v/>
      </c>
      <c r="O2792" s="77" t="str">
        <f t="shared" si="350"/>
        <v/>
      </c>
      <c r="P2792" s="77" t="str">
        <f t="shared" si="351"/>
        <v/>
      </c>
      <c r="Q2792" s="77" t="str">
        <f t="shared" si="352"/>
        <v/>
      </c>
      <c r="R2792" s="77" t="str">
        <f t="shared" si="353"/>
        <v/>
      </c>
      <c r="S2792" s="76"/>
      <c r="T2792" s="57"/>
      <c r="U2792" s="23" t="str">
        <f t="shared" si="346"/>
        <v/>
      </c>
      <c r="V2792" s="28" t="str">
        <f t="shared" si="347"/>
        <v/>
      </c>
    </row>
    <row r="2793" spans="1:22">
      <c r="A2793" s="14">
        <v>2787</v>
      </c>
      <c r="B2793" s="65"/>
      <c r="C2793" s="69"/>
      <c r="D2793" s="66"/>
      <c r="E2793" s="66"/>
      <c r="F2793" s="66"/>
      <c r="G2793" s="66"/>
      <c r="H2793" s="72"/>
      <c r="I2793" s="32"/>
      <c r="J2793" s="32"/>
      <c r="K2793" s="32"/>
      <c r="L2793" s="59" t="str">
        <f t="shared" si="348"/>
        <v/>
      </c>
      <c r="M2793" s="81" t="str">
        <f t="shared" si="349"/>
        <v/>
      </c>
      <c r="O2793" s="77" t="str">
        <f t="shared" si="350"/>
        <v/>
      </c>
      <c r="P2793" s="77" t="str">
        <f t="shared" si="351"/>
        <v/>
      </c>
      <c r="Q2793" s="77" t="str">
        <f t="shared" si="352"/>
        <v/>
      </c>
      <c r="R2793" s="77" t="str">
        <f t="shared" si="353"/>
        <v/>
      </c>
      <c r="S2793" s="76"/>
      <c r="T2793" s="57"/>
      <c r="U2793" s="23" t="str">
        <f t="shared" si="346"/>
        <v/>
      </c>
      <c r="V2793" s="28" t="str">
        <f t="shared" si="347"/>
        <v/>
      </c>
    </row>
    <row r="2794" spans="1:22">
      <c r="A2794" s="14">
        <v>2788</v>
      </c>
      <c r="B2794" s="65"/>
      <c r="C2794" s="69"/>
      <c r="D2794" s="66"/>
      <c r="E2794" s="66"/>
      <c r="F2794" s="66"/>
      <c r="G2794" s="66"/>
      <c r="H2794" s="72"/>
      <c r="I2794" s="32"/>
      <c r="J2794" s="32"/>
      <c r="K2794" s="32"/>
      <c r="L2794" s="59" t="str">
        <f t="shared" si="348"/>
        <v/>
      </c>
      <c r="M2794" s="81" t="str">
        <f t="shared" si="349"/>
        <v/>
      </c>
      <c r="O2794" s="77" t="str">
        <f t="shared" si="350"/>
        <v/>
      </c>
      <c r="P2794" s="77" t="str">
        <f t="shared" si="351"/>
        <v/>
      </c>
      <c r="Q2794" s="77" t="str">
        <f t="shared" si="352"/>
        <v/>
      </c>
      <c r="R2794" s="77" t="str">
        <f t="shared" si="353"/>
        <v/>
      </c>
      <c r="S2794" s="76"/>
      <c r="T2794" s="57"/>
      <c r="U2794" s="23" t="str">
        <f t="shared" si="346"/>
        <v/>
      </c>
      <c r="V2794" s="28" t="str">
        <f t="shared" si="347"/>
        <v/>
      </c>
    </row>
    <row r="2795" spans="1:22">
      <c r="A2795" s="14">
        <v>2789</v>
      </c>
      <c r="B2795" s="65"/>
      <c r="C2795" s="69"/>
      <c r="D2795" s="66"/>
      <c r="E2795" s="66"/>
      <c r="F2795" s="66"/>
      <c r="G2795" s="66"/>
      <c r="H2795" s="72"/>
      <c r="I2795" s="32"/>
      <c r="J2795" s="32"/>
      <c r="K2795" s="32"/>
      <c r="L2795" s="59" t="str">
        <f t="shared" si="348"/>
        <v/>
      </c>
      <c r="M2795" s="81" t="str">
        <f t="shared" si="349"/>
        <v/>
      </c>
      <c r="O2795" s="77" t="str">
        <f t="shared" si="350"/>
        <v/>
      </c>
      <c r="P2795" s="77" t="str">
        <f t="shared" si="351"/>
        <v/>
      </c>
      <c r="Q2795" s="77" t="str">
        <f t="shared" si="352"/>
        <v/>
      </c>
      <c r="R2795" s="77" t="str">
        <f t="shared" si="353"/>
        <v/>
      </c>
      <c r="S2795" s="76"/>
      <c r="T2795" s="57"/>
      <c r="U2795" s="23" t="str">
        <f t="shared" si="346"/>
        <v/>
      </c>
      <c r="V2795" s="28" t="str">
        <f t="shared" si="347"/>
        <v/>
      </c>
    </row>
    <row r="2796" spans="1:22">
      <c r="A2796" s="14">
        <v>2790</v>
      </c>
      <c r="B2796" s="65"/>
      <c r="C2796" s="69"/>
      <c r="D2796" s="66"/>
      <c r="E2796" s="66"/>
      <c r="F2796" s="66"/>
      <c r="G2796" s="66"/>
      <c r="H2796" s="72"/>
      <c r="I2796" s="32"/>
      <c r="J2796" s="32"/>
      <c r="K2796" s="32"/>
      <c r="L2796" s="59" t="str">
        <f t="shared" si="348"/>
        <v/>
      </c>
      <c r="M2796" s="81" t="str">
        <f t="shared" si="349"/>
        <v/>
      </c>
      <c r="O2796" s="77" t="str">
        <f t="shared" si="350"/>
        <v/>
      </c>
      <c r="P2796" s="77" t="str">
        <f t="shared" si="351"/>
        <v/>
      </c>
      <c r="Q2796" s="77" t="str">
        <f t="shared" si="352"/>
        <v/>
      </c>
      <c r="R2796" s="77" t="str">
        <f t="shared" si="353"/>
        <v/>
      </c>
      <c r="S2796" s="76"/>
      <c r="T2796" s="57"/>
      <c r="U2796" s="23" t="str">
        <f t="shared" si="346"/>
        <v/>
      </c>
      <c r="V2796" s="28" t="str">
        <f t="shared" si="347"/>
        <v/>
      </c>
    </row>
    <row r="2797" spans="1:22">
      <c r="A2797" s="14">
        <v>2791</v>
      </c>
      <c r="B2797" s="65"/>
      <c r="C2797" s="69"/>
      <c r="D2797" s="66"/>
      <c r="E2797" s="66"/>
      <c r="F2797" s="66"/>
      <c r="G2797" s="66"/>
      <c r="H2797" s="72"/>
      <c r="I2797" s="32"/>
      <c r="J2797" s="32"/>
      <c r="K2797" s="32"/>
      <c r="L2797" s="59" t="str">
        <f t="shared" si="348"/>
        <v/>
      </c>
      <c r="M2797" s="81" t="str">
        <f t="shared" si="349"/>
        <v/>
      </c>
      <c r="O2797" s="77" t="str">
        <f t="shared" si="350"/>
        <v/>
      </c>
      <c r="P2797" s="77" t="str">
        <f t="shared" si="351"/>
        <v/>
      </c>
      <c r="Q2797" s="77" t="str">
        <f t="shared" si="352"/>
        <v/>
      </c>
      <c r="R2797" s="77" t="str">
        <f t="shared" si="353"/>
        <v/>
      </c>
      <c r="S2797" s="76"/>
      <c r="T2797" s="57"/>
      <c r="U2797" s="23" t="str">
        <f t="shared" si="346"/>
        <v/>
      </c>
      <c r="V2797" s="28" t="str">
        <f t="shared" si="347"/>
        <v/>
      </c>
    </row>
    <row r="2798" spans="1:22">
      <c r="A2798" s="14">
        <v>2792</v>
      </c>
      <c r="B2798" s="65"/>
      <c r="C2798" s="69"/>
      <c r="D2798" s="66"/>
      <c r="E2798" s="66"/>
      <c r="F2798" s="66"/>
      <c r="G2798" s="66"/>
      <c r="H2798" s="72"/>
      <c r="I2798" s="32"/>
      <c r="J2798" s="32"/>
      <c r="K2798" s="32"/>
      <c r="L2798" s="59" t="str">
        <f t="shared" si="348"/>
        <v/>
      </c>
      <c r="M2798" s="81" t="str">
        <f t="shared" si="349"/>
        <v/>
      </c>
      <c r="O2798" s="77" t="str">
        <f t="shared" si="350"/>
        <v/>
      </c>
      <c r="P2798" s="77" t="str">
        <f t="shared" si="351"/>
        <v/>
      </c>
      <c r="Q2798" s="77" t="str">
        <f t="shared" si="352"/>
        <v/>
      </c>
      <c r="R2798" s="77" t="str">
        <f t="shared" si="353"/>
        <v/>
      </c>
      <c r="S2798" s="76"/>
      <c r="T2798" s="57"/>
      <c r="U2798" s="23" t="str">
        <f t="shared" si="346"/>
        <v/>
      </c>
      <c r="V2798" s="28" t="str">
        <f t="shared" si="347"/>
        <v/>
      </c>
    </row>
    <row r="2799" spans="1:22">
      <c r="A2799" s="14">
        <v>2793</v>
      </c>
      <c r="B2799" s="65"/>
      <c r="C2799" s="69"/>
      <c r="D2799" s="66"/>
      <c r="E2799" s="66"/>
      <c r="F2799" s="66"/>
      <c r="G2799" s="66"/>
      <c r="H2799" s="72"/>
      <c r="I2799" s="32"/>
      <c r="J2799" s="32"/>
      <c r="K2799" s="32"/>
      <c r="L2799" s="59" t="str">
        <f t="shared" si="348"/>
        <v/>
      </c>
      <c r="M2799" s="81" t="str">
        <f t="shared" si="349"/>
        <v/>
      </c>
      <c r="O2799" s="77" t="str">
        <f t="shared" si="350"/>
        <v/>
      </c>
      <c r="P2799" s="77" t="str">
        <f t="shared" si="351"/>
        <v/>
      </c>
      <c r="Q2799" s="77" t="str">
        <f t="shared" si="352"/>
        <v/>
      </c>
      <c r="R2799" s="77" t="str">
        <f t="shared" si="353"/>
        <v/>
      </c>
      <c r="S2799" s="76"/>
      <c r="T2799" s="57"/>
      <c r="U2799" s="23" t="str">
        <f t="shared" si="346"/>
        <v/>
      </c>
      <c r="V2799" s="28" t="str">
        <f t="shared" si="347"/>
        <v/>
      </c>
    </row>
    <row r="2800" spans="1:22">
      <c r="A2800" s="14">
        <v>2794</v>
      </c>
      <c r="B2800" s="65"/>
      <c r="C2800" s="69"/>
      <c r="D2800" s="66"/>
      <c r="E2800" s="66"/>
      <c r="F2800" s="66"/>
      <c r="G2800" s="66"/>
      <c r="H2800" s="72"/>
      <c r="I2800" s="32"/>
      <c r="J2800" s="32"/>
      <c r="K2800" s="32"/>
      <c r="L2800" s="59" t="str">
        <f t="shared" si="348"/>
        <v/>
      </c>
      <c r="M2800" s="81" t="str">
        <f t="shared" si="349"/>
        <v/>
      </c>
      <c r="O2800" s="77" t="str">
        <f t="shared" si="350"/>
        <v/>
      </c>
      <c r="P2800" s="77" t="str">
        <f t="shared" si="351"/>
        <v/>
      </c>
      <c r="Q2800" s="77" t="str">
        <f t="shared" si="352"/>
        <v/>
      </c>
      <c r="R2800" s="77" t="str">
        <f t="shared" si="353"/>
        <v/>
      </c>
      <c r="S2800" s="76"/>
      <c r="T2800" s="57"/>
      <c r="U2800" s="23" t="str">
        <f t="shared" si="346"/>
        <v/>
      </c>
      <c r="V2800" s="28" t="str">
        <f t="shared" si="347"/>
        <v/>
      </c>
    </row>
    <row r="2801" spans="1:22">
      <c r="A2801" s="14">
        <v>2795</v>
      </c>
      <c r="B2801" s="65"/>
      <c r="C2801" s="69"/>
      <c r="D2801" s="66"/>
      <c r="E2801" s="66"/>
      <c r="F2801" s="66"/>
      <c r="G2801" s="66"/>
      <c r="H2801" s="72"/>
      <c r="I2801" s="32"/>
      <c r="J2801" s="32"/>
      <c r="K2801" s="32"/>
      <c r="L2801" s="59" t="str">
        <f t="shared" si="348"/>
        <v/>
      </c>
      <c r="M2801" s="81" t="str">
        <f t="shared" si="349"/>
        <v/>
      </c>
      <c r="O2801" s="77" t="str">
        <f t="shared" si="350"/>
        <v/>
      </c>
      <c r="P2801" s="77" t="str">
        <f t="shared" si="351"/>
        <v/>
      </c>
      <c r="Q2801" s="77" t="str">
        <f t="shared" si="352"/>
        <v/>
      </c>
      <c r="R2801" s="77" t="str">
        <f t="shared" si="353"/>
        <v/>
      </c>
      <c r="S2801" s="76"/>
      <c r="T2801" s="57"/>
      <c r="U2801" s="23" t="str">
        <f t="shared" si="346"/>
        <v/>
      </c>
      <c r="V2801" s="28" t="str">
        <f t="shared" si="347"/>
        <v/>
      </c>
    </row>
    <row r="2802" spans="1:22">
      <c r="A2802" s="14">
        <v>2796</v>
      </c>
      <c r="B2802" s="65"/>
      <c r="C2802" s="69"/>
      <c r="D2802" s="66"/>
      <c r="E2802" s="66"/>
      <c r="F2802" s="66"/>
      <c r="G2802" s="66"/>
      <c r="H2802" s="72"/>
      <c r="I2802" s="32"/>
      <c r="J2802" s="32"/>
      <c r="K2802" s="32"/>
      <c r="L2802" s="59" t="str">
        <f t="shared" si="348"/>
        <v/>
      </c>
      <c r="M2802" s="81" t="str">
        <f t="shared" si="349"/>
        <v/>
      </c>
      <c r="O2802" s="77" t="str">
        <f t="shared" si="350"/>
        <v/>
      </c>
      <c r="P2802" s="77" t="str">
        <f t="shared" si="351"/>
        <v/>
      </c>
      <c r="Q2802" s="77" t="str">
        <f t="shared" si="352"/>
        <v/>
      </c>
      <c r="R2802" s="77" t="str">
        <f t="shared" si="353"/>
        <v/>
      </c>
      <c r="S2802" s="76"/>
      <c r="T2802" s="57"/>
      <c r="U2802" s="23" t="str">
        <f t="shared" si="346"/>
        <v/>
      </c>
      <c r="V2802" s="28" t="str">
        <f t="shared" si="347"/>
        <v/>
      </c>
    </row>
    <row r="2803" spans="1:22">
      <c r="A2803" s="14">
        <v>2797</v>
      </c>
      <c r="B2803" s="65"/>
      <c r="C2803" s="69"/>
      <c r="D2803" s="66"/>
      <c r="E2803" s="66"/>
      <c r="F2803" s="66"/>
      <c r="G2803" s="66"/>
      <c r="H2803" s="72"/>
      <c r="I2803" s="32"/>
      <c r="J2803" s="32"/>
      <c r="K2803" s="32"/>
      <c r="L2803" s="59" t="str">
        <f t="shared" si="348"/>
        <v/>
      </c>
      <c r="M2803" s="81" t="str">
        <f t="shared" si="349"/>
        <v/>
      </c>
      <c r="O2803" s="77" t="str">
        <f t="shared" si="350"/>
        <v/>
      </c>
      <c r="P2803" s="77" t="str">
        <f t="shared" si="351"/>
        <v/>
      </c>
      <c r="Q2803" s="77" t="str">
        <f t="shared" si="352"/>
        <v/>
      </c>
      <c r="R2803" s="77" t="str">
        <f t="shared" si="353"/>
        <v/>
      </c>
      <c r="S2803" s="76"/>
      <c r="T2803" s="57"/>
      <c r="U2803" s="23" t="str">
        <f t="shared" si="346"/>
        <v/>
      </c>
      <c r="V2803" s="28" t="str">
        <f t="shared" si="347"/>
        <v/>
      </c>
    </row>
    <row r="2804" spans="1:22">
      <c r="A2804" s="14">
        <v>2798</v>
      </c>
      <c r="B2804" s="65"/>
      <c r="C2804" s="69"/>
      <c r="D2804" s="66"/>
      <c r="E2804" s="66"/>
      <c r="F2804" s="66"/>
      <c r="G2804" s="66"/>
      <c r="H2804" s="72"/>
      <c r="I2804" s="32"/>
      <c r="J2804" s="32"/>
      <c r="K2804" s="32"/>
      <c r="L2804" s="59" t="str">
        <f t="shared" si="348"/>
        <v/>
      </c>
      <c r="M2804" s="81" t="str">
        <f t="shared" si="349"/>
        <v/>
      </c>
      <c r="O2804" s="77" t="str">
        <f t="shared" si="350"/>
        <v/>
      </c>
      <c r="P2804" s="77" t="str">
        <f t="shared" si="351"/>
        <v/>
      </c>
      <c r="Q2804" s="77" t="str">
        <f t="shared" si="352"/>
        <v/>
      </c>
      <c r="R2804" s="77" t="str">
        <f t="shared" si="353"/>
        <v/>
      </c>
      <c r="S2804" s="76"/>
      <c r="T2804" s="57"/>
      <c r="U2804" s="23" t="str">
        <f t="shared" si="346"/>
        <v/>
      </c>
      <c r="V2804" s="28" t="str">
        <f t="shared" si="347"/>
        <v/>
      </c>
    </row>
    <row r="2805" spans="1:22">
      <c r="A2805" s="14">
        <v>2799</v>
      </c>
      <c r="B2805" s="65"/>
      <c r="C2805" s="69"/>
      <c r="D2805" s="66"/>
      <c r="E2805" s="66"/>
      <c r="F2805" s="66"/>
      <c r="G2805" s="66"/>
      <c r="H2805" s="72"/>
      <c r="I2805" s="32"/>
      <c r="J2805" s="32"/>
      <c r="K2805" s="32"/>
      <c r="L2805" s="59" t="str">
        <f t="shared" si="348"/>
        <v/>
      </c>
      <c r="M2805" s="81" t="str">
        <f t="shared" si="349"/>
        <v/>
      </c>
      <c r="O2805" s="77" t="str">
        <f t="shared" si="350"/>
        <v/>
      </c>
      <c r="P2805" s="77" t="str">
        <f t="shared" si="351"/>
        <v/>
      </c>
      <c r="Q2805" s="77" t="str">
        <f t="shared" si="352"/>
        <v/>
      </c>
      <c r="R2805" s="77" t="str">
        <f t="shared" si="353"/>
        <v/>
      </c>
      <c r="S2805" s="76"/>
      <c r="T2805" s="57"/>
      <c r="U2805" s="23" t="str">
        <f t="shared" si="346"/>
        <v/>
      </c>
      <c r="V2805" s="28" t="str">
        <f t="shared" si="347"/>
        <v/>
      </c>
    </row>
    <row r="2806" spans="1:22">
      <c r="A2806" s="14">
        <v>2800</v>
      </c>
      <c r="B2806" s="65"/>
      <c r="C2806" s="69"/>
      <c r="D2806" s="66"/>
      <c r="E2806" s="66"/>
      <c r="F2806" s="66"/>
      <c r="G2806" s="66"/>
      <c r="H2806" s="72"/>
      <c r="I2806" s="32"/>
      <c r="J2806" s="32"/>
      <c r="K2806" s="32"/>
      <c r="L2806" s="59" t="str">
        <f t="shared" si="348"/>
        <v/>
      </c>
      <c r="M2806" s="81" t="str">
        <f t="shared" si="349"/>
        <v/>
      </c>
      <c r="O2806" s="77" t="str">
        <f t="shared" si="350"/>
        <v/>
      </c>
      <c r="P2806" s="77" t="str">
        <f t="shared" si="351"/>
        <v/>
      </c>
      <c r="Q2806" s="77" t="str">
        <f t="shared" si="352"/>
        <v/>
      </c>
      <c r="R2806" s="77" t="str">
        <f t="shared" si="353"/>
        <v/>
      </c>
      <c r="S2806" s="76"/>
      <c r="T2806" s="57"/>
      <c r="U2806" s="23" t="str">
        <f t="shared" si="346"/>
        <v/>
      </c>
      <c r="V2806" s="28" t="str">
        <f t="shared" si="347"/>
        <v/>
      </c>
    </row>
    <row r="2807" spans="1:22">
      <c r="A2807" s="14">
        <v>2801</v>
      </c>
      <c r="B2807" s="65"/>
      <c r="C2807" s="69"/>
      <c r="D2807" s="66"/>
      <c r="E2807" s="66"/>
      <c r="F2807" s="66"/>
      <c r="G2807" s="66"/>
      <c r="H2807" s="72"/>
      <c r="I2807" s="32"/>
      <c r="J2807" s="32"/>
      <c r="K2807" s="32"/>
      <c r="L2807" s="59" t="str">
        <f t="shared" si="348"/>
        <v/>
      </c>
      <c r="M2807" s="81" t="str">
        <f t="shared" si="349"/>
        <v/>
      </c>
      <c r="O2807" s="77" t="str">
        <f t="shared" si="350"/>
        <v/>
      </c>
      <c r="P2807" s="77" t="str">
        <f t="shared" si="351"/>
        <v/>
      </c>
      <c r="Q2807" s="77" t="str">
        <f t="shared" si="352"/>
        <v/>
      </c>
      <c r="R2807" s="77" t="str">
        <f t="shared" si="353"/>
        <v/>
      </c>
      <c r="S2807" s="76"/>
      <c r="T2807" s="57"/>
      <c r="U2807" s="23" t="str">
        <f t="shared" si="346"/>
        <v/>
      </c>
      <c r="V2807" s="28" t="str">
        <f t="shared" si="347"/>
        <v/>
      </c>
    </row>
    <row r="2808" spans="1:22">
      <c r="A2808" s="14">
        <v>2802</v>
      </c>
      <c r="B2808" s="65"/>
      <c r="C2808" s="69"/>
      <c r="D2808" s="66"/>
      <c r="E2808" s="66"/>
      <c r="F2808" s="66"/>
      <c r="G2808" s="66"/>
      <c r="H2808" s="72"/>
      <c r="I2808" s="32"/>
      <c r="J2808" s="32"/>
      <c r="K2808" s="32"/>
      <c r="L2808" s="59" t="str">
        <f t="shared" si="348"/>
        <v/>
      </c>
      <c r="M2808" s="81" t="str">
        <f t="shared" si="349"/>
        <v/>
      </c>
      <c r="O2808" s="77" t="str">
        <f t="shared" si="350"/>
        <v/>
      </c>
      <c r="P2808" s="77" t="str">
        <f t="shared" si="351"/>
        <v/>
      </c>
      <c r="Q2808" s="77" t="str">
        <f t="shared" si="352"/>
        <v/>
      </c>
      <c r="R2808" s="77" t="str">
        <f t="shared" si="353"/>
        <v/>
      </c>
      <c r="S2808" s="76"/>
      <c r="T2808" s="57"/>
      <c r="U2808" s="23" t="str">
        <f t="shared" si="346"/>
        <v/>
      </c>
      <c r="V2808" s="28" t="str">
        <f t="shared" si="347"/>
        <v/>
      </c>
    </row>
    <row r="2809" spans="1:22">
      <c r="A2809" s="14">
        <v>2803</v>
      </c>
      <c r="B2809" s="65"/>
      <c r="C2809" s="69"/>
      <c r="D2809" s="66"/>
      <c r="E2809" s="66"/>
      <c r="F2809" s="66"/>
      <c r="G2809" s="66"/>
      <c r="H2809" s="72"/>
      <c r="I2809" s="32"/>
      <c r="J2809" s="32"/>
      <c r="K2809" s="32"/>
      <c r="L2809" s="59" t="str">
        <f t="shared" si="348"/>
        <v/>
      </c>
      <c r="M2809" s="81" t="str">
        <f t="shared" si="349"/>
        <v/>
      </c>
      <c r="O2809" s="77" t="str">
        <f t="shared" si="350"/>
        <v/>
      </c>
      <c r="P2809" s="77" t="str">
        <f t="shared" si="351"/>
        <v/>
      </c>
      <c r="Q2809" s="77" t="str">
        <f t="shared" si="352"/>
        <v/>
      </c>
      <c r="R2809" s="77" t="str">
        <f t="shared" si="353"/>
        <v/>
      </c>
      <c r="S2809" s="76"/>
      <c r="T2809" s="57"/>
      <c r="U2809" s="23" t="str">
        <f t="shared" si="346"/>
        <v/>
      </c>
      <c r="V2809" s="28" t="str">
        <f t="shared" si="347"/>
        <v/>
      </c>
    </row>
    <row r="2810" spans="1:22">
      <c r="A2810" s="14">
        <v>2804</v>
      </c>
      <c r="B2810" s="65"/>
      <c r="C2810" s="69"/>
      <c r="D2810" s="66"/>
      <c r="E2810" s="66"/>
      <c r="F2810" s="66"/>
      <c r="G2810" s="66"/>
      <c r="H2810" s="72"/>
      <c r="I2810" s="32"/>
      <c r="J2810" s="32"/>
      <c r="K2810" s="32"/>
      <c r="L2810" s="59" t="str">
        <f t="shared" si="348"/>
        <v/>
      </c>
      <c r="M2810" s="81" t="str">
        <f t="shared" si="349"/>
        <v/>
      </c>
      <c r="O2810" s="77" t="str">
        <f t="shared" si="350"/>
        <v/>
      </c>
      <c r="P2810" s="77" t="str">
        <f t="shared" si="351"/>
        <v/>
      </c>
      <c r="Q2810" s="77" t="str">
        <f t="shared" si="352"/>
        <v/>
      </c>
      <c r="R2810" s="77" t="str">
        <f t="shared" si="353"/>
        <v/>
      </c>
      <c r="S2810" s="76"/>
      <c r="T2810" s="57"/>
      <c r="U2810" s="23" t="str">
        <f t="shared" si="346"/>
        <v/>
      </c>
      <c r="V2810" s="28" t="str">
        <f t="shared" si="347"/>
        <v/>
      </c>
    </row>
    <row r="2811" spans="1:22">
      <c r="A2811" s="14">
        <v>2805</v>
      </c>
      <c r="B2811" s="65"/>
      <c r="C2811" s="69"/>
      <c r="D2811" s="66"/>
      <c r="E2811" s="66"/>
      <c r="F2811" s="66"/>
      <c r="G2811" s="66"/>
      <c r="H2811" s="72"/>
      <c r="I2811" s="32"/>
      <c r="J2811" s="32"/>
      <c r="K2811" s="32"/>
      <c r="L2811" s="59" t="str">
        <f t="shared" si="348"/>
        <v/>
      </c>
      <c r="M2811" s="81" t="str">
        <f t="shared" si="349"/>
        <v/>
      </c>
      <c r="O2811" s="77" t="str">
        <f t="shared" si="350"/>
        <v/>
      </c>
      <c r="P2811" s="77" t="str">
        <f t="shared" si="351"/>
        <v/>
      </c>
      <c r="Q2811" s="77" t="str">
        <f t="shared" si="352"/>
        <v/>
      </c>
      <c r="R2811" s="77" t="str">
        <f t="shared" si="353"/>
        <v/>
      </c>
      <c r="S2811" s="76"/>
      <c r="T2811" s="57"/>
      <c r="U2811" s="23" t="str">
        <f t="shared" si="346"/>
        <v/>
      </c>
      <c r="V2811" s="28" t="str">
        <f t="shared" si="347"/>
        <v/>
      </c>
    </row>
    <row r="2812" spans="1:22">
      <c r="A2812" s="14">
        <v>2806</v>
      </c>
      <c r="B2812" s="65"/>
      <c r="C2812" s="69"/>
      <c r="D2812" s="66"/>
      <c r="E2812" s="66"/>
      <c r="F2812" s="66"/>
      <c r="G2812" s="66"/>
      <c r="H2812" s="72"/>
      <c r="I2812" s="32"/>
      <c r="J2812" s="32"/>
      <c r="K2812" s="32"/>
      <c r="L2812" s="59" t="str">
        <f t="shared" si="348"/>
        <v/>
      </c>
      <c r="M2812" s="81" t="str">
        <f t="shared" si="349"/>
        <v/>
      </c>
      <c r="O2812" s="77" t="str">
        <f t="shared" si="350"/>
        <v/>
      </c>
      <c r="P2812" s="77" t="str">
        <f t="shared" si="351"/>
        <v/>
      </c>
      <c r="Q2812" s="77" t="str">
        <f t="shared" si="352"/>
        <v/>
      </c>
      <c r="R2812" s="77" t="str">
        <f t="shared" si="353"/>
        <v/>
      </c>
      <c r="S2812" s="76"/>
      <c r="T2812" s="57"/>
      <c r="U2812" s="23" t="str">
        <f t="shared" si="346"/>
        <v/>
      </c>
      <c r="V2812" s="28" t="str">
        <f t="shared" si="347"/>
        <v/>
      </c>
    </row>
    <row r="2813" spans="1:22">
      <c r="A2813" s="14">
        <v>2807</v>
      </c>
      <c r="B2813" s="65"/>
      <c r="C2813" s="69"/>
      <c r="D2813" s="66"/>
      <c r="E2813" s="66"/>
      <c r="F2813" s="66"/>
      <c r="G2813" s="66"/>
      <c r="H2813" s="72"/>
      <c r="I2813" s="32"/>
      <c r="J2813" s="32"/>
      <c r="K2813" s="32"/>
      <c r="L2813" s="59" t="str">
        <f t="shared" si="348"/>
        <v/>
      </c>
      <c r="M2813" s="81" t="str">
        <f t="shared" si="349"/>
        <v/>
      </c>
      <c r="O2813" s="77" t="str">
        <f t="shared" si="350"/>
        <v/>
      </c>
      <c r="P2813" s="77" t="str">
        <f t="shared" si="351"/>
        <v/>
      </c>
      <c r="Q2813" s="77" t="str">
        <f t="shared" si="352"/>
        <v/>
      </c>
      <c r="R2813" s="77" t="str">
        <f t="shared" si="353"/>
        <v/>
      </c>
      <c r="S2813" s="76"/>
      <c r="T2813" s="57"/>
      <c r="U2813" s="23" t="str">
        <f t="shared" si="346"/>
        <v/>
      </c>
      <c r="V2813" s="28" t="str">
        <f t="shared" si="347"/>
        <v/>
      </c>
    </row>
    <row r="2814" spans="1:22">
      <c r="A2814" s="14">
        <v>2808</v>
      </c>
      <c r="B2814" s="65"/>
      <c r="C2814" s="69"/>
      <c r="D2814" s="66"/>
      <c r="E2814" s="66"/>
      <c r="F2814" s="66"/>
      <c r="G2814" s="66"/>
      <c r="H2814" s="72"/>
      <c r="I2814" s="32"/>
      <c r="J2814" s="32"/>
      <c r="K2814" s="32"/>
      <c r="L2814" s="59" t="str">
        <f t="shared" si="348"/>
        <v/>
      </c>
      <c r="M2814" s="81" t="str">
        <f t="shared" si="349"/>
        <v/>
      </c>
      <c r="O2814" s="77" t="str">
        <f t="shared" si="350"/>
        <v/>
      </c>
      <c r="P2814" s="77" t="str">
        <f t="shared" si="351"/>
        <v/>
      </c>
      <c r="Q2814" s="77" t="str">
        <f t="shared" si="352"/>
        <v/>
      </c>
      <c r="R2814" s="77" t="str">
        <f t="shared" si="353"/>
        <v/>
      </c>
      <c r="S2814" s="76"/>
      <c r="T2814" s="57"/>
      <c r="U2814" s="23" t="str">
        <f t="shared" si="346"/>
        <v/>
      </c>
      <c r="V2814" s="28" t="str">
        <f t="shared" si="347"/>
        <v/>
      </c>
    </row>
    <row r="2815" spans="1:22">
      <c r="A2815" s="14">
        <v>2809</v>
      </c>
      <c r="B2815" s="65"/>
      <c r="C2815" s="69"/>
      <c r="D2815" s="66"/>
      <c r="E2815" s="66"/>
      <c r="F2815" s="66"/>
      <c r="G2815" s="66"/>
      <c r="H2815" s="72"/>
      <c r="I2815" s="32"/>
      <c r="J2815" s="32"/>
      <c r="K2815" s="32"/>
      <c r="L2815" s="59" t="str">
        <f t="shared" si="348"/>
        <v/>
      </c>
      <c r="M2815" s="81" t="str">
        <f t="shared" si="349"/>
        <v/>
      </c>
      <c r="O2815" s="77" t="str">
        <f t="shared" si="350"/>
        <v/>
      </c>
      <c r="P2815" s="77" t="str">
        <f t="shared" si="351"/>
        <v/>
      </c>
      <c r="Q2815" s="77" t="str">
        <f t="shared" si="352"/>
        <v/>
      </c>
      <c r="R2815" s="77" t="str">
        <f t="shared" si="353"/>
        <v/>
      </c>
      <c r="S2815" s="76"/>
      <c r="T2815" s="57"/>
      <c r="U2815" s="23" t="str">
        <f t="shared" si="346"/>
        <v/>
      </c>
      <c r="V2815" s="28" t="str">
        <f t="shared" si="347"/>
        <v/>
      </c>
    </row>
    <row r="2816" spans="1:22">
      <c r="A2816" s="14">
        <v>2810</v>
      </c>
      <c r="B2816" s="65"/>
      <c r="C2816" s="69"/>
      <c r="D2816" s="66"/>
      <c r="E2816" s="66"/>
      <c r="F2816" s="66"/>
      <c r="G2816" s="66"/>
      <c r="H2816" s="72"/>
      <c r="I2816" s="32"/>
      <c r="J2816" s="32"/>
      <c r="K2816" s="32"/>
      <c r="L2816" s="59" t="str">
        <f t="shared" si="348"/>
        <v/>
      </c>
      <c r="M2816" s="81" t="str">
        <f t="shared" si="349"/>
        <v/>
      </c>
      <c r="O2816" s="77" t="str">
        <f t="shared" si="350"/>
        <v/>
      </c>
      <c r="P2816" s="77" t="str">
        <f t="shared" si="351"/>
        <v/>
      </c>
      <c r="Q2816" s="77" t="str">
        <f t="shared" si="352"/>
        <v/>
      </c>
      <c r="R2816" s="77" t="str">
        <f t="shared" si="353"/>
        <v/>
      </c>
      <c r="S2816" s="76"/>
      <c r="T2816" s="57"/>
      <c r="U2816" s="23" t="str">
        <f t="shared" si="346"/>
        <v/>
      </c>
      <c r="V2816" s="28" t="str">
        <f t="shared" si="347"/>
        <v/>
      </c>
    </row>
    <row r="2817" spans="1:22">
      <c r="A2817" s="14">
        <v>2811</v>
      </c>
      <c r="B2817" s="65"/>
      <c r="C2817" s="69"/>
      <c r="D2817" s="66"/>
      <c r="E2817" s="66"/>
      <c r="F2817" s="66"/>
      <c r="G2817" s="66"/>
      <c r="H2817" s="72"/>
      <c r="I2817" s="32"/>
      <c r="J2817" s="32"/>
      <c r="K2817" s="32"/>
      <c r="L2817" s="59" t="str">
        <f t="shared" si="348"/>
        <v/>
      </c>
      <c r="M2817" s="81" t="str">
        <f t="shared" si="349"/>
        <v/>
      </c>
      <c r="O2817" s="77" t="str">
        <f t="shared" si="350"/>
        <v/>
      </c>
      <c r="P2817" s="77" t="str">
        <f t="shared" si="351"/>
        <v/>
      </c>
      <c r="Q2817" s="77" t="str">
        <f t="shared" si="352"/>
        <v/>
      </c>
      <c r="R2817" s="77" t="str">
        <f t="shared" si="353"/>
        <v/>
      </c>
      <c r="S2817" s="76"/>
      <c r="T2817" s="57"/>
      <c r="U2817" s="23" t="str">
        <f t="shared" si="346"/>
        <v/>
      </c>
      <c r="V2817" s="28" t="str">
        <f t="shared" si="347"/>
        <v/>
      </c>
    </row>
    <row r="2818" spans="1:22">
      <c r="A2818" s="14">
        <v>2812</v>
      </c>
      <c r="B2818" s="65"/>
      <c r="C2818" s="69"/>
      <c r="D2818" s="66"/>
      <c r="E2818" s="66"/>
      <c r="F2818" s="66"/>
      <c r="G2818" s="66"/>
      <c r="H2818" s="72"/>
      <c r="I2818" s="32"/>
      <c r="J2818" s="32"/>
      <c r="K2818" s="32"/>
      <c r="L2818" s="59" t="str">
        <f t="shared" si="348"/>
        <v/>
      </c>
      <c r="M2818" s="81" t="str">
        <f t="shared" si="349"/>
        <v/>
      </c>
      <c r="O2818" s="77" t="str">
        <f t="shared" si="350"/>
        <v/>
      </c>
      <c r="P2818" s="77" t="str">
        <f t="shared" si="351"/>
        <v/>
      </c>
      <c r="Q2818" s="77" t="str">
        <f t="shared" si="352"/>
        <v/>
      </c>
      <c r="R2818" s="77" t="str">
        <f t="shared" si="353"/>
        <v/>
      </c>
      <c r="S2818" s="76"/>
      <c r="T2818" s="57"/>
      <c r="U2818" s="23" t="str">
        <f t="shared" si="346"/>
        <v/>
      </c>
      <c r="V2818" s="28" t="str">
        <f t="shared" si="347"/>
        <v/>
      </c>
    </row>
    <row r="2819" spans="1:22">
      <c r="A2819" s="14">
        <v>2813</v>
      </c>
      <c r="B2819" s="65"/>
      <c r="C2819" s="69"/>
      <c r="D2819" s="66"/>
      <c r="E2819" s="66"/>
      <c r="F2819" s="66"/>
      <c r="G2819" s="66"/>
      <c r="H2819" s="72"/>
      <c r="I2819" s="32"/>
      <c r="J2819" s="32"/>
      <c r="K2819" s="32"/>
      <c r="L2819" s="59" t="str">
        <f t="shared" si="348"/>
        <v/>
      </c>
      <c r="M2819" s="81" t="str">
        <f t="shared" si="349"/>
        <v/>
      </c>
      <c r="O2819" s="77" t="str">
        <f t="shared" si="350"/>
        <v/>
      </c>
      <c r="P2819" s="77" t="str">
        <f t="shared" si="351"/>
        <v/>
      </c>
      <c r="Q2819" s="77" t="str">
        <f t="shared" si="352"/>
        <v/>
      </c>
      <c r="R2819" s="77" t="str">
        <f t="shared" si="353"/>
        <v/>
      </c>
      <c r="S2819" s="76"/>
      <c r="T2819" s="57"/>
      <c r="U2819" s="23" t="str">
        <f t="shared" si="346"/>
        <v/>
      </c>
      <c r="V2819" s="28" t="str">
        <f t="shared" si="347"/>
        <v/>
      </c>
    </row>
    <row r="2820" spans="1:22">
      <c r="A2820" s="14">
        <v>2814</v>
      </c>
      <c r="B2820" s="65"/>
      <c r="C2820" s="69"/>
      <c r="D2820" s="66"/>
      <c r="E2820" s="66"/>
      <c r="F2820" s="66"/>
      <c r="G2820" s="66"/>
      <c r="H2820" s="72"/>
      <c r="I2820" s="32"/>
      <c r="J2820" s="32"/>
      <c r="K2820" s="32"/>
      <c r="L2820" s="59" t="str">
        <f t="shared" si="348"/>
        <v/>
      </c>
      <c r="M2820" s="81" t="str">
        <f t="shared" si="349"/>
        <v/>
      </c>
      <c r="O2820" s="77" t="str">
        <f t="shared" si="350"/>
        <v/>
      </c>
      <c r="P2820" s="77" t="str">
        <f t="shared" si="351"/>
        <v/>
      </c>
      <c r="Q2820" s="77" t="str">
        <f t="shared" si="352"/>
        <v/>
      </c>
      <c r="R2820" s="77" t="str">
        <f t="shared" si="353"/>
        <v/>
      </c>
      <c r="S2820" s="76"/>
      <c r="T2820" s="57"/>
      <c r="U2820" s="23" t="str">
        <f t="shared" si="346"/>
        <v/>
      </c>
      <c r="V2820" s="28" t="str">
        <f t="shared" si="347"/>
        <v/>
      </c>
    </row>
    <row r="2821" spans="1:22">
      <c r="A2821" s="14">
        <v>2815</v>
      </c>
      <c r="B2821" s="65"/>
      <c r="C2821" s="69"/>
      <c r="D2821" s="66"/>
      <c r="E2821" s="66"/>
      <c r="F2821" s="66"/>
      <c r="G2821" s="66"/>
      <c r="H2821" s="72"/>
      <c r="I2821" s="32"/>
      <c r="J2821" s="32"/>
      <c r="K2821" s="32"/>
      <c r="L2821" s="59" t="str">
        <f t="shared" si="348"/>
        <v/>
      </c>
      <c r="M2821" s="81" t="str">
        <f t="shared" si="349"/>
        <v/>
      </c>
      <c r="O2821" s="77" t="str">
        <f t="shared" si="350"/>
        <v/>
      </c>
      <c r="P2821" s="77" t="str">
        <f t="shared" si="351"/>
        <v/>
      </c>
      <c r="Q2821" s="77" t="str">
        <f t="shared" si="352"/>
        <v/>
      </c>
      <c r="R2821" s="77" t="str">
        <f t="shared" si="353"/>
        <v/>
      </c>
      <c r="S2821" s="76"/>
      <c r="T2821" s="57"/>
      <c r="U2821" s="23" t="str">
        <f t="shared" si="346"/>
        <v/>
      </c>
      <c r="V2821" s="28" t="str">
        <f t="shared" si="347"/>
        <v/>
      </c>
    </row>
    <row r="2822" spans="1:22">
      <c r="A2822" s="14">
        <v>2816</v>
      </c>
      <c r="B2822" s="65"/>
      <c r="C2822" s="69"/>
      <c r="D2822" s="66"/>
      <c r="E2822" s="66"/>
      <c r="F2822" s="66"/>
      <c r="G2822" s="66"/>
      <c r="H2822" s="72"/>
      <c r="I2822" s="32"/>
      <c r="J2822" s="32"/>
      <c r="K2822" s="32"/>
      <c r="L2822" s="59" t="str">
        <f t="shared" si="348"/>
        <v/>
      </c>
      <c r="M2822" s="81" t="str">
        <f t="shared" si="349"/>
        <v/>
      </c>
      <c r="O2822" s="77" t="str">
        <f t="shared" si="350"/>
        <v/>
      </c>
      <c r="P2822" s="77" t="str">
        <f t="shared" si="351"/>
        <v/>
      </c>
      <c r="Q2822" s="77" t="str">
        <f t="shared" si="352"/>
        <v/>
      </c>
      <c r="R2822" s="77" t="str">
        <f t="shared" si="353"/>
        <v/>
      </c>
      <c r="S2822" s="76"/>
      <c r="T2822" s="57"/>
      <c r="U2822" s="23" t="str">
        <f t="shared" si="346"/>
        <v/>
      </c>
      <c r="V2822" s="28" t="str">
        <f t="shared" si="347"/>
        <v/>
      </c>
    </row>
    <row r="2823" spans="1:22">
      <c r="A2823" s="14">
        <v>2817</v>
      </c>
      <c r="B2823" s="65"/>
      <c r="C2823" s="69"/>
      <c r="D2823" s="66"/>
      <c r="E2823" s="66"/>
      <c r="F2823" s="66"/>
      <c r="G2823" s="66"/>
      <c r="H2823" s="72"/>
      <c r="I2823" s="32"/>
      <c r="J2823" s="32"/>
      <c r="K2823" s="32"/>
      <c r="L2823" s="59" t="str">
        <f t="shared" si="348"/>
        <v/>
      </c>
      <c r="M2823" s="81" t="str">
        <f t="shared" si="349"/>
        <v/>
      </c>
      <c r="O2823" s="77" t="str">
        <f t="shared" si="350"/>
        <v/>
      </c>
      <c r="P2823" s="77" t="str">
        <f t="shared" si="351"/>
        <v/>
      </c>
      <c r="Q2823" s="77" t="str">
        <f t="shared" si="352"/>
        <v/>
      </c>
      <c r="R2823" s="77" t="str">
        <f t="shared" si="353"/>
        <v/>
      </c>
      <c r="S2823" s="76"/>
      <c r="T2823" s="57"/>
      <c r="U2823" s="23" t="str">
        <f t="shared" ref="U2823:U2886" si="354">IF(V2823&lt;&gt;"",A2823,"")</f>
        <v/>
      </c>
      <c r="V2823" s="28" t="str">
        <f t="shared" ref="V2823:V2886" si="355">IF(AND(B2823="",D2823="",E2823="",F2823="",G2823="",I2823="",J2823="",K2823="",T2823=""),"",IF(OR(B2823="",I2823="",J2823="",K2823="",T2823="",AND($T$3="meters",T2823&gt;12),AND($T$3="feet",T2823&gt;40)),"Error","OK"))</f>
        <v/>
      </c>
    </row>
    <row r="2824" spans="1:22">
      <c r="A2824" s="14">
        <v>2818</v>
      </c>
      <c r="B2824" s="65"/>
      <c r="C2824" s="69"/>
      <c r="D2824" s="66"/>
      <c r="E2824" s="66"/>
      <c r="F2824" s="66"/>
      <c r="G2824" s="66"/>
      <c r="H2824" s="72"/>
      <c r="I2824" s="32"/>
      <c r="J2824" s="32"/>
      <c r="K2824" s="32"/>
      <c r="L2824" s="59" t="str">
        <f t="shared" ref="L2824:L2887" si="356">IF(OR(I2824="",J2824="",K2824=""),"",(I2824+J2824/2))</f>
        <v/>
      </c>
      <c r="M2824" s="81" t="str">
        <f t="shared" ref="M2824:M2887" si="357">IF(OR(I2824="",J2824="",K2824=""),"",(I2824+J2824/2)+($AA$4-1/$R$1))</f>
        <v/>
      </c>
      <c r="O2824" s="77" t="str">
        <f t="shared" ref="O2824:O2887" si="358">IF(OR(D2824="",$M2824=""),"",$M2824-D2824)</f>
        <v/>
      </c>
      <c r="P2824" s="77" t="str">
        <f t="shared" ref="P2824:P2887" si="359">IF(OR(E2824="",$M2824=""),"",$M2824-E2824)</f>
        <v/>
      </c>
      <c r="Q2824" s="77" t="str">
        <f t="shared" ref="Q2824:Q2887" si="360">IF(OR(F2824="",$M2824=""),"",$M2824-F2824)</f>
        <v/>
      </c>
      <c r="R2824" s="77" t="str">
        <f t="shared" ref="R2824:R2887" si="361">IF(OR(G2824="",$M2824=""),"",$M2824-G2824)</f>
        <v/>
      </c>
      <c r="S2824" s="76"/>
      <c r="T2824" s="57"/>
      <c r="U2824" s="23" t="str">
        <f t="shared" si="354"/>
        <v/>
      </c>
      <c r="V2824" s="28" t="str">
        <f t="shared" si="355"/>
        <v/>
      </c>
    </row>
    <row r="2825" spans="1:22">
      <c r="A2825" s="14">
        <v>2819</v>
      </c>
      <c r="B2825" s="65"/>
      <c r="C2825" s="69"/>
      <c r="D2825" s="66"/>
      <c r="E2825" s="66"/>
      <c r="F2825" s="66"/>
      <c r="G2825" s="66"/>
      <c r="H2825" s="72"/>
      <c r="I2825" s="32"/>
      <c r="J2825" s="32"/>
      <c r="K2825" s="32"/>
      <c r="L2825" s="59" t="str">
        <f t="shared" si="356"/>
        <v/>
      </c>
      <c r="M2825" s="81" t="str">
        <f t="shared" si="357"/>
        <v/>
      </c>
      <c r="O2825" s="77" t="str">
        <f t="shared" si="358"/>
        <v/>
      </c>
      <c r="P2825" s="77" t="str">
        <f t="shared" si="359"/>
        <v/>
      </c>
      <c r="Q2825" s="77" t="str">
        <f t="shared" si="360"/>
        <v/>
      </c>
      <c r="R2825" s="77" t="str">
        <f t="shared" si="361"/>
        <v/>
      </c>
      <c r="S2825" s="76"/>
      <c r="T2825" s="57"/>
      <c r="U2825" s="23" t="str">
        <f t="shared" si="354"/>
        <v/>
      </c>
      <c r="V2825" s="28" t="str">
        <f t="shared" si="355"/>
        <v/>
      </c>
    </row>
    <row r="2826" spans="1:22">
      <c r="A2826" s="14">
        <v>2820</v>
      </c>
      <c r="B2826" s="65"/>
      <c r="C2826" s="69"/>
      <c r="D2826" s="66"/>
      <c r="E2826" s="66"/>
      <c r="F2826" s="66"/>
      <c r="G2826" s="66"/>
      <c r="H2826" s="72"/>
      <c r="I2826" s="32"/>
      <c r="J2826" s="32"/>
      <c r="K2826" s="32"/>
      <c r="L2826" s="59" t="str">
        <f t="shared" si="356"/>
        <v/>
      </c>
      <c r="M2826" s="81" t="str">
        <f t="shared" si="357"/>
        <v/>
      </c>
      <c r="O2826" s="77" t="str">
        <f t="shared" si="358"/>
        <v/>
      </c>
      <c r="P2826" s="77" t="str">
        <f t="shared" si="359"/>
        <v/>
      </c>
      <c r="Q2826" s="77" t="str">
        <f t="shared" si="360"/>
        <v/>
      </c>
      <c r="R2826" s="77" t="str">
        <f t="shared" si="361"/>
        <v/>
      </c>
      <c r="S2826" s="76"/>
      <c r="T2826" s="57"/>
      <c r="U2826" s="23" t="str">
        <f t="shared" si="354"/>
        <v/>
      </c>
      <c r="V2826" s="28" t="str">
        <f t="shared" si="355"/>
        <v/>
      </c>
    </row>
    <row r="2827" spans="1:22">
      <c r="A2827" s="14">
        <v>2821</v>
      </c>
      <c r="B2827" s="65"/>
      <c r="C2827" s="69"/>
      <c r="D2827" s="66"/>
      <c r="E2827" s="66"/>
      <c r="F2827" s="66"/>
      <c r="G2827" s="66"/>
      <c r="H2827" s="72"/>
      <c r="I2827" s="32"/>
      <c r="J2827" s="32"/>
      <c r="K2827" s="32"/>
      <c r="L2827" s="59" t="str">
        <f t="shared" si="356"/>
        <v/>
      </c>
      <c r="M2827" s="81" t="str">
        <f t="shared" si="357"/>
        <v/>
      </c>
      <c r="O2827" s="77" t="str">
        <f t="shared" si="358"/>
        <v/>
      </c>
      <c r="P2827" s="77" t="str">
        <f t="shared" si="359"/>
        <v/>
      </c>
      <c r="Q2827" s="77" t="str">
        <f t="shared" si="360"/>
        <v/>
      </c>
      <c r="R2827" s="77" t="str">
        <f t="shared" si="361"/>
        <v/>
      </c>
      <c r="S2827" s="76"/>
      <c r="T2827" s="57"/>
      <c r="U2827" s="23" t="str">
        <f t="shared" si="354"/>
        <v/>
      </c>
      <c r="V2827" s="28" t="str">
        <f t="shared" si="355"/>
        <v/>
      </c>
    </row>
    <row r="2828" spans="1:22">
      <c r="A2828" s="14">
        <v>2822</v>
      </c>
      <c r="B2828" s="65"/>
      <c r="C2828" s="69"/>
      <c r="D2828" s="66"/>
      <c r="E2828" s="66"/>
      <c r="F2828" s="66"/>
      <c r="G2828" s="66"/>
      <c r="H2828" s="72"/>
      <c r="I2828" s="32"/>
      <c r="J2828" s="32"/>
      <c r="K2828" s="32"/>
      <c r="L2828" s="59" t="str">
        <f t="shared" si="356"/>
        <v/>
      </c>
      <c r="M2828" s="81" t="str">
        <f t="shared" si="357"/>
        <v/>
      </c>
      <c r="O2828" s="77" t="str">
        <f t="shared" si="358"/>
        <v/>
      </c>
      <c r="P2828" s="77" t="str">
        <f t="shared" si="359"/>
        <v/>
      </c>
      <c r="Q2828" s="77" t="str">
        <f t="shared" si="360"/>
        <v/>
      </c>
      <c r="R2828" s="77" t="str">
        <f t="shared" si="361"/>
        <v/>
      </c>
      <c r="S2828" s="76"/>
      <c r="T2828" s="57"/>
      <c r="U2828" s="23" t="str">
        <f t="shared" si="354"/>
        <v/>
      </c>
      <c r="V2828" s="28" t="str">
        <f t="shared" si="355"/>
        <v/>
      </c>
    </row>
    <row r="2829" spans="1:22">
      <c r="A2829" s="14">
        <v>2823</v>
      </c>
      <c r="B2829" s="65"/>
      <c r="C2829" s="69"/>
      <c r="D2829" s="66"/>
      <c r="E2829" s="66"/>
      <c r="F2829" s="66"/>
      <c r="G2829" s="66"/>
      <c r="H2829" s="72"/>
      <c r="I2829" s="32"/>
      <c r="J2829" s="32"/>
      <c r="K2829" s="32"/>
      <c r="L2829" s="59" t="str">
        <f t="shared" si="356"/>
        <v/>
      </c>
      <c r="M2829" s="81" t="str">
        <f t="shared" si="357"/>
        <v/>
      </c>
      <c r="O2829" s="77" t="str">
        <f t="shared" si="358"/>
        <v/>
      </c>
      <c r="P2829" s="77" t="str">
        <f t="shared" si="359"/>
        <v/>
      </c>
      <c r="Q2829" s="77" t="str">
        <f t="shared" si="360"/>
        <v/>
      </c>
      <c r="R2829" s="77" t="str">
        <f t="shared" si="361"/>
        <v/>
      </c>
      <c r="S2829" s="76"/>
      <c r="T2829" s="57"/>
      <c r="U2829" s="23" t="str">
        <f t="shared" si="354"/>
        <v/>
      </c>
      <c r="V2829" s="28" t="str">
        <f t="shared" si="355"/>
        <v/>
      </c>
    </row>
    <row r="2830" spans="1:22">
      <c r="A2830" s="14">
        <v>2824</v>
      </c>
      <c r="B2830" s="65"/>
      <c r="C2830" s="69"/>
      <c r="D2830" s="66"/>
      <c r="E2830" s="66"/>
      <c r="F2830" s="66"/>
      <c r="G2830" s="66"/>
      <c r="H2830" s="72"/>
      <c r="I2830" s="32"/>
      <c r="J2830" s="32"/>
      <c r="K2830" s="32"/>
      <c r="L2830" s="59" t="str">
        <f t="shared" si="356"/>
        <v/>
      </c>
      <c r="M2830" s="81" t="str">
        <f t="shared" si="357"/>
        <v/>
      </c>
      <c r="O2830" s="77" t="str">
        <f t="shared" si="358"/>
        <v/>
      </c>
      <c r="P2830" s="77" t="str">
        <f t="shared" si="359"/>
        <v/>
      </c>
      <c r="Q2830" s="77" t="str">
        <f t="shared" si="360"/>
        <v/>
      </c>
      <c r="R2830" s="77" t="str">
        <f t="shared" si="361"/>
        <v/>
      </c>
      <c r="S2830" s="76"/>
      <c r="T2830" s="57"/>
      <c r="U2830" s="23" t="str">
        <f t="shared" si="354"/>
        <v/>
      </c>
      <c r="V2830" s="28" t="str">
        <f t="shared" si="355"/>
        <v/>
      </c>
    </row>
    <row r="2831" spans="1:22">
      <c r="A2831" s="14">
        <v>2825</v>
      </c>
      <c r="B2831" s="65"/>
      <c r="C2831" s="69"/>
      <c r="D2831" s="66"/>
      <c r="E2831" s="66"/>
      <c r="F2831" s="66"/>
      <c r="G2831" s="66"/>
      <c r="H2831" s="72"/>
      <c r="I2831" s="32"/>
      <c r="J2831" s="32"/>
      <c r="K2831" s="32"/>
      <c r="L2831" s="59" t="str">
        <f t="shared" si="356"/>
        <v/>
      </c>
      <c r="M2831" s="81" t="str">
        <f t="shared" si="357"/>
        <v/>
      </c>
      <c r="O2831" s="77" t="str">
        <f t="shared" si="358"/>
        <v/>
      </c>
      <c r="P2831" s="77" t="str">
        <f t="shared" si="359"/>
        <v/>
      </c>
      <c r="Q2831" s="77" t="str">
        <f t="shared" si="360"/>
        <v/>
      </c>
      <c r="R2831" s="77" t="str">
        <f t="shared" si="361"/>
        <v/>
      </c>
      <c r="S2831" s="76"/>
      <c r="T2831" s="57"/>
      <c r="U2831" s="23" t="str">
        <f t="shared" si="354"/>
        <v/>
      </c>
      <c r="V2831" s="28" t="str">
        <f t="shared" si="355"/>
        <v/>
      </c>
    </row>
    <row r="2832" spans="1:22">
      <c r="A2832" s="14">
        <v>2826</v>
      </c>
      <c r="B2832" s="65"/>
      <c r="C2832" s="69"/>
      <c r="D2832" s="66"/>
      <c r="E2832" s="66"/>
      <c r="F2832" s="66"/>
      <c r="G2832" s="66"/>
      <c r="H2832" s="72"/>
      <c r="I2832" s="32"/>
      <c r="J2832" s="32"/>
      <c r="K2832" s="32"/>
      <c r="L2832" s="59" t="str">
        <f t="shared" si="356"/>
        <v/>
      </c>
      <c r="M2832" s="81" t="str">
        <f t="shared" si="357"/>
        <v/>
      </c>
      <c r="O2832" s="77" t="str">
        <f t="shared" si="358"/>
        <v/>
      </c>
      <c r="P2832" s="77" t="str">
        <f t="shared" si="359"/>
        <v/>
      </c>
      <c r="Q2832" s="77" t="str">
        <f t="shared" si="360"/>
        <v/>
      </c>
      <c r="R2832" s="77" t="str">
        <f t="shared" si="361"/>
        <v/>
      </c>
      <c r="S2832" s="76"/>
      <c r="T2832" s="57"/>
      <c r="U2832" s="23" t="str">
        <f t="shared" si="354"/>
        <v/>
      </c>
      <c r="V2832" s="28" t="str">
        <f t="shared" si="355"/>
        <v/>
      </c>
    </row>
    <row r="2833" spans="1:22">
      <c r="A2833" s="14">
        <v>2827</v>
      </c>
      <c r="B2833" s="65"/>
      <c r="C2833" s="69"/>
      <c r="D2833" s="66"/>
      <c r="E2833" s="66"/>
      <c r="F2833" s="66"/>
      <c r="G2833" s="66"/>
      <c r="H2833" s="72"/>
      <c r="I2833" s="32"/>
      <c r="J2833" s="32"/>
      <c r="K2833" s="32"/>
      <c r="L2833" s="59" t="str">
        <f t="shared" si="356"/>
        <v/>
      </c>
      <c r="M2833" s="81" t="str">
        <f t="shared" si="357"/>
        <v/>
      </c>
      <c r="O2833" s="77" t="str">
        <f t="shared" si="358"/>
        <v/>
      </c>
      <c r="P2833" s="77" t="str">
        <f t="shared" si="359"/>
        <v/>
      </c>
      <c r="Q2833" s="77" t="str">
        <f t="shared" si="360"/>
        <v/>
      </c>
      <c r="R2833" s="77" t="str">
        <f t="shared" si="361"/>
        <v/>
      </c>
      <c r="S2833" s="76"/>
      <c r="T2833" s="57"/>
      <c r="U2833" s="23" t="str">
        <f t="shared" si="354"/>
        <v/>
      </c>
      <c r="V2833" s="28" t="str">
        <f t="shared" si="355"/>
        <v/>
      </c>
    </row>
    <row r="2834" spans="1:22">
      <c r="A2834" s="14">
        <v>2828</v>
      </c>
      <c r="B2834" s="65"/>
      <c r="C2834" s="69"/>
      <c r="D2834" s="66"/>
      <c r="E2834" s="66"/>
      <c r="F2834" s="66"/>
      <c r="G2834" s="66"/>
      <c r="H2834" s="72"/>
      <c r="I2834" s="32"/>
      <c r="J2834" s="32"/>
      <c r="K2834" s="32"/>
      <c r="L2834" s="59" t="str">
        <f t="shared" si="356"/>
        <v/>
      </c>
      <c r="M2834" s="81" t="str">
        <f t="shared" si="357"/>
        <v/>
      </c>
      <c r="O2834" s="77" t="str">
        <f t="shared" si="358"/>
        <v/>
      </c>
      <c r="P2834" s="77" t="str">
        <f t="shared" si="359"/>
        <v/>
      </c>
      <c r="Q2834" s="77" t="str">
        <f t="shared" si="360"/>
        <v/>
      </c>
      <c r="R2834" s="77" t="str">
        <f t="shared" si="361"/>
        <v/>
      </c>
      <c r="S2834" s="76"/>
      <c r="T2834" s="57"/>
      <c r="U2834" s="23" t="str">
        <f t="shared" si="354"/>
        <v/>
      </c>
      <c r="V2834" s="28" t="str">
        <f t="shared" si="355"/>
        <v/>
      </c>
    </row>
    <row r="2835" spans="1:22">
      <c r="A2835" s="14">
        <v>2829</v>
      </c>
      <c r="B2835" s="65"/>
      <c r="C2835" s="69"/>
      <c r="D2835" s="66"/>
      <c r="E2835" s="66"/>
      <c r="F2835" s="66"/>
      <c r="G2835" s="66"/>
      <c r="H2835" s="72"/>
      <c r="I2835" s="32"/>
      <c r="J2835" s="32"/>
      <c r="K2835" s="32"/>
      <c r="L2835" s="59" t="str">
        <f t="shared" si="356"/>
        <v/>
      </c>
      <c r="M2835" s="81" t="str">
        <f t="shared" si="357"/>
        <v/>
      </c>
      <c r="O2835" s="77" t="str">
        <f t="shared" si="358"/>
        <v/>
      </c>
      <c r="P2835" s="77" t="str">
        <f t="shared" si="359"/>
        <v/>
      </c>
      <c r="Q2835" s="77" t="str">
        <f t="shared" si="360"/>
        <v/>
      </c>
      <c r="R2835" s="77" t="str">
        <f t="shared" si="361"/>
        <v/>
      </c>
      <c r="S2835" s="76"/>
      <c r="T2835" s="57"/>
      <c r="U2835" s="23" t="str">
        <f t="shared" si="354"/>
        <v/>
      </c>
      <c r="V2835" s="28" t="str">
        <f t="shared" si="355"/>
        <v/>
      </c>
    </row>
    <row r="2836" spans="1:22">
      <c r="A2836" s="14">
        <v>2830</v>
      </c>
      <c r="B2836" s="65"/>
      <c r="C2836" s="69"/>
      <c r="D2836" s="66"/>
      <c r="E2836" s="66"/>
      <c r="F2836" s="66"/>
      <c r="G2836" s="66"/>
      <c r="H2836" s="72"/>
      <c r="I2836" s="32"/>
      <c r="J2836" s="32"/>
      <c r="K2836" s="32"/>
      <c r="L2836" s="59" t="str">
        <f t="shared" si="356"/>
        <v/>
      </c>
      <c r="M2836" s="81" t="str">
        <f t="shared" si="357"/>
        <v/>
      </c>
      <c r="O2836" s="77" t="str">
        <f t="shared" si="358"/>
        <v/>
      </c>
      <c r="P2836" s="77" t="str">
        <f t="shared" si="359"/>
        <v/>
      </c>
      <c r="Q2836" s="77" t="str">
        <f t="shared" si="360"/>
        <v/>
      </c>
      <c r="R2836" s="77" t="str">
        <f t="shared" si="361"/>
        <v/>
      </c>
      <c r="S2836" s="76"/>
      <c r="T2836" s="57"/>
      <c r="U2836" s="23" t="str">
        <f t="shared" si="354"/>
        <v/>
      </c>
      <c r="V2836" s="28" t="str">
        <f t="shared" si="355"/>
        <v/>
      </c>
    </row>
    <row r="2837" spans="1:22">
      <c r="A2837" s="14">
        <v>2831</v>
      </c>
      <c r="B2837" s="65"/>
      <c r="C2837" s="69"/>
      <c r="D2837" s="66"/>
      <c r="E2837" s="66"/>
      <c r="F2837" s="66"/>
      <c r="G2837" s="66"/>
      <c r="H2837" s="72"/>
      <c r="I2837" s="32"/>
      <c r="J2837" s="32"/>
      <c r="K2837" s="32"/>
      <c r="L2837" s="59" t="str">
        <f t="shared" si="356"/>
        <v/>
      </c>
      <c r="M2837" s="81" t="str">
        <f t="shared" si="357"/>
        <v/>
      </c>
      <c r="O2837" s="77" t="str">
        <f t="shared" si="358"/>
        <v/>
      </c>
      <c r="P2837" s="77" t="str">
        <f t="shared" si="359"/>
        <v/>
      </c>
      <c r="Q2837" s="77" t="str">
        <f t="shared" si="360"/>
        <v/>
      </c>
      <c r="R2837" s="77" t="str">
        <f t="shared" si="361"/>
        <v/>
      </c>
      <c r="S2837" s="76"/>
      <c r="T2837" s="57"/>
      <c r="U2837" s="23" t="str">
        <f t="shared" si="354"/>
        <v/>
      </c>
      <c r="V2837" s="28" t="str">
        <f t="shared" si="355"/>
        <v/>
      </c>
    </row>
    <row r="2838" spans="1:22">
      <c r="A2838" s="14">
        <v>2832</v>
      </c>
      <c r="B2838" s="65"/>
      <c r="C2838" s="69"/>
      <c r="D2838" s="66"/>
      <c r="E2838" s="66"/>
      <c r="F2838" s="66"/>
      <c r="G2838" s="66"/>
      <c r="H2838" s="72"/>
      <c r="I2838" s="32"/>
      <c r="J2838" s="32"/>
      <c r="K2838" s="32"/>
      <c r="L2838" s="59" t="str">
        <f t="shared" si="356"/>
        <v/>
      </c>
      <c r="M2838" s="81" t="str">
        <f t="shared" si="357"/>
        <v/>
      </c>
      <c r="O2838" s="77" t="str">
        <f t="shared" si="358"/>
        <v/>
      </c>
      <c r="P2838" s="77" t="str">
        <f t="shared" si="359"/>
        <v/>
      </c>
      <c r="Q2838" s="77" t="str">
        <f t="shared" si="360"/>
        <v/>
      </c>
      <c r="R2838" s="77" t="str">
        <f t="shared" si="361"/>
        <v/>
      </c>
      <c r="S2838" s="76"/>
      <c r="T2838" s="57"/>
      <c r="U2838" s="23" t="str">
        <f t="shared" si="354"/>
        <v/>
      </c>
      <c r="V2838" s="28" t="str">
        <f t="shared" si="355"/>
        <v/>
      </c>
    </row>
    <row r="2839" spans="1:22">
      <c r="A2839" s="14">
        <v>2833</v>
      </c>
      <c r="B2839" s="65"/>
      <c r="C2839" s="69"/>
      <c r="D2839" s="66"/>
      <c r="E2839" s="66"/>
      <c r="F2839" s="66"/>
      <c r="G2839" s="66"/>
      <c r="H2839" s="72"/>
      <c r="I2839" s="32"/>
      <c r="J2839" s="32"/>
      <c r="K2839" s="32"/>
      <c r="L2839" s="59" t="str">
        <f t="shared" si="356"/>
        <v/>
      </c>
      <c r="M2839" s="81" t="str">
        <f t="shared" si="357"/>
        <v/>
      </c>
      <c r="O2839" s="77" t="str">
        <f t="shared" si="358"/>
        <v/>
      </c>
      <c r="P2839" s="77" t="str">
        <f t="shared" si="359"/>
        <v/>
      </c>
      <c r="Q2839" s="77" t="str">
        <f t="shared" si="360"/>
        <v/>
      </c>
      <c r="R2839" s="77" t="str">
        <f t="shared" si="361"/>
        <v/>
      </c>
      <c r="S2839" s="76"/>
      <c r="T2839" s="57"/>
      <c r="U2839" s="23" t="str">
        <f t="shared" si="354"/>
        <v/>
      </c>
      <c r="V2839" s="28" t="str">
        <f t="shared" si="355"/>
        <v/>
      </c>
    </row>
    <row r="2840" spans="1:22">
      <c r="A2840" s="14">
        <v>2834</v>
      </c>
      <c r="B2840" s="65"/>
      <c r="C2840" s="69"/>
      <c r="D2840" s="66"/>
      <c r="E2840" s="66"/>
      <c r="F2840" s="66"/>
      <c r="G2840" s="66"/>
      <c r="H2840" s="72"/>
      <c r="I2840" s="32"/>
      <c r="J2840" s="32"/>
      <c r="K2840" s="32"/>
      <c r="L2840" s="59" t="str">
        <f t="shared" si="356"/>
        <v/>
      </c>
      <c r="M2840" s="81" t="str">
        <f t="shared" si="357"/>
        <v/>
      </c>
      <c r="O2840" s="77" t="str">
        <f t="shared" si="358"/>
        <v/>
      </c>
      <c r="P2840" s="77" t="str">
        <f t="shared" si="359"/>
        <v/>
      </c>
      <c r="Q2840" s="77" t="str">
        <f t="shared" si="360"/>
        <v/>
      </c>
      <c r="R2840" s="77" t="str">
        <f t="shared" si="361"/>
        <v/>
      </c>
      <c r="S2840" s="76"/>
      <c r="T2840" s="57"/>
      <c r="U2840" s="23" t="str">
        <f t="shared" si="354"/>
        <v/>
      </c>
      <c r="V2840" s="28" t="str">
        <f t="shared" si="355"/>
        <v/>
      </c>
    </row>
    <row r="2841" spans="1:22">
      <c r="A2841" s="14">
        <v>2835</v>
      </c>
      <c r="B2841" s="65"/>
      <c r="C2841" s="69"/>
      <c r="D2841" s="66"/>
      <c r="E2841" s="66"/>
      <c r="F2841" s="66"/>
      <c r="G2841" s="66"/>
      <c r="H2841" s="72"/>
      <c r="I2841" s="32"/>
      <c r="J2841" s="32"/>
      <c r="K2841" s="32"/>
      <c r="L2841" s="59" t="str">
        <f t="shared" si="356"/>
        <v/>
      </c>
      <c r="M2841" s="81" t="str">
        <f t="shared" si="357"/>
        <v/>
      </c>
      <c r="O2841" s="77" t="str">
        <f t="shared" si="358"/>
        <v/>
      </c>
      <c r="P2841" s="77" t="str">
        <f t="shared" si="359"/>
        <v/>
      </c>
      <c r="Q2841" s="77" t="str">
        <f t="shared" si="360"/>
        <v/>
      </c>
      <c r="R2841" s="77" t="str">
        <f t="shared" si="361"/>
        <v/>
      </c>
      <c r="S2841" s="76"/>
      <c r="T2841" s="57"/>
      <c r="U2841" s="23" t="str">
        <f t="shared" si="354"/>
        <v/>
      </c>
      <c r="V2841" s="28" t="str">
        <f t="shared" si="355"/>
        <v/>
      </c>
    </row>
    <row r="2842" spans="1:22">
      <c r="A2842" s="14">
        <v>2836</v>
      </c>
      <c r="B2842" s="65"/>
      <c r="C2842" s="69"/>
      <c r="D2842" s="66"/>
      <c r="E2842" s="66"/>
      <c r="F2842" s="66"/>
      <c r="G2842" s="66"/>
      <c r="H2842" s="72"/>
      <c r="I2842" s="32"/>
      <c r="J2842" s="32"/>
      <c r="K2842" s="32"/>
      <c r="L2842" s="59" t="str">
        <f t="shared" si="356"/>
        <v/>
      </c>
      <c r="M2842" s="81" t="str">
        <f t="shared" si="357"/>
        <v/>
      </c>
      <c r="O2842" s="77" t="str">
        <f t="shared" si="358"/>
        <v/>
      </c>
      <c r="P2842" s="77" t="str">
        <f t="shared" si="359"/>
        <v/>
      </c>
      <c r="Q2842" s="77" t="str">
        <f t="shared" si="360"/>
        <v/>
      </c>
      <c r="R2842" s="77" t="str">
        <f t="shared" si="361"/>
        <v/>
      </c>
      <c r="S2842" s="76"/>
      <c r="T2842" s="57"/>
      <c r="U2842" s="23" t="str">
        <f t="shared" si="354"/>
        <v/>
      </c>
      <c r="V2842" s="28" t="str">
        <f t="shared" si="355"/>
        <v/>
      </c>
    </row>
    <row r="2843" spans="1:22">
      <c r="A2843" s="14">
        <v>2837</v>
      </c>
      <c r="B2843" s="65"/>
      <c r="C2843" s="69"/>
      <c r="D2843" s="66"/>
      <c r="E2843" s="66"/>
      <c r="F2843" s="66"/>
      <c r="G2843" s="66"/>
      <c r="H2843" s="72"/>
      <c r="I2843" s="32"/>
      <c r="J2843" s="32"/>
      <c r="K2843" s="32"/>
      <c r="L2843" s="59" t="str">
        <f t="shared" si="356"/>
        <v/>
      </c>
      <c r="M2843" s="81" t="str">
        <f t="shared" si="357"/>
        <v/>
      </c>
      <c r="O2843" s="77" t="str">
        <f t="shared" si="358"/>
        <v/>
      </c>
      <c r="P2843" s="77" t="str">
        <f t="shared" si="359"/>
        <v/>
      </c>
      <c r="Q2843" s="77" t="str">
        <f t="shared" si="360"/>
        <v/>
      </c>
      <c r="R2843" s="77" t="str">
        <f t="shared" si="361"/>
        <v/>
      </c>
      <c r="S2843" s="76"/>
      <c r="T2843" s="57"/>
      <c r="U2843" s="23" t="str">
        <f t="shared" si="354"/>
        <v/>
      </c>
      <c r="V2843" s="28" t="str">
        <f t="shared" si="355"/>
        <v/>
      </c>
    </row>
    <row r="2844" spans="1:22">
      <c r="A2844" s="14">
        <v>2838</v>
      </c>
      <c r="B2844" s="65"/>
      <c r="C2844" s="69"/>
      <c r="D2844" s="66"/>
      <c r="E2844" s="66"/>
      <c r="F2844" s="66"/>
      <c r="G2844" s="66"/>
      <c r="H2844" s="72"/>
      <c r="I2844" s="32"/>
      <c r="J2844" s="32"/>
      <c r="K2844" s="32"/>
      <c r="L2844" s="59" t="str">
        <f t="shared" si="356"/>
        <v/>
      </c>
      <c r="M2844" s="81" t="str">
        <f t="shared" si="357"/>
        <v/>
      </c>
      <c r="O2844" s="77" t="str">
        <f t="shared" si="358"/>
        <v/>
      </c>
      <c r="P2844" s="77" t="str">
        <f t="shared" si="359"/>
        <v/>
      </c>
      <c r="Q2844" s="77" t="str">
        <f t="shared" si="360"/>
        <v/>
      </c>
      <c r="R2844" s="77" t="str">
        <f t="shared" si="361"/>
        <v/>
      </c>
      <c r="S2844" s="76"/>
      <c r="T2844" s="57"/>
      <c r="U2844" s="23" t="str">
        <f t="shared" si="354"/>
        <v/>
      </c>
      <c r="V2844" s="28" t="str">
        <f t="shared" si="355"/>
        <v/>
      </c>
    </row>
    <row r="2845" spans="1:22">
      <c r="A2845" s="14">
        <v>2839</v>
      </c>
      <c r="B2845" s="65"/>
      <c r="C2845" s="69"/>
      <c r="D2845" s="66"/>
      <c r="E2845" s="66"/>
      <c r="F2845" s="66"/>
      <c r="G2845" s="66"/>
      <c r="H2845" s="72"/>
      <c r="I2845" s="32"/>
      <c r="J2845" s="32"/>
      <c r="K2845" s="32"/>
      <c r="L2845" s="59" t="str">
        <f t="shared" si="356"/>
        <v/>
      </c>
      <c r="M2845" s="81" t="str">
        <f t="shared" si="357"/>
        <v/>
      </c>
      <c r="O2845" s="77" t="str">
        <f t="shared" si="358"/>
        <v/>
      </c>
      <c r="P2845" s="77" t="str">
        <f t="shared" si="359"/>
        <v/>
      </c>
      <c r="Q2845" s="77" t="str">
        <f t="shared" si="360"/>
        <v/>
      </c>
      <c r="R2845" s="77" t="str">
        <f t="shared" si="361"/>
        <v/>
      </c>
      <c r="S2845" s="76"/>
      <c r="T2845" s="57"/>
      <c r="U2845" s="23" t="str">
        <f t="shared" si="354"/>
        <v/>
      </c>
      <c r="V2845" s="28" t="str">
        <f t="shared" si="355"/>
        <v/>
      </c>
    </row>
    <row r="2846" spans="1:22">
      <c r="A2846" s="14">
        <v>2840</v>
      </c>
      <c r="B2846" s="65"/>
      <c r="C2846" s="69"/>
      <c r="D2846" s="66"/>
      <c r="E2846" s="66"/>
      <c r="F2846" s="66"/>
      <c r="G2846" s="66"/>
      <c r="H2846" s="72"/>
      <c r="I2846" s="32"/>
      <c r="J2846" s="32"/>
      <c r="K2846" s="32"/>
      <c r="L2846" s="59" t="str">
        <f t="shared" si="356"/>
        <v/>
      </c>
      <c r="M2846" s="81" t="str">
        <f t="shared" si="357"/>
        <v/>
      </c>
      <c r="O2846" s="77" t="str">
        <f t="shared" si="358"/>
        <v/>
      </c>
      <c r="P2846" s="77" t="str">
        <f t="shared" si="359"/>
        <v/>
      </c>
      <c r="Q2846" s="77" t="str">
        <f t="shared" si="360"/>
        <v/>
      </c>
      <c r="R2846" s="77" t="str">
        <f t="shared" si="361"/>
        <v/>
      </c>
      <c r="S2846" s="76"/>
      <c r="T2846" s="57"/>
      <c r="U2846" s="23" t="str">
        <f t="shared" si="354"/>
        <v/>
      </c>
      <c r="V2846" s="28" t="str">
        <f t="shared" si="355"/>
        <v/>
      </c>
    </row>
    <row r="2847" spans="1:22">
      <c r="A2847" s="14">
        <v>2841</v>
      </c>
      <c r="B2847" s="65"/>
      <c r="C2847" s="69"/>
      <c r="D2847" s="66"/>
      <c r="E2847" s="66"/>
      <c r="F2847" s="66"/>
      <c r="G2847" s="66"/>
      <c r="H2847" s="72"/>
      <c r="I2847" s="32"/>
      <c r="J2847" s="32"/>
      <c r="K2847" s="32"/>
      <c r="L2847" s="59" t="str">
        <f t="shared" si="356"/>
        <v/>
      </c>
      <c r="M2847" s="81" t="str">
        <f t="shared" si="357"/>
        <v/>
      </c>
      <c r="O2847" s="77" t="str">
        <f t="shared" si="358"/>
        <v/>
      </c>
      <c r="P2847" s="77" t="str">
        <f t="shared" si="359"/>
        <v/>
      </c>
      <c r="Q2847" s="77" t="str">
        <f t="shared" si="360"/>
        <v/>
      </c>
      <c r="R2847" s="77" t="str">
        <f t="shared" si="361"/>
        <v/>
      </c>
      <c r="S2847" s="76"/>
      <c r="T2847" s="57"/>
      <c r="U2847" s="23" t="str">
        <f t="shared" si="354"/>
        <v/>
      </c>
      <c r="V2847" s="28" t="str">
        <f t="shared" si="355"/>
        <v/>
      </c>
    </row>
    <row r="2848" spans="1:22">
      <c r="A2848" s="14">
        <v>2842</v>
      </c>
      <c r="B2848" s="65"/>
      <c r="C2848" s="69"/>
      <c r="D2848" s="66"/>
      <c r="E2848" s="66"/>
      <c r="F2848" s="66"/>
      <c r="G2848" s="66"/>
      <c r="H2848" s="72"/>
      <c r="I2848" s="32"/>
      <c r="J2848" s="32"/>
      <c r="K2848" s="32"/>
      <c r="L2848" s="59" t="str">
        <f t="shared" si="356"/>
        <v/>
      </c>
      <c r="M2848" s="81" t="str">
        <f t="shared" si="357"/>
        <v/>
      </c>
      <c r="O2848" s="77" t="str">
        <f t="shared" si="358"/>
        <v/>
      </c>
      <c r="P2848" s="77" t="str">
        <f t="shared" si="359"/>
        <v/>
      </c>
      <c r="Q2848" s="77" t="str">
        <f t="shared" si="360"/>
        <v/>
      </c>
      <c r="R2848" s="77" t="str">
        <f t="shared" si="361"/>
        <v/>
      </c>
      <c r="S2848" s="76"/>
      <c r="T2848" s="57"/>
      <c r="U2848" s="23" t="str">
        <f t="shared" si="354"/>
        <v/>
      </c>
      <c r="V2848" s="28" t="str">
        <f t="shared" si="355"/>
        <v/>
      </c>
    </row>
    <row r="2849" spans="1:22">
      <c r="A2849" s="14">
        <v>2843</v>
      </c>
      <c r="B2849" s="65"/>
      <c r="C2849" s="69"/>
      <c r="D2849" s="66"/>
      <c r="E2849" s="66"/>
      <c r="F2849" s="66"/>
      <c r="G2849" s="66"/>
      <c r="H2849" s="72"/>
      <c r="I2849" s="32"/>
      <c r="J2849" s="32"/>
      <c r="K2849" s="32"/>
      <c r="L2849" s="59" t="str">
        <f t="shared" si="356"/>
        <v/>
      </c>
      <c r="M2849" s="81" t="str">
        <f t="shared" si="357"/>
        <v/>
      </c>
      <c r="O2849" s="77" t="str">
        <f t="shared" si="358"/>
        <v/>
      </c>
      <c r="P2849" s="77" t="str">
        <f t="shared" si="359"/>
        <v/>
      </c>
      <c r="Q2849" s="77" t="str">
        <f t="shared" si="360"/>
        <v/>
      </c>
      <c r="R2849" s="77" t="str">
        <f t="shared" si="361"/>
        <v/>
      </c>
      <c r="S2849" s="76"/>
      <c r="T2849" s="57"/>
      <c r="U2849" s="23" t="str">
        <f t="shared" si="354"/>
        <v/>
      </c>
      <c r="V2849" s="28" t="str">
        <f t="shared" si="355"/>
        <v/>
      </c>
    </row>
    <row r="2850" spans="1:22">
      <c r="A2850" s="14">
        <v>2844</v>
      </c>
      <c r="B2850" s="65"/>
      <c r="C2850" s="69"/>
      <c r="D2850" s="66"/>
      <c r="E2850" s="66"/>
      <c r="F2850" s="66"/>
      <c r="G2850" s="66"/>
      <c r="H2850" s="72"/>
      <c r="I2850" s="32"/>
      <c r="J2850" s="32"/>
      <c r="K2850" s="32"/>
      <c r="L2850" s="59" t="str">
        <f t="shared" si="356"/>
        <v/>
      </c>
      <c r="M2850" s="81" t="str">
        <f t="shared" si="357"/>
        <v/>
      </c>
      <c r="O2850" s="77" t="str">
        <f t="shared" si="358"/>
        <v/>
      </c>
      <c r="P2850" s="77" t="str">
        <f t="shared" si="359"/>
        <v/>
      </c>
      <c r="Q2850" s="77" t="str">
        <f t="shared" si="360"/>
        <v/>
      </c>
      <c r="R2850" s="77" t="str">
        <f t="shared" si="361"/>
        <v/>
      </c>
      <c r="S2850" s="76"/>
      <c r="T2850" s="57"/>
      <c r="U2850" s="23" t="str">
        <f t="shared" si="354"/>
        <v/>
      </c>
      <c r="V2850" s="28" t="str">
        <f t="shared" si="355"/>
        <v/>
      </c>
    </row>
    <row r="2851" spans="1:22">
      <c r="A2851" s="14">
        <v>2845</v>
      </c>
      <c r="B2851" s="65"/>
      <c r="C2851" s="69"/>
      <c r="D2851" s="66"/>
      <c r="E2851" s="66"/>
      <c r="F2851" s="66"/>
      <c r="G2851" s="66"/>
      <c r="H2851" s="72"/>
      <c r="I2851" s="32"/>
      <c r="J2851" s="32"/>
      <c r="K2851" s="32"/>
      <c r="L2851" s="59" t="str">
        <f t="shared" si="356"/>
        <v/>
      </c>
      <c r="M2851" s="81" t="str">
        <f t="shared" si="357"/>
        <v/>
      </c>
      <c r="O2851" s="77" t="str">
        <f t="shared" si="358"/>
        <v/>
      </c>
      <c r="P2851" s="77" t="str">
        <f t="shared" si="359"/>
        <v/>
      </c>
      <c r="Q2851" s="77" t="str">
        <f t="shared" si="360"/>
        <v/>
      </c>
      <c r="R2851" s="77" t="str">
        <f t="shared" si="361"/>
        <v/>
      </c>
      <c r="S2851" s="76"/>
      <c r="T2851" s="57"/>
      <c r="U2851" s="23" t="str">
        <f t="shared" si="354"/>
        <v/>
      </c>
      <c r="V2851" s="28" t="str">
        <f t="shared" si="355"/>
        <v/>
      </c>
    </row>
    <row r="2852" spans="1:22">
      <c r="A2852" s="14">
        <v>2846</v>
      </c>
      <c r="B2852" s="65"/>
      <c r="C2852" s="69"/>
      <c r="D2852" s="66"/>
      <c r="E2852" s="66"/>
      <c r="F2852" s="66"/>
      <c r="G2852" s="66"/>
      <c r="H2852" s="72"/>
      <c r="I2852" s="32"/>
      <c r="J2852" s="32"/>
      <c r="K2852" s="32"/>
      <c r="L2852" s="59" t="str">
        <f t="shared" si="356"/>
        <v/>
      </c>
      <c r="M2852" s="81" t="str">
        <f t="shared" si="357"/>
        <v/>
      </c>
      <c r="O2852" s="77" t="str">
        <f t="shared" si="358"/>
        <v/>
      </c>
      <c r="P2852" s="77" t="str">
        <f t="shared" si="359"/>
        <v/>
      </c>
      <c r="Q2852" s="77" t="str">
        <f t="shared" si="360"/>
        <v/>
      </c>
      <c r="R2852" s="77" t="str">
        <f t="shared" si="361"/>
        <v/>
      </c>
      <c r="S2852" s="76"/>
      <c r="T2852" s="57"/>
      <c r="U2852" s="23" t="str">
        <f t="shared" si="354"/>
        <v/>
      </c>
      <c r="V2852" s="28" t="str">
        <f t="shared" si="355"/>
        <v/>
      </c>
    </row>
    <row r="2853" spans="1:22">
      <c r="A2853" s="14">
        <v>2847</v>
      </c>
      <c r="B2853" s="65"/>
      <c r="C2853" s="69"/>
      <c r="D2853" s="66"/>
      <c r="E2853" s="66"/>
      <c r="F2853" s="66"/>
      <c r="G2853" s="66"/>
      <c r="H2853" s="72"/>
      <c r="I2853" s="32"/>
      <c r="J2853" s="32"/>
      <c r="K2853" s="32"/>
      <c r="L2853" s="59" t="str">
        <f t="shared" si="356"/>
        <v/>
      </c>
      <c r="M2853" s="81" t="str">
        <f t="shared" si="357"/>
        <v/>
      </c>
      <c r="O2853" s="77" t="str">
        <f t="shared" si="358"/>
        <v/>
      </c>
      <c r="P2853" s="77" t="str">
        <f t="shared" si="359"/>
        <v/>
      </c>
      <c r="Q2853" s="77" t="str">
        <f t="shared" si="360"/>
        <v/>
      </c>
      <c r="R2853" s="77" t="str">
        <f t="shared" si="361"/>
        <v/>
      </c>
      <c r="S2853" s="76"/>
      <c r="T2853" s="57"/>
      <c r="U2853" s="23" t="str">
        <f t="shared" si="354"/>
        <v/>
      </c>
      <c r="V2853" s="28" t="str">
        <f t="shared" si="355"/>
        <v/>
      </c>
    </row>
    <row r="2854" spans="1:22">
      <c r="A2854" s="14">
        <v>2848</v>
      </c>
      <c r="B2854" s="65"/>
      <c r="C2854" s="69"/>
      <c r="D2854" s="66"/>
      <c r="E2854" s="66"/>
      <c r="F2854" s="66"/>
      <c r="G2854" s="66"/>
      <c r="H2854" s="72"/>
      <c r="I2854" s="32"/>
      <c r="J2854" s="32"/>
      <c r="K2854" s="32"/>
      <c r="L2854" s="59" t="str">
        <f t="shared" si="356"/>
        <v/>
      </c>
      <c r="M2854" s="81" t="str">
        <f t="shared" si="357"/>
        <v/>
      </c>
      <c r="O2854" s="77" t="str">
        <f t="shared" si="358"/>
        <v/>
      </c>
      <c r="P2854" s="77" t="str">
        <f t="shared" si="359"/>
        <v/>
      </c>
      <c r="Q2854" s="77" t="str">
        <f t="shared" si="360"/>
        <v/>
      </c>
      <c r="R2854" s="77" t="str">
        <f t="shared" si="361"/>
        <v/>
      </c>
      <c r="S2854" s="76"/>
      <c r="T2854" s="57"/>
      <c r="U2854" s="23" t="str">
        <f t="shared" si="354"/>
        <v/>
      </c>
      <c r="V2854" s="28" t="str">
        <f t="shared" si="355"/>
        <v/>
      </c>
    </row>
    <row r="2855" spans="1:22">
      <c r="A2855" s="14">
        <v>2849</v>
      </c>
      <c r="B2855" s="65"/>
      <c r="C2855" s="69"/>
      <c r="D2855" s="66"/>
      <c r="E2855" s="66"/>
      <c r="F2855" s="66"/>
      <c r="G2855" s="66"/>
      <c r="H2855" s="72"/>
      <c r="I2855" s="32"/>
      <c r="J2855" s="32"/>
      <c r="K2855" s="32"/>
      <c r="L2855" s="59" t="str">
        <f t="shared" si="356"/>
        <v/>
      </c>
      <c r="M2855" s="81" t="str">
        <f t="shared" si="357"/>
        <v/>
      </c>
      <c r="O2855" s="77" t="str">
        <f t="shared" si="358"/>
        <v/>
      </c>
      <c r="P2855" s="77" t="str">
        <f t="shared" si="359"/>
        <v/>
      </c>
      <c r="Q2855" s="77" t="str">
        <f t="shared" si="360"/>
        <v/>
      </c>
      <c r="R2855" s="77" t="str">
        <f t="shared" si="361"/>
        <v/>
      </c>
      <c r="S2855" s="76"/>
      <c r="T2855" s="57"/>
      <c r="U2855" s="23" t="str">
        <f t="shared" si="354"/>
        <v/>
      </c>
      <c r="V2855" s="28" t="str">
        <f t="shared" si="355"/>
        <v/>
      </c>
    </row>
    <row r="2856" spans="1:22">
      <c r="A2856" s="14">
        <v>2850</v>
      </c>
      <c r="B2856" s="65"/>
      <c r="C2856" s="69"/>
      <c r="D2856" s="66"/>
      <c r="E2856" s="66"/>
      <c r="F2856" s="66"/>
      <c r="G2856" s="66"/>
      <c r="H2856" s="72"/>
      <c r="I2856" s="32"/>
      <c r="J2856" s="32"/>
      <c r="K2856" s="32"/>
      <c r="L2856" s="59" t="str">
        <f t="shared" si="356"/>
        <v/>
      </c>
      <c r="M2856" s="81" t="str">
        <f t="shared" si="357"/>
        <v/>
      </c>
      <c r="O2856" s="77" t="str">
        <f t="shared" si="358"/>
        <v/>
      </c>
      <c r="P2856" s="77" t="str">
        <f t="shared" si="359"/>
        <v/>
      </c>
      <c r="Q2856" s="77" t="str">
        <f t="shared" si="360"/>
        <v/>
      </c>
      <c r="R2856" s="77" t="str">
        <f t="shared" si="361"/>
        <v/>
      </c>
      <c r="S2856" s="76"/>
      <c r="T2856" s="57"/>
      <c r="U2856" s="23" t="str">
        <f t="shared" si="354"/>
        <v/>
      </c>
      <c r="V2856" s="28" t="str">
        <f t="shared" si="355"/>
        <v/>
      </c>
    </row>
    <row r="2857" spans="1:22">
      <c r="A2857" s="14">
        <v>2851</v>
      </c>
      <c r="B2857" s="65"/>
      <c r="C2857" s="69"/>
      <c r="D2857" s="66"/>
      <c r="E2857" s="66"/>
      <c r="F2857" s="66"/>
      <c r="G2857" s="66"/>
      <c r="H2857" s="72"/>
      <c r="I2857" s="32"/>
      <c r="J2857" s="32"/>
      <c r="K2857" s="32"/>
      <c r="L2857" s="59" t="str">
        <f t="shared" si="356"/>
        <v/>
      </c>
      <c r="M2857" s="81" t="str">
        <f t="shared" si="357"/>
        <v/>
      </c>
      <c r="O2857" s="77" t="str">
        <f t="shared" si="358"/>
        <v/>
      </c>
      <c r="P2857" s="77" t="str">
        <f t="shared" si="359"/>
        <v/>
      </c>
      <c r="Q2857" s="77" t="str">
        <f t="shared" si="360"/>
        <v/>
      </c>
      <c r="R2857" s="77" t="str">
        <f t="shared" si="361"/>
        <v/>
      </c>
      <c r="S2857" s="76"/>
      <c r="T2857" s="57"/>
      <c r="U2857" s="23" t="str">
        <f t="shared" si="354"/>
        <v/>
      </c>
      <c r="V2857" s="28" t="str">
        <f t="shared" si="355"/>
        <v/>
      </c>
    </row>
    <row r="2858" spans="1:22">
      <c r="A2858" s="14">
        <v>2852</v>
      </c>
      <c r="B2858" s="65"/>
      <c r="C2858" s="69"/>
      <c r="D2858" s="66"/>
      <c r="E2858" s="66"/>
      <c r="F2858" s="66"/>
      <c r="G2858" s="66"/>
      <c r="H2858" s="72"/>
      <c r="I2858" s="32"/>
      <c r="J2858" s="32"/>
      <c r="K2858" s="32"/>
      <c r="L2858" s="59" t="str">
        <f t="shared" si="356"/>
        <v/>
      </c>
      <c r="M2858" s="81" t="str">
        <f t="shared" si="357"/>
        <v/>
      </c>
      <c r="O2858" s="77" t="str">
        <f t="shared" si="358"/>
        <v/>
      </c>
      <c r="P2858" s="77" t="str">
        <f t="shared" si="359"/>
        <v/>
      </c>
      <c r="Q2858" s="77" t="str">
        <f t="shared" si="360"/>
        <v/>
      </c>
      <c r="R2858" s="77" t="str">
        <f t="shared" si="361"/>
        <v/>
      </c>
      <c r="S2858" s="76"/>
      <c r="T2858" s="57"/>
      <c r="U2858" s="23" t="str">
        <f t="shared" si="354"/>
        <v/>
      </c>
      <c r="V2858" s="28" t="str">
        <f t="shared" si="355"/>
        <v/>
      </c>
    </row>
    <row r="2859" spans="1:22">
      <c r="A2859" s="14">
        <v>2853</v>
      </c>
      <c r="B2859" s="65"/>
      <c r="C2859" s="69"/>
      <c r="D2859" s="66"/>
      <c r="E2859" s="66"/>
      <c r="F2859" s="66"/>
      <c r="G2859" s="66"/>
      <c r="H2859" s="72"/>
      <c r="I2859" s="32"/>
      <c r="J2859" s="32"/>
      <c r="K2859" s="32"/>
      <c r="L2859" s="59" t="str">
        <f t="shared" si="356"/>
        <v/>
      </c>
      <c r="M2859" s="81" t="str">
        <f t="shared" si="357"/>
        <v/>
      </c>
      <c r="O2859" s="77" t="str">
        <f t="shared" si="358"/>
        <v/>
      </c>
      <c r="P2859" s="77" t="str">
        <f t="shared" si="359"/>
        <v/>
      </c>
      <c r="Q2859" s="77" t="str">
        <f t="shared" si="360"/>
        <v/>
      </c>
      <c r="R2859" s="77" t="str">
        <f t="shared" si="361"/>
        <v/>
      </c>
      <c r="S2859" s="76"/>
      <c r="T2859" s="57"/>
      <c r="U2859" s="23" t="str">
        <f t="shared" si="354"/>
        <v/>
      </c>
      <c r="V2859" s="28" t="str">
        <f t="shared" si="355"/>
        <v/>
      </c>
    </row>
    <row r="2860" spans="1:22">
      <c r="A2860" s="14">
        <v>2854</v>
      </c>
      <c r="B2860" s="65"/>
      <c r="C2860" s="69"/>
      <c r="D2860" s="66"/>
      <c r="E2860" s="66"/>
      <c r="F2860" s="66"/>
      <c r="G2860" s="66"/>
      <c r="H2860" s="72"/>
      <c r="I2860" s="32"/>
      <c r="J2860" s="32"/>
      <c r="K2860" s="32"/>
      <c r="L2860" s="59" t="str">
        <f t="shared" si="356"/>
        <v/>
      </c>
      <c r="M2860" s="81" t="str">
        <f t="shared" si="357"/>
        <v/>
      </c>
      <c r="O2860" s="77" t="str">
        <f t="shared" si="358"/>
        <v/>
      </c>
      <c r="P2860" s="77" t="str">
        <f t="shared" si="359"/>
        <v/>
      </c>
      <c r="Q2860" s="77" t="str">
        <f t="shared" si="360"/>
        <v/>
      </c>
      <c r="R2860" s="77" t="str">
        <f t="shared" si="361"/>
        <v/>
      </c>
      <c r="S2860" s="76"/>
      <c r="T2860" s="57"/>
      <c r="U2860" s="23" t="str">
        <f t="shared" si="354"/>
        <v/>
      </c>
      <c r="V2860" s="28" t="str">
        <f t="shared" si="355"/>
        <v/>
      </c>
    </row>
    <row r="2861" spans="1:22">
      <c r="A2861" s="14">
        <v>2855</v>
      </c>
      <c r="B2861" s="65"/>
      <c r="C2861" s="69"/>
      <c r="D2861" s="66"/>
      <c r="E2861" s="66"/>
      <c r="F2861" s="66"/>
      <c r="G2861" s="66"/>
      <c r="H2861" s="72"/>
      <c r="I2861" s="32"/>
      <c r="J2861" s="32"/>
      <c r="K2861" s="32"/>
      <c r="L2861" s="59" t="str">
        <f t="shared" si="356"/>
        <v/>
      </c>
      <c r="M2861" s="81" t="str">
        <f t="shared" si="357"/>
        <v/>
      </c>
      <c r="O2861" s="77" t="str">
        <f t="shared" si="358"/>
        <v/>
      </c>
      <c r="P2861" s="77" t="str">
        <f t="shared" si="359"/>
        <v/>
      </c>
      <c r="Q2861" s="77" t="str">
        <f t="shared" si="360"/>
        <v/>
      </c>
      <c r="R2861" s="77" t="str">
        <f t="shared" si="361"/>
        <v/>
      </c>
      <c r="S2861" s="76"/>
      <c r="T2861" s="57"/>
      <c r="U2861" s="23" t="str">
        <f t="shared" si="354"/>
        <v/>
      </c>
      <c r="V2861" s="28" t="str">
        <f t="shared" si="355"/>
        <v/>
      </c>
    </row>
    <row r="2862" spans="1:22">
      <c r="A2862" s="14">
        <v>2856</v>
      </c>
      <c r="B2862" s="65"/>
      <c r="C2862" s="69"/>
      <c r="D2862" s="66"/>
      <c r="E2862" s="66"/>
      <c r="F2862" s="66"/>
      <c r="G2862" s="66"/>
      <c r="H2862" s="72"/>
      <c r="I2862" s="32"/>
      <c r="J2862" s="32"/>
      <c r="K2862" s="32"/>
      <c r="L2862" s="59" t="str">
        <f t="shared" si="356"/>
        <v/>
      </c>
      <c r="M2862" s="81" t="str">
        <f t="shared" si="357"/>
        <v/>
      </c>
      <c r="O2862" s="77" t="str">
        <f t="shared" si="358"/>
        <v/>
      </c>
      <c r="P2862" s="77" t="str">
        <f t="shared" si="359"/>
        <v/>
      </c>
      <c r="Q2862" s="77" t="str">
        <f t="shared" si="360"/>
        <v/>
      </c>
      <c r="R2862" s="77" t="str">
        <f t="shared" si="361"/>
        <v/>
      </c>
      <c r="S2862" s="76"/>
      <c r="T2862" s="57"/>
      <c r="U2862" s="23" t="str">
        <f t="shared" si="354"/>
        <v/>
      </c>
      <c r="V2862" s="28" t="str">
        <f t="shared" si="355"/>
        <v/>
      </c>
    </row>
    <row r="2863" spans="1:22">
      <c r="A2863" s="14">
        <v>2857</v>
      </c>
      <c r="B2863" s="65"/>
      <c r="C2863" s="69"/>
      <c r="D2863" s="66"/>
      <c r="E2863" s="66"/>
      <c r="F2863" s="66"/>
      <c r="G2863" s="66"/>
      <c r="H2863" s="72"/>
      <c r="I2863" s="32"/>
      <c r="J2863" s="32"/>
      <c r="K2863" s="32"/>
      <c r="L2863" s="59" t="str">
        <f t="shared" si="356"/>
        <v/>
      </c>
      <c r="M2863" s="81" t="str">
        <f t="shared" si="357"/>
        <v/>
      </c>
      <c r="O2863" s="77" t="str">
        <f t="shared" si="358"/>
        <v/>
      </c>
      <c r="P2863" s="77" t="str">
        <f t="shared" si="359"/>
        <v/>
      </c>
      <c r="Q2863" s="77" t="str">
        <f t="shared" si="360"/>
        <v/>
      </c>
      <c r="R2863" s="77" t="str">
        <f t="shared" si="361"/>
        <v/>
      </c>
      <c r="S2863" s="76"/>
      <c r="T2863" s="57"/>
      <c r="U2863" s="23" t="str">
        <f t="shared" si="354"/>
        <v/>
      </c>
      <c r="V2863" s="28" t="str">
        <f t="shared" si="355"/>
        <v/>
      </c>
    </row>
    <row r="2864" spans="1:22">
      <c r="A2864" s="14">
        <v>2858</v>
      </c>
      <c r="B2864" s="65"/>
      <c r="C2864" s="69"/>
      <c r="D2864" s="66"/>
      <c r="E2864" s="66"/>
      <c r="F2864" s="66"/>
      <c r="G2864" s="66"/>
      <c r="H2864" s="72"/>
      <c r="I2864" s="32"/>
      <c r="J2864" s="32"/>
      <c r="K2864" s="32"/>
      <c r="L2864" s="59" t="str">
        <f t="shared" si="356"/>
        <v/>
      </c>
      <c r="M2864" s="81" t="str">
        <f t="shared" si="357"/>
        <v/>
      </c>
      <c r="O2864" s="77" t="str">
        <f t="shared" si="358"/>
        <v/>
      </c>
      <c r="P2864" s="77" t="str">
        <f t="shared" si="359"/>
        <v/>
      </c>
      <c r="Q2864" s="77" t="str">
        <f t="shared" si="360"/>
        <v/>
      </c>
      <c r="R2864" s="77" t="str">
        <f t="shared" si="361"/>
        <v/>
      </c>
      <c r="S2864" s="76"/>
      <c r="T2864" s="57"/>
      <c r="U2864" s="23" t="str">
        <f t="shared" si="354"/>
        <v/>
      </c>
      <c r="V2864" s="28" t="str">
        <f t="shared" si="355"/>
        <v/>
      </c>
    </row>
    <row r="2865" spans="1:22">
      <c r="A2865" s="14">
        <v>2859</v>
      </c>
      <c r="B2865" s="65"/>
      <c r="C2865" s="69"/>
      <c r="D2865" s="66"/>
      <c r="E2865" s="66"/>
      <c r="F2865" s="66"/>
      <c r="G2865" s="66"/>
      <c r="H2865" s="72"/>
      <c r="I2865" s="32"/>
      <c r="J2865" s="32"/>
      <c r="K2865" s="32"/>
      <c r="L2865" s="59" t="str">
        <f t="shared" si="356"/>
        <v/>
      </c>
      <c r="M2865" s="81" t="str">
        <f t="shared" si="357"/>
        <v/>
      </c>
      <c r="O2865" s="77" t="str">
        <f t="shared" si="358"/>
        <v/>
      </c>
      <c r="P2865" s="77" t="str">
        <f t="shared" si="359"/>
        <v/>
      </c>
      <c r="Q2865" s="77" t="str">
        <f t="shared" si="360"/>
        <v/>
      </c>
      <c r="R2865" s="77" t="str">
        <f t="shared" si="361"/>
        <v/>
      </c>
      <c r="S2865" s="76"/>
      <c r="T2865" s="57"/>
      <c r="U2865" s="23" t="str">
        <f t="shared" si="354"/>
        <v/>
      </c>
      <c r="V2865" s="28" t="str">
        <f t="shared" si="355"/>
        <v/>
      </c>
    </row>
    <row r="2866" spans="1:22">
      <c r="A2866" s="14">
        <v>2860</v>
      </c>
      <c r="B2866" s="65"/>
      <c r="C2866" s="69"/>
      <c r="D2866" s="66"/>
      <c r="E2866" s="66"/>
      <c r="F2866" s="66"/>
      <c r="G2866" s="66"/>
      <c r="H2866" s="72"/>
      <c r="I2866" s="32"/>
      <c r="J2866" s="32"/>
      <c r="K2866" s="32"/>
      <c r="L2866" s="59" t="str">
        <f t="shared" si="356"/>
        <v/>
      </c>
      <c r="M2866" s="81" t="str">
        <f t="shared" si="357"/>
        <v/>
      </c>
      <c r="O2866" s="77" t="str">
        <f t="shared" si="358"/>
        <v/>
      </c>
      <c r="P2866" s="77" t="str">
        <f t="shared" si="359"/>
        <v/>
      </c>
      <c r="Q2866" s="77" t="str">
        <f t="shared" si="360"/>
        <v/>
      </c>
      <c r="R2866" s="77" t="str">
        <f t="shared" si="361"/>
        <v/>
      </c>
      <c r="S2866" s="76"/>
      <c r="T2866" s="57"/>
      <c r="U2866" s="23" t="str">
        <f t="shared" si="354"/>
        <v/>
      </c>
      <c r="V2866" s="28" t="str">
        <f t="shared" si="355"/>
        <v/>
      </c>
    </row>
    <row r="2867" spans="1:22">
      <c r="A2867" s="14">
        <v>2861</v>
      </c>
      <c r="B2867" s="65"/>
      <c r="C2867" s="69"/>
      <c r="D2867" s="66"/>
      <c r="E2867" s="66"/>
      <c r="F2867" s="66"/>
      <c r="G2867" s="66"/>
      <c r="H2867" s="72"/>
      <c r="I2867" s="32"/>
      <c r="J2867" s="32"/>
      <c r="K2867" s="32"/>
      <c r="L2867" s="59" t="str">
        <f t="shared" si="356"/>
        <v/>
      </c>
      <c r="M2867" s="81" t="str">
        <f t="shared" si="357"/>
        <v/>
      </c>
      <c r="O2867" s="77" t="str">
        <f t="shared" si="358"/>
        <v/>
      </c>
      <c r="P2867" s="77" t="str">
        <f t="shared" si="359"/>
        <v/>
      </c>
      <c r="Q2867" s="77" t="str">
        <f t="shared" si="360"/>
        <v/>
      </c>
      <c r="R2867" s="77" t="str">
        <f t="shared" si="361"/>
        <v/>
      </c>
      <c r="S2867" s="76"/>
      <c r="T2867" s="57"/>
      <c r="U2867" s="23" t="str">
        <f t="shared" si="354"/>
        <v/>
      </c>
      <c r="V2867" s="28" t="str">
        <f t="shared" si="355"/>
        <v/>
      </c>
    </row>
    <row r="2868" spans="1:22">
      <c r="A2868" s="14">
        <v>2862</v>
      </c>
      <c r="B2868" s="65"/>
      <c r="C2868" s="69"/>
      <c r="D2868" s="66"/>
      <c r="E2868" s="66"/>
      <c r="F2868" s="66"/>
      <c r="G2868" s="66"/>
      <c r="H2868" s="72"/>
      <c r="I2868" s="32"/>
      <c r="J2868" s="32"/>
      <c r="K2868" s="32"/>
      <c r="L2868" s="59" t="str">
        <f t="shared" si="356"/>
        <v/>
      </c>
      <c r="M2868" s="81" t="str">
        <f t="shared" si="357"/>
        <v/>
      </c>
      <c r="O2868" s="77" t="str">
        <f t="shared" si="358"/>
        <v/>
      </c>
      <c r="P2868" s="77" t="str">
        <f t="shared" si="359"/>
        <v/>
      </c>
      <c r="Q2868" s="77" t="str">
        <f t="shared" si="360"/>
        <v/>
      </c>
      <c r="R2868" s="77" t="str">
        <f t="shared" si="361"/>
        <v/>
      </c>
      <c r="S2868" s="76"/>
      <c r="T2868" s="57"/>
      <c r="U2868" s="23" t="str">
        <f t="shared" si="354"/>
        <v/>
      </c>
      <c r="V2868" s="28" t="str">
        <f t="shared" si="355"/>
        <v/>
      </c>
    </row>
    <row r="2869" spans="1:22">
      <c r="A2869" s="14">
        <v>2863</v>
      </c>
      <c r="B2869" s="65"/>
      <c r="C2869" s="69"/>
      <c r="D2869" s="66"/>
      <c r="E2869" s="66"/>
      <c r="F2869" s="66"/>
      <c r="G2869" s="66"/>
      <c r="H2869" s="72"/>
      <c r="I2869" s="32"/>
      <c r="J2869" s="32"/>
      <c r="K2869" s="32"/>
      <c r="L2869" s="59" t="str">
        <f t="shared" si="356"/>
        <v/>
      </c>
      <c r="M2869" s="81" t="str">
        <f t="shared" si="357"/>
        <v/>
      </c>
      <c r="O2869" s="77" t="str">
        <f t="shared" si="358"/>
        <v/>
      </c>
      <c r="P2869" s="77" t="str">
        <f t="shared" si="359"/>
        <v/>
      </c>
      <c r="Q2869" s="77" t="str">
        <f t="shared" si="360"/>
        <v/>
      </c>
      <c r="R2869" s="77" t="str">
        <f t="shared" si="361"/>
        <v/>
      </c>
      <c r="S2869" s="76"/>
      <c r="T2869" s="57"/>
      <c r="U2869" s="23" t="str">
        <f t="shared" si="354"/>
        <v/>
      </c>
      <c r="V2869" s="28" t="str">
        <f t="shared" si="355"/>
        <v/>
      </c>
    </row>
    <row r="2870" spans="1:22">
      <c r="A2870" s="14">
        <v>2864</v>
      </c>
      <c r="B2870" s="65"/>
      <c r="C2870" s="69"/>
      <c r="D2870" s="66"/>
      <c r="E2870" s="66"/>
      <c r="F2870" s="66"/>
      <c r="G2870" s="66"/>
      <c r="H2870" s="72"/>
      <c r="I2870" s="32"/>
      <c r="J2870" s="32"/>
      <c r="K2870" s="32"/>
      <c r="L2870" s="59" t="str">
        <f t="shared" si="356"/>
        <v/>
      </c>
      <c r="M2870" s="81" t="str">
        <f t="shared" si="357"/>
        <v/>
      </c>
      <c r="O2870" s="77" t="str">
        <f t="shared" si="358"/>
        <v/>
      </c>
      <c r="P2870" s="77" t="str">
        <f t="shared" si="359"/>
        <v/>
      </c>
      <c r="Q2870" s="77" t="str">
        <f t="shared" si="360"/>
        <v/>
      </c>
      <c r="R2870" s="77" t="str">
        <f t="shared" si="361"/>
        <v/>
      </c>
      <c r="S2870" s="76"/>
      <c r="T2870" s="57"/>
      <c r="U2870" s="23" t="str">
        <f t="shared" si="354"/>
        <v/>
      </c>
      <c r="V2870" s="28" t="str">
        <f t="shared" si="355"/>
        <v/>
      </c>
    </row>
    <row r="2871" spans="1:22">
      <c r="A2871" s="14">
        <v>2865</v>
      </c>
      <c r="B2871" s="65"/>
      <c r="C2871" s="69"/>
      <c r="D2871" s="66"/>
      <c r="E2871" s="66"/>
      <c r="F2871" s="66"/>
      <c r="G2871" s="66"/>
      <c r="H2871" s="72"/>
      <c r="I2871" s="32"/>
      <c r="J2871" s="32"/>
      <c r="K2871" s="32"/>
      <c r="L2871" s="59" t="str">
        <f t="shared" si="356"/>
        <v/>
      </c>
      <c r="M2871" s="81" t="str">
        <f t="shared" si="357"/>
        <v/>
      </c>
      <c r="O2871" s="77" t="str">
        <f t="shared" si="358"/>
        <v/>
      </c>
      <c r="P2871" s="77" t="str">
        <f t="shared" si="359"/>
        <v/>
      </c>
      <c r="Q2871" s="77" t="str">
        <f t="shared" si="360"/>
        <v/>
      </c>
      <c r="R2871" s="77" t="str">
        <f t="shared" si="361"/>
        <v/>
      </c>
      <c r="S2871" s="76"/>
      <c r="T2871" s="57"/>
      <c r="U2871" s="23" t="str">
        <f t="shared" si="354"/>
        <v/>
      </c>
      <c r="V2871" s="28" t="str">
        <f t="shared" si="355"/>
        <v/>
      </c>
    </row>
    <row r="2872" spans="1:22">
      <c r="A2872" s="14">
        <v>2866</v>
      </c>
      <c r="B2872" s="65"/>
      <c r="C2872" s="69"/>
      <c r="D2872" s="66"/>
      <c r="E2872" s="66"/>
      <c r="F2872" s="66"/>
      <c r="G2872" s="66"/>
      <c r="H2872" s="72"/>
      <c r="I2872" s="32"/>
      <c r="J2872" s="32"/>
      <c r="K2872" s="32"/>
      <c r="L2872" s="59" t="str">
        <f t="shared" si="356"/>
        <v/>
      </c>
      <c r="M2872" s="81" t="str">
        <f t="shared" si="357"/>
        <v/>
      </c>
      <c r="O2872" s="77" t="str">
        <f t="shared" si="358"/>
        <v/>
      </c>
      <c r="P2872" s="77" t="str">
        <f t="shared" si="359"/>
        <v/>
      </c>
      <c r="Q2872" s="77" t="str">
        <f t="shared" si="360"/>
        <v/>
      </c>
      <c r="R2872" s="77" t="str">
        <f t="shared" si="361"/>
        <v/>
      </c>
      <c r="S2872" s="76"/>
      <c r="T2872" s="57"/>
      <c r="U2872" s="23" t="str">
        <f t="shared" si="354"/>
        <v/>
      </c>
      <c r="V2872" s="28" t="str">
        <f t="shared" si="355"/>
        <v/>
      </c>
    </row>
    <row r="2873" spans="1:22">
      <c r="A2873" s="14">
        <v>2867</v>
      </c>
      <c r="B2873" s="65"/>
      <c r="C2873" s="69"/>
      <c r="D2873" s="66"/>
      <c r="E2873" s="66"/>
      <c r="F2873" s="66"/>
      <c r="G2873" s="66"/>
      <c r="H2873" s="72"/>
      <c r="I2873" s="32"/>
      <c r="J2873" s="32"/>
      <c r="K2873" s="32"/>
      <c r="L2873" s="59" t="str">
        <f t="shared" si="356"/>
        <v/>
      </c>
      <c r="M2873" s="81" t="str">
        <f t="shared" si="357"/>
        <v/>
      </c>
      <c r="O2873" s="77" t="str">
        <f t="shared" si="358"/>
        <v/>
      </c>
      <c r="P2873" s="77" t="str">
        <f t="shared" si="359"/>
        <v/>
      </c>
      <c r="Q2873" s="77" t="str">
        <f t="shared" si="360"/>
        <v/>
      </c>
      <c r="R2873" s="77" t="str">
        <f t="shared" si="361"/>
        <v/>
      </c>
      <c r="S2873" s="76"/>
      <c r="T2873" s="57"/>
      <c r="U2873" s="23" t="str">
        <f t="shared" si="354"/>
        <v/>
      </c>
      <c r="V2873" s="28" t="str">
        <f t="shared" si="355"/>
        <v/>
      </c>
    </row>
    <row r="2874" spans="1:22">
      <c r="A2874" s="14">
        <v>2868</v>
      </c>
      <c r="B2874" s="65"/>
      <c r="C2874" s="69"/>
      <c r="D2874" s="66"/>
      <c r="E2874" s="66"/>
      <c r="F2874" s="66"/>
      <c r="G2874" s="66"/>
      <c r="H2874" s="72"/>
      <c r="I2874" s="32"/>
      <c r="J2874" s="32"/>
      <c r="K2874" s="32"/>
      <c r="L2874" s="59" t="str">
        <f t="shared" si="356"/>
        <v/>
      </c>
      <c r="M2874" s="81" t="str">
        <f t="shared" si="357"/>
        <v/>
      </c>
      <c r="O2874" s="77" t="str">
        <f t="shared" si="358"/>
        <v/>
      </c>
      <c r="P2874" s="77" t="str">
        <f t="shared" si="359"/>
        <v/>
      </c>
      <c r="Q2874" s="77" t="str">
        <f t="shared" si="360"/>
        <v/>
      </c>
      <c r="R2874" s="77" t="str">
        <f t="shared" si="361"/>
        <v/>
      </c>
      <c r="S2874" s="76"/>
      <c r="T2874" s="57"/>
      <c r="U2874" s="23" t="str">
        <f t="shared" si="354"/>
        <v/>
      </c>
      <c r="V2874" s="28" t="str">
        <f t="shared" si="355"/>
        <v/>
      </c>
    </row>
    <row r="2875" spans="1:22">
      <c r="A2875" s="14">
        <v>2869</v>
      </c>
      <c r="B2875" s="65"/>
      <c r="C2875" s="69"/>
      <c r="D2875" s="66"/>
      <c r="E2875" s="66"/>
      <c r="F2875" s="66"/>
      <c r="G2875" s="66"/>
      <c r="H2875" s="72"/>
      <c r="I2875" s="32"/>
      <c r="J2875" s="32"/>
      <c r="K2875" s="32"/>
      <c r="L2875" s="59" t="str">
        <f t="shared" si="356"/>
        <v/>
      </c>
      <c r="M2875" s="81" t="str">
        <f t="shared" si="357"/>
        <v/>
      </c>
      <c r="O2875" s="77" t="str">
        <f t="shared" si="358"/>
        <v/>
      </c>
      <c r="P2875" s="77" t="str">
        <f t="shared" si="359"/>
        <v/>
      </c>
      <c r="Q2875" s="77" t="str">
        <f t="shared" si="360"/>
        <v/>
      </c>
      <c r="R2875" s="77" t="str">
        <f t="shared" si="361"/>
        <v/>
      </c>
      <c r="S2875" s="76"/>
      <c r="T2875" s="57"/>
      <c r="U2875" s="23" t="str">
        <f t="shared" si="354"/>
        <v/>
      </c>
      <c r="V2875" s="28" t="str">
        <f t="shared" si="355"/>
        <v/>
      </c>
    </row>
    <row r="2876" spans="1:22">
      <c r="A2876" s="14">
        <v>2870</v>
      </c>
      <c r="B2876" s="65"/>
      <c r="C2876" s="69"/>
      <c r="D2876" s="66"/>
      <c r="E2876" s="66"/>
      <c r="F2876" s="66"/>
      <c r="G2876" s="66"/>
      <c r="H2876" s="72"/>
      <c r="I2876" s="32"/>
      <c r="J2876" s="32"/>
      <c r="K2876" s="32"/>
      <c r="L2876" s="59" t="str">
        <f t="shared" si="356"/>
        <v/>
      </c>
      <c r="M2876" s="81" t="str">
        <f t="shared" si="357"/>
        <v/>
      </c>
      <c r="O2876" s="77" t="str">
        <f t="shared" si="358"/>
        <v/>
      </c>
      <c r="P2876" s="77" t="str">
        <f t="shared" si="359"/>
        <v/>
      </c>
      <c r="Q2876" s="77" t="str">
        <f t="shared" si="360"/>
        <v/>
      </c>
      <c r="R2876" s="77" t="str">
        <f t="shared" si="361"/>
        <v/>
      </c>
      <c r="S2876" s="76"/>
      <c r="T2876" s="57"/>
      <c r="U2876" s="23" t="str">
        <f t="shared" si="354"/>
        <v/>
      </c>
      <c r="V2876" s="28" t="str">
        <f t="shared" si="355"/>
        <v/>
      </c>
    </row>
    <row r="2877" spans="1:22">
      <c r="A2877" s="14">
        <v>2871</v>
      </c>
      <c r="B2877" s="65"/>
      <c r="C2877" s="69"/>
      <c r="D2877" s="66"/>
      <c r="E2877" s="66"/>
      <c r="F2877" s="66"/>
      <c r="G2877" s="66"/>
      <c r="H2877" s="72"/>
      <c r="I2877" s="32"/>
      <c r="J2877" s="32"/>
      <c r="K2877" s="32"/>
      <c r="L2877" s="59" t="str">
        <f t="shared" si="356"/>
        <v/>
      </c>
      <c r="M2877" s="81" t="str">
        <f t="shared" si="357"/>
        <v/>
      </c>
      <c r="O2877" s="77" t="str">
        <f t="shared" si="358"/>
        <v/>
      </c>
      <c r="P2877" s="77" t="str">
        <f t="shared" si="359"/>
        <v/>
      </c>
      <c r="Q2877" s="77" t="str">
        <f t="shared" si="360"/>
        <v/>
      </c>
      <c r="R2877" s="77" t="str">
        <f t="shared" si="361"/>
        <v/>
      </c>
      <c r="S2877" s="76"/>
      <c r="T2877" s="57"/>
      <c r="U2877" s="23" t="str">
        <f t="shared" si="354"/>
        <v/>
      </c>
      <c r="V2877" s="28" t="str">
        <f t="shared" si="355"/>
        <v/>
      </c>
    </row>
    <row r="2878" spans="1:22">
      <c r="A2878" s="14">
        <v>2872</v>
      </c>
      <c r="B2878" s="65"/>
      <c r="C2878" s="69"/>
      <c r="D2878" s="66"/>
      <c r="E2878" s="66"/>
      <c r="F2878" s="66"/>
      <c r="G2878" s="66"/>
      <c r="H2878" s="72"/>
      <c r="I2878" s="32"/>
      <c r="J2878" s="32"/>
      <c r="K2878" s="32"/>
      <c r="L2878" s="59" t="str">
        <f t="shared" si="356"/>
        <v/>
      </c>
      <c r="M2878" s="81" t="str">
        <f t="shared" si="357"/>
        <v/>
      </c>
      <c r="O2878" s="77" t="str">
        <f t="shared" si="358"/>
        <v/>
      </c>
      <c r="P2878" s="77" t="str">
        <f t="shared" si="359"/>
        <v/>
      </c>
      <c r="Q2878" s="77" t="str">
        <f t="shared" si="360"/>
        <v/>
      </c>
      <c r="R2878" s="77" t="str">
        <f t="shared" si="361"/>
        <v/>
      </c>
      <c r="S2878" s="76"/>
      <c r="T2878" s="57"/>
      <c r="U2878" s="23" t="str">
        <f t="shared" si="354"/>
        <v/>
      </c>
      <c r="V2878" s="28" t="str">
        <f t="shared" si="355"/>
        <v/>
      </c>
    </row>
    <row r="2879" spans="1:22">
      <c r="A2879" s="14">
        <v>2873</v>
      </c>
      <c r="B2879" s="65"/>
      <c r="C2879" s="69"/>
      <c r="D2879" s="66"/>
      <c r="E2879" s="66"/>
      <c r="F2879" s="66"/>
      <c r="G2879" s="66"/>
      <c r="H2879" s="72"/>
      <c r="I2879" s="32"/>
      <c r="J2879" s="32"/>
      <c r="K2879" s="32"/>
      <c r="L2879" s="59" t="str">
        <f t="shared" si="356"/>
        <v/>
      </c>
      <c r="M2879" s="81" t="str">
        <f t="shared" si="357"/>
        <v/>
      </c>
      <c r="O2879" s="77" t="str">
        <f t="shared" si="358"/>
        <v/>
      </c>
      <c r="P2879" s="77" t="str">
        <f t="shared" si="359"/>
        <v/>
      </c>
      <c r="Q2879" s="77" t="str">
        <f t="shared" si="360"/>
        <v/>
      </c>
      <c r="R2879" s="77" t="str">
        <f t="shared" si="361"/>
        <v/>
      </c>
      <c r="S2879" s="76"/>
      <c r="T2879" s="57"/>
      <c r="U2879" s="23" t="str">
        <f t="shared" si="354"/>
        <v/>
      </c>
      <c r="V2879" s="28" t="str">
        <f t="shared" si="355"/>
        <v/>
      </c>
    </row>
    <row r="2880" spans="1:22">
      <c r="A2880" s="14">
        <v>2874</v>
      </c>
      <c r="B2880" s="65"/>
      <c r="C2880" s="69"/>
      <c r="D2880" s="66"/>
      <c r="E2880" s="66"/>
      <c r="F2880" s="66"/>
      <c r="G2880" s="66"/>
      <c r="H2880" s="72"/>
      <c r="I2880" s="32"/>
      <c r="J2880" s="32"/>
      <c r="K2880" s="32"/>
      <c r="L2880" s="59" t="str">
        <f t="shared" si="356"/>
        <v/>
      </c>
      <c r="M2880" s="81" t="str">
        <f t="shared" si="357"/>
        <v/>
      </c>
      <c r="O2880" s="77" t="str">
        <f t="shared" si="358"/>
        <v/>
      </c>
      <c r="P2880" s="77" t="str">
        <f t="shared" si="359"/>
        <v/>
      </c>
      <c r="Q2880" s="77" t="str">
        <f t="shared" si="360"/>
        <v/>
      </c>
      <c r="R2880" s="77" t="str">
        <f t="shared" si="361"/>
        <v/>
      </c>
      <c r="S2880" s="76"/>
      <c r="T2880" s="57"/>
      <c r="U2880" s="23" t="str">
        <f t="shared" si="354"/>
        <v/>
      </c>
      <c r="V2880" s="28" t="str">
        <f t="shared" si="355"/>
        <v/>
      </c>
    </row>
    <row r="2881" spans="1:22">
      <c r="A2881" s="14">
        <v>2875</v>
      </c>
      <c r="B2881" s="65"/>
      <c r="C2881" s="69"/>
      <c r="D2881" s="66"/>
      <c r="E2881" s="66"/>
      <c r="F2881" s="66"/>
      <c r="G2881" s="66"/>
      <c r="H2881" s="72"/>
      <c r="I2881" s="32"/>
      <c r="J2881" s="32"/>
      <c r="K2881" s="32"/>
      <c r="L2881" s="59" t="str">
        <f t="shared" si="356"/>
        <v/>
      </c>
      <c r="M2881" s="81" t="str">
        <f t="shared" si="357"/>
        <v/>
      </c>
      <c r="O2881" s="77" t="str">
        <f t="shared" si="358"/>
        <v/>
      </c>
      <c r="P2881" s="77" t="str">
        <f t="shared" si="359"/>
        <v/>
      </c>
      <c r="Q2881" s="77" t="str">
        <f t="shared" si="360"/>
        <v/>
      </c>
      <c r="R2881" s="77" t="str">
        <f t="shared" si="361"/>
        <v/>
      </c>
      <c r="S2881" s="76"/>
      <c r="T2881" s="57"/>
      <c r="U2881" s="23" t="str">
        <f t="shared" si="354"/>
        <v/>
      </c>
      <c r="V2881" s="28" t="str">
        <f t="shared" si="355"/>
        <v/>
      </c>
    </row>
    <row r="2882" spans="1:22">
      <c r="A2882" s="14">
        <v>2876</v>
      </c>
      <c r="B2882" s="65"/>
      <c r="C2882" s="69"/>
      <c r="D2882" s="66"/>
      <c r="E2882" s="66"/>
      <c r="F2882" s="66"/>
      <c r="G2882" s="66"/>
      <c r="H2882" s="72"/>
      <c r="I2882" s="32"/>
      <c r="J2882" s="32"/>
      <c r="K2882" s="32"/>
      <c r="L2882" s="59" t="str">
        <f t="shared" si="356"/>
        <v/>
      </c>
      <c r="M2882" s="81" t="str">
        <f t="shared" si="357"/>
        <v/>
      </c>
      <c r="O2882" s="77" t="str">
        <f t="shared" si="358"/>
        <v/>
      </c>
      <c r="P2882" s="77" t="str">
        <f t="shared" si="359"/>
        <v/>
      </c>
      <c r="Q2882" s="77" t="str">
        <f t="shared" si="360"/>
        <v/>
      </c>
      <c r="R2882" s="77" t="str">
        <f t="shared" si="361"/>
        <v/>
      </c>
      <c r="S2882" s="76"/>
      <c r="T2882" s="57"/>
      <c r="U2882" s="23" t="str">
        <f t="shared" si="354"/>
        <v/>
      </c>
      <c r="V2882" s="28" t="str">
        <f t="shared" si="355"/>
        <v/>
      </c>
    </row>
    <row r="2883" spans="1:22">
      <c r="A2883" s="14">
        <v>2877</v>
      </c>
      <c r="B2883" s="65"/>
      <c r="C2883" s="69"/>
      <c r="D2883" s="66"/>
      <c r="E2883" s="66"/>
      <c r="F2883" s="66"/>
      <c r="G2883" s="66"/>
      <c r="H2883" s="72"/>
      <c r="I2883" s="32"/>
      <c r="J2883" s="32"/>
      <c r="K2883" s="32"/>
      <c r="L2883" s="59" t="str">
        <f t="shared" si="356"/>
        <v/>
      </c>
      <c r="M2883" s="81" t="str">
        <f t="shared" si="357"/>
        <v/>
      </c>
      <c r="O2883" s="77" t="str">
        <f t="shared" si="358"/>
        <v/>
      </c>
      <c r="P2883" s="77" t="str">
        <f t="shared" si="359"/>
        <v/>
      </c>
      <c r="Q2883" s="77" t="str">
        <f t="shared" si="360"/>
        <v/>
      </c>
      <c r="R2883" s="77" t="str">
        <f t="shared" si="361"/>
        <v/>
      </c>
      <c r="S2883" s="76"/>
      <c r="T2883" s="57"/>
      <c r="U2883" s="23" t="str">
        <f t="shared" si="354"/>
        <v/>
      </c>
      <c r="V2883" s="28" t="str">
        <f t="shared" si="355"/>
        <v/>
      </c>
    </row>
    <row r="2884" spans="1:22">
      <c r="A2884" s="14">
        <v>2878</v>
      </c>
      <c r="B2884" s="65"/>
      <c r="C2884" s="69"/>
      <c r="D2884" s="66"/>
      <c r="E2884" s="66"/>
      <c r="F2884" s="66"/>
      <c r="G2884" s="66"/>
      <c r="H2884" s="72"/>
      <c r="I2884" s="32"/>
      <c r="J2884" s="32"/>
      <c r="K2884" s="32"/>
      <c r="L2884" s="59" t="str">
        <f t="shared" si="356"/>
        <v/>
      </c>
      <c r="M2884" s="81" t="str">
        <f t="shared" si="357"/>
        <v/>
      </c>
      <c r="O2884" s="77" t="str">
        <f t="shared" si="358"/>
        <v/>
      </c>
      <c r="P2884" s="77" t="str">
        <f t="shared" si="359"/>
        <v/>
      </c>
      <c r="Q2884" s="77" t="str">
        <f t="shared" si="360"/>
        <v/>
      </c>
      <c r="R2884" s="77" t="str">
        <f t="shared" si="361"/>
        <v/>
      </c>
      <c r="S2884" s="76"/>
      <c r="T2884" s="57"/>
      <c r="U2884" s="23" t="str">
        <f t="shared" si="354"/>
        <v/>
      </c>
      <c r="V2884" s="28" t="str">
        <f t="shared" si="355"/>
        <v/>
      </c>
    </row>
    <row r="2885" spans="1:22">
      <c r="A2885" s="14">
        <v>2879</v>
      </c>
      <c r="B2885" s="65"/>
      <c r="C2885" s="69"/>
      <c r="D2885" s="66"/>
      <c r="E2885" s="66"/>
      <c r="F2885" s="66"/>
      <c r="G2885" s="66"/>
      <c r="H2885" s="72"/>
      <c r="I2885" s="32"/>
      <c r="J2885" s="32"/>
      <c r="K2885" s="32"/>
      <c r="L2885" s="59" t="str">
        <f t="shared" si="356"/>
        <v/>
      </c>
      <c r="M2885" s="81" t="str">
        <f t="shared" si="357"/>
        <v/>
      </c>
      <c r="O2885" s="77" t="str">
        <f t="shared" si="358"/>
        <v/>
      </c>
      <c r="P2885" s="77" t="str">
        <f t="shared" si="359"/>
        <v/>
      </c>
      <c r="Q2885" s="77" t="str">
        <f t="shared" si="360"/>
        <v/>
      </c>
      <c r="R2885" s="77" t="str">
        <f t="shared" si="361"/>
        <v/>
      </c>
      <c r="S2885" s="76"/>
      <c r="T2885" s="57"/>
      <c r="U2885" s="23" t="str">
        <f t="shared" si="354"/>
        <v/>
      </c>
      <c r="V2885" s="28" t="str">
        <f t="shared" si="355"/>
        <v/>
      </c>
    </row>
    <row r="2886" spans="1:22">
      <c r="A2886" s="14">
        <v>2880</v>
      </c>
      <c r="B2886" s="65"/>
      <c r="C2886" s="69"/>
      <c r="D2886" s="66"/>
      <c r="E2886" s="66"/>
      <c r="F2886" s="66"/>
      <c r="G2886" s="66"/>
      <c r="H2886" s="72"/>
      <c r="I2886" s="32"/>
      <c r="J2886" s="32"/>
      <c r="K2886" s="32"/>
      <c r="L2886" s="59" t="str">
        <f t="shared" si="356"/>
        <v/>
      </c>
      <c r="M2886" s="81" t="str">
        <f t="shared" si="357"/>
        <v/>
      </c>
      <c r="O2886" s="77" t="str">
        <f t="shared" si="358"/>
        <v/>
      </c>
      <c r="P2886" s="77" t="str">
        <f t="shared" si="359"/>
        <v/>
      </c>
      <c r="Q2886" s="77" t="str">
        <f t="shared" si="360"/>
        <v/>
      </c>
      <c r="R2886" s="77" t="str">
        <f t="shared" si="361"/>
        <v/>
      </c>
      <c r="S2886" s="76"/>
      <c r="T2886" s="57"/>
      <c r="U2886" s="23" t="str">
        <f t="shared" si="354"/>
        <v/>
      </c>
      <c r="V2886" s="28" t="str">
        <f t="shared" si="355"/>
        <v/>
      </c>
    </row>
    <row r="2887" spans="1:22">
      <c r="A2887" s="14">
        <v>2881</v>
      </c>
      <c r="B2887" s="65"/>
      <c r="C2887" s="69"/>
      <c r="D2887" s="66"/>
      <c r="E2887" s="66"/>
      <c r="F2887" s="66"/>
      <c r="G2887" s="66"/>
      <c r="H2887" s="72"/>
      <c r="I2887" s="32"/>
      <c r="J2887" s="32"/>
      <c r="K2887" s="32"/>
      <c r="L2887" s="59" t="str">
        <f t="shared" si="356"/>
        <v/>
      </c>
      <c r="M2887" s="81" t="str">
        <f t="shared" si="357"/>
        <v/>
      </c>
      <c r="O2887" s="77" t="str">
        <f t="shared" si="358"/>
        <v/>
      </c>
      <c r="P2887" s="77" t="str">
        <f t="shared" si="359"/>
        <v/>
      </c>
      <c r="Q2887" s="77" t="str">
        <f t="shared" si="360"/>
        <v/>
      </c>
      <c r="R2887" s="77" t="str">
        <f t="shared" si="361"/>
        <v/>
      </c>
      <c r="S2887" s="76"/>
      <c r="T2887" s="57"/>
      <c r="U2887" s="23" t="str">
        <f t="shared" ref="U2887:U2950" si="362">IF(V2887&lt;&gt;"",A2887,"")</f>
        <v/>
      </c>
      <c r="V2887" s="28" t="str">
        <f t="shared" ref="V2887:V2950" si="363">IF(AND(B2887="",D2887="",E2887="",F2887="",G2887="",I2887="",J2887="",K2887="",T2887=""),"",IF(OR(B2887="",I2887="",J2887="",K2887="",T2887="",AND($T$3="meters",T2887&gt;12),AND($T$3="feet",T2887&gt;40)),"Error","OK"))</f>
        <v/>
      </c>
    </row>
    <row r="2888" spans="1:22">
      <c r="A2888" s="14">
        <v>2882</v>
      </c>
      <c r="B2888" s="65"/>
      <c r="C2888" s="69"/>
      <c r="D2888" s="66"/>
      <c r="E2888" s="66"/>
      <c r="F2888" s="66"/>
      <c r="G2888" s="66"/>
      <c r="H2888" s="72"/>
      <c r="I2888" s="32"/>
      <c r="J2888" s="32"/>
      <c r="K2888" s="32"/>
      <c r="L2888" s="59" t="str">
        <f t="shared" ref="L2888:L2951" si="364">IF(OR(I2888="",J2888="",K2888=""),"",(I2888+J2888/2))</f>
        <v/>
      </c>
      <c r="M2888" s="81" t="str">
        <f t="shared" ref="M2888:M2951" si="365">IF(OR(I2888="",J2888="",K2888=""),"",(I2888+J2888/2)+($AA$4-1/$R$1))</f>
        <v/>
      </c>
      <c r="O2888" s="77" t="str">
        <f t="shared" ref="O2888:O2951" si="366">IF(OR(D2888="",$M2888=""),"",$M2888-D2888)</f>
        <v/>
      </c>
      <c r="P2888" s="77" t="str">
        <f t="shared" ref="P2888:P2951" si="367">IF(OR(E2888="",$M2888=""),"",$M2888-E2888)</f>
        <v/>
      </c>
      <c r="Q2888" s="77" t="str">
        <f t="shared" ref="Q2888:Q2951" si="368">IF(OR(F2888="",$M2888=""),"",$M2888-F2888)</f>
        <v/>
      </c>
      <c r="R2888" s="77" t="str">
        <f t="shared" ref="R2888:R2951" si="369">IF(OR(G2888="",$M2888=""),"",$M2888-G2888)</f>
        <v/>
      </c>
      <c r="S2888" s="76"/>
      <c r="T2888" s="57"/>
      <c r="U2888" s="23" t="str">
        <f t="shared" si="362"/>
        <v/>
      </c>
      <c r="V2888" s="28" t="str">
        <f t="shared" si="363"/>
        <v/>
      </c>
    </row>
    <row r="2889" spans="1:22">
      <c r="A2889" s="14">
        <v>2883</v>
      </c>
      <c r="B2889" s="65"/>
      <c r="C2889" s="69"/>
      <c r="D2889" s="66"/>
      <c r="E2889" s="66"/>
      <c r="F2889" s="66"/>
      <c r="G2889" s="66"/>
      <c r="H2889" s="72"/>
      <c r="I2889" s="32"/>
      <c r="J2889" s="32"/>
      <c r="K2889" s="32"/>
      <c r="L2889" s="59" t="str">
        <f t="shared" si="364"/>
        <v/>
      </c>
      <c r="M2889" s="81" t="str">
        <f t="shared" si="365"/>
        <v/>
      </c>
      <c r="O2889" s="77" t="str">
        <f t="shared" si="366"/>
        <v/>
      </c>
      <c r="P2889" s="77" t="str">
        <f t="shared" si="367"/>
        <v/>
      </c>
      <c r="Q2889" s="77" t="str">
        <f t="shared" si="368"/>
        <v/>
      </c>
      <c r="R2889" s="77" t="str">
        <f t="shared" si="369"/>
        <v/>
      </c>
      <c r="S2889" s="76"/>
      <c r="T2889" s="57"/>
      <c r="U2889" s="23" t="str">
        <f t="shared" si="362"/>
        <v/>
      </c>
      <c r="V2889" s="28" t="str">
        <f t="shared" si="363"/>
        <v/>
      </c>
    </row>
    <row r="2890" spans="1:22">
      <c r="A2890" s="14">
        <v>2884</v>
      </c>
      <c r="B2890" s="65"/>
      <c r="C2890" s="69"/>
      <c r="D2890" s="66"/>
      <c r="E2890" s="66"/>
      <c r="F2890" s="66"/>
      <c r="G2890" s="66"/>
      <c r="H2890" s="72"/>
      <c r="I2890" s="32"/>
      <c r="J2890" s="32"/>
      <c r="K2890" s="32"/>
      <c r="L2890" s="59" t="str">
        <f t="shared" si="364"/>
        <v/>
      </c>
      <c r="M2890" s="81" t="str">
        <f t="shared" si="365"/>
        <v/>
      </c>
      <c r="O2890" s="77" t="str">
        <f t="shared" si="366"/>
        <v/>
      </c>
      <c r="P2890" s="77" t="str">
        <f t="shared" si="367"/>
        <v/>
      </c>
      <c r="Q2890" s="77" t="str">
        <f t="shared" si="368"/>
        <v/>
      </c>
      <c r="R2890" s="77" t="str">
        <f t="shared" si="369"/>
        <v/>
      </c>
      <c r="S2890" s="76"/>
      <c r="T2890" s="57"/>
      <c r="U2890" s="23" t="str">
        <f t="shared" si="362"/>
        <v/>
      </c>
      <c r="V2890" s="28" t="str">
        <f t="shared" si="363"/>
        <v/>
      </c>
    </row>
    <row r="2891" spans="1:22">
      <c r="A2891" s="14">
        <v>2885</v>
      </c>
      <c r="B2891" s="65"/>
      <c r="C2891" s="69"/>
      <c r="D2891" s="66"/>
      <c r="E2891" s="66"/>
      <c r="F2891" s="66"/>
      <c r="G2891" s="66"/>
      <c r="H2891" s="72"/>
      <c r="I2891" s="32"/>
      <c r="J2891" s="32"/>
      <c r="K2891" s="32"/>
      <c r="L2891" s="59" t="str">
        <f t="shared" si="364"/>
        <v/>
      </c>
      <c r="M2891" s="81" t="str">
        <f t="shared" si="365"/>
        <v/>
      </c>
      <c r="O2891" s="77" t="str">
        <f t="shared" si="366"/>
        <v/>
      </c>
      <c r="P2891" s="77" t="str">
        <f t="shared" si="367"/>
        <v/>
      </c>
      <c r="Q2891" s="77" t="str">
        <f t="shared" si="368"/>
        <v/>
      </c>
      <c r="R2891" s="77" t="str">
        <f t="shared" si="369"/>
        <v/>
      </c>
      <c r="S2891" s="76"/>
      <c r="T2891" s="57"/>
      <c r="U2891" s="23" t="str">
        <f t="shared" si="362"/>
        <v/>
      </c>
      <c r="V2891" s="28" t="str">
        <f t="shared" si="363"/>
        <v/>
      </c>
    </row>
    <row r="2892" spans="1:22">
      <c r="A2892" s="14">
        <v>2886</v>
      </c>
      <c r="B2892" s="65"/>
      <c r="C2892" s="69"/>
      <c r="D2892" s="66"/>
      <c r="E2892" s="66"/>
      <c r="F2892" s="66"/>
      <c r="G2892" s="66"/>
      <c r="H2892" s="72"/>
      <c r="I2892" s="32"/>
      <c r="J2892" s="32"/>
      <c r="K2892" s="32"/>
      <c r="L2892" s="59" t="str">
        <f t="shared" si="364"/>
        <v/>
      </c>
      <c r="M2892" s="81" t="str">
        <f t="shared" si="365"/>
        <v/>
      </c>
      <c r="O2892" s="77" t="str">
        <f t="shared" si="366"/>
        <v/>
      </c>
      <c r="P2892" s="77" t="str">
        <f t="shared" si="367"/>
        <v/>
      </c>
      <c r="Q2892" s="77" t="str">
        <f t="shared" si="368"/>
        <v/>
      </c>
      <c r="R2892" s="77" t="str">
        <f t="shared" si="369"/>
        <v/>
      </c>
      <c r="S2892" s="76"/>
      <c r="T2892" s="57"/>
      <c r="U2892" s="23" t="str">
        <f t="shared" si="362"/>
        <v/>
      </c>
      <c r="V2892" s="28" t="str">
        <f t="shared" si="363"/>
        <v/>
      </c>
    </row>
    <row r="2893" spans="1:22">
      <c r="A2893" s="14">
        <v>2887</v>
      </c>
      <c r="B2893" s="65"/>
      <c r="C2893" s="69"/>
      <c r="D2893" s="66"/>
      <c r="E2893" s="66"/>
      <c r="F2893" s="66"/>
      <c r="G2893" s="66"/>
      <c r="H2893" s="72"/>
      <c r="I2893" s="32"/>
      <c r="J2893" s="32"/>
      <c r="K2893" s="32"/>
      <c r="L2893" s="59" t="str">
        <f t="shared" si="364"/>
        <v/>
      </c>
      <c r="M2893" s="81" t="str">
        <f t="shared" si="365"/>
        <v/>
      </c>
      <c r="O2893" s="77" t="str">
        <f t="shared" si="366"/>
        <v/>
      </c>
      <c r="P2893" s="77" t="str">
        <f t="shared" si="367"/>
        <v/>
      </c>
      <c r="Q2893" s="77" t="str">
        <f t="shared" si="368"/>
        <v/>
      </c>
      <c r="R2893" s="77" t="str">
        <f t="shared" si="369"/>
        <v/>
      </c>
      <c r="S2893" s="76"/>
      <c r="T2893" s="57"/>
      <c r="U2893" s="23" t="str">
        <f t="shared" si="362"/>
        <v/>
      </c>
      <c r="V2893" s="28" t="str">
        <f t="shared" si="363"/>
        <v/>
      </c>
    </row>
    <row r="2894" spans="1:22">
      <c r="A2894" s="14">
        <v>2888</v>
      </c>
      <c r="B2894" s="65"/>
      <c r="C2894" s="69"/>
      <c r="D2894" s="66"/>
      <c r="E2894" s="66"/>
      <c r="F2894" s="66"/>
      <c r="G2894" s="66"/>
      <c r="H2894" s="72"/>
      <c r="I2894" s="32"/>
      <c r="J2894" s="32"/>
      <c r="K2894" s="32"/>
      <c r="L2894" s="59" t="str">
        <f t="shared" si="364"/>
        <v/>
      </c>
      <c r="M2894" s="81" t="str">
        <f t="shared" si="365"/>
        <v/>
      </c>
      <c r="O2894" s="77" t="str">
        <f t="shared" si="366"/>
        <v/>
      </c>
      <c r="P2894" s="77" t="str">
        <f t="shared" si="367"/>
        <v/>
      </c>
      <c r="Q2894" s="77" t="str">
        <f t="shared" si="368"/>
        <v/>
      </c>
      <c r="R2894" s="77" t="str">
        <f t="shared" si="369"/>
        <v/>
      </c>
      <c r="S2894" s="76"/>
      <c r="T2894" s="57"/>
      <c r="U2894" s="23" t="str">
        <f t="shared" si="362"/>
        <v/>
      </c>
      <c r="V2894" s="28" t="str">
        <f t="shared" si="363"/>
        <v/>
      </c>
    </row>
    <row r="2895" spans="1:22">
      <c r="A2895" s="14">
        <v>2889</v>
      </c>
      <c r="B2895" s="65"/>
      <c r="C2895" s="69"/>
      <c r="D2895" s="66"/>
      <c r="E2895" s="66"/>
      <c r="F2895" s="66"/>
      <c r="G2895" s="66"/>
      <c r="H2895" s="72"/>
      <c r="I2895" s="32"/>
      <c r="J2895" s="32"/>
      <c r="K2895" s="32"/>
      <c r="L2895" s="59" t="str">
        <f t="shared" si="364"/>
        <v/>
      </c>
      <c r="M2895" s="81" t="str">
        <f t="shared" si="365"/>
        <v/>
      </c>
      <c r="O2895" s="77" t="str">
        <f t="shared" si="366"/>
        <v/>
      </c>
      <c r="P2895" s="77" t="str">
        <f t="shared" si="367"/>
        <v/>
      </c>
      <c r="Q2895" s="77" t="str">
        <f t="shared" si="368"/>
        <v/>
      </c>
      <c r="R2895" s="77" t="str">
        <f t="shared" si="369"/>
        <v/>
      </c>
      <c r="S2895" s="76"/>
      <c r="T2895" s="57"/>
      <c r="U2895" s="23" t="str">
        <f t="shared" si="362"/>
        <v/>
      </c>
      <c r="V2895" s="28" t="str">
        <f t="shared" si="363"/>
        <v/>
      </c>
    </row>
    <row r="2896" spans="1:22">
      <c r="A2896" s="14">
        <v>2890</v>
      </c>
      <c r="B2896" s="65"/>
      <c r="C2896" s="69"/>
      <c r="D2896" s="66"/>
      <c r="E2896" s="66"/>
      <c r="F2896" s="66"/>
      <c r="G2896" s="66"/>
      <c r="H2896" s="72"/>
      <c r="I2896" s="32"/>
      <c r="J2896" s="32"/>
      <c r="K2896" s="32"/>
      <c r="L2896" s="59" t="str">
        <f t="shared" si="364"/>
        <v/>
      </c>
      <c r="M2896" s="81" t="str">
        <f t="shared" si="365"/>
        <v/>
      </c>
      <c r="O2896" s="77" t="str">
        <f t="shared" si="366"/>
        <v/>
      </c>
      <c r="P2896" s="77" t="str">
        <f t="shared" si="367"/>
        <v/>
      </c>
      <c r="Q2896" s="77" t="str">
        <f t="shared" si="368"/>
        <v/>
      </c>
      <c r="R2896" s="77" t="str">
        <f t="shared" si="369"/>
        <v/>
      </c>
      <c r="S2896" s="76"/>
      <c r="T2896" s="57"/>
      <c r="U2896" s="23" t="str">
        <f t="shared" si="362"/>
        <v/>
      </c>
      <c r="V2896" s="28" t="str">
        <f t="shared" si="363"/>
        <v/>
      </c>
    </row>
    <row r="2897" spans="1:22">
      <c r="A2897" s="14">
        <v>2891</v>
      </c>
      <c r="B2897" s="65"/>
      <c r="C2897" s="69"/>
      <c r="D2897" s="66"/>
      <c r="E2897" s="66"/>
      <c r="F2897" s="66"/>
      <c r="G2897" s="66"/>
      <c r="H2897" s="72"/>
      <c r="I2897" s="32"/>
      <c r="J2897" s="32"/>
      <c r="K2897" s="32"/>
      <c r="L2897" s="59" t="str">
        <f t="shared" si="364"/>
        <v/>
      </c>
      <c r="M2897" s="81" t="str">
        <f t="shared" si="365"/>
        <v/>
      </c>
      <c r="O2897" s="77" t="str">
        <f t="shared" si="366"/>
        <v/>
      </c>
      <c r="P2897" s="77" t="str">
        <f t="shared" si="367"/>
        <v/>
      </c>
      <c r="Q2897" s="77" t="str">
        <f t="shared" si="368"/>
        <v/>
      </c>
      <c r="R2897" s="77" t="str">
        <f t="shared" si="369"/>
        <v/>
      </c>
      <c r="S2897" s="76"/>
      <c r="T2897" s="57"/>
      <c r="U2897" s="23" t="str">
        <f t="shared" si="362"/>
        <v/>
      </c>
      <c r="V2897" s="28" t="str">
        <f t="shared" si="363"/>
        <v/>
      </c>
    </row>
    <row r="2898" spans="1:22">
      <c r="A2898" s="14">
        <v>2892</v>
      </c>
      <c r="B2898" s="65"/>
      <c r="C2898" s="69"/>
      <c r="D2898" s="66"/>
      <c r="E2898" s="66"/>
      <c r="F2898" s="66"/>
      <c r="G2898" s="66"/>
      <c r="H2898" s="72"/>
      <c r="I2898" s="32"/>
      <c r="J2898" s="32"/>
      <c r="K2898" s="32"/>
      <c r="L2898" s="59" t="str">
        <f t="shared" si="364"/>
        <v/>
      </c>
      <c r="M2898" s="81" t="str">
        <f t="shared" si="365"/>
        <v/>
      </c>
      <c r="O2898" s="77" t="str">
        <f t="shared" si="366"/>
        <v/>
      </c>
      <c r="P2898" s="77" t="str">
        <f t="shared" si="367"/>
        <v/>
      </c>
      <c r="Q2898" s="77" t="str">
        <f t="shared" si="368"/>
        <v/>
      </c>
      <c r="R2898" s="77" t="str">
        <f t="shared" si="369"/>
        <v/>
      </c>
      <c r="S2898" s="76"/>
      <c r="T2898" s="57"/>
      <c r="U2898" s="23" t="str">
        <f t="shared" si="362"/>
        <v/>
      </c>
      <c r="V2898" s="28" t="str">
        <f t="shared" si="363"/>
        <v/>
      </c>
    </row>
    <row r="2899" spans="1:22">
      <c r="A2899" s="14">
        <v>2893</v>
      </c>
      <c r="B2899" s="65"/>
      <c r="C2899" s="69"/>
      <c r="D2899" s="66"/>
      <c r="E2899" s="66"/>
      <c r="F2899" s="66"/>
      <c r="G2899" s="66"/>
      <c r="H2899" s="72"/>
      <c r="I2899" s="32"/>
      <c r="J2899" s="32"/>
      <c r="K2899" s="32"/>
      <c r="L2899" s="59" t="str">
        <f t="shared" si="364"/>
        <v/>
      </c>
      <c r="M2899" s="81" t="str">
        <f t="shared" si="365"/>
        <v/>
      </c>
      <c r="O2899" s="77" t="str">
        <f t="shared" si="366"/>
        <v/>
      </c>
      <c r="P2899" s="77" t="str">
        <f t="shared" si="367"/>
        <v/>
      </c>
      <c r="Q2899" s="77" t="str">
        <f t="shared" si="368"/>
        <v/>
      </c>
      <c r="R2899" s="77" t="str">
        <f t="shared" si="369"/>
        <v/>
      </c>
      <c r="S2899" s="76"/>
      <c r="T2899" s="57"/>
      <c r="U2899" s="23" t="str">
        <f t="shared" si="362"/>
        <v/>
      </c>
      <c r="V2899" s="28" t="str">
        <f t="shared" si="363"/>
        <v/>
      </c>
    </row>
    <row r="2900" spans="1:22">
      <c r="A2900" s="14">
        <v>2894</v>
      </c>
      <c r="B2900" s="65"/>
      <c r="C2900" s="69"/>
      <c r="D2900" s="66"/>
      <c r="E2900" s="66"/>
      <c r="F2900" s="66"/>
      <c r="G2900" s="66"/>
      <c r="H2900" s="72"/>
      <c r="I2900" s="32"/>
      <c r="J2900" s="32"/>
      <c r="K2900" s="32"/>
      <c r="L2900" s="59" t="str">
        <f t="shared" si="364"/>
        <v/>
      </c>
      <c r="M2900" s="81" t="str">
        <f t="shared" si="365"/>
        <v/>
      </c>
      <c r="O2900" s="77" t="str">
        <f t="shared" si="366"/>
        <v/>
      </c>
      <c r="P2900" s="77" t="str">
        <f t="shared" si="367"/>
        <v/>
      </c>
      <c r="Q2900" s="77" t="str">
        <f t="shared" si="368"/>
        <v/>
      </c>
      <c r="R2900" s="77" t="str">
        <f t="shared" si="369"/>
        <v/>
      </c>
      <c r="S2900" s="76"/>
      <c r="T2900" s="57"/>
      <c r="U2900" s="23" t="str">
        <f t="shared" si="362"/>
        <v/>
      </c>
      <c r="V2900" s="28" t="str">
        <f t="shared" si="363"/>
        <v/>
      </c>
    </row>
    <row r="2901" spans="1:22">
      <c r="A2901" s="14">
        <v>2895</v>
      </c>
      <c r="B2901" s="65"/>
      <c r="C2901" s="69"/>
      <c r="D2901" s="66"/>
      <c r="E2901" s="66"/>
      <c r="F2901" s="66"/>
      <c r="G2901" s="66"/>
      <c r="H2901" s="72"/>
      <c r="I2901" s="32"/>
      <c r="J2901" s="32"/>
      <c r="K2901" s="32"/>
      <c r="L2901" s="59" t="str">
        <f t="shared" si="364"/>
        <v/>
      </c>
      <c r="M2901" s="81" t="str">
        <f t="shared" si="365"/>
        <v/>
      </c>
      <c r="O2901" s="77" t="str">
        <f t="shared" si="366"/>
        <v/>
      </c>
      <c r="P2901" s="77" t="str">
        <f t="shared" si="367"/>
        <v/>
      </c>
      <c r="Q2901" s="77" t="str">
        <f t="shared" si="368"/>
        <v/>
      </c>
      <c r="R2901" s="77" t="str">
        <f t="shared" si="369"/>
        <v/>
      </c>
      <c r="S2901" s="76"/>
      <c r="T2901" s="57"/>
      <c r="U2901" s="23" t="str">
        <f t="shared" si="362"/>
        <v/>
      </c>
      <c r="V2901" s="28" t="str">
        <f t="shared" si="363"/>
        <v/>
      </c>
    </row>
    <row r="2902" spans="1:22">
      <c r="A2902" s="14">
        <v>2896</v>
      </c>
      <c r="B2902" s="65"/>
      <c r="C2902" s="69"/>
      <c r="D2902" s="66"/>
      <c r="E2902" s="66"/>
      <c r="F2902" s="66"/>
      <c r="G2902" s="66"/>
      <c r="H2902" s="72"/>
      <c r="I2902" s="32"/>
      <c r="J2902" s="32"/>
      <c r="K2902" s="32"/>
      <c r="L2902" s="59" t="str">
        <f t="shared" si="364"/>
        <v/>
      </c>
      <c r="M2902" s="81" t="str">
        <f t="shared" si="365"/>
        <v/>
      </c>
      <c r="O2902" s="77" t="str">
        <f t="shared" si="366"/>
        <v/>
      </c>
      <c r="P2902" s="77" t="str">
        <f t="shared" si="367"/>
        <v/>
      </c>
      <c r="Q2902" s="77" t="str">
        <f t="shared" si="368"/>
        <v/>
      </c>
      <c r="R2902" s="77" t="str">
        <f t="shared" si="369"/>
        <v/>
      </c>
      <c r="S2902" s="76"/>
      <c r="T2902" s="57"/>
      <c r="U2902" s="23" t="str">
        <f t="shared" si="362"/>
        <v/>
      </c>
      <c r="V2902" s="28" t="str">
        <f t="shared" si="363"/>
        <v/>
      </c>
    </row>
    <row r="2903" spans="1:22">
      <c r="A2903" s="14">
        <v>2897</v>
      </c>
      <c r="B2903" s="65"/>
      <c r="C2903" s="69"/>
      <c r="D2903" s="66"/>
      <c r="E2903" s="66"/>
      <c r="F2903" s="66"/>
      <c r="G2903" s="66"/>
      <c r="H2903" s="72"/>
      <c r="I2903" s="32"/>
      <c r="J2903" s="32"/>
      <c r="K2903" s="32"/>
      <c r="L2903" s="59" t="str">
        <f t="shared" si="364"/>
        <v/>
      </c>
      <c r="M2903" s="81" t="str">
        <f t="shared" si="365"/>
        <v/>
      </c>
      <c r="O2903" s="77" t="str">
        <f t="shared" si="366"/>
        <v/>
      </c>
      <c r="P2903" s="77" t="str">
        <f t="shared" si="367"/>
        <v/>
      </c>
      <c r="Q2903" s="77" t="str">
        <f t="shared" si="368"/>
        <v/>
      </c>
      <c r="R2903" s="77" t="str">
        <f t="shared" si="369"/>
        <v/>
      </c>
      <c r="S2903" s="76"/>
      <c r="T2903" s="57"/>
      <c r="U2903" s="23" t="str">
        <f t="shared" si="362"/>
        <v/>
      </c>
      <c r="V2903" s="28" t="str">
        <f t="shared" si="363"/>
        <v/>
      </c>
    </row>
    <row r="2904" spans="1:22">
      <c r="A2904" s="14">
        <v>2898</v>
      </c>
      <c r="B2904" s="65"/>
      <c r="C2904" s="69"/>
      <c r="D2904" s="66"/>
      <c r="E2904" s="66"/>
      <c r="F2904" s="66"/>
      <c r="G2904" s="66"/>
      <c r="H2904" s="72"/>
      <c r="I2904" s="32"/>
      <c r="J2904" s="32"/>
      <c r="K2904" s="32"/>
      <c r="L2904" s="59" t="str">
        <f t="shared" si="364"/>
        <v/>
      </c>
      <c r="M2904" s="81" t="str">
        <f t="shared" si="365"/>
        <v/>
      </c>
      <c r="O2904" s="77" t="str">
        <f t="shared" si="366"/>
        <v/>
      </c>
      <c r="P2904" s="77" t="str">
        <f t="shared" si="367"/>
        <v/>
      </c>
      <c r="Q2904" s="77" t="str">
        <f t="shared" si="368"/>
        <v/>
      </c>
      <c r="R2904" s="77" t="str">
        <f t="shared" si="369"/>
        <v/>
      </c>
      <c r="S2904" s="76"/>
      <c r="T2904" s="57"/>
      <c r="U2904" s="23" t="str">
        <f t="shared" si="362"/>
        <v/>
      </c>
      <c r="V2904" s="28" t="str">
        <f t="shared" si="363"/>
        <v/>
      </c>
    </row>
    <row r="2905" spans="1:22">
      <c r="A2905" s="14">
        <v>2899</v>
      </c>
      <c r="B2905" s="65"/>
      <c r="C2905" s="69"/>
      <c r="D2905" s="66"/>
      <c r="E2905" s="66"/>
      <c r="F2905" s="66"/>
      <c r="G2905" s="66"/>
      <c r="H2905" s="72"/>
      <c r="I2905" s="32"/>
      <c r="J2905" s="32"/>
      <c r="K2905" s="32"/>
      <c r="L2905" s="59" t="str">
        <f t="shared" si="364"/>
        <v/>
      </c>
      <c r="M2905" s="81" t="str">
        <f t="shared" si="365"/>
        <v/>
      </c>
      <c r="O2905" s="77" t="str">
        <f t="shared" si="366"/>
        <v/>
      </c>
      <c r="P2905" s="77" t="str">
        <f t="shared" si="367"/>
        <v/>
      </c>
      <c r="Q2905" s="77" t="str">
        <f t="shared" si="368"/>
        <v/>
      </c>
      <c r="R2905" s="77" t="str">
        <f t="shared" si="369"/>
        <v/>
      </c>
      <c r="S2905" s="76"/>
      <c r="T2905" s="57"/>
      <c r="U2905" s="23" t="str">
        <f t="shared" si="362"/>
        <v/>
      </c>
      <c r="V2905" s="28" t="str">
        <f t="shared" si="363"/>
        <v/>
      </c>
    </row>
    <row r="2906" spans="1:22">
      <c r="A2906" s="14">
        <v>2900</v>
      </c>
      <c r="B2906" s="65"/>
      <c r="C2906" s="69"/>
      <c r="D2906" s="66"/>
      <c r="E2906" s="66"/>
      <c r="F2906" s="66"/>
      <c r="G2906" s="66"/>
      <c r="H2906" s="72"/>
      <c r="I2906" s="32"/>
      <c r="J2906" s="32"/>
      <c r="K2906" s="32"/>
      <c r="L2906" s="59" t="str">
        <f t="shared" si="364"/>
        <v/>
      </c>
      <c r="M2906" s="81" t="str">
        <f t="shared" si="365"/>
        <v/>
      </c>
      <c r="O2906" s="77" t="str">
        <f t="shared" si="366"/>
        <v/>
      </c>
      <c r="P2906" s="77" t="str">
        <f t="shared" si="367"/>
        <v/>
      </c>
      <c r="Q2906" s="77" t="str">
        <f t="shared" si="368"/>
        <v/>
      </c>
      <c r="R2906" s="77" t="str">
        <f t="shared" si="369"/>
        <v/>
      </c>
      <c r="S2906" s="76"/>
      <c r="T2906" s="57"/>
      <c r="U2906" s="23" t="str">
        <f t="shared" si="362"/>
        <v/>
      </c>
      <c r="V2906" s="28" t="str">
        <f t="shared" si="363"/>
        <v/>
      </c>
    </row>
    <row r="2907" spans="1:22">
      <c r="A2907" s="14">
        <v>2901</v>
      </c>
      <c r="B2907" s="65"/>
      <c r="C2907" s="69"/>
      <c r="D2907" s="66"/>
      <c r="E2907" s="66"/>
      <c r="F2907" s="66"/>
      <c r="G2907" s="66"/>
      <c r="H2907" s="72"/>
      <c r="I2907" s="32"/>
      <c r="J2907" s="32"/>
      <c r="K2907" s="32"/>
      <c r="L2907" s="59" t="str">
        <f t="shared" si="364"/>
        <v/>
      </c>
      <c r="M2907" s="81" t="str">
        <f t="shared" si="365"/>
        <v/>
      </c>
      <c r="O2907" s="77" t="str">
        <f t="shared" si="366"/>
        <v/>
      </c>
      <c r="P2907" s="77" t="str">
        <f t="shared" si="367"/>
        <v/>
      </c>
      <c r="Q2907" s="77" t="str">
        <f t="shared" si="368"/>
        <v/>
      </c>
      <c r="R2907" s="77" t="str">
        <f t="shared" si="369"/>
        <v/>
      </c>
      <c r="S2907" s="76"/>
      <c r="T2907" s="57"/>
      <c r="U2907" s="23" t="str">
        <f t="shared" si="362"/>
        <v/>
      </c>
      <c r="V2907" s="28" t="str">
        <f t="shared" si="363"/>
        <v/>
      </c>
    </row>
    <row r="2908" spans="1:22">
      <c r="A2908" s="14">
        <v>2902</v>
      </c>
      <c r="B2908" s="65"/>
      <c r="C2908" s="69"/>
      <c r="D2908" s="66"/>
      <c r="E2908" s="66"/>
      <c r="F2908" s="66"/>
      <c r="G2908" s="66"/>
      <c r="H2908" s="72"/>
      <c r="I2908" s="32"/>
      <c r="J2908" s="32"/>
      <c r="K2908" s="32"/>
      <c r="L2908" s="59" t="str">
        <f t="shared" si="364"/>
        <v/>
      </c>
      <c r="M2908" s="81" t="str">
        <f t="shared" si="365"/>
        <v/>
      </c>
      <c r="O2908" s="77" t="str">
        <f t="shared" si="366"/>
        <v/>
      </c>
      <c r="P2908" s="77" t="str">
        <f t="shared" si="367"/>
        <v/>
      </c>
      <c r="Q2908" s="77" t="str">
        <f t="shared" si="368"/>
        <v/>
      </c>
      <c r="R2908" s="77" t="str">
        <f t="shared" si="369"/>
        <v/>
      </c>
      <c r="S2908" s="76"/>
      <c r="T2908" s="57"/>
      <c r="U2908" s="23" t="str">
        <f t="shared" si="362"/>
        <v/>
      </c>
      <c r="V2908" s="28" t="str">
        <f t="shared" si="363"/>
        <v/>
      </c>
    </row>
    <row r="2909" spans="1:22">
      <c r="A2909" s="14">
        <v>2903</v>
      </c>
      <c r="B2909" s="65"/>
      <c r="C2909" s="69"/>
      <c r="D2909" s="66"/>
      <c r="E2909" s="66"/>
      <c r="F2909" s="66"/>
      <c r="G2909" s="66"/>
      <c r="H2909" s="72"/>
      <c r="I2909" s="32"/>
      <c r="J2909" s="32"/>
      <c r="K2909" s="32"/>
      <c r="L2909" s="59" t="str">
        <f t="shared" si="364"/>
        <v/>
      </c>
      <c r="M2909" s="81" t="str">
        <f t="shared" si="365"/>
        <v/>
      </c>
      <c r="O2909" s="77" t="str">
        <f t="shared" si="366"/>
        <v/>
      </c>
      <c r="P2909" s="77" t="str">
        <f t="shared" si="367"/>
        <v/>
      </c>
      <c r="Q2909" s="77" t="str">
        <f t="shared" si="368"/>
        <v/>
      </c>
      <c r="R2909" s="77" t="str">
        <f t="shared" si="369"/>
        <v/>
      </c>
      <c r="S2909" s="76"/>
      <c r="T2909" s="57"/>
      <c r="U2909" s="23" t="str">
        <f t="shared" si="362"/>
        <v/>
      </c>
      <c r="V2909" s="28" t="str">
        <f t="shared" si="363"/>
        <v/>
      </c>
    </row>
    <row r="2910" spans="1:22">
      <c r="A2910" s="14">
        <v>2904</v>
      </c>
      <c r="B2910" s="65"/>
      <c r="C2910" s="69"/>
      <c r="D2910" s="66"/>
      <c r="E2910" s="66"/>
      <c r="F2910" s="66"/>
      <c r="G2910" s="66"/>
      <c r="H2910" s="72"/>
      <c r="I2910" s="32"/>
      <c r="J2910" s="32"/>
      <c r="K2910" s="32"/>
      <c r="L2910" s="59" t="str">
        <f t="shared" si="364"/>
        <v/>
      </c>
      <c r="M2910" s="81" t="str">
        <f t="shared" si="365"/>
        <v/>
      </c>
      <c r="O2910" s="77" t="str">
        <f t="shared" si="366"/>
        <v/>
      </c>
      <c r="P2910" s="77" t="str">
        <f t="shared" si="367"/>
        <v/>
      </c>
      <c r="Q2910" s="77" t="str">
        <f t="shared" si="368"/>
        <v/>
      </c>
      <c r="R2910" s="77" t="str">
        <f t="shared" si="369"/>
        <v/>
      </c>
      <c r="S2910" s="76"/>
      <c r="T2910" s="57"/>
      <c r="U2910" s="23" t="str">
        <f t="shared" si="362"/>
        <v/>
      </c>
      <c r="V2910" s="28" t="str">
        <f t="shared" si="363"/>
        <v/>
      </c>
    </row>
    <row r="2911" spans="1:22">
      <c r="A2911" s="14">
        <v>2905</v>
      </c>
      <c r="B2911" s="65"/>
      <c r="C2911" s="69"/>
      <c r="D2911" s="66"/>
      <c r="E2911" s="66"/>
      <c r="F2911" s="66"/>
      <c r="G2911" s="66"/>
      <c r="H2911" s="72"/>
      <c r="I2911" s="32"/>
      <c r="J2911" s="32"/>
      <c r="K2911" s="32"/>
      <c r="L2911" s="59" t="str">
        <f t="shared" si="364"/>
        <v/>
      </c>
      <c r="M2911" s="81" t="str">
        <f t="shared" si="365"/>
        <v/>
      </c>
      <c r="O2911" s="77" t="str">
        <f t="shared" si="366"/>
        <v/>
      </c>
      <c r="P2911" s="77" t="str">
        <f t="shared" si="367"/>
        <v/>
      </c>
      <c r="Q2911" s="77" t="str">
        <f t="shared" si="368"/>
        <v/>
      </c>
      <c r="R2911" s="77" t="str">
        <f t="shared" si="369"/>
        <v/>
      </c>
      <c r="S2911" s="76"/>
      <c r="T2911" s="57"/>
      <c r="U2911" s="23" t="str">
        <f t="shared" si="362"/>
        <v/>
      </c>
      <c r="V2911" s="28" t="str">
        <f t="shared" si="363"/>
        <v/>
      </c>
    </row>
    <row r="2912" spans="1:22">
      <c r="A2912" s="14">
        <v>2906</v>
      </c>
      <c r="B2912" s="65"/>
      <c r="C2912" s="69"/>
      <c r="D2912" s="66"/>
      <c r="E2912" s="66"/>
      <c r="F2912" s="66"/>
      <c r="G2912" s="66"/>
      <c r="H2912" s="72"/>
      <c r="I2912" s="32"/>
      <c r="J2912" s="32"/>
      <c r="K2912" s="32"/>
      <c r="L2912" s="59" t="str">
        <f t="shared" si="364"/>
        <v/>
      </c>
      <c r="M2912" s="81" t="str">
        <f t="shared" si="365"/>
        <v/>
      </c>
      <c r="O2912" s="77" t="str">
        <f t="shared" si="366"/>
        <v/>
      </c>
      <c r="P2912" s="77" t="str">
        <f t="shared" si="367"/>
        <v/>
      </c>
      <c r="Q2912" s="77" t="str">
        <f t="shared" si="368"/>
        <v/>
      </c>
      <c r="R2912" s="77" t="str">
        <f t="shared" si="369"/>
        <v/>
      </c>
      <c r="S2912" s="76"/>
      <c r="T2912" s="57"/>
      <c r="U2912" s="23" t="str">
        <f t="shared" si="362"/>
        <v/>
      </c>
      <c r="V2912" s="28" t="str">
        <f t="shared" si="363"/>
        <v/>
      </c>
    </row>
    <row r="2913" spans="1:22">
      <c r="A2913" s="14">
        <v>2907</v>
      </c>
      <c r="B2913" s="65"/>
      <c r="C2913" s="69"/>
      <c r="D2913" s="66"/>
      <c r="E2913" s="66"/>
      <c r="F2913" s="66"/>
      <c r="G2913" s="66"/>
      <c r="H2913" s="72"/>
      <c r="I2913" s="32"/>
      <c r="J2913" s="32"/>
      <c r="K2913" s="32"/>
      <c r="L2913" s="59" t="str">
        <f t="shared" si="364"/>
        <v/>
      </c>
      <c r="M2913" s="81" t="str">
        <f t="shared" si="365"/>
        <v/>
      </c>
      <c r="O2913" s="77" t="str">
        <f t="shared" si="366"/>
        <v/>
      </c>
      <c r="P2913" s="77" t="str">
        <f t="shared" si="367"/>
        <v/>
      </c>
      <c r="Q2913" s="77" t="str">
        <f t="shared" si="368"/>
        <v/>
      </c>
      <c r="R2913" s="77" t="str">
        <f t="shared" si="369"/>
        <v/>
      </c>
      <c r="S2913" s="76"/>
      <c r="T2913" s="57"/>
      <c r="U2913" s="23" t="str">
        <f t="shared" si="362"/>
        <v/>
      </c>
      <c r="V2913" s="28" t="str">
        <f t="shared" si="363"/>
        <v/>
      </c>
    </row>
    <row r="2914" spans="1:22">
      <c r="A2914" s="14">
        <v>2908</v>
      </c>
      <c r="B2914" s="65"/>
      <c r="C2914" s="69"/>
      <c r="D2914" s="66"/>
      <c r="E2914" s="66"/>
      <c r="F2914" s="66"/>
      <c r="G2914" s="66"/>
      <c r="H2914" s="72"/>
      <c r="I2914" s="32"/>
      <c r="J2914" s="32"/>
      <c r="K2914" s="32"/>
      <c r="L2914" s="59" t="str">
        <f t="shared" si="364"/>
        <v/>
      </c>
      <c r="M2914" s="81" t="str">
        <f t="shared" si="365"/>
        <v/>
      </c>
      <c r="O2914" s="77" t="str">
        <f t="shared" si="366"/>
        <v/>
      </c>
      <c r="P2914" s="77" t="str">
        <f t="shared" si="367"/>
        <v/>
      </c>
      <c r="Q2914" s="77" t="str">
        <f t="shared" si="368"/>
        <v/>
      </c>
      <c r="R2914" s="77" t="str">
        <f t="shared" si="369"/>
        <v/>
      </c>
      <c r="S2914" s="76"/>
      <c r="T2914" s="57"/>
      <c r="U2914" s="23" t="str">
        <f t="shared" si="362"/>
        <v/>
      </c>
      <c r="V2914" s="28" t="str">
        <f t="shared" si="363"/>
        <v/>
      </c>
    </row>
    <row r="2915" spans="1:22">
      <c r="A2915" s="14">
        <v>2909</v>
      </c>
      <c r="B2915" s="65"/>
      <c r="C2915" s="69"/>
      <c r="D2915" s="66"/>
      <c r="E2915" s="66"/>
      <c r="F2915" s="66"/>
      <c r="G2915" s="66"/>
      <c r="H2915" s="72"/>
      <c r="I2915" s="32"/>
      <c r="J2915" s="32"/>
      <c r="K2915" s="32"/>
      <c r="L2915" s="59" t="str">
        <f t="shared" si="364"/>
        <v/>
      </c>
      <c r="M2915" s="81" t="str">
        <f t="shared" si="365"/>
        <v/>
      </c>
      <c r="O2915" s="77" t="str">
        <f t="shared" si="366"/>
        <v/>
      </c>
      <c r="P2915" s="77" t="str">
        <f t="shared" si="367"/>
        <v/>
      </c>
      <c r="Q2915" s="77" t="str">
        <f t="shared" si="368"/>
        <v/>
      </c>
      <c r="R2915" s="77" t="str">
        <f t="shared" si="369"/>
        <v/>
      </c>
      <c r="S2915" s="76"/>
      <c r="T2915" s="57"/>
      <c r="U2915" s="23" t="str">
        <f t="shared" si="362"/>
        <v/>
      </c>
      <c r="V2915" s="28" t="str">
        <f t="shared" si="363"/>
        <v/>
      </c>
    </row>
    <row r="2916" spans="1:22">
      <c r="A2916" s="14">
        <v>2910</v>
      </c>
      <c r="B2916" s="65"/>
      <c r="C2916" s="69"/>
      <c r="D2916" s="66"/>
      <c r="E2916" s="66"/>
      <c r="F2916" s="66"/>
      <c r="G2916" s="66"/>
      <c r="H2916" s="72"/>
      <c r="I2916" s="32"/>
      <c r="J2916" s="32"/>
      <c r="K2916" s="32"/>
      <c r="L2916" s="59" t="str">
        <f t="shared" si="364"/>
        <v/>
      </c>
      <c r="M2916" s="81" t="str">
        <f t="shared" si="365"/>
        <v/>
      </c>
      <c r="O2916" s="77" t="str">
        <f t="shared" si="366"/>
        <v/>
      </c>
      <c r="P2916" s="77" t="str">
        <f t="shared" si="367"/>
        <v/>
      </c>
      <c r="Q2916" s="77" t="str">
        <f t="shared" si="368"/>
        <v/>
      </c>
      <c r="R2916" s="77" t="str">
        <f t="shared" si="369"/>
        <v/>
      </c>
      <c r="S2916" s="76"/>
      <c r="T2916" s="57"/>
      <c r="U2916" s="23" t="str">
        <f t="shared" si="362"/>
        <v/>
      </c>
      <c r="V2916" s="28" t="str">
        <f t="shared" si="363"/>
        <v/>
      </c>
    </row>
    <row r="2917" spans="1:22">
      <c r="A2917" s="14">
        <v>2911</v>
      </c>
      <c r="B2917" s="65"/>
      <c r="C2917" s="69"/>
      <c r="D2917" s="66"/>
      <c r="E2917" s="66"/>
      <c r="F2917" s="66"/>
      <c r="G2917" s="66"/>
      <c r="H2917" s="72"/>
      <c r="I2917" s="32"/>
      <c r="J2917" s="32"/>
      <c r="K2917" s="32"/>
      <c r="L2917" s="59" t="str">
        <f t="shared" si="364"/>
        <v/>
      </c>
      <c r="M2917" s="81" t="str">
        <f t="shared" si="365"/>
        <v/>
      </c>
      <c r="O2917" s="77" t="str">
        <f t="shared" si="366"/>
        <v/>
      </c>
      <c r="P2917" s="77" t="str">
        <f t="shared" si="367"/>
        <v/>
      </c>
      <c r="Q2917" s="77" t="str">
        <f t="shared" si="368"/>
        <v/>
      </c>
      <c r="R2917" s="77" t="str">
        <f t="shared" si="369"/>
        <v/>
      </c>
      <c r="S2917" s="76"/>
      <c r="T2917" s="57"/>
      <c r="U2917" s="23" t="str">
        <f t="shared" si="362"/>
        <v/>
      </c>
      <c r="V2917" s="28" t="str">
        <f t="shared" si="363"/>
        <v/>
      </c>
    </row>
    <row r="2918" spans="1:22">
      <c r="A2918" s="14">
        <v>2912</v>
      </c>
      <c r="B2918" s="65"/>
      <c r="C2918" s="69"/>
      <c r="D2918" s="66"/>
      <c r="E2918" s="66"/>
      <c r="F2918" s="66"/>
      <c r="G2918" s="66"/>
      <c r="H2918" s="72"/>
      <c r="I2918" s="32"/>
      <c r="J2918" s="32"/>
      <c r="K2918" s="32"/>
      <c r="L2918" s="59" t="str">
        <f t="shared" si="364"/>
        <v/>
      </c>
      <c r="M2918" s="81" t="str">
        <f t="shared" si="365"/>
        <v/>
      </c>
      <c r="O2918" s="77" t="str">
        <f t="shared" si="366"/>
        <v/>
      </c>
      <c r="P2918" s="77" t="str">
        <f t="shared" si="367"/>
        <v/>
      </c>
      <c r="Q2918" s="77" t="str">
        <f t="shared" si="368"/>
        <v/>
      </c>
      <c r="R2918" s="77" t="str">
        <f t="shared" si="369"/>
        <v/>
      </c>
      <c r="S2918" s="76"/>
      <c r="T2918" s="57"/>
      <c r="U2918" s="23" t="str">
        <f t="shared" si="362"/>
        <v/>
      </c>
      <c r="V2918" s="28" t="str">
        <f t="shared" si="363"/>
        <v/>
      </c>
    </row>
    <row r="2919" spans="1:22">
      <c r="A2919" s="14">
        <v>2913</v>
      </c>
      <c r="B2919" s="65"/>
      <c r="C2919" s="69"/>
      <c r="D2919" s="66"/>
      <c r="E2919" s="66"/>
      <c r="F2919" s="66"/>
      <c r="G2919" s="66"/>
      <c r="H2919" s="72"/>
      <c r="I2919" s="32"/>
      <c r="J2919" s="32"/>
      <c r="K2919" s="32"/>
      <c r="L2919" s="59" t="str">
        <f t="shared" si="364"/>
        <v/>
      </c>
      <c r="M2919" s="81" t="str">
        <f t="shared" si="365"/>
        <v/>
      </c>
      <c r="O2919" s="77" t="str">
        <f t="shared" si="366"/>
        <v/>
      </c>
      <c r="P2919" s="77" t="str">
        <f t="shared" si="367"/>
        <v/>
      </c>
      <c r="Q2919" s="77" t="str">
        <f t="shared" si="368"/>
        <v/>
      </c>
      <c r="R2919" s="77" t="str">
        <f t="shared" si="369"/>
        <v/>
      </c>
      <c r="S2919" s="76"/>
      <c r="T2919" s="57"/>
      <c r="U2919" s="23" t="str">
        <f t="shared" si="362"/>
        <v/>
      </c>
      <c r="V2919" s="28" t="str">
        <f t="shared" si="363"/>
        <v/>
      </c>
    </row>
    <row r="2920" spans="1:22">
      <c r="A2920" s="14">
        <v>2914</v>
      </c>
      <c r="B2920" s="65"/>
      <c r="C2920" s="69"/>
      <c r="D2920" s="66"/>
      <c r="E2920" s="66"/>
      <c r="F2920" s="66"/>
      <c r="G2920" s="66"/>
      <c r="H2920" s="72"/>
      <c r="I2920" s="32"/>
      <c r="J2920" s="32"/>
      <c r="K2920" s="32"/>
      <c r="L2920" s="59" t="str">
        <f t="shared" si="364"/>
        <v/>
      </c>
      <c r="M2920" s="81" t="str">
        <f t="shared" si="365"/>
        <v/>
      </c>
      <c r="O2920" s="77" t="str">
        <f t="shared" si="366"/>
        <v/>
      </c>
      <c r="P2920" s="77" t="str">
        <f t="shared" si="367"/>
        <v/>
      </c>
      <c r="Q2920" s="77" t="str">
        <f t="shared" si="368"/>
        <v/>
      </c>
      <c r="R2920" s="77" t="str">
        <f t="shared" si="369"/>
        <v/>
      </c>
      <c r="S2920" s="76"/>
      <c r="T2920" s="57"/>
      <c r="U2920" s="23" t="str">
        <f t="shared" si="362"/>
        <v/>
      </c>
      <c r="V2920" s="28" t="str">
        <f t="shared" si="363"/>
        <v/>
      </c>
    </row>
    <row r="2921" spans="1:22">
      <c r="A2921" s="14">
        <v>2915</v>
      </c>
      <c r="B2921" s="65"/>
      <c r="C2921" s="69"/>
      <c r="D2921" s="66"/>
      <c r="E2921" s="66"/>
      <c r="F2921" s="66"/>
      <c r="G2921" s="66"/>
      <c r="H2921" s="72"/>
      <c r="I2921" s="32"/>
      <c r="J2921" s="32"/>
      <c r="K2921" s="32"/>
      <c r="L2921" s="59" t="str">
        <f t="shared" si="364"/>
        <v/>
      </c>
      <c r="M2921" s="81" t="str">
        <f t="shared" si="365"/>
        <v/>
      </c>
      <c r="O2921" s="77" t="str">
        <f t="shared" si="366"/>
        <v/>
      </c>
      <c r="P2921" s="77" t="str">
        <f t="shared" si="367"/>
        <v/>
      </c>
      <c r="Q2921" s="77" t="str">
        <f t="shared" si="368"/>
        <v/>
      </c>
      <c r="R2921" s="77" t="str">
        <f t="shared" si="369"/>
        <v/>
      </c>
      <c r="S2921" s="76"/>
      <c r="T2921" s="57"/>
      <c r="U2921" s="23" t="str">
        <f t="shared" si="362"/>
        <v/>
      </c>
      <c r="V2921" s="28" t="str">
        <f t="shared" si="363"/>
        <v/>
      </c>
    </row>
    <row r="2922" spans="1:22">
      <c r="A2922" s="14">
        <v>2916</v>
      </c>
      <c r="B2922" s="65"/>
      <c r="C2922" s="69"/>
      <c r="D2922" s="66"/>
      <c r="E2922" s="66"/>
      <c r="F2922" s="66"/>
      <c r="G2922" s="66"/>
      <c r="H2922" s="72"/>
      <c r="I2922" s="32"/>
      <c r="J2922" s="32"/>
      <c r="K2922" s="32"/>
      <c r="L2922" s="59" t="str">
        <f t="shared" si="364"/>
        <v/>
      </c>
      <c r="M2922" s="81" t="str">
        <f t="shared" si="365"/>
        <v/>
      </c>
      <c r="O2922" s="77" t="str">
        <f t="shared" si="366"/>
        <v/>
      </c>
      <c r="P2922" s="77" t="str">
        <f t="shared" si="367"/>
        <v/>
      </c>
      <c r="Q2922" s="77" t="str">
        <f t="shared" si="368"/>
        <v/>
      </c>
      <c r="R2922" s="77" t="str">
        <f t="shared" si="369"/>
        <v/>
      </c>
      <c r="S2922" s="76"/>
      <c r="T2922" s="57"/>
      <c r="U2922" s="23" t="str">
        <f t="shared" si="362"/>
        <v/>
      </c>
      <c r="V2922" s="28" t="str">
        <f t="shared" si="363"/>
        <v/>
      </c>
    </row>
    <row r="2923" spans="1:22">
      <c r="A2923" s="14">
        <v>2917</v>
      </c>
      <c r="B2923" s="65"/>
      <c r="C2923" s="69"/>
      <c r="D2923" s="66"/>
      <c r="E2923" s="66"/>
      <c r="F2923" s="66"/>
      <c r="G2923" s="66"/>
      <c r="H2923" s="72"/>
      <c r="I2923" s="32"/>
      <c r="J2923" s="32"/>
      <c r="K2923" s="32"/>
      <c r="L2923" s="59" t="str">
        <f t="shared" si="364"/>
        <v/>
      </c>
      <c r="M2923" s="81" t="str">
        <f t="shared" si="365"/>
        <v/>
      </c>
      <c r="O2923" s="77" t="str">
        <f t="shared" si="366"/>
        <v/>
      </c>
      <c r="P2923" s="77" t="str">
        <f t="shared" si="367"/>
        <v/>
      </c>
      <c r="Q2923" s="77" t="str">
        <f t="shared" si="368"/>
        <v/>
      </c>
      <c r="R2923" s="77" t="str">
        <f t="shared" si="369"/>
        <v/>
      </c>
      <c r="S2923" s="76"/>
      <c r="T2923" s="57"/>
      <c r="U2923" s="23" t="str">
        <f t="shared" si="362"/>
        <v/>
      </c>
      <c r="V2923" s="28" t="str">
        <f t="shared" si="363"/>
        <v/>
      </c>
    </row>
    <row r="2924" spans="1:22">
      <c r="A2924" s="14">
        <v>2918</v>
      </c>
      <c r="B2924" s="65"/>
      <c r="C2924" s="69"/>
      <c r="D2924" s="66"/>
      <c r="E2924" s="66"/>
      <c r="F2924" s="66"/>
      <c r="G2924" s="66"/>
      <c r="H2924" s="72"/>
      <c r="I2924" s="32"/>
      <c r="J2924" s="32"/>
      <c r="K2924" s="32"/>
      <c r="L2924" s="59" t="str">
        <f t="shared" si="364"/>
        <v/>
      </c>
      <c r="M2924" s="81" t="str">
        <f t="shared" si="365"/>
        <v/>
      </c>
      <c r="O2924" s="77" t="str">
        <f t="shared" si="366"/>
        <v/>
      </c>
      <c r="P2924" s="77" t="str">
        <f t="shared" si="367"/>
        <v/>
      </c>
      <c r="Q2924" s="77" t="str">
        <f t="shared" si="368"/>
        <v/>
      </c>
      <c r="R2924" s="77" t="str">
        <f t="shared" si="369"/>
        <v/>
      </c>
      <c r="S2924" s="76"/>
      <c r="T2924" s="57"/>
      <c r="U2924" s="23" t="str">
        <f t="shared" si="362"/>
        <v/>
      </c>
      <c r="V2924" s="28" t="str">
        <f t="shared" si="363"/>
        <v/>
      </c>
    </row>
    <row r="2925" spans="1:22">
      <c r="A2925" s="14">
        <v>2919</v>
      </c>
      <c r="B2925" s="65"/>
      <c r="C2925" s="69"/>
      <c r="D2925" s="66"/>
      <c r="E2925" s="66"/>
      <c r="F2925" s="66"/>
      <c r="G2925" s="66"/>
      <c r="H2925" s="72"/>
      <c r="I2925" s="32"/>
      <c r="J2925" s="32"/>
      <c r="K2925" s="32"/>
      <c r="L2925" s="59" t="str">
        <f t="shared" si="364"/>
        <v/>
      </c>
      <c r="M2925" s="81" t="str">
        <f t="shared" si="365"/>
        <v/>
      </c>
      <c r="O2925" s="77" t="str">
        <f t="shared" si="366"/>
        <v/>
      </c>
      <c r="P2925" s="77" t="str">
        <f t="shared" si="367"/>
        <v/>
      </c>
      <c r="Q2925" s="77" t="str">
        <f t="shared" si="368"/>
        <v/>
      </c>
      <c r="R2925" s="77" t="str">
        <f t="shared" si="369"/>
        <v/>
      </c>
      <c r="S2925" s="76"/>
      <c r="T2925" s="57"/>
      <c r="U2925" s="23" t="str">
        <f t="shared" si="362"/>
        <v/>
      </c>
      <c r="V2925" s="28" t="str">
        <f t="shared" si="363"/>
        <v/>
      </c>
    </row>
    <row r="2926" spans="1:22">
      <c r="A2926" s="14">
        <v>2920</v>
      </c>
      <c r="B2926" s="65"/>
      <c r="C2926" s="69"/>
      <c r="D2926" s="66"/>
      <c r="E2926" s="66"/>
      <c r="F2926" s="66"/>
      <c r="G2926" s="66"/>
      <c r="H2926" s="72"/>
      <c r="I2926" s="32"/>
      <c r="J2926" s="32"/>
      <c r="K2926" s="32"/>
      <c r="L2926" s="59" t="str">
        <f t="shared" si="364"/>
        <v/>
      </c>
      <c r="M2926" s="81" t="str">
        <f t="shared" si="365"/>
        <v/>
      </c>
      <c r="O2926" s="77" t="str">
        <f t="shared" si="366"/>
        <v/>
      </c>
      <c r="P2926" s="77" t="str">
        <f t="shared" si="367"/>
        <v/>
      </c>
      <c r="Q2926" s="77" t="str">
        <f t="shared" si="368"/>
        <v/>
      </c>
      <c r="R2926" s="77" t="str">
        <f t="shared" si="369"/>
        <v/>
      </c>
      <c r="S2926" s="76"/>
      <c r="T2926" s="57"/>
      <c r="U2926" s="23" t="str">
        <f t="shared" si="362"/>
        <v/>
      </c>
      <c r="V2926" s="28" t="str">
        <f t="shared" si="363"/>
        <v/>
      </c>
    </row>
    <row r="2927" spans="1:22">
      <c r="A2927" s="14">
        <v>2921</v>
      </c>
      <c r="B2927" s="65"/>
      <c r="C2927" s="69"/>
      <c r="D2927" s="66"/>
      <c r="E2927" s="66"/>
      <c r="F2927" s="66"/>
      <c r="G2927" s="66"/>
      <c r="H2927" s="72"/>
      <c r="I2927" s="32"/>
      <c r="J2927" s="32"/>
      <c r="K2927" s="32"/>
      <c r="L2927" s="59" t="str">
        <f t="shared" si="364"/>
        <v/>
      </c>
      <c r="M2927" s="81" t="str">
        <f t="shared" si="365"/>
        <v/>
      </c>
      <c r="O2927" s="77" t="str">
        <f t="shared" si="366"/>
        <v/>
      </c>
      <c r="P2927" s="77" t="str">
        <f t="shared" si="367"/>
        <v/>
      </c>
      <c r="Q2927" s="77" t="str">
        <f t="shared" si="368"/>
        <v/>
      </c>
      <c r="R2927" s="77" t="str">
        <f t="shared" si="369"/>
        <v/>
      </c>
      <c r="S2927" s="76"/>
      <c r="T2927" s="57"/>
      <c r="U2927" s="23" t="str">
        <f t="shared" si="362"/>
        <v/>
      </c>
      <c r="V2927" s="28" t="str">
        <f t="shared" si="363"/>
        <v/>
      </c>
    </row>
    <row r="2928" spans="1:22">
      <c r="A2928" s="14">
        <v>2922</v>
      </c>
      <c r="B2928" s="65"/>
      <c r="C2928" s="69"/>
      <c r="D2928" s="66"/>
      <c r="E2928" s="66"/>
      <c r="F2928" s="66"/>
      <c r="G2928" s="66"/>
      <c r="H2928" s="72"/>
      <c r="I2928" s="32"/>
      <c r="J2928" s="32"/>
      <c r="K2928" s="32"/>
      <c r="L2928" s="59" t="str">
        <f t="shared" si="364"/>
        <v/>
      </c>
      <c r="M2928" s="81" t="str">
        <f t="shared" si="365"/>
        <v/>
      </c>
      <c r="O2928" s="77" t="str">
        <f t="shared" si="366"/>
        <v/>
      </c>
      <c r="P2928" s="77" t="str">
        <f t="shared" si="367"/>
        <v/>
      </c>
      <c r="Q2928" s="77" t="str">
        <f t="shared" si="368"/>
        <v/>
      </c>
      <c r="R2928" s="77" t="str">
        <f t="shared" si="369"/>
        <v/>
      </c>
      <c r="S2928" s="76"/>
      <c r="T2928" s="57"/>
      <c r="U2928" s="23" t="str">
        <f t="shared" si="362"/>
        <v/>
      </c>
      <c r="V2928" s="28" t="str">
        <f t="shared" si="363"/>
        <v/>
      </c>
    </row>
    <row r="2929" spans="1:22">
      <c r="A2929" s="14">
        <v>2923</v>
      </c>
      <c r="B2929" s="65"/>
      <c r="C2929" s="69"/>
      <c r="D2929" s="66"/>
      <c r="E2929" s="66"/>
      <c r="F2929" s="66"/>
      <c r="G2929" s="66"/>
      <c r="H2929" s="72"/>
      <c r="I2929" s="32"/>
      <c r="J2929" s="32"/>
      <c r="K2929" s="32"/>
      <c r="L2929" s="59" t="str">
        <f t="shared" si="364"/>
        <v/>
      </c>
      <c r="M2929" s="81" t="str">
        <f t="shared" si="365"/>
        <v/>
      </c>
      <c r="O2929" s="77" t="str">
        <f t="shared" si="366"/>
        <v/>
      </c>
      <c r="P2929" s="77" t="str">
        <f t="shared" si="367"/>
        <v/>
      </c>
      <c r="Q2929" s="77" t="str">
        <f t="shared" si="368"/>
        <v/>
      </c>
      <c r="R2929" s="77" t="str">
        <f t="shared" si="369"/>
        <v/>
      </c>
      <c r="S2929" s="76"/>
      <c r="T2929" s="57"/>
      <c r="U2929" s="23" t="str">
        <f t="shared" si="362"/>
        <v/>
      </c>
      <c r="V2929" s="28" t="str">
        <f t="shared" si="363"/>
        <v/>
      </c>
    </row>
    <row r="2930" spans="1:22">
      <c r="A2930" s="14">
        <v>2924</v>
      </c>
      <c r="B2930" s="65"/>
      <c r="C2930" s="69"/>
      <c r="D2930" s="66"/>
      <c r="E2930" s="66"/>
      <c r="F2930" s="66"/>
      <c r="G2930" s="66"/>
      <c r="H2930" s="72"/>
      <c r="I2930" s="32"/>
      <c r="J2930" s="32"/>
      <c r="K2930" s="32"/>
      <c r="L2930" s="59" t="str">
        <f t="shared" si="364"/>
        <v/>
      </c>
      <c r="M2930" s="81" t="str">
        <f t="shared" si="365"/>
        <v/>
      </c>
      <c r="O2930" s="77" t="str">
        <f t="shared" si="366"/>
        <v/>
      </c>
      <c r="P2930" s="77" t="str">
        <f t="shared" si="367"/>
        <v/>
      </c>
      <c r="Q2930" s="77" t="str">
        <f t="shared" si="368"/>
        <v/>
      </c>
      <c r="R2930" s="77" t="str">
        <f t="shared" si="369"/>
        <v/>
      </c>
      <c r="S2930" s="76"/>
      <c r="T2930" s="57"/>
      <c r="U2930" s="23" t="str">
        <f t="shared" si="362"/>
        <v/>
      </c>
      <c r="V2930" s="28" t="str">
        <f t="shared" si="363"/>
        <v/>
      </c>
    </row>
    <row r="2931" spans="1:22">
      <c r="A2931" s="14">
        <v>2925</v>
      </c>
      <c r="B2931" s="65"/>
      <c r="C2931" s="69"/>
      <c r="D2931" s="66"/>
      <c r="E2931" s="66"/>
      <c r="F2931" s="66"/>
      <c r="G2931" s="66"/>
      <c r="H2931" s="72"/>
      <c r="I2931" s="32"/>
      <c r="J2931" s="32"/>
      <c r="K2931" s="32"/>
      <c r="L2931" s="59" t="str">
        <f t="shared" si="364"/>
        <v/>
      </c>
      <c r="M2931" s="81" t="str">
        <f t="shared" si="365"/>
        <v/>
      </c>
      <c r="O2931" s="77" t="str">
        <f t="shared" si="366"/>
        <v/>
      </c>
      <c r="P2931" s="77" t="str">
        <f t="shared" si="367"/>
        <v/>
      </c>
      <c r="Q2931" s="77" t="str">
        <f t="shared" si="368"/>
        <v/>
      </c>
      <c r="R2931" s="77" t="str">
        <f t="shared" si="369"/>
        <v/>
      </c>
      <c r="S2931" s="76"/>
      <c r="T2931" s="57"/>
      <c r="U2931" s="23" t="str">
        <f t="shared" si="362"/>
        <v/>
      </c>
      <c r="V2931" s="28" t="str">
        <f t="shared" si="363"/>
        <v/>
      </c>
    </row>
    <row r="2932" spans="1:22">
      <c r="A2932" s="14">
        <v>2926</v>
      </c>
      <c r="B2932" s="65"/>
      <c r="C2932" s="69"/>
      <c r="D2932" s="66"/>
      <c r="E2932" s="66"/>
      <c r="F2932" s="66"/>
      <c r="G2932" s="66"/>
      <c r="H2932" s="72"/>
      <c r="I2932" s="32"/>
      <c r="J2932" s="32"/>
      <c r="K2932" s="32"/>
      <c r="L2932" s="59" t="str">
        <f t="shared" si="364"/>
        <v/>
      </c>
      <c r="M2932" s="81" t="str">
        <f t="shared" si="365"/>
        <v/>
      </c>
      <c r="O2932" s="77" t="str">
        <f t="shared" si="366"/>
        <v/>
      </c>
      <c r="P2932" s="77" t="str">
        <f t="shared" si="367"/>
        <v/>
      </c>
      <c r="Q2932" s="77" t="str">
        <f t="shared" si="368"/>
        <v/>
      </c>
      <c r="R2932" s="77" t="str">
        <f t="shared" si="369"/>
        <v/>
      </c>
      <c r="S2932" s="76"/>
      <c r="T2932" s="57"/>
      <c r="U2932" s="23" t="str">
        <f t="shared" si="362"/>
        <v/>
      </c>
      <c r="V2932" s="28" t="str">
        <f t="shared" si="363"/>
        <v/>
      </c>
    </row>
    <row r="2933" spans="1:22">
      <c r="A2933" s="14">
        <v>2927</v>
      </c>
      <c r="B2933" s="65"/>
      <c r="C2933" s="69"/>
      <c r="D2933" s="66"/>
      <c r="E2933" s="66"/>
      <c r="F2933" s="66"/>
      <c r="G2933" s="66"/>
      <c r="H2933" s="72"/>
      <c r="I2933" s="32"/>
      <c r="J2933" s="32"/>
      <c r="K2933" s="32"/>
      <c r="L2933" s="59" t="str">
        <f t="shared" si="364"/>
        <v/>
      </c>
      <c r="M2933" s="81" t="str">
        <f t="shared" si="365"/>
        <v/>
      </c>
      <c r="O2933" s="77" t="str">
        <f t="shared" si="366"/>
        <v/>
      </c>
      <c r="P2933" s="77" t="str">
        <f t="shared" si="367"/>
        <v/>
      </c>
      <c r="Q2933" s="77" t="str">
        <f t="shared" si="368"/>
        <v/>
      </c>
      <c r="R2933" s="77" t="str">
        <f t="shared" si="369"/>
        <v/>
      </c>
      <c r="S2933" s="76"/>
      <c r="T2933" s="57"/>
      <c r="U2933" s="23" t="str">
        <f t="shared" si="362"/>
        <v/>
      </c>
      <c r="V2933" s="28" t="str">
        <f t="shared" si="363"/>
        <v/>
      </c>
    </row>
    <row r="2934" spans="1:22">
      <c r="A2934" s="14">
        <v>2928</v>
      </c>
      <c r="B2934" s="65"/>
      <c r="C2934" s="69"/>
      <c r="D2934" s="66"/>
      <c r="E2934" s="66"/>
      <c r="F2934" s="66"/>
      <c r="G2934" s="66"/>
      <c r="H2934" s="72"/>
      <c r="I2934" s="32"/>
      <c r="J2934" s="32"/>
      <c r="K2934" s="32"/>
      <c r="L2934" s="59" t="str">
        <f t="shared" si="364"/>
        <v/>
      </c>
      <c r="M2934" s="81" t="str">
        <f t="shared" si="365"/>
        <v/>
      </c>
      <c r="O2934" s="77" t="str">
        <f t="shared" si="366"/>
        <v/>
      </c>
      <c r="P2934" s="77" t="str">
        <f t="shared" si="367"/>
        <v/>
      </c>
      <c r="Q2934" s="77" t="str">
        <f t="shared" si="368"/>
        <v/>
      </c>
      <c r="R2934" s="77" t="str">
        <f t="shared" si="369"/>
        <v/>
      </c>
      <c r="S2934" s="76"/>
      <c r="T2934" s="57"/>
      <c r="U2934" s="23" t="str">
        <f t="shared" si="362"/>
        <v/>
      </c>
      <c r="V2934" s="28" t="str">
        <f t="shared" si="363"/>
        <v/>
      </c>
    </row>
    <row r="2935" spans="1:22">
      <c r="A2935" s="14">
        <v>2929</v>
      </c>
      <c r="B2935" s="65"/>
      <c r="C2935" s="69"/>
      <c r="D2935" s="66"/>
      <c r="E2935" s="66"/>
      <c r="F2935" s="66"/>
      <c r="G2935" s="66"/>
      <c r="H2935" s="72"/>
      <c r="I2935" s="32"/>
      <c r="J2935" s="32"/>
      <c r="K2935" s="32"/>
      <c r="L2935" s="59" t="str">
        <f t="shared" si="364"/>
        <v/>
      </c>
      <c r="M2935" s="81" t="str">
        <f t="shared" si="365"/>
        <v/>
      </c>
      <c r="O2935" s="77" t="str">
        <f t="shared" si="366"/>
        <v/>
      </c>
      <c r="P2935" s="77" t="str">
        <f t="shared" si="367"/>
        <v/>
      </c>
      <c r="Q2935" s="77" t="str">
        <f t="shared" si="368"/>
        <v/>
      </c>
      <c r="R2935" s="77" t="str">
        <f t="shared" si="369"/>
        <v/>
      </c>
      <c r="S2935" s="76"/>
      <c r="T2935" s="57"/>
      <c r="U2935" s="23" t="str">
        <f t="shared" si="362"/>
        <v/>
      </c>
      <c r="V2935" s="28" t="str">
        <f t="shared" si="363"/>
        <v/>
      </c>
    </row>
    <row r="2936" spans="1:22">
      <c r="A2936" s="14">
        <v>2930</v>
      </c>
      <c r="B2936" s="65"/>
      <c r="C2936" s="69"/>
      <c r="D2936" s="66"/>
      <c r="E2936" s="66"/>
      <c r="F2936" s="66"/>
      <c r="G2936" s="66"/>
      <c r="H2936" s="72"/>
      <c r="I2936" s="32"/>
      <c r="J2936" s="32"/>
      <c r="K2936" s="32"/>
      <c r="L2936" s="59" t="str">
        <f t="shared" si="364"/>
        <v/>
      </c>
      <c r="M2936" s="81" t="str">
        <f t="shared" si="365"/>
        <v/>
      </c>
      <c r="O2936" s="77" t="str">
        <f t="shared" si="366"/>
        <v/>
      </c>
      <c r="P2936" s="77" t="str">
        <f t="shared" si="367"/>
        <v/>
      </c>
      <c r="Q2936" s="77" t="str">
        <f t="shared" si="368"/>
        <v/>
      </c>
      <c r="R2936" s="77" t="str">
        <f t="shared" si="369"/>
        <v/>
      </c>
      <c r="S2936" s="76"/>
      <c r="T2936" s="57"/>
      <c r="U2936" s="23" t="str">
        <f t="shared" si="362"/>
        <v/>
      </c>
      <c r="V2936" s="28" t="str">
        <f t="shared" si="363"/>
        <v/>
      </c>
    </row>
    <row r="2937" spans="1:22">
      <c r="A2937" s="14">
        <v>2931</v>
      </c>
      <c r="B2937" s="65"/>
      <c r="C2937" s="69"/>
      <c r="D2937" s="66"/>
      <c r="E2937" s="66"/>
      <c r="F2937" s="66"/>
      <c r="G2937" s="66"/>
      <c r="H2937" s="72"/>
      <c r="I2937" s="32"/>
      <c r="J2937" s="32"/>
      <c r="K2937" s="32"/>
      <c r="L2937" s="59" t="str">
        <f t="shared" si="364"/>
        <v/>
      </c>
      <c r="M2937" s="81" t="str">
        <f t="shared" si="365"/>
        <v/>
      </c>
      <c r="O2937" s="77" t="str">
        <f t="shared" si="366"/>
        <v/>
      </c>
      <c r="P2937" s="77" t="str">
        <f t="shared" si="367"/>
        <v/>
      </c>
      <c r="Q2937" s="77" t="str">
        <f t="shared" si="368"/>
        <v/>
      </c>
      <c r="R2937" s="77" t="str">
        <f t="shared" si="369"/>
        <v/>
      </c>
      <c r="S2937" s="76"/>
      <c r="T2937" s="57"/>
      <c r="U2937" s="23" t="str">
        <f t="shared" si="362"/>
        <v/>
      </c>
      <c r="V2937" s="28" t="str">
        <f t="shared" si="363"/>
        <v/>
      </c>
    </row>
    <row r="2938" spans="1:22">
      <c r="A2938" s="14">
        <v>2932</v>
      </c>
      <c r="B2938" s="65"/>
      <c r="C2938" s="69"/>
      <c r="D2938" s="66"/>
      <c r="E2938" s="66"/>
      <c r="F2938" s="66"/>
      <c r="G2938" s="66"/>
      <c r="H2938" s="72"/>
      <c r="I2938" s="32"/>
      <c r="J2938" s="32"/>
      <c r="K2938" s="32"/>
      <c r="L2938" s="59" t="str">
        <f t="shared" si="364"/>
        <v/>
      </c>
      <c r="M2938" s="81" t="str">
        <f t="shared" si="365"/>
        <v/>
      </c>
      <c r="O2938" s="77" t="str">
        <f t="shared" si="366"/>
        <v/>
      </c>
      <c r="P2938" s="77" t="str">
        <f t="shared" si="367"/>
        <v/>
      </c>
      <c r="Q2938" s="77" t="str">
        <f t="shared" si="368"/>
        <v/>
      </c>
      <c r="R2938" s="77" t="str">
        <f t="shared" si="369"/>
        <v/>
      </c>
      <c r="S2938" s="76"/>
      <c r="T2938" s="57"/>
      <c r="U2938" s="23" t="str">
        <f t="shared" si="362"/>
        <v/>
      </c>
      <c r="V2938" s="28" t="str">
        <f t="shared" si="363"/>
        <v/>
      </c>
    </row>
    <row r="2939" spans="1:22">
      <c r="A2939" s="14">
        <v>2933</v>
      </c>
      <c r="B2939" s="65"/>
      <c r="C2939" s="69"/>
      <c r="D2939" s="66"/>
      <c r="E2939" s="66"/>
      <c r="F2939" s="66"/>
      <c r="G2939" s="66"/>
      <c r="H2939" s="72"/>
      <c r="I2939" s="32"/>
      <c r="J2939" s="32"/>
      <c r="K2939" s="32"/>
      <c r="L2939" s="59" t="str">
        <f t="shared" si="364"/>
        <v/>
      </c>
      <c r="M2939" s="81" t="str">
        <f t="shared" si="365"/>
        <v/>
      </c>
      <c r="O2939" s="77" t="str">
        <f t="shared" si="366"/>
        <v/>
      </c>
      <c r="P2939" s="77" t="str">
        <f t="shared" si="367"/>
        <v/>
      </c>
      <c r="Q2939" s="77" t="str">
        <f t="shared" si="368"/>
        <v/>
      </c>
      <c r="R2939" s="77" t="str">
        <f t="shared" si="369"/>
        <v/>
      </c>
      <c r="S2939" s="76"/>
      <c r="T2939" s="57"/>
      <c r="U2939" s="23" t="str">
        <f t="shared" si="362"/>
        <v/>
      </c>
      <c r="V2939" s="28" t="str">
        <f t="shared" si="363"/>
        <v/>
      </c>
    </row>
    <row r="2940" spans="1:22">
      <c r="A2940" s="14">
        <v>2934</v>
      </c>
      <c r="B2940" s="65"/>
      <c r="C2940" s="69"/>
      <c r="D2940" s="66"/>
      <c r="E2940" s="66"/>
      <c r="F2940" s="66"/>
      <c r="G2940" s="66"/>
      <c r="H2940" s="72"/>
      <c r="I2940" s="32"/>
      <c r="J2940" s="32"/>
      <c r="K2940" s="32"/>
      <c r="L2940" s="59" t="str">
        <f t="shared" si="364"/>
        <v/>
      </c>
      <c r="M2940" s="81" t="str">
        <f t="shared" si="365"/>
        <v/>
      </c>
      <c r="O2940" s="77" t="str">
        <f t="shared" si="366"/>
        <v/>
      </c>
      <c r="P2940" s="77" t="str">
        <f t="shared" si="367"/>
        <v/>
      </c>
      <c r="Q2940" s="77" t="str">
        <f t="shared" si="368"/>
        <v/>
      </c>
      <c r="R2940" s="77" t="str">
        <f t="shared" si="369"/>
        <v/>
      </c>
      <c r="S2940" s="76"/>
      <c r="T2940" s="57"/>
      <c r="U2940" s="23" t="str">
        <f t="shared" si="362"/>
        <v/>
      </c>
      <c r="V2940" s="28" t="str">
        <f t="shared" si="363"/>
        <v/>
      </c>
    </row>
    <row r="2941" spans="1:22">
      <c r="A2941" s="14">
        <v>2935</v>
      </c>
      <c r="B2941" s="65"/>
      <c r="C2941" s="69"/>
      <c r="D2941" s="66"/>
      <c r="E2941" s="66"/>
      <c r="F2941" s="66"/>
      <c r="G2941" s="66"/>
      <c r="H2941" s="72"/>
      <c r="I2941" s="32"/>
      <c r="J2941" s="32"/>
      <c r="K2941" s="32"/>
      <c r="L2941" s="59" t="str">
        <f t="shared" si="364"/>
        <v/>
      </c>
      <c r="M2941" s="81" t="str">
        <f t="shared" si="365"/>
        <v/>
      </c>
      <c r="O2941" s="77" t="str">
        <f t="shared" si="366"/>
        <v/>
      </c>
      <c r="P2941" s="77" t="str">
        <f t="shared" si="367"/>
        <v/>
      </c>
      <c r="Q2941" s="77" t="str">
        <f t="shared" si="368"/>
        <v/>
      </c>
      <c r="R2941" s="77" t="str">
        <f t="shared" si="369"/>
        <v/>
      </c>
      <c r="S2941" s="76"/>
      <c r="T2941" s="57"/>
      <c r="U2941" s="23" t="str">
        <f t="shared" si="362"/>
        <v/>
      </c>
      <c r="V2941" s="28" t="str">
        <f t="shared" si="363"/>
        <v/>
      </c>
    </row>
    <row r="2942" spans="1:22">
      <c r="A2942" s="14">
        <v>2936</v>
      </c>
      <c r="B2942" s="65"/>
      <c r="C2942" s="69"/>
      <c r="D2942" s="66"/>
      <c r="E2942" s="66"/>
      <c r="F2942" s="66"/>
      <c r="G2942" s="66"/>
      <c r="H2942" s="72"/>
      <c r="I2942" s="32"/>
      <c r="J2942" s="32"/>
      <c r="K2942" s="32"/>
      <c r="L2942" s="59" t="str">
        <f t="shared" si="364"/>
        <v/>
      </c>
      <c r="M2942" s="81" t="str">
        <f t="shared" si="365"/>
        <v/>
      </c>
      <c r="O2942" s="77" t="str">
        <f t="shared" si="366"/>
        <v/>
      </c>
      <c r="P2942" s="77" t="str">
        <f t="shared" si="367"/>
        <v/>
      </c>
      <c r="Q2942" s="77" t="str">
        <f t="shared" si="368"/>
        <v/>
      </c>
      <c r="R2942" s="77" t="str">
        <f t="shared" si="369"/>
        <v/>
      </c>
      <c r="S2942" s="76"/>
      <c r="T2942" s="57"/>
      <c r="U2942" s="23" t="str">
        <f t="shared" si="362"/>
        <v/>
      </c>
      <c r="V2942" s="28" t="str">
        <f t="shared" si="363"/>
        <v/>
      </c>
    </row>
    <row r="2943" spans="1:22">
      <c r="A2943" s="14">
        <v>2937</v>
      </c>
      <c r="B2943" s="65"/>
      <c r="C2943" s="69"/>
      <c r="D2943" s="66"/>
      <c r="E2943" s="66"/>
      <c r="F2943" s="66"/>
      <c r="G2943" s="66"/>
      <c r="H2943" s="72"/>
      <c r="I2943" s="32"/>
      <c r="J2943" s="32"/>
      <c r="K2943" s="32"/>
      <c r="L2943" s="59" t="str">
        <f t="shared" si="364"/>
        <v/>
      </c>
      <c r="M2943" s="81" t="str">
        <f t="shared" si="365"/>
        <v/>
      </c>
      <c r="O2943" s="77" t="str">
        <f t="shared" si="366"/>
        <v/>
      </c>
      <c r="P2943" s="77" t="str">
        <f t="shared" si="367"/>
        <v/>
      </c>
      <c r="Q2943" s="77" t="str">
        <f t="shared" si="368"/>
        <v/>
      </c>
      <c r="R2943" s="77" t="str">
        <f t="shared" si="369"/>
        <v/>
      </c>
      <c r="S2943" s="76"/>
      <c r="T2943" s="57"/>
      <c r="U2943" s="23" t="str">
        <f t="shared" si="362"/>
        <v/>
      </c>
      <c r="V2943" s="28" t="str">
        <f t="shared" si="363"/>
        <v/>
      </c>
    </row>
    <row r="2944" spans="1:22">
      <c r="A2944" s="14">
        <v>2938</v>
      </c>
      <c r="B2944" s="65"/>
      <c r="C2944" s="69"/>
      <c r="D2944" s="66"/>
      <c r="E2944" s="66"/>
      <c r="F2944" s="66"/>
      <c r="G2944" s="66"/>
      <c r="H2944" s="72"/>
      <c r="I2944" s="32"/>
      <c r="J2944" s="32"/>
      <c r="K2944" s="32"/>
      <c r="L2944" s="59" t="str">
        <f t="shared" si="364"/>
        <v/>
      </c>
      <c r="M2944" s="81" t="str">
        <f t="shared" si="365"/>
        <v/>
      </c>
      <c r="O2944" s="77" t="str">
        <f t="shared" si="366"/>
        <v/>
      </c>
      <c r="P2944" s="77" t="str">
        <f t="shared" si="367"/>
        <v/>
      </c>
      <c r="Q2944" s="77" t="str">
        <f t="shared" si="368"/>
        <v/>
      </c>
      <c r="R2944" s="77" t="str">
        <f t="shared" si="369"/>
        <v/>
      </c>
      <c r="S2944" s="76"/>
      <c r="T2944" s="57"/>
      <c r="U2944" s="23" t="str">
        <f t="shared" si="362"/>
        <v/>
      </c>
      <c r="V2944" s="28" t="str">
        <f t="shared" si="363"/>
        <v/>
      </c>
    </row>
    <row r="2945" spans="1:22">
      <c r="A2945" s="14">
        <v>2939</v>
      </c>
      <c r="B2945" s="65"/>
      <c r="C2945" s="69"/>
      <c r="D2945" s="66"/>
      <c r="E2945" s="66"/>
      <c r="F2945" s="66"/>
      <c r="G2945" s="66"/>
      <c r="H2945" s="72"/>
      <c r="I2945" s="32"/>
      <c r="J2945" s="32"/>
      <c r="K2945" s="32"/>
      <c r="L2945" s="59" t="str">
        <f t="shared" si="364"/>
        <v/>
      </c>
      <c r="M2945" s="81" t="str">
        <f t="shared" si="365"/>
        <v/>
      </c>
      <c r="O2945" s="77" t="str">
        <f t="shared" si="366"/>
        <v/>
      </c>
      <c r="P2945" s="77" t="str">
        <f t="shared" si="367"/>
        <v/>
      </c>
      <c r="Q2945" s="77" t="str">
        <f t="shared" si="368"/>
        <v/>
      </c>
      <c r="R2945" s="77" t="str">
        <f t="shared" si="369"/>
        <v/>
      </c>
      <c r="S2945" s="76"/>
      <c r="T2945" s="57"/>
      <c r="U2945" s="23" t="str">
        <f t="shared" si="362"/>
        <v/>
      </c>
      <c r="V2945" s="28" t="str">
        <f t="shared" si="363"/>
        <v/>
      </c>
    </row>
    <row r="2946" spans="1:22">
      <c r="A2946" s="14">
        <v>2940</v>
      </c>
      <c r="B2946" s="65"/>
      <c r="C2946" s="69"/>
      <c r="D2946" s="66"/>
      <c r="E2946" s="66"/>
      <c r="F2946" s="66"/>
      <c r="G2946" s="66"/>
      <c r="H2946" s="72"/>
      <c r="I2946" s="32"/>
      <c r="J2946" s="32"/>
      <c r="K2946" s="32"/>
      <c r="L2946" s="59" t="str">
        <f t="shared" si="364"/>
        <v/>
      </c>
      <c r="M2946" s="81" t="str">
        <f t="shared" si="365"/>
        <v/>
      </c>
      <c r="O2946" s="77" t="str">
        <f t="shared" si="366"/>
        <v/>
      </c>
      <c r="P2946" s="77" t="str">
        <f t="shared" si="367"/>
        <v/>
      </c>
      <c r="Q2946" s="77" t="str">
        <f t="shared" si="368"/>
        <v/>
      </c>
      <c r="R2946" s="77" t="str">
        <f t="shared" si="369"/>
        <v/>
      </c>
      <c r="S2946" s="76"/>
      <c r="T2946" s="57"/>
      <c r="U2946" s="23" t="str">
        <f t="shared" si="362"/>
        <v/>
      </c>
      <c r="V2946" s="28" t="str">
        <f t="shared" si="363"/>
        <v/>
      </c>
    </row>
    <row r="2947" spans="1:22">
      <c r="A2947" s="14">
        <v>2941</v>
      </c>
      <c r="B2947" s="65"/>
      <c r="C2947" s="69"/>
      <c r="D2947" s="66"/>
      <c r="E2947" s="66"/>
      <c r="F2947" s="66"/>
      <c r="G2947" s="66"/>
      <c r="H2947" s="72"/>
      <c r="I2947" s="32"/>
      <c r="J2947" s="32"/>
      <c r="K2947" s="32"/>
      <c r="L2947" s="59" t="str">
        <f t="shared" si="364"/>
        <v/>
      </c>
      <c r="M2947" s="81" t="str">
        <f t="shared" si="365"/>
        <v/>
      </c>
      <c r="O2947" s="77" t="str">
        <f t="shared" si="366"/>
        <v/>
      </c>
      <c r="P2947" s="77" t="str">
        <f t="shared" si="367"/>
        <v/>
      </c>
      <c r="Q2947" s="77" t="str">
        <f t="shared" si="368"/>
        <v/>
      </c>
      <c r="R2947" s="77" t="str">
        <f t="shared" si="369"/>
        <v/>
      </c>
      <c r="S2947" s="76"/>
      <c r="T2947" s="57"/>
      <c r="U2947" s="23" t="str">
        <f t="shared" si="362"/>
        <v/>
      </c>
      <c r="V2947" s="28" t="str">
        <f t="shared" si="363"/>
        <v/>
      </c>
    </row>
    <row r="2948" spans="1:22">
      <c r="A2948" s="14">
        <v>2942</v>
      </c>
      <c r="B2948" s="65"/>
      <c r="C2948" s="69"/>
      <c r="D2948" s="66"/>
      <c r="E2948" s="66"/>
      <c r="F2948" s="66"/>
      <c r="G2948" s="66"/>
      <c r="H2948" s="72"/>
      <c r="I2948" s="32"/>
      <c r="J2948" s="32"/>
      <c r="K2948" s="32"/>
      <c r="L2948" s="59" t="str">
        <f t="shared" si="364"/>
        <v/>
      </c>
      <c r="M2948" s="81" t="str">
        <f t="shared" si="365"/>
        <v/>
      </c>
      <c r="O2948" s="77" t="str">
        <f t="shared" si="366"/>
        <v/>
      </c>
      <c r="P2948" s="77" t="str">
        <f t="shared" si="367"/>
        <v/>
      </c>
      <c r="Q2948" s="77" t="str">
        <f t="shared" si="368"/>
        <v/>
      </c>
      <c r="R2948" s="77" t="str">
        <f t="shared" si="369"/>
        <v/>
      </c>
      <c r="S2948" s="76"/>
      <c r="T2948" s="57"/>
      <c r="U2948" s="23" t="str">
        <f t="shared" si="362"/>
        <v/>
      </c>
      <c r="V2948" s="28" t="str">
        <f t="shared" si="363"/>
        <v/>
      </c>
    </row>
    <row r="2949" spans="1:22">
      <c r="A2949" s="14">
        <v>2943</v>
      </c>
      <c r="B2949" s="65"/>
      <c r="C2949" s="69"/>
      <c r="D2949" s="66"/>
      <c r="E2949" s="66"/>
      <c r="F2949" s="66"/>
      <c r="G2949" s="66"/>
      <c r="H2949" s="72"/>
      <c r="I2949" s="32"/>
      <c r="J2949" s="32"/>
      <c r="K2949" s="32"/>
      <c r="L2949" s="59" t="str">
        <f t="shared" si="364"/>
        <v/>
      </c>
      <c r="M2949" s="81" t="str">
        <f t="shared" si="365"/>
        <v/>
      </c>
      <c r="O2949" s="77" t="str">
        <f t="shared" si="366"/>
        <v/>
      </c>
      <c r="P2949" s="77" t="str">
        <f t="shared" si="367"/>
        <v/>
      </c>
      <c r="Q2949" s="77" t="str">
        <f t="shared" si="368"/>
        <v/>
      </c>
      <c r="R2949" s="77" t="str">
        <f t="shared" si="369"/>
        <v/>
      </c>
      <c r="S2949" s="76"/>
      <c r="T2949" s="57"/>
      <c r="U2949" s="23" t="str">
        <f t="shared" si="362"/>
        <v/>
      </c>
      <c r="V2949" s="28" t="str">
        <f t="shared" si="363"/>
        <v/>
      </c>
    </row>
    <row r="2950" spans="1:22">
      <c r="A2950" s="14">
        <v>2944</v>
      </c>
      <c r="B2950" s="65"/>
      <c r="C2950" s="69"/>
      <c r="D2950" s="66"/>
      <c r="E2950" s="66"/>
      <c r="F2950" s="66"/>
      <c r="G2950" s="66"/>
      <c r="H2950" s="72"/>
      <c r="I2950" s="32"/>
      <c r="J2950" s="32"/>
      <c r="K2950" s="32"/>
      <c r="L2950" s="59" t="str">
        <f t="shared" si="364"/>
        <v/>
      </c>
      <c r="M2950" s="81" t="str">
        <f t="shared" si="365"/>
        <v/>
      </c>
      <c r="O2950" s="77" t="str">
        <f t="shared" si="366"/>
        <v/>
      </c>
      <c r="P2950" s="77" t="str">
        <f t="shared" si="367"/>
        <v/>
      </c>
      <c r="Q2950" s="77" t="str">
        <f t="shared" si="368"/>
        <v/>
      </c>
      <c r="R2950" s="77" t="str">
        <f t="shared" si="369"/>
        <v/>
      </c>
      <c r="S2950" s="76"/>
      <c r="T2950" s="57"/>
      <c r="U2950" s="23" t="str">
        <f t="shared" si="362"/>
        <v/>
      </c>
      <c r="V2950" s="28" t="str">
        <f t="shared" si="363"/>
        <v/>
      </c>
    </row>
    <row r="2951" spans="1:22">
      <c r="A2951" s="14">
        <v>2945</v>
      </c>
      <c r="B2951" s="65"/>
      <c r="C2951" s="69"/>
      <c r="D2951" s="66"/>
      <c r="E2951" s="66"/>
      <c r="F2951" s="66"/>
      <c r="G2951" s="66"/>
      <c r="H2951" s="72"/>
      <c r="I2951" s="32"/>
      <c r="J2951" s="32"/>
      <c r="K2951" s="32"/>
      <c r="L2951" s="59" t="str">
        <f t="shared" si="364"/>
        <v/>
      </c>
      <c r="M2951" s="81" t="str">
        <f t="shared" si="365"/>
        <v/>
      </c>
      <c r="O2951" s="77" t="str">
        <f t="shared" si="366"/>
        <v/>
      </c>
      <c r="P2951" s="77" t="str">
        <f t="shared" si="367"/>
        <v/>
      </c>
      <c r="Q2951" s="77" t="str">
        <f t="shared" si="368"/>
        <v/>
      </c>
      <c r="R2951" s="77" t="str">
        <f t="shared" si="369"/>
        <v/>
      </c>
      <c r="S2951" s="76"/>
      <c r="T2951" s="57"/>
      <c r="U2951" s="23" t="str">
        <f t="shared" ref="U2951:U3006" si="370">IF(V2951&lt;&gt;"",A2951,"")</f>
        <v/>
      </c>
      <c r="V2951" s="28" t="str">
        <f t="shared" ref="V2951:V3006" si="371">IF(AND(B2951="",D2951="",E2951="",F2951="",G2951="",I2951="",J2951="",K2951="",T2951=""),"",IF(OR(B2951="",I2951="",J2951="",K2951="",T2951="",AND($T$3="meters",T2951&gt;12),AND($T$3="feet",T2951&gt;40)),"Error","OK"))</f>
        <v/>
      </c>
    </row>
    <row r="2952" spans="1:22">
      <c r="A2952" s="14">
        <v>2946</v>
      </c>
      <c r="B2952" s="65"/>
      <c r="C2952" s="69"/>
      <c r="D2952" s="66"/>
      <c r="E2952" s="66"/>
      <c r="F2952" s="66"/>
      <c r="G2952" s="66"/>
      <c r="H2952" s="72"/>
      <c r="I2952" s="32"/>
      <c r="J2952" s="32"/>
      <c r="K2952" s="32"/>
      <c r="L2952" s="59" t="str">
        <f t="shared" ref="L2952:L3006" si="372">IF(OR(I2952="",J2952="",K2952=""),"",(I2952+J2952/2))</f>
        <v/>
      </c>
      <c r="M2952" s="81" t="str">
        <f t="shared" ref="M2952:M3006" si="373">IF(OR(I2952="",J2952="",K2952=""),"",(I2952+J2952/2)+($AA$4-1/$R$1))</f>
        <v/>
      </c>
      <c r="O2952" s="77" t="str">
        <f t="shared" ref="O2952:O3006" si="374">IF(OR(D2952="",$M2952=""),"",$M2952-D2952)</f>
        <v/>
      </c>
      <c r="P2952" s="77" t="str">
        <f t="shared" ref="P2952:P3006" si="375">IF(OR(E2952="",$M2952=""),"",$M2952-E2952)</f>
        <v/>
      </c>
      <c r="Q2952" s="77" t="str">
        <f t="shared" ref="Q2952:Q3006" si="376">IF(OR(F2952="",$M2952=""),"",$M2952-F2952)</f>
        <v/>
      </c>
      <c r="R2952" s="77" t="str">
        <f t="shared" ref="R2952:R3006" si="377">IF(OR(G2952="",$M2952=""),"",$M2952-G2952)</f>
        <v/>
      </c>
      <c r="S2952" s="76"/>
      <c r="T2952" s="57"/>
      <c r="U2952" s="23" t="str">
        <f t="shared" si="370"/>
        <v/>
      </c>
      <c r="V2952" s="28" t="str">
        <f t="shared" si="371"/>
        <v/>
      </c>
    </row>
    <row r="2953" spans="1:22">
      <c r="A2953" s="14">
        <v>2947</v>
      </c>
      <c r="B2953" s="65"/>
      <c r="C2953" s="69"/>
      <c r="D2953" s="66"/>
      <c r="E2953" s="66"/>
      <c r="F2953" s="66"/>
      <c r="G2953" s="66"/>
      <c r="H2953" s="72"/>
      <c r="I2953" s="32"/>
      <c r="J2953" s="32"/>
      <c r="K2953" s="32"/>
      <c r="L2953" s="59" t="str">
        <f t="shared" si="372"/>
        <v/>
      </c>
      <c r="M2953" s="81" t="str">
        <f t="shared" si="373"/>
        <v/>
      </c>
      <c r="O2953" s="77" t="str">
        <f t="shared" si="374"/>
        <v/>
      </c>
      <c r="P2953" s="77" t="str">
        <f t="shared" si="375"/>
        <v/>
      </c>
      <c r="Q2953" s="77" t="str">
        <f t="shared" si="376"/>
        <v/>
      </c>
      <c r="R2953" s="77" t="str">
        <f t="shared" si="377"/>
        <v/>
      </c>
      <c r="S2953" s="76"/>
      <c r="T2953" s="57"/>
      <c r="U2953" s="23" t="str">
        <f t="shared" si="370"/>
        <v/>
      </c>
      <c r="V2953" s="28" t="str">
        <f t="shared" si="371"/>
        <v/>
      </c>
    </row>
    <row r="2954" spans="1:22">
      <c r="A2954" s="14">
        <v>2948</v>
      </c>
      <c r="B2954" s="65"/>
      <c r="C2954" s="69"/>
      <c r="D2954" s="66"/>
      <c r="E2954" s="66"/>
      <c r="F2954" s="66"/>
      <c r="G2954" s="66"/>
      <c r="H2954" s="72"/>
      <c r="I2954" s="32"/>
      <c r="J2954" s="32"/>
      <c r="K2954" s="32"/>
      <c r="L2954" s="59" t="str">
        <f t="shared" si="372"/>
        <v/>
      </c>
      <c r="M2954" s="81" t="str">
        <f t="shared" si="373"/>
        <v/>
      </c>
      <c r="O2954" s="77" t="str">
        <f t="shared" si="374"/>
        <v/>
      </c>
      <c r="P2954" s="77" t="str">
        <f t="shared" si="375"/>
        <v/>
      </c>
      <c r="Q2954" s="77" t="str">
        <f t="shared" si="376"/>
        <v/>
      </c>
      <c r="R2954" s="77" t="str">
        <f t="shared" si="377"/>
        <v/>
      </c>
      <c r="S2954" s="76"/>
      <c r="T2954" s="57"/>
      <c r="U2954" s="23" t="str">
        <f t="shared" si="370"/>
        <v/>
      </c>
      <c r="V2954" s="28" t="str">
        <f t="shared" si="371"/>
        <v/>
      </c>
    </row>
    <row r="2955" spans="1:22">
      <c r="A2955" s="14">
        <v>2949</v>
      </c>
      <c r="B2955" s="65"/>
      <c r="C2955" s="69"/>
      <c r="D2955" s="66"/>
      <c r="E2955" s="66"/>
      <c r="F2955" s="66"/>
      <c r="G2955" s="66"/>
      <c r="H2955" s="72"/>
      <c r="I2955" s="32"/>
      <c r="J2955" s="32"/>
      <c r="K2955" s="32"/>
      <c r="L2955" s="59" t="str">
        <f t="shared" si="372"/>
        <v/>
      </c>
      <c r="M2955" s="81" t="str">
        <f t="shared" si="373"/>
        <v/>
      </c>
      <c r="O2955" s="77" t="str">
        <f t="shared" si="374"/>
        <v/>
      </c>
      <c r="P2955" s="77" t="str">
        <f t="shared" si="375"/>
        <v/>
      </c>
      <c r="Q2955" s="77" t="str">
        <f t="shared" si="376"/>
        <v/>
      </c>
      <c r="R2955" s="77" t="str">
        <f t="shared" si="377"/>
        <v/>
      </c>
      <c r="S2955" s="76"/>
      <c r="T2955" s="57"/>
      <c r="U2955" s="23" t="str">
        <f t="shared" si="370"/>
        <v/>
      </c>
      <c r="V2955" s="28" t="str">
        <f t="shared" si="371"/>
        <v/>
      </c>
    </row>
    <row r="2956" spans="1:22">
      <c r="A2956" s="14">
        <v>2950</v>
      </c>
      <c r="B2956" s="65"/>
      <c r="C2956" s="69"/>
      <c r="D2956" s="66"/>
      <c r="E2956" s="66"/>
      <c r="F2956" s="66"/>
      <c r="G2956" s="66"/>
      <c r="H2956" s="72"/>
      <c r="I2956" s="32"/>
      <c r="J2956" s="32"/>
      <c r="K2956" s="32"/>
      <c r="L2956" s="59" t="str">
        <f t="shared" si="372"/>
        <v/>
      </c>
      <c r="M2956" s="81" t="str">
        <f t="shared" si="373"/>
        <v/>
      </c>
      <c r="O2956" s="77" t="str">
        <f t="shared" si="374"/>
        <v/>
      </c>
      <c r="P2956" s="77" t="str">
        <f t="shared" si="375"/>
        <v/>
      </c>
      <c r="Q2956" s="77" t="str">
        <f t="shared" si="376"/>
        <v/>
      </c>
      <c r="R2956" s="77" t="str">
        <f t="shared" si="377"/>
        <v/>
      </c>
      <c r="S2956" s="76"/>
      <c r="T2956" s="57"/>
      <c r="U2956" s="23" t="str">
        <f t="shared" si="370"/>
        <v/>
      </c>
      <c r="V2956" s="28" t="str">
        <f t="shared" si="371"/>
        <v/>
      </c>
    </row>
    <row r="2957" spans="1:22">
      <c r="A2957" s="14">
        <v>2951</v>
      </c>
      <c r="B2957" s="65"/>
      <c r="C2957" s="69"/>
      <c r="D2957" s="66"/>
      <c r="E2957" s="66"/>
      <c r="F2957" s="66"/>
      <c r="G2957" s="66"/>
      <c r="H2957" s="72"/>
      <c r="I2957" s="32"/>
      <c r="J2957" s="32"/>
      <c r="K2957" s="32"/>
      <c r="L2957" s="59" t="str">
        <f t="shared" si="372"/>
        <v/>
      </c>
      <c r="M2957" s="81" t="str">
        <f t="shared" si="373"/>
        <v/>
      </c>
      <c r="O2957" s="77" t="str">
        <f t="shared" si="374"/>
        <v/>
      </c>
      <c r="P2957" s="77" t="str">
        <f t="shared" si="375"/>
        <v/>
      </c>
      <c r="Q2957" s="77" t="str">
        <f t="shared" si="376"/>
        <v/>
      </c>
      <c r="R2957" s="77" t="str">
        <f t="shared" si="377"/>
        <v/>
      </c>
      <c r="S2957" s="76"/>
      <c r="T2957" s="57"/>
      <c r="U2957" s="23" t="str">
        <f t="shared" si="370"/>
        <v/>
      </c>
      <c r="V2957" s="28" t="str">
        <f t="shared" si="371"/>
        <v/>
      </c>
    </row>
    <row r="2958" spans="1:22">
      <c r="A2958" s="14">
        <v>2952</v>
      </c>
      <c r="B2958" s="65"/>
      <c r="C2958" s="69"/>
      <c r="D2958" s="66"/>
      <c r="E2958" s="66"/>
      <c r="F2958" s="66"/>
      <c r="G2958" s="66"/>
      <c r="H2958" s="72"/>
      <c r="I2958" s="32"/>
      <c r="J2958" s="32"/>
      <c r="K2958" s="32"/>
      <c r="L2958" s="59" t="str">
        <f t="shared" si="372"/>
        <v/>
      </c>
      <c r="M2958" s="81" t="str">
        <f t="shared" si="373"/>
        <v/>
      </c>
      <c r="O2958" s="77" t="str">
        <f t="shared" si="374"/>
        <v/>
      </c>
      <c r="P2958" s="77" t="str">
        <f t="shared" si="375"/>
        <v/>
      </c>
      <c r="Q2958" s="77" t="str">
        <f t="shared" si="376"/>
        <v/>
      </c>
      <c r="R2958" s="77" t="str">
        <f t="shared" si="377"/>
        <v/>
      </c>
      <c r="S2958" s="76"/>
      <c r="T2958" s="57"/>
      <c r="U2958" s="23" t="str">
        <f t="shared" si="370"/>
        <v/>
      </c>
      <c r="V2958" s="28" t="str">
        <f t="shared" si="371"/>
        <v/>
      </c>
    </row>
    <row r="2959" spans="1:22">
      <c r="A2959" s="14">
        <v>2953</v>
      </c>
      <c r="B2959" s="65"/>
      <c r="C2959" s="69"/>
      <c r="D2959" s="66"/>
      <c r="E2959" s="66"/>
      <c r="F2959" s="66"/>
      <c r="G2959" s="66"/>
      <c r="H2959" s="72"/>
      <c r="I2959" s="32"/>
      <c r="J2959" s="32"/>
      <c r="K2959" s="32"/>
      <c r="L2959" s="59" t="str">
        <f t="shared" si="372"/>
        <v/>
      </c>
      <c r="M2959" s="81" t="str">
        <f t="shared" si="373"/>
        <v/>
      </c>
      <c r="O2959" s="77" t="str">
        <f t="shared" si="374"/>
        <v/>
      </c>
      <c r="P2959" s="77" t="str">
        <f t="shared" si="375"/>
        <v/>
      </c>
      <c r="Q2959" s="77" t="str">
        <f t="shared" si="376"/>
        <v/>
      </c>
      <c r="R2959" s="77" t="str">
        <f t="shared" si="377"/>
        <v/>
      </c>
      <c r="S2959" s="76"/>
      <c r="T2959" s="57"/>
      <c r="U2959" s="23" t="str">
        <f t="shared" si="370"/>
        <v/>
      </c>
      <c r="V2959" s="28" t="str">
        <f t="shared" si="371"/>
        <v/>
      </c>
    </row>
    <row r="2960" spans="1:22">
      <c r="A2960" s="14">
        <v>2954</v>
      </c>
      <c r="B2960" s="65"/>
      <c r="C2960" s="69"/>
      <c r="D2960" s="66"/>
      <c r="E2960" s="66"/>
      <c r="F2960" s="66"/>
      <c r="G2960" s="66"/>
      <c r="H2960" s="72"/>
      <c r="I2960" s="32"/>
      <c r="J2960" s="32"/>
      <c r="K2960" s="32"/>
      <c r="L2960" s="59" t="str">
        <f t="shared" si="372"/>
        <v/>
      </c>
      <c r="M2960" s="81" t="str">
        <f t="shared" si="373"/>
        <v/>
      </c>
      <c r="O2960" s="77" t="str">
        <f t="shared" si="374"/>
        <v/>
      </c>
      <c r="P2960" s="77" t="str">
        <f t="shared" si="375"/>
        <v/>
      </c>
      <c r="Q2960" s="77" t="str">
        <f t="shared" si="376"/>
        <v/>
      </c>
      <c r="R2960" s="77" t="str">
        <f t="shared" si="377"/>
        <v/>
      </c>
      <c r="S2960" s="76"/>
      <c r="T2960" s="57"/>
      <c r="U2960" s="23" t="str">
        <f t="shared" si="370"/>
        <v/>
      </c>
      <c r="V2960" s="28" t="str">
        <f t="shared" si="371"/>
        <v/>
      </c>
    </row>
    <row r="2961" spans="1:22">
      <c r="A2961" s="14">
        <v>2955</v>
      </c>
      <c r="B2961" s="65"/>
      <c r="C2961" s="69"/>
      <c r="D2961" s="66"/>
      <c r="E2961" s="66"/>
      <c r="F2961" s="66"/>
      <c r="G2961" s="66"/>
      <c r="H2961" s="72"/>
      <c r="I2961" s="32"/>
      <c r="J2961" s="32"/>
      <c r="K2961" s="32"/>
      <c r="L2961" s="59" t="str">
        <f t="shared" si="372"/>
        <v/>
      </c>
      <c r="M2961" s="81" t="str">
        <f t="shared" si="373"/>
        <v/>
      </c>
      <c r="O2961" s="77" t="str">
        <f t="shared" si="374"/>
        <v/>
      </c>
      <c r="P2961" s="77" t="str">
        <f t="shared" si="375"/>
        <v/>
      </c>
      <c r="Q2961" s="77" t="str">
        <f t="shared" si="376"/>
        <v/>
      </c>
      <c r="R2961" s="77" t="str">
        <f t="shared" si="377"/>
        <v/>
      </c>
      <c r="S2961" s="76"/>
      <c r="T2961" s="57"/>
      <c r="U2961" s="23" t="str">
        <f t="shared" si="370"/>
        <v/>
      </c>
      <c r="V2961" s="28" t="str">
        <f t="shared" si="371"/>
        <v/>
      </c>
    </row>
    <row r="2962" spans="1:22">
      <c r="A2962" s="14">
        <v>2956</v>
      </c>
      <c r="B2962" s="65"/>
      <c r="C2962" s="69"/>
      <c r="D2962" s="66"/>
      <c r="E2962" s="66"/>
      <c r="F2962" s="66"/>
      <c r="G2962" s="66"/>
      <c r="H2962" s="72"/>
      <c r="I2962" s="32"/>
      <c r="J2962" s="32"/>
      <c r="K2962" s="32"/>
      <c r="L2962" s="59" t="str">
        <f t="shared" si="372"/>
        <v/>
      </c>
      <c r="M2962" s="81" t="str">
        <f t="shared" si="373"/>
        <v/>
      </c>
      <c r="O2962" s="77" t="str">
        <f t="shared" si="374"/>
        <v/>
      </c>
      <c r="P2962" s="77" t="str">
        <f t="shared" si="375"/>
        <v/>
      </c>
      <c r="Q2962" s="77" t="str">
        <f t="shared" si="376"/>
        <v/>
      </c>
      <c r="R2962" s="77" t="str">
        <f t="shared" si="377"/>
        <v/>
      </c>
      <c r="S2962" s="76"/>
      <c r="T2962" s="57"/>
      <c r="U2962" s="23" t="str">
        <f t="shared" si="370"/>
        <v/>
      </c>
      <c r="V2962" s="28" t="str">
        <f t="shared" si="371"/>
        <v/>
      </c>
    </row>
    <row r="2963" spans="1:22">
      <c r="A2963" s="14">
        <v>2957</v>
      </c>
      <c r="B2963" s="65"/>
      <c r="C2963" s="69"/>
      <c r="D2963" s="66"/>
      <c r="E2963" s="66"/>
      <c r="F2963" s="66"/>
      <c r="G2963" s="66"/>
      <c r="H2963" s="72"/>
      <c r="I2963" s="32"/>
      <c r="J2963" s="32"/>
      <c r="K2963" s="32"/>
      <c r="L2963" s="59" t="str">
        <f t="shared" si="372"/>
        <v/>
      </c>
      <c r="M2963" s="81" t="str">
        <f t="shared" si="373"/>
        <v/>
      </c>
      <c r="O2963" s="77" t="str">
        <f t="shared" si="374"/>
        <v/>
      </c>
      <c r="P2963" s="77" t="str">
        <f t="shared" si="375"/>
        <v/>
      </c>
      <c r="Q2963" s="77" t="str">
        <f t="shared" si="376"/>
        <v/>
      </c>
      <c r="R2963" s="77" t="str">
        <f t="shared" si="377"/>
        <v/>
      </c>
      <c r="S2963" s="76"/>
      <c r="T2963" s="57"/>
      <c r="U2963" s="23" t="str">
        <f t="shared" si="370"/>
        <v/>
      </c>
      <c r="V2963" s="28" t="str">
        <f t="shared" si="371"/>
        <v/>
      </c>
    </row>
    <row r="2964" spans="1:22">
      <c r="A2964" s="14">
        <v>2958</v>
      </c>
      <c r="B2964" s="65"/>
      <c r="C2964" s="69"/>
      <c r="D2964" s="66"/>
      <c r="E2964" s="66"/>
      <c r="F2964" s="66"/>
      <c r="G2964" s="66"/>
      <c r="H2964" s="72"/>
      <c r="I2964" s="32"/>
      <c r="J2964" s="32"/>
      <c r="K2964" s="32"/>
      <c r="L2964" s="59" t="str">
        <f t="shared" si="372"/>
        <v/>
      </c>
      <c r="M2964" s="81" t="str">
        <f t="shared" si="373"/>
        <v/>
      </c>
      <c r="O2964" s="77" t="str">
        <f t="shared" si="374"/>
        <v/>
      </c>
      <c r="P2964" s="77" t="str">
        <f t="shared" si="375"/>
        <v/>
      </c>
      <c r="Q2964" s="77" t="str">
        <f t="shared" si="376"/>
        <v/>
      </c>
      <c r="R2964" s="77" t="str">
        <f t="shared" si="377"/>
        <v/>
      </c>
      <c r="S2964" s="76"/>
      <c r="T2964" s="57"/>
      <c r="U2964" s="23" t="str">
        <f t="shared" si="370"/>
        <v/>
      </c>
      <c r="V2964" s="28" t="str">
        <f t="shared" si="371"/>
        <v/>
      </c>
    </row>
    <row r="2965" spans="1:22">
      <c r="A2965" s="14">
        <v>2959</v>
      </c>
      <c r="B2965" s="65"/>
      <c r="C2965" s="69"/>
      <c r="D2965" s="66"/>
      <c r="E2965" s="66"/>
      <c r="F2965" s="66"/>
      <c r="G2965" s="66"/>
      <c r="H2965" s="72"/>
      <c r="I2965" s="32"/>
      <c r="J2965" s="32"/>
      <c r="K2965" s="32"/>
      <c r="L2965" s="59" t="str">
        <f t="shared" si="372"/>
        <v/>
      </c>
      <c r="M2965" s="81" t="str">
        <f t="shared" si="373"/>
        <v/>
      </c>
      <c r="O2965" s="77" t="str">
        <f t="shared" si="374"/>
        <v/>
      </c>
      <c r="P2965" s="77" t="str">
        <f t="shared" si="375"/>
        <v/>
      </c>
      <c r="Q2965" s="77" t="str">
        <f t="shared" si="376"/>
        <v/>
      </c>
      <c r="R2965" s="77" t="str">
        <f t="shared" si="377"/>
        <v/>
      </c>
      <c r="S2965" s="76"/>
      <c r="T2965" s="57"/>
      <c r="U2965" s="23" t="str">
        <f t="shared" si="370"/>
        <v/>
      </c>
      <c r="V2965" s="28" t="str">
        <f t="shared" si="371"/>
        <v/>
      </c>
    </row>
    <row r="2966" spans="1:22">
      <c r="A2966" s="14">
        <v>2960</v>
      </c>
      <c r="B2966" s="65"/>
      <c r="C2966" s="69"/>
      <c r="D2966" s="66"/>
      <c r="E2966" s="66"/>
      <c r="F2966" s="66"/>
      <c r="G2966" s="66"/>
      <c r="H2966" s="72"/>
      <c r="I2966" s="32"/>
      <c r="J2966" s="32"/>
      <c r="K2966" s="32"/>
      <c r="L2966" s="59" t="str">
        <f t="shared" si="372"/>
        <v/>
      </c>
      <c r="M2966" s="81" t="str">
        <f t="shared" si="373"/>
        <v/>
      </c>
      <c r="O2966" s="77" t="str">
        <f t="shared" si="374"/>
        <v/>
      </c>
      <c r="P2966" s="77" t="str">
        <f t="shared" si="375"/>
        <v/>
      </c>
      <c r="Q2966" s="77" t="str">
        <f t="shared" si="376"/>
        <v/>
      </c>
      <c r="R2966" s="77" t="str">
        <f t="shared" si="377"/>
        <v/>
      </c>
      <c r="S2966" s="76"/>
      <c r="T2966" s="57"/>
      <c r="U2966" s="23" t="str">
        <f t="shared" si="370"/>
        <v/>
      </c>
      <c r="V2966" s="28" t="str">
        <f t="shared" si="371"/>
        <v/>
      </c>
    </row>
    <row r="2967" spans="1:22">
      <c r="A2967" s="14">
        <v>2961</v>
      </c>
      <c r="B2967" s="65"/>
      <c r="C2967" s="69"/>
      <c r="D2967" s="66"/>
      <c r="E2967" s="66"/>
      <c r="F2967" s="66"/>
      <c r="G2967" s="66"/>
      <c r="H2967" s="72"/>
      <c r="I2967" s="32"/>
      <c r="J2967" s="32"/>
      <c r="K2967" s="32"/>
      <c r="L2967" s="59" t="str">
        <f t="shared" si="372"/>
        <v/>
      </c>
      <c r="M2967" s="81" t="str">
        <f t="shared" si="373"/>
        <v/>
      </c>
      <c r="O2967" s="77" t="str">
        <f t="shared" si="374"/>
        <v/>
      </c>
      <c r="P2967" s="77" t="str">
        <f t="shared" si="375"/>
        <v/>
      </c>
      <c r="Q2967" s="77" t="str">
        <f t="shared" si="376"/>
        <v/>
      </c>
      <c r="R2967" s="77" t="str">
        <f t="shared" si="377"/>
        <v/>
      </c>
      <c r="S2967" s="76"/>
      <c r="T2967" s="57"/>
      <c r="U2967" s="23" t="str">
        <f t="shared" si="370"/>
        <v/>
      </c>
      <c r="V2967" s="28" t="str">
        <f t="shared" si="371"/>
        <v/>
      </c>
    </row>
    <row r="2968" spans="1:22">
      <c r="A2968" s="14">
        <v>2962</v>
      </c>
      <c r="B2968" s="65"/>
      <c r="C2968" s="69"/>
      <c r="D2968" s="66"/>
      <c r="E2968" s="66"/>
      <c r="F2968" s="66"/>
      <c r="G2968" s="66"/>
      <c r="H2968" s="72"/>
      <c r="I2968" s="32"/>
      <c r="J2968" s="32"/>
      <c r="K2968" s="32"/>
      <c r="L2968" s="59" t="str">
        <f t="shared" si="372"/>
        <v/>
      </c>
      <c r="M2968" s="81" t="str">
        <f t="shared" si="373"/>
        <v/>
      </c>
      <c r="O2968" s="77" t="str">
        <f t="shared" si="374"/>
        <v/>
      </c>
      <c r="P2968" s="77" t="str">
        <f t="shared" si="375"/>
        <v/>
      </c>
      <c r="Q2968" s="77" t="str">
        <f t="shared" si="376"/>
        <v/>
      </c>
      <c r="R2968" s="77" t="str">
        <f t="shared" si="377"/>
        <v/>
      </c>
      <c r="S2968" s="76"/>
      <c r="T2968" s="57"/>
      <c r="U2968" s="23" t="str">
        <f t="shared" si="370"/>
        <v/>
      </c>
      <c r="V2968" s="28" t="str">
        <f t="shared" si="371"/>
        <v/>
      </c>
    </row>
    <row r="2969" spans="1:22">
      <c r="A2969" s="14">
        <v>2963</v>
      </c>
      <c r="B2969" s="65"/>
      <c r="C2969" s="69"/>
      <c r="D2969" s="66"/>
      <c r="E2969" s="66"/>
      <c r="F2969" s="66"/>
      <c r="G2969" s="66"/>
      <c r="H2969" s="72"/>
      <c r="I2969" s="32"/>
      <c r="J2969" s="32"/>
      <c r="K2969" s="32"/>
      <c r="L2969" s="59" t="str">
        <f t="shared" si="372"/>
        <v/>
      </c>
      <c r="M2969" s="81" t="str">
        <f t="shared" si="373"/>
        <v/>
      </c>
      <c r="O2969" s="77" t="str">
        <f t="shared" si="374"/>
        <v/>
      </c>
      <c r="P2969" s="77" t="str">
        <f t="shared" si="375"/>
        <v/>
      </c>
      <c r="Q2969" s="77" t="str">
        <f t="shared" si="376"/>
        <v/>
      </c>
      <c r="R2969" s="77" t="str">
        <f t="shared" si="377"/>
        <v/>
      </c>
      <c r="S2969" s="76"/>
      <c r="T2969" s="57"/>
      <c r="U2969" s="23" t="str">
        <f t="shared" si="370"/>
        <v/>
      </c>
      <c r="V2969" s="28" t="str">
        <f t="shared" si="371"/>
        <v/>
      </c>
    </row>
    <row r="2970" spans="1:22">
      <c r="A2970" s="14">
        <v>2964</v>
      </c>
      <c r="B2970" s="65"/>
      <c r="C2970" s="69"/>
      <c r="D2970" s="66"/>
      <c r="E2970" s="66"/>
      <c r="F2970" s="66"/>
      <c r="G2970" s="66"/>
      <c r="H2970" s="72"/>
      <c r="I2970" s="32"/>
      <c r="J2970" s="32"/>
      <c r="K2970" s="32"/>
      <c r="L2970" s="59" t="str">
        <f t="shared" si="372"/>
        <v/>
      </c>
      <c r="M2970" s="81" t="str">
        <f t="shared" si="373"/>
        <v/>
      </c>
      <c r="O2970" s="77" t="str">
        <f t="shared" si="374"/>
        <v/>
      </c>
      <c r="P2970" s="77" t="str">
        <f t="shared" si="375"/>
        <v/>
      </c>
      <c r="Q2970" s="77" t="str">
        <f t="shared" si="376"/>
        <v/>
      </c>
      <c r="R2970" s="77" t="str">
        <f t="shared" si="377"/>
        <v/>
      </c>
      <c r="S2970" s="76"/>
      <c r="T2970" s="57"/>
      <c r="U2970" s="23" t="str">
        <f t="shared" si="370"/>
        <v/>
      </c>
      <c r="V2970" s="28" t="str">
        <f t="shared" si="371"/>
        <v/>
      </c>
    </row>
    <row r="2971" spans="1:22">
      <c r="A2971" s="14">
        <v>2965</v>
      </c>
      <c r="B2971" s="65"/>
      <c r="C2971" s="69"/>
      <c r="D2971" s="66"/>
      <c r="E2971" s="66"/>
      <c r="F2971" s="66"/>
      <c r="G2971" s="66"/>
      <c r="H2971" s="72"/>
      <c r="I2971" s="32"/>
      <c r="J2971" s="32"/>
      <c r="K2971" s="32"/>
      <c r="L2971" s="59" t="str">
        <f t="shared" si="372"/>
        <v/>
      </c>
      <c r="M2971" s="81" t="str">
        <f t="shared" si="373"/>
        <v/>
      </c>
      <c r="O2971" s="77" t="str">
        <f t="shared" si="374"/>
        <v/>
      </c>
      <c r="P2971" s="77" t="str">
        <f t="shared" si="375"/>
        <v/>
      </c>
      <c r="Q2971" s="77" t="str">
        <f t="shared" si="376"/>
        <v/>
      </c>
      <c r="R2971" s="77" t="str">
        <f t="shared" si="377"/>
        <v/>
      </c>
      <c r="S2971" s="76"/>
      <c r="T2971" s="57"/>
      <c r="U2971" s="23" t="str">
        <f t="shared" si="370"/>
        <v/>
      </c>
      <c r="V2971" s="28" t="str">
        <f t="shared" si="371"/>
        <v/>
      </c>
    </row>
    <row r="2972" spans="1:22">
      <c r="A2972" s="14">
        <v>2966</v>
      </c>
      <c r="B2972" s="65"/>
      <c r="C2972" s="69"/>
      <c r="D2972" s="66"/>
      <c r="E2972" s="66"/>
      <c r="F2972" s="66"/>
      <c r="G2972" s="66"/>
      <c r="H2972" s="72"/>
      <c r="I2972" s="32"/>
      <c r="J2972" s="32"/>
      <c r="K2972" s="32"/>
      <c r="L2972" s="59" t="str">
        <f t="shared" si="372"/>
        <v/>
      </c>
      <c r="M2972" s="81" t="str">
        <f t="shared" si="373"/>
        <v/>
      </c>
      <c r="O2972" s="77" t="str">
        <f t="shared" si="374"/>
        <v/>
      </c>
      <c r="P2972" s="77" t="str">
        <f t="shared" si="375"/>
        <v/>
      </c>
      <c r="Q2972" s="77" t="str">
        <f t="shared" si="376"/>
        <v/>
      </c>
      <c r="R2972" s="77" t="str">
        <f t="shared" si="377"/>
        <v/>
      </c>
      <c r="S2972" s="76"/>
      <c r="T2972" s="57"/>
      <c r="U2972" s="23" t="str">
        <f t="shared" si="370"/>
        <v/>
      </c>
      <c r="V2972" s="28" t="str">
        <f t="shared" si="371"/>
        <v/>
      </c>
    </row>
    <row r="2973" spans="1:22">
      <c r="A2973" s="14">
        <v>2967</v>
      </c>
      <c r="B2973" s="65"/>
      <c r="C2973" s="69"/>
      <c r="D2973" s="66"/>
      <c r="E2973" s="66"/>
      <c r="F2973" s="66"/>
      <c r="G2973" s="66"/>
      <c r="H2973" s="72"/>
      <c r="I2973" s="32"/>
      <c r="J2973" s="32"/>
      <c r="K2973" s="32"/>
      <c r="L2973" s="59" t="str">
        <f t="shared" si="372"/>
        <v/>
      </c>
      <c r="M2973" s="81" t="str">
        <f t="shared" si="373"/>
        <v/>
      </c>
      <c r="O2973" s="77" t="str">
        <f t="shared" si="374"/>
        <v/>
      </c>
      <c r="P2973" s="77" t="str">
        <f t="shared" si="375"/>
        <v/>
      </c>
      <c r="Q2973" s="77" t="str">
        <f t="shared" si="376"/>
        <v/>
      </c>
      <c r="R2973" s="77" t="str">
        <f t="shared" si="377"/>
        <v/>
      </c>
      <c r="S2973" s="76"/>
      <c r="T2973" s="57"/>
      <c r="U2973" s="23" t="str">
        <f t="shared" si="370"/>
        <v/>
      </c>
      <c r="V2973" s="28" t="str">
        <f t="shared" si="371"/>
        <v/>
      </c>
    </row>
    <row r="2974" spans="1:22">
      <c r="A2974" s="14">
        <v>2968</v>
      </c>
      <c r="B2974" s="65"/>
      <c r="C2974" s="69"/>
      <c r="D2974" s="66"/>
      <c r="E2974" s="66"/>
      <c r="F2974" s="66"/>
      <c r="G2974" s="66"/>
      <c r="H2974" s="72"/>
      <c r="I2974" s="32"/>
      <c r="J2974" s="32"/>
      <c r="K2974" s="32"/>
      <c r="L2974" s="59" t="str">
        <f t="shared" si="372"/>
        <v/>
      </c>
      <c r="M2974" s="81" t="str">
        <f t="shared" si="373"/>
        <v/>
      </c>
      <c r="O2974" s="77" t="str">
        <f t="shared" si="374"/>
        <v/>
      </c>
      <c r="P2974" s="77" t="str">
        <f t="shared" si="375"/>
        <v/>
      </c>
      <c r="Q2974" s="77" t="str">
        <f t="shared" si="376"/>
        <v/>
      </c>
      <c r="R2974" s="77" t="str">
        <f t="shared" si="377"/>
        <v/>
      </c>
      <c r="S2974" s="76"/>
      <c r="T2974" s="57"/>
      <c r="U2974" s="23" t="str">
        <f t="shared" si="370"/>
        <v/>
      </c>
      <c r="V2974" s="28" t="str">
        <f t="shared" si="371"/>
        <v/>
      </c>
    </row>
    <row r="2975" spans="1:22">
      <c r="A2975" s="14">
        <v>2969</v>
      </c>
      <c r="B2975" s="65"/>
      <c r="C2975" s="69"/>
      <c r="D2975" s="66"/>
      <c r="E2975" s="66"/>
      <c r="F2975" s="66"/>
      <c r="G2975" s="66"/>
      <c r="H2975" s="72"/>
      <c r="I2975" s="32"/>
      <c r="J2975" s="32"/>
      <c r="K2975" s="32"/>
      <c r="L2975" s="59" t="str">
        <f t="shared" si="372"/>
        <v/>
      </c>
      <c r="M2975" s="81" t="str">
        <f t="shared" si="373"/>
        <v/>
      </c>
      <c r="O2975" s="77" t="str">
        <f t="shared" si="374"/>
        <v/>
      </c>
      <c r="P2975" s="77" t="str">
        <f t="shared" si="375"/>
        <v/>
      </c>
      <c r="Q2975" s="77" t="str">
        <f t="shared" si="376"/>
        <v/>
      </c>
      <c r="R2975" s="77" t="str">
        <f t="shared" si="377"/>
        <v/>
      </c>
      <c r="S2975" s="76"/>
      <c r="T2975" s="57"/>
      <c r="U2975" s="23" t="str">
        <f t="shared" si="370"/>
        <v/>
      </c>
      <c r="V2975" s="28" t="str">
        <f t="shared" si="371"/>
        <v/>
      </c>
    </row>
    <row r="2976" spans="1:22">
      <c r="A2976" s="14">
        <v>2970</v>
      </c>
      <c r="B2976" s="65"/>
      <c r="C2976" s="69"/>
      <c r="D2976" s="66"/>
      <c r="E2976" s="66"/>
      <c r="F2976" s="66"/>
      <c r="G2976" s="66"/>
      <c r="H2976" s="72"/>
      <c r="I2976" s="32"/>
      <c r="J2976" s="32"/>
      <c r="K2976" s="32"/>
      <c r="L2976" s="59" t="str">
        <f t="shared" si="372"/>
        <v/>
      </c>
      <c r="M2976" s="81" t="str">
        <f t="shared" si="373"/>
        <v/>
      </c>
      <c r="O2976" s="77" t="str">
        <f t="shared" si="374"/>
        <v/>
      </c>
      <c r="P2976" s="77" t="str">
        <f t="shared" si="375"/>
        <v/>
      </c>
      <c r="Q2976" s="77" t="str">
        <f t="shared" si="376"/>
        <v/>
      </c>
      <c r="R2976" s="77" t="str">
        <f t="shared" si="377"/>
        <v/>
      </c>
      <c r="S2976" s="76"/>
      <c r="T2976" s="57"/>
      <c r="U2976" s="23" t="str">
        <f t="shared" si="370"/>
        <v/>
      </c>
      <c r="V2976" s="28" t="str">
        <f t="shared" si="371"/>
        <v/>
      </c>
    </row>
    <row r="2977" spans="1:22">
      <c r="A2977" s="14">
        <v>2971</v>
      </c>
      <c r="B2977" s="65"/>
      <c r="C2977" s="69"/>
      <c r="D2977" s="66"/>
      <c r="E2977" s="66"/>
      <c r="F2977" s="66"/>
      <c r="G2977" s="66"/>
      <c r="H2977" s="72"/>
      <c r="I2977" s="32"/>
      <c r="J2977" s="32"/>
      <c r="K2977" s="32"/>
      <c r="L2977" s="59" t="str">
        <f t="shared" si="372"/>
        <v/>
      </c>
      <c r="M2977" s="81" t="str">
        <f t="shared" si="373"/>
        <v/>
      </c>
      <c r="O2977" s="77" t="str">
        <f t="shared" si="374"/>
        <v/>
      </c>
      <c r="P2977" s="77" t="str">
        <f t="shared" si="375"/>
        <v/>
      </c>
      <c r="Q2977" s="77" t="str">
        <f t="shared" si="376"/>
        <v/>
      </c>
      <c r="R2977" s="77" t="str">
        <f t="shared" si="377"/>
        <v/>
      </c>
      <c r="S2977" s="76"/>
      <c r="T2977" s="57"/>
      <c r="U2977" s="23" t="str">
        <f t="shared" si="370"/>
        <v/>
      </c>
      <c r="V2977" s="28" t="str">
        <f t="shared" si="371"/>
        <v/>
      </c>
    </row>
    <row r="2978" spans="1:22">
      <c r="A2978" s="14">
        <v>2972</v>
      </c>
      <c r="B2978" s="65"/>
      <c r="C2978" s="69"/>
      <c r="D2978" s="66"/>
      <c r="E2978" s="66"/>
      <c r="F2978" s="66"/>
      <c r="G2978" s="66"/>
      <c r="H2978" s="72"/>
      <c r="I2978" s="32"/>
      <c r="J2978" s="32"/>
      <c r="K2978" s="32"/>
      <c r="L2978" s="59" t="str">
        <f t="shared" si="372"/>
        <v/>
      </c>
      <c r="M2978" s="81" t="str">
        <f t="shared" si="373"/>
        <v/>
      </c>
      <c r="O2978" s="77" t="str">
        <f t="shared" si="374"/>
        <v/>
      </c>
      <c r="P2978" s="77" t="str">
        <f t="shared" si="375"/>
        <v/>
      </c>
      <c r="Q2978" s="77" t="str">
        <f t="shared" si="376"/>
        <v/>
      </c>
      <c r="R2978" s="77" t="str">
        <f t="shared" si="377"/>
        <v/>
      </c>
      <c r="S2978" s="76"/>
      <c r="T2978" s="57"/>
      <c r="U2978" s="23" t="str">
        <f t="shared" si="370"/>
        <v/>
      </c>
      <c r="V2978" s="28" t="str">
        <f t="shared" si="371"/>
        <v/>
      </c>
    </row>
    <row r="2979" spans="1:22">
      <c r="A2979" s="14">
        <v>2973</v>
      </c>
      <c r="B2979" s="65"/>
      <c r="C2979" s="69"/>
      <c r="D2979" s="66"/>
      <c r="E2979" s="66"/>
      <c r="F2979" s="66"/>
      <c r="G2979" s="66"/>
      <c r="H2979" s="72"/>
      <c r="I2979" s="32"/>
      <c r="J2979" s="32"/>
      <c r="K2979" s="32"/>
      <c r="L2979" s="59" t="str">
        <f t="shared" si="372"/>
        <v/>
      </c>
      <c r="M2979" s="81" t="str">
        <f t="shared" si="373"/>
        <v/>
      </c>
      <c r="O2979" s="77" t="str">
        <f t="shared" si="374"/>
        <v/>
      </c>
      <c r="P2979" s="77" t="str">
        <f t="shared" si="375"/>
        <v/>
      </c>
      <c r="Q2979" s="77" t="str">
        <f t="shared" si="376"/>
        <v/>
      </c>
      <c r="R2979" s="77" t="str">
        <f t="shared" si="377"/>
        <v/>
      </c>
      <c r="S2979" s="76"/>
      <c r="T2979" s="57"/>
      <c r="U2979" s="23" t="str">
        <f t="shared" si="370"/>
        <v/>
      </c>
      <c r="V2979" s="28" t="str">
        <f t="shared" si="371"/>
        <v/>
      </c>
    </row>
    <row r="2980" spans="1:22">
      <c r="A2980" s="14">
        <v>2974</v>
      </c>
      <c r="B2980" s="65"/>
      <c r="C2980" s="69"/>
      <c r="D2980" s="66"/>
      <c r="E2980" s="66"/>
      <c r="F2980" s="66"/>
      <c r="G2980" s="66"/>
      <c r="H2980" s="72"/>
      <c r="I2980" s="32"/>
      <c r="J2980" s="32"/>
      <c r="K2980" s="32"/>
      <c r="L2980" s="59" t="str">
        <f t="shared" si="372"/>
        <v/>
      </c>
      <c r="M2980" s="81" t="str">
        <f t="shared" si="373"/>
        <v/>
      </c>
      <c r="O2980" s="77" t="str">
        <f t="shared" si="374"/>
        <v/>
      </c>
      <c r="P2980" s="77" t="str">
        <f t="shared" si="375"/>
        <v/>
      </c>
      <c r="Q2980" s="77" t="str">
        <f t="shared" si="376"/>
        <v/>
      </c>
      <c r="R2980" s="77" t="str">
        <f t="shared" si="377"/>
        <v/>
      </c>
      <c r="S2980" s="76"/>
      <c r="T2980" s="57"/>
      <c r="U2980" s="23" t="str">
        <f t="shared" si="370"/>
        <v/>
      </c>
      <c r="V2980" s="28" t="str">
        <f t="shared" si="371"/>
        <v/>
      </c>
    </row>
    <row r="2981" spans="1:22">
      <c r="A2981" s="14">
        <v>2975</v>
      </c>
      <c r="B2981" s="65"/>
      <c r="C2981" s="69"/>
      <c r="D2981" s="66"/>
      <c r="E2981" s="66"/>
      <c r="F2981" s="66"/>
      <c r="G2981" s="66"/>
      <c r="H2981" s="72"/>
      <c r="I2981" s="32"/>
      <c r="J2981" s="32"/>
      <c r="K2981" s="32"/>
      <c r="L2981" s="59" t="str">
        <f t="shared" si="372"/>
        <v/>
      </c>
      <c r="M2981" s="81" t="str">
        <f t="shared" si="373"/>
        <v/>
      </c>
      <c r="O2981" s="77" t="str">
        <f t="shared" si="374"/>
        <v/>
      </c>
      <c r="P2981" s="77" t="str">
        <f t="shared" si="375"/>
        <v/>
      </c>
      <c r="Q2981" s="77" t="str">
        <f t="shared" si="376"/>
        <v/>
      </c>
      <c r="R2981" s="77" t="str">
        <f t="shared" si="377"/>
        <v/>
      </c>
      <c r="S2981" s="76"/>
      <c r="T2981" s="57"/>
      <c r="U2981" s="23" t="str">
        <f t="shared" si="370"/>
        <v/>
      </c>
      <c r="V2981" s="28" t="str">
        <f t="shared" si="371"/>
        <v/>
      </c>
    </row>
    <row r="2982" spans="1:22">
      <c r="A2982" s="14">
        <v>2976</v>
      </c>
      <c r="B2982" s="65"/>
      <c r="C2982" s="69"/>
      <c r="D2982" s="66"/>
      <c r="E2982" s="66"/>
      <c r="F2982" s="66"/>
      <c r="G2982" s="66"/>
      <c r="H2982" s="72"/>
      <c r="I2982" s="32"/>
      <c r="J2982" s="32"/>
      <c r="K2982" s="32"/>
      <c r="L2982" s="59" t="str">
        <f t="shared" si="372"/>
        <v/>
      </c>
      <c r="M2982" s="81" t="str">
        <f t="shared" si="373"/>
        <v/>
      </c>
      <c r="O2982" s="77" t="str">
        <f t="shared" si="374"/>
        <v/>
      </c>
      <c r="P2982" s="77" t="str">
        <f t="shared" si="375"/>
        <v/>
      </c>
      <c r="Q2982" s="77" t="str">
        <f t="shared" si="376"/>
        <v/>
      </c>
      <c r="R2982" s="77" t="str">
        <f t="shared" si="377"/>
        <v/>
      </c>
      <c r="S2982" s="76"/>
      <c r="T2982" s="57"/>
      <c r="U2982" s="23" t="str">
        <f t="shared" si="370"/>
        <v/>
      </c>
      <c r="V2982" s="28" t="str">
        <f t="shared" si="371"/>
        <v/>
      </c>
    </row>
    <row r="2983" spans="1:22">
      <c r="A2983" s="14">
        <v>2977</v>
      </c>
      <c r="B2983" s="65"/>
      <c r="C2983" s="69"/>
      <c r="D2983" s="66"/>
      <c r="E2983" s="66"/>
      <c r="F2983" s="66"/>
      <c r="G2983" s="66"/>
      <c r="H2983" s="72"/>
      <c r="I2983" s="32"/>
      <c r="J2983" s="32"/>
      <c r="K2983" s="32"/>
      <c r="L2983" s="59" t="str">
        <f t="shared" si="372"/>
        <v/>
      </c>
      <c r="M2983" s="81" t="str">
        <f t="shared" si="373"/>
        <v/>
      </c>
      <c r="O2983" s="77" t="str">
        <f t="shared" si="374"/>
        <v/>
      </c>
      <c r="P2983" s="77" t="str">
        <f t="shared" si="375"/>
        <v/>
      </c>
      <c r="Q2983" s="77" t="str">
        <f t="shared" si="376"/>
        <v/>
      </c>
      <c r="R2983" s="77" t="str">
        <f t="shared" si="377"/>
        <v/>
      </c>
      <c r="S2983" s="76"/>
      <c r="T2983" s="57"/>
      <c r="U2983" s="23" t="str">
        <f t="shared" si="370"/>
        <v/>
      </c>
      <c r="V2983" s="28" t="str">
        <f t="shared" si="371"/>
        <v/>
      </c>
    </row>
    <row r="2984" spans="1:22">
      <c r="A2984" s="14">
        <v>2978</v>
      </c>
      <c r="B2984" s="65"/>
      <c r="C2984" s="69"/>
      <c r="D2984" s="66"/>
      <c r="E2984" s="66"/>
      <c r="F2984" s="66"/>
      <c r="G2984" s="66"/>
      <c r="H2984" s="72"/>
      <c r="I2984" s="32"/>
      <c r="J2984" s="32"/>
      <c r="K2984" s="32"/>
      <c r="L2984" s="59" t="str">
        <f t="shared" si="372"/>
        <v/>
      </c>
      <c r="M2984" s="81" t="str">
        <f t="shared" si="373"/>
        <v/>
      </c>
      <c r="O2984" s="77" t="str">
        <f t="shared" si="374"/>
        <v/>
      </c>
      <c r="P2984" s="77" t="str">
        <f t="shared" si="375"/>
        <v/>
      </c>
      <c r="Q2984" s="77" t="str">
        <f t="shared" si="376"/>
        <v/>
      </c>
      <c r="R2984" s="77" t="str">
        <f t="shared" si="377"/>
        <v/>
      </c>
      <c r="S2984" s="76"/>
      <c r="T2984" s="57"/>
      <c r="U2984" s="23" t="str">
        <f t="shared" si="370"/>
        <v/>
      </c>
      <c r="V2984" s="28" t="str">
        <f t="shared" si="371"/>
        <v/>
      </c>
    </row>
    <row r="2985" spans="1:22">
      <c r="A2985" s="14">
        <v>2979</v>
      </c>
      <c r="B2985" s="65"/>
      <c r="C2985" s="69"/>
      <c r="D2985" s="66"/>
      <c r="E2985" s="66"/>
      <c r="F2985" s="66"/>
      <c r="G2985" s="66"/>
      <c r="H2985" s="72"/>
      <c r="I2985" s="32"/>
      <c r="J2985" s="32"/>
      <c r="K2985" s="32"/>
      <c r="L2985" s="59" t="str">
        <f t="shared" si="372"/>
        <v/>
      </c>
      <c r="M2985" s="81" t="str">
        <f t="shared" si="373"/>
        <v/>
      </c>
      <c r="O2985" s="77" t="str">
        <f t="shared" si="374"/>
        <v/>
      </c>
      <c r="P2985" s="77" t="str">
        <f t="shared" si="375"/>
        <v/>
      </c>
      <c r="Q2985" s="77" t="str">
        <f t="shared" si="376"/>
        <v/>
      </c>
      <c r="R2985" s="77" t="str">
        <f t="shared" si="377"/>
        <v/>
      </c>
      <c r="S2985" s="76"/>
      <c r="T2985" s="57"/>
      <c r="U2985" s="23" t="str">
        <f t="shared" si="370"/>
        <v/>
      </c>
      <c r="V2985" s="28" t="str">
        <f t="shared" si="371"/>
        <v/>
      </c>
    </row>
    <row r="2986" spans="1:22">
      <c r="A2986" s="14">
        <v>2980</v>
      </c>
      <c r="B2986" s="65"/>
      <c r="C2986" s="69"/>
      <c r="D2986" s="66"/>
      <c r="E2986" s="66"/>
      <c r="F2986" s="66"/>
      <c r="G2986" s="66"/>
      <c r="H2986" s="72"/>
      <c r="I2986" s="32"/>
      <c r="J2986" s="32"/>
      <c r="K2986" s="32"/>
      <c r="L2986" s="59" t="str">
        <f t="shared" si="372"/>
        <v/>
      </c>
      <c r="M2986" s="81" t="str">
        <f t="shared" si="373"/>
        <v/>
      </c>
      <c r="O2986" s="77" t="str">
        <f t="shared" si="374"/>
        <v/>
      </c>
      <c r="P2986" s="77" t="str">
        <f t="shared" si="375"/>
        <v/>
      </c>
      <c r="Q2986" s="77" t="str">
        <f t="shared" si="376"/>
        <v/>
      </c>
      <c r="R2986" s="77" t="str">
        <f t="shared" si="377"/>
        <v/>
      </c>
      <c r="S2986" s="76"/>
      <c r="T2986" s="57"/>
      <c r="U2986" s="23" t="str">
        <f t="shared" si="370"/>
        <v/>
      </c>
      <c r="V2986" s="28" t="str">
        <f t="shared" si="371"/>
        <v/>
      </c>
    </row>
    <row r="2987" spans="1:22">
      <c r="A2987" s="14">
        <v>2981</v>
      </c>
      <c r="B2987" s="65"/>
      <c r="C2987" s="69"/>
      <c r="D2987" s="66"/>
      <c r="E2987" s="66"/>
      <c r="F2987" s="66"/>
      <c r="G2987" s="66"/>
      <c r="H2987" s="72"/>
      <c r="I2987" s="32"/>
      <c r="J2987" s="32"/>
      <c r="K2987" s="32"/>
      <c r="L2987" s="59" t="str">
        <f t="shared" si="372"/>
        <v/>
      </c>
      <c r="M2987" s="81" t="str">
        <f t="shared" si="373"/>
        <v/>
      </c>
      <c r="O2987" s="77" t="str">
        <f t="shared" si="374"/>
        <v/>
      </c>
      <c r="P2987" s="77" t="str">
        <f t="shared" si="375"/>
        <v/>
      </c>
      <c r="Q2987" s="77" t="str">
        <f t="shared" si="376"/>
        <v/>
      </c>
      <c r="R2987" s="77" t="str">
        <f t="shared" si="377"/>
        <v/>
      </c>
      <c r="S2987" s="76"/>
      <c r="T2987" s="57"/>
      <c r="U2987" s="23" t="str">
        <f t="shared" si="370"/>
        <v/>
      </c>
      <c r="V2987" s="28" t="str">
        <f t="shared" si="371"/>
        <v/>
      </c>
    </row>
    <row r="2988" spans="1:22">
      <c r="A2988" s="14">
        <v>2982</v>
      </c>
      <c r="B2988" s="65"/>
      <c r="C2988" s="69"/>
      <c r="D2988" s="66"/>
      <c r="E2988" s="66"/>
      <c r="F2988" s="66"/>
      <c r="G2988" s="66"/>
      <c r="H2988" s="72"/>
      <c r="I2988" s="32"/>
      <c r="J2988" s="32"/>
      <c r="K2988" s="32"/>
      <c r="L2988" s="59" t="str">
        <f t="shared" si="372"/>
        <v/>
      </c>
      <c r="M2988" s="81" t="str">
        <f t="shared" si="373"/>
        <v/>
      </c>
      <c r="O2988" s="77" t="str">
        <f t="shared" si="374"/>
        <v/>
      </c>
      <c r="P2988" s="77" t="str">
        <f t="shared" si="375"/>
        <v/>
      </c>
      <c r="Q2988" s="77" t="str">
        <f t="shared" si="376"/>
        <v/>
      </c>
      <c r="R2988" s="77" t="str">
        <f t="shared" si="377"/>
        <v/>
      </c>
      <c r="S2988" s="76"/>
      <c r="T2988" s="57"/>
      <c r="U2988" s="23" t="str">
        <f t="shared" si="370"/>
        <v/>
      </c>
      <c r="V2988" s="28" t="str">
        <f t="shared" si="371"/>
        <v/>
      </c>
    </row>
    <row r="2989" spans="1:22">
      <c r="A2989" s="14">
        <v>2983</v>
      </c>
      <c r="B2989" s="65"/>
      <c r="C2989" s="69"/>
      <c r="D2989" s="66"/>
      <c r="E2989" s="66"/>
      <c r="F2989" s="66"/>
      <c r="G2989" s="66"/>
      <c r="H2989" s="72"/>
      <c r="I2989" s="32"/>
      <c r="J2989" s="32"/>
      <c r="K2989" s="32"/>
      <c r="L2989" s="59" t="str">
        <f t="shared" si="372"/>
        <v/>
      </c>
      <c r="M2989" s="81" t="str">
        <f t="shared" si="373"/>
        <v/>
      </c>
      <c r="O2989" s="77" t="str">
        <f t="shared" si="374"/>
        <v/>
      </c>
      <c r="P2989" s="77" t="str">
        <f t="shared" si="375"/>
        <v/>
      </c>
      <c r="Q2989" s="77" t="str">
        <f t="shared" si="376"/>
        <v/>
      </c>
      <c r="R2989" s="77" t="str">
        <f t="shared" si="377"/>
        <v/>
      </c>
      <c r="S2989" s="76"/>
      <c r="T2989" s="57"/>
      <c r="U2989" s="23" t="str">
        <f t="shared" si="370"/>
        <v/>
      </c>
      <c r="V2989" s="28" t="str">
        <f t="shared" si="371"/>
        <v/>
      </c>
    </row>
    <row r="2990" spans="1:22">
      <c r="A2990" s="14">
        <v>2984</v>
      </c>
      <c r="B2990" s="65"/>
      <c r="C2990" s="69"/>
      <c r="D2990" s="66"/>
      <c r="E2990" s="66"/>
      <c r="F2990" s="66"/>
      <c r="G2990" s="66"/>
      <c r="H2990" s="72"/>
      <c r="I2990" s="32"/>
      <c r="J2990" s="32"/>
      <c r="K2990" s="32"/>
      <c r="L2990" s="59" t="str">
        <f t="shared" si="372"/>
        <v/>
      </c>
      <c r="M2990" s="81" t="str">
        <f t="shared" si="373"/>
        <v/>
      </c>
      <c r="O2990" s="77" t="str">
        <f t="shared" si="374"/>
        <v/>
      </c>
      <c r="P2990" s="77" t="str">
        <f t="shared" si="375"/>
        <v/>
      </c>
      <c r="Q2990" s="77" t="str">
        <f t="shared" si="376"/>
        <v/>
      </c>
      <c r="R2990" s="77" t="str">
        <f t="shared" si="377"/>
        <v/>
      </c>
      <c r="S2990" s="76"/>
      <c r="T2990" s="57"/>
      <c r="U2990" s="23" t="str">
        <f t="shared" si="370"/>
        <v/>
      </c>
      <c r="V2990" s="28" t="str">
        <f t="shared" si="371"/>
        <v/>
      </c>
    </row>
    <row r="2991" spans="1:22">
      <c r="A2991" s="14">
        <v>2985</v>
      </c>
      <c r="B2991" s="65"/>
      <c r="C2991" s="69"/>
      <c r="D2991" s="66"/>
      <c r="E2991" s="66"/>
      <c r="F2991" s="66"/>
      <c r="G2991" s="66"/>
      <c r="H2991" s="72"/>
      <c r="I2991" s="32"/>
      <c r="J2991" s="32"/>
      <c r="K2991" s="32"/>
      <c r="L2991" s="59" t="str">
        <f t="shared" si="372"/>
        <v/>
      </c>
      <c r="M2991" s="81" t="str">
        <f t="shared" si="373"/>
        <v/>
      </c>
      <c r="O2991" s="77" t="str">
        <f t="shared" si="374"/>
        <v/>
      </c>
      <c r="P2991" s="77" t="str">
        <f t="shared" si="375"/>
        <v/>
      </c>
      <c r="Q2991" s="77" t="str">
        <f t="shared" si="376"/>
        <v/>
      </c>
      <c r="R2991" s="77" t="str">
        <f t="shared" si="377"/>
        <v/>
      </c>
      <c r="S2991" s="76"/>
      <c r="T2991" s="57"/>
      <c r="U2991" s="23" t="str">
        <f t="shared" si="370"/>
        <v/>
      </c>
      <c r="V2991" s="28" t="str">
        <f t="shared" si="371"/>
        <v/>
      </c>
    </row>
    <row r="2992" spans="1:22">
      <c r="A2992" s="14">
        <v>2986</v>
      </c>
      <c r="B2992" s="65"/>
      <c r="C2992" s="69"/>
      <c r="D2992" s="66"/>
      <c r="E2992" s="66"/>
      <c r="F2992" s="66"/>
      <c r="G2992" s="66"/>
      <c r="H2992" s="72"/>
      <c r="I2992" s="32"/>
      <c r="J2992" s="32"/>
      <c r="K2992" s="32"/>
      <c r="L2992" s="59" t="str">
        <f t="shared" si="372"/>
        <v/>
      </c>
      <c r="M2992" s="81" t="str">
        <f t="shared" si="373"/>
        <v/>
      </c>
      <c r="O2992" s="77" t="str">
        <f t="shared" si="374"/>
        <v/>
      </c>
      <c r="P2992" s="77" t="str">
        <f t="shared" si="375"/>
        <v/>
      </c>
      <c r="Q2992" s="77" t="str">
        <f t="shared" si="376"/>
        <v/>
      </c>
      <c r="R2992" s="77" t="str">
        <f t="shared" si="377"/>
        <v/>
      </c>
      <c r="S2992" s="76"/>
      <c r="T2992" s="57"/>
      <c r="U2992" s="23" t="str">
        <f t="shared" si="370"/>
        <v/>
      </c>
      <c r="V2992" s="28" t="str">
        <f t="shared" si="371"/>
        <v/>
      </c>
    </row>
    <row r="2993" spans="1:22">
      <c r="A2993" s="14">
        <v>2987</v>
      </c>
      <c r="B2993" s="65"/>
      <c r="C2993" s="69"/>
      <c r="D2993" s="66"/>
      <c r="E2993" s="66"/>
      <c r="F2993" s="66"/>
      <c r="G2993" s="66"/>
      <c r="H2993" s="72"/>
      <c r="I2993" s="32"/>
      <c r="J2993" s="32"/>
      <c r="K2993" s="32"/>
      <c r="L2993" s="59" t="str">
        <f t="shared" si="372"/>
        <v/>
      </c>
      <c r="M2993" s="81" t="str">
        <f t="shared" si="373"/>
        <v/>
      </c>
      <c r="O2993" s="77" t="str">
        <f t="shared" si="374"/>
        <v/>
      </c>
      <c r="P2993" s="77" t="str">
        <f t="shared" si="375"/>
        <v/>
      </c>
      <c r="Q2993" s="77" t="str">
        <f t="shared" si="376"/>
        <v/>
      </c>
      <c r="R2993" s="77" t="str">
        <f t="shared" si="377"/>
        <v/>
      </c>
      <c r="S2993" s="76"/>
      <c r="T2993" s="57"/>
      <c r="U2993" s="23" t="str">
        <f t="shared" si="370"/>
        <v/>
      </c>
      <c r="V2993" s="28" t="str">
        <f t="shared" si="371"/>
        <v/>
      </c>
    </row>
    <row r="2994" spans="1:22">
      <c r="A2994" s="14">
        <v>2988</v>
      </c>
      <c r="B2994" s="65"/>
      <c r="C2994" s="69"/>
      <c r="D2994" s="66"/>
      <c r="E2994" s="66"/>
      <c r="F2994" s="66"/>
      <c r="G2994" s="66"/>
      <c r="H2994" s="72"/>
      <c r="I2994" s="32"/>
      <c r="J2994" s="32"/>
      <c r="K2994" s="32"/>
      <c r="L2994" s="59" t="str">
        <f t="shared" si="372"/>
        <v/>
      </c>
      <c r="M2994" s="81" t="str">
        <f t="shared" si="373"/>
        <v/>
      </c>
      <c r="O2994" s="77" t="str">
        <f t="shared" si="374"/>
        <v/>
      </c>
      <c r="P2994" s="77" t="str">
        <f t="shared" si="375"/>
        <v/>
      </c>
      <c r="Q2994" s="77" t="str">
        <f t="shared" si="376"/>
        <v/>
      </c>
      <c r="R2994" s="77" t="str">
        <f t="shared" si="377"/>
        <v/>
      </c>
      <c r="S2994" s="76"/>
      <c r="T2994" s="57"/>
      <c r="U2994" s="23" t="str">
        <f t="shared" si="370"/>
        <v/>
      </c>
      <c r="V2994" s="28" t="str">
        <f t="shared" si="371"/>
        <v/>
      </c>
    </row>
    <row r="2995" spans="1:22">
      <c r="A2995" s="14">
        <v>2989</v>
      </c>
      <c r="B2995" s="65"/>
      <c r="C2995" s="69"/>
      <c r="D2995" s="66"/>
      <c r="E2995" s="66"/>
      <c r="F2995" s="66"/>
      <c r="G2995" s="66"/>
      <c r="H2995" s="72"/>
      <c r="I2995" s="32"/>
      <c r="J2995" s="32"/>
      <c r="K2995" s="32"/>
      <c r="L2995" s="59" t="str">
        <f t="shared" si="372"/>
        <v/>
      </c>
      <c r="M2995" s="81" t="str">
        <f t="shared" si="373"/>
        <v/>
      </c>
      <c r="O2995" s="77" t="str">
        <f t="shared" si="374"/>
        <v/>
      </c>
      <c r="P2995" s="77" t="str">
        <f t="shared" si="375"/>
        <v/>
      </c>
      <c r="Q2995" s="77" t="str">
        <f t="shared" si="376"/>
        <v/>
      </c>
      <c r="R2995" s="77" t="str">
        <f t="shared" si="377"/>
        <v/>
      </c>
      <c r="S2995" s="76"/>
      <c r="T2995" s="57"/>
      <c r="U2995" s="23" t="str">
        <f t="shared" si="370"/>
        <v/>
      </c>
      <c r="V2995" s="28" t="str">
        <f t="shared" si="371"/>
        <v/>
      </c>
    </row>
    <row r="2996" spans="1:22">
      <c r="A2996" s="14">
        <v>2990</v>
      </c>
      <c r="B2996" s="65"/>
      <c r="C2996" s="69"/>
      <c r="D2996" s="66"/>
      <c r="E2996" s="66"/>
      <c r="F2996" s="66"/>
      <c r="G2996" s="66"/>
      <c r="H2996" s="72"/>
      <c r="I2996" s="32"/>
      <c r="J2996" s="32"/>
      <c r="K2996" s="32"/>
      <c r="L2996" s="59" t="str">
        <f t="shared" si="372"/>
        <v/>
      </c>
      <c r="M2996" s="81" t="str">
        <f t="shared" si="373"/>
        <v/>
      </c>
      <c r="O2996" s="77" t="str">
        <f t="shared" si="374"/>
        <v/>
      </c>
      <c r="P2996" s="77" t="str">
        <f t="shared" si="375"/>
        <v/>
      </c>
      <c r="Q2996" s="77" t="str">
        <f t="shared" si="376"/>
        <v/>
      </c>
      <c r="R2996" s="77" t="str">
        <f t="shared" si="377"/>
        <v/>
      </c>
      <c r="S2996" s="76"/>
      <c r="T2996" s="57"/>
      <c r="U2996" s="23" t="str">
        <f t="shared" si="370"/>
        <v/>
      </c>
      <c r="V2996" s="28" t="str">
        <f t="shared" si="371"/>
        <v/>
      </c>
    </row>
    <row r="2997" spans="1:22">
      <c r="A2997" s="14">
        <v>2991</v>
      </c>
      <c r="B2997" s="65"/>
      <c r="C2997" s="69"/>
      <c r="D2997" s="66"/>
      <c r="E2997" s="66"/>
      <c r="F2997" s="66"/>
      <c r="G2997" s="66"/>
      <c r="H2997" s="72"/>
      <c r="I2997" s="32"/>
      <c r="J2997" s="32"/>
      <c r="K2997" s="32"/>
      <c r="L2997" s="59" t="str">
        <f t="shared" si="372"/>
        <v/>
      </c>
      <c r="M2997" s="81" t="str">
        <f t="shared" si="373"/>
        <v/>
      </c>
      <c r="O2997" s="77" t="str">
        <f t="shared" si="374"/>
        <v/>
      </c>
      <c r="P2997" s="77" t="str">
        <f t="shared" si="375"/>
        <v/>
      </c>
      <c r="Q2997" s="77" t="str">
        <f t="shared" si="376"/>
        <v/>
      </c>
      <c r="R2997" s="77" t="str">
        <f t="shared" si="377"/>
        <v/>
      </c>
      <c r="S2997" s="76"/>
      <c r="T2997" s="57"/>
      <c r="U2997" s="23" t="str">
        <f t="shared" si="370"/>
        <v/>
      </c>
      <c r="V2997" s="28" t="str">
        <f t="shared" si="371"/>
        <v/>
      </c>
    </row>
    <row r="2998" spans="1:22">
      <c r="A2998" s="14">
        <v>2992</v>
      </c>
      <c r="B2998" s="65"/>
      <c r="C2998" s="69"/>
      <c r="D2998" s="66"/>
      <c r="E2998" s="66"/>
      <c r="F2998" s="66"/>
      <c r="G2998" s="66"/>
      <c r="H2998" s="72"/>
      <c r="I2998" s="32"/>
      <c r="J2998" s="32"/>
      <c r="K2998" s="32"/>
      <c r="L2998" s="59" t="str">
        <f t="shared" si="372"/>
        <v/>
      </c>
      <c r="M2998" s="81" t="str">
        <f t="shared" si="373"/>
        <v/>
      </c>
      <c r="O2998" s="77" t="str">
        <f t="shared" si="374"/>
        <v/>
      </c>
      <c r="P2998" s="77" t="str">
        <f t="shared" si="375"/>
        <v/>
      </c>
      <c r="Q2998" s="77" t="str">
        <f t="shared" si="376"/>
        <v/>
      </c>
      <c r="R2998" s="77" t="str">
        <f t="shared" si="377"/>
        <v/>
      </c>
      <c r="S2998" s="76"/>
      <c r="T2998" s="57"/>
      <c r="U2998" s="23" t="str">
        <f t="shared" si="370"/>
        <v/>
      </c>
      <c r="V2998" s="28" t="str">
        <f t="shared" si="371"/>
        <v/>
      </c>
    </row>
    <row r="2999" spans="1:22">
      <c r="A2999" s="14">
        <v>2993</v>
      </c>
      <c r="B2999" s="65"/>
      <c r="C2999" s="69"/>
      <c r="D2999" s="66"/>
      <c r="E2999" s="66"/>
      <c r="F2999" s="66"/>
      <c r="G2999" s="66"/>
      <c r="H2999" s="72"/>
      <c r="I2999" s="32"/>
      <c r="J2999" s="32"/>
      <c r="K2999" s="32"/>
      <c r="L2999" s="59" t="str">
        <f t="shared" si="372"/>
        <v/>
      </c>
      <c r="M2999" s="81" t="str">
        <f t="shared" si="373"/>
        <v/>
      </c>
      <c r="O2999" s="77" t="str">
        <f t="shared" si="374"/>
        <v/>
      </c>
      <c r="P2999" s="77" t="str">
        <f t="shared" si="375"/>
        <v/>
      </c>
      <c r="Q2999" s="77" t="str">
        <f t="shared" si="376"/>
        <v/>
      </c>
      <c r="R2999" s="77" t="str">
        <f t="shared" si="377"/>
        <v/>
      </c>
      <c r="S2999" s="76"/>
      <c r="T2999" s="57"/>
      <c r="U2999" s="23" t="str">
        <f t="shared" si="370"/>
        <v/>
      </c>
      <c r="V2999" s="28" t="str">
        <f t="shared" si="371"/>
        <v/>
      </c>
    </row>
    <row r="3000" spans="1:22">
      <c r="A3000" s="14">
        <v>2994</v>
      </c>
      <c r="B3000" s="65"/>
      <c r="C3000" s="69"/>
      <c r="D3000" s="66"/>
      <c r="E3000" s="66"/>
      <c r="F3000" s="66"/>
      <c r="G3000" s="66"/>
      <c r="H3000" s="72"/>
      <c r="I3000" s="32"/>
      <c r="J3000" s="32"/>
      <c r="K3000" s="32"/>
      <c r="L3000" s="59" t="str">
        <f t="shared" si="372"/>
        <v/>
      </c>
      <c r="M3000" s="81" t="str">
        <f t="shared" si="373"/>
        <v/>
      </c>
      <c r="O3000" s="77" t="str">
        <f t="shared" si="374"/>
        <v/>
      </c>
      <c r="P3000" s="77" t="str">
        <f t="shared" si="375"/>
        <v/>
      </c>
      <c r="Q3000" s="77" t="str">
        <f t="shared" si="376"/>
        <v/>
      </c>
      <c r="R3000" s="77" t="str">
        <f t="shared" si="377"/>
        <v/>
      </c>
      <c r="S3000" s="76"/>
      <c r="T3000" s="57"/>
      <c r="U3000" s="23" t="str">
        <f t="shared" si="370"/>
        <v/>
      </c>
      <c r="V3000" s="28" t="str">
        <f t="shared" si="371"/>
        <v/>
      </c>
    </row>
    <row r="3001" spans="1:22">
      <c r="A3001" s="14">
        <v>2995</v>
      </c>
      <c r="B3001" s="65"/>
      <c r="C3001" s="69"/>
      <c r="D3001" s="66"/>
      <c r="E3001" s="66"/>
      <c r="F3001" s="66"/>
      <c r="G3001" s="66"/>
      <c r="H3001" s="72"/>
      <c r="I3001" s="32"/>
      <c r="J3001" s="32"/>
      <c r="K3001" s="32"/>
      <c r="L3001" s="59" t="str">
        <f t="shared" si="372"/>
        <v/>
      </c>
      <c r="M3001" s="81" t="str">
        <f t="shared" si="373"/>
        <v/>
      </c>
      <c r="O3001" s="77" t="str">
        <f t="shared" si="374"/>
        <v/>
      </c>
      <c r="P3001" s="77" t="str">
        <f t="shared" si="375"/>
        <v/>
      </c>
      <c r="Q3001" s="77" t="str">
        <f t="shared" si="376"/>
        <v/>
      </c>
      <c r="R3001" s="77" t="str">
        <f t="shared" si="377"/>
        <v/>
      </c>
      <c r="S3001" s="76"/>
      <c r="T3001" s="57"/>
      <c r="U3001" s="23" t="str">
        <f t="shared" si="370"/>
        <v/>
      </c>
      <c r="V3001" s="28" t="str">
        <f t="shared" si="371"/>
        <v/>
      </c>
    </row>
    <row r="3002" spans="1:22">
      <c r="A3002" s="14">
        <v>2996</v>
      </c>
      <c r="B3002" s="65"/>
      <c r="C3002" s="69"/>
      <c r="D3002" s="66"/>
      <c r="E3002" s="66"/>
      <c r="F3002" s="66"/>
      <c r="G3002" s="66"/>
      <c r="H3002" s="72"/>
      <c r="I3002" s="32"/>
      <c r="J3002" s="32"/>
      <c r="K3002" s="32"/>
      <c r="L3002" s="59" t="str">
        <f t="shared" si="372"/>
        <v/>
      </c>
      <c r="M3002" s="81" t="str">
        <f t="shared" si="373"/>
        <v/>
      </c>
      <c r="O3002" s="77" t="str">
        <f t="shared" si="374"/>
        <v/>
      </c>
      <c r="P3002" s="77" t="str">
        <f t="shared" si="375"/>
        <v/>
      </c>
      <c r="Q3002" s="77" t="str">
        <f t="shared" si="376"/>
        <v/>
      </c>
      <c r="R3002" s="77" t="str">
        <f t="shared" si="377"/>
        <v/>
      </c>
      <c r="S3002" s="76"/>
      <c r="T3002" s="57"/>
      <c r="U3002" s="23" t="str">
        <f t="shared" si="370"/>
        <v/>
      </c>
      <c r="V3002" s="28" t="str">
        <f t="shared" si="371"/>
        <v/>
      </c>
    </row>
    <row r="3003" spans="1:22">
      <c r="A3003" s="14">
        <v>2997</v>
      </c>
      <c r="B3003" s="65"/>
      <c r="C3003" s="69"/>
      <c r="D3003" s="66"/>
      <c r="E3003" s="66"/>
      <c r="F3003" s="66"/>
      <c r="G3003" s="66"/>
      <c r="H3003" s="72"/>
      <c r="I3003" s="32"/>
      <c r="J3003" s="32"/>
      <c r="K3003" s="32"/>
      <c r="L3003" s="59" t="str">
        <f t="shared" si="372"/>
        <v/>
      </c>
      <c r="M3003" s="81" t="str">
        <f t="shared" si="373"/>
        <v/>
      </c>
      <c r="O3003" s="77" t="str">
        <f t="shared" si="374"/>
        <v/>
      </c>
      <c r="P3003" s="77" t="str">
        <f t="shared" si="375"/>
        <v/>
      </c>
      <c r="Q3003" s="77" t="str">
        <f t="shared" si="376"/>
        <v/>
      </c>
      <c r="R3003" s="77" t="str">
        <f t="shared" si="377"/>
        <v/>
      </c>
      <c r="S3003" s="76"/>
      <c r="T3003" s="57"/>
      <c r="U3003" s="23" t="str">
        <f t="shared" si="370"/>
        <v/>
      </c>
      <c r="V3003" s="28" t="str">
        <f t="shared" si="371"/>
        <v/>
      </c>
    </row>
    <row r="3004" spans="1:22">
      <c r="A3004" s="14">
        <v>2998</v>
      </c>
      <c r="B3004" s="65"/>
      <c r="C3004" s="69"/>
      <c r="D3004" s="66"/>
      <c r="E3004" s="66"/>
      <c r="F3004" s="66"/>
      <c r="G3004" s="66"/>
      <c r="H3004" s="72"/>
      <c r="I3004" s="32"/>
      <c r="J3004" s="32"/>
      <c r="K3004" s="32"/>
      <c r="L3004" s="59" t="str">
        <f t="shared" si="372"/>
        <v/>
      </c>
      <c r="M3004" s="81" t="str">
        <f t="shared" si="373"/>
        <v/>
      </c>
      <c r="O3004" s="77" t="str">
        <f t="shared" si="374"/>
        <v/>
      </c>
      <c r="P3004" s="77" t="str">
        <f t="shared" si="375"/>
        <v/>
      </c>
      <c r="Q3004" s="77" t="str">
        <f t="shared" si="376"/>
        <v/>
      </c>
      <c r="R3004" s="77" t="str">
        <f t="shared" si="377"/>
        <v/>
      </c>
      <c r="S3004" s="76"/>
      <c r="T3004" s="57"/>
      <c r="U3004" s="23" t="str">
        <f t="shared" si="370"/>
        <v/>
      </c>
      <c r="V3004" s="28" t="str">
        <f t="shared" si="371"/>
        <v/>
      </c>
    </row>
    <row r="3005" spans="1:22">
      <c r="A3005" s="14">
        <v>2999</v>
      </c>
      <c r="B3005" s="65"/>
      <c r="C3005" s="69"/>
      <c r="D3005" s="66"/>
      <c r="E3005" s="66"/>
      <c r="F3005" s="66"/>
      <c r="G3005" s="66"/>
      <c r="H3005" s="72"/>
      <c r="I3005" s="32"/>
      <c r="J3005" s="32"/>
      <c r="K3005" s="32"/>
      <c r="L3005" s="59" t="str">
        <f t="shared" si="372"/>
        <v/>
      </c>
      <c r="M3005" s="81" t="str">
        <f t="shared" si="373"/>
        <v/>
      </c>
      <c r="O3005" s="77" t="str">
        <f t="shared" si="374"/>
        <v/>
      </c>
      <c r="P3005" s="77" t="str">
        <f t="shared" si="375"/>
        <v/>
      </c>
      <c r="Q3005" s="77" t="str">
        <f t="shared" si="376"/>
        <v/>
      </c>
      <c r="R3005" s="77" t="str">
        <f t="shared" si="377"/>
        <v/>
      </c>
      <c r="S3005" s="76"/>
      <c r="T3005" s="57"/>
      <c r="U3005" s="23" t="str">
        <f t="shared" si="370"/>
        <v/>
      </c>
      <c r="V3005" s="28" t="str">
        <f t="shared" si="371"/>
        <v/>
      </c>
    </row>
    <row r="3006" spans="1:22">
      <c r="A3006" s="14">
        <v>3000</v>
      </c>
      <c r="B3006" s="65"/>
      <c r="C3006" s="69"/>
      <c r="D3006" s="66"/>
      <c r="E3006" s="66"/>
      <c r="F3006" s="66"/>
      <c r="G3006" s="66"/>
      <c r="H3006" s="72"/>
      <c r="I3006" s="32"/>
      <c r="J3006" s="32"/>
      <c r="K3006" s="32"/>
      <c r="L3006" s="59" t="str">
        <f t="shared" si="372"/>
        <v/>
      </c>
      <c r="M3006" s="81" t="str">
        <f t="shared" si="373"/>
        <v/>
      </c>
      <c r="O3006" s="77" t="str">
        <f t="shared" si="374"/>
        <v/>
      </c>
      <c r="P3006" s="77" t="str">
        <f t="shared" si="375"/>
        <v/>
      </c>
      <c r="Q3006" s="77" t="str">
        <f t="shared" si="376"/>
        <v/>
      </c>
      <c r="R3006" s="77" t="str">
        <f t="shared" si="377"/>
        <v/>
      </c>
      <c r="S3006" s="76"/>
      <c r="T3006" s="57"/>
      <c r="U3006" s="23" t="str">
        <f t="shared" si="370"/>
        <v/>
      </c>
      <c r="V3006" s="28" t="str">
        <f t="shared" si="371"/>
        <v/>
      </c>
    </row>
  </sheetData>
  <sheetProtection algorithmName="SHA-512" hashValue="LZtQFjfh+5zgU0ZpJDGpy2o52MQMsq8s7eZ/KQT2LzSbl7aMFiZ9s4/inZrv7P/Yb7vAK9oq0MuxUiEP/uiviA==" saltValue="36ZWSuctEkVdiTMn4fPzLA==" spinCount="100000" sheet="1" selectLockedCells="1"/>
  <mergeCells count="11">
    <mergeCell ref="F3:G3"/>
    <mergeCell ref="O1:Q1"/>
    <mergeCell ref="A5:A6"/>
    <mergeCell ref="V5:V6"/>
    <mergeCell ref="O5:R5"/>
    <mergeCell ref="D5:G5"/>
    <mergeCell ref="B5:B6"/>
    <mergeCell ref="I5:M5"/>
    <mergeCell ref="O3:Q3"/>
    <mergeCell ref="J3:K3"/>
    <mergeCell ref="D3:E3"/>
  </mergeCells>
  <conditionalFormatting sqref="V7:V3006">
    <cfRule type="containsText" dxfId="16" priority="28" operator="containsText" text="OK">
      <formula>NOT(ISERROR(SEARCH("OK",V7)))</formula>
    </cfRule>
    <cfRule type="containsText" dxfId="15" priority="29" operator="containsText" text="Error">
      <formula>NOT(ISERROR(SEARCH("Error",V7)))</formula>
    </cfRule>
  </conditionalFormatting>
  <conditionalFormatting sqref="Y1:Y2">
    <cfRule type="containsText" dxfId="14" priority="22" operator="containsText" text="OK">
      <formula>NOT(ISERROR(SEARCH("OK",Y1)))</formula>
    </cfRule>
    <cfRule type="containsText" dxfId="13" priority="23" operator="containsText" text="Error">
      <formula>NOT(ISERROR(SEARCH("Error",Y1)))</formula>
    </cfRule>
  </conditionalFormatting>
  <conditionalFormatting sqref="W1:W2">
    <cfRule type="containsText" dxfId="12" priority="20" operator="containsText" text="OK">
      <formula>NOT(ISERROR(SEARCH("OK",W1)))</formula>
    </cfRule>
    <cfRule type="containsText" dxfId="11" priority="21" operator="containsText" text="Error">
      <formula>NOT(ISERROR(SEARCH("Error",W1)))</formula>
    </cfRule>
  </conditionalFormatting>
  <conditionalFormatting sqref="Y3">
    <cfRule type="containsText" dxfId="10" priority="18" operator="containsText" text="OK">
      <formula>NOT(ISERROR(SEARCH("OK",Y3)))</formula>
    </cfRule>
    <cfRule type="containsText" dxfId="9" priority="19" operator="containsText" text="Error">
      <formula>NOT(ISERROR(SEARCH("Error",Y3)))</formula>
    </cfRule>
  </conditionalFormatting>
  <conditionalFormatting sqref="O7:R3006">
    <cfRule type="cellIs" dxfId="8" priority="17" operator="notBetween">
      <formula>-0.5</formula>
      <formula>0.5</formula>
    </cfRule>
  </conditionalFormatting>
  <conditionalFormatting sqref="O7:R3006">
    <cfRule type="expression" dxfId="7" priority="16">
      <formula>AND(O7&lt;&gt;"",OR(O7&gt;0.5,O7&lt;-0.5))</formula>
    </cfRule>
  </conditionalFormatting>
  <conditionalFormatting sqref="O8">
    <cfRule type="expression" dxfId="6" priority="15">
      <formula>AND(O8&lt;&gt;"",OR(O8&gt;0.5,O8&lt;-0.5))</formula>
    </cfRule>
  </conditionalFormatting>
  <conditionalFormatting sqref="T7:T3006">
    <cfRule type="expression" dxfId="5" priority="30">
      <formula>OR(AND($T$3="meters",T7&gt;12),AND($T$3="feet",T7&gt;40))</formula>
    </cfRule>
    <cfRule type="expression" dxfId="4" priority="31">
      <formula>T7&gt;"12"</formula>
    </cfRule>
    <cfRule type="expression" dxfId="3" priority="32">
      <formula>AND($T$3="meters",T7&gt;"12")</formula>
    </cfRule>
    <cfRule type="expression" dxfId="2" priority="33">
      <formula>"OR ((AND($S$1=""meters"",S5&gt;12),(AND($S$1=""feet"",S5&gt;40))"</formula>
    </cfRule>
  </conditionalFormatting>
  <conditionalFormatting sqref="Y4">
    <cfRule type="containsText" dxfId="1" priority="1" operator="containsText" text="OK">
      <formula>NOT(ISERROR(SEARCH("OK",Y4)))</formula>
    </cfRule>
    <cfRule type="containsText" dxfId="0" priority="2" operator="containsText" text="Error">
      <formula>NOT(ISERROR(SEARCH("Error",Y4)))</formula>
    </cfRule>
  </conditionalFormatting>
  <dataValidations count="7">
    <dataValidation type="whole" showInputMessage="1" showErrorMessage="1" error="Enter values between 0-180" sqref="K7:K3006" xr:uid="{00000000-0002-0000-0000-000000000000}">
      <formula1>0</formula1>
      <formula2>180</formula2>
    </dataValidation>
    <dataValidation type="decimal" allowBlank="1" showInputMessage="1" showErrorMessage="1" error="Enter value between -30.0 and 30.0D" sqref="I7:J3006" xr:uid="{00000000-0002-0000-0000-000002000000}">
      <formula1>-30</formula1>
      <formula2>30</formula2>
    </dataValidation>
    <dataValidation type="decimal" allowBlank="1" showInputMessage="1" showErrorMessage="1" error="Enter a value between 2.5 and 10" sqref="R1:R2" xr:uid="{3409B288-247A-4A59-AB11-D32B9192C62D}">
      <formula1>2</formula1>
      <formula2>10</formula2>
    </dataValidation>
    <dataValidation type="list" allowBlank="1" showInputMessage="1" showErrorMessage="1" sqref="R3" xr:uid="{DA05C619-815B-4790-8612-0B0AAEE98E9A}">
      <formula1>$AA$1:$AA$3</formula1>
    </dataValidation>
    <dataValidation type="decimal" allowBlank="1" showInputMessage="1" showErrorMessage="1" error="Enter value between -10.0 and + 50.0 D" sqref="B1:B1048576" xr:uid="{691B68E4-D203-41C5-AB09-2355454D04BE}">
      <formula1>-10</formula1>
      <formula2>50</formula2>
    </dataValidation>
    <dataValidation type="decimal" allowBlank="1" showInputMessage="1" showErrorMessage="1" error="Enter a value between -30.0 and +30.0D" sqref="D7:G3006" xr:uid="{469A458E-8E30-4721-8079-099B5865B03E}">
      <formula1>-30</formula1>
      <formula2>30</formula2>
    </dataValidation>
    <dataValidation type="decimal" allowBlank="1" showInputMessage="1" showErrorMessage="1" error="Enter a value between 3.0 and 400" sqref="T7:T3006" xr:uid="{780B95CF-2684-409F-B707-062FF8E23D55}">
      <formula1>3</formula1>
      <formula2>400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8975A9-9175-43D1-82EF-C039DE230693}">
          <x14:formula1>
            <xm:f>Postoperative_data!$AC$3:$AC$4</xm:f>
          </x14:formula1>
          <xm:sqref>T3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15BF-5402-4F04-85B8-29CA5826B3F0}">
  <sheetPr codeName="Sheet6"/>
  <dimension ref="C2:AC46"/>
  <sheetViews>
    <sheetView showGridLines="0" zoomScale="60" zoomScaleNormal="60" workbookViewId="0">
      <selection activeCell="X22" sqref="X22"/>
    </sheetView>
  </sheetViews>
  <sheetFormatPr defaultRowHeight="14.25"/>
  <cols>
    <col min="11" max="11" width="20.59765625" customWidth="1"/>
  </cols>
  <sheetData>
    <row r="2" spans="29:29">
      <c r="AC2" s="52" t="s">
        <v>11</v>
      </c>
    </row>
    <row r="21" spans="3:24" ht="21">
      <c r="C21" s="54" t="s">
        <v>24</v>
      </c>
      <c r="D21" s="54" t="s">
        <v>1</v>
      </c>
      <c r="E21" s="54" t="s">
        <v>14</v>
      </c>
      <c r="F21" s="54" t="s">
        <v>13</v>
      </c>
      <c r="G21" s="54" t="s">
        <v>25</v>
      </c>
      <c r="H21" s="54" t="s">
        <v>43</v>
      </c>
      <c r="N21" s="54" t="s">
        <v>24</v>
      </c>
      <c r="O21" s="54" t="s">
        <v>1</v>
      </c>
      <c r="P21" s="54" t="s">
        <v>14</v>
      </c>
      <c r="Q21" s="54" t="s">
        <v>13</v>
      </c>
      <c r="R21" s="54" t="s">
        <v>25</v>
      </c>
      <c r="S21" s="54" t="s">
        <v>43</v>
      </c>
      <c r="X21" s="54" t="s">
        <v>42</v>
      </c>
    </row>
    <row r="22" spans="3:24" ht="21">
      <c r="C22" s="55">
        <f>Postoperative_data!W3</f>
        <v>2.0000000000000018E-2</v>
      </c>
      <c r="D22" s="55">
        <f>Postoperative_data!W4</f>
        <v>0</v>
      </c>
      <c r="E22" s="55">
        <f>Postoperative_data!W5</f>
        <v>2.0000000000000018E-2</v>
      </c>
      <c r="F22" s="55">
        <f>Postoperative_data!W6</f>
        <v>2.0000000000000018E-2</v>
      </c>
      <c r="G22" s="55">
        <f>Postoperative_data!W7</f>
        <v>2.0000000000000018E-2</v>
      </c>
      <c r="H22" s="55">
        <f>Postoperative_data!W8</f>
        <v>2.0000000000000018E-2</v>
      </c>
      <c r="N22" s="55">
        <f>Postoperative_data!X3</f>
        <v>0</v>
      </c>
      <c r="O22" s="55">
        <f>Postoperative_data!X4</f>
        <v>0</v>
      </c>
      <c r="P22" s="55">
        <f>Postoperative_data!X5</f>
        <v>0</v>
      </c>
      <c r="Q22" s="55">
        <f>Postoperative_data!X6</f>
        <v>0</v>
      </c>
      <c r="R22" s="55">
        <f>Postoperative_data!X7</f>
        <v>0</v>
      </c>
      <c r="S22" s="55">
        <f>Postoperative_data!X8</f>
        <v>0</v>
      </c>
      <c r="X22" s="60">
        <v>4</v>
      </c>
    </row>
    <row r="45" spans="3:19" ht="21">
      <c r="C45" s="54" t="s">
        <v>24</v>
      </c>
      <c r="D45" s="54" t="s">
        <v>1</v>
      </c>
      <c r="E45" s="54" t="s">
        <v>14</v>
      </c>
      <c r="F45" s="54" t="s">
        <v>13</v>
      </c>
      <c r="G45" s="54" t="s">
        <v>25</v>
      </c>
      <c r="H45" s="54" t="s">
        <v>43</v>
      </c>
      <c r="N45" s="54" t="s">
        <v>24</v>
      </c>
      <c r="O45" s="54" t="s">
        <v>1</v>
      </c>
      <c r="P45" s="54" t="s">
        <v>14</v>
      </c>
      <c r="Q45" s="54" t="s">
        <v>13</v>
      </c>
      <c r="R45" s="54" t="s">
        <v>25</v>
      </c>
      <c r="S45" s="54" t="s">
        <v>43</v>
      </c>
    </row>
    <row r="46" spans="3:19" ht="21">
      <c r="C46" s="55">
        <f>Postoperative_data!Y3</f>
        <v>-1.999999999999999E-2</v>
      </c>
      <c r="D46" s="55">
        <f>Postoperative_data!Y4</f>
        <v>0</v>
      </c>
      <c r="E46" s="55">
        <f>Postoperative_data!Y5</f>
        <v>-1.999999999999999E-2</v>
      </c>
      <c r="F46" s="55">
        <f>Postoperative_data!Y6</f>
        <v>-1.999999999999999E-2</v>
      </c>
      <c r="G46" s="55">
        <f>Postoperative_data!Y7</f>
        <v>1.999999999999999E-2</v>
      </c>
      <c r="H46" s="55">
        <f>Postoperative_data!Y8</f>
        <v>1.999999999999999E-2</v>
      </c>
      <c r="N46" s="55">
        <f>Postoperative_data!Z3</f>
        <v>0.13</v>
      </c>
      <c r="O46" s="55">
        <f>Postoperative_data!Z4</f>
        <v>0</v>
      </c>
      <c r="P46" s="55">
        <f>Postoperative_data!Z5</f>
        <v>0.13</v>
      </c>
      <c r="Q46" s="55">
        <f>Postoperative_data!Z6</f>
        <v>0.13</v>
      </c>
      <c r="R46" s="55">
        <f>Postoperative_data!Z7</f>
        <v>0.13</v>
      </c>
      <c r="S46" s="55">
        <f>Postoperative_data!Z8</f>
        <v>0.13</v>
      </c>
    </row>
  </sheetData>
  <sheetProtection algorithmName="SHA-512" hashValue="QXt0FyuFgjEuGvsXkd1qjZxFAmjZKNPvP3u7A/ddGm++gcWr8cWL0moHzZ1WSv9i631WtSYrmNLRaTLlHXYMOQ==" saltValue="8PF7FnkVHv1JHwoAVL5Y+Q==" spinCount="100000" sheet="1" scenarios="1"/>
  <dataValidations count="1">
    <dataValidation type="whole" allowBlank="1" showInputMessage="1" showErrorMessage="1" error="Enter a number between 1 and 10" sqref="X22" xr:uid="{B99ED078-1407-4980-90F1-BACB283AEC86}">
      <formula1>1</formula1>
      <formula2>10</formula2>
    </dataValidation>
  </dataValidations>
  <pageMargins left="0.7" right="0.7" top="0.75" bottom="0.75" header="0.3" footer="0.3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6C761-E65D-419F-BC37-99006F0CB710}">
  <sheetPr codeName="Sheet20"/>
  <dimension ref="A1:AF3002"/>
  <sheetViews>
    <sheetView zoomScale="70" zoomScaleNormal="70" workbookViewId="0">
      <pane xSplit="1" ySplit="2" topLeftCell="B3" activePane="bottomRight" state="frozen"/>
      <selection activeCell="A73" sqref="A73"/>
      <selection pane="topRight" activeCell="A73" sqref="A73"/>
      <selection pane="bottomLeft" activeCell="A73" sqref="A73"/>
      <selection pane="bottomRight" activeCell="N2990" sqref="N2990"/>
    </sheetView>
  </sheetViews>
  <sheetFormatPr defaultColWidth="8.796875" defaultRowHeight="13.5"/>
  <cols>
    <col min="1" max="1" width="15.265625" style="10" customWidth="1"/>
    <col min="2" max="5" width="14.59765625" style="4" customWidth="1"/>
    <col min="6" max="6" width="6.19921875" style="45" customWidth="1"/>
    <col min="7" max="10" width="14.59765625" style="36" customWidth="1"/>
    <col min="11" max="11" width="4.33203125" style="36" customWidth="1"/>
    <col min="12" max="15" width="14.59765625" style="36" customWidth="1"/>
    <col min="16" max="16" width="4.33203125" style="36" customWidth="1"/>
    <col min="17" max="20" width="14.59765625" style="36" customWidth="1"/>
    <col min="21" max="21" width="6.3984375" style="36" customWidth="1"/>
    <col min="22" max="22" width="16.1328125" style="4" customWidth="1"/>
    <col min="23" max="26" width="14.59765625" style="4" customWidth="1"/>
    <col min="27" max="27" width="8.796875" style="4"/>
    <col min="28" max="29" width="9.265625" style="4" bestFit="1" customWidth="1"/>
    <col min="30" max="16384" width="8.796875" style="4"/>
  </cols>
  <sheetData>
    <row r="1" spans="1:32" ht="14.65" thickBot="1">
      <c r="A1" s="3"/>
      <c r="B1" s="104" t="str">
        <f>Data_Input!O5</f>
        <v>Postoperative SEQ Numerical Error</v>
      </c>
      <c r="C1" s="104"/>
      <c r="D1" s="104"/>
      <c r="E1" s="104"/>
      <c r="F1" s="38"/>
      <c r="G1" s="104" t="s">
        <v>1</v>
      </c>
      <c r="H1" s="104"/>
      <c r="I1" s="104"/>
      <c r="J1" s="104"/>
      <c r="K1" s="33"/>
      <c r="L1" s="109" t="s">
        <v>22</v>
      </c>
      <c r="M1" s="110"/>
      <c r="N1" s="110"/>
      <c r="O1" s="111"/>
      <c r="P1" s="33"/>
      <c r="Q1" s="109" t="s">
        <v>27</v>
      </c>
      <c r="R1" s="110"/>
      <c r="S1" s="110"/>
      <c r="T1" s="111"/>
      <c r="U1" s="33"/>
      <c r="W1" s="109" t="s">
        <v>22</v>
      </c>
      <c r="X1" s="110"/>
      <c r="Y1" s="110"/>
      <c r="Z1" s="111"/>
    </row>
    <row r="2" spans="1:32" ht="14.25" customHeight="1">
      <c r="A2" s="3" t="s">
        <v>0</v>
      </c>
      <c r="B2" s="40" t="str">
        <f>Data_Input!O6</f>
        <v>Barrett UII</v>
      </c>
      <c r="C2" s="40" t="str">
        <f>Data_Input!P6</f>
        <v>Hill-RBF 3</v>
      </c>
      <c r="D2" s="41" t="str">
        <f>Data_Input!Q6</f>
        <v>Holladay 1</v>
      </c>
      <c r="E2" s="40" t="str">
        <f>Data_Input!R6</f>
        <v>Haigis</v>
      </c>
      <c r="F2" s="46"/>
      <c r="G2" s="40" t="str">
        <f>B2</f>
        <v>Barrett UII</v>
      </c>
      <c r="H2" s="40" t="str">
        <f t="shared" ref="H2:J2" si="0">C2</f>
        <v>Hill-RBF 3</v>
      </c>
      <c r="I2" s="40" t="str">
        <f t="shared" si="0"/>
        <v>Holladay 1</v>
      </c>
      <c r="J2" s="40" t="str">
        <f t="shared" si="0"/>
        <v>Haigis</v>
      </c>
      <c r="K2" s="34"/>
      <c r="L2" s="5" t="str">
        <f>B2</f>
        <v>Barrett UII</v>
      </c>
      <c r="M2" s="5" t="str">
        <f t="shared" ref="M2:O2" si="1">C2</f>
        <v>Hill-RBF 3</v>
      </c>
      <c r="N2" s="5" t="str">
        <f t="shared" si="1"/>
        <v>Holladay 1</v>
      </c>
      <c r="O2" s="5" t="str">
        <f t="shared" si="1"/>
        <v>Haigis</v>
      </c>
      <c r="P2" s="34"/>
      <c r="Q2" s="5" t="str">
        <f>G2</f>
        <v>Barrett UII</v>
      </c>
      <c r="R2" s="5" t="str">
        <f t="shared" ref="R2" si="2">H2</f>
        <v>Hill-RBF 3</v>
      </c>
      <c r="S2" s="5" t="str">
        <f t="shared" ref="S2" si="3">I2</f>
        <v>Holladay 1</v>
      </c>
      <c r="T2" s="5" t="str">
        <f t="shared" ref="T2" si="4">J2</f>
        <v>Haigis</v>
      </c>
      <c r="U2" s="34"/>
      <c r="W2" s="5" t="str">
        <f>L2</f>
        <v>Barrett UII</v>
      </c>
      <c r="X2" s="5" t="str">
        <f t="shared" ref="X2:Z2" si="5">M2</f>
        <v>Hill-RBF 3</v>
      </c>
      <c r="Y2" s="5" t="str">
        <f t="shared" si="5"/>
        <v>Holladay 1</v>
      </c>
      <c r="Z2" s="5" t="str">
        <f t="shared" si="5"/>
        <v>Haigis</v>
      </c>
    </row>
    <row r="3" spans="1:32" ht="13.9">
      <c r="A3" s="7">
        <v>1</v>
      </c>
      <c r="B3" s="37">
        <f>Data_Input!O7</f>
        <v>2.0000000000000018E-2</v>
      </c>
      <c r="C3" s="37">
        <f>Data_Input!P7</f>
        <v>0</v>
      </c>
      <c r="D3" s="37">
        <f>Data_Input!Q7</f>
        <v>-1.999999999999999E-2</v>
      </c>
      <c r="E3" s="37">
        <f>Data_Input!R7</f>
        <v>0.13</v>
      </c>
      <c r="F3" s="47"/>
      <c r="G3" s="48">
        <f>_xlfn.STDEV.P(B3:B3002)</f>
        <v>0</v>
      </c>
      <c r="H3" s="48">
        <f>_xlfn.STDEV.P(C3:C3002)</f>
        <v>0</v>
      </c>
      <c r="I3" s="48">
        <f t="shared" ref="I3:J3" si="6">_xlfn.STDEV.P(D3:D3002)</f>
        <v>0</v>
      </c>
      <c r="J3" s="48">
        <f t="shared" si="6"/>
        <v>0</v>
      </c>
      <c r="K3" s="35"/>
      <c r="L3" s="37">
        <f>IF($G$4=0,B3,IFERROR(IF(OR(AND(Data_Input!$T$3="meters",Data_Input!$T7&gt;12),(AND(Data_Input!$T$3="feet",Data_Input!$T7&gt;40)),ABS(B3)&gt;$G$4),"",B3),""))</f>
        <v>2.0000000000000018E-2</v>
      </c>
      <c r="M3" s="37">
        <f>IF($H$4=0,C3,IFERROR(IF(OR(AND(Data_Input!$T$3="meters",Data_Input!$T7&gt;12),(AND(Data_Input!$T$3="feet",Data_Input!$T7&gt;40)),ABS(C3)&gt;$G$4),"",C3),""))</f>
        <v>0</v>
      </c>
      <c r="N3" s="37">
        <f>IF($I$4=0,D3,IFERROR(IF(OR(AND(Data_Input!$T$3="meters",Data_Input!$T7&gt;12),(AND(Data_Input!$T$3="feet",Data_Input!$T7&gt;40)),ABS(D3)&gt;$G$4),"",D3),""))</f>
        <v>-1.999999999999999E-2</v>
      </c>
      <c r="O3" s="37">
        <f>IF($J$4=0,E3,IFERROR(IF(OR(AND(Data_Input!$T$3="meters",Data_Input!$T7&gt;12),(AND(Data_Input!$T$3="feet",Data_Input!$T7&gt;40)),ABS(E3)&gt;$G$4),"",E3),""))</f>
        <v>0.13</v>
      </c>
      <c r="P3" s="35"/>
      <c r="Q3" s="8">
        <f>IFERROR(ABS(L3),"")</f>
        <v>2.0000000000000018E-2</v>
      </c>
      <c r="R3" s="8">
        <f t="shared" ref="R3:T3" si="7">IFERROR(ABS(M3),"")</f>
        <v>0</v>
      </c>
      <c r="S3" s="8">
        <f t="shared" si="7"/>
        <v>1.999999999999999E-2</v>
      </c>
      <c r="T3" s="8">
        <f t="shared" si="7"/>
        <v>0.13</v>
      </c>
      <c r="U3" s="35"/>
      <c r="V3" s="6" t="s">
        <v>24</v>
      </c>
      <c r="W3" s="29">
        <f>AVERAGE(L3:L3002)</f>
        <v>2.0000000000000018E-2</v>
      </c>
      <c r="X3" s="29">
        <f>AVERAGE(M3:M3002)</f>
        <v>0</v>
      </c>
      <c r="Y3" s="29">
        <f>AVERAGE(N3:N3002)</f>
        <v>-1.999999999999999E-2</v>
      </c>
      <c r="Z3" s="29">
        <f>AVERAGE(O3:O3002)</f>
        <v>0.13</v>
      </c>
      <c r="AC3" s="4" t="s">
        <v>45</v>
      </c>
    </row>
    <row r="4" spans="1:32" ht="14.25">
      <c r="A4" s="7">
        <v>2</v>
      </c>
      <c r="B4" s="37" t="str">
        <f>Data_Input!O8</f>
        <v/>
      </c>
      <c r="C4" s="37" t="str">
        <f>Data_Input!P8</f>
        <v/>
      </c>
      <c r="D4" s="37" t="str">
        <f>Data_Input!Q8</f>
        <v/>
      </c>
      <c r="E4" s="37" t="str">
        <f>Data_Input!R8</f>
        <v/>
      </c>
      <c r="F4" s="47"/>
      <c r="G4" s="48">
        <f>G3*Figures!$X$22</f>
        <v>0</v>
      </c>
      <c r="H4" s="48">
        <f>H3*Figures!$X$22</f>
        <v>0</v>
      </c>
      <c r="I4" s="48">
        <f>I3*Figures!$X$22</f>
        <v>0</v>
      </c>
      <c r="J4" s="48">
        <f>J3*Figures!$X$22</f>
        <v>0</v>
      </c>
      <c r="K4" s="35"/>
      <c r="L4" s="37" t="str">
        <f>IF($G$4=0,B4,IFERROR(IF(OR(AND(Data_Input!$T$3="meters",Data_Input!$T8&gt;12),(AND(Data_Input!$T$3="feet",Data_Input!$T8&gt;40)),ABS(B4)&gt;$G$4),"",B4),""))</f>
        <v/>
      </c>
      <c r="M4" s="37" t="str">
        <f>IF($H$4=0,C4,IFERROR(IF(OR(AND(Data_Input!$T$3="meters",Data_Input!$T8&gt;12),(AND(Data_Input!$T$3="feet",Data_Input!$T8&gt;40)),ABS(C4)&gt;$G$4),"",C4),""))</f>
        <v/>
      </c>
      <c r="N4" s="37" t="str">
        <f>IF($I$4=0,D4,IFERROR(IF(OR(AND(Data_Input!$T$3="meters",Data_Input!$T8&gt;12),(AND(Data_Input!$T$3="feet",Data_Input!$T8&gt;40)),ABS(D4)&gt;$G$4),"",D4),""))</f>
        <v/>
      </c>
      <c r="O4" s="37" t="str">
        <f>IF($J$4=0,E4,IFERROR(IF(OR(AND(Data_Input!$T$3="meters",Data_Input!$T8&gt;12),(AND(Data_Input!$T$3="feet",Data_Input!$T8&gt;40)),ABS(E4)&gt;$G$4),"",E4),""))</f>
        <v/>
      </c>
      <c r="P4" s="35"/>
      <c r="Q4" s="8" t="str">
        <f t="shared" ref="Q4:Q67" si="8">IFERROR(ABS(L4),"")</f>
        <v/>
      </c>
      <c r="R4" s="8" t="str">
        <f t="shared" ref="R4:R67" si="9">IFERROR(ABS(M4),"")</f>
        <v/>
      </c>
      <c r="S4" s="8" t="str">
        <f t="shared" ref="S4:S67" si="10">IFERROR(ABS(N4),"")</f>
        <v/>
      </c>
      <c r="T4" s="8" t="str">
        <f t="shared" ref="T4:T67" si="11">IFERROR(ABS(O4),"")</f>
        <v/>
      </c>
      <c r="U4" s="35"/>
      <c r="V4" s="5" t="s">
        <v>1</v>
      </c>
      <c r="W4" s="29">
        <f>_xlfn.STDEV.P(L3:L3002)</f>
        <v>0</v>
      </c>
      <c r="X4" s="29">
        <f>_xlfn.STDEV.P(M3:M3002)</f>
        <v>0</v>
      </c>
      <c r="Y4" s="29">
        <f>_xlfn.STDEV.P(N3:N3002)</f>
        <v>0</v>
      </c>
      <c r="Z4" s="29">
        <f>_xlfn.STDEV.P(O3:O3002)</f>
        <v>0</v>
      </c>
      <c r="AC4" s="4" t="s">
        <v>46</v>
      </c>
      <c r="AE4" s="1"/>
      <c r="AF4" s="1"/>
    </row>
    <row r="5" spans="1:32" ht="13.9">
      <c r="A5" s="7">
        <v>3</v>
      </c>
      <c r="B5" s="37" t="str">
        <f>Data_Input!O9</f>
        <v/>
      </c>
      <c r="C5" s="37" t="str">
        <f>Data_Input!P9</f>
        <v/>
      </c>
      <c r="D5" s="37" t="str">
        <f>Data_Input!Q9</f>
        <v/>
      </c>
      <c r="E5" s="37" t="str">
        <f>Data_Input!R9</f>
        <v/>
      </c>
      <c r="F5" s="47"/>
      <c r="G5" s="51"/>
      <c r="H5" s="51"/>
      <c r="I5" s="51"/>
      <c r="J5" s="51"/>
      <c r="K5" s="35"/>
      <c r="L5" s="37" t="str">
        <f>IF($G$4=0,B5,IFERROR(IF(OR(AND(Data_Input!$T$3="meters",Data_Input!$T9&gt;12),(AND(Data_Input!$T$3="feet",Data_Input!$T9&gt;40)),ABS(B5)&gt;$G$4),"",B5),""))</f>
        <v/>
      </c>
      <c r="M5" s="37" t="str">
        <f>IF($H$4=0,C5,IFERROR(IF(OR(AND(Data_Input!$T$3="meters",Data_Input!$T9&gt;12),(AND(Data_Input!$T$3="feet",Data_Input!$T9&gt;40)),ABS(C5)&gt;$G$4),"",C5),""))</f>
        <v/>
      </c>
      <c r="N5" s="37" t="str">
        <f>IF($I$4=0,D5,IFERROR(IF(OR(AND(Data_Input!$T$3="meters",Data_Input!$T9&gt;12),(AND(Data_Input!$T$3="feet",Data_Input!$T9&gt;40)),ABS(D5)&gt;$G$4),"",D5),""))</f>
        <v/>
      </c>
      <c r="O5" s="37" t="str">
        <f>IF($J$4=0,E5,IFERROR(IF(OR(AND(Data_Input!$T$3="meters",Data_Input!$T9&gt;12),(AND(Data_Input!$T$3="feet",Data_Input!$T9&gt;40)),ABS(E5)&gt;$G$4),"",E5),""))</f>
        <v/>
      </c>
      <c r="P5" s="35"/>
      <c r="Q5" s="8" t="str">
        <f t="shared" si="8"/>
        <v/>
      </c>
      <c r="R5" s="8" t="str">
        <f t="shared" si="9"/>
        <v/>
      </c>
      <c r="S5" s="8" t="str">
        <f t="shared" si="10"/>
        <v/>
      </c>
      <c r="T5" s="8" t="str">
        <f t="shared" si="11"/>
        <v/>
      </c>
      <c r="U5" s="35"/>
      <c r="V5" s="5" t="s">
        <v>14</v>
      </c>
      <c r="W5" s="29">
        <f>MIN(L3:L3002)</f>
        <v>2.0000000000000018E-2</v>
      </c>
      <c r="X5" s="29">
        <f>MIN(M3:M3002)</f>
        <v>0</v>
      </c>
      <c r="Y5" s="29">
        <f>MIN(N3:N3002)</f>
        <v>-1.999999999999999E-2</v>
      </c>
      <c r="Z5" s="29">
        <f>MIN(O3:O3002)</f>
        <v>0.13</v>
      </c>
    </row>
    <row r="6" spans="1:32" ht="13.9">
      <c r="A6" s="7">
        <v>4</v>
      </c>
      <c r="B6" s="37" t="str">
        <f>Data_Input!O10</f>
        <v/>
      </c>
      <c r="C6" s="37" t="str">
        <f>Data_Input!P10</f>
        <v/>
      </c>
      <c r="D6" s="37" t="str">
        <f>Data_Input!Q10</f>
        <v/>
      </c>
      <c r="E6" s="37" t="str">
        <f>Data_Input!R10</f>
        <v/>
      </c>
      <c r="F6" s="47"/>
      <c r="G6" s="35"/>
      <c r="H6" s="35"/>
      <c r="I6" s="35"/>
      <c r="J6" s="35"/>
      <c r="K6" s="35"/>
      <c r="L6" s="37" t="str">
        <f>IF($G$4=0,B6,IFERROR(IF(OR(AND(Data_Input!$T$3="meters",Data_Input!$T10&gt;12),(AND(Data_Input!$T$3="feet",Data_Input!$T10&gt;40)),ABS(B6)&gt;$G$4),"",B6),""))</f>
        <v/>
      </c>
      <c r="M6" s="37" t="str">
        <f>IF($H$4=0,C6,IFERROR(IF(OR(AND(Data_Input!$T$3="meters",Data_Input!$T10&gt;12),(AND(Data_Input!$T$3="feet",Data_Input!$T10&gt;40)),ABS(C6)&gt;$G$4),"",C6),""))</f>
        <v/>
      </c>
      <c r="N6" s="37" t="str">
        <f>IF($I$4=0,D6,IFERROR(IF(OR(AND(Data_Input!$T$3="meters",Data_Input!$T10&gt;12),(AND(Data_Input!$T$3="feet",Data_Input!$T10&gt;40)),ABS(D6)&gt;$G$4),"",D6),""))</f>
        <v/>
      </c>
      <c r="O6" s="37" t="str">
        <f>IF($J$4=0,E6,IFERROR(IF(OR(AND(Data_Input!$T$3="meters",Data_Input!$T10&gt;12),(AND(Data_Input!$T$3="feet",Data_Input!$T10&gt;40)),ABS(E6)&gt;$G$4),"",E6),""))</f>
        <v/>
      </c>
      <c r="P6" s="35"/>
      <c r="Q6" s="8" t="str">
        <f t="shared" si="8"/>
        <v/>
      </c>
      <c r="R6" s="8" t="str">
        <f t="shared" si="9"/>
        <v/>
      </c>
      <c r="S6" s="8" t="str">
        <f t="shared" si="10"/>
        <v/>
      </c>
      <c r="T6" s="8" t="str">
        <f t="shared" si="11"/>
        <v/>
      </c>
      <c r="U6" s="35"/>
      <c r="V6" s="6" t="s">
        <v>13</v>
      </c>
      <c r="W6" s="29">
        <f>MAX(L3:L3002)</f>
        <v>2.0000000000000018E-2</v>
      </c>
      <c r="X6" s="29">
        <f>MAX(M3:M3002)</f>
        <v>0</v>
      </c>
      <c r="Y6" s="29">
        <f>MAX(N3:N3002)</f>
        <v>-1.999999999999999E-2</v>
      </c>
      <c r="Z6" s="29">
        <f>MAX(O3:O3002)</f>
        <v>0.13</v>
      </c>
    </row>
    <row r="7" spans="1:32" ht="13.9">
      <c r="A7" s="7">
        <v>5</v>
      </c>
      <c r="B7" s="37" t="str">
        <f>Data_Input!O11</f>
        <v/>
      </c>
      <c r="C7" s="37" t="str">
        <f>Data_Input!P11</f>
        <v/>
      </c>
      <c r="D7" s="37" t="str">
        <f>Data_Input!Q11</f>
        <v/>
      </c>
      <c r="E7" s="37" t="str">
        <f>Data_Input!R11</f>
        <v/>
      </c>
      <c r="F7" s="47"/>
      <c r="G7" s="35"/>
      <c r="H7" s="35"/>
      <c r="I7" s="35"/>
      <c r="J7" s="35"/>
      <c r="K7" s="35"/>
      <c r="L7" s="37" t="str">
        <f>IF($G$4=0,B7,IFERROR(IF(OR(AND(Data_Input!$T$3="meters",Data_Input!$T11&gt;12),(AND(Data_Input!$T$3="feet",Data_Input!$T11&gt;40)),ABS(B7)&gt;$G$4),"",B7),""))</f>
        <v/>
      </c>
      <c r="M7" s="37" t="str">
        <f>IF($H$4=0,C7,IFERROR(IF(OR(AND(Data_Input!$T$3="meters",Data_Input!$T11&gt;12),(AND(Data_Input!$T$3="feet",Data_Input!$T11&gt;40)),ABS(C7)&gt;$G$4),"",C7),""))</f>
        <v/>
      </c>
      <c r="N7" s="37" t="str">
        <f>IF($I$4=0,D7,IFERROR(IF(OR(AND(Data_Input!$T$3="meters",Data_Input!$T11&gt;12),(AND(Data_Input!$T$3="feet",Data_Input!$T11&gt;40)),ABS(D7)&gt;$G$4),"",D7),""))</f>
        <v/>
      </c>
      <c r="O7" s="37" t="str">
        <f>IF($J$4=0,E7,IFERROR(IF(OR(AND(Data_Input!$T$3="meters",Data_Input!$T11&gt;12),(AND(Data_Input!$T$3="feet",Data_Input!$T11&gt;40)),ABS(E7)&gt;$G$4),"",E7),""))</f>
        <v/>
      </c>
      <c r="P7" s="35"/>
      <c r="Q7" s="8" t="str">
        <f t="shared" si="8"/>
        <v/>
      </c>
      <c r="R7" s="8" t="str">
        <f t="shared" si="9"/>
        <v/>
      </c>
      <c r="S7" s="8" t="str">
        <f t="shared" si="10"/>
        <v/>
      </c>
      <c r="T7" s="8" t="str">
        <f t="shared" si="11"/>
        <v/>
      </c>
      <c r="U7" s="35"/>
      <c r="V7" s="5" t="s">
        <v>25</v>
      </c>
      <c r="W7" s="29">
        <f>AVERAGE(Q3:Q3002)</f>
        <v>2.0000000000000018E-2</v>
      </c>
      <c r="X7" s="29">
        <f>AVERAGE(R3:R3002)</f>
        <v>0</v>
      </c>
      <c r="Y7" s="29">
        <f>AVERAGE(S3:S3002)</f>
        <v>1.999999999999999E-2</v>
      </c>
      <c r="Z7" s="29">
        <f>AVERAGE(T3:T3002)</f>
        <v>0.13</v>
      </c>
    </row>
    <row r="8" spans="1:32" ht="13.9">
      <c r="A8" s="7">
        <v>6</v>
      </c>
      <c r="B8" s="37" t="str">
        <f>Data_Input!O12</f>
        <v/>
      </c>
      <c r="C8" s="37" t="str">
        <f>Data_Input!P12</f>
        <v/>
      </c>
      <c r="D8" s="37" t="str">
        <f>Data_Input!Q12</f>
        <v/>
      </c>
      <c r="E8" s="37" t="str">
        <f>Data_Input!R12</f>
        <v/>
      </c>
      <c r="F8" s="47"/>
      <c r="G8" s="35"/>
      <c r="H8" s="35"/>
      <c r="I8" s="35"/>
      <c r="J8" s="35"/>
      <c r="K8" s="35"/>
      <c r="L8" s="37" t="str">
        <f>IF($G$4=0,B8,IFERROR(IF(OR(AND(Data_Input!$T$3="meters",Data_Input!$T12&gt;12),(AND(Data_Input!$T$3="feet",Data_Input!$T12&gt;40)),ABS(B8)&gt;$G$4),"",B8),""))</f>
        <v/>
      </c>
      <c r="M8" s="37" t="str">
        <f>IF($H$4=0,C8,IFERROR(IF(OR(AND(Data_Input!$T$3="meters",Data_Input!$T12&gt;12),(AND(Data_Input!$T$3="feet",Data_Input!$T12&gt;40)),ABS(C8)&gt;$G$4),"",C8),""))</f>
        <v/>
      </c>
      <c r="N8" s="37" t="str">
        <f>IF($I$4=0,D8,IFERROR(IF(OR(AND(Data_Input!$T$3="meters",Data_Input!$T12&gt;12),(AND(Data_Input!$T$3="feet",Data_Input!$T12&gt;40)),ABS(D8)&gt;$G$4),"",D8),""))</f>
        <v/>
      </c>
      <c r="O8" s="37" t="str">
        <f>IF($J$4=0,E8,IFERROR(IF(OR(AND(Data_Input!$T$3="meters",Data_Input!$T12&gt;12),(AND(Data_Input!$T$3="feet",Data_Input!$T12&gt;40)),ABS(E8)&gt;$G$4),"",E8),""))</f>
        <v/>
      </c>
      <c r="P8" s="35"/>
      <c r="Q8" s="8" t="str">
        <f t="shared" si="8"/>
        <v/>
      </c>
      <c r="R8" s="8" t="str">
        <f t="shared" si="9"/>
        <v/>
      </c>
      <c r="S8" s="8" t="str">
        <f t="shared" si="10"/>
        <v/>
      </c>
      <c r="T8" s="8" t="str">
        <f t="shared" si="11"/>
        <v/>
      </c>
      <c r="U8" s="35"/>
      <c r="V8" s="6" t="s">
        <v>26</v>
      </c>
      <c r="W8" s="29">
        <f>MEDIAN(Q3:Q3002)</f>
        <v>2.0000000000000018E-2</v>
      </c>
      <c r="X8" s="29">
        <f>MEDIAN(R3:R3002)</f>
        <v>0</v>
      </c>
      <c r="Y8" s="29">
        <f>MEDIAN(S3:S3002)</f>
        <v>1.999999999999999E-2</v>
      </c>
      <c r="Z8" s="29">
        <f>MEDIAN(T3:T3002)</f>
        <v>0.13</v>
      </c>
      <c r="AA8" s="9"/>
    </row>
    <row r="9" spans="1:32" ht="14.25">
      <c r="A9" s="7">
        <v>7</v>
      </c>
      <c r="B9" s="37" t="str">
        <f>Data_Input!O13</f>
        <v/>
      </c>
      <c r="C9" s="37" t="str">
        <f>Data_Input!P13</f>
        <v/>
      </c>
      <c r="D9" s="37" t="str">
        <f>Data_Input!Q13</f>
        <v/>
      </c>
      <c r="E9" s="37" t="str">
        <f>Data_Input!R13</f>
        <v/>
      </c>
      <c r="F9" s="47"/>
      <c r="G9" s="35"/>
      <c r="H9" s="35"/>
      <c r="I9" s="35"/>
      <c r="J9" s="35"/>
      <c r="K9" s="35"/>
      <c r="L9" s="37" t="str">
        <f>IF($G$4=0,B9,IFERROR(IF(OR(AND(Data_Input!$T$3="meters",Data_Input!$T13&gt;12),(AND(Data_Input!$T$3="feet",Data_Input!$T13&gt;40)),ABS(B9)&gt;$G$4),"",B9),""))</f>
        <v/>
      </c>
      <c r="M9" s="37" t="str">
        <f>IF($H$4=0,C9,IFERROR(IF(OR(AND(Data_Input!$T$3="meters",Data_Input!$T13&gt;12),(AND(Data_Input!$T$3="feet",Data_Input!$T13&gt;40)),ABS(C9)&gt;$G$4),"",C9),""))</f>
        <v/>
      </c>
      <c r="N9" s="37" t="str">
        <f>IF($I$4=0,D9,IFERROR(IF(OR(AND(Data_Input!$T$3="meters",Data_Input!$T13&gt;12),(AND(Data_Input!$T$3="feet",Data_Input!$T13&gt;40)),ABS(D9)&gt;$G$4),"",D9),""))</f>
        <v/>
      </c>
      <c r="O9" s="37" t="str">
        <f>IF($J$4=0,E9,IFERROR(IF(OR(AND(Data_Input!$T$3="meters",Data_Input!$T13&gt;12),(AND(Data_Input!$T$3="feet",Data_Input!$T13&gt;40)),ABS(E9)&gt;$G$4),"",E9),""))</f>
        <v/>
      </c>
      <c r="P9" s="35"/>
      <c r="Q9" s="8" t="str">
        <f t="shared" si="8"/>
        <v/>
      </c>
      <c r="R9" s="8" t="str">
        <f t="shared" si="9"/>
        <v/>
      </c>
      <c r="S9" s="8" t="str">
        <f t="shared" si="10"/>
        <v/>
      </c>
      <c r="T9" s="8" t="str">
        <f t="shared" si="11"/>
        <v/>
      </c>
      <c r="U9" s="35"/>
      <c r="V9" s="6" t="s">
        <v>39</v>
      </c>
      <c r="W9" s="49">
        <f>COUNTIF(Q$3:Q$3002,"&lt;=0.25")/COUNT(Q$3:Q$3002)</f>
        <v>1</v>
      </c>
      <c r="X9" s="49">
        <f>COUNTIF(R$3:R$3002,"&lt;=0.25")/COUNT(R$3:R$3002)</f>
        <v>1</v>
      </c>
      <c r="Y9" s="49">
        <f>COUNTIF(S$3:S$3002,"&lt;=0.25")/COUNT(S$3:S$3002)</f>
        <v>1</v>
      </c>
      <c r="Z9" s="49">
        <f>COUNTIF(T$3:T$3002,"&lt;=0.25")/COUNT(T$3:T$3002)</f>
        <v>1</v>
      </c>
    </row>
    <row r="10" spans="1:32" ht="14.25">
      <c r="A10" s="7">
        <v>8</v>
      </c>
      <c r="B10" s="37" t="str">
        <f>Data_Input!O14</f>
        <v/>
      </c>
      <c r="C10" s="37" t="str">
        <f>Data_Input!P14</f>
        <v/>
      </c>
      <c r="D10" s="37" t="str">
        <f>Data_Input!Q14</f>
        <v/>
      </c>
      <c r="E10" s="37" t="str">
        <f>Data_Input!R14</f>
        <v/>
      </c>
      <c r="F10" s="47"/>
      <c r="G10" s="35"/>
      <c r="H10" s="35"/>
      <c r="I10" s="35"/>
      <c r="J10" s="35"/>
      <c r="K10" s="35"/>
      <c r="L10" s="37" t="str">
        <f>IF($G$4=0,B10,IFERROR(IF(OR(AND(Data_Input!$T$3="meters",Data_Input!$T14&gt;12),(AND(Data_Input!$T$3="feet",Data_Input!$T14&gt;40)),ABS(B10)&gt;$G$4),"",B10),""))</f>
        <v/>
      </c>
      <c r="M10" s="37" t="str">
        <f>IF($H$4=0,C10,IFERROR(IF(OR(AND(Data_Input!$T$3="meters",Data_Input!$T14&gt;12),(AND(Data_Input!$T$3="feet",Data_Input!$T14&gt;40)),ABS(C10)&gt;$G$4),"",C10),""))</f>
        <v/>
      </c>
      <c r="N10" s="37" t="str">
        <f>IF($I$4=0,D10,IFERROR(IF(OR(AND(Data_Input!$T$3="meters",Data_Input!$T14&gt;12),(AND(Data_Input!$T$3="feet",Data_Input!$T14&gt;40)),ABS(D10)&gt;$G$4),"",D10),""))</f>
        <v/>
      </c>
      <c r="O10" s="37" t="str">
        <f>IF($J$4=0,E10,IFERROR(IF(OR(AND(Data_Input!$T$3="meters",Data_Input!$T14&gt;12),(AND(Data_Input!$T$3="feet",Data_Input!$T14&gt;40)),ABS(E10)&gt;$G$4),"",E10),""))</f>
        <v/>
      </c>
      <c r="P10" s="35"/>
      <c r="Q10" s="8" t="str">
        <f t="shared" si="8"/>
        <v/>
      </c>
      <c r="R10" s="8" t="str">
        <f t="shared" si="9"/>
        <v/>
      </c>
      <c r="S10" s="8" t="str">
        <f t="shared" si="10"/>
        <v/>
      </c>
      <c r="T10" s="8" t="str">
        <f t="shared" si="11"/>
        <v/>
      </c>
      <c r="U10" s="35"/>
      <c r="V10" s="53" t="s">
        <v>40</v>
      </c>
      <c r="W10" s="49">
        <f>COUNTIF(Q$3:Q$3002,"&lt;=0.50")/COUNT(Q$3:Q$3002)</f>
        <v>1</v>
      </c>
      <c r="X10" s="49">
        <f>COUNTIF(R$3:R$3002,"&lt;=0.50")/COUNT(R$3:R$3002)</f>
        <v>1</v>
      </c>
      <c r="Y10" s="49">
        <f>COUNTIF(S$3:S$3002,"&lt;=0.50")/COUNT(S$3:S$3002)</f>
        <v>1</v>
      </c>
      <c r="Z10" s="49">
        <f>COUNTIF(T$3:T$3002,"&lt;=0.50")/COUNT(T$3:T$3002)</f>
        <v>1</v>
      </c>
    </row>
    <row r="11" spans="1:32" ht="14.25">
      <c r="A11" s="7">
        <v>9</v>
      </c>
      <c r="B11" s="37" t="str">
        <f>Data_Input!O15</f>
        <v/>
      </c>
      <c r="C11" s="37" t="str">
        <f>Data_Input!P15</f>
        <v/>
      </c>
      <c r="D11" s="37" t="str">
        <f>Data_Input!Q15</f>
        <v/>
      </c>
      <c r="E11" s="37" t="str">
        <f>Data_Input!R15</f>
        <v/>
      </c>
      <c r="F11" s="47"/>
      <c r="G11" s="35"/>
      <c r="H11" s="35"/>
      <c r="I11" s="35"/>
      <c r="J11" s="35"/>
      <c r="K11" s="35"/>
      <c r="L11" s="37" t="str">
        <f>IF($G$4=0,B11,IFERROR(IF(OR(AND(Data_Input!$T$3="meters",Data_Input!$T15&gt;12),(AND(Data_Input!$T$3="feet",Data_Input!$T15&gt;40)),ABS(B11)&gt;$G$4),"",B11),""))</f>
        <v/>
      </c>
      <c r="M11" s="37" t="str">
        <f>IF($H$4=0,C11,IFERROR(IF(OR(AND(Data_Input!$T$3="meters",Data_Input!$T15&gt;12),(AND(Data_Input!$T$3="feet",Data_Input!$T15&gt;40)),ABS(C11)&gt;$G$4),"",C11),""))</f>
        <v/>
      </c>
      <c r="N11" s="37" t="str">
        <f>IF($I$4=0,D11,IFERROR(IF(OR(AND(Data_Input!$T$3="meters",Data_Input!$T15&gt;12),(AND(Data_Input!$T$3="feet",Data_Input!$T15&gt;40)),ABS(D11)&gt;$G$4),"",D11),""))</f>
        <v/>
      </c>
      <c r="O11" s="37" t="str">
        <f>IF($J$4=0,E11,IFERROR(IF(OR(AND(Data_Input!$T$3="meters",Data_Input!$T15&gt;12),(AND(Data_Input!$T$3="feet",Data_Input!$T15&gt;40)),ABS(E11)&gt;$G$4),"",E11),""))</f>
        <v/>
      </c>
      <c r="P11" s="35"/>
      <c r="Q11" s="8" t="str">
        <f t="shared" si="8"/>
        <v/>
      </c>
      <c r="R11" s="8" t="str">
        <f t="shared" si="9"/>
        <v/>
      </c>
      <c r="S11" s="8" t="str">
        <f t="shared" si="10"/>
        <v/>
      </c>
      <c r="T11" s="8" t="str">
        <f t="shared" si="11"/>
        <v/>
      </c>
      <c r="U11" s="35"/>
      <c r="V11" s="6" t="s">
        <v>41</v>
      </c>
      <c r="W11" s="49">
        <f>COUNTIF(Q$3:Q$3002,"&lt;=1")/COUNT(Q$3:Q$3002)</f>
        <v>1</v>
      </c>
      <c r="X11" s="49">
        <f>COUNTIF(R$3:R$3002,"&lt;=1")/COUNT(R$3:R$3002)</f>
        <v>1</v>
      </c>
      <c r="Y11" s="49">
        <f>COUNTIF(S$3:S$3002,"&lt;=1")/COUNT(S$3:S$3002)</f>
        <v>1</v>
      </c>
      <c r="Z11" s="49">
        <f>COUNTIF(T$3:T$3002,"&lt;=1")/COUNT(T$3:T$3002)</f>
        <v>1</v>
      </c>
    </row>
    <row r="12" spans="1:32">
      <c r="A12" s="7">
        <v>10</v>
      </c>
      <c r="B12" s="37" t="str">
        <f>Data_Input!O16</f>
        <v/>
      </c>
      <c r="C12" s="37" t="str">
        <f>Data_Input!P16</f>
        <v/>
      </c>
      <c r="D12" s="37" t="str">
        <f>Data_Input!Q16</f>
        <v/>
      </c>
      <c r="E12" s="37" t="str">
        <f>Data_Input!R16</f>
        <v/>
      </c>
      <c r="F12" s="47"/>
      <c r="G12" s="35"/>
      <c r="H12" s="35"/>
      <c r="I12" s="35"/>
      <c r="J12" s="35"/>
      <c r="K12" s="35"/>
      <c r="L12" s="37" t="str">
        <f>IF($G$4=0,B12,IFERROR(IF(OR(AND(Data_Input!$T$3="meters",Data_Input!$T16&gt;12),(AND(Data_Input!$T$3="feet",Data_Input!$T16&gt;40)),ABS(B12)&gt;$G$4),"",B12),""))</f>
        <v/>
      </c>
      <c r="M12" s="37" t="str">
        <f>IF($H$4=0,C12,IFERROR(IF(OR(AND(Data_Input!$T$3="meters",Data_Input!$T16&gt;12),(AND(Data_Input!$T$3="feet",Data_Input!$T16&gt;40)),ABS(C12)&gt;$G$4),"",C12),""))</f>
        <v/>
      </c>
      <c r="N12" s="37" t="str">
        <f>IF($I$4=0,D12,IFERROR(IF(OR(AND(Data_Input!$T$3="meters",Data_Input!$T16&gt;12),(AND(Data_Input!$T$3="feet",Data_Input!$T16&gt;40)),ABS(D12)&gt;$G$4),"",D12),""))</f>
        <v/>
      </c>
      <c r="O12" s="37" t="str">
        <f>IF($J$4=0,E12,IFERROR(IF(OR(AND(Data_Input!$T$3="meters",Data_Input!$T16&gt;12),(AND(Data_Input!$T$3="feet",Data_Input!$T16&gt;40)),ABS(E12)&gt;$G$4),"",E12),""))</f>
        <v/>
      </c>
      <c r="P12" s="35"/>
      <c r="Q12" s="8" t="str">
        <f t="shared" si="8"/>
        <v/>
      </c>
      <c r="R12" s="8" t="str">
        <f t="shared" si="9"/>
        <v/>
      </c>
      <c r="S12" s="8" t="str">
        <f t="shared" si="10"/>
        <v/>
      </c>
      <c r="T12" s="8" t="str">
        <f t="shared" si="11"/>
        <v/>
      </c>
      <c r="U12" s="35"/>
    </row>
    <row r="13" spans="1:32" ht="13.9">
      <c r="A13" s="7">
        <v>11</v>
      </c>
      <c r="B13" s="37" t="str">
        <f>Data_Input!O17</f>
        <v/>
      </c>
      <c r="C13" s="37" t="str">
        <f>Data_Input!P17</f>
        <v/>
      </c>
      <c r="D13" s="37" t="str">
        <f>Data_Input!Q17</f>
        <v/>
      </c>
      <c r="E13" s="37" t="str">
        <f>Data_Input!R17</f>
        <v/>
      </c>
      <c r="F13" s="47"/>
      <c r="G13" s="35"/>
      <c r="H13" s="35"/>
      <c r="I13" s="35"/>
      <c r="J13" s="35"/>
      <c r="K13" s="35"/>
      <c r="L13" s="37" t="str">
        <f>IF($G$4=0,B13,IFERROR(IF(OR(AND(Data_Input!$T$3="meters",Data_Input!$T17&gt;12),(AND(Data_Input!$T$3="feet",Data_Input!$T17&gt;40)),ABS(B13)&gt;$G$4),"",B13),""))</f>
        <v/>
      </c>
      <c r="M13" s="37" t="str">
        <f>IF($H$4=0,C13,IFERROR(IF(OR(AND(Data_Input!$T$3="meters",Data_Input!$T17&gt;12),(AND(Data_Input!$T$3="feet",Data_Input!$T17&gt;40)),ABS(C13)&gt;$G$4),"",C13),""))</f>
        <v/>
      </c>
      <c r="N13" s="37" t="str">
        <f>IF($I$4=0,D13,IFERROR(IF(OR(AND(Data_Input!$T$3="meters",Data_Input!$T17&gt;12),(AND(Data_Input!$T$3="feet",Data_Input!$T17&gt;40)),ABS(D13)&gt;$G$4),"",D13),""))</f>
        <v/>
      </c>
      <c r="O13" s="37" t="str">
        <f>IF($J$4=0,E13,IFERROR(IF(OR(AND(Data_Input!$T$3="meters",Data_Input!$T17&gt;12),(AND(Data_Input!$T$3="feet",Data_Input!$T17&gt;40)),ABS(E13)&gt;$G$4),"",E13),""))</f>
        <v/>
      </c>
      <c r="P13" s="35"/>
      <c r="Q13" s="8" t="str">
        <f t="shared" si="8"/>
        <v/>
      </c>
      <c r="R13" s="8" t="str">
        <f t="shared" si="9"/>
        <v/>
      </c>
      <c r="S13" s="8" t="str">
        <f t="shared" si="10"/>
        <v/>
      </c>
      <c r="T13" s="8" t="str">
        <f t="shared" si="11"/>
        <v/>
      </c>
      <c r="U13" s="35"/>
      <c r="V13" s="6" t="s">
        <v>28</v>
      </c>
      <c r="W13" s="49">
        <f>COUNTIF(L3:L3002,"&lt;-1.50")/COUNT(L3:L3002)</f>
        <v>0</v>
      </c>
      <c r="X13" s="49">
        <f>COUNTIF(M3:M3002,"&lt;-1.50")/COUNT(M3:M3002)</f>
        <v>0</v>
      </c>
      <c r="Y13" s="49">
        <f>COUNTIF(N3:N3002,"&lt;-1.50")/COUNT(N3:N3002)</f>
        <v>0</v>
      </c>
      <c r="Z13" s="49">
        <f>COUNTIF(O3:O3002,"&lt;-1.50")/COUNT(O3:O3002)</f>
        <v>0</v>
      </c>
    </row>
    <row r="14" spans="1:32" ht="13.9">
      <c r="A14" s="7">
        <v>12</v>
      </c>
      <c r="B14" s="37" t="str">
        <f>Data_Input!O18</f>
        <v/>
      </c>
      <c r="C14" s="37" t="str">
        <f>Data_Input!P18</f>
        <v/>
      </c>
      <c r="D14" s="37" t="str">
        <f>Data_Input!Q18</f>
        <v/>
      </c>
      <c r="E14" s="37" t="str">
        <f>Data_Input!R18</f>
        <v/>
      </c>
      <c r="F14" s="47"/>
      <c r="G14" s="35"/>
      <c r="H14" s="35"/>
      <c r="I14" s="35"/>
      <c r="J14" s="35"/>
      <c r="K14" s="35"/>
      <c r="L14" s="37" t="str">
        <f>IF($G$4=0,B14,IFERROR(IF(OR(AND(Data_Input!$T$3="meters",Data_Input!$T18&gt;12),(AND(Data_Input!$T$3="feet",Data_Input!$T18&gt;40)),ABS(B14)&gt;$G$4),"",B14),""))</f>
        <v/>
      </c>
      <c r="M14" s="37" t="str">
        <f>IF($H$4=0,C14,IFERROR(IF(OR(AND(Data_Input!$T$3="meters",Data_Input!$T18&gt;12),(AND(Data_Input!$T$3="feet",Data_Input!$T18&gt;40)),ABS(C14)&gt;$G$4),"",C14),""))</f>
        <v/>
      </c>
      <c r="N14" s="37" t="str">
        <f>IF($I$4=0,D14,IFERROR(IF(OR(AND(Data_Input!$T$3="meters",Data_Input!$T18&gt;12),(AND(Data_Input!$T$3="feet",Data_Input!$T18&gt;40)),ABS(D14)&gt;$G$4),"",D14),""))</f>
        <v/>
      </c>
      <c r="O14" s="37" t="str">
        <f>IF($J$4=0,E14,IFERROR(IF(OR(AND(Data_Input!$T$3="meters",Data_Input!$T18&gt;12),(AND(Data_Input!$T$3="feet",Data_Input!$T18&gt;40)),ABS(E14)&gt;$G$4),"",E14),""))</f>
        <v/>
      </c>
      <c r="P14" s="35"/>
      <c r="Q14" s="8" t="str">
        <f t="shared" si="8"/>
        <v/>
      </c>
      <c r="R14" s="8" t="str">
        <f t="shared" si="9"/>
        <v/>
      </c>
      <c r="S14" s="8" t="str">
        <f t="shared" si="10"/>
        <v/>
      </c>
      <c r="T14" s="8" t="str">
        <f t="shared" si="11"/>
        <v/>
      </c>
      <c r="U14" s="35"/>
      <c r="V14" s="6" t="s">
        <v>29</v>
      </c>
      <c r="W14" s="49">
        <f>COUNTIFS(L3:L3002,"&gt;=-1.50",L3:L3002, "&lt;-1.0")/COUNT(L3:L3002)</f>
        <v>0</v>
      </c>
      <c r="X14" s="49">
        <f>COUNTIFS(M3:M3002,"&gt;=-1.50",M3:M3002, "&lt;-1.0")/COUNT(M3:M3002)</f>
        <v>0</v>
      </c>
      <c r="Y14" s="49">
        <f>COUNTIFS(N3:N3002,"&gt;=-1.50",N3:N3002, "&lt;-1.0")/COUNT(N3:N3002)</f>
        <v>0</v>
      </c>
      <c r="Z14" s="49">
        <f>COUNTIFS(O3:O3002,"&gt;=-1.50",O3:O3002, "&lt;-1.0")/COUNT(O3:O3002)</f>
        <v>0</v>
      </c>
    </row>
    <row r="15" spans="1:32" ht="13.9">
      <c r="A15" s="7">
        <v>13</v>
      </c>
      <c r="B15" s="37" t="str">
        <f>Data_Input!O19</f>
        <v/>
      </c>
      <c r="C15" s="37" t="str">
        <f>Data_Input!P19</f>
        <v/>
      </c>
      <c r="D15" s="37" t="str">
        <f>Data_Input!Q19</f>
        <v/>
      </c>
      <c r="E15" s="37" t="str">
        <f>Data_Input!R19</f>
        <v/>
      </c>
      <c r="F15" s="47"/>
      <c r="G15" s="35"/>
      <c r="H15" s="35"/>
      <c r="I15" s="35"/>
      <c r="J15" s="35"/>
      <c r="K15" s="35"/>
      <c r="L15" s="37" t="str">
        <f>IF($G$4=0,B15,IFERROR(IF(OR(AND(Data_Input!$T$3="meters",Data_Input!$T19&gt;12),(AND(Data_Input!$T$3="feet",Data_Input!$T19&gt;40)),ABS(B15)&gt;$G$4),"",B15),""))</f>
        <v/>
      </c>
      <c r="M15" s="37" t="str">
        <f>IF($H$4=0,C15,IFERROR(IF(OR(AND(Data_Input!$T$3="meters",Data_Input!$T19&gt;12),(AND(Data_Input!$T$3="feet",Data_Input!$T19&gt;40)),ABS(C15)&gt;$G$4),"",C15),""))</f>
        <v/>
      </c>
      <c r="N15" s="37" t="str">
        <f>IF($I$4=0,D15,IFERROR(IF(OR(AND(Data_Input!$T$3="meters",Data_Input!$T19&gt;12),(AND(Data_Input!$T$3="feet",Data_Input!$T19&gt;40)),ABS(D15)&gt;$G$4),"",D15),""))</f>
        <v/>
      </c>
      <c r="O15" s="37" t="str">
        <f>IF($J$4=0,E15,IFERROR(IF(OR(AND(Data_Input!$T$3="meters",Data_Input!$T19&gt;12),(AND(Data_Input!$T$3="feet",Data_Input!$T19&gt;40)),ABS(E15)&gt;$G$4),"",E15),""))</f>
        <v/>
      </c>
      <c r="P15" s="35"/>
      <c r="Q15" s="8" t="str">
        <f t="shared" si="8"/>
        <v/>
      </c>
      <c r="R15" s="8" t="str">
        <f t="shared" si="9"/>
        <v/>
      </c>
      <c r="S15" s="8" t="str">
        <f t="shared" si="10"/>
        <v/>
      </c>
      <c r="T15" s="8" t="str">
        <f t="shared" si="11"/>
        <v/>
      </c>
      <c r="U15" s="35"/>
      <c r="V15" s="6" t="s">
        <v>30</v>
      </c>
      <c r="W15" s="49">
        <f>COUNTIFS(L3:L3002,"&gt;=-1.00",L3:L3002, "&lt;-0.50")/COUNT(L3:L3002)</f>
        <v>0</v>
      </c>
      <c r="X15" s="49">
        <f>COUNTIFS(M3:M3002,"&gt;=-1.00",M3:M3002, "&lt;-0.50")/COUNT(M3:M3002)</f>
        <v>0</v>
      </c>
      <c r="Y15" s="49">
        <f>COUNTIFS(N3:N3002,"&gt;=-1.00",N3:N3002, "&lt;-0.50")/COUNT(N3:N3002)</f>
        <v>0</v>
      </c>
      <c r="Z15" s="49">
        <f>COUNTIFS(O3:O3002,"&gt;=-1.00",O3:O3002, "&lt;-0.50")/COUNT(O3:O3002)</f>
        <v>0</v>
      </c>
    </row>
    <row r="16" spans="1:32" ht="13.9">
      <c r="A16" s="7">
        <v>14</v>
      </c>
      <c r="B16" s="37" t="str">
        <f>Data_Input!O20</f>
        <v/>
      </c>
      <c r="C16" s="37" t="str">
        <f>Data_Input!P20</f>
        <v/>
      </c>
      <c r="D16" s="37" t="str">
        <f>Data_Input!Q20</f>
        <v/>
      </c>
      <c r="E16" s="37" t="str">
        <f>Data_Input!R20</f>
        <v/>
      </c>
      <c r="F16" s="47"/>
      <c r="G16" s="35"/>
      <c r="H16" s="35"/>
      <c r="I16" s="35"/>
      <c r="J16" s="35"/>
      <c r="K16" s="35"/>
      <c r="L16" s="37" t="str">
        <f>IF($G$4=0,B16,IFERROR(IF(OR(AND(Data_Input!$T$3="meters",Data_Input!$T20&gt;12),(AND(Data_Input!$T$3="feet",Data_Input!$T20&gt;40)),ABS(B16)&gt;$G$4),"",B16),""))</f>
        <v/>
      </c>
      <c r="M16" s="37" t="str">
        <f>IF($H$4=0,C16,IFERROR(IF(OR(AND(Data_Input!$T$3="meters",Data_Input!$T20&gt;12),(AND(Data_Input!$T$3="feet",Data_Input!$T20&gt;40)),ABS(C16)&gt;$G$4),"",C16),""))</f>
        <v/>
      </c>
      <c r="N16" s="37" t="str">
        <f>IF($I$4=0,D16,IFERROR(IF(OR(AND(Data_Input!$T$3="meters",Data_Input!$T20&gt;12),(AND(Data_Input!$T$3="feet",Data_Input!$T20&gt;40)),ABS(D16)&gt;$G$4),"",D16),""))</f>
        <v/>
      </c>
      <c r="O16" s="37" t="str">
        <f>IF($J$4=0,E16,IFERROR(IF(OR(AND(Data_Input!$T$3="meters",Data_Input!$T20&gt;12),(AND(Data_Input!$T$3="feet",Data_Input!$T20&gt;40)),ABS(E16)&gt;$G$4),"",E16),""))</f>
        <v/>
      </c>
      <c r="P16" s="35"/>
      <c r="Q16" s="8" t="str">
        <f t="shared" si="8"/>
        <v/>
      </c>
      <c r="R16" s="8" t="str">
        <f t="shared" si="9"/>
        <v/>
      </c>
      <c r="S16" s="8" t="str">
        <f t="shared" si="10"/>
        <v/>
      </c>
      <c r="T16" s="8" t="str">
        <f t="shared" si="11"/>
        <v/>
      </c>
      <c r="U16" s="35"/>
      <c r="V16" s="6" t="s">
        <v>31</v>
      </c>
      <c r="W16" s="49">
        <f>COUNTIFS(L3:L3002,"&gt;=-0.50",L3:L3002, "&lt;-0.25")/COUNT(L3:L3002)</f>
        <v>0</v>
      </c>
      <c r="X16" s="49">
        <f>COUNTIFS(M3:M3002,"&gt;=-0.50",M3:M3002, "&lt;-0.25")/COUNT(M3:M3002)</f>
        <v>0</v>
      </c>
      <c r="Y16" s="49">
        <f>COUNTIFS(N3:N3002,"&gt;=-0.50",N3:N3002, "&lt;-0.25")/COUNT(N3:N3002)</f>
        <v>0</v>
      </c>
      <c r="Z16" s="49">
        <f>COUNTIFS(O3:O3002,"&gt;=-0.50",O3:O3002, "&lt;-0.25")/COUNT(O3:O3002)</f>
        <v>0</v>
      </c>
    </row>
    <row r="17" spans="1:26" ht="13.9">
      <c r="A17" s="7">
        <v>15</v>
      </c>
      <c r="B17" s="37" t="str">
        <f>Data_Input!O21</f>
        <v/>
      </c>
      <c r="C17" s="37" t="str">
        <f>Data_Input!P21</f>
        <v/>
      </c>
      <c r="D17" s="37" t="str">
        <f>Data_Input!Q21</f>
        <v/>
      </c>
      <c r="E17" s="37" t="str">
        <f>Data_Input!R21</f>
        <v/>
      </c>
      <c r="F17" s="47"/>
      <c r="G17" s="35"/>
      <c r="H17" s="35"/>
      <c r="I17" s="35"/>
      <c r="J17" s="35"/>
      <c r="K17" s="35"/>
      <c r="L17" s="37" t="str">
        <f>IF($G$4=0,B17,IFERROR(IF(OR(AND(Data_Input!$T$3="meters",Data_Input!$T21&gt;12),(AND(Data_Input!$T$3="feet",Data_Input!$T21&gt;40)),ABS(B17)&gt;$G$4),"",B17),""))</f>
        <v/>
      </c>
      <c r="M17" s="37" t="str">
        <f>IF($H$4=0,C17,IFERROR(IF(OR(AND(Data_Input!$T$3="meters",Data_Input!$T21&gt;12),(AND(Data_Input!$T$3="feet",Data_Input!$T21&gt;40)),ABS(C17)&gt;$G$4),"",C17),""))</f>
        <v/>
      </c>
      <c r="N17" s="37" t="str">
        <f>IF($I$4=0,D17,IFERROR(IF(OR(AND(Data_Input!$T$3="meters",Data_Input!$T21&gt;12),(AND(Data_Input!$T$3="feet",Data_Input!$T21&gt;40)),ABS(D17)&gt;$G$4),"",D17),""))</f>
        <v/>
      </c>
      <c r="O17" s="37" t="str">
        <f>IF($J$4=0,E17,IFERROR(IF(OR(AND(Data_Input!$T$3="meters",Data_Input!$T21&gt;12),(AND(Data_Input!$T$3="feet",Data_Input!$T21&gt;40)),ABS(E17)&gt;$G$4),"",E17),""))</f>
        <v/>
      </c>
      <c r="P17" s="35"/>
      <c r="Q17" s="8" t="str">
        <f t="shared" si="8"/>
        <v/>
      </c>
      <c r="R17" s="8" t="str">
        <f t="shared" si="9"/>
        <v/>
      </c>
      <c r="S17" s="8" t="str">
        <f t="shared" si="10"/>
        <v/>
      </c>
      <c r="T17" s="8" t="str">
        <f t="shared" si="11"/>
        <v/>
      </c>
      <c r="U17" s="35"/>
      <c r="V17" s="6" t="s">
        <v>32</v>
      </c>
      <c r="W17" s="49">
        <f>COUNTIFS(L3:L3002,"&gt;=-0.25",L3:L3002, "&lt;=0.25")/COUNT(L3:L3002)</f>
        <v>1</v>
      </c>
      <c r="X17" s="49">
        <f>COUNTIFS(M3:M3002,"&gt;=-0.25",M3:M3002, "&lt;=0.25")/COUNT(M3:M3002)</f>
        <v>1</v>
      </c>
      <c r="Y17" s="49">
        <f>COUNTIFS(N3:N3002,"&gt;=-0.25",N3:N3002, "&lt;=0.25")/COUNT(N3:N3002)</f>
        <v>1</v>
      </c>
      <c r="Z17" s="49">
        <f>COUNTIFS(O3:O3002,"&gt;=-0.25",O3:O3002, "&lt;=0.25")/COUNT(O3:O3002)</f>
        <v>1</v>
      </c>
    </row>
    <row r="18" spans="1:26" ht="13.9">
      <c r="A18" s="7">
        <v>16</v>
      </c>
      <c r="B18" s="37" t="str">
        <f>Data_Input!O22</f>
        <v/>
      </c>
      <c r="C18" s="37" t="str">
        <f>Data_Input!P22</f>
        <v/>
      </c>
      <c r="D18" s="37" t="str">
        <f>Data_Input!Q22</f>
        <v/>
      </c>
      <c r="E18" s="37" t="str">
        <f>Data_Input!R22</f>
        <v/>
      </c>
      <c r="F18" s="47"/>
      <c r="G18" s="35"/>
      <c r="H18" s="35"/>
      <c r="I18" s="35"/>
      <c r="J18" s="35"/>
      <c r="K18" s="35"/>
      <c r="L18" s="37" t="str">
        <f>IF($G$4=0,B18,IFERROR(IF(OR(AND(Data_Input!$T$3="meters",Data_Input!$T22&gt;12),(AND(Data_Input!$T$3="feet",Data_Input!$T22&gt;40)),ABS(B18)&gt;$G$4),"",B18),""))</f>
        <v/>
      </c>
      <c r="M18" s="37" t="str">
        <f>IF($H$4=0,C18,IFERROR(IF(OR(AND(Data_Input!$T$3="meters",Data_Input!$T22&gt;12),(AND(Data_Input!$T$3="feet",Data_Input!$T22&gt;40)),ABS(C18)&gt;$G$4),"",C18),""))</f>
        <v/>
      </c>
      <c r="N18" s="37" t="str">
        <f>IF($I$4=0,D18,IFERROR(IF(OR(AND(Data_Input!$T$3="meters",Data_Input!$T22&gt;12),(AND(Data_Input!$T$3="feet",Data_Input!$T22&gt;40)),ABS(D18)&gt;$G$4),"",D18),""))</f>
        <v/>
      </c>
      <c r="O18" s="37" t="str">
        <f>IF($J$4=0,E18,IFERROR(IF(OR(AND(Data_Input!$T$3="meters",Data_Input!$T22&gt;12),(AND(Data_Input!$T$3="feet",Data_Input!$T22&gt;40)),ABS(E18)&gt;$G$4),"",E18),""))</f>
        <v/>
      </c>
      <c r="P18" s="35"/>
      <c r="Q18" s="8" t="str">
        <f t="shared" si="8"/>
        <v/>
      </c>
      <c r="R18" s="8" t="str">
        <f t="shared" si="9"/>
        <v/>
      </c>
      <c r="S18" s="8" t="str">
        <f t="shared" si="10"/>
        <v/>
      </c>
      <c r="T18" s="8" t="str">
        <f t="shared" si="11"/>
        <v/>
      </c>
      <c r="U18" s="35"/>
      <c r="V18" s="6" t="s">
        <v>33</v>
      </c>
      <c r="W18" s="49">
        <f>COUNTIFS(L3:L3002,"&gt;0.25",L3:L3002, "&lt;=0.50")/COUNT(L3:L3002)</f>
        <v>0</v>
      </c>
      <c r="X18" s="49">
        <f>COUNTIFS(M3:M3002,"&gt;0.25",M3:M3002, "&lt;=0.50")/COUNT(M3:M3002)</f>
        <v>0</v>
      </c>
      <c r="Y18" s="49">
        <f>COUNTIFS(N3:N3002,"&gt;0.25",N3:N3002, "&lt;=0.50")/COUNT(N3:N3002)</f>
        <v>0</v>
      </c>
      <c r="Z18" s="49">
        <f>COUNTIFS(O3:O3002,"&gt;0.25",O3:O3002, "&lt;=0.50")/COUNT(O3:O3002)</f>
        <v>0</v>
      </c>
    </row>
    <row r="19" spans="1:26" ht="13.9">
      <c r="A19" s="7">
        <v>17</v>
      </c>
      <c r="B19" s="37" t="str">
        <f>Data_Input!O23</f>
        <v/>
      </c>
      <c r="C19" s="37" t="str">
        <f>Data_Input!P23</f>
        <v/>
      </c>
      <c r="D19" s="37" t="str">
        <f>Data_Input!Q23</f>
        <v/>
      </c>
      <c r="E19" s="37" t="str">
        <f>Data_Input!R23</f>
        <v/>
      </c>
      <c r="F19" s="47"/>
      <c r="G19" s="35"/>
      <c r="H19" s="35"/>
      <c r="I19" s="35"/>
      <c r="J19" s="35"/>
      <c r="K19" s="35"/>
      <c r="L19" s="37" t="str">
        <f>IF($G$4=0,B19,IFERROR(IF(OR(AND(Data_Input!$T$3="meters",Data_Input!$T23&gt;12),(AND(Data_Input!$T$3="feet",Data_Input!$T23&gt;40)),ABS(B19)&gt;$G$4),"",B19),""))</f>
        <v/>
      </c>
      <c r="M19" s="37" t="str">
        <f>IF($H$4=0,C19,IFERROR(IF(OR(AND(Data_Input!$T$3="meters",Data_Input!$T23&gt;12),(AND(Data_Input!$T$3="feet",Data_Input!$T23&gt;40)),ABS(C19)&gt;$G$4),"",C19),""))</f>
        <v/>
      </c>
      <c r="N19" s="37" t="str">
        <f>IF($I$4=0,D19,IFERROR(IF(OR(AND(Data_Input!$T$3="meters",Data_Input!$T23&gt;12),(AND(Data_Input!$T$3="feet",Data_Input!$T23&gt;40)),ABS(D19)&gt;$G$4),"",D19),""))</f>
        <v/>
      </c>
      <c r="O19" s="37" t="str">
        <f>IF($J$4=0,E19,IFERROR(IF(OR(AND(Data_Input!$T$3="meters",Data_Input!$T23&gt;12),(AND(Data_Input!$T$3="feet",Data_Input!$T23&gt;40)),ABS(E19)&gt;$G$4),"",E19),""))</f>
        <v/>
      </c>
      <c r="P19" s="35"/>
      <c r="Q19" s="8" t="str">
        <f t="shared" si="8"/>
        <v/>
      </c>
      <c r="R19" s="8" t="str">
        <f t="shared" si="9"/>
        <v/>
      </c>
      <c r="S19" s="8" t="str">
        <f t="shared" si="10"/>
        <v/>
      </c>
      <c r="T19" s="8" t="str">
        <f t="shared" si="11"/>
        <v/>
      </c>
      <c r="U19" s="35"/>
      <c r="V19" s="6" t="s">
        <v>34</v>
      </c>
      <c r="W19" s="49">
        <f>COUNTIFS(L3:L3002,"&gt;0.5",L3:L3002, "&lt;=1.0")/COUNT(L3:L3002)</f>
        <v>0</v>
      </c>
      <c r="X19" s="49">
        <f>COUNTIFS(M3:M3002,"&gt;0.5",M3:M3002, "&lt;=1.0")/COUNT(M3:M3002)</f>
        <v>0</v>
      </c>
      <c r="Y19" s="49">
        <f>COUNTIFS(N3:N3002,"&gt;0.5",N3:N3002, "&lt;=1.0")/COUNT(N3:N3002)</f>
        <v>0</v>
      </c>
      <c r="Z19" s="49">
        <f>COUNTIFS(O3:O3002,"&gt;0.5",O3:O3002, "&lt;=1.0")/COUNT(O3:O3002)</f>
        <v>0</v>
      </c>
    </row>
    <row r="20" spans="1:26" ht="13.9">
      <c r="A20" s="7">
        <v>18</v>
      </c>
      <c r="B20" s="37" t="str">
        <f>Data_Input!O24</f>
        <v/>
      </c>
      <c r="C20" s="37" t="str">
        <f>Data_Input!P24</f>
        <v/>
      </c>
      <c r="D20" s="37" t="str">
        <f>Data_Input!Q24</f>
        <v/>
      </c>
      <c r="E20" s="37" t="str">
        <f>Data_Input!R24</f>
        <v/>
      </c>
      <c r="F20" s="47"/>
      <c r="G20" s="35"/>
      <c r="H20" s="35"/>
      <c r="I20" s="35"/>
      <c r="J20" s="35"/>
      <c r="K20" s="35"/>
      <c r="L20" s="37" t="str">
        <f>IF($G$4=0,B20,IFERROR(IF(OR(AND(Data_Input!$T$3="meters",Data_Input!$T24&gt;12),(AND(Data_Input!$T$3="feet",Data_Input!$T24&gt;40)),ABS(B20)&gt;$G$4),"",B20),""))</f>
        <v/>
      </c>
      <c r="M20" s="37" t="str">
        <f>IF($H$4=0,C20,IFERROR(IF(OR(AND(Data_Input!$T$3="meters",Data_Input!$T24&gt;12),(AND(Data_Input!$T$3="feet",Data_Input!$T24&gt;40)),ABS(C20)&gt;$G$4),"",C20),""))</f>
        <v/>
      </c>
      <c r="N20" s="37" t="str">
        <f>IF($I$4=0,D20,IFERROR(IF(OR(AND(Data_Input!$T$3="meters",Data_Input!$T24&gt;12),(AND(Data_Input!$T$3="feet",Data_Input!$T24&gt;40)),ABS(D20)&gt;$G$4),"",D20),""))</f>
        <v/>
      </c>
      <c r="O20" s="37" t="str">
        <f>IF($J$4=0,E20,IFERROR(IF(OR(AND(Data_Input!$T$3="meters",Data_Input!$T24&gt;12),(AND(Data_Input!$T$3="feet",Data_Input!$T24&gt;40)),ABS(E20)&gt;$G$4),"",E20),""))</f>
        <v/>
      </c>
      <c r="P20" s="35"/>
      <c r="Q20" s="8" t="str">
        <f t="shared" si="8"/>
        <v/>
      </c>
      <c r="R20" s="8" t="str">
        <f t="shared" si="9"/>
        <v/>
      </c>
      <c r="S20" s="8" t="str">
        <f t="shared" si="10"/>
        <v/>
      </c>
      <c r="T20" s="8" t="str">
        <f t="shared" si="11"/>
        <v/>
      </c>
      <c r="U20" s="35"/>
      <c r="V20" s="6" t="s">
        <v>35</v>
      </c>
      <c r="W20" s="49">
        <f>COUNTIFS(L3:L3002,"&gt;1",L3:L3002, "&lt;=1.5")/COUNT(L3:L3002)</f>
        <v>0</v>
      </c>
      <c r="X20" s="49">
        <f>COUNTIFS(M3:M3002,"&gt;1",M3:M3002, "&lt;=1.5")/COUNT(M3:M3002)</f>
        <v>0</v>
      </c>
      <c r="Y20" s="49">
        <f>COUNTIFS(N3:N3002,"&gt;1",N3:N3002, "&lt;=1.5")/COUNT(N3:N3002)</f>
        <v>0</v>
      </c>
      <c r="Z20" s="49">
        <f>COUNTIFS(O3:O3002,"&gt;1",O3:O3002, "&lt;=1.5")/COUNT(O3:O3002)</f>
        <v>0</v>
      </c>
    </row>
    <row r="21" spans="1:26" ht="13.9">
      <c r="A21" s="7">
        <v>19</v>
      </c>
      <c r="B21" s="37" t="str">
        <f>Data_Input!O25</f>
        <v/>
      </c>
      <c r="C21" s="37" t="str">
        <f>Data_Input!P25</f>
        <v/>
      </c>
      <c r="D21" s="37" t="str">
        <f>Data_Input!Q25</f>
        <v/>
      </c>
      <c r="E21" s="37" t="str">
        <f>Data_Input!R25</f>
        <v/>
      </c>
      <c r="F21" s="47"/>
      <c r="G21" s="35"/>
      <c r="H21" s="35"/>
      <c r="I21" s="35"/>
      <c r="J21" s="35"/>
      <c r="K21" s="35"/>
      <c r="L21" s="37" t="str">
        <f>IF($G$4=0,B21,IFERROR(IF(OR(AND(Data_Input!$T$3="meters",Data_Input!$T25&gt;12),(AND(Data_Input!$T$3="feet",Data_Input!$T25&gt;40)),ABS(B21)&gt;$G$4),"",B21),""))</f>
        <v/>
      </c>
      <c r="M21" s="37" t="str">
        <f>IF($H$4=0,C21,IFERROR(IF(OR(AND(Data_Input!$T$3="meters",Data_Input!$T25&gt;12),(AND(Data_Input!$T$3="feet",Data_Input!$T25&gt;40)),ABS(C21)&gt;$G$4),"",C21),""))</f>
        <v/>
      </c>
      <c r="N21" s="37" t="str">
        <f>IF($I$4=0,D21,IFERROR(IF(OR(AND(Data_Input!$T$3="meters",Data_Input!$T25&gt;12),(AND(Data_Input!$T$3="feet",Data_Input!$T25&gt;40)),ABS(D21)&gt;$G$4),"",D21),""))</f>
        <v/>
      </c>
      <c r="O21" s="37" t="str">
        <f>IF($J$4=0,E21,IFERROR(IF(OR(AND(Data_Input!$T$3="meters",Data_Input!$T25&gt;12),(AND(Data_Input!$T$3="feet",Data_Input!$T25&gt;40)),ABS(E21)&gt;$G$4),"",E21),""))</f>
        <v/>
      </c>
      <c r="P21" s="35"/>
      <c r="Q21" s="8" t="str">
        <f t="shared" si="8"/>
        <v/>
      </c>
      <c r="R21" s="8" t="str">
        <f t="shared" si="9"/>
        <v/>
      </c>
      <c r="S21" s="8" t="str">
        <f t="shared" si="10"/>
        <v/>
      </c>
      <c r="T21" s="8" t="str">
        <f t="shared" si="11"/>
        <v/>
      </c>
      <c r="U21" s="35"/>
      <c r="V21" s="6" t="s">
        <v>36</v>
      </c>
      <c r="W21" s="49">
        <f>COUNTIF(L3:L3002,"&gt;1.50")/COUNT(L3:L3002)</f>
        <v>0</v>
      </c>
      <c r="X21" s="49">
        <f>COUNTIF(M3:M3002,"&gt;1.50")/COUNT(M3:M3002)</f>
        <v>0</v>
      </c>
      <c r="Y21" s="49">
        <f>COUNTIF(N3:N3002,"&gt;1.50")/COUNT(N3:N3002)</f>
        <v>0</v>
      </c>
      <c r="Z21" s="49">
        <f>COUNTIF(O3:O3002,"&gt;1.50")/COUNT(O3:O3002)</f>
        <v>0</v>
      </c>
    </row>
    <row r="22" spans="1:26">
      <c r="A22" s="7">
        <v>20</v>
      </c>
      <c r="B22" s="37" t="str">
        <f>Data_Input!O26</f>
        <v/>
      </c>
      <c r="C22" s="37" t="str">
        <f>Data_Input!P26</f>
        <v/>
      </c>
      <c r="D22" s="37" t="str">
        <f>Data_Input!Q26</f>
        <v/>
      </c>
      <c r="E22" s="37" t="str">
        <f>Data_Input!R26</f>
        <v/>
      </c>
      <c r="F22" s="47"/>
      <c r="G22" s="35"/>
      <c r="H22" s="35"/>
      <c r="I22" s="35"/>
      <c r="J22" s="35"/>
      <c r="K22" s="35"/>
      <c r="L22" s="37" t="str">
        <f>IF($G$4=0,B22,IFERROR(IF(OR(AND(Data_Input!$T$3="meters",Data_Input!$T26&gt;12),(AND(Data_Input!$T$3="feet",Data_Input!$T26&gt;40)),ABS(B22)&gt;$G$4),"",B22),""))</f>
        <v/>
      </c>
      <c r="M22" s="37" t="str">
        <f>IF($H$4=0,C22,IFERROR(IF(OR(AND(Data_Input!$T$3="meters",Data_Input!$T26&gt;12),(AND(Data_Input!$T$3="feet",Data_Input!$T26&gt;40)),ABS(C22)&gt;$G$4),"",C22),""))</f>
        <v/>
      </c>
      <c r="N22" s="37" t="str">
        <f>IF($I$4=0,D22,IFERROR(IF(OR(AND(Data_Input!$T$3="meters",Data_Input!$T26&gt;12),(AND(Data_Input!$T$3="feet",Data_Input!$T26&gt;40)),ABS(D22)&gt;$G$4),"",D22),""))</f>
        <v/>
      </c>
      <c r="O22" s="37" t="str">
        <f>IF($J$4=0,E22,IFERROR(IF(OR(AND(Data_Input!$T$3="meters",Data_Input!$T26&gt;12),(AND(Data_Input!$T$3="feet",Data_Input!$T26&gt;40)),ABS(E22)&gt;$G$4),"",E22),""))</f>
        <v/>
      </c>
      <c r="P22" s="35"/>
      <c r="Q22" s="8" t="str">
        <f t="shared" si="8"/>
        <v/>
      </c>
      <c r="R22" s="8" t="str">
        <f t="shared" si="9"/>
        <v/>
      </c>
      <c r="S22" s="8" t="str">
        <f t="shared" si="10"/>
        <v/>
      </c>
      <c r="T22" s="8" t="str">
        <f t="shared" si="11"/>
        <v/>
      </c>
      <c r="U22" s="35"/>
      <c r="W22" s="10"/>
    </row>
    <row r="23" spans="1:26" ht="13.9">
      <c r="A23" s="7">
        <v>21</v>
      </c>
      <c r="B23" s="37" t="str">
        <f>Data_Input!O27</f>
        <v/>
      </c>
      <c r="C23" s="37" t="str">
        <f>Data_Input!P27</f>
        <v/>
      </c>
      <c r="D23" s="37" t="str">
        <f>Data_Input!Q27</f>
        <v/>
      </c>
      <c r="E23" s="37" t="str">
        <f>Data_Input!R27</f>
        <v/>
      </c>
      <c r="F23" s="47"/>
      <c r="G23" s="35"/>
      <c r="H23" s="35"/>
      <c r="I23" s="35"/>
      <c r="J23" s="35"/>
      <c r="K23" s="35"/>
      <c r="L23" s="37" t="str">
        <f>IF($G$4=0,B23,IFERROR(IF(OR(AND(Data_Input!$T$3="meters",Data_Input!$T27&gt;12),(AND(Data_Input!$T$3="feet",Data_Input!$T27&gt;40)),ABS(B23)&gt;$G$4),"",B23),""))</f>
        <v/>
      </c>
      <c r="M23" s="37" t="str">
        <f>IF($H$4=0,C23,IFERROR(IF(OR(AND(Data_Input!$T$3="meters",Data_Input!$T27&gt;12),(AND(Data_Input!$T$3="feet",Data_Input!$T27&gt;40)),ABS(C23)&gt;$G$4),"",C23),""))</f>
        <v/>
      </c>
      <c r="N23" s="37" t="str">
        <f>IF($I$4=0,D23,IFERROR(IF(OR(AND(Data_Input!$T$3="meters",Data_Input!$T27&gt;12),(AND(Data_Input!$T$3="feet",Data_Input!$T27&gt;40)),ABS(D23)&gt;$G$4),"",D23),""))</f>
        <v/>
      </c>
      <c r="O23" s="37" t="str">
        <f>IF($J$4=0,E23,IFERROR(IF(OR(AND(Data_Input!$T$3="meters",Data_Input!$T27&gt;12),(AND(Data_Input!$T$3="feet",Data_Input!$T27&gt;40)),ABS(E23)&gt;$G$4),"",E23),""))</f>
        <v/>
      </c>
      <c r="P23" s="35"/>
      <c r="Q23" s="8" t="str">
        <f t="shared" si="8"/>
        <v/>
      </c>
      <c r="R23" s="8" t="str">
        <f t="shared" si="9"/>
        <v/>
      </c>
      <c r="S23" s="8" t="str">
        <f t="shared" si="10"/>
        <v/>
      </c>
      <c r="T23" s="8" t="str">
        <f t="shared" si="11"/>
        <v/>
      </c>
      <c r="U23" s="35"/>
      <c r="V23" s="6" t="s">
        <v>37</v>
      </c>
      <c r="W23" s="50">
        <f>COUNT(B3:B3002)</f>
        <v>1</v>
      </c>
      <c r="X23" s="50">
        <f t="shared" ref="X23:Z23" si="12">COUNT(C3:C3002)</f>
        <v>1</v>
      </c>
      <c r="Y23" s="50">
        <f t="shared" si="12"/>
        <v>1</v>
      </c>
      <c r="Z23" s="50">
        <f t="shared" si="12"/>
        <v>1</v>
      </c>
    </row>
    <row r="24" spans="1:26" ht="13.9">
      <c r="A24" s="7">
        <v>22</v>
      </c>
      <c r="B24" s="37" t="str">
        <f>Data_Input!O28</f>
        <v/>
      </c>
      <c r="C24" s="37" t="str">
        <f>Data_Input!P28</f>
        <v/>
      </c>
      <c r="D24" s="37" t="str">
        <f>Data_Input!Q28</f>
        <v/>
      </c>
      <c r="E24" s="37" t="str">
        <f>Data_Input!R28</f>
        <v/>
      </c>
      <c r="F24" s="47"/>
      <c r="G24" s="35"/>
      <c r="H24" s="35"/>
      <c r="I24" s="35"/>
      <c r="J24" s="35"/>
      <c r="K24" s="35"/>
      <c r="L24" s="37" t="str">
        <f>IF($G$4=0,B24,IFERROR(IF(OR(AND(Data_Input!$T$3="meters",Data_Input!$T28&gt;12),(AND(Data_Input!$T$3="feet",Data_Input!$T28&gt;40)),ABS(B24)&gt;$G$4),"",B24),""))</f>
        <v/>
      </c>
      <c r="M24" s="37" t="str">
        <f>IF($H$4=0,C24,IFERROR(IF(OR(AND(Data_Input!$T$3="meters",Data_Input!$T28&gt;12),(AND(Data_Input!$T$3="feet",Data_Input!$T28&gt;40)),ABS(C24)&gt;$G$4),"",C24),""))</f>
        <v/>
      </c>
      <c r="N24" s="37" t="str">
        <f>IF($I$4=0,D24,IFERROR(IF(OR(AND(Data_Input!$T$3="meters",Data_Input!$T28&gt;12),(AND(Data_Input!$T$3="feet",Data_Input!$T28&gt;40)),ABS(D24)&gt;$G$4),"",D24),""))</f>
        <v/>
      </c>
      <c r="O24" s="37" t="str">
        <f>IF($J$4=0,E24,IFERROR(IF(OR(AND(Data_Input!$T$3="meters",Data_Input!$T28&gt;12),(AND(Data_Input!$T$3="feet",Data_Input!$T28&gt;40)),ABS(E24)&gt;$G$4),"",E24),""))</f>
        <v/>
      </c>
      <c r="P24" s="35"/>
      <c r="Q24" s="8" t="str">
        <f t="shared" si="8"/>
        <v/>
      </c>
      <c r="R24" s="8" t="str">
        <f t="shared" si="9"/>
        <v/>
      </c>
      <c r="S24" s="8" t="str">
        <f t="shared" si="10"/>
        <v/>
      </c>
      <c r="T24" s="8" t="str">
        <f t="shared" si="11"/>
        <v/>
      </c>
      <c r="U24" s="35"/>
      <c r="V24" s="6" t="s">
        <v>38</v>
      </c>
      <c r="W24" s="50">
        <f>COUNT(L3:L3002)</f>
        <v>1</v>
      </c>
      <c r="X24" s="50">
        <f t="shared" ref="X24:Z24" si="13">COUNT(M3:M3002)</f>
        <v>1</v>
      </c>
      <c r="Y24" s="50">
        <f t="shared" si="13"/>
        <v>1</v>
      </c>
      <c r="Z24" s="50">
        <f t="shared" si="13"/>
        <v>1</v>
      </c>
    </row>
    <row r="25" spans="1:26">
      <c r="A25" s="7">
        <v>23</v>
      </c>
      <c r="B25" s="37" t="str">
        <f>Data_Input!O29</f>
        <v/>
      </c>
      <c r="C25" s="37" t="str">
        <f>Data_Input!P29</f>
        <v/>
      </c>
      <c r="D25" s="37" t="str">
        <f>Data_Input!Q29</f>
        <v/>
      </c>
      <c r="E25" s="37" t="str">
        <f>Data_Input!R29</f>
        <v/>
      </c>
      <c r="F25" s="47"/>
      <c r="G25" s="35"/>
      <c r="H25" s="35"/>
      <c r="I25" s="35"/>
      <c r="J25" s="35"/>
      <c r="K25" s="35"/>
      <c r="L25" s="37" t="str">
        <f>IF($G$4=0,B25,IFERROR(IF(OR(AND(Data_Input!$T$3="meters",Data_Input!$T29&gt;12),(AND(Data_Input!$T$3="feet",Data_Input!$T29&gt;40)),ABS(B25)&gt;$G$4),"",B25),""))</f>
        <v/>
      </c>
      <c r="M25" s="37" t="str">
        <f>IF($H$4=0,C25,IFERROR(IF(OR(AND(Data_Input!$T$3="meters",Data_Input!$T29&gt;12),(AND(Data_Input!$T$3="feet",Data_Input!$T29&gt;40)),ABS(C25)&gt;$G$4),"",C25),""))</f>
        <v/>
      </c>
      <c r="N25" s="37" t="str">
        <f>IF($I$4=0,D25,IFERROR(IF(OR(AND(Data_Input!$T$3="meters",Data_Input!$T29&gt;12),(AND(Data_Input!$T$3="feet",Data_Input!$T29&gt;40)),ABS(D25)&gt;$G$4),"",D25),""))</f>
        <v/>
      </c>
      <c r="O25" s="37" t="str">
        <f>IF($J$4=0,E25,IFERROR(IF(OR(AND(Data_Input!$T$3="meters",Data_Input!$T29&gt;12),(AND(Data_Input!$T$3="feet",Data_Input!$T29&gt;40)),ABS(E25)&gt;$G$4),"",E25),""))</f>
        <v/>
      </c>
      <c r="P25" s="35"/>
      <c r="Q25" s="8" t="str">
        <f t="shared" si="8"/>
        <v/>
      </c>
      <c r="R25" s="8" t="str">
        <f t="shared" si="9"/>
        <v/>
      </c>
      <c r="S25" s="8" t="str">
        <f t="shared" si="10"/>
        <v/>
      </c>
      <c r="T25" s="8" t="str">
        <f t="shared" si="11"/>
        <v/>
      </c>
      <c r="U25" s="35"/>
    </row>
    <row r="26" spans="1:26">
      <c r="A26" s="7">
        <v>24</v>
      </c>
      <c r="B26" s="37" t="str">
        <f>Data_Input!O30</f>
        <v/>
      </c>
      <c r="C26" s="37" t="str">
        <f>Data_Input!P30</f>
        <v/>
      </c>
      <c r="D26" s="37" t="str">
        <f>Data_Input!Q30</f>
        <v/>
      </c>
      <c r="E26" s="37" t="str">
        <f>Data_Input!R30</f>
        <v/>
      </c>
      <c r="F26" s="47"/>
      <c r="G26" s="35"/>
      <c r="H26" s="35"/>
      <c r="I26" s="35"/>
      <c r="J26" s="35"/>
      <c r="K26" s="35"/>
      <c r="L26" s="37" t="str">
        <f>IF($G$4=0,B26,IFERROR(IF(OR(AND(Data_Input!$T$3="meters",Data_Input!$T30&gt;12),(AND(Data_Input!$T$3="feet",Data_Input!$T30&gt;40)),ABS(B26)&gt;$G$4),"",B26),""))</f>
        <v/>
      </c>
      <c r="M26" s="37" t="str">
        <f>IF($H$4=0,C26,IFERROR(IF(OR(AND(Data_Input!$T$3="meters",Data_Input!$T30&gt;12),(AND(Data_Input!$T$3="feet",Data_Input!$T30&gt;40)),ABS(C26)&gt;$G$4),"",C26),""))</f>
        <v/>
      </c>
      <c r="N26" s="37" t="str">
        <f>IF($I$4=0,D26,IFERROR(IF(OR(AND(Data_Input!$T$3="meters",Data_Input!$T30&gt;12),(AND(Data_Input!$T$3="feet",Data_Input!$T30&gt;40)),ABS(D26)&gt;$G$4),"",D26),""))</f>
        <v/>
      </c>
      <c r="O26" s="37" t="str">
        <f>IF($J$4=0,E26,IFERROR(IF(OR(AND(Data_Input!$T$3="meters",Data_Input!$T30&gt;12),(AND(Data_Input!$T$3="feet",Data_Input!$T30&gt;40)),ABS(E26)&gt;$G$4),"",E26),""))</f>
        <v/>
      </c>
      <c r="P26" s="35"/>
      <c r="Q26" s="8" t="str">
        <f t="shared" si="8"/>
        <v/>
      </c>
      <c r="R26" s="8" t="str">
        <f t="shared" si="9"/>
        <v/>
      </c>
      <c r="S26" s="8" t="str">
        <f t="shared" si="10"/>
        <v/>
      </c>
      <c r="T26" s="8" t="str">
        <f t="shared" si="11"/>
        <v/>
      </c>
      <c r="U26" s="35"/>
    </row>
    <row r="27" spans="1:26">
      <c r="A27" s="7">
        <v>25</v>
      </c>
      <c r="B27" s="37" t="str">
        <f>Data_Input!O31</f>
        <v/>
      </c>
      <c r="C27" s="37" t="str">
        <f>Data_Input!P31</f>
        <v/>
      </c>
      <c r="D27" s="37" t="str">
        <f>Data_Input!Q31</f>
        <v/>
      </c>
      <c r="E27" s="37" t="str">
        <f>Data_Input!R31</f>
        <v/>
      </c>
      <c r="F27" s="47"/>
      <c r="G27" s="35"/>
      <c r="H27" s="35"/>
      <c r="I27" s="35"/>
      <c r="J27" s="35"/>
      <c r="K27" s="35"/>
      <c r="L27" s="37" t="str">
        <f>IF($G$4=0,B27,IFERROR(IF(OR(AND(Data_Input!$T$3="meters",Data_Input!$T31&gt;12),(AND(Data_Input!$T$3="feet",Data_Input!$T31&gt;40)),ABS(B27)&gt;$G$4),"",B27),""))</f>
        <v/>
      </c>
      <c r="M27" s="37" t="str">
        <f>IF($H$4=0,C27,IFERROR(IF(OR(AND(Data_Input!$T$3="meters",Data_Input!$T31&gt;12),(AND(Data_Input!$T$3="feet",Data_Input!$T31&gt;40)),ABS(C27)&gt;$G$4),"",C27),""))</f>
        <v/>
      </c>
      <c r="N27" s="37" t="str">
        <f>IF($I$4=0,D27,IFERROR(IF(OR(AND(Data_Input!$T$3="meters",Data_Input!$T31&gt;12),(AND(Data_Input!$T$3="feet",Data_Input!$T31&gt;40)),ABS(D27)&gt;$G$4),"",D27),""))</f>
        <v/>
      </c>
      <c r="O27" s="37" t="str">
        <f>IF($J$4=0,E27,IFERROR(IF(OR(AND(Data_Input!$T$3="meters",Data_Input!$T31&gt;12),(AND(Data_Input!$T$3="feet",Data_Input!$T31&gt;40)),ABS(E27)&gt;$G$4),"",E27),""))</f>
        <v/>
      </c>
      <c r="P27" s="35"/>
      <c r="Q27" s="8" t="str">
        <f t="shared" si="8"/>
        <v/>
      </c>
      <c r="R27" s="8" t="str">
        <f t="shared" si="9"/>
        <v/>
      </c>
      <c r="S27" s="8" t="str">
        <f t="shared" si="10"/>
        <v/>
      </c>
      <c r="T27" s="8" t="str">
        <f t="shared" si="11"/>
        <v/>
      </c>
      <c r="U27" s="35"/>
    </row>
    <row r="28" spans="1:26">
      <c r="A28" s="7">
        <v>26</v>
      </c>
      <c r="B28" s="37" t="str">
        <f>Data_Input!O32</f>
        <v/>
      </c>
      <c r="C28" s="37" t="str">
        <f>Data_Input!P32</f>
        <v/>
      </c>
      <c r="D28" s="37" t="str">
        <f>Data_Input!Q32</f>
        <v/>
      </c>
      <c r="E28" s="37" t="str">
        <f>Data_Input!R32</f>
        <v/>
      </c>
      <c r="F28" s="47"/>
      <c r="G28" s="35"/>
      <c r="H28" s="35"/>
      <c r="I28" s="35"/>
      <c r="J28" s="35"/>
      <c r="K28" s="35"/>
      <c r="L28" s="37" t="str">
        <f>IF($G$4=0,B28,IFERROR(IF(OR(AND(Data_Input!$T$3="meters",Data_Input!$T32&gt;12),(AND(Data_Input!$T$3="feet",Data_Input!$T32&gt;40)),ABS(B28)&gt;$G$4),"",B28),""))</f>
        <v/>
      </c>
      <c r="M28" s="37" t="str">
        <f>IF($H$4=0,C28,IFERROR(IF(OR(AND(Data_Input!$T$3="meters",Data_Input!$T32&gt;12),(AND(Data_Input!$T$3="feet",Data_Input!$T32&gt;40)),ABS(C28)&gt;$G$4),"",C28),""))</f>
        <v/>
      </c>
      <c r="N28" s="37" t="str">
        <f>IF($I$4=0,D28,IFERROR(IF(OR(AND(Data_Input!$T$3="meters",Data_Input!$T32&gt;12),(AND(Data_Input!$T$3="feet",Data_Input!$T32&gt;40)),ABS(D28)&gt;$G$4),"",D28),""))</f>
        <v/>
      </c>
      <c r="O28" s="37" t="str">
        <f>IF($J$4=0,E28,IFERROR(IF(OR(AND(Data_Input!$T$3="meters",Data_Input!$T32&gt;12),(AND(Data_Input!$T$3="feet",Data_Input!$T32&gt;40)),ABS(E28)&gt;$G$4),"",E28),""))</f>
        <v/>
      </c>
      <c r="P28" s="35"/>
      <c r="Q28" s="8" t="str">
        <f t="shared" si="8"/>
        <v/>
      </c>
      <c r="R28" s="8" t="str">
        <f t="shared" si="9"/>
        <v/>
      </c>
      <c r="S28" s="8" t="str">
        <f t="shared" si="10"/>
        <v/>
      </c>
      <c r="T28" s="8" t="str">
        <f t="shared" si="11"/>
        <v/>
      </c>
      <c r="U28" s="35"/>
    </row>
    <row r="29" spans="1:26">
      <c r="A29" s="7">
        <v>27</v>
      </c>
      <c r="B29" s="37" t="str">
        <f>Data_Input!O33</f>
        <v/>
      </c>
      <c r="C29" s="37" t="str">
        <f>Data_Input!P33</f>
        <v/>
      </c>
      <c r="D29" s="37" t="str">
        <f>Data_Input!Q33</f>
        <v/>
      </c>
      <c r="E29" s="37" t="str">
        <f>Data_Input!R33</f>
        <v/>
      </c>
      <c r="F29" s="47"/>
      <c r="G29" s="35"/>
      <c r="H29" s="35"/>
      <c r="I29" s="35"/>
      <c r="J29" s="35"/>
      <c r="K29" s="35"/>
      <c r="L29" s="37" t="str">
        <f>IF($G$4=0,B29,IFERROR(IF(OR(AND(Data_Input!$T$3="meters",Data_Input!$T33&gt;12),(AND(Data_Input!$T$3="feet",Data_Input!$T33&gt;40)),ABS(B29)&gt;$G$4),"",B29),""))</f>
        <v/>
      </c>
      <c r="M29" s="37" t="str">
        <f>IF($H$4=0,C29,IFERROR(IF(OR(AND(Data_Input!$T$3="meters",Data_Input!$T33&gt;12),(AND(Data_Input!$T$3="feet",Data_Input!$T33&gt;40)),ABS(C29)&gt;$G$4),"",C29),""))</f>
        <v/>
      </c>
      <c r="N29" s="37" t="str">
        <f>IF($I$4=0,D29,IFERROR(IF(OR(AND(Data_Input!$T$3="meters",Data_Input!$T33&gt;12),(AND(Data_Input!$T$3="feet",Data_Input!$T33&gt;40)),ABS(D29)&gt;$G$4),"",D29),""))</f>
        <v/>
      </c>
      <c r="O29" s="37" t="str">
        <f>IF($J$4=0,E29,IFERROR(IF(OR(AND(Data_Input!$T$3="meters",Data_Input!$T33&gt;12),(AND(Data_Input!$T$3="feet",Data_Input!$T33&gt;40)),ABS(E29)&gt;$G$4),"",E29),""))</f>
        <v/>
      </c>
      <c r="P29" s="35"/>
      <c r="Q29" s="8" t="str">
        <f t="shared" si="8"/>
        <v/>
      </c>
      <c r="R29" s="8" t="str">
        <f t="shared" si="9"/>
        <v/>
      </c>
      <c r="S29" s="8" t="str">
        <f t="shared" si="10"/>
        <v/>
      </c>
      <c r="T29" s="8" t="str">
        <f t="shared" si="11"/>
        <v/>
      </c>
      <c r="U29" s="35"/>
    </row>
    <row r="30" spans="1:26">
      <c r="A30" s="7">
        <v>28</v>
      </c>
      <c r="B30" s="37" t="str">
        <f>Data_Input!O34</f>
        <v/>
      </c>
      <c r="C30" s="37" t="str">
        <f>Data_Input!P34</f>
        <v/>
      </c>
      <c r="D30" s="37" t="str">
        <f>Data_Input!Q34</f>
        <v/>
      </c>
      <c r="E30" s="37" t="str">
        <f>Data_Input!R34</f>
        <v/>
      </c>
      <c r="F30" s="47"/>
      <c r="G30" s="35"/>
      <c r="H30" s="35"/>
      <c r="I30" s="35"/>
      <c r="J30" s="35"/>
      <c r="K30" s="35"/>
      <c r="L30" s="37" t="str">
        <f>IF($G$4=0,B30,IFERROR(IF(OR(AND(Data_Input!$T$3="meters",Data_Input!$T34&gt;12),(AND(Data_Input!$T$3="feet",Data_Input!$T34&gt;40)),ABS(B30)&gt;$G$4),"",B30),""))</f>
        <v/>
      </c>
      <c r="M30" s="37" t="str">
        <f>IF($H$4=0,C30,IFERROR(IF(OR(AND(Data_Input!$T$3="meters",Data_Input!$T34&gt;12),(AND(Data_Input!$T$3="feet",Data_Input!$T34&gt;40)),ABS(C30)&gt;$G$4),"",C30),""))</f>
        <v/>
      </c>
      <c r="N30" s="37" t="str">
        <f>IF($I$4=0,D30,IFERROR(IF(OR(AND(Data_Input!$T$3="meters",Data_Input!$T34&gt;12),(AND(Data_Input!$T$3="feet",Data_Input!$T34&gt;40)),ABS(D30)&gt;$G$4),"",D30),""))</f>
        <v/>
      </c>
      <c r="O30" s="37" t="str">
        <f>IF($J$4=0,E30,IFERROR(IF(OR(AND(Data_Input!$T$3="meters",Data_Input!$T34&gt;12),(AND(Data_Input!$T$3="feet",Data_Input!$T34&gt;40)),ABS(E30)&gt;$G$4),"",E30),""))</f>
        <v/>
      </c>
      <c r="P30" s="35"/>
      <c r="Q30" s="8" t="str">
        <f t="shared" si="8"/>
        <v/>
      </c>
      <c r="R30" s="8" t="str">
        <f t="shared" si="9"/>
        <v/>
      </c>
      <c r="S30" s="8" t="str">
        <f t="shared" si="10"/>
        <v/>
      </c>
      <c r="T30" s="8" t="str">
        <f t="shared" si="11"/>
        <v/>
      </c>
      <c r="U30" s="35"/>
    </row>
    <row r="31" spans="1:26">
      <c r="A31" s="7">
        <v>29</v>
      </c>
      <c r="B31" s="37" t="str">
        <f>Data_Input!O35</f>
        <v/>
      </c>
      <c r="C31" s="37" t="str">
        <f>Data_Input!P35</f>
        <v/>
      </c>
      <c r="D31" s="37" t="str">
        <f>Data_Input!Q35</f>
        <v/>
      </c>
      <c r="E31" s="37" t="str">
        <f>Data_Input!R35</f>
        <v/>
      </c>
      <c r="F31" s="47"/>
      <c r="G31" s="35"/>
      <c r="H31" s="35"/>
      <c r="I31" s="35"/>
      <c r="J31" s="35"/>
      <c r="K31" s="35"/>
      <c r="L31" s="37" t="str">
        <f>IF($G$4=0,B31,IFERROR(IF(OR(AND(Data_Input!$T$3="meters",Data_Input!$T35&gt;12),(AND(Data_Input!$T$3="feet",Data_Input!$T35&gt;40)),ABS(B31)&gt;$G$4),"",B31),""))</f>
        <v/>
      </c>
      <c r="M31" s="37" t="str">
        <f>IF($H$4=0,C31,IFERROR(IF(OR(AND(Data_Input!$T$3="meters",Data_Input!$T35&gt;12),(AND(Data_Input!$T$3="feet",Data_Input!$T35&gt;40)),ABS(C31)&gt;$G$4),"",C31),""))</f>
        <v/>
      </c>
      <c r="N31" s="37" t="str">
        <f>IF($I$4=0,D31,IFERROR(IF(OR(AND(Data_Input!$T$3="meters",Data_Input!$T35&gt;12),(AND(Data_Input!$T$3="feet",Data_Input!$T35&gt;40)),ABS(D31)&gt;$G$4),"",D31),""))</f>
        <v/>
      </c>
      <c r="O31" s="37" t="str">
        <f>IF($J$4=0,E31,IFERROR(IF(OR(AND(Data_Input!$T$3="meters",Data_Input!$T35&gt;12),(AND(Data_Input!$T$3="feet",Data_Input!$T35&gt;40)),ABS(E31)&gt;$G$4),"",E31),""))</f>
        <v/>
      </c>
      <c r="P31" s="35"/>
      <c r="Q31" s="8" t="str">
        <f t="shared" si="8"/>
        <v/>
      </c>
      <c r="R31" s="8" t="str">
        <f t="shared" si="9"/>
        <v/>
      </c>
      <c r="S31" s="8" t="str">
        <f t="shared" si="10"/>
        <v/>
      </c>
      <c r="T31" s="8" t="str">
        <f t="shared" si="11"/>
        <v/>
      </c>
      <c r="U31" s="35"/>
    </row>
    <row r="32" spans="1:26">
      <c r="A32" s="7">
        <v>30</v>
      </c>
      <c r="B32" s="37" t="str">
        <f>Data_Input!O36</f>
        <v/>
      </c>
      <c r="C32" s="37" t="str">
        <f>Data_Input!P36</f>
        <v/>
      </c>
      <c r="D32" s="37" t="str">
        <f>Data_Input!Q36</f>
        <v/>
      </c>
      <c r="E32" s="37" t="str">
        <f>Data_Input!R36</f>
        <v/>
      </c>
      <c r="F32" s="47"/>
      <c r="G32" s="35"/>
      <c r="H32" s="35"/>
      <c r="I32" s="35"/>
      <c r="J32" s="35"/>
      <c r="K32" s="35"/>
      <c r="L32" s="37" t="str">
        <f>IF($G$4=0,B32,IFERROR(IF(OR(AND(Data_Input!$T$3="meters",Data_Input!$T36&gt;12),(AND(Data_Input!$T$3="feet",Data_Input!$T36&gt;40)),ABS(B32)&gt;$G$4),"",B32),""))</f>
        <v/>
      </c>
      <c r="M32" s="37" t="str">
        <f>IF($H$4=0,C32,IFERROR(IF(OR(AND(Data_Input!$T$3="meters",Data_Input!$T36&gt;12),(AND(Data_Input!$T$3="feet",Data_Input!$T36&gt;40)),ABS(C32)&gt;$G$4),"",C32),""))</f>
        <v/>
      </c>
      <c r="N32" s="37" t="str">
        <f>IF($I$4=0,D32,IFERROR(IF(OR(AND(Data_Input!$T$3="meters",Data_Input!$T36&gt;12),(AND(Data_Input!$T$3="feet",Data_Input!$T36&gt;40)),ABS(D32)&gt;$G$4),"",D32),""))</f>
        <v/>
      </c>
      <c r="O32" s="37" t="str">
        <f>IF($J$4=0,E32,IFERROR(IF(OR(AND(Data_Input!$T$3="meters",Data_Input!$T36&gt;12),(AND(Data_Input!$T$3="feet",Data_Input!$T36&gt;40)),ABS(E32)&gt;$G$4),"",E32),""))</f>
        <v/>
      </c>
      <c r="P32" s="35"/>
      <c r="Q32" s="8" t="str">
        <f t="shared" si="8"/>
        <v/>
      </c>
      <c r="R32" s="8" t="str">
        <f t="shared" si="9"/>
        <v/>
      </c>
      <c r="S32" s="8" t="str">
        <f t="shared" si="10"/>
        <v/>
      </c>
      <c r="T32" s="8" t="str">
        <f t="shared" si="11"/>
        <v/>
      </c>
      <c r="U32" s="35"/>
    </row>
    <row r="33" spans="1:21">
      <c r="A33" s="7">
        <v>31</v>
      </c>
      <c r="B33" s="37" t="str">
        <f>Data_Input!O37</f>
        <v/>
      </c>
      <c r="C33" s="37" t="str">
        <f>Data_Input!P37</f>
        <v/>
      </c>
      <c r="D33" s="37" t="str">
        <f>Data_Input!Q37</f>
        <v/>
      </c>
      <c r="E33" s="37" t="str">
        <f>Data_Input!R37</f>
        <v/>
      </c>
      <c r="F33" s="47"/>
      <c r="G33" s="35"/>
      <c r="H33" s="35"/>
      <c r="I33" s="35"/>
      <c r="J33" s="35"/>
      <c r="K33" s="35"/>
      <c r="L33" s="37" t="str">
        <f>IF($G$4=0,B33,IFERROR(IF(OR(AND(Data_Input!$T$3="meters",Data_Input!$T37&gt;12),(AND(Data_Input!$T$3="feet",Data_Input!$T37&gt;40)),ABS(B33)&gt;$G$4),"",B33),""))</f>
        <v/>
      </c>
      <c r="M33" s="37" t="str">
        <f>IF($H$4=0,C33,IFERROR(IF(OR(AND(Data_Input!$T$3="meters",Data_Input!$T37&gt;12),(AND(Data_Input!$T$3="feet",Data_Input!$T37&gt;40)),ABS(C33)&gt;$G$4),"",C33),""))</f>
        <v/>
      </c>
      <c r="N33" s="37" t="str">
        <f>IF($I$4=0,D33,IFERROR(IF(OR(AND(Data_Input!$T$3="meters",Data_Input!$T37&gt;12),(AND(Data_Input!$T$3="feet",Data_Input!$T37&gt;40)),ABS(D33)&gt;$G$4),"",D33),""))</f>
        <v/>
      </c>
      <c r="O33" s="37" t="str">
        <f>IF($J$4=0,E33,IFERROR(IF(OR(AND(Data_Input!$T$3="meters",Data_Input!$T37&gt;12),(AND(Data_Input!$T$3="feet",Data_Input!$T37&gt;40)),ABS(E33)&gt;$G$4),"",E33),""))</f>
        <v/>
      </c>
      <c r="P33" s="35"/>
      <c r="Q33" s="8" t="str">
        <f t="shared" si="8"/>
        <v/>
      </c>
      <c r="R33" s="8" t="str">
        <f t="shared" si="9"/>
        <v/>
      </c>
      <c r="S33" s="8" t="str">
        <f t="shared" si="10"/>
        <v/>
      </c>
      <c r="T33" s="8" t="str">
        <f t="shared" si="11"/>
        <v/>
      </c>
      <c r="U33" s="35"/>
    </row>
    <row r="34" spans="1:21">
      <c r="A34" s="7">
        <v>32</v>
      </c>
      <c r="B34" s="37" t="str">
        <f>Data_Input!O38</f>
        <v/>
      </c>
      <c r="C34" s="37" t="str">
        <f>Data_Input!P38</f>
        <v/>
      </c>
      <c r="D34" s="37" t="str">
        <f>Data_Input!Q38</f>
        <v/>
      </c>
      <c r="E34" s="37" t="str">
        <f>Data_Input!R38</f>
        <v/>
      </c>
      <c r="F34" s="47"/>
      <c r="G34" s="35"/>
      <c r="H34" s="35"/>
      <c r="I34" s="35"/>
      <c r="J34" s="35"/>
      <c r="K34" s="35"/>
      <c r="L34" s="37" t="str">
        <f>IF($G$4=0,B34,IFERROR(IF(OR(AND(Data_Input!$T$3="meters",Data_Input!$T38&gt;12),(AND(Data_Input!$T$3="feet",Data_Input!$T38&gt;40)),ABS(B34)&gt;$G$4),"",B34),""))</f>
        <v/>
      </c>
      <c r="M34" s="37" t="str">
        <f>IF($H$4=0,C34,IFERROR(IF(OR(AND(Data_Input!$T$3="meters",Data_Input!$T38&gt;12),(AND(Data_Input!$T$3="feet",Data_Input!$T38&gt;40)),ABS(C34)&gt;$G$4),"",C34),""))</f>
        <v/>
      </c>
      <c r="N34" s="37" t="str">
        <f>IF($I$4=0,D34,IFERROR(IF(OR(AND(Data_Input!$T$3="meters",Data_Input!$T38&gt;12),(AND(Data_Input!$T$3="feet",Data_Input!$T38&gt;40)),ABS(D34)&gt;$G$4),"",D34),""))</f>
        <v/>
      </c>
      <c r="O34" s="37" t="str">
        <f>IF($J$4=0,E34,IFERROR(IF(OR(AND(Data_Input!$T$3="meters",Data_Input!$T38&gt;12),(AND(Data_Input!$T$3="feet",Data_Input!$T38&gt;40)),ABS(E34)&gt;$G$4),"",E34),""))</f>
        <v/>
      </c>
      <c r="P34" s="35"/>
      <c r="Q34" s="8" t="str">
        <f t="shared" si="8"/>
        <v/>
      </c>
      <c r="R34" s="8" t="str">
        <f t="shared" si="9"/>
        <v/>
      </c>
      <c r="S34" s="8" t="str">
        <f t="shared" si="10"/>
        <v/>
      </c>
      <c r="T34" s="8" t="str">
        <f t="shared" si="11"/>
        <v/>
      </c>
      <c r="U34" s="35"/>
    </row>
    <row r="35" spans="1:21">
      <c r="A35" s="7">
        <v>33</v>
      </c>
      <c r="B35" s="37" t="str">
        <f>Data_Input!O39</f>
        <v/>
      </c>
      <c r="C35" s="37" t="str">
        <f>Data_Input!P39</f>
        <v/>
      </c>
      <c r="D35" s="37" t="str">
        <f>Data_Input!Q39</f>
        <v/>
      </c>
      <c r="E35" s="37" t="str">
        <f>Data_Input!R39</f>
        <v/>
      </c>
      <c r="F35" s="47"/>
      <c r="G35" s="35"/>
      <c r="H35" s="35"/>
      <c r="I35" s="35"/>
      <c r="J35" s="35"/>
      <c r="K35" s="35"/>
      <c r="L35" s="37" t="str">
        <f>IF($G$4=0,B35,IFERROR(IF(OR(AND(Data_Input!$T$3="meters",Data_Input!$T39&gt;12),(AND(Data_Input!$T$3="feet",Data_Input!$T39&gt;40)),ABS(B35)&gt;$G$4),"",B35),""))</f>
        <v/>
      </c>
      <c r="M35" s="37" t="str">
        <f>IF($H$4=0,C35,IFERROR(IF(OR(AND(Data_Input!$T$3="meters",Data_Input!$T39&gt;12),(AND(Data_Input!$T$3="feet",Data_Input!$T39&gt;40)),ABS(C35)&gt;$G$4),"",C35),""))</f>
        <v/>
      </c>
      <c r="N35" s="37" t="str">
        <f>IF($I$4=0,D35,IFERROR(IF(OR(AND(Data_Input!$T$3="meters",Data_Input!$T39&gt;12),(AND(Data_Input!$T$3="feet",Data_Input!$T39&gt;40)),ABS(D35)&gt;$G$4),"",D35),""))</f>
        <v/>
      </c>
      <c r="O35" s="37" t="str">
        <f>IF($J$4=0,E35,IFERROR(IF(OR(AND(Data_Input!$T$3="meters",Data_Input!$T39&gt;12),(AND(Data_Input!$T$3="feet",Data_Input!$T39&gt;40)),ABS(E35)&gt;$G$4),"",E35),""))</f>
        <v/>
      </c>
      <c r="P35" s="35"/>
      <c r="Q35" s="8" t="str">
        <f t="shared" si="8"/>
        <v/>
      </c>
      <c r="R35" s="8" t="str">
        <f t="shared" si="9"/>
        <v/>
      </c>
      <c r="S35" s="8" t="str">
        <f t="shared" si="10"/>
        <v/>
      </c>
      <c r="T35" s="8" t="str">
        <f t="shared" si="11"/>
        <v/>
      </c>
      <c r="U35" s="35"/>
    </row>
    <row r="36" spans="1:21">
      <c r="A36" s="7">
        <v>34</v>
      </c>
      <c r="B36" s="37" t="str">
        <f>Data_Input!O40</f>
        <v/>
      </c>
      <c r="C36" s="37" t="str">
        <f>Data_Input!P40</f>
        <v/>
      </c>
      <c r="D36" s="37" t="str">
        <f>Data_Input!Q40</f>
        <v/>
      </c>
      <c r="E36" s="37" t="str">
        <f>Data_Input!R40</f>
        <v/>
      </c>
      <c r="F36" s="47"/>
      <c r="G36" s="35"/>
      <c r="H36" s="35"/>
      <c r="I36" s="35"/>
      <c r="J36" s="35"/>
      <c r="K36" s="35"/>
      <c r="L36" s="37" t="str">
        <f>IF($G$4=0,B36,IFERROR(IF(OR(AND(Data_Input!$T$3="meters",Data_Input!$T40&gt;12),(AND(Data_Input!$T$3="feet",Data_Input!$T40&gt;40)),ABS(B36)&gt;$G$4),"",B36),""))</f>
        <v/>
      </c>
      <c r="M36" s="37" t="str">
        <f>IF($H$4=0,C36,IFERROR(IF(OR(AND(Data_Input!$T$3="meters",Data_Input!$T40&gt;12),(AND(Data_Input!$T$3="feet",Data_Input!$T40&gt;40)),ABS(C36)&gt;$G$4),"",C36),""))</f>
        <v/>
      </c>
      <c r="N36" s="37" t="str">
        <f>IF($I$4=0,D36,IFERROR(IF(OR(AND(Data_Input!$T$3="meters",Data_Input!$T40&gt;12),(AND(Data_Input!$T$3="feet",Data_Input!$T40&gt;40)),ABS(D36)&gt;$G$4),"",D36),""))</f>
        <v/>
      </c>
      <c r="O36" s="37" t="str">
        <f>IF($J$4=0,E36,IFERROR(IF(OR(AND(Data_Input!$T$3="meters",Data_Input!$T40&gt;12),(AND(Data_Input!$T$3="feet",Data_Input!$T40&gt;40)),ABS(E36)&gt;$G$4),"",E36),""))</f>
        <v/>
      </c>
      <c r="P36" s="35"/>
      <c r="Q36" s="8" t="str">
        <f t="shared" si="8"/>
        <v/>
      </c>
      <c r="R36" s="8" t="str">
        <f t="shared" si="9"/>
        <v/>
      </c>
      <c r="S36" s="8" t="str">
        <f t="shared" si="10"/>
        <v/>
      </c>
      <c r="T36" s="8" t="str">
        <f t="shared" si="11"/>
        <v/>
      </c>
      <c r="U36" s="35"/>
    </row>
    <row r="37" spans="1:21">
      <c r="A37" s="7">
        <v>35</v>
      </c>
      <c r="B37" s="37" t="str">
        <f>Data_Input!O41</f>
        <v/>
      </c>
      <c r="C37" s="37" t="str">
        <f>Data_Input!P41</f>
        <v/>
      </c>
      <c r="D37" s="37" t="str">
        <f>Data_Input!Q41</f>
        <v/>
      </c>
      <c r="E37" s="37" t="str">
        <f>Data_Input!R41</f>
        <v/>
      </c>
      <c r="F37" s="47"/>
      <c r="G37" s="35"/>
      <c r="H37" s="35"/>
      <c r="I37" s="35"/>
      <c r="J37" s="35"/>
      <c r="K37" s="35"/>
      <c r="L37" s="37" t="str">
        <f>IF($G$4=0,B37,IFERROR(IF(OR(AND(Data_Input!$T$3="meters",Data_Input!$T41&gt;12),(AND(Data_Input!$T$3="feet",Data_Input!$T41&gt;40)),ABS(B37)&gt;$G$4),"",B37),""))</f>
        <v/>
      </c>
      <c r="M37" s="37" t="str">
        <f>IF($H$4=0,C37,IFERROR(IF(OR(AND(Data_Input!$T$3="meters",Data_Input!$T41&gt;12),(AND(Data_Input!$T$3="feet",Data_Input!$T41&gt;40)),ABS(C37)&gt;$G$4),"",C37),""))</f>
        <v/>
      </c>
      <c r="N37" s="37" t="str">
        <f>IF($I$4=0,D37,IFERROR(IF(OR(AND(Data_Input!$T$3="meters",Data_Input!$T41&gt;12),(AND(Data_Input!$T$3="feet",Data_Input!$T41&gt;40)),ABS(D37)&gt;$G$4),"",D37),""))</f>
        <v/>
      </c>
      <c r="O37" s="37" t="str">
        <f>IF($J$4=0,E37,IFERROR(IF(OR(AND(Data_Input!$T$3="meters",Data_Input!$T41&gt;12),(AND(Data_Input!$T$3="feet",Data_Input!$T41&gt;40)),ABS(E37)&gt;$G$4),"",E37),""))</f>
        <v/>
      </c>
      <c r="P37" s="35"/>
      <c r="Q37" s="8" t="str">
        <f t="shared" si="8"/>
        <v/>
      </c>
      <c r="R37" s="8" t="str">
        <f t="shared" si="9"/>
        <v/>
      </c>
      <c r="S37" s="8" t="str">
        <f t="shared" si="10"/>
        <v/>
      </c>
      <c r="T37" s="8" t="str">
        <f t="shared" si="11"/>
        <v/>
      </c>
      <c r="U37" s="35"/>
    </row>
    <row r="38" spans="1:21">
      <c r="A38" s="7">
        <v>36</v>
      </c>
      <c r="B38" s="37" t="str">
        <f>Data_Input!O42</f>
        <v/>
      </c>
      <c r="C38" s="37" t="str">
        <f>Data_Input!P42</f>
        <v/>
      </c>
      <c r="D38" s="37" t="str">
        <f>Data_Input!Q42</f>
        <v/>
      </c>
      <c r="E38" s="37" t="str">
        <f>Data_Input!R42</f>
        <v/>
      </c>
      <c r="F38" s="47"/>
      <c r="G38" s="35"/>
      <c r="H38" s="35"/>
      <c r="I38" s="35"/>
      <c r="J38" s="35"/>
      <c r="K38" s="35"/>
      <c r="L38" s="37" t="str">
        <f>IF($G$4=0,B38,IFERROR(IF(OR(AND(Data_Input!$T$3="meters",Data_Input!$T42&gt;12),(AND(Data_Input!$T$3="feet",Data_Input!$T42&gt;40)),ABS(B38)&gt;$G$4),"",B38),""))</f>
        <v/>
      </c>
      <c r="M38" s="37" t="str">
        <f>IF($H$4=0,C38,IFERROR(IF(OR(AND(Data_Input!$T$3="meters",Data_Input!$T42&gt;12),(AND(Data_Input!$T$3="feet",Data_Input!$T42&gt;40)),ABS(C38)&gt;$G$4),"",C38),""))</f>
        <v/>
      </c>
      <c r="N38" s="37" t="str">
        <f>IF($I$4=0,D38,IFERROR(IF(OR(AND(Data_Input!$T$3="meters",Data_Input!$T42&gt;12),(AND(Data_Input!$T$3="feet",Data_Input!$T42&gt;40)),ABS(D38)&gt;$G$4),"",D38),""))</f>
        <v/>
      </c>
      <c r="O38" s="37" t="str">
        <f>IF($J$4=0,E38,IFERROR(IF(OR(AND(Data_Input!$T$3="meters",Data_Input!$T42&gt;12),(AND(Data_Input!$T$3="feet",Data_Input!$T42&gt;40)),ABS(E38)&gt;$G$4),"",E38),""))</f>
        <v/>
      </c>
      <c r="P38" s="35"/>
      <c r="Q38" s="8" t="str">
        <f t="shared" si="8"/>
        <v/>
      </c>
      <c r="R38" s="8" t="str">
        <f t="shared" si="9"/>
        <v/>
      </c>
      <c r="S38" s="8" t="str">
        <f t="shared" si="10"/>
        <v/>
      </c>
      <c r="T38" s="8" t="str">
        <f t="shared" si="11"/>
        <v/>
      </c>
      <c r="U38" s="35"/>
    </row>
    <row r="39" spans="1:21">
      <c r="A39" s="7">
        <v>37</v>
      </c>
      <c r="B39" s="37" t="str">
        <f>Data_Input!O43</f>
        <v/>
      </c>
      <c r="C39" s="37" t="str">
        <f>Data_Input!P43</f>
        <v/>
      </c>
      <c r="D39" s="37" t="str">
        <f>Data_Input!Q43</f>
        <v/>
      </c>
      <c r="E39" s="37" t="str">
        <f>Data_Input!R43</f>
        <v/>
      </c>
      <c r="F39" s="47"/>
      <c r="G39" s="35"/>
      <c r="H39" s="35"/>
      <c r="I39" s="35"/>
      <c r="J39" s="35"/>
      <c r="K39" s="35"/>
      <c r="L39" s="37" t="str">
        <f>IF($G$4=0,B39,IFERROR(IF(OR(AND(Data_Input!$T$3="meters",Data_Input!$T43&gt;12),(AND(Data_Input!$T$3="feet",Data_Input!$T43&gt;40)),ABS(B39)&gt;$G$4),"",B39),""))</f>
        <v/>
      </c>
      <c r="M39" s="37" t="str">
        <f>IF($H$4=0,C39,IFERROR(IF(OR(AND(Data_Input!$T$3="meters",Data_Input!$T43&gt;12),(AND(Data_Input!$T$3="feet",Data_Input!$T43&gt;40)),ABS(C39)&gt;$G$4),"",C39),""))</f>
        <v/>
      </c>
      <c r="N39" s="37" t="str">
        <f>IF($I$4=0,D39,IFERROR(IF(OR(AND(Data_Input!$T$3="meters",Data_Input!$T43&gt;12),(AND(Data_Input!$T$3="feet",Data_Input!$T43&gt;40)),ABS(D39)&gt;$G$4),"",D39),""))</f>
        <v/>
      </c>
      <c r="O39" s="37" t="str">
        <f>IF($J$4=0,E39,IFERROR(IF(OR(AND(Data_Input!$T$3="meters",Data_Input!$T43&gt;12),(AND(Data_Input!$T$3="feet",Data_Input!$T43&gt;40)),ABS(E39)&gt;$G$4),"",E39),""))</f>
        <v/>
      </c>
      <c r="P39" s="35"/>
      <c r="Q39" s="8" t="str">
        <f t="shared" si="8"/>
        <v/>
      </c>
      <c r="R39" s="8" t="str">
        <f t="shared" si="9"/>
        <v/>
      </c>
      <c r="S39" s="8" t="str">
        <f t="shared" si="10"/>
        <v/>
      </c>
      <c r="T39" s="8" t="str">
        <f t="shared" si="11"/>
        <v/>
      </c>
      <c r="U39" s="35"/>
    </row>
    <row r="40" spans="1:21">
      <c r="A40" s="7">
        <v>38</v>
      </c>
      <c r="B40" s="37" t="str">
        <f>Data_Input!O44</f>
        <v/>
      </c>
      <c r="C40" s="37" t="str">
        <f>Data_Input!P44</f>
        <v/>
      </c>
      <c r="D40" s="37" t="str">
        <f>Data_Input!Q44</f>
        <v/>
      </c>
      <c r="E40" s="37" t="str">
        <f>Data_Input!R44</f>
        <v/>
      </c>
      <c r="F40" s="47"/>
      <c r="G40" s="35"/>
      <c r="H40" s="35"/>
      <c r="I40" s="35"/>
      <c r="J40" s="35"/>
      <c r="K40" s="35"/>
      <c r="L40" s="37" t="str">
        <f>IF($G$4=0,B40,IFERROR(IF(OR(AND(Data_Input!$T$3="meters",Data_Input!$T44&gt;12),(AND(Data_Input!$T$3="feet",Data_Input!$T44&gt;40)),ABS(B40)&gt;$G$4),"",B40),""))</f>
        <v/>
      </c>
      <c r="M40" s="37" t="str">
        <f>IF($H$4=0,C40,IFERROR(IF(OR(AND(Data_Input!$T$3="meters",Data_Input!$T44&gt;12),(AND(Data_Input!$T$3="feet",Data_Input!$T44&gt;40)),ABS(C40)&gt;$G$4),"",C40),""))</f>
        <v/>
      </c>
      <c r="N40" s="37" t="str">
        <f>IF($I$4=0,D40,IFERROR(IF(OR(AND(Data_Input!$T$3="meters",Data_Input!$T44&gt;12),(AND(Data_Input!$T$3="feet",Data_Input!$T44&gt;40)),ABS(D40)&gt;$G$4),"",D40),""))</f>
        <v/>
      </c>
      <c r="O40" s="37" t="str">
        <f>IF($J$4=0,E40,IFERROR(IF(OR(AND(Data_Input!$T$3="meters",Data_Input!$T44&gt;12),(AND(Data_Input!$T$3="feet",Data_Input!$T44&gt;40)),ABS(E40)&gt;$G$4),"",E40),""))</f>
        <v/>
      </c>
      <c r="P40" s="35"/>
      <c r="Q40" s="8" t="str">
        <f t="shared" si="8"/>
        <v/>
      </c>
      <c r="R40" s="8" t="str">
        <f t="shared" si="9"/>
        <v/>
      </c>
      <c r="S40" s="8" t="str">
        <f t="shared" si="10"/>
        <v/>
      </c>
      <c r="T40" s="8" t="str">
        <f t="shared" si="11"/>
        <v/>
      </c>
      <c r="U40" s="35"/>
    </row>
    <row r="41" spans="1:21">
      <c r="A41" s="7">
        <v>39</v>
      </c>
      <c r="B41" s="37" t="str">
        <f>Data_Input!O45</f>
        <v/>
      </c>
      <c r="C41" s="37" t="str">
        <f>Data_Input!P45</f>
        <v/>
      </c>
      <c r="D41" s="37" t="str">
        <f>Data_Input!Q45</f>
        <v/>
      </c>
      <c r="E41" s="37" t="str">
        <f>Data_Input!R45</f>
        <v/>
      </c>
      <c r="F41" s="47"/>
      <c r="G41" s="35"/>
      <c r="H41" s="35"/>
      <c r="I41" s="35"/>
      <c r="J41" s="35"/>
      <c r="K41" s="35"/>
      <c r="L41" s="37" t="str">
        <f>IF($G$4=0,B41,IFERROR(IF(OR(AND(Data_Input!$T$3="meters",Data_Input!$T45&gt;12),(AND(Data_Input!$T$3="feet",Data_Input!$T45&gt;40)),ABS(B41)&gt;$G$4),"",B41),""))</f>
        <v/>
      </c>
      <c r="M41" s="37" t="str">
        <f>IF($H$4=0,C41,IFERROR(IF(OR(AND(Data_Input!$T$3="meters",Data_Input!$T45&gt;12),(AND(Data_Input!$T$3="feet",Data_Input!$T45&gt;40)),ABS(C41)&gt;$G$4),"",C41),""))</f>
        <v/>
      </c>
      <c r="N41" s="37" t="str">
        <f>IF($I$4=0,D41,IFERROR(IF(OR(AND(Data_Input!$T$3="meters",Data_Input!$T45&gt;12),(AND(Data_Input!$T$3="feet",Data_Input!$T45&gt;40)),ABS(D41)&gt;$G$4),"",D41),""))</f>
        <v/>
      </c>
      <c r="O41" s="37" t="str">
        <f>IF($J$4=0,E41,IFERROR(IF(OR(AND(Data_Input!$T$3="meters",Data_Input!$T45&gt;12),(AND(Data_Input!$T$3="feet",Data_Input!$T45&gt;40)),ABS(E41)&gt;$G$4),"",E41),""))</f>
        <v/>
      </c>
      <c r="P41" s="35"/>
      <c r="Q41" s="8" t="str">
        <f t="shared" si="8"/>
        <v/>
      </c>
      <c r="R41" s="8" t="str">
        <f t="shared" si="9"/>
        <v/>
      </c>
      <c r="S41" s="8" t="str">
        <f t="shared" si="10"/>
        <v/>
      </c>
      <c r="T41" s="8" t="str">
        <f t="shared" si="11"/>
        <v/>
      </c>
      <c r="U41" s="35"/>
    </row>
    <row r="42" spans="1:21">
      <c r="A42" s="7">
        <v>40</v>
      </c>
      <c r="B42" s="37" t="str">
        <f>Data_Input!O46</f>
        <v/>
      </c>
      <c r="C42" s="37" t="str">
        <f>Data_Input!P46</f>
        <v/>
      </c>
      <c r="D42" s="37" t="str">
        <f>Data_Input!Q46</f>
        <v/>
      </c>
      <c r="E42" s="37" t="str">
        <f>Data_Input!R46</f>
        <v/>
      </c>
      <c r="F42" s="47"/>
      <c r="G42" s="35"/>
      <c r="H42" s="35"/>
      <c r="I42" s="35"/>
      <c r="J42" s="35"/>
      <c r="K42" s="35"/>
      <c r="L42" s="37" t="str">
        <f>IF($G$4=0,B42,IFERROR(IF(OR(AND(Data_Input!$T$3="meters",Data_Input!$T46&gt;12),(AND(Data_Input!$T$3="feet",Data_Input!$T46&gt;40)),ABS(B42)&gt;$G$4),"",B42),""))</f>
        <v/>
      </c>
      <c r="M42" s="37" t="str">
        <f>IF($H$4=0,C42,IFERROR(IF(OR(AND(Data_Input!$T$3="meters",Data_Input!$T46&gt;12),(AND(Data_Input!$T$3="feet",Data_Input!$T46&gt;40)),ABS(C42)&gt;$G$4),"",C42),""))</f>
        <v/>
      </c>
      <c r="N42" s="37" t="str">
        <f>IF($I$4=0,D42,IFERROR(IF(OR(AND(Data_Input!$T$3="meters",Data_Input!$T46&gt;12),(AND(Data_Input!$T$3="feet",Data_Input!$T46&gt;40)),ABS(D42)&gt;$G$4),"",D42),""))</f>
        <v/>
      </c>
      <c r="O42" s="37" t="str">
        <f>IF($J$4=0,E42,IFERROR(IF(OR(AND(Data_Input!$T$3="meters",Data_Input!$T46&gt;12),(AND(Data_Input!$T$3="feet",Data_Input!$T46&gt;40)),ABS(E42)&gt;$G$4),"",E42),""))</f>
        <v/>
      </c>
      <c r="P42" s="35"/>
      <c r="Q42" s="8" t="str">
        <f t="shared" si="8"/>
        <v/>
      </c>
      <c r="R42" s="8" t="str">
        <f t="shared" si="9"/>
        <v/>
      </c>
      <c r="S42" s="8" t="str">
        <f t="shared" si="10"/>
        <v/>
      </c>
      <c r="T42" s="8" t="str">
        <f t="shared" si="11"/>
        <v/>
      </c>
      <c r="U42" s="35"/>
    </row>
    <row r="43" spans="1:21">
      <c r="A43" s="7">
        <v>41</v>
      </c>
      <c r="B43" s="37" t="str">
        <f>Data_Input!O47</f>
        <v/>
      </c>
      <c r="C43" s="37" t="str">
        <f>Data_Input!P47</f>
        <v/>
      </c>
      <c r="D43" s="37" t="str">
        <f>Data_Input!Q47</f>
        <v/>
      </c>
      <c r="E43" s="37" t="str">
        <f>Data_Input!R47</f>
        <v/>
      </c>
      <c r="F43" s="47"/>
      <c r="G43" s="35"/>
      <c r="H43" s="35"/>
      <c r="I43" s="35"/>
      <c r="J43" s="35"/>
      <c r="K43" s="35"/>
      <c r="L43" s="37" t="str">
        <f>IF($G$4=0,B43,IFERROR(IF(OR(AND(Data_Input!$T$3="meters",Data_Input!$T47&gt;12),(AND(Data_Input!$T$3="feet",Data_Input!$T47&gt;40)),ABS(B43)&gt;$G$4),"",B43),""))</f>
        <v/>
      </c>
      <c r="M43" s="37" t="str">
        <f>IF($H$4=0,C43,IFERROR(IF(OR(AND(Data_Input!$T$3="meters",Data_Input!$T47&gt;12),(AND(Data_Input!$T$3="feet",Data_Input!$T47&gt;40)),ABS(C43)&gt;$G$4),"",C43),""))</f>
        <v/>
      </c>
      <c r="N43" s="37" t="str">
        <f>IF($I$4=0,D43,IFERROR(IF(OR(AND(Data_Input!$T$3="meters",Data_Input!$T47&gt;12),(AND(Data_Input!$T$3="feet",Data_Input!$T47&gt;40)),ABS(D43)&gt;$G$4),"",D43),""))</f>
        <v/>
      </c>
      <c r="O43" s="37" t="str">
        <f>IF($J$4=0,E43,IFERROR(IF(OR(AND(Data_Input!$T$3="meters",Data_Input!$T47&gt;12),(AND(Data_Input!$T$3="feet",Data_Input!$T47&gt;40)),ABS(E43)&gt;$G$4),"",E43),""))</f>
        <v/>
      </c>
      <c r="P43" s="35"/>
      <c r="Q43" s="8" t="str">
        <f t="shared" si="8"/>
        <v/>
      </c>
      <c r="R43" s="8" t="str">
        <f t="shared" si="9"/>
        <v/>
      </c>
      <c r="S43" s="8" t="str">
        <f t="shared" si="10"/>
        <v/>
      </c>
      <c r="T43" s="8" t="str">
        <f t="shared" si="11"/>
        <v/>
      </c>
      <c r="U43" s="35"/>
    </row>
    <row r="44" spans="1:21">
      <c r="A44" s="7">
        <v>42</v>
      </c>
      <c r="B44" s="37" t="str">
        <f>Data_Input!O48</f>
        <v/>
      </c>
      <c r="C44" s="37" t="str">
        <f>Data_Input!P48</f>
        <v/>
      </c>
      <c r="D44" s="37" t="str">
        <f>Data_Input!Q48</f>
        <v/>
      </c>
      <c r="E44" s="37" t="str">
        <f>Data_Input!R48</f>
        <v/>
      </c>
      <c r="F44" s="47"/>
      <c r="G44" s="35"/>
      <c r="H44" s="35"/>
      <c r="I44" s="35"/>
      <c r="J44" s="35"/>
      <c r="K44" s="35"/>
      <c r="L44" s="37" t="str">
        <f>IF($G$4=0,B44,IFERROR(IF(OR(AND(Data_Input!$T$3="meters",Data_Input!$T48&gt;12),(AND(Data_Input!$T$3="feet",Data_Input!$T48&gt;40)),ABS(B44)&gt;$G$4),"",B44),""))</f>
        <v/>
      </c>
      <c r="M44" s="37" t="str">
        <f>IF($H$4=0,C44,IFERROR(IF(OR(AND(Data_Input!$T$3="meters",Data_Input!$T48&gt;12),(AND(Data_Input!$T$3="feet",Data_Input!$T48&gt;40)),ABS(C44)&gt;$G$4),"",C44),""))</f>
        <v/>
      </c>
      <c r="N44" s="37" t="str">
        <f>IF($I$4=0,D44,IFERROR(IF(OR(AND(Data_Input!$T$3="meters",Data_Input!$T48&gt;12),(AND(Data_Input!$T$3="feet",Data_Input!$T48&gt;40)),ABS(D44)&gt;$G$4),"",D44),""))</f>
        <v/>
      </c>
      <c r="O44" s="37" t="str">
        <f>IF($J$4=0,E44,IFERROR(IF(OR(AND(Data_Input!$T$3="meters",Data_Input!$T48&gt;12),(AND(Data_Input!$T$3="feet",Data_Input!$T48&gt;40)),ABS(E44)&gt;$G$4),"",E44),""))</f>
        <v/>
      </c>
      <c r="P44" s="35"/>
      <c r="Q44" s="8" t="str">
        <f t="shared" si="8"/>
        <v/>
      </c>
      <c r="R44" s="8" t="str">
        <f t="shared" si="9"/>
        <v/>
      </c>
      <c r="S44" s="8" t="str">
        <f t="shared" si="10"/>
        <v/>
      </c>
      <c r="T44" s="8" t="str">
        <f t="shared" si="11"/>
        <v/>
      </c>
      <c r="U44" s="35"/>
    </row>
    <row r="45" spans="1:21">
      <c r="A45" s="7">
        <v>43</v>
      </c>
      <c r="B45" s="37" t="str">
        <f>Data_Input!O49</f>
        <v/>
      </c>
      <c r="C45" s="37" t="str">
        <f>Data_Input!P49</f>
        <v/>
      </c>
      <c r="D45" s="37" t="str">
        <f>Data_Input!Q49</f>
        <v/>
      </c>
      <c r="E45" s="37" t="str">
        <f>Data_Input!R49</f>
        <v/>
      </c>
      <c r="F45" s="47"/>
      <c r="G45" s="35"/>
      <c r="H45" s="35"/>
      <c r="I45" s="35"/>
      <c r="J45" s="35"/>
      <c r="K45" s="35"/>
      <c r="L45" s="37" t="str">
        <f>IF($G$4=0,B45,IFERROR(IF(OR(AND(Data_Input!$T$3="meters",Data_Input!$T49&gt;12),(AND(Data_Input!$T$3="feet",Data_Input!$T49&gt;40)),ABS(B45)&gt;$G$4),"",B45),""))</f>
        <v/>
      </c>
      <c r="M45" s="37" t="str">
        <f>IF($H$4=0,C45,IFERROR(IF(OR(AND(Data_Input!$T$3="meters",Data_Input!$T49&gt;12),(AND(Data_Input!$T$3="feet",Data_Input!$T49&gt;40)),ABS(C45)&gt;$G$4),"",C45),""))</f>
        <v/>
      </c>
      <c r="N45" s="37" t="str">
        <f>IF($I$4=0,D45,IFERROR(IF(OR(AND(Data_Input!$T$3="meters",Data_Input!$T49&gt;12),(AND(Data_Input!$T$3="feet",Data_Input!$T49&gt;40)),ABS(D45)&gt;$G$4),"",D45),""))</f>
        <v/>
      </c>
      <c r="O45" s="37" t="str">
        <f>IF($J$4=0,E45,IFERROR(IF(OR(AND(Data_Input!$T$3="meters",Data_Input!$T49&gt;12),(AND(Data_Input!$T$3="feet",Data_Input!$T49&gt;40)),ABS(E45)&gt;$G$4),"",E45),""))</f>
        <v/>
      </c>
      <c r="P45" s="35"/>
      <c r="Q45" s="8" t="str">
        <f t="shared" si="8"/>
        <v/>
      </c>
      <c r="R45" s="8" t="str">
        <f t="shared" si="9"/>
        <v/>
      </c>
      <c r="S45" s="8" t="str">
        <f t="shared" si="10"/>
        <v/>
      </c>
      <c r="T45" s="8" t="str">
        <f t="shared" si="11"/>
        <v/>
      </c>
      <c r="U45" s="35"/>
    </row>
    <row r="46" spans="1:21">
      <c r="A46" s="7">
        <v>44</v>
      </c>
      <c r="B46" s="37" t="str">
        <f>Data_Input!O50</f>
        <v/>
      </c>
      <c r="C46" s="37" t="str">
        <f>Data_Input!P50</f>
        <v/>
      </c>
      <c r="D46" s="37" t="str">
        <f>Data_Input!Q50</f>
        <v/>
      </c>
      <c r="E46" s="37" t="str">
        <f>Data_Input!R50</f>
        <v/>
      </c>
      <c r="F46" s="47"/>
      <c r="G46" s="35"/>
      <c r="H46" s="35"/>
      <c r="I46" s="35"/>
      <c r="J46" s="35"/>
      <c r="K46" s="35"/>
      <c r="L46" s="37" t="str">
        <f>IF($G$4=0,B46,IFERROR(IF(OR(AND(Data_Input!$T$3="meters",Data_Input!$T50&gt;12),(AND(Data_Input!$T$3="feet",Data_Input!$T50&gt;40)),ABS(B46)&gt;$G$4),"",B46),""))</f>
        <v/>
      </c>
      <c r="M46" s="37" t="str">
        <f>IF($H$4=0,C46,IFERROR(IF(OR(AND(Data_Input!$T$3="meters",Data_Input!$T50&gt;12),(AND(Data_Input!$T$3="feet",Data_Input!$T50&gt;40)),ABS(C46)&gt;$G$4),"",C46),""))</f>
        <v/>
      </c>
      <c r="N46" s="37" t="str">
        <f>IF($I$4=0,D46,IFERROR(IF(OR(AND(Data_Input!$T$3="meters",Data_Input!$T50&gt;12),(AND(Data_Input!$T$3="feet",Data_Input!$T50&gt;40)),ABS(D46)&gt;$G$4),"",D46),""))</f>
        <v/>
      </c>
      <c r="O46" s="37" t="str">
        <f>IF($J$4=0,E46,IFERROR(IF(OR(AND(Data_Input!$T$3="meters",Data_Input!$T50&gt;12),(AND(Data_Input!$T$3="feet",Data_Input!$T50&gt;40)),ABS(E46)&gt;$G$4),"",E46),""))</f>
        <v/>
      </c>
      <c r="P46" s="35"/>
      <c r="Q46" s="8" t="str">
        <f t="shared" si="8"/>
        <v/>
      </c>
      <c r="R46" s="8" t="str">
        <f t="shared" si="9"/>
        <v/>
      </c>
      <c r="S46" s="8" t="str">
        <f t="shared" si="10"/>
        <v/>
      </c>
      <c r="T46" s="8" t="str">
        <f t="shared" si="11"/>
        <v/>
      </c>
      <c r="U46" s="35"/>
    </row>
    <row r="47" spans="1:21">
      <c r="A47" s="7">
        <v>45</v>
      </c>
      <c r="B47" s="37" t="str">
        <f>Data_Input!O51</f>
        <v/>
      </c>
      <c r="C47" s="37" t="str">
        <f>Data_Input!P51</f>
        <v/>
      </c>
      <c r="D47" s="37" t="str">
        <f>Data_Input!Q51</f>
        <v/>
      </c>
      <c r="E47" s="37" t="str">
        <f>Data_Input!R51</f>
        <v/>
      </c>
      <c r="F47" s="47"/>
      <c r="G47" s="35"/>
      <c r="H47" s="35"/>
      <c r="I47" s="35"/>
      <c r="J47" s="35"/>
      <c r="K47" s="35"/>
      <c r="L47" s="37" t="str">
        <f>IF($G$4=0,B47,IFERROR(IF(OR(AND(Data_Input!$T$3="meters",Data_Input!$T51&gt;12),(AND(Data_Input!$T$3="feet",Data_Input!$T51&gt;40)),ABS(B47)&gt;$G$4),"",B47),""))</f>
        <v/>
      </c>
      <c r="M47" s="37" t="str">
        <f>IF($H$4=0,C47,IFERROR(IF(OR(AND(Data_Input!$T$3="meters",Data_Input!$T51&gt;12),(AND(Data_Input!$T$3="feet",Data_Input!$T51&gt;40)),ABS(C47)&gt;$G$4),"",C47),""))</f>
        <v/>
      </c>
      <c r="N47" s="37" t="str">
        <f>IF($I$4=0,D47,IFERROR(IF(OR(AND(Data_Input!$T$3="meters",Data_Input!$T51&gt;12),(AND(Data_Input!$T$3="feet",Data_Input!$T51&gt;40)),ABS(D47)&gt;$G$4),"",D47),""))</f>
        <v/>
      </c>
      <c r="O47" s="37" t="str">
        <f>IF($J$4=0,E47,IFERROR(IF(OR(AND(Data_Input!$T$3="meters",Data_Input!$T51&gt;12),(AND(Data_Input!$T$3="feet",Data_Input!$T51&gt;40)),ABS(E47)&gt;$G$4),"",E47),""))</f>
        <v/>
      </c>
      <c r="P47" s="35"/>
      <c r="Q47" s="8" t="str">
        <f t="shared" si="8"/>
        <v/>
      </c>
      <c r="R47" s="8" t="str">
        <f t="shared" si="9"/>
        <v/>
      </c>
      <c r="S47" s="8" t="str">
        <f t="shared" si="10"/>
        <v/>
      </c>
      <c r="T47" s="8" t="str">
        <f t="shared" si="11"/>
        <v/>
      </c>
      <c r="U47" s="35"/>
    </row>
    <row r="48" spans="1:21">
      <c r="A48" s="7">
        <v>46</v>
      </c>
      <c r="B48" s="37" t="str">
        <f>Data_Input!O52</f>
        <v/>
      </c>
      <c r="C48" s="37" t="str">
        <f>Data_Input!P52</f>
        <v/>
      </c>
      <c r="D48" s="37" t="str">
        <f>Data_Input!Q52</f>
        <v/>
      </c>
      <c r="E48" s="37" t="str">
        <f>Data_Input!R52</f>
        <v/>
      </c>
      <c r="F48" s="47"/>
      <c r="G48" s="35"/>
      <c r="H48" s="35"/>
      <c r="I48" s="35"/>
      <c r="J48" s="35"/>
      <c r="K48" s="35"/>
      <c r="L48" s="37" t="str">
        <f>IF($G$4=0,B48,IFERROR(IF(OR(AND(Data_Input!$T$3="meters",Data_Input!$T52&gt;12),(AND(Data_Input!$T$3="feet",Data_Input!$T52&gt;40)),ABS(B48)&gt;$G$4),"",B48),""))</f>
        <v/>
      </c>
      <c r="M48" s="37" t="str">
        <f>IF($H$4=0,C48,IFERROR(IF(OR(AND(Data_Input!$T$3="meters",Data_Input!$T52&gt;12),(AND(Data_Input!$T$3="feet",Data_Input!$T52&gt;40)),ABS(C48)&gt;$G$4),"",C48),""))</f>
        <v/>
      </c>
      <c r="N48" s="37" t="str">
        <f>IF($I$4=0,D48,IFERROR(IF(OR(AND(Data_Input!$T$3="meters",Data_Input!$T52&gt;12),(AND(Data_Input!$T$3="feet",Data_Input!$T52&gt;40)),ABS(D48)&gt;$G$4),"",D48),""))</f>
        <v/>
      </c>
      <c r="O48" s="37" t="str">
        <f>IF($J$4=0,E48,IFERROR(IF(OR(AND(Data_Input!$T$3="meters",Data_Input!$T52&gt;12),(AND(Data_Input!$T$3="feet",Data_Input!$T52&gt;40)),ABS(E48)&gt;$G$4),"",E48),""))</f>
        <v/>
      </c>
      <c r="P48" s="35"/>
      <c r="Q48" s="8" t="str">
        <f t="shared" si="8"/>
        <v/>
      </c>
      <c r="R48" s="8" t="str">
        <f t="shared" si="9"/>
        <v/>
      </c>
      <c r="S48" s="8" t="str">
        <f t="shared" si="10"/>
        <v/>
      </c>
      <c r="T48" s="8" t="str">
        <f t="shared" si="11"/>
        <v/>
      </c>
      <c r="U48" s="35"/>
    </row>
    <row r="49" spans="1:21">
      <c r="A49" s="7">
        <v>47</v>
      </c>
      <c r="B49" s="37" t="str">
        <f>Data_Input!O53</f>
        <v/>
      </c>
      <c r="C49" s="37" t="str">
        <f>Data_Input!P53</f>
        <v/>
      </c>
      <c r="D49" s="37" t="str">
        <f>Data_Input!Q53</f>
        <v/>
      </c>
      <c r="E49" s="37" t="str">
        <f>Data_Input!R53</f>
        <v/>
      </c>
      <c r="F49" s="47"/>
      <c r="G49" s="35"/>
      <c r="H49" s="35"/>
      <c r="I49" s="35"/>
      <c r="J49" s="35"/>
      <c r="K49" s="35"/>
      <c r="L49" s="37" t="str">
        <f>IF($G$4=0,B49,IFERROR(IF(OR(AND(Data_Input!$T$3="meters",Data_Input!$T53&gt;12),(AND(Data_Input!$T$3="feet",Data_Input!$T53&gt;40)),ABS(B49)&gt;$G$4),"",B49),""))</f>
        <v/>
      </c>
      <c r="M49" s="37" t="str">
        <f>IF($H$4=0,C49,IFERROR(IF(OR(AND(Data_Input!$T$3="meters",Data_Input!$T53&gt;12),(AND(Data_Input!$T$3="feet",Data_Input!$T53&gt;40)),ABS(C49)&gt;$G$4),"",C49),""))</f>
        <v/>
      </c>
      <c r="N49" s="37" t="str">
        <f>IF($I$4=0,D49,IFERROR(IF(OR(AND(Data_Input!$T$3="meters",Data_Input!$T53&gt;12),(AND(Data_Input!$T$3="feet",Data_Input!$T53&gt;40)),ABS(D49)&gt;$G$4),"",D49),""))</f>
        <v/>
      </c>
      <c r="O49" s="37" t="str">
        <f>IF($J$4=0,E49,IFERROR(IF(OR(AND(Data_Input!$T$3="meters",Data_Input!$T53&gt;12),(AND(Data_Input!$T$3="feet",Data_Input!$T53&gt;40)),ABS(E49)&gt;$G$4),"",E49),""))</f>
        <v/>
      </c>
      <c r="P49" s="35"/>
      <c r="Q49" s="8" t="str">
        <f t="shared" si="8"/>
        <v/>
      </c>
      <c r="R49" s="8" t="str">
        <f t="shared" si="9"/>
        <v/>
      </c>
      <c r="S49" s="8" t="str">
        <f t="shared" si="10"/>
        <v/>
      </c>
      <c r="T49" s="8" t="str">
        <f t="shared" si="11"/>
        <v/>
      </c>
      <c r="U49" s="35"/>
    </row>
    <row r="50" spans="1:21">
      <c r="A50" s="7">
        <v>48</v>
      </c>
      <c r="B50" s="37" t="str">
        <f>Data_Input!O54</f>
        <v/>
      </c>
      <c r="C50" s="37" t="str">
        <f>Data_Input!P54</f>
        <v/>
      </c>
      <c r="D50" s="37" t="str">
        <f>Data_Input!Q54</f>
        <v/>
      </c>
      <c r="E50" s="37" t="str">
        <f>Data_Input!R54</f>
        <v/>
      </c>
      <c r="F50" s="47"/>
      <c r="G50" s="35"/>
      <c r="H50" s="35"/>
      <c r="I50" s="35"/>
      <c r="J50" s="35"/>
      <c r="K50" s="35"/>
      <c r="L50" s="37" t="str">
        <f>IF($G$4=0,B50,IFERROR(IF(OR(AND(Data_Input!$T$3="meters",Data_Input!$T54&gt;12),(AND(Data_Input!$T$3="feet",Data_Input!$T54&gt;40)),ABS(B50)&gt;$G$4),"",B50),""))</f>
        <v/>
      </c>
      <c r="M50" s="37" t="str">
        <f>IF($H$4=0,C50,IFERROR(IF(OR(AND(Data_Input!$T$3="meters",Data_Input!$T54&gt;12),(AND(Data_Input!$T$3="feet",Data_Input!$T54&gt;40)),ABS(C50)&gt;$G$4),"",C50),""))</f>
        <v/>
      </c>
      <c r="N50" s="37" t="str">
        <f>IF($I$4=0,D50,IFERROR(IF(OR(AND(Data_Input!$T$3="meters",Data_Input!$T54&gt;12),(AND(Data_Input!$T$3="feet",Data_Input!$T54&gt;40)),ABS(D50)&gt;$G$4),"",D50),""))</f>
        <v/>
      </c>
      <c r="O50" s="37" t="str">
        <f>IF($J$4=0,E50,IFERROR(IF(OR(AND(Data_Input!$T$3="meters",Data_Input!$T54&gt;12),(AND(Data_Input!$T$3="feet",Data_Input!$T54&gt;40)),ABS(E50)&gt;$G$4),"",E50),""))</f>
        <v/>
      </c>
      <c r="P50" s="35"/>
      <c r="Q50" s="8" t="str">
        <f t="shared" si="8"/>
        <v/>
      </c>
      <c r="R50" s="8" t="str">
        <f t="shared" si="9"/>
        <v/>
      </c>
      <c r="S50" s="8" t="str">
        <f t="shared" si="10"/>
        <v/>
      </c>
      <c r="T50" s="8" t="str">
        <f t="shared" si="11"/>
        <v/>
      </c>
      <c r="U50" s="35"/>
    </row>
    <row r="51" spans="1:21">
      <c r="A51" s="7">
        <v>49</v>
      </c>
      <c r="B51" s="37" t="str">
        <f>Data_Input!O55</f>
        <v/>
      </c>
      <c r="C51" s="37" t="str">
        <f>Data_Input!P55</f>
        <v/>
      </c>
      <c r="D51" s="37" t="str">
        <f>Data_Input!Q55</f>
        <v/>
      </c>
      <c r="E51" s="37" t="str">
        <f>Data_Input!R55</f>
        <v/>
      </c>
      <c r="F51" s="47"/>
      <c r="G51" s="35"/>
      <c r="H51" s="35"/>
      <c r="I51" s="35"/>
      <c r="J51" s="35"/>
      <c r="K51" s="35"/>
      <c r="L51" s="37" t="str">
        <f>IF($G$4=0,B51,IFERROR(IF(OR(AND(Data_Input!$T$3="meters",Data_Input!$T55&gt;12),(AND(Data_Input!$T$3="feet",Data_Input!$T55&gt;40)),ABS(B51)&gt;$G$4),"",B51),""))</f>
        <v/>
      </c>
      <c r="M51" s="37" t="str">
        <f>IF($H$4=0,C51,IFERROR(IF(OR(AND(Data_Input!$T$3="meters",Data_Input!$T55&gt;12),(AND(Data_Input!$T$3="feet",Data_Input!$T55&gt;40)),ABS(C51)&gt;$G$4),"",C51),""))</f>
        <v/>
      </c>
      <c r="N51" s="37" t="str">
        <f>IF($I$4=0,D51,IFERROR(IF(OR(AND(Data_Input!$T$3="meters",Data_Input!$T55&gt;12),(AND(Data_Input!$T$3="feet",Data_Input!$T55&gt;40)),ABS(D51)&gt;$G$4),"",D51),""))</f>
        <v/>
      </c>
      <c r="O51" s="37" t="str">
        <f>IF($J$4=0,E51,IFERROR(IF(OR(AND(Data_Input!$T$3="meters",Data_Input!$T55&gt;12),(AND(Data_Input!$T$3="feet",Data_Input!$T55&gt;40)),ABS(E51)&gt;$G$4),"",E51),""))</f>
        <v/>
      </c>
      <c r="P51" s="35"/>
      <c r="Q51" s="8" t="str">
        <f t="shared" si="8"/>
        <v/>
      </c>
      <c r="R51" s="8" t="str">
        <f t="shared" si="9"/>
        <v/>
      </c>
      <c r="S51" s="8" t="str">
        <f t="shared" si="10"/>
        <v/>
      </c>
      <c r="T51" s="8" t="str">
        <f t="shared" si="11"/>
        <v/>
      </c>
      <c r="U51" s="35"/>
    </row>
    <row r="52" spans="1:21">
      <c r="A52" s="7">
        <v>50</v>
      </c>
      <c r="B52" s="37" t="str">
        <f>Data_Input!O56</f>
        <v/>
      </c>
      <c r="C52" s="37" t="str">
        <f>Data_Input!P56</f>
        <v/>
      </c>
      <c r="D52" s="37" t="str">
        <f>Data_Input!Q56</f>
        <v/>
      </c>
      <c r="E52" s="37" t="str">
        <f>Data_Input!R56</f>
        <v/>
      </c>
      <c r="F52" s="47"/>
      <c r="G52" s="35"/>
      <c r="H52" s="35"/>
      <c r="I52" s="35"/>
      <c r="J52" s="35"/>
      <c r="K52" s="35"/>
      <c r="L52" s="37" t="str">
        <f>IF($G$4=0,B52,IFERROR(IF(OR(AND(Data_Input!$T$3="meters",Data_Input!$T56&gt;12),(AND(Data_Input!$T$3="feet",Data_Input!$T56&gt;40)),ABS(B52)&gt;$G$4),"",B52),""))</f>
        <v/>
      </c>
      <c r="M52" s="37" t="str">
        <f>IF($H$4=0,C52,IFERROR(IF(OR(AND(Data_Input!$T$3="meters",Data_Input!$T56&gt;12),(AND(Data_Input!$T$3="feet",Data_Input!$T56&gt;40)),ABS(C52)&gt;$G$4),"",C52),""))</f>
        <v/>
      </c>
      <c r="N52" s="37" t="str">
        <f>IF($I$4=0,D52,IFERROR(IF(OR(AND(Data_Input!$T$3="meters",Data_Input!$T56&gt;12),(AND(Data_Input!$T$3="feet",Data_Input!$T56&gt;40)),ABS(D52)&gt;$G$4),"",D52),""))</f>
        <v/>
      </c>
      <c r="O52" s="37" t="str">
        <f>IF($J$4=0,E52,IFERROR(IF(OR(AND(Data_Input!$T$3="meters",Data_Input!$T56&gt;12),(AND(Data_Input!$T$3="feet",Data_Input!$T56&gt;40)),ABS(E52)&gt;$G$4),"",E52),""))</f>
        <v/>
      </c>
      <c r="P52" s="35"/>
      <c r="Q52" s="8" t="str">
        <f t="shared" si="8"/>
        <v/>
      </c>
      <c r="R52" s="8" t="str">
        <f t="shared" si="9"/>
        <v/>
      </c>
      <c r="S52" s="8" t="str">
        <f t="shared" si="10"/>
        <v/>
      </c>
      <c r="T52" s="8" t="str">
        <f t="shared" si="11"/>
        <v/>
      </c>
      <c r="U52" s="35"/>
    </row>
    <row r="53" spans="1:21">
      <c r="A53" s="7">
        <v>51</v>
      </c>
      <c r="B53" s="37" t="str">
        <f>Data_Input!O57</f>
        <v/>
      </c>
      <c r="C53" s="37" t="str">
        <f>Data_Input!P57</f>
        <v/>
      </c>
      <c r="D53" s="37" t="str">
        <f>Data_Input!Q57</f>
        <v/>
      </c>
      <c r="E53" s="37" t="str">
        <f>Data_Input!R57</f>
        <v/>
      </c>
      <c r="F53" s="47"/>
      <c r="G53" s="35"/>
      <c r="H53" s="35"/>
      <c r="I53" s="35"/>
      <c r="J53" s="35"/>
      <c r="K53" s="35"/>
      <c r="L53" s="37" t="str">
        <f>IF($G$4=0,B53,IFERROR(IF(OR(AND(Data_Input!$T$3="meters",Data_Input!$T57&gt;12),(AND(Data_Input!$T$3="feet",Data_Input!$T57&gt;40)),ABS(B53)&gt;$G$4),"",B53),""))</f>
        <v/>
      </c>
      <c r="M53" s="37" t="str">
        <f>IF($H$4=0,C53,IFERROR(IF(OR(AND(Data_Input!$T$3="meters",Data_Input!$T57&gt;12),(AND(Data_Input!$T$3="feet",Data_Input!$T57&gt;40)),ABS(C53)&gt;$G$4),"",C53),""))</f>
        <v/>
      </c>
      <c r="N53" s="37" t="str">
        <f>IF($I$4=0,D53,IFERROR(IF(OR(AND(Data_Input!$T$3="meters",Data_Input!$T57&gt;12),(AND(Data_Input!$T$3="feet",Data_Input!$T57&gt;40)),ABS(D53)&gt;$G$4),"",D53),""))</f>
        <v/>
      </c>
      <c r="O53" s="37" t="str">
        <f>IF($J$4=0,E53,IFERROR(IF(OR(AND(Data_Input!$T$3="meters",Data_Input!$T57&gt;12),(AND(Data_Input!$T$3="feet",Data_Input!$T57&gt;40)),ABS(E53)&gt;$G$4),"",E53),""))</f>
        <v/>
      </c>
      <c r="P53" s="35"/>
      <c r="Q53" s="8" t="str">
        <f t="shared" si="8"/>
        <v/>
      </c>
      <c r="R53" s="8" t="str">
        <f t="shared" si="9"/>
        <v/>
      </c>
      <c r="S53" s="8" t="str">
        <f t="shared" si="10"/>
        <v/>
      </c>
      <c r="T53" s="8" t="str">
        <f t="shared" si="11"/>
        <v/>
      </c>
      <c r="U53" s="35"/>
    </row>
    <row r="54" spans="1:21">
      <c r="A54" s="7">
        <v>52</v>
      </c>
      <c r="B54" s="37" t="str">
        <f>Data_Input!O58</f>
        <v/>
      </c>
      <c r="C54" s="37" t="str">
        <f>Data_Input!P58</f>
        <v/>
      </c>
      <c r="D54" s="37" t="str">
        <f>Data_Input!Q58</f>
        <v/>
      </c>
      <c r="E54" s="37" t="str">
        <f>Data_Input!R58</f>
        <v/>
      </c>
      <c r="F54" s="47"/>
      <c r="G54" s="35"/>
      <c r="H54" s="35"/>
      <c r="I54" s="35"/>
      <c r="J54" s="35"/>
      <c r="K54" s="35"/>
      <c r="L54" s="37" t="str">
        <f>IF($G$4=0,B54,IFERROR(IF(OR(AND(Data_Input!$T$3="meters",Data_Input!$T58&gt;12),(AND(Data_Input!$T$3="feet",Data_Input!$T58&gt;40)),ABS(B54)&gt;$G$4),"",B54),""))</f>
        <v/>
      </c>
      <c r="M54" s="37" t="str">
        <f>IF($H$4=0,C54,IFERROR(IF(OR(AND(Data_Input!$T$3="meters",Data_Input!$T58&gt;12),(AND(Data_Input!$T$3="feet",Data_Input!$T58&gt;40)),ABS(C54)&gt;$G$4),"",C54),""))</f>
        <v/>
      </c>
      <c r="N54" s="37" t="str">
        <f>IF($I$4=0,D54,IFERROR(IF(OR(AND(Data_Input!$T$3="meters",Data_Input!$T58&gt;12),(AND(Data_Input!$T$3="feet",Data_Input!$T58&gt;40)),ABS(D54)&gt;$G$4),"",D54),""))</f>
        <v/>
      </c>
      <c r="O54" s="37" t="str">
        <f>IF($J$4=0,E54,IFERROR(IF(OR(AND(Data_Input!$T$3="meters",Data_Input!$T58&gt;12),(AND(Data_Input!$T$3="feet",Data_Input!$T58&gt;40)),ABS(E54)&gt;$G$4),"",E54),""))</f>
        <v/>
      </c>
      <c r="P54" s="35"/>
      <c r="Q54" s="8" t="str">
        <f t="shared" si="8"/>
        <v/>
      </c>
      <c r="R54" s="8" t="str">
        <f t="shared" si="9"/>
        <v/>
      </c>
      <c r="S54" s="8" t="str">
        <f t="shared" si="10"/>
        <v/>
      </c>
      <c r="T54" s="8" t="str">
        <f t="shared" si="11"/>
        <v/>
      </c>
      <c r="U54" s="35"/>
    </row>
    <row r="55" spans="1:21">
      <c r="A55" s="7">
        <v>53</v>
      </c>
      <c r="B55" s="37" t="str">
        <f>Data_Input!O59</f>
        <v/>
      </c>
      <c r="C55" s="37" t="str">
        <f>Data_Input!P59</f>
        <v/>
      </c>
      <c r="D55" s="37" t="str">
        <f>Data_Input!Q59</f>
        <v/>
      </c>
      <c r="E55" s="37" t="str">
        <f>Data_Input!R59</f>
        <v/>
      </c>
      <c r="F55" s="47"/>
      <c r="G55" s="35"/>
      <c r="H55" s="35"/>
      <c r="I55" s="35"/>
      <c r="J55" s="35"/>
      <c r="K55" s="35"/>
      <c r="L55" s="37" t="str">
        <f>IF($G$4=0,B55,IFERROR(IF(OR(AND(Data_Input!$T$3="meters",Data_Input!$T59&gt;12),(AND(Data_Input!$T$3="feet",Data_Input!$T59&gt;40)),ABS(B55)&gt;$G$4),"",B55),""))</f>
        <v/>
      </c>
      <c r="M55" s="37" t="str">
        <f>IF($H$4=0,C55,IFERROR(IF(OR(AND(Data_Input!$T$3="meters",Data_Input!$T59&gt;12),(AND(Data_Input!$T$3="feet",Data_Input!$T59&gt;40)),ABS(C55)&gt;$G$4),"",C55),""))</f>
        <v/>
      </c>
      <c r="N55" s="37" t="str">
        <f>IF($I$4=0,D55,IFERROR(IF(OR(AND(Data_Input!$T$3="meters",Data_Input!$T59&gt;12),(AND(Data_Input!$T$3="feet",Data_Input!$T59&gt;40)),ABS(D55)&gt;$G$4),"",D55),""))</f>
        <v/>
      </c>
      <c r="O55" s="37" t="str">
        <f>IF($J$4=0,E55,IFERROR(IF(OR(AND(Data_Input!$T$3="meters",Data_Input!$T59&gt;12),(AND(Data_Input!$T$3="feet",Data_Input!$T59&gt;40)),ABS(E55)&gt;$G$4),"",E55),""))</f>
        <v/>
      </c>
      <c r="P55" s="35"/>
      <c r="Q55" s="8" t="str">
        <f t="shared" si="8"/>
        <v/>
      </c>
      <c r="R55" s="8" t="str">
        <f t="shared" si="9"/>
        <v/>
      </c>
      <c r="S55" s="8" t="str">
        <f t="shared" si="10"/>
        <v/>
      </c>
      <c r="T55" s="8" t="str">
        <f t="shared" si="11"/>
        <v/>
      </c>
      <c r="U55" s="35"/>
    </row>
    <row r="56" spans="1:21">
      <c r="A56" s="7">
        <v>54</v>
      </c>
      <c r="B56" s="37" t="str">
        <f>Data_Input!O60</f>
        <v/>
      </c>
      <c r="C56" s="37" t="str">
        <f>Data_Input!P60</f>
        <v/>
      </c>
      <c r="D56" s="37" t="str">
        <f>Data_Input!Q60</f>
        <v/>
      </c>
      <c r="E56" s="37" t="str">
        <f>Data_Input!R60</f>
        <v/>
      </c>
      <c r="F56" s="47"/>
      <c r="G56" s="35"/>
      <c r="H56" s="35"/>
      <c r="I56" s="35"/>
      <c r="J56" s="35"/>
      <c r="K56" s="35"/>
      <c r="L56" s="37" t="str">
        <f>IF($G$4=0,B56,IFERROR(IF(OR(AND(Data_Input!$T$3="meters",Data_Input!$T60&gt;12),(AND(Data_Input!$T$3="feet",Data_Input!$T60&gt;40)),ABS(B56)&gt;$G$4),"",B56),""))</f>
        <v/>
      </c>
      <c r="M56" s="37" t="str">
        <f>IF($H$4=0,C56,IFERROR(IF(OR(AND(Data_Input!$T$3="meters",Data_Input!$T60&gt;12),(AND(Data_Input!$T$3="feet",Data_Input!$T60&gt;40)),ABS(C56)&gt;$G$4),"",C56),""))</f>
        <v/>
      </c>
      <c r="N56" s="37" t="str">
        <f>IF($I$4=0,D56,IFERROR(IF(OR(AND(Data_Input!$T$3="meters",Data_Input!$T60&gt;12),(AND(Data_Input!$T$3="feet",Data_Input!$T60&gt;40)),ABS(D56)&gt;$G$4),"",D56),""))</f>
        <v/>
      </c>
      <c r="O56" s="37" t="str">
        <f>IF($J$4=0,E56,IFERROR(IF(OR(AND(Data_Input!$T$3="meters",Data_Input!$T60&gt;12),(AND(Data_Input!$T$3="feet",Data_Input!$T60&gt;40)),ABS(E56)&gt;$G$4),"",E56),""))</f>
        <v/>
      </c>
      <c r="P56" s="35"/>
      <c r="Q56" s="8" t="str">
        <f t="shared" si="8"/>
        <v/>
      </c>
      <c r="R56" s="8" t="str">
        <f t="shared" si="9"/>
        <v/>
      </c>
      <c r="S56" s="8" t="str">
        <f t="shared" si="10"/>
        <v/>
      </c>
      <c r="T56" s="8" t="str">
        <f t="shared" si="11"/>
        <v/>
      </c>
      <c r="U56" s="35"/>
    </row>
    <row r="57" spans="1:21">
      <c r="A57" s="7">
        <v>55</v>
      </c>
      <c r="B57" s="37" t="str">
        <f>Data_Input!O61</f>
        <v/>
      </c>
      <c r="C57" s="37" t="str">
        <f>Data_Input!P61</f>
        <v/>
      </c>
      <c r="D57" s="37" t="str">
        <f>Data_Input!Q61</f>
        <v/>
      </c>
      <c r="E57" s="37" t="str">
        <f>Data_Input!R61</f>
        <v/>
      </c>
      <c r="F57" s="47"/>
      <c r="G57" s="35"/>
      <c r="H57" s="35"/>
      <c r="I57" s="35"/>
      <c r="J57" s="35"/>
      <c r="K57" s="35"/>
      <c r="L57" s="37" t="str">
        <f>IF($G$4=0,B57,IFERROR(IF(OR(AND(Data_Input!$T$3="meters",Data_Input!$T61&gt;12),(AND(Data_Input!$T$3="feet",Data_Input!$T61&gt;40)),ABS(B57)&gt;$G$4),"",B57),""))</f>
        <v/>
      </c>
      <c r="M57" s="37" t="str">
        <f>IF($H$4=0,C57,IFERROR(IF(OR(AND(Data_Input!$T$3="meters",Data_Input!$T61&gt;12),(AND(Data_Input!$T$3="feet",Data_Input!$T61&gt;40)),ABS(C57)&gt;$G$4),"",C57),""))</f>
        <v/>
      </c>
      <c r="N57" s="37" t="str">
        <f>IF($I$4=0,D57,IFERROR(IF(OR(AND(Data_Input!$T$3="meters",Data_Input!$T61&gt;12),(AND(Data_Input!$T$3="feet",Data_Input!$T61&gt;40)),ABS(D57)&gt;$G$4),"",D57),""))</f>
        <v/>
      </c>
      <c r="O57" s="37" t="str">
        <f>IF($J$4=0,E57,IFERROR(IF(OR(AND(Data_Input!$T$3="meters",Data_Input!$T61&gt;12),(AND(Data_Input!$T$3="feet",Data_Input!$T61&gt;40)),ABS(E57)&gt;$G$4),"",E57),""))</f>
        <v/>
      </c>
      <c r="P57" s="35"/>
      <c r="Q57" s="8" t="str">
        <f t="shared" si="8"/>
        <v/>
      </c>
      <c r="R57" s="8" t="str">
        <f t="shared" si="9"/>
        <v/>
      </c>
      <c r="S57" s="8" t="str">
        <f t="shared" si="10"/>
        <v/>
      </c>
      <c r="T57" s="8" t="str">
        <f t="shared" si="11"/>
        <v/>
      </c>
      <c r="U57" s="35"/>
    </row>
    <row r="58" spans="1:21">
      <c r="A58" s="7">
        <v>56</v>
      </c>
      <c r="B58" s="37" t="str">
        <f>Data_Input!O62</f>
        <v/>
      </c>
      <c r="C58" s="37" t="str">
        <f>Data_Input!P62</f>
        <v/>
      </c>
      <c r="D58" s="37" t="str">
        <f>Data_Input!Q62</f>
        <v/>
      </c>
      <c r="E58" s="37" t="str">
        <f>Data_Input!R62</f>
        <v/>
      </c>
      <c r="F58" s="47"/>
      <c r="G58" s="35"/>
      <c r="H58" s="35"/>
      <c r="I58" s="35"/>
      <c r="J58" s="35"/>
      <c r="K58" s="35"/>
      <c r="L58" s="37" t="str">
        <f>IF($G$4=0,B58,IFERROR(IF(OR(AND(Data_Input!$T$3="meters",Data_Input!$T62&gt;12),(AND(Data_Input!$T$3="feet",Data_Input!$T62&gt;40)),ABS(B58)&gt;$G$4),"",B58),""))</f>
        <v/>
      </c>
      <c r="M58" s="37" t="str">
        <f>IF($H$4=0,C58,IFERROR(IF(OR(AND(Data_Input!$T$3="meters",Data_Input!$T62&gt;12),(AND(Data_Input!$T$3="feet",Data_Input!$T62&gt;40)),ABS(C58)&gt;$G$4),"",C58),""))</f>
        <v/>
      </c>
      <c r="N58" s="37" t="str">
        <f>IF($I$4=0,D58,IFERROR(IF(OR(AND(Data_Input!$T$3="meters",Data_Input!$T62&gt;12),(AND(Data_Input!$T$3="feet",Data_Input!$T62&gt;40)),ABS(D58)&gt;$G$4),"",D58),""))</f>
        <v/>
      </c>
      <c r="O58" s="37" t="str">
        <f>IF($J$4=0,E58,IFERROR(IF(OR(AND(Data_Input!$T$3="meters",Data_Input!$T62&gt;12),(AND(Data_Input!$T$3="feet",Data_Input!$T62&gt;40)),ABS(E58)&gt;$G$4),"",E58),""))</f>
        <v/>
      </c>
      <c r="P58" s="35"/>
      <c r="Q58" s="8" t="str">
        <f t="shared" si="8"/>
        <v/>
      </c>
      <c r="R58" s="8" t="str">
        <f t="shared" si="9"/>
        <v/>
      </c>
      <c r="S58" s="8" t="str">
        <f t="shared" si="10"/>
        <v/>
      </c>
      <c r="T58" s="8" t="str">
        <f t="shared" si="11"/>
        <v/>
      </c>
      <c r="U58" s="35"/>
    </row>
    <row r="59" spans="1:21">
      <c r="A59" s="7">
        <v>57</v>
      </c>
      <c r="B59" s="37" t="str">
        <f>Data_Input!O63</f>
        <v/>
      </c>
      <c r="C59" s="37" t="str">
        <f>Data_Input!P63</f>
        <v/>
      </c>
      <c r="D59" s="37" t="str">
        <f>Data_Input!Q63</f>
        <v/>
      </c>
      <c r="E59" s="37" t="str">
        <f>Data_Input!R63</f>
        <v/>
      </c>
      <c r="F59" s="47"/>
      <c r="G59" s="35"/>
      <c r="H59" s="35"/>
      <c r="I59" s="35"/>
      <c r="J59" s="35"/>
      <c r="K59" s="35"/>
      <c r="L59" s="37" t="str">
        <f>IF($G$4=0,B59,IFERROR(IF(OR(AND(Data_Input!$T$3="meters",Data_Input!$T63&gt;12),(AND(Data_Input!$T$3="feet",Data_Input!$T63&gt;40)),ABS(B59)&gt;$G$4),"",B59),""))</f>
        <v/>
      </c>
      <c r="M59" s="37" t="str">
        <f>IF($H$4=0,C59,IFERROR(IF(OR(AND(Data_Input!$T$3="meters",Data_Input!$T63&gt;12),(AND(Data_Input!$T$3="feet",Data_Input!$T63&gt;40)),ABS(C59)&gt;$G$4),"",C59),""))</f>
        <v/>
      </c>
      <c r="N59" s="37" t="str">
        <f>IF($I$4=0,D59,IFERROR(IF(OR(AND(Data_Input!$T$3="meters",Data_Input!$T63&gt;12),(AND(Data_Input!$T$3="feet",Data_Input!$T63&gt;40)),ABS(D59)&gt;$G$4),"",D59),""))</f>
        <v/>
      </c>
      <c r="O59" s="37" t="str">
        <f>IF($J$4=0,E59,IFERROR(IF(OR(AND(Data_Input!$T$3="meters",Data_Input!$T63&gt;12),(AND(Data_Input!$T$3="feet",Data_Input!$T63&gt;40)),ABS(E59)&gt;$G$4),"",E59),""))</f>
        <v/>
      </c>
      <c r="P59" s="35"/>
      <c r="Q59" s="8" t="str">
        <f t="shared" si="8"/>
        <v/>
      </c>
      <c r="R59" s="8" t="str">
        <f t="shared" si="9"/>
        <v/>
      </c>
      <c r="S59" s="8" t="str">
        <f t="shared" si="10"/>
        <v/>
      </c>
      <c r="T59" s="8" t="str">
        <f t="shared" si="11"/>
        <v/>
      </c>
      <c r="U59" s="35"/>
    </row>
    <row r="60" spans="1:21">
      <c r="A60" s="7">
        <v>58</v>
      </c>
      <c r="B60" s="37" t="str">
        <f>Data_Input!O64</f>
        <v/>
      </c>
      <c r="C60" s="37" t="str">
        <f>Data_Input!P64</f>
        <v/>
      </c>
      <c r="D60" s="37" t="str">
        <f>Data_Input!Q64</f>
        <v/>
      </c>
      <c r="E60" s="37" t="str">
        <f>Data_Input!R64</f>
        <v/>
      </c>
      <c r="F60" s="47"/>
      <c r="G60" s="35"/>
      <c r="H60" s="35"/>
      <c r="I60" s="35"/>
      <c r="J60" s="35"/>
      <c r="K60" s="35"/>
      <c r="L60" s="37" t="str">
        <f>IF($G$4=0,B60,IFERROR(IF(OR(AND(Data_Input!$T$3="meters",Data_Input!$T64&gt;12),(AND(Data_Input!$T$3="feet",Data_Input!$T64&gt;40)),ABS(B60)&gt;$G$4),"",B60),""))</f>
        <v/>
      </c>
      <c r="M60" s="37" t="str">
        <f>IF($H$4=0,C60,IFERROR(IF(OR(AND(Data_Input!$T$3="meters",Data_Input!$T64&gt;12),(AND(Data_Input!$T$3="feet",Data_Input!$T64&gt;40)),ABS(C60)&gt;$G$4),"",C60),""))</f>
        <v/>
      </c>
      <c r="N60" s="37" t="str">
        <f>IF($I$4=0,D60,IFERROR(IF(OR(AND(Data_Input!$T$3="meters",Data_Input!$T64&gt;12),(AND(Data_Input!$T$3="feet",Data_Input!$T64&gt;40)),ABS(D60)&gt;$G$4),"",D60),""))</f>
        <v/>
      </c>
      <c r="O60" s="37" t="str">
        <f>IF($J$4=0,E60,IFERROR(IF(OR(AND(Data_Input!$T$3="meters",Data_Input!$T64&gt;12),(AND(Data_Input!$T$3="feet",Data_Input!$T64&gt;40)),ABS(E60)&gt;$G$4),"",E60),""))</f>
        <v/>
      </c>
      <c r="P60" s="35"/>
      <c r="Q60" s="8" t="str">
        <f t="shared" si="8"/>
        <v/>
      </c>
      <c r="R60" s="8" t="str">
        <f t="shared" si="9"/>
        <v/>
      </c>
      <c r="S60" s="8" t="str">
        <f t="shared" si="10"/>
        <v/>
      </c>
      <c r="T60" s="8" t="str">
        <f t="shared" si="11"/>
        <v/>
      </c>
      <c r="U60" s="35"/>
    </row>
    <row r="61" spans="1:21">
      <c r="A61" s="7">
        <v>59</v>
      </c>
      <c r="B61" s="37" t="str">
        <f>Data_Input!O65</f>
        <v/>
      </c>
      <c r="C61" s="37" t="str">
        <f>Data_Input!P65</f>
        <v/>
      </c>
      <c r="D61" s="37" t="str">
        <f>Data_Input!Q65</f>
        <v/>
      </c>
      <c r="E61" s="37" t="str">
        <f>Data_Input!R65</f>
        <v/>
      </c>
      <c r="F61" s="47"/>
      <c r="G61" s="35"/>
      <c r="H61" s="35"/>
      <c r="I61" s="35"/>
      <c r="J61" s="35"/>
      <c r="K61" s="35"/>
      <c r="L61" s="37" t="str">
        <f>IF($G$4=0,B61,IFERROR(IF(OR(AND(Data_Input!$T$3="meters",Data_Input!$T65&gt;12),(AND(Data_Input!$T$3="feet",Data_Input!$T65&gt;40)),ABS(B61)&gt;$G$4),"",B61),""))</f>
        <v/>
      </c>
      <c r="M61" s="37" t="str">
        <f>IF($H$4=0,C61,IFERROR(IF(OR(AND(Data_Input!$T$3="meters",Data_Input!$T65&gt;12),(AND(Data_Input!$T$3="feet",Data_Input!$T65&gt;40)),ABS(C61)&gt;$G$4),"",C61),""))</f>
        <v/>
      </c>
      <c r="N61" s="37" t="str">
        <f>IF($I$4=0,D61,IFERROR(IF(OR(AND(Data_Input!$T$3="meters",Data_Input!$T65&gt;12),(AND(Data_Input!$T$3="feet",Data_Input!$T65&gt;40)),ABS(D61)&gt;$G$4),"",D61),""))</f>
        <v/>
      </c>
      <c r="O61" s="37" t="str">
        <f>IF($J$4=0,E61,IFERROR(IF(OR(AND(Data_Input!$T$3="meters",Data_Input!$T65&gt;12),(AND(Data_Input!$T$3="feet",Data_Input!$T65&gt;40)),ABS(E61)&gt;$G$4),"",E61),""))</f>
        <v/>
      </c>
      <c r="P61" s="35"/>
      <c r="Q61" s="8" t="str">
        <f t="shared" si="8"/>
        <v/>
      </c>
      <c r="R61" s="8" t="str">
        <f t="shared" si="9"/>
        <v/>
      </c>
      <c r="S61" s="8" t="str">
        <f t="shared" si="10"/>
        <v/>
      </c>
      <c r="T61" s="8" t="str">
        <f t="shared" si="11"/>
        <v/>
      </c>
      <c r="U61" s="35"/>
    </row>
    <row r="62" spans="1:21">
      <c r="A62" s="7">
        <v>60</v>
      </c>
      <c r="B62" s="37" t="str">
        <f>Data_Input!O66</f>
        <v/>
      </c>
      <c r="C62" s="37" t="str">
        <f>Data_Input!P66</f>
        <v/>
      </c>
      <c r="D62" s="37" t="str">
        <f>Data_Input!Q66</f>
        <v/>
      </c>
      <c r="E62" s="37" t="str">
        <f>Data_Input!R66</f>
        <v/>
      </c>
      <c r="F62" s="47"/>
      <c r="G62" s="35"/>
      <c r="H62" s="35"/>
      <c r="I62" s="35"/>
      <c r="J62" s="35"/>
      <c r="K62" s="35"/>
      <c r="L62" s="37" t="str">
        <f>IF($G$4=0,B62,IFERROR(IF(OR(AND(Data_Input!$T$3="meters",Data_Input!$T66&gt;12),(AND(Data_Input!$T$3="feet",Data_Input!$T66&gt;40)),ABS(B62)&gt;$G$4),"",B62),""))</f>
        <v/>
      </c>
      <c r="M62" s="37" t="str">
        <f>IF($H$4=0,C62,IFERROR(IF(OR(AND(Data_Input!$T$3="meters",Data_Input!$T66&gt;12),(AND(Data_Input!$T$3="feet",Data_Input!$T66&gt;40)),ABS(C62)&gt;$G$4),"",C62),""))</f>
        <v/>
      </c>
      <c r="N62" s="37" t="str">
        <f>IF($I$4=0,D62,IFERROR(IF(OR(AND(Data_Input!$T$3="meters",Data_Input!$T66&gt;12),(AND(Data_Input!$T$3="feet",Data_Input!$T66&gt;40)),ABS(D62)&gt;$G$4),"",D62),""))</f>
        <v/>
      </c>
      <c r="O62" s="37" t="str">
        <f>IF($J$4=0,E62,IFERROR(IF(OR(AND(Data_Input!$T$3="meters",Data_Input!$T66&gt;12),(AND(Data_Input!$T$3="feet",Data_Input!$T66&gt;40)),ABS(E62)&gt;$G$4),"",E62),""))</f>
        <v/>
      </c>
      <c r="P62" s="35"/>
      <c r="Q62" s="8" t="str">
        <f t="shared" si="8"/>
        <v/>
      </c>
      <c r="R62" s="8" t="str">
        <f t="shared" si="9"/>
        <v/>
      </c>
      <c r="S62" s="8" t="str">
        <f t="shared" si="10"/>
        <v/>
      </c>
      <c r="T62" s="8" t="str">
        <f t="shared" si="11"/>
        <v/>
      </c>
      <c r="U62" s="35"/>
    </row>
    <row r="63" spans="1:21">
      <c r="A63" s="7">
        <v>61</v>
      </c>
      <c r="B63" s="37" t="str">
        <f>Data_Input!O67</f>
        <v/>
      </c>
      <c r="C63" s="37" t="str">
        <f>Data_Input!P67</f>
        <v/>
      </c>
      <c r="D63" s="37" t="str">
        <f>Data_Input!Q67</f>
        <v/>
      </c>
      <c r="E63" s="37" t="str">
        <f>Data_Input!R67</f>
        <v/>
      </c>
      <c r="F63" s="47"/>
      <c r="G63" s="35"/>
      <c r="H63" s="35"/>
      <c r="I63" s="35"/>
      <c r="J63" s="35"/>
      <c r="K63" s="35"/>
      <c r="L63" s="37" t="str">
        <f>IF($G$4=0,B63,IFERROR(IF(OR(AND(Data_Input!$T$3="meters",Data_Input!$T67&gt;12),(AND(Data_Input!$T$3="feet",Data_Input!$T67&gt;40)),ABS(B63)&gt;$G$4),"",B63),""))</f>
        <v/>
      </c>
      <c r="M63" s="37" t="str">
        <f>IF($H$4=0,C63,IFERROR(IF(OR(AND(Data_Input!$T$3="meters",Data_Input!$T67&gt;12),(AND(Data_Input!$T$3="feet",Data_Input!$T67&gt;40)),ABS(C63)&gt;$G$4),"",C63),""))</f>
        <v/>
      </c>
      <c r="N63" s="37" t="str">
        <f>IF($I$4=0,D63,IFERROR(IF(OR(AND(Data_Input!$T$3="meters",Data_Input!$T67&gt;12),(AND(Data_Input!$T$3="feet",Data_Input!$T67&gt;40)),ABS(D63)&gt;$G$4),"",D63),""))</f>
        <v/>
      </c>
      <c r="O63" s="37" t="str">
        <f>IF($J$4=0,E63,IFERROR(IF(OR(AND(Data_Input!$T$3="meters",Data_Input!$T67&gt;12),(AND(Data_Input!$T$3="feet",Data_Input!$T67&gt;40)),ABS(E63)&gt;$G$4),"",E63),""))</f>
        <v/>
      </c>
      <c r="P63" s="35"/>
      <c r="Q63" s="8" t="str">
        <f t="shared" si="8"/>
        <v/>
      </c>
      <c r="R63" s="8" t="str">
        <f t="shared" si="9"/>
        <v/>
      </c>
      <c r="S63" s="8" t="str">
        <f t="shared" si="10"/>
        <v/>
      </c>
      <c r="T63" s="8" t="str">
        <f t="shared" si="11"/>
        <v/>
      </c>
      <c r="U63" s="35"/>
    </row>
    <row r="64" spans="1:21">
      <c r="A64" s="7">
        <v>62</v>
      </c>
      <c r="B64" s="37" t="str">
        <f>Data_Input!O68</f>
        <v/>
      </c>
      <c r="C64" s="37" t="str">
        <f>Data_Input!P68</f>
        <v/>
      </c>
      <c r="D64" s="37" t="str">
        <f>Data_Input!Q68</f>
        <v/>
      </c>
      <c r="E64" s="37" t="str">
        <f>Data_Input!R68</f>
        <v/>
      </c>
      <c r="F64" s="47"/>
      <c r="G64" s="35"/>
      <c r="H64" s="35"/>
      <c r="I64" s="35"/>
      <c r="J64" s="35"/>
      <c r="K64" s="35"/>
      <c r="L64" s="37" t="str">
        <f>IF($G$4=0,B64,IFERROR(IF(OR(AND(Data_Input!$T$3="meters",Data_Input!$T68&gt;12),(AND(Data_Input!$T$3="feet",Data_Input!$T68&gt;40)),ABS(B64)&gt;$G$4),"",B64),""))</f>
        <v/>
      </c>
      <c r="M64" s="37" t="str">
        <f>IF($H$4=0,C64,IFERROR(IF(OR(AND(Data_Input!$T$3="meters",Data_Input!$T68&gt;12),(AND(Data_Input!$T$3="feet",Data_Input!$T68&gt;40)),ABS(C64)&gt;$G$4),"",C64),""))</f>
        <v/>
      </c>
      <c r="N64" s="37" t="str">
        <f>IF($I$4=0,D64,IFERROR(IF(OR(AND(Data_Input!$T$3="meters",Data_Input!$T68&gt;12),(AND(Data_Input!$T$3="feet",Data_Input!$T68&gt;40)),ABS(D64)&gt;$G$4),"",D64),""))</f>
        <v/>
      </c>
      <c r="O64" s="37" t="str">
        <f>IF($J$4=0,E64,IFERROR(IF(OR(AND(Data_Input!$T$3="meters",Data_Input!$T68&gt;12),(AND(Data_Input!$T$3="feet",Data_Input!$T68&gt;40)),ABS(E64)&gt;$G$4),"",E64),""))</f>
        <v/>
      </c>
      <c r="P64" s="35"/>
      <c r="Q64" s="8" t="str">
        <f t="shared" si="8"/>
        <v/>
      </c>
      <c r="R64" s="8" t="str">
        <f t="shared" si="9"/>
        <v/>
      </c>
      <c r="S64" s="8" t="str">
        <f t="shared" si="10"/>
        <v/>
      </c>
      <c r="T64" s="8" t="str">
        <f t="shared" si="11"/>
        <v/>
      </c>
      <c r="U64" s="35"/>
    </row>
    <row r="65" spans="1:21">
      <c r="A65" s="7">
        <v>63</v>
      </c>
      <c r="B65" s="37" t="str">
        <f>Data_Input!O69</f>
        <v/>
      </c>
      <c r="C65" s="37" t="str">
        <f>Data_Input!P69</f>
        <v/>
      </c>
      <c r="D65" s="37" t="str">
        <f>Data_Input!Q69</f>
        <v/>
      </c>
      <c r="E65" s="37" t="str">
        <f>Data_Input!R69</f>
        <v/>
      </c>
      <c r="F65" s="47"/>
      <c r="G65" s="35"/>
      <c r="H65" s="35"/>
      <c r="I65" s="35"/>
      <c r="J65" s="35"/>
      <c r="K65" s="35"/>
      <c r="L65" s="37" t="str">
        <f>IF($G$4=0,B65,IFERROR(IF(OR(AND(Data_Input!$T$3="meters",Data_Input!$T69&gt;12),(AND(Data_Input!$T$3="feet",Data_Input!$T69&gt;40)),ABS(B65)&gt;$G$4),"",B65),""))</f>
        <v/>
      </c>
      <c r="M65" s="37" t="str">
        <f>IF($H$4=0,C65,IFERROR(IF(OR(AND(Data_Input!$T$3="meters",Data_Input!$T69&gt;12),(AND(Data_Input!$T$3="feet",Data_Input!$T69&gt;40)),ABS(C65)&gt;$G$4),"",C65),""))</f>
        <v/>
      </c>
      <c r="N65" s="37" t="str">
        <f>IF($I$4=0,D65,IFERROR(IF(OR(AND(Data_Input!$T$3="meters",Data_Input!$T69&gt;12),(AND(Data_Input!$T$3="feet",Data_Input!$T69&gt;40)),ABS(D65)&gt;$G$4),"",D65),""))</f>
        <v/>
      </c>
      <c r="O65" s="37" t="str">
        <f>IF($J$4=0,E65,IFERROR(IF(OR(AND(Data_Input!$T$3="meters",Data_Input!$T69&gt;12),(AND(Data_Input!$T$3="feet",Data_Input!$T69&gt;40)),ABS(E65)&gt;$G$4),"",E65),""))</f>
        <v/>
      </c>
      <c r="P65" s="35"/>
      <c r="Q65" s="8" t="str">
        <f t="shared" si="8"/>
        <v/>
      </c>
      <c r="R65" s="8" t="str">
        <f t="shared" si="9"/>
        <v/>
      </c>
      <c r="S65" s="8" t="str">
        <f t="shared" si="10"/>
        <v/>
      </c>
      <c r="T65" s="8" t="str">
        <f t="shared" si="11"/>
        <v/>
      </c>
      <c r="U65" s="35"/>
    </row>
    <row r="66" spans="1:21">
      <c r="A66" s="7">
        <v>64</v>
      </c>
      <c r="B66" s="37" t="str">
        <f>Data_Input!O70</f>
        <v/>
      </c>
      <c r="C66" s="37" t="str">
        <f>Data_Input!P70</f>
        <v/>
      </c>
      <c r="D66" s="37" t="str">
        <f>Data_Input!Q70</f>
        <v/>
      </c>
      <c r="E66" s="37" t="str">
        <f>Data_Input!R70</f>
        <v/>
      </c>
      <c r="F66" s="47"/>
      <c r="G66" s="35"/>
      <c r="H66" s="35"/>
      <c r="I66" s="35"/>
      <c r="J66" s="35"/>
      <c r="K66" s="35"/>
      <c r="L66" s="37" t="str">
        <f>IF($G$4=0,B66,IFERROR(IF(OR(AND(Data_Input!$T$3="meters",Data_Input!$T70&gt;12),(AND(Data_Input!$T$3="feet",Data_Input!$T70&gt;40)),ABS(B66)&gt;$G$4),"",B66),""))</f>
        <v/>
      </c>
      <c r="M66" s="37" t="str">
        <f>IF($H$4=0,C66,IFERROR(IF(OR(AND(Data_Input!$T$3="meters",Data_Input!$T70&gt;12),(AND(Data_Input!$T$3="feet",Data_Input!$T70&gt;40)),ABS(C66)&gt;$G$4),"",C66),""))</f>
        <v/>
      </c>
      <c r="N66" s="37" t="str">
        <f>IF($I$4=0,D66,IFERROR(IF(OR(AND(Data_Input!$T$3="meters",Data_Input!$T70&gt;12),(AND(Data_Input!$T$3="feet",Data_Input!$T70&gt;40)),ABS(D66)&gt;$G$4),"",D66),""))</f>
        <v/>
      </c>
      <c r="O66" s="37" t="str">
        <f>IF($J$4=0,E66,IFERROR(IF(OR(AND(Data_Input!$T$3="meters",Data_Input!$T70&gt;12),(AND(Data_Input!$T$3="feet",Data_Input!$T70&gt;40)),ABS(E66)&gt;$G$4),"",E66),""))</f>
        <v/>
      </c>
      <c r="P66" s="35"/>
      <c r="Q66" s="8" t="str">
        <f t="shared" si="8"/>
        <v/>
      </c>
      <c r="R66" s="8" t="str">
        <f t="shared" si="9"/>
        <v/>
      </c>
      <c r="S66" s="8" t="str">
        <f t="shared" si="10"/>
        <v/>
      </c>
      <c r="T66" s="8" t="str">
        <f t="shared" si="11"/>
        <v/>
      </c>
      <c r="U66" s="35"/>
    </row>
    <row r="67" spans="1:21">
      <c r="A67" s="7">
        <v>65</v>
      </c>
      <c r="B67" s="37" t="str">
        <f>Data_Input!O71</f>
        <v/>
      </c>
      <c r="C67" s="37" t="str">
        <f>Data_Input!P71</f>
        <v/>
      </c>
      <c r="D67" s="37" t="str">
        <f>Data_Input!Q71</f>
        <v/>
      </c>
      <c r="E67" s="37" t="str">
        <f>Data_Input!R71</f>
        <v/>
      </c>
      <c r="F67" s="47"/>
      <c r="G67" s="35"/>
      <c r="H67" s="35"/>
      <c r="I67" s="35"/>
      <c r="J67" s="35"/>
      <c r="K67" s="35"/>
      <c r="L67" s="37" t="str">
        <f>IF($G$4=0,B67,IFERROR(IF(OR(AND(Data_Input!$T$3="meters",Data_Input!$T71&gt;12),(AND(Data_Input!$T$3="feet",Data_Input!$T71&gt;40)),ABS(B67)&gt;$G$4),"",B67),""))</f>
        <v/>
      </c>
      <c r="M67" s="37" t="str">
        <f>IF($H$4=0,C67,IFERROR(IF(OR(AND(Data_Input!$T$3="meters",Data_Input!$T71&gt;12),(AND(Data_Input!$T$3="feet",Data_Input!$T71&gt;40)),ABS(C67)&gt;$G$4),"",C67),""))</f>
        <v/>
      </c>
      <c r="N67" s="37" t="str">
        <f>IF($I$4=0,D67,IFERROR(IF(OR(AND(Data_Input!$T$3="meters",Data_Input!$T71&gt;12),(AND(Data_Input!$T$3="feet",Data_Input!$T71&gt;40)),ABS(D67)&gt;$G$4),"",D67),""))</f>
        <v/>
      </c>
      <c r="O67" s="37" t="str">
        <f>IF($J$4=0,E67,IFERROR(IF(OR(AND(Data_Input!$T$3="meters",Data_Input!$T71&gt;12),(AND(Data_Input!$T$3="feet",Data_Input!$T71&gt;40)),ABS(E67)&gt;$G$4),"",E67),""))</f>
        <v/>
      </c>
      <c r="P67" s="35"/>
      <c r="Q67" s="8" t="str">
        <f t="shared" si="8"/>
        <v/>
      </c>
      <c r="R67" s="8" t="str">
        <f t="shared" si="9"/>
        <v/>
      </c>
      <c r="S67" s="8" t="str">
        <f t="shared" si="10"/>
        <v/>
      </c>
      <c r="T67" s="8" t="str">
        <f t="shared" si="11"/>
        <v/>
      </c>
      <c r="U67" s="35"/>
    </row>
    <row r="68" spans="1:21">
      <c r="A68" s="7">
        <v>66</v>
      </c>
      <c r="B68" s="37" t="str">
        <f>Data_Input!O72</f>
        <v/>
      </c>
      <c r="C68" s="37" t="str">
        <f>Data_Input!P72</f>
        <v/>
      </c>
      <c r="D68" s="37" t="str">
        <f>Data_Input!Q72</f>
        <v/>
      </c>
      <c r="E68" s="37" t="str">
        <f>Data_Input!R72</f>
        <v/>
      </c>
      <c r="F68" s="47"/>
      <c r="G68" s="35"/>
      <c r="H68" s="35"/>
      <c r="I68" s="35"/>
      <c r="J68" s="35"/>
      <c r="K68" s="35"/>
      <c r="L68" s="37" t="str">
        <f>IF($G$4=0,B68,IFERROR(IF(OR(AND(Data_Input!$T$3="meters",Data_Input!$T72&gt;12),(AND(Data_Input!$T$3="feet",Data_Input!$T72&gt;40)),ABS(B68)&gt;$G$4),"",B68),""))</f>
        <v/>
      </c>
      <c r="M68" s="37" t="str">
        <f>IF($H$4=0,C68,IFERROR(IF(OR(AND(Data_Input!$T$3="meters",Data_Input!$T72&gt;12),(AND(Data_Input!$T$3="feet",Data_Input!$T72&gt;40)),ABS(C68)&gt;$G$4),"",C68),""))</f>
        <v/>
      </c>
      <c r="N68" s="37" t="str">
        <f>IF($I$4=0,D68,IFERROR(IF(OR(AND(Data_Input!$T$3="meters",Data_Input!$T72&gt;12),(AND(Data_Input!$T$3="feet",Data_Input!$T72&gt;40)),ABS(D68)&gt;$G$4),"",D68),""))</f>
        <v/>
      </c>
      <c r="O68" s="37" t="str">
        <f>IF($J$4=0,E68,IFERROR(IF(OR(AND(Data_Input!$T$3="meters",Data_Input!$T72&gt;12),(AND(Data_Input!$T$3="feet",Data_Input!$T72&gt;40)),ABS(E68)&gt;$G$4),"",E68),""))</f>
        <v/>
      </c>
      <c r="P68" s="35"/>
      <c r="Q68" s="8" t="str">
        <f t="shared" ref="Q68:Q131" si="14">IFERROR(ABS(L68),"")</f>
        <v/>
      </c>
      <c r="R68" s="8" t="str">
        <f t="shared" ref="R68:R131" si="15">IFERROR(ABS(M68),"")</f>
        <v/>
      </c>
      <c r="S68" s="8" t="str">
        <f t="shared" ref="S68:S131" si="16">IFERROR(ABS(N68),"")</f>
        <v/>
      </c>
      <c r="T68" s="8" t="str">
        <f t="shared" ref="T68:T131" si="17">IFERROR(ABS(O68),"")</f>
        <v/>
      </c>
      <c r="U68" s="35"/>
    </row>
    <row r="69" spans="1:21">
      <c r="A69" s="7">
        <v>67</v>
      </c>
      <c r="B69" s="37" t="str">
        <f>Data_Input!O73</f>
        <v/>
      </c>
      <c r="C69" s="37" t="str">
        <f>Data_Input!P73</f>
        <v/>
      </c>
      <c r="D69" s="37" t="str">
        <f>Data_Input!Q73</f>
        <v/>
      </c>
      <c r="E69" s="37" t="str">
        <f>Data_Input!R73</f>
        <v/>
      </c>
      <c r="F69" s="47"/>
      <c r="G69" s="35"/>
      <c r="H69" s="35"/>
      <c r="I69" s="35"/>
      <c r="J69" s="35"/>
      <c r="K69" s="35"/>
      <c r="L69" s="37" t="str">
        <f>IF($G$4=0,B69,IFERROR(IF(OR(AND(Data_Input!$T$3="meters",Data_Input!$T73&gt;12),(AND(Data_Input!$T$3="feet",Data_Input!$T73&gt;40)),ABS(B69)&gt;$G$4),"",B69),""))</f>
        <v/>
      </c>
      <c r="M69" s="37" t="str">
        <f>IF($H$4=0,C69,IFERROR(IF(OR(AND(Data_Input!$T$3="meters",Data_Input!$T73&gt;12),(AND(Data_Input!$T$3="feet",Data_Input!$T73&gt;40)),ABS(C69)&gt;$G$4),"",C69),""))</f>
        <v/>
      </c>
      <c r="N69" s="37" t="str">
        <f>IF($I$4=0,D69,IFERROR(IF(OR(AND(Data_Input!$T$3="meters",Data_Input!$T73&gt;12),(AND(Data_Input!$T$3="feet",Data_Input!$T73&gt;40)),ABS(D69)&gt;$G$4),"",D69),""))</f>
        <v/>
      </c>
      <c r="O69" s="37" t="str">
        <f>IF($J$4=0,E69,IFERROR(IF(OR(AND(Data_Input!$T$3="meters",Data_Input!$T73&gt;12),(AND(Data_Input!$T$3="feet",Data_Input!$T73&gt;40)),ABS(E69)&gt;$G$4),"",E69),""))</f>
        <v/>
      </c>
      <c r="P69" s="35"/>
      <c r="Q69" s="8" t="str">
        <f t="shared" si="14"/>
        <v/>
      </c>
      <c r="R69" s="8" t="str">
        <f t="shared" si="15"/>
        <v/>
      </c>
      <c r="S69" s="8" t="str">
        <f t="shared" si="16"/>
        <v/>
      </c>
      <c r="T69" s="8" t="str">
        <f t="shared" si="17"/>
        <v/>
      </c>
      <c r="U69" s="35"/>
    </row>
    <row r="70" spans="1:21">
      <c r="A70" s="7">
        <v>68</v>
      </c>
      <c r="B70" s="37" t="str">
        <f>Data_Input!O74</f>
        <v/>
      </c>
      <c r="C70" s="37" t="str">
        <f>Data_Input!P74</f>
        <v/>
      </c>
      <c r="D70" s="37" t="str">
        <f>Data_Input!Q74</f>
        <v/>
      </c>
      <c r="E70" s="37" t="str">
        <f>Data_Input!R74</f>
        <v/>
      </c>
      <c r="F70" s="47"/>
      <c r="G70" s="35"/>
      <c r="H70" s="35"/>
      <c r="I70" s="35"/>
      <c r="J70" s="35"/>
      <c r="K70" s="35"/>
      <c r="L70" s="37" t="str">
        <f>IF($G$4=0,B70,IFERROR(IF(OR(AND(Data_Input!$T$3="meters",Data_Input!$T74&gt;12),(AND(Data_Input!$T$3="feet",Data_Input!$T74&gt;40)),ABS(B70)&gt;$G$4),"",B70),""))</f>
        <v/>
      </c>
      <c r="M70" s="37" t="str">
        <f>IF($H$4=0,C70,IFERROR(IF(OR(AND(Data_Input!$T$3="meters",Data_Input!$T74&gt;12),(AND(Data_Input!$T$3="feet",Data_Input!$T74&gt;40)),ABS(C70)&gt;$G$4),"",C70),""))</f>
        <v/>
      </c>
      <c r="N70" s="37" t="str">
        <f>IF($I$4=0,D70,IFERROR(IF(OR(AND(Data_Input!$T$3="meters",Data_Input!$T74&gt;12),(AND(Data_Input!$T$3="feet",Data_Input!$T74&gt;40)),ABS(D70)&gt;$G$4),"",D70),""))</f>
        <v/>
      </c>
      <c r="O70" s="37" t="str">
        <f>IF($J$4=0,E70,IFERROR(IF(OR(AND(Data_Input!$T$3="meters",Data_Input!$T74&gt;12),(AND(Data_Input!$T$3="feet",Data_Input!$T74&gt;40)),ABS(E70)&gt;$G$4),"",E70),""))</f>
        <v/>
      </c>
      <c r="P70" s="35"/>
      <c r="Q70" s="8" t="str">
        <f t="shared" si="14"/>
        <v/>
      </c>
      <c r="R70" s="8" t="str">
        <f t="shared" si="15"/>
        <v/>
      </c>
      <c r="S70" s="8" t="str">
        <f t="shared" si="16"/>
        <v/>
      </c>
      <c r="T70" s="8" t="str">
        <f t="shared" si="17"/>
        <v/>
      </c>
      <c r="U70" s="35"/>
    </row>
    <row r="71" spans="1:21">
      <c r="A71" s="7">
        <v>69</v>
      </c>
      <c r="B71" s="37" t="str">
        <f>Data_Input!O75</f>
        <v/>
      </c>
      <c r="C71" s="37" t="str">
        <f>Data_Input!P75</f>
        <v/>
      </c>
      <c r="D71" s="37" t="str">
        <f>Data_Input!Q75</f>
        <v/>
      </c>
      <c r="E71" s="37" t="str">
        <f>Data_Input!R75</f>
        <v/>
      </c>
      <c r="F71" s="47"/>
      <c r="G71" s="35"/>
      <c r="H71" s="35"/>
      <c r="I71" s="35"/>
      <c r="J71" s="35"/>
      <c r="K71" s="35"/>
      <c r="L71" s="37" t="str">
        <f>IF($G$4=0,B71,IFERROR(IF(OR(AND(Data_Input!$T$3="meters",Data_Input!$T75&gt;12),(AND(Data_Input!$T$3="feet",Data_Input!$T75&gt;40)),ABS(B71)&gt;$G$4),"",B71),""))</f>
        <v/>
      </c>
      <c r="M71" s="37" t="str">
        <f>IF($H$4=0,C71,IFERROR(IF(OR(AND(Data_Input!$T$3="meters",Data_Input!$T75&gt;12),(AND(Data_Input!$T$3="feet",Data_Input!$T75&gt;40)),ABS(C71)&gt;$G$4),"",C71),""))</f>
        <v/>
      </c>
      <c r="N71" s="37" t="str">
        <f>IF($I$4=0,D71,IFERROR(IF(OR(AND(Data_Input!$T$3="meters",Data_Input!$T75&gt;12),(AND(Data_Input!$T$3="feet",Data_Input!$T75&gt;40)),ABS(D71)&gt;$G$4),"",D71),""))</f>
        <v/>
      </c>
      <c r="O71" s="37" t="str">
        <f>IF($J$4=0,E71,IFERROR(IF(OR(AND(Data_Input!$T$3="meters",Data_Input!$T75&gt;12),(AND(Data_Input!$T$3="feet",Data_Input!$T75&gt;40)),ABS(E71)&gt;$G$4),"",E71),""))</f>
        <v/>
      </c>
      <c r="P71" s="35"/>
      <c r="Q71" s="8" t="str">
        <f t="shared" si="14"/>
        <v/>
      </c>
      <c r="R71" s="8" t="str">
        <f t="shared" si="15"/>
        <v/>
      </c>
      <c r="S71" s="8" t="str">
        <f t="shared" si="16"/>
        <v/>
      </c>
      <c r="T71" s="8" t="str">
        <f t="shared" si="17"/>
        <v/>
      </c>
      <c r="U71" s="35"/>
    </row>
    <row r="72" spans="1:21">
      <c r="A72" s="7">
        <v>70</v>
      </c>
      <c r="B72" s="37" t="str">
        <f>Data_Input!O76</f>
        <v/>
      </c>
      <c r="C72" s="37" t="str">
        <f>Data_Input!P76</f>
        <v/>
      </c>
      <c r="D72" s="37" t="str">
        <f>Data_Input!Q76</f>
        <v/>
      </c>
      <c r="E72" s="37" t="str">
        <f>Data_Input!R76</f>
        <v/>
      </c>
      <c r="F72" s="47"/>
      <c r="G72" s="35"/>
      <c r="H72" s="35"/>
      <c r="I72" s="35"/>
      <c r="J72" s="35"/>
      <c r="K72" s="35"/>
      <c r="L72" s="37" t="str">
        <f>IF($G$4=0,B72,IFERROR(IF(OR(AND(Data_Input!$T$3="meters",Data_Input!$T76&gt;12),(AND(Data_Input!$T$3="feet",Data_Input!$T76&gt;40)),ABS(B72)&gt;$G$4),"",B72),""))</f>
        <v/>
      </c>
      <c r="M72" s="37" t="str">
        <f>IF($H$4=0,C72,IFERROR(IF(OR(AND(Data_Input!$T$3="meters",Data_Input!$T76&gt;12),(AND(Data_Input!$T$3="feet",Data_Input!$T76&gt;40)),ABS(C72)&gt;$G$4),"",C72),""))</f>
        <v/>
      </c>
      <c r="N72" s="37" t="str">
        <f>IF($I$4=0,D72,IFERROR(IF(OR(AND(Data_Input!$T$3="meters",Data_Input!$T76&gt;12),(AND(Data_Input!$T$3="feet",Data_Input!$T76&gt;40)),ABS(D72)&gt;$G$4),"",D72),""))</f>
        <v/>
      </c>
      <c r="O72" s="37" t="str">
        <f>IF($J$4=0,E72,IFERROR(IF(OR(AND(Data_Input!$T$3="meters",Data_Input!$T76&gt;12),(AND(Data_Input!$T$3="feet",Data_Input!$T76&gt;40)),ABS(E72)&gt;$G$4),"",E72),""))</f>
        <v/>
      </c>
      <c r="P72" s="35"/>
      <c r="Q72" s="8" t="str">
        <f t="shared" si="14"/>
        <v/>
      </c>
      <c r="R72" s="8" t="str">
        <f t="shared" si="15"/>
        <v/>
      </c>
      <c r="S72" s="8" t="str">
        <f t="shared" si="16"/>
        <v/>
      </c>
      <c r="T72" s="8" t="str">
        <f t="shared" si="17"/>
        <v/>
      </c>
      <c r="U72" s="35"/>
    </row>
    <row r="73" spans="1:21">
      <c r="A73" s="7">
        <v>71</v>
      </c>
      <c r="B73" s="37" t="str">
        <f>Data_Input!O77</f>
        <v/>
      </c>
      <c r="C73" s="37" t="str">
        <f>Data_Input!P77</f>
        <v/>
      </c>
      <c r="D73" s="37" t="str">
        <f>Data_Input!Q77</f>
        <v/>
      </c>
      <c r="E73" s="37" t="str">
        <f>Data_Input!R77</f>
        <v/>
      </c>
      <c r="F73" s="47"/>
      <c r="G73" s="35"/>
      <c r="H73" s="35"/>
      <c r="I73" s="35"/>
      <c r="J73" s="35"/>
      <c r="K73" s="35"/>
      <c r="L73" s="37" t="str">
        <f>IF($G$4=0,B73,IFERROR(IF(OR(AND(Data_Input!$T$3="meters",Data_Input!$T77&gt;12),(AND(Data_Input!$T$3="feet",Data_Input!$T77&gt;40)),ABS(B73)&gt;$G$4),"",B73),""))</f>
        <v/>
      </c>
      <c r="M73" s="37" t="str">
        <f>IF($H$4=0,C73,IFERROR(IF(OR(AND(Data_Input!$T$3="meters",Data_Input!$T77&gt;12),(AND(Data_Input!$T$3="feet",Data_Input!$T77&gt;40)),ABS(C73)&gt;$G$4),"",C73),""))</f>
        <v/>
      </c>
      <c r="N73" s="37" t="str">
        <f>IF($I$4=0,D73,IFERROR(IF(OR(AND(Data_Input!$T$3="meters",Data_Input!$T77&gt;12),(AND(Data_Input!$T$3="feet",Data_Input!$T77&gt;40)),ABS(D73)&gt;$G$4),"",D73),""))</f>
        <v/>
      </c>
      <c r="O73" s="37" t="str">
        <f>IF($J$4=0,E73,IFERROR(IF(OR(AND(Data_Input!$T$3="meters",Data_Input!$T77&gt;12),(AND(Data_Input!$T$3="feet",Data_Input!$T77&gt;40)),ABS(E73)&gt;$G$4),"",E73),""))</f>
        <v/>
      </c>
      <c r="P73" s="35"/>
      <c r="Q73" s="8" t="str">
        <f t="shared" si="14"/>
        <v/>
      </c>
      <c r="R73" s="8" t="str">
        <f t="shared" si="15"/>
        <v/>
      </c>
      <c r="S73" s="8" t="str">
        <f t="shared" si="16"/>
        <v/>
      </c>
      <c r="T73" s="8" t="str">
        <f t="shared" si="17"/>
        <v/>
      </c>
      <c r="U73" s="35"/>
    </row>
    <row r="74" spans="1:21">
      <c r="A74" s="7">
        <v>72</v>
      </c>
      <c r="B74" s="37" t="str">
        <f>Data_Input!O78</f>
        <v/>
      </c>
      <c r="C74" s="37" t="str">
        <f>Data_Input!P78</f>
        <v/>
      </c>
      <c r="D74" s="37" t="str">
        <f>Data_Input!Q78</f>
        <v/>
      </c>
      <c r="E74" s="37" t="str">
        <f>Data_Input!R78</f>
        <v/>
      </c>
      <c r="F74" s="47"/>
      <c r="G74" s="35"/>
      <c r="H74" s="35"/>
      <c r="I74" s="35"/>
      <c r="J74" s="35"/>
      <c r="K74" s="35"/>
      <c r="L74" s="37" t="str">
        <f>IF($G$4=0,B74,IFERROR(IF(OR(AND(Data_Input!$T$3="meters",Data_Input!$T78&gt;12),(AND(Data_Input!$T$3="feet",Data_Input!$T78&gt;40)),ABS(B74)&gt;$G$4),"",B74),""))</f>
        <v/>
      </c>
      <c r="M74" s="37" t="str">
        <f>IF($H$4=0,C74,IFERROR(IF(OR(AND(Data_Input!$T$3="meters",Data_Input!$T78&gt;12),(AND(Data_Input!$T$3="feet",Data_Input!$T78&gt;40)),ABS(C74)&gt;$G$4),"",C74),""))</f>
        <v/>
      </c>
      <c r="N74" s="37" t="str">
        <f>IF($I$4=0,D74,IFERROR(IF(OR(AND(Data_Input!$T$3="meters",Data_Input!$T78&gt;12),(AND(Data_Input!$T$3="feet",Data_Input!$T78&gt;40)),ABS(D74)&gt;$G$4),"",D74),""))</f>
        <v/>
      </c>
      <c r="O74" s="37" t="str">
        <f>IF($J$4=0,E74,IFERROR(IF(OR(AND(Data_Input!$T$3="meters",Data_Input!$T78&gt;12),(AND(Data_Input!$T$3="feet",Data_Input!$T78&gt;40)),ABS(E74)&gt;$G$4),"",E74),""))</f>
        <v/>
      </c>
      <c r="P74" s="35"/>
      <c r="Q74" s="8" t="str">
        <f t="shared" si="14"/>
        <v/>
      </c>
      <c r="R74" s="8" t="str">
        <f t="shared" si="15"/>
        <v/>
      </c>
      <c r="S74" s="8" t="str">
        <f t="shared" si="16"/>
        <v/>
      </c>
      <c r="T74" s="8" t="str">
        <f t="shared" si="17"/>
        <v/>
      </c>
      <c r="U74" s="35"/>
    </row>
    <row r="75" spans="1:21">
      <c r="A75" s="7">
        <v>73</v>
      </c>
      <c r="B75" s="37" t="str">
        <f>Data_Input!O79</f>
        <v/>
      </c>
      <c r="C75" s="37" t="str">
        <f>Data_Input!P79</f>
        <v/>
      </c>
      <c r="D75" s="37" t="str">
        <f>Data_Input!Q79</f>
        <v/>
      </c>
      <c r="E75" s="37" t="str">
        <f>Data_Input!R79</f>
        <v/>
      </c>
      <c r="F75" s="47"/>
      <c r="G75" s="35"/>
      <c r="H75" s="35"/>
      <c r="I75" s="35"/>
      <c r="J75" s="35"/>
      <c r="K75" s="35"/>
      <c r="L75" s="37" t="str">
        <f>IF($G$4=0,B75,IFERROR(IF(OR(AND(Data_Input!$T$3="meters",Data_Input!$T79&gt;12),(AND(Data_Input!$T$3="feet",Data_Input!$T79&gt;40)),ABS(B75)&gt;$G$4),"",B75),""))</f>
        <v/>
      </c>
      <c r="M75" s="37" t="str">
        <f>IF($H$4=0,C75,IFERROR(IF(OR(AND(Data_Input!$T$3="meters",Data_Input!$T79&gt;12),(AND(Data_Input!$T$3="feet",Data_Input!$T79&gt;40)),ABS(C75)&gt;$G$4),"",C75),""))</f>
        <v/>
      </c>
      <c r="N75" s="37" t="str">
        <f>IF($I$4=0,D75,IFERROR(IF(OR(AND(Data_Input!$T$3="meters",Data_Input!$T79&gt;12),(AND(Data_Input!$T$3="feet",Data_Input!$T79&gt;40)),ABS(D75)&gt;$G$4),"",D75),""))</f>
        <v/>
      </c>
      <c r="O75" s="37" t="str">
        <f>IF($J$4=0,E75,IFERROR(IF(OR(AND(Data_Input!$T$3="meters",Data_Input!$T79&gt;12),(AND(Data_Input!$T$3="feet",Data_Input!$T79&gt;40)),ABS(E75)&gt;$G$4),"",E75),""))</f>
        <v/>
      </c>
      <c r="P75" s="35"/>
      <c r="Q75" s="8" t="str">
        <f t="shared" si="14"/>
        <v/>
      </c>
      <c r="R75" s="8" t="str">
        <f t="shared" si="15"/>
        <v/>
      </c>
      <c r="S75" s="8" t="str">
        <f t="shared" si="16"/>
        <v/>
      </c>
      <c r="T75" s="8" t="str">
        <f t="shared" si="17"/>
        <v/>
      </c>
      <c r="U75" s="35"/>
    </row>
    <row r="76" spans="1:21">
      <c r="A76" s="7">
        <v>74</v>
      </c>
      <c r="B76" s="37" t="str">
        <f>Data_Input!O80</f>
        <v/>
      </c>
      <c r="C76" s="37" t="str">
        <f>Data_Input!P80</f>
        <v/>
      </c>
      <c r="D76" s="37" t="str">
        <f>Data_Input!Q80</f>
        <v/>
      </c>
      <c r="E76" s="37" t="str">
        <f>Data_Input!R80</f>
        <v/>
      </c>
      <c r="F76" s="47"/>
      <c r="G76" s="35"/>
      <c r="H76" s="35"/>
      <c r="I76" s="35"/>
      <c r="J76" s="35"/>
      <c r="K76" s="35"/>
      <c r="L76" s="37" t="str">
        <f>IF($G$4=0,B76,IFERROR(IF(OR(AND(Data_Input!$T$3="meters",Data_Input!$T80&gt;12),(AND(Data_Input!$T$3="feet",Data_Input!$T80&gt;40)),ABS(B76)&gt;$G$4),"",B76),""))</f>
        <v/>
      </c>
      <c r="M76" s="37" t="str">
        <f>IF($H$4=0,C76,IFERROR(IF(OR(AND(Data_Input!$T$3="meters",Data_Input!$T80&gt;12),(AND(Data_Input!$T$3="feet",Data_Input!$T80&gt;40)),ABS(C76)&gt;$G$4),"",C76),""))</f>
        <v/>
      </c>
      <c r="N76" s="37" t="str">
        <f>IF($I$4=0,D76,IFERROR(IF(OR(AND(Data_Input!$T$3="meters",Data_Input!$T80&gt;12),(AND(Data_Input!$T$3="feet",Data_Input!$T80&gt;40)),ABS(D76)&gt;$G$4),"",D76),""))</f>
        <v/>
      </c>
      <c r="O76" s="37" t="str">
        <f>IF($J$4=0,E76,IFERROR(IF(OR(AND(Data_Input!$T$3="meters",Data_Input!$T80&gt;12),(AND(Data_Input!$T$3="feet",Data_Input!$T80&gt;40)),ABS(E76)&gt;$G$4),"",E76),""))</f>
        <v/>
      </c>
      <c r="P76" s="35"/>
      <c r="Q76" s="8" t="str">
        <f t="shared" si="14"/>
        <v/>
      </c>
      <c r="R76" s="8" t="str">
        <f t="shared" si="15"/>
        <v/>
      </c>
      <c r="S76" s="8" t="str">
        <f t="shared" si="16"/>
        <v/>
      </c>
      <c r="T76" s="8" t="str">
        <f t="shared" si="17"/>
        <v/>
      </c>
      <c r="U76" s="35"/>
    </row>
    <row r="77" spans="1:21">
      <c r="A77" s="7">
        <v>75</v>
      </c>
      <c r="B77" s="37" t="str">
        <f>Data_Input!O81</f>
        <v/>
      </c>
      <c r="C77" s="37" t="str">
        <f>Data_Input!P81</f>
        <v/>
      </c>
      <c r="D77" s="37" t="str">
        <f>Data_Input!Q81</f>
        <v/>
      </c>
      <c r="E77" s="37" t="str">
        <f>Data_Input!R81</f>
        <v/>
      </c>
      <c r="F77" s="47"/>
      <c r="G77" s="35"/>
      <c r="H77" s="35"/>
      <c r="I77" s="35"/>
      <c r="J77" s="35"/>
      <c r="K77" s="35"/>
      <c r="L77" s="37" t="str">
        <f>IF($G$4=0,B77,IFERROR(IF(OR(AND(Data_Input!$T$3="meters",Data_Input!$T81&gt;12),(AND(Data_Input!$T$3="feet",Data_Input!$T81&gt;40)),ABS(B77)&gt;$G$4),"",B77),""))</f>
        <v/>
      </c>
      <c r="M77" s="37" t="str">
        <f>IF($H$4=0,C77,IFERROR(IF(OR(AND(Data_Input!$T$3="meters",Data_Input!$T81&gt;12),(AND(Data_Input!$T$3="feet",Data_Input!$T81&gt;40)),ABS(C77)&gt;$G$4),"",C77),""))</f>
        <v/>
      </c>
      <c r="N77" s="37" t="str">
        <f>IF($I$4=0,D77,IFERROR(IF(OR(AND(Data_Input!$T$3="meters",Data_Input!$T81&gt;12),(AND(Data_Input!$T$3="feet",Data_Input!$T81&gt;40)),ABS(D77)&gt;$G$4),"",D77),""))</f>
        <v/>
      </c>
      <c r="O77" s="37" t="str">
        <f>IF($J$4=0,E77,IFERROR(IF(OR(AND(Data_Input!$T$3="meters",Data_Input!$T81&gt;12),(AND(Data_Input!$T$3="feet",Data_Input!$T81&gt;40)),ABS(E77)&gt;$G$4),"",E77),""))</f>
        <v/>
      </c>
      <c r="P77" s="35"/>
      <c r="Q77" s="8" t="str">
        <f t="shared" si="14"/>
        <v/>
      </c>
      <c r="R77" s="8" t="str">
        <f t="shared" si="15"/>
        <v/>
      </c>
      <c r="S77" s="8" t="str">
        <f t="shared" si="16"/>
        <v/>
      </c>
      <c r="T77" s="8" t="str">
        <f t="shared" si="17"/>
        <v/>
      </c>
      <c r="U77" s="35"/>
    </row>
    <row r="78" spans="1:21">
      <c r="A78" s="7">
        <v>76</v>
      </c>
      <c r="B78" s="37" t="str">
        <f>Data_Input!O82</f>
        <v/>
      </c>
      <c r="C78" s="37" t="str">
        <f>Data_Input!P82</f>
        <v/>
      </c>
      <c r="D78" s="37" t="str">
        <f>Data_Input!Q82</f>
        <v/>
      </c>
      <c r="E78" s="37" t="str">
        <f>Data_Input!R82</f>
        <v/>
      </c>
      <c r="F78" s="47"/>
      <c r="G78" s="35"/>
      <c r="H78" s="35"/>
      <c r="I78" s="35"/>
      <c r="J78" s="35"/>
      <c r="K78" s="35"/>
      <c r="L78" s="37" t="str">
        <f>IF($G$4=0,B78,IFERROR(IF(OR(AND(Data_Input!$T$3="meters",Data_Input!$T82&gt;12),(AND(Data_Input!$T$3="feet",Data_Input!$T82&gt;40)),ABS(B78)&gt;$G$4),"",B78),""))</f>
        <v/>
      </c>
      <c r="M78" s="37" t="str">
        <f>IF($H$4=0,C78,IFERROR(IF(OR(AND(Data_Input!$T$3="meters",Data_Input!$T82&gt;12),(AND(Data_Input!$T$3="feet",Data_Input!$T82&gt;40)),ABS(C78)&gt;$G$4),"",C78),""))</f>
        <v/>
      </c>
      <c r="N78" s="37" t="str">
        <f>IF($I$4=0,D78,IFERROR(IF(OR(AND(Data_Input!$T$3="meters",Data_Input!$T82&gt;12),(AND(Data_Input!$T$3="feet",Data_Input!$T82&gt;40)),ABS(D78)&gt;$G$4),"",D78),""))</f>
        <v/>
      </c>
      <c r="O78" s="37" t="str">
        <f>IF($J$4=0,E78,IFERROR(IF(OR(AND(Data_Input!$T$3="meters",Data_Input!$T82&gt;12),(AND(Data_Input!$T$3="feet",Data_Input!$T82&gt;40)),ABS(E78)&gt;$G$4),"",E78),""))</f>
        <v/>
      </c>
      <c r="P78" s="35"/>
      <c r="Q78" s="8" t="str">
        <f t="shared" si="14"/>
        <v/>
      </c>
      <c r="R78" s="8" t="str">
        <f t="shared" si="15"/>
        <v/>
      </c>
      <c r="S78" s="8" t="str">
        <f t="shared" si="16"/>
        <v/>
      </c>
      <c r="T78" s="8" t="str">
        <f t="shared" si="17"/>
        <v/>
      </c>
      <c r="U78" s="35"/>
    </row>
    <row r="79" spans="1:21">
      <c r="A79" s="7">
        <v>77</v>
      </c>
      <c r="B79" s="37" t="str">
        <f>Data_Input!O83</f>
        <v/>
      </c>
      <c r="C79" s="37" t="str">
        <f>Data_Input!P83</f>
        <v/>
      </c>
      <c r="D79" s="37" t="str">
        <f>Data_Input!Q83</f>
        <v/>
      </c>
      <c r="E79" s="37" t="str">
        <f>Data_Input!R83</f>
        <v/>
      </c>
      <c r="F79" s="47"/>
      <c r="G79" s="35"/>
      <c r="H79" s="35"/>
      <c r="I79" s="35"/>
      <c r="J79" s="35"/>
      <c r="K79" s="35"/>
      <c r="L79" s="37" t="str">
        <f>IF($G$4=0,B79,IFERROR(IF(OR(AND(Data_Input!$T$3="meters",Data_Input!$T83&gt;12),(AND(Data_Input!$T$3="feet",Data_Input!$T83&gt;40)),ABS(B79)&gt;$G$4),"",B79),""))</f>
        <v/>
      </c>
      <c r="M79" s="37" t="str">
        <f>IF($H$4=0,C79,IFERROR(IF(OR(AND(Data_Input!$T$3="meters",Data_Input!$T83&gt;12),(AND(Data_Input!$T$3="feet",Data_Input!$T83&gt;40)),ABS(C79)&gt;$G$4),"",C79),""))</f>
        <v/>
      </c>
      <c r="N79" s="37" t="str">
        <f>IF($I$4=0,D79,IFERROR(IF(OR(AND(Data_Input!$T$3="meters",Data_Input!$T83&gt;12),(AND(Data_Input!$T$3="feet",Data_Input!$T83&gt;40)),ABS(D79)&gt;$G$4),"",D79),""))</f>
        <v/>
      </c>
      <c r="O79" s="37" t="str">
        <f>IF($J$4=0,E79,IFERROR(IF(OR(AND(Data_Input!$T$3="meters",Data_Input!$T83&gt;12),(AND(Data_Input!$T$3="feet",Data_Input!$T83&gt;40)),ABS(E79)&gt;$G$4),"",E79),""))</f>
        <v/>
      </c>
      <c r="P79" s="35"/>
      <c r="Q79" s="8" t="str">
        <f t="shared" si="14"/>
        <v/>
      </c>
      <c r="R79" s="8" t="str">
        <f t="shared" si="15"/>
        <v/>
      </c>
      <c r="S79" s="8" t="str">
        <f t="shared" si="16"/>
        <v/>
      </c>
      <c r="T79" s="8" t="str">
        <f t="shared" si="17"/>
        <v/>
      </c>
      <c r="U79" s="35"/>
    </row>
    <row r="80" spans="1:21">
      <c r="A80" s="7">
        <v>78</v>
      </c>
      <c r="B80" s="37" t="str">
        <f>Data_Input!O84</f>
        <v/>
      </c>
      <c r="C80" s="37" t="str">
        <f>Data_Input!P84</f>
        <v/>
      </c>
      <c r="D80" s="37" t="str">
        <f>Data_Input!Q84</f>
        <v/>
      </c>
      <c r="E80" s="37" t="str">
        <f>Data_Input!R84</f>
        <v/>
      </c>
      <c r="F80" s="47"/>
      <c r="G80" s="35"/>
      <c r="H80" s="35"/>
      <c r="I80" s="35"/>
      <c r="J80" s="35"/>
      <c r="K80" s="35"/>
      <c r="L80" s="37" t="str">
        <f>IF($G$4=0,B80,IFERROR(IF(OR(AND(Data_Input!$T$3="meters",Data_Input!$T84&gt;12),(AND(Data_Input!$T$3="feet",Data_Input!$T84&gt;40)),ABS(B80)&gt;$G$4),"",B80),""))</f>
        <v/>
      </c>
      <c r="M80" s="37" t="str">
        <f>IF($H$4=0,C80,IFERROR(IF(OR(AND(Data_Input!$T$3="meters",Data_Input!$T84&gt;12),(AND(Data_Input!$T$3="feet",Data_Input!$T84&gt;40)),ABS(C80)&gt;$G$4),"",C80),""))</f>
        <v/>
      </c>
      <c r="N80" s="37" t="str">
        <f>IF($I$4=0,D80,IFERROR(IF(OR(AND(Data_Input!$T$3="meters",Data_Input!$T84&gt;12),(AND(Data_Input!$T$3="feet",Data_Input!$T84&gt;40)),ABS(D80)&gt;$G$4),"",D80),""))</f>
        <v/>
      </c>
      <c r="O80" s="37" t="str">
        <f>IF($J$4=0,E80,IFERROR(IF(OR(AND(Data_Input!$T$3="meters",Data_Input!$T84&gt;12),(AND(Data_Input!$T$3="feet",Data_Input!$T84&gt;40)),ABS(E80)&gt;$G$4),"",E80),""))</f>
        <v/>
      </c>
      <c r="P80" s="35"/>
      <c r="Q80" s="8" t="str">
        <f t="shared" si="14"/>
        <v/>
      </c>
      <c r="R80" s="8" t="str">
        <f t="shared" si="15"/>
        <v/>
      </c>
      <c r="S80" s="8" t="str">
        <f t="shared" si="16"/>
        <v/>
      </c>
      <c r="T80" s="8" t="str">
        <f t="shared" si="17"/>
        <v/>
      </c>
      <c r="U80" s="35"/>
    </row>
    <row r="81" spans="1:21">
      <c r="A81" s="7">
        <v>79</v>
      </c>
      <c r="B81" s="37" t="str">
        <f>Data_Input!O85</f>
        <v/>
      </c>
      <c r="C81" s="37" t="str">
        <f>Data_Input!P85</f>
        <v/>
      </c>
      <c r="D81" s="37" t="str">
        <f>Data_Input!Q85</f>
        <v/>
      </c>
      <c r="E81" s="37" t="str">
        <f>Data_Input!R85</f>
        <v/>
      </c>
      <c r="F81" s="47"/>
      <c r="G81" s="35"/>
      <c r="H81" s="35"/>
      <c r="I81" s="35"/>
      <c r="J81" s="35"/>
      <c r="K81" s="35"/>
      <c r="L81" s="37" t="str">
        <f>IF($G$4=0,B81,IFERROR(IF(OR(AND(Data_Input!$T$3="meters",Data_Input!$T85&gt;12),(AND(Data_Input!$T$3="feet",Data_Input!$T85&gt;40)),ABS(B81)&gt;$G$4),"",B81),""))</f>
        <v/>
      </c>
      <c r="M81" s="37" t="str">
        <f>IF($H$4=0,C81,IFERROR(IF(OR(AND(Data_Input!$T$3="meters",Data_Input!$T85&gt;12),(AND(Data_Input!$T$3="feet",Data_Input!$T85&gt;40)),ABS(C81)&gt;$G$4),"",C81),""))</f>
        <v/>
      </c>
      <c r="N81" s="37" t="str">
        <f>IF($I$4=0,D81,IFERROR(IF(OR(AND(Data_Input!$T$3="meters",Data_Input!$T85&gt;12),(AND(Data_Input!$T$3="feet",Data_Input!$T85&gt;40)),ABS(D81)&gt;$G$4),"",D81),""))</f>
        <v/>
      </c>
      <c r="O81" s="37" t="str">
        <f>IF($J$4=0,E81,IFERROR(IF(OR(AND(Data_Input!$T$3="meters",Data_Input!$T85&gt;12),(AND(Data_Input!$T$3="feet",Data_Input!$T85&gt;40)),ABS(E81)&gt;$G$4),"",E81),""))</f>
        <v/>
      </c>
      <c r="P81" s="35"/>
      <c r="Q81" s="8" t="str">
        <f t="shared" si="14"/>
        <v/>
      </c>
      <c r="R81" s="8" t="str">
        <f t="shared" si="15"/>
        <v/>
      </c>
      <c r="S81" s="8" t="str">
        <f t="shared" si="16"/>
        <v/>
      </c>
      <c r="T81" s="8" t="str">
        <f t="shared" si="17"/>
        <v/>
      </c>
      <c r="U81" s="35"/>
    </row>
    <row r="82" spans="1:21">
      <c r="A82" s="7">
        <v>80</v>
      </c>
      <c r="B82" s="37" t="str">
        <f>Data_Input!O86</f>
        <v/>
      </c>
      <c r="C82" s="37" t="str">
        <f>Data_Input!P86</f>
        <v/>
      </c>
      <c r="D82" s="37" t="str">
        <f>Data_Input!Q86</f>
        <v/>
      </c>
      <c r="E82" s="37" t="str">
        <f>Data_Input!R86</f>
        <v/>
      </c>
      <c r="F82" s="47"/>
      <c r="G82" s="35"/>
      <c r="H82" s="35"/>
      <c r="I82" s="35"/>
      <c r="J82" s="35"/>
      <c r="K82" s="35"/>
      <c r="L82" s="37" t="str">
        <f>IF($G$4=0,B82,IFERROR(IF(OR(AND(Data_Input!$T$3="meters",Data_Input!$T86&gt;12),(AND(Data_Input!$T$3="feet",Data_Input!$T86&gt;40)),ABS(B82)&gt;$G$4),"",B82),""))</f>
        <v/>
      </c>
      <c r="M82" s="37" t="str">
        <f>IF($H$4=0,C82,IFERROR(IF(OR(AND(Data_Input!$T$3="meters",Data_Input!$T86&gt;12),(AND(Data_Input!$T$3="feet",Data_Input!$T86&gt;40)),ABS(C82)&gt;$G$4),"",C82),""))</f>
        <v/>
      </c>
      <c r="N82" s="37" t="str">
        <f>IF($I$4=0,D82,IFERROR(IF(OR(AND(Data_Input!$T$3="meters",Data_Input!$T86&gt;12),(AND(Data_Input!$T$3="feet",Data_Input!$T86&gt;40)),ABS(D82)&gt;$G$4),"",D82),""))</f>
        <v/>
      </c>
      <c r="O82" s="37" t="str">
        <f>IF($J$4=0,E82,IFERROR(IF(OR(AND(Data_Input!$T$3="meters",Data_Input!$T86&gt;12),(AND(Data_Input!$T$3="feet",Data_Input!$T86&gt;40)),ABS(E82)&gt;$G$4),"",E82),""))</f>
        <v/>
      </c>
      <c r="P82" s="35"/>
      <c r="Q82" s="8" t="str">
        <f t="shared" si="14"/>
        <v/>
      </c>
      <c r="R82" s="8" t="str">
        <f t="shared" si="15"/>
        <v/>
      </c>
      <c r="S82" s="8" t="str">
        <f t="shared" si="16"/>
        <v/>
      </c>
      <c r="T82" s="8" t="str">
        <f t="shared" si="17"/>
        <v/>
      </c>
      <c r="U82" s="35"/>
    </row>
    <row r="83" spans="1:21">
      <c r="A83" s="7">
        <v>81</v>
      </c>
      <c r="B83" s="37" t="str">
        <f>Data_Input!O87</f>
        <v/>
      </c>
      <c r="C83" s="37" t="str">
        <f>Data_Input!P87</f>
        <v/>
      </c>
      <c r="D83" s="37" t="str">
        <f>Data_Input!Q87</f>
        <v/>
      </c>
      <c r="E83" s="37" t="str">
        <f>Data_Input!R87</f>
        <v/>
      </c>
      <c r="F83" s="47"/>
      <c r="G83" s="35"/>
      <c r="H83" s="35"/>
      <c r="I83" s="35"/>
      <c r="J83" s="35"/>
      <c r="K83" s="35"/>
      <c r="L83" s="37" t="str">
        <f>IF($G$4=0,B83,IFERROR(IF(OR(AND(Data_Input!$T$3="meters",Data_Input!$T87&gt;12),(AND(Data_Input!$T$3="feet",Data_Input!$T87&gt;40)),ABS(B83)&gt;$G$4),"",B83),""))</f>
        <v/>
      </c>
      <c r="M83" s="37" t="str">
        <f>IF($H$4=0,C83,IFERROR(IF(OR(AND(Data_Input!$T$3="meters",Data_Input!$T87&gt;12),(AND(Data_Input!$T$3="feet",Data_Input!$T87&gt;40)),ABS(C83)&gt;$G$4),"",C83),""))</f>
        <v/>
      </c>
      <c r="N83" s="37" t="str">
        <f>IF($I$4=0,D83,IFERROR(IF(OR(AND(Data_Input!$T$3="meters",Data_Input!$T87&gt;12),(AND(Data_Input!$T$3="feet",Data_Input!$T87&gt;40)),ABS(D83)&gt;$G$4),"",D83),""))</f>
        <v/>
      </c>
      <c r="O83" s="37" t="str">
        <f>IF($J$4=0,E83,IFERROR(IF(OR(AND(Data_Input!$T$3="meters",Data_Input!$T87&gt;12),(AND(Data_Input!$T$3="feet",Data_Input!$T87&gt;40)),ABS(E83)&gt;$G$4),"",E83),""))</f>
        <v/>
      </c>
      <c r="P83" s="35"/>
      <c r="Q83" s="8" t="str">
        <f t="shared" si="14"/>
        <v/>
      </c>
      <c r="R83" s="8" t="str">
        <f t="shared" si="15"/>
        <v/>
      </c>
      <c r="S83" s="8" t="str">
        <f t="shared" si="16"/>
        <v/>
      </c>
      <c r="T83" s="8" t="str">
        <f t="shared" si="17"/>
        <v/>
      </c>
      <c r="U83" s="35"/>
    </row>
    <row r="84" spans="1:21">
      <c r="A84" s="7">
        <v>82</v>
      </c>
      <c r="B84" s="37" t="str">
        <f>Data_Input!O88</f>
        <v/>
      </c>
      <c r="C84" s="37" t="str">
        <f>Data_Input!P88</f>
        <v/>
      </c>
      <c r="D84" s="37" t="str">
        <f>Data_Input!Q88</f>
        <v/>
      </c>
      <c r="E84" s="37" t="str">
        <f>Data_Input!R88</f>
        <v/>
      </c>
      <c r="F84" s="47"/>
      <c r="G84" s="35"/>
      <c r="H84" s="35"/>
      <c r="I84" s="35"/>
      <c r="J84" s="35"/>
      <c r="K84" s="35"/>
      <c r="L84" s="37" t="str">
        <f>IF($G$4=0,B84,IFERROR(IF(OR(AND(Data_Input!$T$3="meters",Data_Input!$T88&gt;12),(AND(Data_Input!$T$3="feet",Data_Input!$T88&gt;40)),ABS(B84)&gt;$G$4),"",B84),""))</f>
        <v/>
      </c>
      <c r="M84" s="37" t="str">
        <f>IF($H$4=0,C84,IFERROR(IF(OR(AND(Data_Input!$T$3="meters",Data_Input!$T88&gt;12),(AND(Data_Input!$T$3="feet",Data_Input!$T88&gt;40)),ABS(C84)&gt;$G$4),"",C84),""))</f>
        <v/>
      </c>
      <c r="N84" s="37" t="str">
        <f>IF($I$4=0,D84,IFERROR(IF(OR(AND(Data_Input!$T$3="meters",Data_Input!$T88&gt;12),(AND(Data_Input!$T$3="feet",Data_Input!$T88&gt;40)),ABS(D84)&gt;$G$4),"",D84),""))</f>
        <v/>
      </c>
      <c r="O84" s="37" t="str">
        <f>IF($J$4=0,E84,IFERROR(IF(OR(AND(Data_Input!$T$3="meters",Data_Input!$T88&gt;12),(AND(Data_Input!$T$3="feet",Data_Input!$T88&gt;40)),ABS(E84)&gt;$G$4),"",E84),""))</f>
        <v/>
      </c>
      <c r="P84" s="35"/>
      <c r="Q84" s="8" t="str">
        <f t="shared" si="14"/>
        <v/>
      </c>
      <c r="R84" s="8" t="str">
        <f t="shared" si="15"/>
        <v/>
      </c>
      <c r="S84" s="8" t="str">
        <f t="shared" si="16"/>
        <v/>
      </c>
      <c r="T84" s="8" t="str">
        <f t="shared" si="17"/>
        <v/>
      </c>
      <c r="U84" s="35"/>
    </row>
    <row r="85" spans="1:21">
      <c r="A85" s="7">
        <v>83</v>
      </c>
      <c r="B85" s="37" t="str">
        <f>Data_Input!O89</f>
        <v/>
      </c>
      <c r="C85" s="37" t="str">
        <f>Data_Input!P89</f>
        <v/>
      </c>
      <c r="D85" s="37" t="str">
        <f>Data_Input!Q89</f>
        <v/>
      </c>
      <c r="E85" s="37" t="str">
        <f>Data_Input!R89</f>
        <v/>
      </c>
      <c r="F85" s="47"/>
      <c r="G85" s="35"/>
      <c r="H85" s="35"/>
      <c r="I85" s="35"/>
      <c r="J85" s="35"/>
      <c r="K85" s="35"/>
      <c r="L85" s="37" t="str">
        <f>IF($G$4=0,B85,IFERROR(IF(OR(AND(Data_Input!$T$3="meters",Data_Input!$T89&gt;12),(AND(Data_Input!$T$3="feet",Data_Input!$T89&gt;40)),ABS(B85)&gt;$G$4),"",B85),""))</f>
        <v/>
      </c>
      <c r="M85" s="37" t="str">
        <f>IF($H$4=0,C85,IFERROR(IF(OR(AND(Data_Input!$T$3="meters",Data_Input!$T89&gt;12),(AND(Data_Input!$T$3="feet",Data_Input!$T89&gt;40)),ABS(C85)&gt;$G$4),"",C85),""))</f>
        <v/>
      </c>
      <c r="N85" s="37" t="str">
        <f>IF($I$4=0,D85,IFERROR(IF(OR(AND(Data_Input!$T$3="meters",Data_Input!$T89&gt;12),(AND(Data_Input!$T$3="feet",Data_Input!$T89&gt;40)),ABS(D85)&gt;$G$4),"",D85),""))</f>
        <v/>
      </c>
      <c r="O85" s="37" t="str">
        <f>IF($J$4=0,E85,IFERROR(IF(OR(AND(Data_Input!$T$3="meters",Data_Input!$T89&gt;12),(AND(Data_Input!$T$3="feet",Data_Input!$T89&gt;40)),ABS(E85)&gt;$G$4),"",E85),""))</f>
        <v/>
      </c>
      <c r="P85" s="35"/>
      <c r="Q85" s="8" t="str">
        <f t="shared" si="14"/>
        <v/>
      </c>
      <c r="R85" s="8" t="str">
        <f t="shared" si="15"/>
        <v/>
      </c>
      <c r="S85" s="8" t="str">
        <f t="shared" si="16"/>
        <v/>
      </c>
      <c r="T85" s="8" t="str">
        <f t="shared" si="17"/>
        <v/>
      </c>
      <c r="U85" s="35"/>
    </row>
    <row r="86" spans="1:21">
      <c r="A86" s="7">
        <v>84</v>
      </c>
      <c r="B86" s="37" t="str">
        <f>Data_Input!O90</f>
        <v/>
      </c>
      <c r="C86" s="37" t="str">
        <f>Data_Input!P90</f>
        <v/>
      </c>
      <c r="D86" s="37" t="str">
        <f>Data_Input!Q90</f>
        <v/>
      </c>
      <c r="E86" s="37" t="str">
        <f>Data_Input!R90</f>
        <v/>
      </c>
      <c r="F86" s="47"/>
      <c r="G86" s="35"/>
      <c r="H86" s="35"/>
      <c r="I86" s="35"/>
      <c r="J86" s="35"/>
      <c r="K86" s="35"/>
      <c r="L86" s="37" t="str">
        <f>IF($G$4=0,B86,IFERROR(IF(OR(AND(Data_Input!$T$3="meters",Data_Input!$T90&gt;12),(AND(Data_Input!$T$3="feet",Data_Input!$T90&gt;40)),ABS(B86)&gt;$G$4),"",B86),""))</f>
        <v/>
      </c>
      <c r="M86" s="37" t="str">
        <f>IF($H$4=0,C86,IFERROR(IF(OR(AND(Data_Input!$T$3="meters",Data_Input!$T90&gt;12),(AND(Data_Input!$T$3="feet",Data_Input!$T90&gt;40)),ABS(C86)&gt;$G$4),"",C86),""))</f>
        <v/>
      </c>
      <c r="N86" s="37" t="str">
        <f>IF($I$4=0,D86,IFERROR(IF(OR(AND(Data_Input!$T$3="meters",Data_Input!$T90&gt;12),(AND(Data_Input!$T$3="feet",Data_Input!$T90&gt;40)),ABS(D86)&gt;$G$4),"",D86),""))</f>
        <v/>
      </c>
      <c r="O86" s="37" t="str">
        <f>IF($J$4=0,E86,IFERROR(IF(OR(AND(Data_Input!$T$3="meters",Data_Input!$T90&gt;12),(AND(Data_Input!$T$3="feet",Data_Input!$T90&gt;40)),ABS(E86)&gt;$G$4),"",E86),""))</f>
        <v/>
      </c>
      <c r="P86" s="35"/>
      <c r="Q86" s="8" t="str">
        <f t="shared" si="14"/>
        <v/>
      </c>
      <c r="R86" s="8" t="str">
        <f t="shared" si="15"/>
        <v/>
      </c>
      <c r="S86" s="8" t="str">
        <f t="shared" si="16"/>
        <v/>
      </c>
      <c r="T86" s="8" t="str">
        <f t="shared" si="17"/>
        <v/>
      </c>
      <c r="U86" s="35"/>
    </row>
    <row r="87" spans="1:21">
      <c r="A87" s="7">
        <v>85</v>
      </c>
      <c r="B87" s="37" t="str">
        <f>Data_Input!O91</f>
        <v/>
      </c>
      <c r="C87" s="37" t="str">
        <f>Data_Input!P91</f>
        <v/>
      </c>
      <c r="D87" s="37" t="str">
        <f>Data_Input!Q91</f>
        <v/>
      </c>
      <c r="E87" s="37" t="str">
        <f>Data_Input!R91</f>
        <v/>
      </c>
      <c r="F87" s="47"/>
      <c r="G87" s="35"/>
      <c r="H87" s="35"/>
      <c r="I87" s="35"/>
      <c r="J87" s="35"/>
      <c r="K87" s="35"/>
      <c r="L87" s="37" t="str">
        <f>IF($G$4=0,B87,IFERROR(IF(OR(AND(Data_Input!$T$3="meters",Data_Input!$T91&gt;12),(AND(Data_Input!$T$3="feet",Data_Input!$T91&gt;40)),ABS(B87)&gt;$G$4),"",B87),""))</f>
        <v/>
      </c>
      <c r="M87" s="37" t="str">
        <f>IF($H$4=0,C87,IFERROR(IF(OR(AND(Data_Input!$T$3="meters",Data_Input!$T91&gt;12),(AND(Data_Input!$T$3="feet",Data_Input!$T91&gt;40)),ABS(C87)&gt;$G$4),"",C87),""))</f>
        <v/>
      </c>
      <c r="N87" s="37" t="str">
        <f>IF($I$4=0,D87,IFERROR(IF(OR(AND(Data_Input!$T$3="meters",Data_Input!$T91&gt;12),(AND(Data_Input!$T$3="feet",Data_Input!$T91&gt;40)),ABS(D87)&gt;$G$4),"",D87),""))</f>
        <v/>
      </c>
      <c r="O87" s="37" t="str">
        <f>IF($J$4=0,E87,IFERROR(IF(OR(AND(Data_Input!$T$3="meters",Data_Input!$T91&gt;12),(AND(Data_Input!$T$3="feet",Data_Input!$T91&gt;40)),ABS(E87)&gt;$G$4),"",E87),""))</f>
        <v/>
      </c>
      <c r="P87" s="35"/>
      <c r="Q87" s="8" t="str">
        <f t="shared" si="14"/>
        <v/>
      </c>
      <c r="R87" s="8" t="str">
        <f t="shared" si="15"/>
        <v/>
      </c>
      <c r="S87" s="8" t="str">
        <f t="shared" si="16"/>
        <v/>
      </c>
      <c r="T87" s="8" t="str">
        <f t="shared" si="17"/>
        <v/>
      </c>
      <c r="U87" s="35"/>
    </row>
    <row r="88" spans="1:21">
      <c r="A88" s="7">
        <v>86</v>
      </c>
      <c r="B88" s="37" t="str">
        <f>Data_Input!O92</f>
        <v/>
      </c>
      <c r="C88" s="37" t="str">
        <f>Data_Input!P92</f>
        <v/>
      </c>
      <c r="D88" s="37" t="str">
        <f>Data_Input!Q92</f>
        <v/>
      </c>
      <c r="E88" s="37" t="str">
        <f>Data_Input!R92</f>
        <v/>
      </c>
      <c r="F88" s="47"/>
      <c r="G88" s="35"/>
      <c r="H88" s="35"/>
      <c r="I88" s="35"/>
      <c r="J88" s="35"/>
      <c r="K88" s="35"/>
      <c r="L88" s="37" t="str">
        <f>IF($G$4=0,B88,IFERROR(IF(OR(AND(Data_Input!$T$3="meters",Data_Input!$T92&gt;12),(AND(Data_Input!$T$3="feet",Data_Input!$T92&gt;40)),ABS(B88)&gt;$G$4),"",B88),""))</f>
        <v/>
      </c>
      <c r="M88" s="37" t="str">
        <f>IF($H$4=0,C88,IFERROR(IF(OR(AND(Data_Input!$T$3="meters",Data_Input!$T92&gt;12),(AND(Data_Input!$T$3="feet",Data_Input!$T92&gt;40)),ABS(C88)&gt;$G$4),"",C88),""))</f>
        <v/>
      </c>
      <c r="N88" s="37" t="str">
        <f>IF($I$4=0,D88,IFERROR(IF(OR(AND(Data_Input!$T$3="meters",Data_Input!$T92&gt;12),(AND(Data_Input!$T$3="feet",Data_Input!$T92&gt;40)),ABS(D88)&gt;$G$4),"",D88),""))</f>
        <v/>
      </c>
      <c r="O88" s="37" t="str">
        <f>IF($J$4=0,E88,IFERROR(IF(OR(AND(Data_Input!$T$3="meters",Data_Input!$T92&gt;12),(AND(Data_Input!$T$3="feet",Data_Input!$T92&gt;40)),ABS(E88)&gt;$G$4),"",E88),""))</f>
        <v/>
      </c>
      <c r="P88" s="35"/>
      <c r="Q88" s="8" t="str">
        <f t="shared" si="14"/>
        <v/>
      </c>
      <c r="R88" s="8" t="str">
        <f t="shared" si="15"/>
        <v/>
      </c>
      <c r="S88" s="8" t="str">
        <f t="shared" si="16"/>
        <v/>
      </c>
      <c r="T88" s="8" t="str">
        <f t="shared" si="17"/>
        <v/>
      </c>
      <c r="U88" s="35"/>
    </row>
    <row r="89" spans="1:21">
      <c r="A89" s="7">
        <v>87</v>
      </c>
      <c r="B89" s="37" t="str">
        <f>Data_Input!O93</f>
        <v/>
      </c>
      <c r="C89" s="37" t="str">
        <f>Data_Input!P93</f>
        <v/>
      </c>
      <c r="D89" s="37" t="str">
        <f>Data_Input!Q93</f>
        <v/>
      </c>
      <c r="E89" s="37" t="str">
        <f>Data_Input!R93</f>
        <v/>
      </c>
      <c r="F89" s="47"/>
      <c r="G89" s="35"/>
      <c r="H89" s="35"/>
      <c r="I89" s="35"/>
      <c r="J89" s="35"/>
      <c r="K89" s="35"/>
      <c r="L89" s="37" t="str">
        <f>IF($G$4=0,B89,IFERROR(IF(OR(AND(Data_Input!$T$3="meters",Data_Input!$T93&gt;12),(AND(Data_Input!$T$3="feet",Data_Input!$T93&gt;40)),ABS(B89)&gt;$G$4),"",B89),""))</f>
        <v/>
      </c>
      <c r="M89" s="37" t="str">
        <f>IF($H$4=0,C89,IFERROR(IF(OR(AND(Data_Input!$T$3="meters",Data_Input!$T93&gt;12),(AND(Data_Input!$T$3="feet",Data_Input!$T93&gt;40)),ABS(C89)&gt;$G$4),"",C89),""))</f>
        <v/>
      </c>
      <c r="N89" s="37" t="str">
        <f>IF($I$4=0,D89,IFERROR(IF(OR(AND(Data_Input!$T$3="meters",Data_Input!$T93&gt;12),(AND(Data_Input!$T$3="feet",Data_Input!$T93&gt;40)),ABS(D89)&gt;$G$4),"",D89),""))</f>
        <v/>
      </c>
      <c r="O89" s="37" t="str">
        <f>IF($J$4=0,E89,IFERROR(IF(OR(AND(Data_Input!$T$3="meters",Data_Input!$T93&gt;12),(AND(Data_Input!$T$3="feet",Data_Input!$T93&gt;40)),ABS(E89)&gt;$G$4),"",E89),""))</f>
        <v/>
      </c>
      <c r="P89" s="35"/>
      <c r="Q89" s="8" t="str">
        <f t="shared" si="14"/>
        <v/>
      </c>
      <c r="R89" s="8" t="str">
        <f t="shared" si="15"/>
        <v/>
      </c>
      <c r="S89" s="8" t="str">
        <f t="shared" si="16"/>
        <v/>
      </c>
      <c r="T89" s="8" t="str">
        <f t="shared" si="17"/>
        <v/>
      </c>
      <c r="U89" s="35"/>
    </row>
    <row r="90" spans="1:21">
      <c r="A90" s="7">
        <v>88</v>
      </c>
      <c r="B90" s="37" t="str">
        <f>Data_Input!O94</f>
        <v/>
      </c>
      <c r="C90" s="37" t="str">
        <f>Data_Input!P94</f>
        <v/>
      </c>
      <c r="D90" s="37" t="str">
        <f>Data_Input!Q94</f>
        <v/>
      </c>
      <c r="E90" s="37" t="str">
        <f>Data_Input!R94</f>
        <v/>
      </c>
      <c r="F90" s="47"/>
      <c r="G90" s="35"/>
      <c r="H90" s="35"/>
      <c r="I90" s="35"/>
      <c r="J90" s="35"/>
      <c r="K90" s="35"/>
      <c r="L90" s="37" t="str">
        <f>IF($G$4=0,B90,IFERROR(IF(OR(AND(Data_Input!$T$3="meters",Data_Input!$T94&gt;12),(AND(Data_Input!$T$3="feet",Data_Input!$T94&gt;40)),ABS(B90)&gt;$G$4),"",B90),""))</f>
        <v/>
      </c>
      <c r="M90" s="37" t="str">
        <f>IF($H$4=0,C90,IFERROR(IF(OR(AND(Data_Input!$T$3="meters",Data_Input!$T94&gt;12),(AND(Data_Input!$T$3="feet",Data_Input!$T94&gt;40)),ABS(C90)&gt;$G$4),"",C90),""))</f>
        <v/>
      </c>
      <c r="N90" s="37" t="str">
        <f>IF($I$4=0,D90,IFERROR(IF(OR(AND(Data_Input!$T$3="meters",Data_Input!$T94&gt;12),(AND(Data_Input!$T$3="feet",Data_Input!$T94&gt;40)),ABS(D90)&gt;$G$4),"",D90),""))</f>
        <v/>
      </c>
      <c r="O90" s="37" t="str">
        <f>IF($J$4=0,E90,IFERROR(IF(OR(AND(Data_Input!$T$3="meters",Data_Input!$T94&gt;12),(AND(Data_Input!$T$3="feet",Data_Input!$T94&gt;40)),ABS(E90)&gt;$G$4),"",E90),""))</f>
        <v/>
      </c>
      <c r="P90" s="35"/>
      <c r="Q90" s="8" t="str">
        <f t="shared" si="14"/>
        <v/>
      </c>
      <c r="R90" s="8" t="str">
        <f t="shared" si="15"/>
        <v/>
      </c>
      <c r="S90" s="8" t="str">
        <f t="shared" si="16"/>
        <v/>
      </c>
      <c r="T90" s="8" t="str">
        <f t="shared" si="17"/>
        <v/>
      </c>
      <c r="U90" s="35"/>
    </row>
    <row r="91" spans="1:21">
      <c r="A91" s="7">
        <v>89</v>
      </c>
      <c r="B91" s="37" t="str">
        <f>Data_Input!O95</f>
        <v/>
      </c>
      <c r="C91" s="37" t="str">
        <f>Data_Input!P95</f>
        <v/>
      </c>
      <c r="D91" s="37" t="str">
        <f>Data_Input!Q95</f>
        <v/>
      </c>
      <c r="E91" s="37" t="str">
        <f>Data_Input!R95</f>
        <v/>
      </c>
      <c r="F91" s="47"/>
      <c r="G91" s="35"/>
      <c r="H91" s="35"/>
      <c r="I91" s="35"/>
      <c r="J91" s="35"/>
      <c r="K91" s="35"/>
      <c r="L91" s="37" t="str">
        <f>IF($G$4=0,B91,IFERROR(IF(OR(AND(Data_Input!$T$3="meters",Data_Input!$T95&gt;12),(AND(Data_Input!$T$3="feet",Data_Input!$T95&gt;40)),ABS(B91)&gt;$G$4),"",B91),""))</f>
        <v/>
      </c>
      <c r="M91" s="37" t="str">
        <f>IF($H$4=0,C91,IFERROR(IF(OR(AND(Data_Input!$T$3="meters",Data_Input!$T95&gt;12),(AND(Data_Input!$T$3="feet",Data_Input!$T95&gt;40)),ABS(C91)&gt;$G$4),"",C91),""))</f>
        <v/>
      </c>
      <c r="N91" s="37" t="str">
        <f>IF($I$4=0,D91,IFERROR(IF(OR(AND(Data_Input!$T$3="meters",Data_Input!$T95&gt;12),(AND(Data_Input!$T$3="feet",Data_Input!$T95&gt;40)),ABS(D91)&gt;$G$4),"",D91),""))</f>
        <v/>
      </c>
      <c r="O91" s="37" t="str">
        <f>IF($J$4=0,E91,IFERROR(IF(OR(AND(Data_Input!$T$3="meters",Data_Input!$T95&gt;12),(AND(Data_Input!$T$3="feet",Data_Input!$T95&gt;40)),ABS(E91)&gt;$G$4),"",E91),""))</f>
        <v/>
      </c>
      <c r="P91" s="35"/>
      <c r="Q91" s="8" t="str">
        <f t="shared" si="14"/>
        <v/>
      </c>
      <c r="R91" s="8" t="str">
        <f t="shared" si="15"/>
        <v/>
      </c>
      <c r="S91" s="8" t="str">
        <f t="shared" si="16"/>
        <v/>
      </c>
      <c r="T91" s="8" t="str">
        <f t="shared" si="17"/>
        <v/>
      </c>
      <c r="U91" s="35"/>
    </row>
    <row r="92" spans="1:21">
      <c r="A92" s="7">
        <v>90</v>
      </c>
      <c r="B92" s="37" t="str">
        <f>Data_Input!O96</f>
        <v/>
      </c>
      <c r="C92" s="37" t="str">
        <f>Data_Input!P96</f>
        <v/>
      </c>
      <c r="D92" s="37" t="str">
        <f>Data_Input!Q96</f>
        <v/>
      </c>
      <c r="E92" s="37" t="str">
        <f>Data_Input!R96</f>
        <v/>
      </c>
      <c r="F92" s="47"/>
      <c r="G92" s="35"/>
      <c r="H92" s="35"/>
      <c r="I92" s="35"/>
      <c r="J92" s="35"/>
      <c r="K92" s="35"/>
      <c r="L92" s="37" t="str">
        <f>IF($G$4=0,B92,IFERROR(IF(OR(AND(Data_Input!$T$3="meters",Data_Input!$T96&gt;12),(AND(Data_Input!$T$3="feet",Data_Input!$T96&gt;40)),ABS(B92)&gt;$G$4),"",B92),""))</f>
        <v/>
      </c>
      <c r="M92" s="37" t="str">
        <f>IF($H$4=0,C92,IFERROR(IF(OR(AND(Data_Input!$T$3="meters",Data_Input!$T96&gt;12),(AND(Data_Input!$T$3="feet",Data_Input!$T96&gt;40)),ABS(C92)&gt;$G$4),"",C92),""))</f>
        <v/>
      </c>
      <c r="N92" s="37" t="str">
        <f>IF($I$4=0,D92,IFERROR(IF(OR(AND(Data_Input!$T$3="meters",Data_Input!$T96&gt;12),(AND(Data_Input!$T$3="feet",Data_Input!$T96&gt;40)),ABS(D92)&gt;$G$4),"",D92),""))</f>
        <v/>
      </c>
      <c r="O92" s="37" t="str">
        <f>IF($J$4=0,E92,IFERROR(IF(OR(AND(Data_Input!$T$3="meters",Data_Input!$T96&gt;12),(AND(Data_Input!$T$3="feet",Data_Input!$T96&gt;40)),ABS(E92)&gt;$G$4),"",E92),""))</f>
        <v/>
      </c>
      <c r="P92" s="35"/>
      <c r="Q92" s="8" t="str">
        <f t="shared" si="14"/>
        <v/>
      </c>
      <c r="R92" s="8" t="str">
        <f t="shared" si="15"/>
        <v/>
      </c>
      <c r="S92" s="8" t="str">
        <f t="shared" si="16"/>
        <v/>
      </c>
      <c r="T92" s="8" t="str">
        <f t="shared" si="17"/>
        <v/>
      </c>
      <c r="U92" s="35"/>
    </row>
    <row r="93" spans="1:21">
      <c r="A93" s="7">
        <v>91</v>
      </c>
      <c r="B93" s="37" t="str">
        <f>Data_Input!O97</f>
        <v/>
      </c>
      <c r="C93" s="37" t="str">
        <f>Data_Input!P97</f>
        <v/>
      </c>
      <c r="D93" s="37" t="str">
        <f>Data_Input!Q97</f>
        <v/>
      </c>
      <c r="E93" s="37" t="str">
        <f>Data_Input!R97</f>
        <v/>
      </c>
      <c r="F93" s="47"/>
      <c r="G93" s="35"/>
      <c r="H93" s="35"/>
      <c r="I93" s="35"/>
      <c r="J93" s="35"/>
      <c r="K93" s="35"/>
      <c r="L93" s="37" t="str">
        <f>IF($G$4=0,B93,IFERROR(IF(OR(AND(Data_Input!$T$3="meters",Data_Input!$T97&gt;12),(AND(Data_Input!$T$3="feet",Data_Input!$T97&gt;40)),ABS(B93)&gt;$G$4),"",B93),""))</f>
        <v/>
      </c>
      <c r="M93" s="37" t="str">
        <f>IF($H$4=0,C93,IFERROR(IF(OR(AND(Data_Input!$T$3="meters",Data_Input!$T97&gt;12),(AND(Data_Input!$T$3="feet",Data_Input!$T97&gt;40)),ABS(C93)&gt;$G$4),"",C93),""))</f>
        <v/>
      </c>
      <c r="N93" s="37" t="str">
        <f>IF($I$4=0,D93,IFERROR(IF(OR(AND(Data_Input!$T$3="meters",Data_Input!$T97&gt;12),(AND(Data_Input!$T$3="feet",Data_Input!$T97&gt;40)),ABS(D93)&gt;$G$4),"",D93),""))</f>
        <v/>
      </c>
      <c r="O93" s="37" t="str">
        <f>IF($J$4=0,E93,IFERROR(IF(OR(AND(Data_Input!$T$3="meters",Data_Input!$T97&gt;12),(AND(Data_Input!$T$3="feet",Data_Input!$T97&gt;40)),ABS(E93)&gt;$G$4),"",E93),""))</f>
        <v/>
      </c>
      <c r="P93" s="35"/>
      <c r="Q93" s="8" t="str">
        <f t="shared" si="14"/>
        <v/>
      </c>
      <c r="R93" s="8" t="str">
        <f t="shared" si="15"/>
        <v/>
      </c>
      <c r="S93" s="8" t="str">
        <f t="shared" si="16"/>
        <v/>
      </c>
      <c r="T93" s="8" t="str">
        <f t="shared" si="17"/>
        <v/>
      </c>
      <c r="U93" s="35"/>
    </row>
    <row r="94" spans="1:21">
      <c r="A94" s="7">
        <v>92</v>
      </c>
      <c r="B94" s="37" t="str">
        <f>Data_Input!O98</f>
        <v/>
      </c>
      <c r="C94" s="37" t="str">
        <f>Data_Input!P98</f>
        <v/>
      </c>
      <c r="D94" s="37" t="str">
        <f>Data_Input!Q98</f>
        <v/>
      </c>
      <c r="E94" s="37" t="str">
        <f>Data_Input!R98</f>
        <v/>
      </c>
      <c r="F94" s="47"/>
      <c r="G94" s="35"/>
      <c r="H94" s="35"/>
      <c r="I94" s="35"/>
      <c r="J94" s="35"/>
      <c r="K94" s="35"/>
      <c r="L94" s="37" t="str">
        <f>IF($G$4=0,B94,IFERROR(IF(OR(AND(Data_Input!$T$3="meters",Data_Input!$T98&gt;12),(AND(Data_Input!$T$3="feet",Data_Input!$T98&gt;40)),ABS(B94)&gt;$G$4),"",B94),""))</f>
        <v/>
      </c>
      <c r="M94" s="37" t="str">
        <f>IF($H$4=0,C94,IFERROR(IF(OR(AND(Data_Input!$T$3="meters",Data_Input!$T98&gt;12),(AND(Data_Input!$T$3="feet",Data_Input!$T98&gt;40)),ABS(C94)&gt;$G$4),"",C94),""))</f>
        <v/>
      </c>
      <c r="N94" s="37" t="str">
        <f>IF($I$4=0,D94,IFERROR(IF(OR(AND(Data_Input!$T$3="meters",Data_Input!$T98&gt;12),(AND(Data_Input!$T$3="feet",Data_Input!$T98&gt;40)),ABS(D94)&gt;$G$4),"",D94),""))</f>
        <v/>
      </c>
      <c r="O94" s="37" t="str">
        <f>IF($J$4=0,E94,IFERROR(IF(OR(AND(Data_Input!$T$3="meters",Data_Input!$T98&gt;12),(AND(Data_Input!$T$3="feet",Data_Input!$T98&gt;40)),ABS(E94)&gt;$G$4),"",E94),""))</f>
        <v/>
      </c>
      <c r="P94" s="35"/>
      <c r="Q94" s="8" t="str">
        <f t="shared" si="14"/>
        <v/>
      </c>
      <c r="R94" s="8" t="str">
        <f t="shared" si="15"/>
        <v/>
      </c>
      <c r="S94" s="8" t="str">
        <f t="shared" si="16"/>
        <v/>
      </c>
      <c r="T94" s="8" t="str">
        <f t="shared" si="17"/>
        <v/>
      </c>
      <c r="U94" s="35"/>
    </row>
    <row r="95" spans="1:21">
      <c r="A95" s="7">
        <v>93</v>
      </c>
      <c r="B95" s="37" t="str">
        <f>Data_Input!O99</f>
        <v/>
      </c>
      <c r="C95" s="37" t="str">
        <f>Data_Input!P99</f>
        <v/>
      </c>
      <c r="D95" s="37" t="str">
        <f>Data_Input!Q99</f>
        <v/>
      </c>
      <c r="E95" s="37" t="str">
        <f>Data_Input!R99</f>
        <v/>
      </c>
      <c r="F95" s="47"/>
      <c r="G95" s="35"/>
      <c r="H95" s="35"/>
      <c r="I95" s="35"/>
      <c r="J95" s="35"/>
      <c r="K95" s="35"/>
      <c r="L95" s="37" t="str">
        <f>IF($G$4=0,B95,IFERROR(IF(OR(AND(Data_Input!$T$3="meters",Data_Input!$T99&gt;12),(AND(Data_Input!$T$3="feet",Data_Input!$T99&gt;40)),ABS(B95)&gt;$G$4),"",B95),""))</f>
        <v/>
      </c>
      <c r="M95" s="37" t="str">
        <f>IF($H$4=0,C95,IFERROR(IF(OR(AND(Data_Input!$T$3="meters",Data_Input!$T99&gt;12),(AND(Data_Input!$T$3="feet",Data_Input!$T99&gt;40)),ABS(C95)&gt;$G$4),"",C95),""))</f>
        <v/>
      </c>
      <c r="N95" s="37" t="str">
        <f>IF($I$4=0,D95,IFERROR(IF(OR(AND(Data_Input!$T$3="meters",Data_Input!$T99&gt;12),(AND(Data_Input!$T$3="feet",Data_Input!$T99&gt;40)),ABS(D95)&gt;$G$4),"",D95),""))</f>
        <v/>
      </c>
      <c r="O95" s="37" t="str">
        <f>IF($J$4=0,E95,IFERROR(IF(OR(AND(Data_Input!$T$3="meters",Data_Input!$T99&gt;12),(AND(Data_Input!$T$3="feet",Data_Input!$T99&gt;40)),ABS(E95)&gt;$G$4),"",E95),""))</f>
        <v/>
      </c>
      <c r="P95" s="35"/>
      <c r="Q95" s="8" t="str">
        <f t="shared" si="14"/>
        <v/>
      </c>
      <c r="R95" s="8" t="str">
        <f t="shared" si="15"/>
        <v/>
      </c>
      <c r="S95" s="8" t="str">
        <f t="shared" si="16"/>
        <v/>
      </c>
      <c r="T95" s="8" t="str">
        <f t="shared" si="17"/>
        <v/>
      </c>
      <c r="U95" s="35"/>
    </row>
    <row r="96" spans="1:21">
      <c r="A96" s="7">
        <v>94</v>
      </c>
      <c r="B96" s="37" t="str">
        <f>Data_Input!O100</f>
        <v/>
      </c>
      <c r="C96" s="37" t="str">
        <f>Data_Input!P100</f>
        <v/>
      </c>
      <c r="D96" s="37" t="str">
        <f>Data_Input!Q100</f>
        <v/>
      </c>
      <c r="E96" s="37" t="str">
        <f>Data_Input!R100</f>
        <v/>
      </c>
      <c r="F96" s="47"/>
      <c r="G96" s="35"/>
      <c r="H96" s="35"/>
      <c r="I96" s="35"/>
      <c r="J96" s="35"/>
      <c r="K96" s="35"/>
      <c r="L96" s="37" t="str">
        <f>IF($G$4=0,B96,IFERROR(IF(OR(AND(Data_Input!$T$3="meters",Data_Input!$T100&gt;12),(AND(Data_Input!$T$3="feet",Data_Input!$T100&gt;40)),ABS(B96)&gt;$G$4),"",B96),""))</f>
        <v/>
      </c>
      <c r="M96" s="37" t="str">
        <f>IF($H$4=0,C96,IFERROR(IF(OR(AND(Data_Input!$T$3="meters",Data_Input!$T100&gt;12),(AND(Data_Input!$T$3="feet",Data_Input!$T100&gt;40)),ABS(C96)&gt;$G$4),"",C96),""))</f>
        <v/>
      </c>
      <c r="N96" s="37" t="str">
        <f>IF($I$4=0,D96,IFERROR(IF(OR(AND(Data_Input!$T$3="meters",Data_Input!$T100&gt;12),(AND(Data_Input!$T$3="feet",Data_Input!$T100&gt;40)),ABS(D96)&gt;$G$4),"",D96),""))</f>
        <v/>
      </c>
      <c r="O96" s="37" t="str">
        <f>IF($J$4=0,E96,IFERROR(IF(OR(AND(Data_Input!$T$3="meters",Data_Input!$T100&gt;12),(AND(Data_Input!$T$3="feet",Data_Input!$T100&gt;40)),ABS(E96)&gt;$G$4),"",E96),""))</f>
        <v/>
      </c>
      <c r="P96" s="35"/>
      <c r="Q96" s="8" t="str">
        <f t="shared" si="14"/>
        <v/>
      </c>
      <c r="R96" s="8" t="str">
        <f t="shared" si="15"/>
        <v/>
      </c>
      <c r="S96" s="8" t="str">
        <f t="shared" si="16"/>
        <v/>
      </c>
      <c r="T96" s="8" t="str">
        <f t="shared" si="17"/>
        <v/>
      </c>
      <c r="U96" s="35"/>
    </row>
    <row r="97" spans="1:21">
      <c r="A97" s="7">
        <v>95</v>
      </c>
      <c r="B97" s="37" t="str">
        <f>Data_Input!O101</f>
        <v/>
      </c>
      <c r="C97" s="37" t="str">
        <f>Data_Input!P101</f>
        <v/>
      </c>
      <c r="D97" s="37" t="str">
        <f>Data_Input!Q101</f>
        <v/>
      </c>
      <c r="E97" s="37" t="str">
        <f>Data_Input!R101</f>
        <v/>
      </c>
      <c r="F97" s="47"/>
      <c r="G97" s="35"/>
      <c r="H97" s="35"/>
      <c r="I97" s="35"/>
      <c r="J97" s="35"/>
      <c r="K97" s="35"/>
      <c r="L97" s="37" t="str">
        <f>IF($G$4=0,B97,IFERROR(IF(OR(AND(Data_Input!$T$3="meters",Data_Input!$T101&gt;12),(AND(Data_Input!$T$3="feet",Data_Input!$T101&gt;40)),ABS(B97)&gt;$G$4),"",B97),""))</f>
        <v/>
      </c>
      <c r="M97" s="37" t="str">
        <f>IF($H$4=0,C97,IFERROR(IF(OR(AND(Data_Input!$T$3="meters",Data_Input!$T101&gt;12),(AND(Data_Input!$T$3="feet",Data_Input!$T101&gt;40)),ABS(C97)&gt;$G$4),"",C97),""))</f>
        <v/>
      </c>
      <c r="N97" s="37" t="str">
        <f>IF($I$4=0,D97,IFERROR(IF(OR(AND(Data_Input!$T$3="meters",Data_Input!$T101&gt;12),(AND(Data_Input!$T$3="feet",Data_Input!$T101&gt;40)),ABS(D97)&gt;$G$4),"",D97),""))</f>
        <v/>
      </c>
      <c r="O97" s="37" t="str">
        <f>IF($J$4=0,E97,IFERROR(IF(OR(AND(Data_Input!$T$3="meters",Data_Input!$T101&gt;12),(AND(Data_Input!$T$3="feet",Data_Input!$T101&gt;40)),ABS(E97)&gt;$G$4),"",E97),""))</f>
        <v/>
      </c>
      <c r="P97" s="35"/>
      <c r="Q97" s="8" t="str">
        <f t="shared" si="14"/>
        <v/>
      </c>
      <c r="R97" s="8" t="str">
        <f t="shared" si="15"/>
        <v/>
      </c>
      <c r="S97" s="8" t="str">
        <f t="shared" si="16"/>
        <v/>
      </c>
      <c r="T97" s="8" t="str">
        <f t="shared" si="17"/>
        <v/>
      </c>
      <c r="U97" s="35"/>
    </row>
    <row r="98" spans="1:21">
      <c r="A98" s="7">
        <v>96</v>
      </c>
      <c r="B98" s="37" t="str">
        <f>Data_Input!O102</f>
        <v/>
      </c>
      <c r="C98" s="37" t="str">
        <f>Data_Input!P102</f>
        <v/>
      </c>
      <c r="D98" s="37" t="str">
        <f>Data_Input!Q102</f>
        <v/>
      </c>
      <c r="E98" s="37" t="str">
        <f>Data_Input!R102</f>
        <v/>
      </c>
      <c r="F98" s="47"/>
      <c r="G98" s="35"/>
      <c r="H98" s="35"/>
      <c r="I98" s="35"/>
      <c r="J98" s="35"/>
      <c r="K98" s="35"/>
      <c r="L98" s="37" t="str">
        <f>IF($G$4=0,B98,IFERROR(IF(OR(AND(Data_Input!$T$3="meters",Data_Input!$T102&gt;12),(AND(Data_Input!$T$3="feet",Data_Input!$T102&gt;40)),ABS(B98)&gt;$G$4),"",B98),""))</f>
        <v/>
      </c>
      <c r="M98" s="37" t="str">
        <f>IF($H$4=0,C98,IFERROR(IF(OR(AND(Data_Input!$T$3="meters",Data_Input!$T102&gt;12),(AND(Data_Input!$T$3="feet",Data_Input!$T102&gt;40)),ABS(C98)&gt;$G$4),"",C98),""))</f>
        <v/>
      </c>
      <c r="N98" s="37" t="str">
        <f>IF($I$4=0,D98,IFERROR(IF(OR(AND(Data_Input!$T$3="meters",Data_Input!$T102&gt;12),(AND(Data_Input!$T$3="feet",Data_Input!$T102&gt;40)),ABS(D98)&gt;$G$4),"",D98),""))</f>
        <v/>
      </c>
      <c r="O98" s="37" t="str">
        <f>IF($J$4=0,E98,IFERROR(IF(OR(AND(Data_Input!$T$3="meters",Data_Input!$T102&gt;12),(AND(Data_Input!$T$3="feet",Data_Input!$T102&gt;40)),ABS(E98)&gt;$G$4),"",E98),""))</f>
        <v/>
      </c>
      <c r="P98" s="35"/>
      <c r="Q98" s="8" t="str">
        <f t="shared" si="14"/>
        <v/>
      </c>
      <c r="R98" s="8" t="str">
        <f t="shared" si="15"/>
        <v/>
      </c>
      <c r="S98" s="8" t="str">
        <f t="shared" si="16"/>
        <v/>
      </c>
      <c r="T98" s="8" t="str">
        <f t="shared" si="17"/>
        <v/>
      </c>
      <c r="U98" s="35"/>
    </row>
    <row r="99" spans="1:21">
      <c r="A99" s="7">
        <v>97</v>
      </c>
      <c r="B99" s="37" t="str">
        <f>Data_Input!O103</f>
        <v/>
      </c>
      <c r="C99" s="37" t="str">
        <f>Data_Input!P103</f>
        <v/>
      </c>
      <c r="D99" s="37" t="str">
        <f>Data_Input!Q103</f>
        <v/>
      </c>
      <c r="E99" s="37" t="str">
        <f>Data_Input!R103</f>
        <v/>
      </c>
      <c r="F99" s="47"/>
      <c r="G99" s="35"/>
      <c r="H99" s="35"/>
      <c r="I99" s="35"/>
      <c r="J99" s="35"/>
      <c r="K99" s="35"/>
      <c r="L99" s="37" t="str">
        <f>IF($G$4=0,B99,IFERROR(IF(OR(AND(Data_Input!$T$3="meters",Data_Input!$T103&gt;12),(AND(Data_Input!$T$3="feet",Data_Input!$T103&gt;40)),ABS(B99)&gt;$G$4),"",B99),""))</f>
        <v/>
      </c>
      <c r="M99" s="37" t="str">
        <f>IF($H$4=0,C99,IFERROR(IF(OR(AND(Data_Input!$T$3="meters",Data_Input!$T103&gt;12),(AND(Data_Input!$T$3="feet",Data_Input!$T103&gt;40)),ABS(C99)&gt;$G$4),"",C99),""))</f>
        <v/>
      </c>
      <c r="N99" s="37" t="str">
        <f>IF($I$4=0,D99,IFERROR(IF(OR(AND(Data_Input!$T$3="meters",Data_Input!$T103&gt;12),(AND(Data_Input!$T$3="feet",Data_Input!$T103&gt;40)),ABS(D99)&gt;$G$4),"",D99),""))</f>
        <v/>
      </c>
      <c r="O99" s="37" t="str">
        <f>IF($J$4=0,E99,IFERROR(IF(OR(AND(Data_Input!$T$3="meters",Data_Input!$T103&gt;12),(AND(Data_Input!$T$3="feet",Data_Input!$T103&gt;40)),ABS(E99)&gt;$G$4),"",E99),""))</f>
        <v/>
      </c>
      <c r="P99" s="35"/>
      <c r="Q99" s="8" t="str">
        <f t="shared" si="14"/>
        <v/>
      </c>
      <c r="R99" s="8" t="str">
        <f t="shared" si="15"/>
        <v/>
      </c>
      <c r="S99" s="8" t="str">
        <f t="shared" si="16"/>
        <v/>
      </c>
      <c r="T99" s="8" t="str">
        <f t="shared" si="17"/>
        <v/>
      </c>
      <c r="U99" s="35"/>
    </row>
    <row r="100" spans="1:21">
      <c r="A100" s="7">
        <v>98</v>
      </c>
      <c r="B100" s="37" t="str">
        <f>Data_Input!O104</f>
        <v/>
      </c>
      <c r="C100" s="37" t="str">
        <f>Data_Input!P104</f>
        <v/>
      </c>
      <c r="D100" s="37" t="str">
        <f>Data_Input!Q104</f>
        <v/>
      </c>
      <c r="E100" s="37" t="str">
        <f>Data_Input!R104</f>
        <v/>
      </c>
      <c r="F100" s="47"/>
      <c r="G100" s="35"/>
      <c r="H100" s="35"/>
      <c r="I100" s="35"/>
      <c r="J100" s="35"/>
      <c r="K100" s="35"/>
      <c r="L100" s="37" t="str">
        <f>IF($G$4=0,B100,IFERROR(IF(OR(AND(Data_Input!$T$3="meters",Data_Input!$T104&gt;12),(AND(Data_Input!$T$3="feet",Data_Input!$T104&gt;40)),ABS(B100)&gt;$G$4),"",B100),""))</f>
        <v/>
      </c>
      <c r="M100" s="37" t="str">
        <f>IF($H$4=0,C100,IFERROR(IF(OR(AND(Data_Input!$T$3="meters",Data_Input!$T104&gt;12),(AND(Data_Input!$T$3="feet",Data_Input!$T104&gt;40)),ABS(C100)&gt;$G$4),"",C100),""))</f>
        <v/>
      </c>
      <c r="N100" s="37" t="str">
        <f>IF($I$4=0,D100,IFERROR(IF(OR(AND(Data_Input!$T$3="meters",Data_Input!$T104&gt;12),(AND(Data_Input!$T$3="feet",Data_Input!$T104&gt;40)),ABS(D100)&gt;$G$4),"",D100),""))</f>
        <v/>
      </c>
      <c r="O100" s="37" t="str">
        <f>IF($J$4=0,E100,IFERROR(IF(OR(AND(Data_Input!$T$3="meters",Data_Input!$T104&gt;12),(AND(Data_Input!$T$3="feet",Data_Input!$T104&gt;40)),ABS(E100)&gt;$G$4),"",E100),""))</f>
        <v/>
      </c>
      <c r="P100" s="35"/>
      <c r="Q100" s="8" t="str">
        <f t="shared" si="14"/>
        <v/>
      </c>
      <c r="R100" s="8" t="str">
        <f t="shared" si="15"/>
        <v/>
      </c>
      <c r="S100" s="8" t="str">
        <f t="shared" si="16"/>
        <v/>
      </c>
      <c r="T100" s="8" t="str">
        <f t="shared" si="17"/>
        <v/>
      </c>
      <c r="U100" s="35"/>
    </row>
    <row r="101" spans="1:21">
      <c r="A101" s="7">
        <v>99</v>
      </c>
      <c r="B101" s="37" t="str">
        <f>Data_Input!O105</f>
        <v/>
      </c>
      <c r="C101" s="37" t="str">
        <f>Data_Input!P105</f>
        <v/>
      </c>
      <c r="D101" s="37" t="str">
        <f>Data_Input!Q105</f>
        <v/>
      </c>
      <c r="E101" s="37" t="str">
        <f>Data_Input!R105</f>
        <v/>
      </c>
      <c r="F101" s="47"/>
      <c r="G101" s="35"/>
      <c r="H101" s="35"/>
      <c r="I101" s="35"/>
      <c r="J101" s="35"/>
      <c r="K101" s="35"/>
      <c r="L101" s="37" t="str">
        <f>IF($G$4=0,B101,IFERROR(IF(OR(AND(Data_Input!$T$3="meters",Data_Input!$T105&gt;12),(AND(Data_Input!$T$3="feet",Data_Input!$T105&gt;40)),ABS(B101)&gt;$G$4),"",B101),""))</f>
        <v/>
      </c>
      <c r="M101" s="37" t="str">
        <f>IF($H$4=0,C101,IFERROR(IF(OR(AND(Data_Input!$T$3="meters",Data_Input!$T105&gt;12),(AND(Data_Input!$T$3="feet",Data_Input!$T105&gt;40)),ABS(C101)&gt;$G$4),"",C101),""))</f>
        <v/>
      </c>
      <c r="N101" s="37" t="str">
        <f>IF($I$4=0,D101,IFERROR(IF(OR(AND(Data_Input!$T$3="meters",Data_Input!$T105&gt;12),(AND(Data_Input!$T$3="feet",Data_Input!$T105&gt;40)),ABS(D101)&gt;$G$4),"",D101),""))</f>
        <v/>
      </c>
      <c r="O101" s="37" t="str">
        <f>IF($J$4=0,E101,IFERROR(IF(OR(AND(Data_Input!$T$3="meters",Data_Input!$T105&gt;12),(AND(Data_Input!$T$3="feet",Data_Input!$T105&gt;40)),ABS(E101)&gt;$G$4),"",E101),""))</f>
        <v/>
      </c>
      <c r="P101" s="35"/>
      <c r="Q101" s="8" t="str">
        <f t="shared" si="14"/>
        <v/>
      </c>
      <c r="R101" s="8" t="str">
        <f t="shared" si="15"/>
        <v/>
      </c>
      <c r="S101" s="8" t="str">
        <f t="shared" si="16"/>
        <v/>
      </c>
      <c r="T101" s="8" t="str">
        <f t="shared" si="17"/>
        <v/>
      </c>
      <c r="U101" s="35"/>
    </row>
    <row r="102" spans="1:21">
      <c r="A102" s="7">
        <v>100</v>
      </c>
      <c r="B102" s="37" t="str">
        <f>Data_Input!O106</f>
        <v/>
      </c>
      <c r="C102" s="37" t="str">
        <f>Data_Input!P106</f>
        <v/>
      </c>
      <c r="D102" s="37" t="str">
        <f>Data_Input!Q106</f>
        <v/>
      </c>
      <c r="E102" s="37" t="str">
        <f>Data_Input!R106</f>
        <v/>
      </c>
      <c r="F102" s="47"/>
      <c r="G102" s="35"/>
      <c r="H102" s="35"/>
      <c r="I102" s="35"/>
      <c r="J102" s="35"/>
      <c r="K102" s="35"/>
      <c r="L102" s="37" t="str">
        <f>IF($G$4=0,B102,IFERROR(IF(OR(AND(Data_Input!$T$3="meters",Data_Input!$T106&gt;12),(AND(Data_Input!$T$3="feet",Data_Input!$T106&gt;40)),ABS(B102)&gt;$G$4),"",B102),""))</f>
        <v/>
      </c>
      <c r="M102" s="37" t="str">
        <f>IF($H$4=0,C102,IFERROR(IF(OR(AND(Data_Input!$T$3="meters",Data_Input!$T106&gt;12),(AND(Data_Input!$T$3="feet",Data_Input!$T106&gt;40)),ABS(C102)&gt;$G$4),"",C102),""))</f>
        <v/>
      </c>
      <c r="N102" s="37" t="str">
        <f>IF($I$4=0,D102,IFERROR(IF(OR(AND(Data_Input!$T$3="meters",Data_Input!$T106&gt;12),(AND(Data_Input!$T$3="feet",Data_Input!$T106&gt;40)),ABS(D102)&gt;$G$4),"",D102),""))</f>
        <v/>
      </c>
      <c r="O102" s="37" t="str">
        <f>IF($J$4=0,E102,IFERROR(IF(OR(AND(Data_Input!$T$3="meters",Data_Input!$T106&gt;12),(AND(Data_Input!$T$3="feet",Data_Input!$T106&gt;40)),ABS(E102)&gt;$G$4),"",E102),""))</f>
        <v/>
      </c>
      <c r="P102" s="35"/>
      <c r="Q102" s="8" t="str">
        <f t="shared" si="14"/>
        <v/>
      </c>
      <c r="R102" s="8" t="str">
        <f t="shared" si="15"/>
        <v/>
      </c>
      <c r="S102" s="8" t="str">
        <f t="shared" si="16"/>
        <v/>
      </c>
      <c r="T102" s="8" t="str">
        <f t="shared" si="17"/>
        <v/>
      </c>
      <c r="U102" s="35"/>
    </row>
    <row r="103" spans="1:21">
      <c r="A103" s="7">
        <v>101</v>
      </c>
      <c r="B103" s="37" t="str">
        <f>Data_Input!O107</f>
        <v/>
      </c>
      <c r="C103" s="37" t="str">
        <f>Data_Input!P107</f>
        <v/>
      </c>
      <c r="D103" s="37" t="str">
        <f>Data_Input!Q107</f>
        <v/>
      </c>
      <c r="E103" s="37" t="str">
        <f>Data_Input!R107</f>
        <v/>
      </c>
      <c r="F103" s="47"/>
      <c r="G103" s="35"/>
      <c r="H103" s="35"/>
      <c r="I103" s="35"/>
      <c r="J103" s="35"/>
      <c r="K103" s="35"/>
      <c r="L103" s="37" t="str">
        <f>IF($G$4=0,B103,IFERROR(IF(OR(AND(Data_Input!$T$3="meters",Data_Input!$T107&gt;12),(AND(Data_Input!$T$3="feet",Data_Input!$T107&gt;40)),ABS(B103)&gt;$G$4),"",B103),""))</f>
        <v/>
      </c>
      <c r="M103" s="37" t="str">
        <f>IF($H$4=0,C103,IFERROR(IF(OR(AND(Data_Input!$T$3="meters",Data_Input!$T107&gt;12),(AND(Data_Input!$T$3="feet",Data_Input!$T107&gt;40)),ABS(C103)&gt;$G$4),"",C103),""))</f>
        <v/>
      </c>
      <c r="N103" s="37" t="str">
        <f>IF($I$4=0,D103,IFERROR(IF(OR(AND(Data_Input!$T$3="meters",Data_Input!$T107&gt;12),(AND(Data_Input!$T$3="feet",Data_Input!$T107&gt;40)),ABS(D103)&gt;$G$4),"",D103),""))</f>
        <v/>
      </c>
      <c r="O103" s="37" t="str">
        <f>IF($J$4=0,E103,IFERROR(IF(OR(AND(Data_Input!$T$3="meters",Data_Input!$T107&gt;12),(AND(Data_Input!$T$3="feet",Data_Input!$T107&gt;40)),ABS(E103)&gt;$G$4),"",E103),""))</f>
        <v/>
      </c>
      <c r="P103" s="35"/>
      <c r="Q103" s="8" t="str">
        <f t="shared" si="14"/>
        <v/>
      </c>
      <c r="R103" s="8" t="str">
        <f t="shared" si="15"/>
        <v/>
      </c>
      <c r="S103" s="8" t="str">
        <f t="shared" si="16"/>
        <v/>
      </c>
      <c r="T103" s="8" t="str">
        <f t="shared" si="17"/>
        <v/>
      </c>
      <c r="U103" s="35"/>
    </row>
    <row r="104" spans="1:21">
      <c r="A104" s="7">
        <v>102</v>
      </c>
      <c r="B104" s="37" t="str">
        <f>Data_Input!O108</f>
        <v/>
      </c>
      <c r="C104" s="37" t="str">
        <f>Data_Input!P108</f>
        <v/>
      </c>
      <c r="D104" s="37" t="str">
        <f>Data_Input!Q108</f>
        <v/>
      </c>
      <c r="E104" s="37" t="str">
        <f>Data_Input!R108</f>
        <v/>
      </c>
      <c r="F104" s="47"/>
      <c r="G104" s="35"/>
      <c r="H104" s="35"/>
      <c r="I104" s="35"/>
      <c r="J104" s="35"/>
      <c r="K104" s="35"/>
      <c r="L104" s="37" t="str">
        <f>IF($G$4=0,B104,IFERROR(IF(OR(AND(Data_Input!$T$3="meters",Data_Input!$T108&gt;12),(AND(Data_Input!$T$3="feet",Data_Input!$T108&gt;40)),ABS(B104)&gt;$G$4),"",B104),""))</f>
        <v/>
      </c>
      <c r="M104" s="37" t="str">
        <f>IF($H$4=0,C104,IFERROR(IF(OR(AND(Data_Input!$T$3="meters",Data_Input!$T108&gt;12),(AND(Data_Input!$T$3="feet",Data_Input!$T108&gt;40)),ABS(C104)&gt;$G$4),"",C104),""))</f>
        <v/>
      </c>
      <c r="N104" s="37" t="str">
        <f>IF($I$4=0,D104,IFERROR(IF(OR(AND(Data_Input!$T$3="meters",Data_Input!$T108&gt;12),(AND(Data_Input!$T$3="feet",Data_Input!$T108&gt;40)),ABS(D104)&gt;$G$4),"",D104),""))</f>
        <v/>
      </c>
      <c r="O104" s="37" t="str">
        <f>IF($J$4=0,E104,IFERROR(IF(OR(AND(Data_Input!$T$3="meters",Data_Input!$T108&gt;12),(AND(Data_Input!$T$3="feet",Data_Input!$T108&gt;40)),ABS(E104)&gt;$G$4),"",E104),""))</f>
        <v/>
      </c>
      <c r="P104" s="35"/>
      <c r="Q104" s="8" t="str">
        <f t="shared" si="14"/>
        <v/>
      </c>
      <c r="R104" s="8" t="str">
        <f t="shared" si="15"/>
        <v/>
      </c>
      <c r="S104" s="8" t="str">
        <f t="shared" si="16"/>
        <v/>
      </c>
      <c r="T104" s="8" t="str">
        <f t="shared" si="17"/>
        <v/>
      </c>
      <c r="U104" s="35"/>
    </row>
    <row r="105" spans="1:21">
      <c r="A105" s="7">
        <v>103</v>
      </c>
      <c r="B105" s="37" t="str">
        <f>Data_Input!O109</f>
        <v/>
      </c>
      <c r="C105" s="37" t="str">
        <f>Data_Input!P109</f>
        <v/>
      </c>
      <c r="D105" s="37" t="str">
        <f>Data_Input!Q109</f>
        <v/>
      </c>
      <c r="E105" s="37" t="str">
        <f>Data_Input!R109</f>
        <v/>
      </c>
      <c r="F105" s="47"/>
      <c r="G105" s="35"/>
      <c r="H105" s="35"/>
      <c r="I105" s="35"/>
      <c r="J105" s="35"/>
      <c r="K105" s="35"/>
      <c r="L105" s="37" t="str">
        <f>IF($G$4=0,B105,IFERROR(IF(OR(AND(Data_Input!$T$3="meters",Data_Input!$T109&gt;12),(AND(Data_Input!$T$3="feet",Data_Input!$T109&gt;40)),ABS(B105)&gt;$G$4),"",B105),""))</f>
        <v/>
      </c>
      <c r="M105" s="37" t="str">
        <f>IF($H$4=0,C105,IFERROR(IF(OR(AND(Data_Input!$T$3="meters",Data_Input!$T109&gt;12),(AND(Data_Input!$T$3="feet",Data_Input!$T109&gt;40)),ABS(C105)&gt;$G$4),"",C105),""))</f>
        <v/>
      </c>
      <c r="N105" s="37" t="str">
        <f>IF($I$4=0,D105,IFERROR(IF(OR(AND(Data_Input!$T$3="meters",Data_Input!$T109&gt;12),(AND(Data_Input!$T$3="feet",Data_Input!$T109&gt;40)),ABS(D105)&gt;$G$4),"",D105),""))</f>
        <v/>
      </c>
      <c r="O105" s="37" t="str">
        <f>IF($J$4=0,E105,IFERROR(IF(OR(AND(Data_Input!$T$3="meters",Data_Input!$T109&gt;12),(AND(Data_Input!$T$3="feet",Data_Input!$T109&gt;40)),ABS(E105)&gt;$G$4),"",E105),""))</f>
        <v/>
      </c>
      <c r="P105" s="35"/>
      <c r="Q105" s="8" t="str">
        <f t="shared" si="14"/>
        <v/>
      </c>
      <c r="R105" s="8" t="str">
        <f t="shared" si="15"/>
        <v/>
      </c>
      <c r="S105" s="8" t="str">
        <f t="shared" si="16"/>
        <v/>
      </c>
      <c r="T105" s="8" t="str">
        <f t="shared" si="17"/>
        <v/>
      </c>
      <c r="U105" s="35"/>
    </row>
    <row r="106" spans="1:21">
      <c r="A106" s="7">
        <v>104</v>
      </c>
      <c r="B106" s="37" t="str">
        <f>Data_Input!O110</f>
        <v/>
      </c>
      <c r="C106" s="37" t="str">
        <f>Data_Input!P110</f>
        <v/>
      </c>
      <c r="D106" s="37" t="str">
        <f>Data_Input!Q110</f>
        <v/>
      </c>
      <c r="E106" s="37" t="str">
        <f>Data_Input!R110</f>
        <v/>
      </c>
      <c r="F106" s="47"/>
      <c r="G106" s="35"/>
      <c r="H106" s="35"/>
      <c r="I106" s="35"/>
      <c r="J106" s="35"/>
      <c r="K106" s="35"/>
      <c r="L106" s="37" t="str">
        <f>IF($G$4=0,B106,IFERROR(IF(OR(AND(Data_Input!$T$3="meters",Data_Input!$T110&gt;12),(AND(Data_Input!$T$3="feet",Data_Input!$T110&gt;40)),ABS(B106)&gt;$G$4),"",B106),""))</f>
        <v/>
      </c>
      <c r="M106" s="37" t="str">
        <f>IF($H$4=0,C106,IFERROR(IF(OR(AND(Data_Input!$T$3="meters",Data_Input!$T110&gt;12),(AND(Data_Input!$T$3="feet",Data_Input!$T110&gt;40)),ABS(C106)&gt;$G$4),"",C106),""))</f>
        <v/>
      </c>
      <c r="N106" s="37" t="str">
        <f>IF($I$4=0,D106,IFERROR(IF(OR(AND(Data_Input!$T$3="meters",Data_Input!$T110&gt;12),(AND(Data_Input!$T$3="feet",Data_Input!$T110&gt;40)),ABS(D106)&gt;$G$4),"",D106),""))</f>
        <v/>
      </c>
      <c r="O106" s="37" t="str">
        <f>IF($J$4=0,E106,IFERROR(IF(OR(AND(Data_Input!$T$3="meters",Data_Input!$T110&gt;12),(AND(Data_Input!$T$3="feet",Data_Input!$T110&gt;40)),ABS(E106)&gt;$G$4),"",E106),""))</f>
        <v/>
      </c>
      <c r="P106" s="35"/>
      <c r="Q106" s="8" t="str">
        <f t="shared" si="14"/>
        <v/>
      </c>
      <c r="R106" s="8" t="str">
        <f t="shared" si="15"/>
        <v/>
      </c>
      <c r="S106" s="8" t="str">
        <f t="shared" si="16"/>
        <v/>
      </c>
      <c r="T106" s="8" t="str">
        <f t="shared" si="17"/>
        <v/>
      </c>
      <c r="U106" s="35"/>
    </row>
    <row r="107" spans="1:21">
      <c r="A107" s="7">
        <v>105</v>
      </c>
      <c r="B107" s="37" t="str">
        <f>Data_Input!O111</f>
        <v/>
      </c>
      <c r="C107" s="37" t="str">
        <f>Data_Input!P111</f>
        <v/>
      </c>
      <c r="D107" s="37" t="str">
        <f>Data_Input!Q111</f>
        <v/>
      </c>
      <c r="E107" s="37" t="str">
        <f>Data_Input!R111</f>
        <v/>
      </c>
      <c r="F107" s="47"/>
      <c r="G107" s="35"/>
      <c r="H107" s="35"/>
      <c r="I107" s="35"/>
      <c r="J107" s="35"/>
      <c r="K107" s="35"/>
      <c r="L107" s="37" t="str">
        <f>IF($G$4=0,B107,IFERROR(IF(OR(AND(Data_Input!$T$3="meters",Data_Input!$T111&gt;12),(AND(Data_Input!$T$3="feet",Data_Input!$T111&gt;40)),ABS(B107)&gt;$G$4),"",B107),""))</f>
        <v/>
      </c>
      <c r="M107" s="37" t="str">
        <f>IF($H$4=0,C107,IFERROR(IF(OR(AND(Data_Input!$T$3="meters",Data_Input!$T111&gt;12),(AND(Data_Input!$T$3="feet",Data_Input!$T111&gt;40)),ABS(C107)&gt;$G$4),"",C107),""))</f>
        <v/>
      </c>
      <c r="N107" s="37" t="str">
        <f>IF($I$4=0,D107,IFERROR(IF(OR(AND(Data_Input!$T$3="meters",Data_Input!$T111&gt;12),(AND(Data_Input!$T$3="feet",Data_Input!$T111&gt;40)),ABS(D107)&gt;$G$4),"",D107),""))</f>
        <v/>
      </c>
      <c r="O107" s="37" t="str">
        <f>IF($J$4=0,E107,IFERROR(IF(OR(AND(Data_Input!$T$3="meters",Data_Input!$T111&gt;12),(AND(Data_Input!$T$3="feet",Data_Input!$T111&gt;40)),ABS(E107)&gt;$G$4),"",E107),""))</f>
        <v/>
      </c>
      <c r="P107" s="35"/>
      <c r="Q107" s="8" t="str">
        <f t="shared" si="14"/>
        <v/>
      </c>
      <c r="R107" s="8" t="str">
        <f t="shared" si="15"/>
        <v/>
      </c>
      <c r="S107" s="8" t="str">
        <f t="shared" si="16"/>
        <v/>
      </c>
      <c r="T107" s="8" t="str">
        <f t="shared" si="17"/>
        <v/>
      </c>
      <c r="U107" s="35"/>
    </row>
    <row r="108" spans="1:21">
      <c r="A108" s="7">
        <v>106</v>
      </c>
      <c r="B108" s="37" t="str">
        <f>Data_Input!O112</f>
        <v/>
      </c>
      <c r="C108" s="37" t="str">
        <f>Data_Input!P112</f>
        <v/>
      </c>
      <c r="D108" s="37" t="str">
        <f>Data_Input!Q112</f>
        <v/>
      </c>
      <c r="E108" s="37" t="str">
        <f>Data_Input!R112</f>
        <v/>
      </c>
      <c r="F108" s="47"/>
      <c r="G108" s="35"/>
      <c r="H108" s="35"/>
      <c r="I108" s="35"/>
      <c r="J108" s="35"/>
      <c r="K108" s="35"/>
      <c r="L108" s="37" t="str">
        <f>IF($G$4=0,B108,IFERROR(IF(OR(AND(Data_Input!$T$3="meters",Data_Input!$T112&gt;12),(AND(Data_Input!$T$3="feet",Data_Input!$T112&gt;40)),ABS(B108)&gt;$G$4),"",B108),""))</f>
        <v/>
      </c>
      <c r="M108" s="37" t="str">
        <f>IF($H$4=0,C108,IFERROR(IF(OR(AND(Data_Input!$T$3="meters",Data_Input!$T112&gt;12),(AND(Data_Input!$T$3="feet",Data_Input!$T112&gt;40)),ABS(C108)&gt;$G$4),"",C108),""))</f>
        <v/>
      </c>
      <c r="N108" s="37" t="str">
        <f>IF($I$4=0,D108,IFERROR(IF(OR(AND(Data_Input!$T$3="meters",Data_Input!$T112&gt;12),(AND(Data_Input!$T$3="feet",Data_Input!$T112&gt;40)),ABS(D108)&gt;$G$4),"",D108),""))</f>
        <v/>
      </c>
      <c r="O108" s="37" t="str">
        <f>IF($J$4=0,E108,IFERROR(IF(OR(AND(Data_Input!$T$3="meters",Data_Input!$T112&gt;12),(AND(Data_Input!$T$3="feet",Data_Input!$T112&gt;40)),ABS(E108)&gt;$G$4),"",E108),""))</f>
        <v/>
      </c>
      <c r="P108" s="35"/>
      <c r="Q108" s="8" t="str">
        <f t="shared" si="14"/>
        <v/>
      </c>
      <c r="R108" s="8" t="str">
        <f t="shared" si="15"/>
        <v/>
      </c>
      <c r="S108" s="8" t="str">
        <f t="shared" si="16"/>
        <v/>
      </c>
      <c r="T108" s="8" t="str">
        <f t="shared" si="17"/>
        <v/>
      </c>
      <c r="U108" s="35"/>
    </row>
    <row r="109" spans="1:21">
      <c r="A109" s="7">
        <v>107</v>
      </c>
      <c r="B109" s="37" t="str">
        <f>Data_Input!O113</f>
        <v/>
      </c>
      <c r="C109" s="37" t="str">
        <f>Data_Input!P113</f>
        <v/>
      </c>
      <c r="D109" s="37" t="str">
        <f>Data_Input!Q113</f>
        <v/>
      </c>
      <c r="E109" s="37" t="str">
        <f>Data_Input!R113</f>
        <v/>
      </c>
      <c r="F109" s="47"/>
      <c r="G109" s="35"/>
      <c r="H109" s="35"/>
      <c r="I109" s="35"/>
      <c r="J109" s="35"/>
      <c r="K109" s="35"/>
      <c r="L109" s="37" t="str">
        <f>IF($G$4=0,B109,IFERROR(IF(OR(AND(Data_Input!$T$3="meters",Data_Input!$T113&gt;12),(AND(Data_Input!$T$3="feet",Data_Input!$T113&gt;40)),ABS(B109)&gt;$G$4),"",B109),""))</f>
        <v/>
      </c>
      <c r="M109" s="37" t="str">
        <f>IF($H$4=0,C109,IFERROR(IF(OR(AND(Data_Input!$T$3="meters",Data_Input!$T113&gt;12),(AND(Data_Input!$T$3="feet",Data_Input!$T113&gt;40)),ABS(C109)&gt;$G$4),"",C109),""))</f>
        <v/>
      </c>
      <c r="N109" s="37" t="str">
        <f>IF($I$4=0,D109,IFERROR(IF(OR(AND(Data_Input!$T$3="meters",Data_Input!$T113&gt;12),(AND(Data_Input!$T$3="feet",Data_Input!$T113&gt;40)),ABS(D109)&gt;$G$4),"",D109),""))</f>
        <v/>
      </c>
      <c r="O109" s="37" t="str">
        <f>IF($J$4=0,E109,IFERROR(IF(OR(AND(Data_Input!$T$3="meters",Data_Input!$T113&gt;12),(AND(Data_Input!$T$3="feet",Data_Input!$T113&gt;40)),ABS(E109)&gt;$G$4),"",E109),""))</f>
        <v/>
      </c>
      <c r="P109" s="35"/>
      <c r="Q109" s="8" t="str">
        <f t="shared" si="14"/>
        <v/>
      </c>
      <c r="R109" s="8" t="str">
        <f t="shared" si="15"/>
        <v/>
      </c>
      <c r="S109" s="8" t="str">
        <f t="shared" si="16"/>
        <v/>
      </c>
      <c r="T109" s="8" t="str">
        <f t="shared" si="17"/>
        <v/>
      </c>
      <c r="U109" s="35"/>
    </row>
    <row r="110" spans="1:21">
      <c r="A110" s="7">
        <v>108</v>
      </c>
      <c r="B110" s="37" t="str">
        <f>Data_Input!O114</f>
        <v/>
      </c>
      <c r="C110" s="37" t="str">
        <f>Data_Input!P114</f>
        <v/>
      </c>
      <c r="D110" s="37" t="str">
        <f>Data_Input!Q114</f>
        <v/>
      </c>
      <c r="E110" s="37" t="str">
        <f>Data_Input!R114</f>
        <v/>
      </c>
      <c r="F110" s="47"/>
      <c r="G110" s="35"/>
      <c r="H110" s="35"/>
      <c r="I110" s="35"/>
      <c r="J110" s="35"/>
      <c r="K110" s="35"/>
      <c r="L110" s="37" t="str">
        <f>IF($G$4=0,B110,IFERROR(IF(OR(AND(Data_Input!$T$3="meters",Data_Input!$T114&gt;12),(AND(Data_Input!$T$3="feet",Data_Input!$T114&gt;40)),ABS(B110)&gt;$G$4),"",B110),""))</f>
        <v/>
      </c>
      <c r="M110" s="37" t="str">
        <f>IF($H$4=0,C110,IFERROR(IF(OR(AND(Data_Input!$T$3="meters",Data_Input!$T114&gt;12),(AND(Data_Input!$T$3="feet",Data_Input!$T114&gt;40)),ABS(C110)&gt;$G$4),"",C110),""))</f>
        <v/>
      </c>
      <c r="N110" s="37" t="str">
        <f>IF($I$4=0,D110,IFERROR(IF(OR(AND(Data_Input!$T$3="meters",Data_Input!$T114&gt;12),(AND(Data_Input!$T$3="feet",Data_Input!$T114&gt;40)),ABS(D110)&gt;$G$4),"",D110),""))</f>
        <v/>
      </c>
      <c r="O110" s="37" t="str">
        <f>IF($J$4=0,E110,IFERROR(IF(OR(AND(Data_Input!$T$3="meters",Data_Input!$T114&gt;12),(AND(Data_Input!$T$3="feet",Data_Input!$T114&gt;40)),ABS(E110)&gt;$G$4),"",E110),""))</f>
        <v/>
      </c>
      <c r="P110" s="35"/>
      <c r="Q110" s="8" t="str">
        <f t="shared" si="14"/>
        <v/>
      </c>
      <c r="R110" s="8" t="str">
        <f t="shared" si="15"/>
        <v/>
      </c>
      <c r="S110" s="8" t="str">
        <f t="shared" si="16"/>
        <v/>
      </c>
      <c r="T110" s="8" t="str">
        <f t="shared" si="17"/>
        <v/>
      </c>
      <c r="U110" s="35"/>
    </row>
    <row r="111" spans="1:21">
      <c r="A111" s="7">
        <v>109</v>
      </c>
      <c r="B111" s="37" t="str">
        <f>Data_Input!O115</f>
        <v/>
      </c>
      <c r="C111" s="37" t="str">
        <f>Data_Input!P115</f>
        <v/>
      </c>
      <c r="D111" s="37" t="str">
        <f>Data_Input!Q115</f>
        <v/>
      </c>
      <c r="E111" s="37" t="str">
        <f>Data_Input!R115</f>
        <v/>
      </c>
      <c r="F111" s="47"/>
      <c r="G111" s="35"/>
      <c r="H111" s="35"/>
      <c r="I111" s="35"/>
      <c r="J111" s="35"/>
      <c r="K111" s="35"/>
      <c r="L111" s="37" t="str">
        <f>IF($G$4=0,B111,IFERROR(IF(OR(AND(Data_Input!$T$3="meters",Data_Input!$T115&gt;12),(AND(Data_Input!$T$3="feet",Data_Input!$T115&gt;40)),ABS(B111)&gt;$G$4),"",B111),""))</f>
        <v/>
      </c>
      <c r="M111" s="37" t="str">
        <f>IF($H$4=0,C111,IFERROR(IF(OR(AND(Data_Input!$T$3="meters",Data_Input!$T115&gt;12),(AND(Data_Input!$T$3="feet",Data_Input!$T115&gt;40)),ABS(C111)&gt;$G$4),"",C111),""))</f>
        <v/>
      </c>
      <c r="N111" s="37" t="str">
        <f>IF($I$4=0,D111,IFERROR(IF(OR(AND(Data_Input!$T$3="meters",Data_Input!$T115&gt;12),(AND(Data_Input!$T$3="feet",Data_Input!$T115&gt;40)),ABS(D111)&gt;$G$4),"",D111),""))</f>
        <v/>
      </c>
      <c r="O111" s="37" t="str">
        <f>IF($J$4=0,E111,IFERROR(IF(OR(AND(Data_Input!$T$3="meters",Data_Input!$T115&gt;12),(AND(Data_Input!$T$3="feet",Data_Input!$T115&gt;40)),ABS(E111)&gt;$G$4),"",E111),""))</f>
        <v/>
      </c>
      <c r="P111" s="35"/>
      <c r="Q111" s="8" t="str">
        <f t="shared" si="14"/>
        <v/>
      </c>
      <c r="R111" s="8" t="str">
        <f t="shared" si="15"/>
        <v/>
      </c>
      <c r="S111" s="8" t="str">
        <f t="shared" si="16"/>
        <v/>
      </c>
      <c r="T111" s="8" t="str">
        <f t="shared" si="17"/>
        <v/>
      </c>
      <c r="U111" s="35"/>
    </row>
    <row r="112" spans="1:21">
      <c r="A112" s="7">
        <v>110</v>
      </c>
      <c r="B112" s="37" t="str">
        <f>Data_Input!O116</f>
        <v/>
      </c>
      <c r="C112" s="37" t="str">
        <f>Data_Input!P116</f>
        <v/>
      </c>
      <c r="D112" s="37" t="str">
        <f>Data_Input!Q116</f>
        <v/>
      </c>
      <c r="E112" s="37" t="str">
        <f>Data_Input!R116</f>
        <v/>
      </c>
      <c r="F112" s="47"/>
      <c r="G112" s="35"/>
      <c r="H112" s="35"/>
      <c r="I112" s="35"/>
      <c r="J112" s="35"/>
      <c r="K112" s="35"/>
      <c r="L112" s="37" t="str">
        <f>IF($G$4=0,B112,IFERROR(IF(OR(AND(Data_Input!$T$3="meters",Data_Input!$T116&gt;12),(AND(Data_Input!$T$3="feet",Data_Input!$T116&gt;40)),ABS(B112)&gt;$G$4),"",B112),""))</f>
        <v/>
      </c>
      <c r="M112" s="37" t="str">
        <f>IF($H$4=0,C112,IFERROR(IF(OR(AND(Data_Input!$T$3="meters",Data_Input!$T116&gt;12),(AND(Data_Input!$T$3="feet",Data_Input!$T116&gt;40)),ABS(C112)&gt;$G$4),"",C112),""))</f>
        <v/>
      </c>
      <c r="N112" s="37" t="str">
        <f>IF($I$4=0,D112,IFERROR(IF(OR(AND(Data_Input!$T$3="meters",Data_Input!$T116&gt;12),(AND(Data_Input!$T$3="feet",Data_Input!$T116&gt;40)),ABS(D112)&gt;$G$4),"",D112),""))</f>
        <v/>
      </c>
      <c r="O112" s="37" t="str">
        <f>IF($J$4=0,E112,IFERROR(IF(OR(AND(Data_Input!$T$3="meters",Data_Input!$T116&gt;12),(AND(Data_Input!$T$3="feet",Data_Input!$T116&gt;40)),ABS(E112)&gt;$G$4),"",E112),""))</f>
        <v/>
      </c>
      <c r="P112" s="35"/>
      <c r="Q112" s="8" t="str">
        <f t="shared" si="14"/>
        <v/>
      </c>
      <c r="R112" s="8" t="str">
        <f t="shared" si="15"/>
        <v/>
      </c>
      <c r="S112" s="8" t="str">
        <f t="shared" si="16"/>
        <v/>
      </c>
      <c r="T112" s="8" t="str">
        <f t="shared" si="17"/>
        <v/>
      </c>
      <c r="U112" s="35"/>
    </row>
    <row r="113" spans="1:21">
      <c r="A113" s="7">
        <v>111</v>
      </c>
      <c r="B113" s="37" t="str">
        <f>Data_Input!O117</f>
        <v/>
      </c>
      <c r="C113" s="37" t="str">
        <f>Data_Input!P117</f>
        <v/>
      </c>
      <c r="D113" s="37" t="str">
        <f>Data_Input!Q117</f>
        <v/>
      </c>
      <c r="E113" s="37" t="str">
        <f>Data_Input!R117</f>
        <v/>
      </c>
      <c r="F113" s="47"/>
      <c r="G113" s="35"/>
      <c r="H113" s="35"/>
      <c r="I113" s="35"/>
      <c r="J113" s="35"/>
      <c r="K113" s="35"/>
      <c r="L113" s="37" t="str">
        <f>IF($G$4=0,B113,IFERROR(IF(OR(AND(Data_Input!$T$3="meters",Data_Input!$T117&gt;12),(AND(Data_Input!$T$3="feet",Data_Input!$T117&gt;40)),ABS(B113)&gt;$G$4),"",B113),""))</f>
        <v/>
      </c>
      <c r="M113" s="37" t="str">
        <f>IF($H$4=0,C113,IFERROR(IF(OR(AND(Data_Input!$T$3="meters",Data_Input!$T117&gt;12),(AND(Data_Input!$T$3="feet",Data_Input!$T117&gt;40)),ABS(C113)&gt;$G$4),"",C113),""))</f>
        <v/>
      </c>
      <c r="N113" s="37" t="str">
        <f>IF($I$4=0,D113,IFERROR(IF(OR(AND(Data_Input!$T$3="meters",Data_Input!$T117&gt;12),(AND(Data_Input!$T$3="feet",Data_Input!$T117&gt;40)),ABS(D113)&gt;$G$4),"",D113),""))</f>
        <v/>
      </c>
      <c r="O113" s="37" t="str">
        <f>IF($J$4=0,E113,IFERROR(IF(OR(AND(Data_Input!$T$3="meters",Data_Input!$T117&gt;12),(AND(Data_Input!$T$3="feet",Data_Input!$T117&gt;40)),ABS(E113)&gt;$G$4),"",E113),""))</f>
        <v/>
      </c>
      <c r="P113" s="35"/>
      <c r="Q113" s="8" t="str">
        <f t="shared" si="14"/>
        <v/>
      </c>
      <c r="R113" s="8" t="str">
        <f t="shared" si="15"/>
        <v/>
      </c>
      <c r="S113" s="8" t="str">
        <f t="shared" si="16"/>
        <v/>
      </c>
      <c r="T113" s="8" t="str">
        <f t="shared" si="17"/>
        <v/>
      </c>
      <c r="U113" s="35"/>
    </row>
    <row r="114" spans="1:21">
      <c r="A114" s="7">
        <v>112</v>
      </c>
      <c r="B114" s="37" t="str">
        <f>Data_Input!O118</f>
        <v/>
      </c>
      <c r="C114" s="37" t="str">
        <f>Data_Input!P118</f>
        <v/>
      </c>
      <c r="D114" s="37" t="str">
        <f>Data_Input!Q118</f>
        <v/>
      </c>
      <c r="E114" s="37" t="str">
        <f>Data_Input!R118</f>
        <v/>
      </c>
      <c r="F114" s="47"/>
      <c r="G114" s="35"/>
      <c r="H114" s="35"/>
      <c r="I114" s="35"/>
      <c r="J114" s="35"/>
      <c r="K114" s="35"/>
      <c r="L114" s="37" t="str">
        <f>IF($G$4=0,B114,IFERROR(IF(OR(AND(Data_Input!$T$3="meters",Data_Input!$T118&gt;12),(AND(Data_Input!$T$3="feet",Data_Input!$T118&gt;40)),ABS(B114)&gt;$G$4),"",B114),""))</f>
        <v/>
      </c>
      <c r="M114" s="37" t="str">
        <f>IF($H$4=0,C114,IFERROR(IF(OR(AND(Data_Input!$T$3="meters",Data_Input!$T118&gt;12),(AND(Data_Input!$T$3="feet",Data_Input!$T118&gt;40)),ABS(C114)&gt;$G$4),"",C114),""))</f>
        <v/>
      </c>
      <c r="N114" s="37" t="str">
        <f>IF($I$4=0,D114,IFERROR(IF(OR(AND(Data_Input!$T$3="meters",Data_Input!$T118&gt;12),(AND(Data_Input!$T$3="feet",Data_Input!$T118&gt;40)),ABS(D114)&gt;$G$4),"",D114),""))</f>
        <v/>
      </c>
      <c r="O114" s="37" t="str">
        <f>IF($J$4=0,E114,IFERROR(IF(OR(AND(Data_Input!$T$3="meters",Data_Input!$T118&gt;12),(AND(Data_Input!$T$3="feet",Data_Input!$T118&gt;40)),ABS(E114)&gt;$G$4),"",E114),""))</f>
        <v/>
      </c>
      <c r="P114" s="35"/>
      <c r="Q114" s="8" t="str">
        <f t="shared" si="14"/>
        <v/>
      </c>
      <c r="R114" s="8" t="str">
        <f t="shared" si="15"/>
        <v/>
      </c>
      <c r="S114" s="8" t="str">
        <f t="shared" si="16"/>
        <v/>
      </c>
      <c r="T114" s="8" t="str">
        <f t="shared" si="17"/>
        <v/>
      </c>
      <c r="U114" s="35"/>
    </row>
    <row r="115" spans="1:21">
      <c r="A115" s="7">
        <v>113</v>
      </c>
      <c r="B115" s="37" t="str">
        <f>Data_Input!O119</f>
        <v/>
      </c>
      <c r="C115" s="37" t="str">
        <f>Data_Input!P119</f>
        <v/>
      </c>
      <c r="D115" s="37" t="str">
        <f>Data_Input!Q119</f>
        <v/>
      </c>
      <c r="E115" s="37" t="str">
        <f>Data_Input!R119</f>
        <v/>
      </c>
      <c r="F115" s="47"/>
      <c r="G115" s="35"/>
      <c r="H115" s="35"/>
      <c r="I115" s="35"/>
      <c r="J115" s="35"/>
      <c r="K115" s="35"/>
      <c r="L115" s="37" t="str">
        <f>IF($G$4=0,B115,IFERROR(IF(OR(AND(Data_Input!$T$3="meters",Data_Input!$T119&gt;12),(AND(Data_Input!$T$3="feet",Data_Input!$T119&gt;40)),ABS(B115)&gt;$G$4),"",B115),""))</f>
        <v/>
      </c>
      <c r="M115" s="37" t="str">
        <f>IF($H$4=0,C115,IFERROR(IF(OR(AND(Data_Input!$T$3="meters",Data_Input!$T119&gt;12),(AND(Data_Input!$T$3="feet",Data_Input!$T119&gt;40)),ABS(C115)&gt;$G$4),"",C115),""))</f>
        <v/>
      </c>
      <c r="N115" s="37" t="str">
        <f>IF($I$4=0,D115,IFERROR(IF(OR(AND(Data_Input!$T$3="meters",Data_Input!$T119&gt;12),(AND(Data_Input!$T$3="feet",Data_Input!$T119&gt;40)),ABS(D115)&gt;$G$4),"",D115),""))</f>
        <v/>
      </c>
      <c r="O115" s="37" t="str">
        <f>IF($J$4=0,E115,IFERROR(IF(OR(AND(Data_Input!$T$3="meters",Data_Input!$T119&gt;12),(AND(Data_Input!$T$3="feet",Data_Input!$T119&gt;40)),ABS(E115)&gt;$G$4),"",E115),""))</f>
        <v/>
      </c>
      <c r="P115" s="35"/>
      <c r="Q115" s="8" t="str">
        <f t="shared" si="14"/>
        <v/>
      </c>
      <c r="R115" s="8" t="str">
        <f t="shared" si="15"/>
        <v/>
      </c>
      <c r="S115" s="8" t="str">
        <f t="shared" si="16"/>
        <v/>
      </c>
      <c r="T115" s="8" t="str">
        <f t="shared" si="17"/>
        <v/>
      </c>
      <c r="U115" s="35"/>
    </row>
    <row r="116" spans="1:21">
      <c r="A116" s="7">
        <v>114</v>
      </c>
      <c r="B116" s="37" t="str">
        <f>Data_Input!O120</f>
        <v/>
      </c>
      <c r="C116" s="37" t="str">
        <f>Data_Input!P120</f>
        <v/>
      </c>
      <c r="D116" s="37" t="str">
        <f>Data_Input!Q120</f>
        <v/>
      </c>
      <c r="E116" s="37" t="str">
        <f>Data_Input!R120</f>
        <v/>
      </c>
      <c r="F116" s="47"/>
      <c r="G116" s="35"/>
      <c r="H116" s="35"/>
      <c r="I116" s="35"/>
      <c r="J116" s="35"/>
      <c r="K116" s="35"/>
      <c r="L116" s="37" t="str">
        <f>IF($G$4=0,B116,IFERROR(IF(OR(AND(Data_Input!$T$3="meters",Data_Input!$T120&gt;12),(AND(Data_Input!$T$3="feet",Data_Input!$T120&gt;40)),ABS(B116)&gt;$G$4),"",B116),""))</f>
        <v/>
      </c>
      <c r="M116" s="37" t="str">
        <f>IF($H$4=0,C116,IFERROR(IF(OR(AND(Data_Input!$T$3="meters",Data_Input!$T120&gt;12),(AND(Data_Input!$T$3="feet",Data_Input!$T120&gt;40)),ABS(C116)&gt;$G$4),"",C116),""))</f>
        <v/>
      </c>
      <c r="N116" s="37" t="str">
        <f>IF($I$4=0,D116,IFERROR(IF(OR(AND(Data_Input!$T$3="meters",Data_Input!$T120&gt;12),(AND(Data_Input!$T$3="feet",Data_Input!$T120&gt;40)),ABS(D116)&gt;$G$4),"",D116),""))</f>
        <v/>
      </c>
      <c r="O116" s="37" t="str">
        <f>IF($J$4=0,E116,IFERROR(IF(OR(AND(Data_Input!$T$3="meters",Data_Input!$T120&gt;12),(AND(Data_Input!$T$3="feet",Data_Input!$T120&gt;40)),ABS(E116)&gt;$G$4),"",E116),""))</f>
        <v/>
      </c>
      <c r="P116" s="35"/>
      <c r="Q116" s="8" t="str">
        <f t="shared" si="14"/>
        <v/>
      </c>
      <c r="R116" s="8" t="str">
        <f t="shared" si="15"/>
        <v/>
      </c>
      <c r="S116" s="8" t="str">
        <f t="shared" si="16"/>
        <v/>
      </c>
      <c r="T116" s="8" t="str">
        <f t="shared" si="17"/>
        <v/>
      </c>
      <c r="U116" s="35"/>
    </row>
    <row r="117" spans="1:21">
      <c r="A117" s="7">
        <v>115</v>
      </c>
      <c r="B117" s="37" t="str">
        <f>Data_Input!O121</f>
        <v/>
      </c>
      <c r="C117" s="37" t="str">
        <f>Data_Input!P121</f>
        <v/>
      </c>
      <c r="D117" s="37" t="str">
        <f>Data_Input!Q121</f>
        <v/>
      </c>
      <c r="E117" s="37" t="str">
        <f>Data_Input!R121</f>
        <v/>
      </c>
      <c r="F117" s="47"/>
      <c r="G117" s="35"/>
      <c r="H117" s="35"/>
      <c r="I117" s="35"/>
      <c r="J117" s="35"/>
      <c r="K117" s="35"/>
      <c r="L117" s="37" t="str">
        <f>IF($G$4=0,B117,IFERROR(IF(OR(AND(Data_Input!$T$3="meters",Data_Input!$T121&gt;12),(AND(Data_Input!$T$3="feet",Data_Input!$T121&gt;40)),ABS(B117)&gt;$G$4),"",B117),""))</f>
        <v/>
      </c>
      <c r="M117" s="37" t="str">
        <f>IF($H$4=0,C117,IFERROR(IF(OR(AND(Data_Input!$T$3="meters",Data_Input!$T121&gt;12),(AND(Data_Input!$T$3="feet",Data_Input!$T121&gt;40)),ABS(C117)&gt;$G$4),"",C117),""))</f>
        <v/>
      </c>
      <c r="N117" s="37" t="str">
        <f>IF($I$4=0,D117,IFERROR(IF(OR(AND(Data_Input!$T$3="meters",Data_Input!$T121&gt;12),(AND(Data_Input!$T$3="feet",Data_Input!$T121&gt;40)),ABS(D117)&gt;$G$4),"",D117),""))</f>
        <v/>
      </c>
      <c r="O117" s="37" t="str">
        <f>IF($J$4=0,E117,IFERROR(IF(OR(AND(Data_Input!$T$3="meters",Data_Input!$T121&gt;12),(AND(Data_Input!$T$3="feet",Data_Input!$T121&gt;40)),ABS(E117)&gt;$G$4),"",E117),""))</f>
        <v/>
      </c>
      <c r="P117" s="35"/>
      <c r="Q117" s="8" t="str">
        <f t="shared" si="14"/>
        <v/>
      </c>
      <c r="R117" s="8" t="str">
        <f t="shared" si="15"/>
        <v/>
      </c>
      <c r="S117" s="8" t="str">
        <f t="shared" si="16"/>
        <v/>
      </c>
      <c r="T117" s="8" t="str">
        <f t="shared" si="17"/>
        <v/>
      </c>
      <c r="U117" s="35"/>
    </row>
    <row r="118" spans="1:21">
      <c r="A118" s="7">
        <v>116</v>
      </c>
      <c r="B118" s="37" t="str">
        <f>Data_Input!O122</f>
        <v/>
      </c>
      <c r="C118" s="37" t="str">
        <f>Data_Input!P122</f>
        <v/>
      </c>
      <c r="D118" s="37" t="str">
        <f>Data_Input!Q122</f>
        <v/>
      </c>
      <c r="E118" s="37" t="str">
        <f>Data_Input!R122</f>
        <v/>
      </c>
      <c r="F118" s="47"/>
      <c r="G118" s="35"/>
      <c r="H118" s="35"/>
      <c r="I118" s="35"/>
      <c r="J118" s="35"/>
      <c r="K118" s="35"/>
      <c r="L118" s="37" t="str">
        <f>IF($G$4=0,B118,IFERROR(IF(OR(AND(Data_Input!$T$3="meters",Data_Input!$T122&gt;12),(AND(Data_Input!$T$3="feet",Data_Input!$T122&gt;40)),ABS(B118)&gt;$G$4),"",B118),""))</f>
        <v/>
      </c>
      <c r="M118" s="37" t="str">
        <f>IF($H$4=0,C118,IFERROR(IF(OR(AND(Data_Input!$T$3="meters",Data_Input!$T122&gt;12),(AND(Data_Input!$T$3="feet",Data_Input!$T122&gt;40)),ABS(C118)&gt;$G$4),"",C118),""))</f>
        <v/>
      </c>
      <c r="N118" s="37" t="str">
        <f>IF($I$4=0,D118,IFERROR(IF(OR(AND(Data_Input!$T$3="meters",Data_Input!$T122&gt;12),(AND(Data_Input!$T$3="feet",Data_Input!$T122&gt;40)),ABS(D118)&gt;$G$4),"",D118),""))</f>
        <v/>
      </c>
      <c r="O118" s="37" t="str">
        <f>IF($J$4=0,E118,IFERROR(IF(OR(AND(Data_Input!$T$3="meters",Data_Input!$T122&gt;12),(AND(Data_Input!$T$3="feet",Data_Input!$T122&gt;40)),ABS(E118)&gt;$G$4),"",E118),""))</f>
        <v/>
      </c>
      <c r="P118" s="35"/>
      <c r="Q118" s="8" t="str">
        <f t="shared" si="14"/>
        <v/>
      </c>
      <c r="R118" s="8" t="str">
        <f t="shared" si="15"/>
        <v/>
      </c>
      <c r="S118" s="8" t="str">
        <f t="shared" si="16"/>
        <v/>
      </c>
      <c r="T118" s="8" t="str">
        <f t="shared" si="17"/>
        <v/>
      </c>
      <c r="U118" s="35"/>
    </row>
    <row r="119" spans="1:21">
      <c r="A119" s="7">
        <v>117</v>
      </c>
      <c r="B119" s="37" t="str">
        <f>Data_Input!O123</f>
        <v/>
      </c>
      <c r="C119" s="37" t="str">
        <f>Data_Input!P123</f>
        <v/>
      </c>
      <c r="D119" s="37" t="str">
        <f>Data_Input!Q123</f>
        <v/>
      </c>
      <c r="E119" s="37" t="str">
        <f>Data_Input!R123</f>
        <v/>
      </c>
      <c r="F119" s="47"/>
      <c r="G119" s="35"/>
      <c r="H119" s="35"/>
      <c r="I119" s="35"/>
      <c r="J119" s="35"/>
      <c r="K119" s="35"/>
      <c r="L119" s="37" t="str">
        <f>IF($G$4=0,B119,IFERROR(IF(OR(AND(Data_Input!$T$3="meters",Data_Input!$T123&gt;12),(AND(Data_Input!$T$3="feet",Data_Input!$T123&gt;40)),ABS(B119)&gt;$G$4),"",B119),""))</f>
        <v/>
      </c>
      <c r="M119" s="37" t="str">
        <f>IF($H$4=0,C119,IFERROR(IF(OR(AND(Data_Input!$T$3="meters",Data_Input!$T123&gt;12),(AND(Data_Input!$T$3="feet",Data_Input!$T123&gt;40)),ABS(C119)&gt;$G$4),"",C119),""))</f>
        <v/>
      </c>
      <c r="N119" s="37" t="str">
        <f>IF($I$4=0,D119,IFERROR(IF(OR(AND(Data_Input!$T$3="meters",Data_Input!$T123&gt;12),(AND(Data_Input!$T$3="feet",Data_Input!$T123&gt;40)),ABS(D119)&gt;$G$4),"",D119),""))</f>
        <v/>
      </c>
      <c r="O119" s="37" t="str">
        <f>IF($J$4=0,E119,IFERROR(IF(OR(AND(Data_Input!$T$3="meters",Data_Input!$T123&gt;12),(AND(Data_Input!$T$3="feet",Data_Input!$T123&gt;40)),ABS(E119)&gt;$G$4),"",E119),""))</f>
        <v/>
      </c>
      <c r="P119" s="35"/>
      <c r="Q119" s="8" t="str">
        <f t="shared" si="14"/>
        <v/>
      </c>
      <c r="R119" s="8" t="str">
        <f t="shared" si="15"/>
        <v/>
      </c>
      <c r="S119" s="8" t="str">
        <f t="shared" si="16"/>
        <v/>
      </c>
      <c r="T119" s="8" t="str">
        <f t="shared" si="17"/>
        <v/>
      </c>
      <c r="U119" s="35"/>
    </row>
    <row r="120" spans="1:21">
      <c r="A120" s="7">
        <v>118</v>
      </c>
      <c r="B120" s="37" t="str">
        <f>Data_Input!O124</f>
        <v/>
      </c>
      <c r="C120" s="37" t="str">
        <f>Data_Input!P124</f>
        <v/>
      </c>
      <c r="D120" s="37" t="str">
        <f>Data_Input!Q124</f>
        <v/>
      </c>
      <c r="E120" s="37" t="str">
        <f>Data_Input!R124</f>
        <v/>
      </c>
      <c r="F120" s="47"/>
      <c r="G120" s="35"/>
      <c r="H120" s="35"/>
      <c r="I120" s="35"/>
      <c r="J120" s="35"/>
      <c r="K120" s="35"/>
      <c r="L120" s="37" t="str">
        <f>IF($G$4=0,B120,IFERROR(IF(OR(AND(Data_Input!$T$3="meters",Data_Input!$T124&gt;12),(AND(Data_Input!$T$3="feet",Data_Input!$T124&gt;40)),ABS(B120)&gt;$G$4),"",B120),""))</f>
        <v/>
      </c>
      <c r="M120" s="37" t="str">
        <f>IF($H$4=0,C120,IFERROR(IF(OR(AND(Data_Input!$T$3="meters",Data_Input!$T124&gt;12),(AND(Data_Input!$T$3="feet",Data_Input!$T124&gt;40)),ABS(C120)&gt;$G$4),"",C120),""))</f>
        <v/>
      </c>
      <c r="N120" s="37" t="str">
        <f>IF($I$4=0,D120,IFERROR(IF(OR(AND(Data_Input!$T$3="meters",Data_Input!$T124&gt;12),(AND(Data_Input!$T$3="feet",Data_Input!$T124&gt;40)),ABS(D120)&gt;$G$4),"",D120),""))</f>
        <v/>
      </c>
      <c r="O120" s="37" t="str">
        <f>IF($J$4=0,E120,IFERROR(IF(OR(AND(Data_Input!$T$3="meters",Data_Input!$T124&gt;12),(AND(Data_Input!$T$3="feet",Data_Input!$T124&gt;40)),ABS(E120)&gt;$G$4),"",E120),""))</f>
        <v/>
      </c>
      <c r="P120" s="35"/>
      <c r="Q120" s="8" t="str">
        <f t="shared" si="14"/>
        <v/>
      </c>
      <c r="R120" s="8" t="str">
        <f t="shared" si="15"/>
        <v/>
      </c>
      <c r="S120" s="8" t="str">
        <f t="shared" si="16"/>
        <v/>
      </c>
      <c r="T120" s="8" t="str">
        <f t="shared" si="17"/>
        <v/>
      </c>
      <c r="U120" s="35"/>
    </row>
    <row r="121" spans="1:21">
      <c r="A121" s="7">
        <v>119</v>
      </c>
      <c r="B121" s="37" t="str">
        <f>Data_Input!O125</f>
        <v/>
      </c>
      <c r="C121" s="37" t="str">
        <f>Data_Input!P125</f>
        <v/>
      </c>
      <c r="D121" s="37" t="str">
        <f>Data_Input!Q125</f>
        <v/>
      </c>
      <c r="E121" s="37" t="str">
        <f>Data_Input!R125</f>
        <v/>
      </c>
      <c r="F121" s="47"/>
      <c r="G121" s="35"/>
      <c r="H121" s="35"/>
      <c r="I121" s="35"/>
      <c r="J121" s="35"/>
      <c r="K121" s="35"/>
      <c r="L121" s="37" t="str">
        <f>IF($G$4=0,B121,IFERROR(IF(OR(AND(Data_Input!$T$3="meters",Data_Input!$T125&gt;12),(AND(Data_Input!$T$3="feet",Data_Input!$T125&gt;40)),ABS(B121)&gt;$G$4),"",B121),""))</f>
        <v/>
      </c>
      <c r="M121" s="37" t="str">
        <f>IF($H$4=0,C121,IFERROR(IF(OR(AND(Data_Input!$T$3="meters",Data_Input!$T125&gt;12),(AND(Data_Input!$T$3="feet",Data_Input!$T125&gt;40)),ABS(C121)&gt;$G$4),"",C121),""))</f>
        <v/>
      </c>
      <c r="N121" s="37" t="str">
        <f>IF($I$4=0,D121,IFERROR(IF(OR(AND(Data_Input!$T$3="meters",Data_Input!$T125&gt;12),(AND(Data_Input!$T$3="feet",Data_Input!$T125&gt;40)),ABS(D121)&gt;$G$4),"",D121),""))</f>
        <v/>
      </c>
      <c r="O121" s="37" t="str">
        <f>IF($J$4=0,E121,IFERROR(IF(OR(AND(Data_Input!$T$3="meters",Data_Input!$T125&gt;12),(AND(Data_Input!$T$3="feet",Data_Input!$T125&gt;40)),ABS(E121)&gt;$G$4),"",E121),""))</f>
        <v/>
      </c>
      <c r="P121" s="35"/>
      <c r="Q121" s="8" t="str">
        <f t="shared" si="14"/>
        <v/>
      </c>
      <c r="R121" s="8" t="str">
        <f t="shared" si="15"/>
        <v/>
      </c>
      <c r="S121" s="8" t="str">
        <f t="shared" si="16"/>
        <v/>
      </c>
      <c r="T121" s="8" t="str">
        <f t="shared" si="17"/>
        <v/>
      </c>
      <c r="U121" s="35"/>
    </row>
    <row r="122" spans="1:21">
      <c r="A122" s="7">
        <v>120</v>
      </c>
      <c r="B122" s="37" t="str">
        <f>Data_Input!O126</f>
        <v/>
      </c>
      <c r="C122" s="37" t="str">
        <f>Data_Input!P126</f>
        <v/>
      </c>
      <c r="D122" s="37" t="str">
        <f>Data_Input!Q126</f>
        <v/>
      </c>
      <c r="E122" s="37" t="str">
        <f>Data_Input!R126</f>
        <v/>
      </c>
      <c r="F122" s="47"/>
      <c r="G122" s="35"/>
      <c r="H122" s="35"/>
      <c r="I122" s="35"/>
      <c r="J122" s="35"/>
      <c r="K122" s="35"/>
      <c r="L122" s="37" t="str">
        <f>IF($G$4=0,B122,IFERROR(IF(OR(AND(Data_Input!$T$3="meters",Data_Input!$T126&gt;12),(AND(Data_Input!$T$3="feet",Data_Input!$T126&gt;40)),ABS(B122)&gt;$G$4),"",B122),""))</f>
        <v/>
      </c>
      <c r="M122" s="37" t="str">
        <f>IF($H$4=0,C122,IFERROR(IF(OR(AND(Data_Input!$T$3="meters",Data_Input!$T126&gt;12),(AND(Data_Input!$T$3="feet",Data_Input!$T126&gt;40)),ABS(C122)&gt;$G$4),"",C122),""))</f>
        <v/>
      </c>
      <c r="N122" s="37" t="str">
        <f>IF($I$4=0,D122,IFERROR(IF(OR(AND(Data_Input!$T$3="meters",Data_Input!$T126&gt;12),(AND(Data_Input!$T$3="feet",Data_Input!$T126&gt;40)),ABS(D122)&gt;$G$4),"",D122),""))</f>
        <v/>
      </c>
      <c r="O122" s="37" t="str">
        <f>IF($J$4=0,E122,IFERROR(IF(OR(AND(Data_Input!$T$3="meters",Data_Input!$T126&gt;12),(AND(Data_Input!$T$3="feet",Data_Input!$T126&gt;40)),ABS(E122)&gt;$G$4),"",E122),""))</f>
        <v/>
      </c>
      <c r="P122" s="35"/>
      <c r="Q122" s="8" t="str">
        <f t="shared" si="14"/>
        <v/>
      </c>
      <c r="R122" s="8" t="str">
        <f t="shared" si="15"/>
        <v/>
      </c>
      <c r="S122" s="8" t="str">
        <f t="shared" si="16"/>
        <v/>
      </c>
      <c r="T122" s="8" t="str">
        <f t="shared" si="17"/>
        <v/>
      </c>
      <c r="U122" s="35"/>
    </row>
    <row r="123" spans="1:21">
      <c r="A123" s="7">
        <v>121</v>
      </c>
      <c r="B123" s="37" t="str">
        <f>Data_Input!O127</f>
        <v/>
      </c>
      <c r="C123" s="37" t="str">
        <f>Data_Input!P127</f>
        <v/>
      </c>
      <c r="D123" s="37" t="str">
        <f>Data_Input!Q127</f>
        <v/>
      </c>
      <c r="E123" s="37" t="str">
        <f>Data_Input!R127</f>
        <v/>
      </c>
      <c r="F123" s="47"/>
      <c r="G123" s="35"/>
      <c r="H123" s="35"/>
      <c r="I123" s="35"/>
      <c r="J123" s="35"/>
      <c r="K123" s="35"/>
      <c r="L123" s="37" t="str">
        <f>IF($G$4=0,B123,IFERROR(IF(OR(AND(Data_Input!$T$3="meters",Data_Input!$T127&gt;12),(AND(Data_Input!$T$3="feet",Data_Input!$T127&gt;40)),ABS(B123)&gt;$G$4),"",B123),""))</f>
        <v/>
      </c>
      <c r="M123" s="37" t="str">
        <f>IF($H$4=0,C123,IFERROR(IF(OR(AND(Data_Input!$T$3="meters",Data_Input!$T127&gt;12),(AND(Data_Input!$T$3="feet",Data_Input!$T127&gt;40)),ABS(C123)&gt;$G$4),"",C123),""))</f>
        <v/>
      </c>
      <c r="N123" s="37" t="str">
        <f>IF($I$4=0,D123,IFERROR(IF(OR(AND(Data_Input!$T$3="meters",Data_Input!$T127&gt;12),(AND(Data_Input!$T$3="feet",Data_Input!$T127&gt;40)),ABS(D123)&gt;$G$4),"",D123),""))</f>
        <v/>
      </c>
      <c r="O123" s="37" t="str">
        <f>IF($J$4=0,E123,IFERROR(IF(OR(AND(Data_Input!$T$3="meters",Data_Input!$T127&gt;12),(AND(Data_Input!$T$3="feet",Data_Input!$T127&gt;40)),ABS(E123)&gt;$G$4),"",E123),""))</f>
        <v/>
      </c>
      <c r="P123" s="35"/>
      <c r="Q123" s="8" t="str">
        <f t="shared" si="14"/>
        <v/>
      </c>
      <c r="R123" s="8" t="str">
        <f t="shared" si="15"/>
        <v/>
      </c>
      <c r="S123" s="8" t="str">
        <f t="shared" si="16"/>
        <v/>
      </c>
      <c r="T123" s="8" t="str">
        <f t="shared" si="17"/>
        <v/>
      </c>
      <c r="U123" s="35"/>
    </row>
    <row r="124" spans="1:21">
      <c r="A124" s="7">
        <v>122</v>
      </c>
      <c r="B124" s="37" t="str">
        <f>Data_Input!O128</f>
        <v/>
      </c>
      <c r="C124" s="37" t="str">
        <f>Data_Input!P128</f>
        <v/>
      </c>
      <c r="D124" s="37" t="str">
        <f>Data_Input!Q128</f>
        <v/>
      </c>
      <c r="E124" s="37" t="str">
        <f>Data_Input!R128</f>
        <v/>
      </c>
      <c r="F124" s="47"/>
      <c r="G124" s="35"/>
      <c r="H124" s="35"/>
      <c r="I124" s="35"/>
      <c r="J124" s="35"/>
      <c r="K124" s="35"/>
      <c r="L124" s="37" t="str">
        <f>IF($G$4=0,B124,IFERROR(IF(OR(AND(Data_Input!$T$3="meters",Data_Input!$T128&gt;12),(AND(Data_Input!$T$3="feet",Data_Input!$T128&gt;40)),ABS(B124)&gt;$G$4),"",B124),""))</f>
        <v/>
      </c>
      <c r="M124" s="37" t="str">
        <f>IF($H$4=0,C124,IFERROR(IF(OR(AND(Data_Input!$T$3="meters",Data_Input!$T128&gt;12),(AND(Data_Input!$T$3="feet",Data_Input!$T128&gt;40)),ABS(C124)&gt;$G$4),"",C124),""))</f>
        <v/>
      </c>
      <c r="N124" s="37" t="str">
        <f>IF($I$4=0,D124,IFERROR(IF(OR(AND(Data_Input!$T$3="meters",Data_Input!$T128&gt;12),(AND(Data_Input!$T$3="feet",Data_Input!$T128&gt;40)),ABS(D124)&gt;$G$4),"",D124),""))</f>
        <v/>
      </c>
      <c r="O124" s="37" t="str">
        <f>IF($J$4=0,E124,IFERROR(IF(OR(AND(Data_Input!$T$3="meters",Data_Input!$T128&gt;12),(AND(Data_Input!$T$3="feet",Data_Input!$T128&gt;40)),ABS(E124)&gt;$G$4),"",E124),""))</f>
        <v/>
      </c>
      <c r="P124" s="35"/>
      <c r="Q124" s="8" t="str">
        <f t="shared" si="14"/>
        <v/>
      </c>
      <c r="R124" s="8" t="str">
        <f t="shared" si="15"/>
        <v/>
      </c>
      <c r="S124" s="8" t="str">
        <f t="shared" si="16"/>
        <v/>
      </c>
      <c r="T124" s="8" t="str">
        <f t="shared" si="17"/>
        <v/>
      </c>
      <c r="U124" s="35"/>
    </row>
    <row r="125" spans="1:21">
      <c r="A125" s="7">
        <v>123</v>
      </c>
      <c r="B125" s="37" t="str">
        <f>Data_Input!O129</f>
        <v/>
      </c>
      <c r="C125" s="37" t="str">
        <f>Data_Input!P129</f>
        <v/>
      </c>
      <c r="D125" s="37" t="str">
        <f>Data_Input!Q129</f>
        <v/>
      </c>
      <c r="E125" s="37" t="str">
        <f>Data_Input!R129</f>
        <v/>
      </c>
      <c r="F125" s="47"/>
      <c r="G125" s="35"/>
      <c r="H125" s="35"/>
      <c r="I125" s="35"/>
      <c r="J125" s="35"/>
      <c r="K125" s="35"/>
      <c r="L125" s="37" t="str">
        <f>IF($G$4=0,B125,IFERROR(IF(OR(AND(Data_Input!$T$3="meters",Data_Input!$T129&gt;12),(AND(Data_Input!$T$3="feet",Data_Input!$T129&gt;40)),ABS(B125)&gt;$G$4),"",B125),""))</f>
        <v/>
      </c>
      <c r="M125" s="37" t="str">
        <f>IF($H$4=0,C125,IFERROR(IF(OR(AND(Data_Input!$T$3="meters",Data_Input!$T129&gt;12),(AND(Data_Input!$T$3="feet",Data_Input!$T129&gt;40)),ABS(C125)&gt;$G$4),"",C125),""))</f>
        <v/>
      </c>
      <c r="N125" s="37" t="str">
        <f>IF($I$4=0,D125,IFERROR(IF(OR(AND(Data_Input!$T$3="meters",Data_Input!$T129&gt;12),(AND(Data_Input!$T$3="feet",Data_Input!$T129&gt;40)),ABS(D125)&gt;$G$4),"",D125),""))</f>
        <v/>
      </c>
      <c r="O125" s="37" t="str">
        <f>IF($J$4=0,E125,IFERROR(IF(OR(AND(Data_Input!$T$3="meters",Data_Input!$T129&gt;12),(AND(Data_Input!$T$3="feet",Data_Input!$T129&gt;40)),ABS(E125)&gt;$G$4),"",E125),""))</f>
        <v/>
      </c>
      <c r="P125" s="35"/>
      <c r="Q125" s="8" t="str">
        <f t="shared" si="14"/>
        <v/>
      </c>
      <c r="R125" s="8" t="str">
        <f t="shared" si="15"/>
        <v/>
      </c>
      <c r="S125" s="8" t="str">
        <f t="shared" si="16"/>
        <v/>
      </c>
      <c r="T125" s="8" t="str">
        <f t="shared" si="17"/>
        <v/>
      </c>
      <c r="U125" s="35"/>
    </row>
    <row r="126" spans="1:21">
      <c r="A126" s="7">
        <v>124</v>
      </c>
      <c r="B126" s="37" t="str">
        <f>Data_Input!O130</f>
        <v/>
      </c>
      <c r="C126" s="37" t="str">
        <f>Data_Input!P130</f>
        <v/>
      </c>
      <c r="D126" s="37" t="str">
        <f>Data_Input!Q130</f>
        <v/>
      </c>
      <c r="E126" s="37" t="str">
        <f>Data_Input!R130</f>
        <v/>
      </c>
      <c r="F126" s="47"/>
      <c r="G126" s="35"/>
      <c r="H126" s="35"/>
      <c r="I126" s="35"/>
      <c r="J126" s="35"/>
      <c r="K126" s="35"/>
      <c r="L126" s="37" t="str">
        <f>IF($G$4=0,B126,IFERROR(IF(OR(AND(Data_Input!$T$3="meters",Data_Input!$T130&gt;12),(AND(Data_Input!$T$3="feet",Data_Input!$T130&gt;40)),ABS(B126)&gt;$G$4),"",B126),""))</f>
        <v/>
      </c>
      <c r="M126" s="37" t="str">
        <f>IF($H$4=0,C126,IFERROR(IF(OR(AND(Data_Input!$T$3="meters",Data_Input!$T130&gt;12),(AND(Data_Input!$T$3="feet",Data_Input!$T130&gt;40)),ABS(C126)&gt;$G$4),"",C126),""))</f>
        <v/>
      </c>
      <c r="N126" s="37" t="str">
        <f>IF($I$4=0,D126,IFERROR(IF(OR(AND(Data_Input!$T$3="meters",Data_Input!$T130&gt;12),(AND(Data_Input!$T$3="feet",Data_Input!$T130&gt;40)),ABS(D126)&gt;$G$4),"",D126),""))</f>
        <v/>
      </c>
      <c r="O126" s="37" t="str">
        <f>IF($J$4=0,E126,IFERROR(IF(OR(AND(Data_Input!$T$3="meters",Data_Input!$T130&gt;12),(AND(Data_Input!$T$3="feet",Data_Input!$T130&gt;40)),ABS(E126)&gt;$G$4),"",E126),""))</f>
        <v/>
      </c>
      <c r="P126" s="35"/>
      <c r="Q126" s="8" t="str">
        <f t="shared" si="14"/>
        <v/>
      </c>
      <c r="R126" s="8" t="str">
        <f t="shared" si="15"/>
        <v/>
      </c>
      <c r="S126" s="8" t="str">
        <f t="shared" si="16"/>
        <v/>
      </c>
      <c r="T126" s="8" t="str">
        <f t="shared" si="17"/>
        <v/>
      </c>
      <c r="U126" s="35"/>
    </row>
    <row r="127" spans="1:21">
      <c r="A127" s="7">
        <v>125</v>
      </c>
      <c r="B127" s="37" t="str">
        <f>Data_Input!O131</f>
        <v/>
      </c>
      <c r="C127" s="37" t="str">
        <f>Data_Input!P131</f>
        <v/>
      </c>
      <c r="D127" s="37" t="str">
        <f>Data_Input!Q131</f>
        <v/>
      </c>
      <c r="E127" s="37" t="str">
        <f>Data_Input!R131</f>
        <v/>
      </c>
      <c r="F127" s="47"/>
      <c r="G127" s="35"/>
      <c r="H127" s="35"/>
      <c r="I127" s="35"/>
      <c r="J127" s="35"/>
      <c r="K127" s="35"/>
      <c r="L127" s="37" t="str">
        <f>IF($G$4=0,B127,IFERROR(IF(OR(AND(Data_Input!$T$3="meters",Data_Input!$T131&gt;12),(AND(Data_Input!$T$3="feet",Data_Input!$T131&gt;40)),ABS(B127)&gt;$G$4),"",B127),""))</f>
        <v/>
      </c>
      <c r="M127" s="37" t="str">
        <f>IF($H$4=0,C127,IFERROR(IF(OR(AND(Data_Input!$T$3="meters",Data_Input!$T131&gt;12),(AND(Data_Input!$T$3="feet",Data_Input!$T131&gt;40)),ABS(C127)&gt;$G$4),"",C127),""))</f>
        <v/>
      </c>
      <c r="N127" s="37" t="str">
        <f>IF($I$4=0,D127,IFERROR(IF(OR(AND(Data_Input!$T$3="meters",Data_Input!$T131&gt;12),(AND(Data_Input!$T$3="feet",Data_Input!$T131&gt;40)),ABS(D127)&gt;$G$4),"",D127),""))</f>
        <v/>
      </c>
      <c r="O127" s="37" t="str">
        <f>IF($J$4=0,E127,IFERROR(IF(OR(AND(Data_Input!$T$3="meters",Data_Input!$T131&gt;12),(AND(Data_Input!$T$3="feet",Data_Input!$T131&gt;40)),ABS(E127)&gt;$G$4),"",E127),""))</f>
        <v/>
      </c>
      <c r="P127" s="35"/>
      <c r="Q127" s="8" t="str">
        <f t="shared" si="14"/>
        <v/>
      </c>
      <c r="R127" s="8" t="str">
        <f t="shared" si="15"/>
        <v/>
      </c>
      <c r="S127" s="8" t="str">
        <f t="shared" si="16"/>
        <v/>
      </c>
      <c r="T127" s="8" t="str">
        <f t="shared" si="17"/>
        <v/>
      </c>
      <c r="U127" s="35"/>
    </row>
    <row r="128" spans="1:21">
      <c r="A128" s="7">
        <v>126</v>
      </c>
      <c r="B128" s="37" t="str">
        <f>Data_Input!O132</f>
        <v/>
      </c>
      <c r="C128" s="37" t="str">
        <f>Data_Input!P132</f>
        <v/>
      </c>
      <c r="D128" s="37" t="str">
        <f>Data_Input!Q132</f>
        <v/>
      </c>
      <c r="E128" s="37" t="str">
        <f>Data_Input!R132</f>
        <v/>
      </c>
      <c r="F128" s="47"/>
      <c r="G128" s="35"/>
      <c r="H128" s="35"/>
      <c r="I128" s="35"/>
      <c r="J128" s="35"/>
      <c r="K128" s="35"/>
      <c r="L128" s="37" t="str">
        <f>IF($G$4=0,B128,IFERROR(IF(OR(AND(Data_Input!$T$3="meters",Data_Input!$T132&gt;12),(AND(Data_Input!$T$3="feet",Data_Input!$T132&gt;40)),ABS(B128)&gt;$G$4),"",B128),""))</f>
        <v/>
      </c>
      <c r="M128" s="37" t="str">
        <f>IF($H$4=0,C128,IFERROR(IF(OR(AND(Data_Input!$T$3="meters",Data_Input!$T132&gt;12),(AND(Data_Input!$T$3="feet",Data_Input!$T132&gt;40)),ABS(C128)&gt;$G$4),"",C128),""))</f>
        <v/>
      </c>
      <c r="N128" s="37" t="str">
        <f>IF($I$4=0,D128,IFERROR(IF(OR(AND(Data_Input!$T$3="meters",Data_Input!$T132&gt;12),(AND(Data_Input!$T$3="feet",Data_Input!$T132&gt;40)),ABS(D128)&gt;$G$4),"",D128),""))</f>
        <v/>
      </c>
      <c r="O128" s="37" t="str">
        <f>IF($J$4=0,E128,IFERROR(IF(OR(AND(Data_Input!$T$3="meters",Data_Input!$T132&gt;12),(AND(Data_Input!$T$3="feet",Data_Input!$T132&gt;40)),ABS(E128)&gt;$G$4),"",E128),""))</f>
        <v/>
      </c>
      <c r="P128" s="35"/>
      <c r="Q128" s="8" t="str">
        <f t="shared" si="14"/>
        <v/>
      </c>
      <c r="R128" s="8" t="str">
        <f t="shared" si="15"/>
        <v/>
      </c>
      <c r="S128" s="8" t="str">
        <f t="shared" si="16"/>
        <v/>
      </c>
      <c r="T128" s="8" t="str">
        <f t="shared" si="17"/>
        <v/>
      </c>
      <c r="U128" s="35"/>
    </row>
    <row r="129" spans="1:21">
      <c r="A129" s="7">
        <v>127</v>
      </c>
      <c r="B129" s="37" t="str">
        <f>Data_Input!O133</f>
        <v/>
      </c>
      <c r="C129" s="37" t="str">
        <f>Data_Input!P133</f>
        <v/>
      </c>
      <c r="D129" s="37" t="str">
        <f>Data_Input!Q133</f>
        <v/>
      </c>
      <c r="E129" s="37" t="str">
        <f>Data_Input!R133</f>
        <v/>
      </c>
      <c r="F129" s="47"/>
      <c r="G129" s="35"/>
      <c r="H129" s="35"/>
      <c r="I129" s="35"/>
      <c r="J129" s="35"/>
      <c r="K129" s="35"/>
      <c r="L129" s="37" t="str">
        <f>IF($G$4=0,B129,IFERROR(IF(OR(AND(Data_Input!$T$3="meters",Data_Input!$T133&gt;12),(AND(Data_Input!$T$3="feet",Data_Input!$T133&gt;40)),ABS(B129)&gt;$G$4),"",B129),""))</f>
        <v/>
      </c>
      <c r="M129" s="37" t="str">
        <f>IF($H$4=0,C129,IFERROR(IF(OR(AND(Data_Input!$T$3="meters",Data_Input!$T133&gt;12),(AND(Data_Input!$T$3="feet",Data_Input!$T133&gt;40)),ABS(C129)&gt;$G$4),"",C129),""))</f>
        <v/>
      </c>
      <c r="N129" s="37" t="str">
        <f>IF($I$4=0,D129,IFERROR(IF(OR(AND(Data_Input!$T$3="meters",Data_Input!$T133&gt;12),(AND(Data_Input!$T$3="feet",Data_Input!$T133&gt;40)),ABS(D129)&gt;$G$4),"",D129),""))</f>
        <v/>
      </c>
      <c r="O129" s="37" t="str">
        <f>IF($J$4=0,E129,IFERROR(IF(OR(AND(Data_Input!$T$3="meters",Data_Input!$T133&gt;12),(AND(Data_Input!$T$3="feet",Data_Input!$T133&gt;40)),ABS(E129)&gt;$G$4),"",E129),""))</f>
        <v/>
      </c>
      <c r="P129" s="35"/>
      <c r="Q129" s="8" t="str">
        <f t="shared" si="14"/>
        <v/>
      </c>
      <c r="R129" s="8" t="str">
        <f t="shared" si="15"/>
        <v/>
      </c>
      <c r="S129" s="8" t="str">
        <f t="shared" si="16"/>
        <v/>
      </c>
      <c r="T129" s="8" t="str">
        <f t="shared" si="17"/>
        <v/>
      </c>
      <c r="U129" s="35"/>
    </row>
    <row r="130" spans="1:21">
      <c r="A130" s="7">
        <v>128</v>
      </c>
      <c r="B130" s="37" t="str">
        <f>Data_Input!O134</f>
        <v/>
      </c>
      <c r="C130" s="37" t="str">
        <f>Data_Input!P134</f>
        <v/>
      </c>
      <c r="D130" s="37" t="str">
        <f>Data_Input!Q134</f>
        <v/>
      </c>
      <c r="E130" s="37" t="str">
        <f>Data_Input!R134</f>
        <v/>
      </c>
      <c r="F130" s="47"/>
      <c r="G130" s="35"/>
      <c r="H130" s="35"/>
      <c r="I130" s="35"/>
      <c r="J130" s="35"/>
      <c r="K130" s="35"/>
      <c r="L130" s="37" t="str">
        <f>IF($G$4=0,B130,IFERROR(IF(OR(AND(Data_Input!$T$3="meters",Data_Input!$T134&gt;12),(AND(Data_Input!$T$3="feet",Data_Input!$T134&gt;40)),ABS(B130)&gt;$G$4),"",B130),""))</f>
        <v/>
      </c>
      <c r="M130" s="37" t="str">
        <f>IF($H$4=0,C130,IFERROR(IF(OR(AND(Data_Input!$T$3="meters",Data_Input!$T134&gt;12),(AND(Data_Input!$T$3="feet",Data_Input!$T134&gt;40)),ABS(C130)&gt;$G$4),"",C130),""))</f>
        <v/>
      </c>
      <c r="N130" s="37" t="str">
        <f>IF($I$4=0,D130,IFERROR(IF(OR(AND(Data_Input!$T$3="meters",Data_Input!$T134&gt;12),(AND(Data_Input!$T$3="feet",Data_Input!$T134&gt;40)),ABS(D130)&gt;$G$4),"",D130),""))</f>
        <v/>
      </c>
      <c r="O130" s="37" t="str">
        <f>IF($J$4=0,E130,IFERROR(IF(OR(AND(Data_Input!$T$3="meters",Data_Input!$T134&gt;12),(AND(Data_Input!$T$3="feet",Data_Input!$T134&gt;40)),ABS(E130)&gt;$G$4),"",E130),""))</f>
        <v/>
      </c>
      <c r="P130" s="35"/>
      <c r="Q130" s="8" t="str">
        <f t="shared" si="14"/>
        <v/>
      </c>
      <c r="R130" s="8" t="str">
        <f t="shared" si="15"/>
        <v/>
      </c>
      <c r="S130" s="8" t="str">
        <f t="shared" si="16"/>
        <v/>
      </c>
      <c r="T130" s="8" t="str">
        <f t="shared" si="17"/>
        <v/>
      </c>
      <c r="U130" s="35"/>
    </row>
    <row r="131" spans="1:21">
      <c r="A131" s="7">
        <v>129</v>
      </c>
      <c r="B131" s="37" t="str">
        <f>Data_Input!O135</f>
        <v/>
      </c>
      <c r="C131" s="37" t="str">
        <f>Data_Input!P135</f>
        <v/>
      </c>
      <c r="D131" s="37" t="str">
        <f>Data_Input!Q135</f>
        <v/>
      </c>
      <c r="E131" s="37" t="str">
        <f>Data_Input!R135</f>
        <v/>
      </c>
      <c r="F131" s="47"/>
      <c r="G131" s="35"/>
      <c r="H131" s="35"/>
      <c r="I131" s="35"/>
      <c r="J131" s="35"/>
      <c r="K131" s="35"/>
      <c r="L131" s="37" t="str">
        <f>IF($G$4=0,B131,IFERROR(IF(OR(AND(Data_Input!$T$3="meters",Data_Input!$T135&gt;12),(AND(Data_Input!$T$3="feet",Data_Input!$T135&gt;40)),ABS(B131)&gt;$G$4),"",B131),""))</f>
        <v/>
      </c>
      <c r="M131" s="37" t="str">
        <f>IF($H$4=0,C131,IFERROR(IF(OR(AND(Data_Input!$T$3="meters",Data_Input!$T135&gt;12),(AND(Data_Input!$T$3="feet",Data_Input!$T135&gt;40)),ABS(C131)&gt;$G$4),"",C131),""))</f>
        <v/>
      </c>
      <c r="N131" s="37" t="str">
        <f>IF($I$4=0,D131,IFERROR(IF(OR(AND(Data_Input!$T$3="meters",Data_Input!$T135&gt;12),(AND(Data_Input!$T$3="feet",Data_Input!$T135&gt;40)),ABS(D131)&gt;$G$4),"",D131),""))</f>
        <v/>
      </c>
      <c r="O131" s="37" t="str">
        <f>IF($J$4=0,E131,IFERROR(IF(OR(AND(Data_Input!$T$3="meters",Data_Input!$T135&gt;12),(AND(Data_Input!$T$3="feet",Data_Input!$T135&gt;40)),ABS(E131)&gt;$G$4),"",E131),""))</f>
        <v/>
      </c>
      <c r="P131" s="35"/>
      <c r="Q131" s="8" t="str">
        <f t="shared" si="14"/>
        <v/>
      </c>
      <c r="R131" s="8" t="str">
        <f t="shared" si="15"/>
        <v/>
      </c>
      <c r="S131" s="8" t="str">
        <f t="shared" si="16"/>
        <v/>
      </c>
      <c r="T131" s="8" t="str">
        <f t="shared" si="17"/>
        <v/>
      </c>
      <c r="U131" s="35"/>
    </row>
    <row r="132" spans="1:21">
      <c r="A132" s="7">
        <v>130</v>
      </c>
      <c r="B132" s="37" t="str">
        <f>Data_Input!O136</f>
        <v/>
      </c>
      <c r="C132" s="37" t="str">
        <f>Data_Input!P136</f>
        <v/>
      </c>
      <c r="D132" s="37" t="str">
        <f>Data_Input!Q136</f>
        <v/>
      </c>
      <c r="E132" s="37" t="str">
        <f>Data_Input!R136</f>
        <v/>
      </c>
      <c r="F132" s="47"/>
      <c r="G132" s="35"/>
      <c r="H132" s="35"/>
      <c r="I132" s="35"/>
      <c r="J132" s="35"/>
      <c r="K132" s="35"/>
      <c r="L132" s="37" t="str">
        <f>IF($G$4=0,B132,IFERROR(IF(OR(AND(Data_Input!$T$3="meters",Data_Input!$T136&gt;12),(AND(Data_Input!$T$3="feet",Data_Input!$T136&gt;40)),ABS(B132)&gt;$G$4),"",B132),""))</f>
        <v/>
      </c>
      <c r="M132" s="37" t="str">
        <f>IF($H$4=0,C132,IFERROR(IF(OR(AND(Data_Input!$T$3="meters",Data_Input!$T136&gt;12),(AND(Data_Input!$T$3="feet",Data_Input!$T136&gt;40)),ABS(C132)&gt;$G$4),"",C132),""))</f>
        <v/>
      </c>
      <c r="N132" s="37" t="str">
        <f>IF($I$4=0,D132,IFERROR(IF(OR(AND(Data_Input!$T$3="meters",Data_Input!$T136&gt;12),(AND(Data_Input!$T$3="feet",Data_Input!$T136&gt;40)),ABS(D132)&gt;$G$4),"",D132),""))</f>
        <v/>
      </c>
      <c r="O132" s="37" t="str">
        <f>IF($J$4=0,E132,IFERROR(IF(OR(AND(Data_Input!$T$3="meters",Data_Input!$T136&gt;12),(AND(Data_Input!$T$3="feet",Data_Input!$T136&gt;40)),ABS(E132)&gt;$G$4),"",E132),""))</f>
        <v/>
      </c>
      <c r="P132" s="35"/>
      <c r="Q132" s="8" t="str">
        <f t="shared" ref="Q132:Q195" si="18">IFERROR(ABS(L132),"")</f>
        <v/>
      </c>
      <c r="R132" s="8" t="str">
        <f t="shared" ref="R132:R195" si="19">IFERROR(ABS(M132),"")</f>
        <v/>
      </c>
      <c r="S132" s="8" t="str">
        <f t="shared" ref="S132:S195" si="20">IFERROR(ABS(N132),"")</f>
        <v/>
      </c>
      <c r="T132" s="8" t="str">
        <f t="shared" ref="T132:T195" si="21">IFERROR(ABS(O132),"")</f>
        <v/>
      </c>
      <c r="U132" s="35"/>
    </row>
    <row r="133" spans="1:21">
      <c r="A133" s="7">
        <v>131</v>
      </c>
      <c r="B133" s="37" t="str">
        <f>Data_Input!O137</f>
        <v/>
      </c>
      <c r="C133" s="37" t="str">
        <f>Data_Input!P137</f>
        <v/>
      </c>
      <c r="D133" s="37" t="str">
        <f>Data_Input!Q137</f>
        <v/>
      </c>
      <c r="E133" s="37" t="str">
        <f>Data_Input!R137</f>
        <v/>
      </c>
      <c r="F133" s="47"/>
      <c r="G133" s="35"/>
      <c r="H133" s="35"/>
      <c r="I133" s="35"/>
      <c r="J133" s="35"/>
      <c r="K133" s="35"/>
      <c r="L133" s="37" t="str">
        <f>IF($G$4=0,B133,IFERROR(IF(OR(AND(Data_Input!$T$3="meters",Data_Input!$T137&gt;12),(AND(Data_Input!$T$3="feet",Data_Input!$T137&gt;40)),ABS(B133)&gt;$G$4),"",B133),""))</f>
        <v/>
      </c>
      <c r="M133" s="37" t="str">
        <f>IF($H$4=0,C133,IFERROR(IF(OR(AND(Data_Input!$T$3="meters",Data_Input!$T137&gt;12),(AND(Data_Input!$T$3="feet",Data_Input!$T137&gt;40)),ABS(C133)&gt;$G$4),"",C133),""))</f>
        <v/>
      </c>
      <c r="N133" s="37" t="str">
        <f>IF($I$4=0,D133,IFERROR(IF(OR(AND(Data_Input!$T$3="meters",Data_Input!$T137&gt;12),(AND(Data_Input!$T$3="feet",Data_Input!$T137&gt;40)),ABS(D133)&gt;$G$4),"",D133),""))</f>
        <v/>
      </c>
      <c r="O133" s="37" t="str">
        <f>IF($J$4=0,E133,IFERROR(IF(OR(AND(Data_Input!$T$3="meters",Data_Input!$T137&gt;12),(AND(Data_Input!$T$3="feet",Data_Input!$T137&gt;40)),ABS(E133)&gt;$G$4),"",E133),""))</f>
        <v/>
      </c>
      <c r="P133" s="35"/>
      <c r="Q133" s="8" t="str">
        <f t="shared" si="18"/>
        <v/>
      </c>
      <c r="R133" s="8" t="str">
        <f t="shared" si="19"/>
        <v/>
      </c>
      <c r="S133" s="8" t="str">
        <f t="shared" si="20"/>
        <v/>
      </c>
      <c r="T133" s="8" t="str">
        <f t="shared" si="21"/>
        <v/>
      </c>
      <c r="U133" s="35"/>
    </row>
    <row r="134" spans="1:21">
      <c r="A134" s="7">
        <v>132</v>
      </c>
      <c r="B134" s="37" t="str">
        <f>Data_Input!O138</f>
        <v/>
      </c>
      <c r="C134" s="37" t="str">
        <f>Data_Input!P138</f>
        <v/>
      </c>
      <c r="D134" s="37" t="str">
        <f>Data_Input!Q138</f>
        <v/>
      </c>
      <c r="E134" s="37" t="str">
        <f>Data_Input!R138</f>
        <v/>
      </c>
      <c r="F134" s="47"/>
      <c r="G134" s="35"/>
      <c r="H134" s="35"/>
      <c r="I134" s="35"/>
      <c r="J134" s="35"/>
      <c r="K134" s="35"/>
      <c r="L134" s="37" t="str">
        <f>IF($G$4=0,B134,IFERROR(IF(OR(AND(Data_Input!$T$3="meters",Data_Input!$T138&gt;12),(AND(Data_Input!$T$3="feet",Data_Input!$T138&gt;40)),ABS(B134)&gt;$G$4),"",B134),""))</f>
        <v/>
      </c>
      <c r="M134" s="37" t="str">
        <f>IF($H$4=0,C134,IFERROR(IF(OR(AND(Data_Input!$T$3="meters",Data_Input!$T138&gt;12),(AND(Data_Input!$T$3="feet",Data_Input!$T138&gt;40)),ABS(C134)&gt;$G$4),"",C134),""))</f>
        <v/>
      </c>
      <c r="N134" s="37" t="str">
        <f>IF($I$4=0,D134,IFERROR(IF(OR(AND(Data_Input!$T$3="meters",Data_Input!$T138&gt;12),(AND(Data_Input!$T$3="feet",Data_Input!$T138&gt;40)),ABS(D134)&gt;$G$4),"",D134),""))</f>
        <v/>
      </c>
      <c r="O134" s="37" t="str">
        <f>IF($J$4=0,E134,IFERROR(IF(OR(AND(Data_Input!$T$3="meters",Data_Input!$T138&gt;12),(AND(Data_Input!$T$3="feet",Data_Input!$T138&gt;40)),ABS(E134)&gt;$G$4),"",E134),""))</f>
        <v/>
      </c>
      <c r="P134" s="35"/>
      <c r="Q134" s="8" t="str">
        <f t="shared" si="18"/>
        <v/>
      </c>
      <c r="R134" s="8" t="str">
        <f t="shared" si="19"/>
        <v/>
      </c>
      <c r="S134" s="8" t="str">
        <f t="shared" si="20"/>
        <v/>
      </c>
      <c r="T134" s="8" t="str">
        <f t="shared" si="21"/>
        <v/>
      </c>
      <c r="U134" s="35"/>
    </row>
    <row r="135" spans="1:21">
      <c r="A135" s="7">
        <v>133</v>
      </c>
      <c r="B135" s="37" t="str">
        <f>Data_Input!O139</f>
        <v/>
      </c>
      <c r="C135" s="37" t="str">
        <f>Data_Input!P139</f>
        <v/>
      </c>
      <c r="D135" s="37" t="str">
        <f>Data_Input!Q139</f>
        <v/>
      </c>
      <c r="E135" s="37" t="str">
        <f>Data_Input!R139</f>
        <v/>
      </c>
      <c r="F135" s="47"/>
      <c r="G135" s="35"/>
      <c r="H135" s="35"/>
      <c r="I135" s="35"/>
      <c r="J135" s="35"/>
      <c r="K135" s="35"/>
      <c r="L135" s="37" t="str">
        <f>IF($G$4=0,B135,IFERROR(IF(OR(AND(Data_Input!$T$3="meters",Data_Input!$T139&gt;12),(AND(Data_Input!$T$3="feet",Data_Input!$T139&gt;40)),ABS(B135)&gt;$G$4),"",B135),""))</f>
        <v/>
      </c>
      <c r="M135" s="37" t="str">
        <f>IF($H$4=0,C135,IFERROR(IF(OR(AND(Data_Input!$T$3="meters",Data_Input!$T139&gt;12),(AND(Data_Input!$T$3="feet",Data_Input!$T139&gt;40)),ABS(C135)&gt;$G$4),"",C135),""))</f>
        <v/>
      </c>
      <c r="N135" s="37" t="str">
        <f>IF($I$4=0,D135,IFERROR(IF(OR(AND(Data_Input!$T$3="meters",Data_Input!$T139&gt;12),(AND(Data_Input!$T$3="feet",Data_Input!$T139&gt;40)),ABS(D135)&gt;$G$4),"",D135),""))</f>
        <v/>
      </c>
      <c r="O135" s="37" t="str">
        <f>IF($J$4=0,E135,IFERROR(IF(OR(AND(Data_Input!$T$3="meters",Data_Input!$T139&gt;12),(AND(Data_Input!$T$3="feet",Data_Input!$T139&gt;40)),ABS(E135)&gt;$G$4),"",E135),""))</f>
        <v/>
      </c>
      <c r="P135" s="35"/>
      <c r="Q135" s="8" t="str">
        <f t="shared" si="18"/>
        <v/>
      </c>
      <c r="R135" s="8" t="str">
        <f t="shared" si="19"/>
        <v/>
      </c>
      <c r="S135" s="8" t="str">
        <f t="shared" si="20"/>
        <v/>
      </c>
      <c r="T135" s="8" t="str">
        <f t="shared" si="21"/>
        <v/>
      </c>
      <c r="U135" s="35"/>
    </row>
    <row r="136" spans="1:21">
      <c r="A136" s="7">
        <v>134</v>
      </c>
      <c r="B136" s="37" t="str">
        <f>Data_Input!O140</f>
        <v/>
      </c>
      <c r="C136" s="37" t="str">
        <f>Data_Input!P140</f>
        <v/>
      </c>
      <c r="D136" s="37" t="str">
        <f>Data_Input!Q140</f>
        <v/>
      </c>
      <c r="E136" s="37" t="str">
        <f>Data_Input!R140</f>
        <v/>
      </c>
      <c r="F136" s="47"/>
      <c r="G136" s="35"/>
      <c r="H136" s="35"/>
      <c r="I136" s="35"/>
      <c r="J136" s="35"/>
      <c r="K136" s="35"/>
      <c r="L136" s="37" t="str">
        <f>IF($G$4=0,B136,IFERROR(IF(OR(AND(Data_Input!$T$3="meters",Data_Input!$T140&gt;12),(AND(Data_Input!$T$3="feet",Data_Input!$T140&gt;40)),ABS(B136)&gt;$G$4),"",B136),""))</f>
        <v/>
      </c>
      <c r="M136" s="37" t="str">
        <f>IF($H$4=0,C136,IFERROR(IF(OR(AND(Data_Input!$T$3="meters",Data_Input!$T140&gt;12),(AND(Data_Input!$T$3="feet",Data_Input!$T140&gt;40)),ABS(C136)&gt;$G$4),"",C136),""))</f>
        <v/>
      </c>
      <c r="N136" s="37" t="str">
        <f>IF($I$4=0,D136,IFERROR(IF(OR(AND(Data_Input!$T$3="meters",Data_Input!$T140&gt;12),(AND(Data_Input!$T$3="feet",Data_Input!$T140&gt;40)),ABS(D136)&gt;$G$4),"",D136),""))</f>
        <v/>
      </c>
      <c r="O136" s="37" t="str">
        <f>IF($J$4=0,E136,IFERROR(IF(OR(AND(Data_Input!$T$3="meters",Data_Input!$T140&gt;12),(AND(Data_Input!$T$3="feet",Data_Input!$T140&gt;40)),ABS(E136)&gt;$G$4),"",E136),""))</f>
        <v/>
      </c>
      <c r="P136" s="35"/>
      <c r="Q136" s="8" t="str">
        <f t="shared" si="18"/>
        <v/>
      </c>
      <c r="R136" s="8" t="str">
        <f t="shared" si="19"/>
        <v/>
      </c>
      <c r="S136" s="8" t="str">
        <f t="shared" si="20"/>
        <v/>
      </c>
      <c r="T136" s="8" t="str">
        <f t="shared" si="21"/>
        <v/>
      </c>
      <c r="U136" s="35"/>
    </row>
    <row r="137" spans="1:21">
      <c r="A137" s="7">
        <v>135</v>
      </c>
      <c r="B137" s="37" t="str">
        <f>Data_Input!O141</f>
        <v/>
      </c>
      <c r="C137" s="37" t="str">
        <f>Data_Input!P141</f>
        <v/>
      </c>
      <c r="D137" s="37" t="str">
        <f>Data_Input!Q141</f>
        <v/>
      </c>
      <c r="E137" s="37" t="str">
        <f>Data_Input!R141</f>
        <v/>
      </c>
      <c r="F137" s="47"/>
      <c r="G137" s="35"/>
      <c r="H137" s="35"/>
      <c r="I137" s="35"/>
      <c r="J137" s="35"/>
      <c r="K137" s="35"/>
      <c r="L137" s="37" t="str">
        <f>IF($G$4=0,B137,IFERROR(IF(OR(AND(Data_Input!$T$3="meters",Data_Input!$T141&gt;12),(AND(Data_Input!$T$3="feet",Data_Input!$T141&gt;40)),ABS(B137)&gt;$G$4),"",B137),""))</f>
        <v/>
      </c>
      <c r="M137" s="37" t="str">
        <f>IF($H$4=0,C137,IFERROR(IF(OR(AND(Data_Input!$T$3="meters",Data_Input!$T141&gt;12),(AND(Data_Input!$T$3="feet",Data_Input!$T141&gt;40)),ABS(C137)&gt;$G$4),"",C137),""))</f>
        <v/>
      </c>
      <c r="N137" s="37" t="str">
        <f>IF($I$4=0,D137,IFERROR(IF(OR(AND(Data_Input!$T$3="meters",Data_Input!$T141&gt;12),(AND(Data_Input!$T$3="feet",Data_Input!$T141&gt;40)),ABS(D137)&gt;$G$4),"",D137),""))</f>
        <v/>
      </c>
      <c r="O137" s="37" t="str">
        <f>IF($J$4=0,E137,IFERROR(IF(OR(AND(Data_Input!$T$3="meters",Data_Input!$T141&gt;12),(AND(Data_Input!$T$3="feet",Data_Input!$T141&gt;40)),ABS(E137)&gt;$G$4),"",E137),""))</f>
        <v/>
      </c>
      <c r="P137" s="35"/>
      <c r="Q137" s="8" t="str">
        <f t="shared" si="18"/>
        <v/>
      </c>
      <c r="R137" s="8" t="str">
        <f t="shared" si="19"/>
        <v/>
      </c>
      <c r="S137" s="8" t="str">
        <f t="shared" si="20"/>
        <v/>
      </c>
      <c r="T137" s="8" t="str">
        <f t="shared" si="21"/>
        <v/>
      </c>
      <c r="U137" s="35"/>
    </row>
    <row r="138" spans="1:21">
      <c r="A138" s="7">
        <v>136</v>
      </c>
      <c r="B138" s="37" t="str">
        <f>Data_Input!O142</f>
        <v/>
      </c>
      <c r="C138" s="37" t="str">
        <f>Data_Input!P142</f>
        <v/>
      </c>
      <c r="D138" s="37" t="str">
        <f>Data_Input!Q142</f>
        <v/>
      </c>
      <c r="E138" s="37" t="str">
        <f>Data_Input!R142</f>
        <v/>
      </c>
      <c r="F138" s="47"/>
      <c r="G138" s="35"/>
      <c r="H138" s="35"/>
      <c r="I138" s="35"/>
      <c r="J138" s="35"/>
      <c r="K138" s="35"/>
      <c r="L138" s="37" t="str">
        <f>IF($G$4=0,B138,IFERROR(IF(OR(AND(Data_Input!$T$3="meters",Data_Input!$T142&gt;12),(AND(Data_Input!$T$3="feet",Data_Input!$T142&gt;40)),ABS(B138)&gt;$G$4),"",B138),""))</f>
        <v/>
      </c>
      <c r="M138" s="37" t="str">
        <f>IF($H$4=0,C138,IFERROR(IF(OR(AND(Data_Input!$T$3="meters",Data_Input!$T142&gt;12),(AND(Data_Input!$T$3="feet",Data_Input!$T142&gt;40)),ABS(C138)&gt;$G$4),"",C138),""))</f>
        <v/>
      </c>
      <c r="N138" s="37" t="str">
        <f>IF($I$4=0,D138,IFERROR(IF(OR(AND(Data_Input!$T$3="meters",Data_Input!$T142&gt;12),(AND(Data_Input!$T$3="feet",Data_Input!$T142&gt;40)),ABS(D138)&gt;$G$4),"",D138),""))</f>
        <v/>
      </c>
      <c r="O138" s="37" t="str">
        <f>IF($J$4=0,E138,IFERROR(IF(OR(AND(Data_Input!$T$3="meters",Data_Input!$T142&gt;12),(AND(Data_Input!$T$3="feet",Data_Input!$T142&gt;40)),ABS(E138)&gt;$G$4),"",E138),""))</f>
        <v/>
      </c>
      <c r="P138" s="35"/>
      <c r="Q138" s="8" t="str">
        <f t="shared" si="18"/>
        <v/>
      </c>
      <c r="R138" s="8" t="str">
        <f t="shared" si="19"/>
        <v/>
      </c>
      <c r="S138" s="8" t="str">
        <f t="shared" si="20"/>
        <v/>
      </c>
      <c r="T138" s="8" t="str">
        <f t="shared" si="21"/>
        <v/>
      </c>
      <c r="U138" s="35"/>
    </row>
    <row r="139" spans="1:21">
      <c r="A139" s="7">
        <v>137</v>
      </c>
      <c r="B139" s="37" t="str">
        <f>Data_Input!O143</f>
        <v/>
      </c>
      <c r="C139" s="37" t="str">
        <f>Data_Input!P143</f>
        <v/>
      </c>
      <c r="D139" s="37" t="str">
        <f>Data_Input!Q143</f>
        <v/>
      </c>
      <c r="E139" s="37" t="str">
        <f>Data_Input!R143</f>
        <v/>
      </c>
      <c r="F139" s="47"/>
      <c r="G139" s="35"/>
      <c r="H139" s="35"/>
      <c r="I139" s="35"/>
      <c r="J139" s="35"/>
      <c r="K139" s="35"/>
      <c r="L139" s="37" t="str">
        <f>IF($G$4=0,B139,IFERROR(IF(OR(AND(Data_Input!$T$3="meters",Data_Input!$T143&gt;12),(AND(Data_Input!$T$3="feet",Data_Input!$T143&gt;40)),ABS(B139)&gt;$G$4),"",B139),""))</f>
        <v/>
      </c>
      <c r="M139" s="37" t="str">
        <f>IF($H$4=0,C139,IFERROR(IF(OR(AND(Data_Input!$T$3="meters",Data_Input!$T143&gt;12),(AND(Data_Input!$T$3="feet",Data_Input!$T143&gt;40)),ABS(C139)&gt;$G$4),"",C139),""))</f>
        <v/>
      </c>
      <c r="N139" s="37" t="str">
        <f>IF($I$4=0,D139,IFERROR(IF(OR(AND(Data_Input!$T$3="meters",Data_Input!$T143&gt;12),(AND(Data_Input!$T$3="feet",Data_Input!$T143&gt;40)),ABS(D139)&gt;$G$4),"",D139),""))</f>
        <v/>
      </c>
      <c r="O139" s="37" t="str">
        <f>IF($J$4=0,E139,IFERROR(IF(OR(AND(Data_Input!$T$3="meters",Data_Input!$T143&gt;12),(AND(Data_Input!$T$3="feet",Data_Input!$T143&gt;40)),ABS(E139)&gt;$G$4),"",E139),""))</f>
        <v/>
      </c>
      <c r="P139" s="35"/>
      <c r="Q139" s="8" t="str">
        <f t="shared" si="18"/>
        <v/>
      </c>
      <c r="R139" s="8" t="str">
        <f t="shared" si="19"/>
        <v/>
      </c>
      <c r="S139" s="8" t="str">
        <f t="shared" si="20"/>
        <v/>
      </c>
      <c r="T139" s="8" t="str">
        <f t="shared" si="21"/>
        <v/>
      </c>
      <c r="U139" s="35"/>
    </row>
    <row r="140" spans="1:21">
      <c r="A140" s="7">
        <v>138</v>
      </c>
      <c r="B140" s="37" t="str">
        <f>Data_Input!O144</f>
        <v/>
      </c>
      <c r="C140" s="37" t="str">
        <f>Data_Input!P144</f>
        <v/>
      </c>
      <c r="D140" s="37" t="str">
        <f>Data_Input!Q144</f>
        <v/>
      </c>
      <c r="E140" s="37" t="str">
        <f>Data_Input!R144</f>
        <v/>
      </c>
      <c r="F140" s="47"/>
      <c r="G140" s="35"/>
      <c r="H140" s="35"/>
      <c r="I140" s="35"/>
      <c r="J140" s="35"/>
      <c r="K140" s="35"/>
      <c r="L140" s="37" t="str">
        <f>IF($G$4=0,B140,IFERROR(IF(OR(AND(Data_Input!$T$3="meters",Data_Input!$T144&gt;12),(AND(Data_Input!$T$3="feet",Data_Input!$T144&gt;40)),ABS(B140)&gt;$G$4),"",B140),""))</f>
        <v/>
      </c>
      <c r="M140" s="37" t="str">
        <f>IF($H$4=0,C140,IFERROR(IF(OR(AND(Data_Input!$T$3="meters",Data_Input!$T144&gt;12),(AND(Data_Input!$T$3="feet",Data_Input!$T144&gt;40)),ABS(C140)&gt;$G$4),"",C140),""))</f>
        <v/>
      </c>
      <c r="N140" s="37" t="str">
        <f>IF($I$4=0,D140,IFERROR(IF(OR(AND(Data_Input!$T$3="meters",Data_Input!$T144&gt;12),(AND(Data_Input!$T$3="feet",Data_Input!$T144&gt;40)),ABS(D140)&gt;$G$4),"",D140),""))</f>
        <v/>
      </c>
      <c r="O140" s="37" t="str">
        <f>IF($J$4=0,E140,IFERROR(IF(OR(AND(Data_Input!$T$3="meters",Data_Input!$T144&gt;12),(AND(Data_Input!$T$3="feet",Data_Input!$T144&gt;40)),ABS(E140)&gt;$G$4),"",E140),""))</f>
        <v/>
      </c>
      <c r="P140" s="35"/>
      <c r="Q140" s="8" t="str">
        <f t="shared" si="18"/>
        <v/>
      </c>
      <c r="R140" s="8" t="str">
        <f t="shared" si="19"/>
        <v/>
      </c>
      <c r="S140" s="8" t="str">
        <f t="shared" si="20"/>
        <v/>
      </c>
      <c r="T140" s="8" t="str">
        <f t="shared" si="21"/>
        <v/>
      </c>
      <c r="U140" s="35"/>
    </row>
    <row r="141" spans="1:21">
      <c r="A141" s="7">
        <v>139</v>
      </c>
      <c r="B141" s="37" t="str">
        <f>Data_Input!O145</f>
        <v/>
      </c>
      <c r="C141" s="37" t="str">
        <f>Data_Input!P145</f>
        <v/>
      </c>
      <c r="D141" s="37" t="str">
        <f>Data_Input!Q145</f>
        <v/>
      </c>
      <c r="E141" s="37" t="str">
        <f>Data_Input!R145</f>
        <v/>
      </c>
      <c r="F141" s="47"/>
      <c r="G141" s="35"/>
      <c r="H141" s="35"/>
      <c r="I141" s="35"/>
      <c r="J141" s="35"/>
      <c r="K141" s="35"/>
      <c r="L141" s="37" t="str">
        <f>IF($G$4=0,B141,IFERROR(IF(OR(AND(Data_Input!$T$3="meters",Data_Input!$T145&gt;12),(AND(Data_Input!$T$3="feet",Data_Input!$T145&gt;40)),ABS(B141)&gt;$G$4),"",B141),""))</f>
        <v/>
      </c>
      <c r="M141" s="37" t="str">
        <f>IF($H$4=0,C141,IFERROR(IF(OR(AND(Data_Input!$T$3="meters",Data_Input!$T145&gt;12),(AND(Data_Input!$T$3="feet",Data_Input!$T145&gt;40)),ABS(C141)&gt;$G$4),"",C141),""))</f>
        <v/>
      </c>
      <c r="N141" s="37" t="str">
        <f>IF($I$4=0,D141,IFERROR(IF(OR(AND(Data_Input!$T$3="meters",Data_Input!$T145&gt;12),(AND(Data_Input!$T$3="feet",Data_Input!$T145&gt;40)),ABS(D141)&gt;$G$4),"",D141),""))</f>
        <v/>
      </c>
      <c r="O141" s="37" t="str">
        <f>IF($J$4=0,E141,IFERROR(IF(OR(AND(Data_Input!$T$3="meters",Data_Input!$T145&gt;12),(AND(Data_Input!$T$3="feet",Data_Input!$T145&gt;40)),ABS(E141)&gt;$G$4),"",E141),""))</f>
        <v/>
      </c>
      <c r="P141" s="35"/>
      <c r="Q141" s="8" t="str">
        <f t="shared" si="18"/>
        <v/>
      </c>
      <c r="R141" s="8" t="str">
        <f t="shared" si="19"/>
        <v/>
      </c>
      <c r="S141" s="8" t="str">
        <f t="shared" si="20"/>
        <v/>
      </c>
      <c r="T141" s="8" t="str">
        <f t="shared" si="21"/>
        <v/>
      </c>
      <c r="U141" s="35"/>
    </row>
    <row r="142" spans="1:21">
      <c r="A142" s="7">
        <v>140</v>
      </c>
      <c r="B142" s="37" t="str">
        <f>Data_Input!O146</f>
        <v/>
      </c>
      <c r="C142" s="37" t="str">
        <f>Data_Input!P146</f>
        <v/>
      </c>
      <c r="D142" s="37" t="str">
        <f>Data_Input!Q146</f>
        <v/>
      </c>
      <c r="E142" s="37" t="str">
        <f>Data_Input!R146</f>
        <v/>
      </c>
      <c r="F142" s="47"/>
      <c r="G142" s="35"/>
      <c r="H142" s="35"/>
      <c r="I142" s="35"/>
      <c r="J142" s="35"/>
      <c r="K142" s="35"/>
      <c r="L142" s="37" t="str">
        <f>IF($G$4=0,B142,IFERROR(IF(OR(AND(Data_Input!$T$3="meters",Data_Input!$T146&gt;12),(AND(Data_Input!$T$3="feet",Data_Input!$T146&gt;40)),ABS(B142)&gt;$G$4),"",B142),""))</f>
        <v/>
      </c>
      <c r="M142" s="37" t="str">
        <f>IF($H$4=0,C142,IFERROR(IF(OR(AND(Data_Input!$T$3="meters",Data_Input!$T146&gt;12),(AND(Data_Input!$T$3="feet",Data_Input!$T146&gt;40)),ABS(C142)&gt;$G$4),"",C142),""))</f>
        <v/>
      </c>
      <c r="N142" s="37" t="str">
        <f>IF($I$4=0,D142,IFERROR(IF(OR(AND(Data_Input!$T$3="meters",Data_Input!$T146&gt;12),(AND(Data_Input!$T$3="feet",Data_Input!$T146&gt;40)),ABS(D142)&gt;$G$4),"",D142),""))</f>
        <v/>
      </c>
      <c r="O142" s="37" t="str">
        <f>IF($J$4=0,E142,IFERROR(IF(OR(AND(Data_Input!$T$3="meters",Data_Input!$T146&gt;12),(AND(Data_Input!$T$3="feet",Data_Input!$T146&gt;40)),ABS(E142)&gt;$G$4),"",E142),""))</f>
        <v/>
      </c>
      <c r="P142" s="35"/>
      <c r="Q142" s="8" t="str">
        <f t="shared" si="18"/>
        <v/>
      </c>
      <c r="R142" s="8" t="str">
        <f t="shared" si="19"/>
        <v/>
      </c>
      <c r="S142" s="8" t="str">
        <f t="shared" si="20"/>
        <v/>
      </c>
      <c r="T142" s="8" t="str">
        <f t="shared" si="21"/>
        <v/>
      </c>
      <c r="U142" s="35"/>
    </row>
    <row r="143" spans="1:21">
      <c r="A143" s="7">
        <v>141</v>
      </c>
      <c r="B143" s="37" t="str">
        <f>Data_Input!O147</f>
        <v/>
      </c>
      <c r="C143" s="37" t="str">
        <f>Data_Input!P147</f>
        <v/>
      </c>
      <c r="D143" s="37" t="str">
        <f>Data_Input!Q147</f>
        <v/>
      </c>
      <c r="E143" s="37" t="str">
        <f>Data_Input!R147</f>
        <v/>
      </c>
      <c r="F143" s="47"/>
      <c r="G143" s="35"/>
      <c r="H143" s="35"/>
      <c r="I143" s="35"/>
      <c r="J143" s="35"/>
      <c r="K143" s="35"/>
      <c r="L143" s="37" t="str">
        <f>IF($G$4=0,B143,IFERROR(IF(OR(AND(Data_Input!$T$3="meters",Data_Input!$T147&gt;12),(AND(Data_Input!$T$3="feet",Data_Input!$T147&gt;40)),ABS(B143)&gt;$G$4),"",B143),""))</f>
        <v/>
      </c>
      <c r="M143" s="37" t="str">
        <f>IF($H$4=0,C143,IFERROR(IF(OR(AND(Data_Input!$T$3="meters",Data_Input!$T147&gt;12),(AND(Data_Input!$T$3="feet",Data_Input!$T147&gt;40)),ABS(C143)&gt;$G$4),"",C143),""))</f>
        <v/>
      </c>
      <c r="N143" s="37" t="str">
        <f>IF($I$4=0,D143,IFERROR(IF(OR(AND(Data_Input!$T$3="meters",Data_Input!$T147&gt;12),(AND(Data_Input!$T$3="feet",Data_Input!$T147&gt;40)),ABS(D143)&gt;$G$4),"",D143),""))</f>
        <v/>
      </c>
      <c r="O143" s="37" t="str">
        <f>IF($J$4=0,E143,IFERROR(IF(OR(AND(Data_Input!$T$3="meters",Data_Input!$T147&gt;12),(AND(Data_Input!$T$3="feet",Data_Input!$T147&gt;40)),ABS(E143)&gt;$G$4),"",E143),""))</f>
        <v/>
      </c>
      <c r="P143" s="35"/>
      <c r="Q143" s="8" t="str">
        <f t="shared" si="18"/>
        <v/>
      </c>
      <c r="R143" s="8" t="str">
        <f t="shared" si="19"/>
        <v/>
      </c>
      <c r="S143" s="8" t="str">
        <f t="shared" si="20"/>
        <v/>
      </c>
      <c r="T143" s="8" t="str">
        <f t="shared" si="21"/>
        <v/>
      </c>
      <c r="U143" s="35"/>
    </row>
    <row r="144" spans="1:21">
      <c r="A144" s="7">
        <v>142</v>
      </c>
      <c r="B144" s="37" t="str">
        <f>Data_Input!O148</f>
        <v/>
      </c>
      <c r="C144" s="37" t="str">
        <f>Data_Input!P148</f>
        <v/>
      </c>
      <c r="D144" s="37" t="str">
        <f>Data_Input!Q148</f>
        <v/>
      </c>
      <c r="E144" s="37" t="str">
        <f>Data_Input!R148</f>
        <v/>
      </c>
      <c r="F144" s="47"/>
      <c r="G144" s="35"/>
      <c r="H144" s="35"/>
      <c r="I144" s="35"/>
      <c r="J144" s="35"/>
      <c r="K144" s="35"/>
      <c r="L144" s="37" t="str">
        <f>IF($G$4=0,B144,IFERROR(IF(OR(AND(Data_Input!$T$3="meters",Data_Input!$T148&gt;12),(AND(Data_Input!$T$3="feet",Data_Input!$T148&gt;40)),ABS(B144)&gt;$G$4),"",B144),""))</f>
        <v/>
      </c>
      <c r="M144" s="37" t="str">
        <f>IF($H$4=0,C144,IFERROR(IF(OR(AND(Data_Input!$T$3="meters",Data_Input!$T148&gt;12),(AND(Data_Input!$T$3="feet",Data_Input!$T148&gt;40)),ABS(C144)&gt;$G$4),"",C144),""))</f>
        <v/>
      </c>
      <c r="N144" s="37" t="str">
        <f>IF($I$4=0,D144,IFERROR(IF(OR(AND(Data_Input!$T$3="meters",Data_Input!$T148&gt;12),(AND(Data_Input!$T$3="feet",Data_Input!$T148&gt;40)),ABS(D144)&gt;$G$4),"",D144),""))</f>
        <v/>
      </c>
      <c r="O144" s="37" t="str">
        <f>IF($J$4=0,E144,IFERROR(IF(OR(AND(Data_Input!$T$3="meters",Data_Input!$T148&gt;12),(AND(Data_Input!$T$3="feet",Data_Input!$T148&gt;40)),ABS(E144)&gt;$G$4),"",E144),""))</f>
        <v/>
      </c>
      <c r="P144" s="35"/>
      <c r="Q144" s="8" t="str">
        <f t="shared" si="18"/>
        <v/>
      </c>
      <c r="R144" s="8" t="str">
        <f t="shared" si="19"/>
        <v/>
      </c>
      <c r="S144" s="8" t="str">
        <f t="shared" si="20"/>
        <v/>
      </c>
      <c r="T144" s="8" t="str">
        <f t="shared" si="21"/>
        <v/>
      </c>
      <c r="U144" s="35"/>
    </row>
    <row r="145" spans="1:21">
      <c r="A145" s="7">
        <v>143</v>
      </c>
      <c r="B145" s="37" t="str">
        <f>Data_Input!O149</f>
        <v/>
      </c>
      <c r="C145" s="37" t="str">
        <f>Data_Input!P149</f>
        <v/>
      </c>
      <c r="D145" s="37" t="str">
        <f>Data_Input!Q149</f>
        <v/>
      </c>
      <c r="E145" s="37" t="str">
        <f>Data_Input!R149</f>
        <v/>
      </c>
      <c r="F145" s="47"/>
      <c r="G145" s="35"/>
      <c r="H145" s="35"/>
      <c r="I145" s="35"/>
      <c r="J145" s="35"/>
      <c r="K145" s="35"/>
      <c r="L145" s="37" t="str">
        <f>IF($G$4=0,B145,IFERROR(IF(OR(AND(Data_Input!$T$3="meters",Data_Input!$T149&gt;12),(AND(Data_Input!$T$3="feet",Data_Input!$T149&gt;40)),ABS(B145)&gt;$G$4),"",B145),""))</f>
        <v/>
      </c>
      <c r="M145" s="37" t="str">
        <f>IF($H$4=0,C145,IFERROR(IF(OR(AND(Data_Input!$T$3="meters",Data_Input!$T149&gt;12),(AND(Data_Input!$T$3="feet",Data_Input!$T149&gt;40)),ABS(C145)&gt;$G$4),"",C145),""))</f>
        <v/>
      </c>
      <c r="N145" s="37" t="str">
        <f>IF($I$4=0,D145,IFERROR(IF(OR(AND(Data_Input!$T$3="meters",Data_Input!$T149&gt;12),(AND(Data_Input!$T$3="feet",Data_Input!$T149&gt;40)),ABS(D145)&gt;$G$4),"",D145),""))</f>
        <v/>
      </c>
      <c r="O145" s="37" t="str">
        <f>IF($J$4=0,E145,IFERROR(IF(OR(AND(Data_Input!$T$3="meters",Data_Input!$T149&gt;12),(AND(Data_Input!$T$3="feet",Data_Input!$T149&gt;40)),ABS(E145)&gt;$G$4),"",E145),""))</f>
        <v/>
      </c>
      <c r="P145" s="35"/>
      <c r="Q145" s="8" t="str">
        <f t="shared" si="18"/>
        <v/>
      </c>
      <c r="R145" s="8" t="str">
        <f t="shared" si="19"/>
        <v/>
      </c>
      <c r="S145" s="8" t="str">
        <f t="shared" si="20"/>
        <v/>
      </c>
      <c r="T145" s="8" t="str">
        <f t="shared" si="21"/>
        <v/>
      </c>
      <c r="U145" s="35"/>
    </row>
    <row r="146" spans="1:21">
      <c r="A146" s="7">
        <v>144</v>
      </c>
      <c r="B146" s="37" t="str">
        <f>Data_Input!O150</f>
        <v/>
      </c>
      <c r="C146" s="37" t="str">
        <f>Data_Input!P150</f>
        <v/>
      </c>
      <c r="D146" s="37" t="str">
        <f>Data_Input!Q150</f>
        <v/>
      </c>
      <c r="E146" s="37" t="str">
        <f>Data_Input!R150</f>
        <v/>
      </c>
      <c r="F146" s="47"/>
      <c r="G146" s="35"/>
      <c r="H146" s="35"/>
      <c r="I146" s="35"/>
      <c r="J146" s="35"/>
      <c r="K146" s="35"/>
      <c r="L146" s="37" t="str">
        <f>IF($G$4=0,B146,IFERROR(IF(OR(AND(Data_Input!$T$3="meters",Data_Input!$T150&gt;12),(AND(Data_Input!$T$3="feet",Data_Input!$T150&gt;40)),ABS(B146)&gt;$G$4),"",B146),""))</f>
        <v/>
      </c>
      <c r="M146" s="37" t="str">
        <f>IF($H$4=0,C146,IFERROR(IF(OR(AND(Data_Input!$T$3="meters",Data_Input!$T150&gt;12),(AND(Data_Input!$T$3="feet",Data_Input!$T150&gt;40)),ABS(C146)&gt;$G$4),"",C146),""))</f>
        <v/>
      </c>
      <c r="N146" s="37" t="str">
        <f>IF($I$4=0,D146,IFERROR(IF(OR(AND(Data_Input!$T$3="meters",Data_Input!$T150&gt;12),(AND(Data_Input!$T$3="feet",Data_Input!$T150&gt;40)),ABS(D146)&gt;$G$4),"",D146),""))</f>
        <v/>
      </c>
      <c r="O146" s="37" t="str">
        <f>IF($J$4=0,E146,IFERROR(IF(OR(AND(Data_Input!$T$3="meters",Data_Input!$T150&gt;12),(AND(Data_Input!$T$3="feet",Data_Input!$T150&gt;40)),ABS(E146)&gt;$G$4),"",E146),""))</f>
        <v/>
      </c>
      <c r="P146" s="35"/>
      <c r="Q146" s="8" t="str">
        <f t="shared" si="18"/>
        <v/>
      </c>
      <c r="R146" s="8" t="str">
        <f t="shared" si="19"/>
        <v/>
      </c>
      <c r="S146" s="8" t="str">
        <f t="shared" si="20"/>
        <v/>
      </c>
      <c r="T146" s="8" t="str">
        <f t="shared" si="21"/>
        <v/>
      </c>
      <c r="U146" s="35"/>
    </row>
    <row r="147" spans="1:21">
      <c r="A147" s="7">
        <v>145</v>
      </c>
      <c r="B147" s="37" t="str">
        <f>Data_Input!O151</f>
        <v/>
      </c>
      <c r="C147" s="37" t="str">
        <f>Data_Input!P151</f>
        <v/>
      </c>
      <c r="D147" s="37" t="str">
        <f>Data_Input!Q151</f>
        <v/>
      </c>
      <c r="E147" s="37" t="str">
        <f>Data_Input!R151</f>
        <v/>
      </c>
      <c r="F147" s="47"/>
      <c r="G147" s="35"/>
      <c r="H147" s="35"/>
      <c r="I147" s="35"/>
      <c r="J147" s="35"/>
      <c r="K147" s="35"/>
      <c r="L147" s="37" t="str">
        <f>IF($G$4=0,B147,IFERROR(IF(OR(AND(Data_Input!$T$3="meters",Data_Input!$T151&gt;12),(AND(Data_Input!$T$3="feet",Data_Input!$T151&gt;40)),ABS(B147)&gt;$G$4),"",B147),""))</f>
        <v/>
      </c>
      <c r="M147" s="37" t="str">
        <f>IF($H$4=0,C147,IFERROR(IF(OR(AND(Data_Input!$T$3="meters",Data_Input!$T151&gt;12),(AND(Data_Input!$T$3="feet",Data_Input!$T151&gt;40)),ABS(C147)&gt;$G$4),"",C147),""))</f>
        <v/>
      </c>
      <c r="N147" s="37" t="str">
        <f>IF($I$4=0,D147,IFERROR(IF(OR(AND(Data_Input!$T$3="meters",Data_Input!$T151&gt;12),(AND(Data_Input!$T$3="feet",Data_Input!$T151&gt;40)),ABS(D147)&gt;$G$4),"",D147),""))</f>
        <v/>
      </c>
      <c r="O147" s="37" t="str">
        <f>IF($J$4=0,E147,IFERROR(IF(OR(AND(Data_Input!$T$3="meters",Data_Input!$T151&gt;12),(AND(Data_Input!$T$3="feet",Data_Input!$T151&gt;40)),ABS(E147)&gt;$G$4),"",E147),""))</f>
        <v/>
      </c>
      <c r="P147" s="35"/>
      <c r="Q147" s="8" t="str">
        <f t="shared" si="18"/>
        <v/>
      </c>
      <c r="R147" s="8" t="str">
        <f t="shared" si="19"/>
        <v/>
      </c>
      <c r="S147" s="8" t="str">
        <f t="shared" si="20"/>
        <v/>
      </c>
      <c r="T147" s="8" t="str">
        <f t="shared" si="21"/>
        <v/>
      </c>
      <c r="U147" s="35"/>
    </row>
    <row r="148" spans="1:21">
      <c r="A148" s="7">
        <v>146</v>
      </c>
      <c r="B148" s="37" t="str">
        <f>Data_Input!O152</f>
        <v/>
      </c>
      <c r="C148" s="37" t="str">
        <f>Data_Input!P152</f>
        <v/>
      </c>
      <c r="D148" s="37" t="str">
        <f>Data_Input!Q152</f>
        <v/>
      </c>
      <c r="E148" s="37" t="str">
        <f>Data_Input!R152</f>
        <v/>
      </c>
      <c r="F148" s="47"/>
      <c r="G148" s="35"/>
      <c r="H148" s="35"/>
      <c r="I148" s="35"/>
      <c r="J148" s="35"/>
      <c r="K148" s="35"/>
      <c r="L148" s="37" t="str">
        <f>IF($G$4=0,B148,IFERROR(IF(OR(AND(Data_Input!$T$3="meters",Data_Input!$T152&gt;12),(AND(Data_Input!$T$3="feet",Data_Input!$T152&gt;40)),ABS(B148)&gt;$G$4),"",B148),""))</f>
        <v/>
      </c>
      <c r="M148" s="37" t="str">
        <f>IF($H$4=0,C148,IFERROR(IF(OR(AND(Data_Input!$T$3="meters",Data_Input!$T152&gt;12),(AND(Data_Input!$T$3="feet",Data_Input!$T152&gt;40)),ABS(C148)&gt;$G$4),"",C148),""))</f>
        <v/>
      </c>
      <c r="N148" s="37" t="str">
        <f>IF($I$4=0,D148,IFERROR(IF(OR(AND(Data_Input!$T$3="meters",Data_Input!$T152&gt;12),(AND(Data_Input!$T$3="feet",Data_Input!$T152&gt;40)),ABS(D148)&gt;$G$4),"",D148),""))</f>
        <v/>
      </c>
      <c r="O148" s="37" t="str">
        <f>IF($J$4=0,E148,IFERROR(IF(OR(AND(Data_Input!$T$3="meters",Data_Input!$T152&gt;12),(AND(Data_Input!$T$3="feet",Data_Input!$T152&gt;40)),ABS(E148)&gt;$G$4),"",E148),""))</f>
        <v/>
      </c>
      <c r="P148" s="35"/>
      <c r="Q148" s="8" t="str">
        <f t="shared" si="18"/>
        <v/>
      </c>
      <c r="R148" s="8" t="str">
        <f t="shared" si="19"/>
        <v/>
      </c>
      <c r="S148" s="8" t="str">
        <f t="shared" si="20"/>
        <v/>
      </c>
      <c r="T148" s="8" t="str">
        <f t="shared" si="21"/>
        <v/>
      </c>
      <c r="U148" s="35"/>
    </row>
    <row r="149" spans="1:21">
      <c r="A149" s="7">
        <v>147</v>
      </c>
      <c r="B149" s="37" t="str">
        <f>Data_Input!O153</f>
        <v/>
      </c>
      <c r="C149" s="37" t="str">
        <f>Data_Input!P153</f>
        <v/>
      </c>
      <c r="D149" s="37" t="str">
        <f>Data_Input!Q153</f>
        <v/>
      </c>
      <c r="E149" s="37" t="str">
        <f>Data_Input!R153</f>
        <v/>
      </c>
      <c r="F149" s="47"/>
      <c r="G149" s="35"/>
      <c r="H149" s="35"/>
      <c r="I149" s="35"/>
      <c r="J149" s="35"/>
      <c r="K149" s="35"/>
      <c r="L149" s="37" t="str">
        <f>IF($G$4=0,B149,IFERROR(IF(OR(AND(Data_Input!$T$3="meters",Data_Input!$T153&gt;12),(AND(Data_Input!$T$3="feet",Data_Input!$T153&gt;40)),ABS(B149)&gt;$G$4),"",B149),""))</f>
        <v/>
      </c>
      <c r="M149" s="37" t="str">
        <f>IF($H$4=0,C149,IFERROR(IF(OR(AND(Data_Input!$T$3="meters",Data_Input!$T153&gt;12),(AND(Data_Input!$T$3="feet",Data_Input!$T153&gt;40)),ABS(C149)&gt;$G$4),"",C149),""))</f>
        <v/>
      </c>
      <c r="N149" s="37" t="str">
        <f>IF($I$4=0,D149,IFERROR(IF(OR(AND(Data_Input!$T$3="meters",Data_Input!$T153&gt;12),(AND(Data_Input!$T$3="feet",Data_Input!$T153&gt;40)),ABS(D149)&gt;$G$4),"",D149),""))</f>
        <v/>
      </c>
      <c r="O149" s="37" t="str">
        <f>IF($J$4=0,E149,IFERROR(IF(OR(AND(Data_Input!$T$3="meters",Data_Input!$T153&gt;12),(AND(Data_Input!$T$3="feet",Data_Input!$T153&gt;40)),ABS(E149)&gt;$G$4),"",E149),""))</f>
        <v/>
      </c>
      <c r="P149" s="35"/>
      <c r="Q149" s="8" t="str">
        <f t="shared" si="18"/>
        <v/>
      </c>
      <c r="R149" s="8" t="str">
        <f t="shared" si="19"/>
        <v/>
      </c>
      <c r="S149" s="8" t="str">
        <f t="shared" si="20"/>
        <v/>
      </c>
      <c r="T149" s="8" t="str">
        <f t="shared" si="21"/>
        <v/>
      </c>
      <c r="U149" s="35"/>
    </row>
    <row r="150" spans="1:21">
      <c r="A150" s="7">
        <v>148</v>
      </c>
      <c r="B150" s="37" t="str">
        <f>Data_Input!O154</f>
        <v/>
      </c>
      <c r="C150" s="37" t="str">
        <f>Data_Input!P154</f>
        <v/>
      </c>
      <c r="D150" s="37" t="str">
        <f>Data_Input!Q154</f>
        <v/>
      </c>
      <c r="E150" s="37" t="str">
        <f>Data_Input!R154</f>
        <v/>
      </c>
      <c r="F150" s="47"/>
      <c r="G150" s="35"/>
      <c r="H150" s="35"/>
      <c r="I150" s="35"/>
      <c r="J150" s="35"/>
      <c r="K150" s="35"/>
      <c r="L150" s="37" t="str">
        <f>IF($G$4=0,B150,IFERROR(IF(OR(AND(Data_Input!$T$3="meters",Data_Input!$T154&gt;12),(AND(Data_Input!$T$3="feet",Data_Input!$T154&gt;40)),ABS(B150)&gt;$G$4),"",B150),""))</f>
        <v/>
      </c>
      <c r="M150" s="37" t="str">
        <f>IF($H$4=0,C150,IFERROR(IF(OR(AND(Data_Input!$T$3="meters",Data_Input!$T154&gt;12),(AND(Data_Input!$T$3="feet",Data_Input!$T154&gt;40)),ABS(C150)&gt;$G$4),"",C150),""))</f>
        <v/>
      </c>
      <c r="N150" s="37" t="str">
        <f>IF($I$4=0,D150,IFERROR(IF(OR(AND(Data_Input!$T$3="meters",Data_Input!$T154&gt;12),(AND(Data_Input!$T$3="feet",Data_Input!$T154&gt;40)),ABS(D150)&gt;$G$4),"",D150),""))</f>
        <v/>
      </c>
      <c r="O150" s="37" t="str">
        <f>IF($J$4=0,E150,IFERROR(IF(OR(AND(Data_Input!$T$3="meters",Data_Input!$T154&gt;12),(AND(Data_Input!$T$3="feet",Data_Input!$T154&gt;40)),ABS(E150)&gt;$G$4),"",E150),""))</f>
        <v/>
      </c>
      <c r="P150" s="35"/>
      <c r="Q150" s="8" t="str">
        <f t="shared" si="18"/>
        <v/>
      </c>
      <c r="R150" s="8" t="str">
        <f t="shared" si="19"/>
        <v/>
      </c>
      <c r="S150" s="8" t="str">
        <f t="shared" si="20"/>
        <v/>
      </c>
      <c r="T150" s="8" t="str">
        <f t="shared" si="21"/>
        <v/>
      </c>
      <c r="U150" s="35"/>
    </row>
    <row r="151" spans="1:21">
      <c r="A151" s="7">
        <v>149</v>
      </c>
      <c r="B151" s="37" t="str">
        <f>Data_Input!O155</f>
        <v/>
      </c>
      <c r="C151" s="37" t="str">
        <f>Data_Input!P155</f>
        <v/>
      </c>
      <c r="D151" s="37" t="str">
        <f>Data_Input!Q155</f>
        <v/>
      </c>
      <c r="E151" s="37" t="str">
        <f>Data_Input!R155</f>
        <v/>
      </c>
      <c r="F151" s="47"/>
      <c r="G151" s="35"/>
      <c r="H151" s="35"/>
      <c r="I151" s="35"/>
      <c r="J151" s="35"/>
      <c r="K151" s="35"/>
      <c r="L151" s="37" t="str">
        <f>IF($G$4=0,B151,IFERROR(IF(OR(AND(Data_Input!$T$3="meters",Data_Input!$T155&gt;12),(AND(Data_Input!$T$3="feet",Data_Input!$T155&gt;40)),ABS(B151)&gt;$G$4),"",B151),""))</f>
        <v/>
      </c>
      <c r="M151" s="37" t="str">
        <f>IF($H$4=0,C151,IFERROR(IF(OR(AND(Data_Input!$T$3="meters",Data_Input!$T155&gt;12),(AND(Data_Input!$T$3="feet",Data_Input!$T155&gt;40)),ABS(C151)&gt;$G$4),"",C151),""))</f>
        <v/>
      </c>
      <c r="N151" s="37" t="str">
        <f>IF($I$4=0,D151,IFERROR(IF(OR(AND(Data_Input!$T$3="meters",Data_Input!$T155&gt;12),(AND(Data_Input!$T$3="feet",Data_Input!$T155&gt;40)),ABS(D151)&gt;$G$4),"",D151),""))</f>
        <v/>
      </c>
      <c r="O151" s="37" t="str">
        <f>IF($J$4=0,E151,IFERROR(IF(OR(AND(Data_Input!$T$3="meters",Data_Input!$T155&gt;12),(AND(Data_Input!$T$3="feet",Data_Input!$T155&gt;40)),ABS(E151)&gt;$G$4),"",E151),""))</f>
        <v/>
      </c>
      <c r="P151" s="35"/>
      <c r="Q151" s="8" t="str">
        <f t="shared" si="18"/>
        <v/>
      </c>
      <c r="R151" s="8" t="str">
        <f t="shared" si="19"/>
        <v/>
      </c>
      <c r="S151" s="8" t="str">
        <f t="shared" si="20"/>
        <v/>
      </c>
      <c r="T151" s="8" t="str">
        <f t="shared" si="21"/>
        <v/>
      </c>
      <c r="U151" s="35"/>
    </row>
    <row r="152" spans="1:21">
      <c r="A152" s="7">
        <v>150</v>
      </c>
      <c r="B152" s="37" t="str">
        <f>Data_Input!O156</f>
        <v/>
      </c>
      <c r="C152" s="37" t="str">
        <f>Data_Input!P156</f>
        <v/>
      </c>
      <c r="D152" s="37" t="str">
        <f>Data_Input!Q156</f>
        <v/>
      </c>
      <c r="E152" s="37" t="str">
        <f>Data_Input!R156</f>
        <v/>
      </c>
      <c r="F152" s="47"/>
      <c r="G152" s="35"/>
      <c r="H152" s="35"/>
      <c r="I152" s="35"/>
      <c r="J152" s="35"/>
      <c r="K152" s="35"/>
      <c r="L152" s="37" t="str">
        <f>IF($G$4=0,B152,IFERROR(IF(OR(AND(Data_Input!$T$3="meters",Data_Input!$T156&gt;12),(AND(Data_Input!$T$3="feet",Data_Input!$T156&gt;40)),ABS(B152)&gt;$G$4),"",B152),""))</f>
        <v/>
      </c>
      <c r="M152" s="37" t="str">
        <f>IF($H$4=0,C152,IFERROR(IF(OR(AND(Data_Input!$T$3="meters",Data_Input!$T156&gt;12),(AND(Data_Input!$T$3="feet",Data_Input!$T156&gt;40)),ABS(C152)&gt;$G$4),"",C152),""))</f>
        <v/>
      </c>
      <c r="N152" s="37" t="str">
        <f>IF($I$4=0,D152,IFERROR(IF(OR(AND(Data_Input!$T$3="meters",Data_Input!$T156&gt;12),(AND(Data_Input!$T$3="feet",Data_Input!$T156&gt;40)),ABS(D152)&gt;$G$4),"",D152),""))</f>
        <v/>
      </c>
      <c r="O152" s="37" t="str">
        <f>IF($J$4=0,E152,IFERROR(IF(OR(AND(Data_Input!$T$3="meters",Data_Input!$T156&gt;12),(AND(Data_Input!$T$3="feet",Data_Input!$T156&gt;40)),ABS(E152)&gt;$G$4),"",E152),""))</f>
        <v/>
      </c>
      <c r="P152" s="35"/>
      <c r="Q152" s="8" t="str">
        <f t="shared" si="18"/>
        <v/>
      </c>
      <c r="R152" s="8" t="str">
        <f t="shared" si="19"/>
        <v/>
      </c>
      <c r="S152" s="8" t="str">
        <f t="shared" si="20"/>
        <v/>
      </c>
      <c r="T152" s="8" t="str">
        <f t="shared" si="21"/>
        <v/>
      </c>
      <c r="U152" s="35"/>
    </row>
    <row r="153" spans="1:21">
      <c r="A153" s="7">
        <v>151</v>
      </c>
      <c r="B153" s="37" t="str">
        <f>Data_Input!O157</f>
        <v/>
      </c>
      <c r="C153" s="37" t="str">
        <f>Data_Input!P157</f>
        <v/>
      </c>
      <c r="D153" s="37" t="str">
        <f>Data_Input!Q157</f>
        <v/>
      </c>
      <c r="E153" s="37" t="str">
        <f>Data_Input!R157</f>
        <v/>
      </c>
      <c r="F153" s="47"/>
      <c r="G153" s="35"/>
      <c r="H153" s="35"/>
      <c r="I153" s="35"/>
      <c r="J153" s="35"/>
      <c r="K153" s="35"/>
      <c r="L153" s="37" t="str">
        <f>IF($G$4=0,B153,IFERROR(IF(OR(AND(Data_Input!$T$3="meters",Data_Input!$T157&gt;12),(AND(Data_Input!$T$3="feet",Data_Input!$T157&gt;40)),ABS(B153)&gt;$G$4),"",B153),""))</f>
        <v/>
      </c>
      <c r="M153" s="37" t="str">
        <f>IF($H$4=0,C153,IFERROR(IF(OR(AND(Data_Input!$T$3="meters",Data_Input!$T157&gt;12),(AND(Data_Input!$T$3="feet",Data_Input!$T157&gt;40)),ABS(C153)&gt;$G$4),"",C153),""))</f>
        <v/>
      </c>
      <c r="N153" s="37" t="str">
        <f>IF($I$4=0,D153,IFERROR(IF(OR(AND(Data_Input!$T$3="meters",Data_Input!$T157&gt;12),(AND(Data_Input!$T$3="feet",Data_Input!$T157&gt;40)),ABS(D153)&gt;$G$4),"",D153),""))</f>
        <v/>
      </c>
      <c r="O153" s="37" t="str">
        <f>IF($J$4=0,E153,IFERROR(IF(OR(AND(Data_Input!$T$3="meters",Data_Input!$T157&gt;12),(AND(Data_Input!$T$3="feet",Data_Input!$T157&gt;40)),ABS(E153)&gt;$G$4),"",E153),""))</f>
        <v/>
      </c>
      <c r="P153" s="35"/>
      <c r="Q153" s="8" t="str">
        <f t="shared" si="18"/>
        <v/>
      </c>
      <c r="R153" s="8" t="str">
        <f t="shared" si="19"/>
        <v/>
      </c>
      <c r="S153" s="8" t="str">
        <f t="shared" si="20"/>
        <v/>
      </c>
      <c r="T153" s="8" t="str">
        <f t="shared" si="21"/>
        <v/>
      </c>
      <c r="U153" s="35"/>
    </row>
    <row r="154" spans="1:21">
      <c r="A154" s="7">
        <v>152</v>
      </c>
      <c r="B154" s="37" t="str">
        <f>Data_Input!O158</f>
        <v/>
      </c>
      <c r="C154" s="37" t="str">
        <f>Data_Input!P158</f>
        <v/>
      </c>
      <c r="D154" s="37" t="str">
        <f>Data_Input!Q158</f>
        <v/>
      </c>
      <c r="E154" s="37" t="str">
        <f>Data_Input!R158</f>
        <v/>
      </c>
      <c r="F154" s="47"/>
      <c r="G154" s="35"/>
      <c r="H154" s="35"/>
      <c r="I154" s="35"/>
      <c r="J154" s="35"/>
      <c r="K154" s="35"/>
      <c r="L154" s="37" t="str">
        <f>IF($G$4=0,B154,IFERROR(IF(OR(AND(Data_Input!$T$3="meters",Data_Input!$T158&gt;12),(AND(Data_Input!$T$3="feet",Data_Input!$T158&gt;40)),ABS(B154)&gt;$G$4),"",B154),""))</f>
        <v/>
      </c>
      <c r="M154" s="37" t="str">
        <f>IF($H$4=0,C154,IFERROR(IF(OR(AND(Data_Input!$T$3="meters",Data_Input!$T158&gt;12),(AND(Data_Input!$T$3="feet",Data_Input!$T158&gt;40)),ABS(C154)&gt;$G$4),"",C154),""))</f>
        <v/>
      </c>
      <c r="N154" s="37" t="str">
        <f>IF($I$4=0,D154,IFERROR(IF(OR(AND(Data_Input!$T$3="meters",Data_Input!$T158&gt;12),(AND(Data_Input!$T$3="feet",Data_Input!$T158&gt;40)),ABS(D154)&gt;$G$4),"",D154),""))</f>
        <v/>
      </c>
      <c r="O154" s="37" t="str">
        <f>IF($J$4=0,E154,IFERROR(IF(OR(AND(Data_Input!$T$3="meters",Data_Input!$T158&gt;12),(AND(Data_Input!$T$3="feet",Data_Input!$T158&gt;40)),ABS(E154)&gt;$G$4),"",E154),""))</f>
        <v/>
      </c>
      <c r="P154" s="35"/>
      <c r="Q154" s="8" t="str">
        <f t="shared" si="18"/>
        <v/>
      </c>
      <c r="R154" s="8" t="str">
        <f t="shared" si="19"/>
        <v/>
      </c>
      <c r="S154" s="8" t="str">
        <f t="shared" si="20"/>
        <v/>
      </c>
      <c r="T154" s="8" t="str">
        <f t="shared" si="21"/>
        <v/>
      </c>
      <c r="U154" s="35"/>
    </row>
    <row r="155" spans="1:21">
      <c r="A155" s="7">
        <v>153</v>
      </c>
      <c r="B155" s="37" t="str">
        <f>Data_Input!O159</f>
        <v/>
      </c>
      <c r="C155" s="37" t="str">
        <f>Data_Input!P159</f>
        <v/>
      </c>
      <c r="D155" s="37" t="str">
        <f>Data_Input!Q159</f>
        <v/>
      </c>
      <c r="E155" s="37" t="str">
        <f>Data_Input!R159</f>
        <v/>
      </c>
      <c r="F155" s="47"/>
      <c r="G155" s="35"/>
      <c r="H155" s="35"/>
      <c r="I155" s="35"/>
      <c r="J155" s="35"/>
      <c r="K155" s="35"/>
      <c r="L155" s="37" t="str">
        <f>IF($G$4=0,B155,IFERROR(IF(OR(AND(Data_Input!$T$3="meters",Data_Input!$T159&gt;12),(AND(Data_Input!$T$3="feet",Data_Input!$T159&gt;40)),ABS(B155)&gt;$G$4),"",B155),""))</f>
        <v/>
      </c>
      <c r="M155" s="37" t="str">
        <f>IF($H$4=0,C155,IFERROR(IF(OR(AND(Data_Input!$T$3="meters",Data_Input!$T159&gt;12),(AND(Data_Input!$T$3="feet",Data_Input!$T159&gt;40)),ABS(C155)&gt;$G$4),"",C155),""))</f>
        <v/>
      </c>
      <c r="N155" s="37" t="str">
        <f>IF($I$4=0,D155,IFERROR(IF(OR(AND(Data_Input!$T$3="meters",Data_Input!$T159&gt;12),(AND(Data_Input!$T$3="feet",Data_Input!$T159&gt;40)),ABS(D155)&gt;$G$4),"",D155),""))</f>
        <v/>
      </c>
      <c r="O155" s="37" t="str">
        <f>IF($J$4=0,E155,IFERROR(IF(OR(AND(Data_Input!$T$3="meters",Data_Input!$T159&gt;12),(AND(Data_Input!$T$3="feet",Data_Input!$T159&gt;40)),ABS(E155)&gt;$G$4),"",E155),""))</f>
        <v/>
      </c>
      <c r="P155" s="35"/>
      <c r="Q155" s="8" t="str">
        <f t="shared" si="18"/>
        <v/>
      </c>
      <c r="R155" s="8" t="str">
        <f t="shared" si="19"/>
        <v/>
      </c>
      <c r="S155" s="8" t="str">
        <f t="shared" si="20"/>
        <v/>
      </c>
      <c r="T155" s="8" t="str">
        <f t="shared" si="21"/>
        <v/>
      </c>
      <c r="U155" s="35"/>
    </row>
    <row r="156" spans="1:21">
      <c r="A156" s="7">
        <v>154</v>
      </c>
      <c r="B156" s="37" t="str">
        <f>Data_Input!O160</f>
        <v/>
      </c>
      <c r="C156" s="37" t="str">
        <f>Data_Input!P160</f>
        <v/>
      </c>
      <c r="D156" s="37" t="str">
        <f>Data_Input!Q160</f>
        <v/>
      </c>
      <c r="E156" s="37" t="str">
        <f>Data_Input!R160</f>
        <v/>
      </c>
      <c r="F156" s="47"/>
      <c r="G156" s="35"/>
      <c r="H156" s="35"/>
      <c r="I156" s="35"/>
      <c r="J156" s="35"/>
      <c r="K156" s="35"/>
      <c r="L156" s="37" t="str">
        <f>IF($G$4=0,B156,IFERROR(IF(OR(AND(Data_Input!$T$3="meters",Data_Input!$T160&gt;12),(AND(Data_Input!$T$3="feet",Data_Input!$T160&gt;40)),ABS(B156)&gt;$G$4),"",B156),""))</f>
        <v/>
      </c>
      <c r="M156" s="37" t="str">
        <f>IF($H$4=0,C156,IFERROR(IF(OR(AND(Data_Input!$T$3="meters",Data_Input!$T160&gt;12),(AND(Data_Input!$T$3="feet",Data_Input!$T160&gt;40)),ABS(C156)&gt;$G$4),"",C156),""))</f>
        <v/>
      </c>
      <c r="N156" s="37" t="str">
        <f>IF($I$4=0,D156,IFERROR(IF(OR(AND(Data_Input!$T$3="meters",Data_Input!$T160&gt;12),(AND(Data_Input!$T$3="feet",Data_Input!$T160&gt;40)),ABS(D156)&gt;$G$4),"",D156),""))</f>
        <v/>
      </c>
      <c r="O156" s="37" t="str">
        <f>IF($J$4=0,E156,IFERROR(IF(OR(AND(Data_Input!$T$3="meters",Data_Input!$T160&gt;12),(AND(Data_Input!$T$3="feet",Data_Input!$T160&gt;40)),ABS(E156)&gt;$G$4),"",E156),""))</f>
        <v/>
      </c>
      <c r="P156" s="35"/>
      <c r="Q156" s="8" t="str">
        <f t="shared" si="18"/>
        <v/>
      </c>
      <c r="R156" s="8" t="str">
        <f t="shared" si="19"/>
        <v/>
      </c>
      <c r="S156" s="8" t="str">
        <f t="shared" si="20"/>
        <v/>
      </c>
      <c r="T156" s="8" t="str">
        <f t="shared" si="21"/>
        <v/>
      </c>
      <c r="U156" s="35"/>
    </row>
    <row r="157" spans="1:21">
      <c r="A157" s="7">
        <v>155</v>
      </c>
      <c r="B157" s="37" t="str">
        <f>Data_Input!O161</f>
        <v/>
      </c>
      <c r="C157" s="37" t="str">
        <f>Data_Input!P161</f>
        <v/>
      </c>
      <c r="D157" s="37" t="str">
        <f>Data_Input!Q161</f>
        <v/>
      </c>
      <c r="E157" s="37" t="str">
        <f>Data_Input!R161</f>
        <v/>
      </c>
      <c r="F157" s="47"/>
      <c r="G157" s="35"/>
      <c r="H157" s="35"/>
      <c r="I157" s="35"/>
      <c r="J157" s="35"/>
      <c r="K157" s="35"/>
      <c r="L157" s="37" t="str">
        <f>IF($G$4=0,B157,IFERROR(IF(OR(AND(Data_Input!$T$3="meters",Data_Input!$T161&gt;12),(AND(Data_Input!$T$3="feet",Data_Input!$T161&gt;40)),ABS(B157)&gt;$G$4),"",B157),""))</f>
        <v/>
      </c>
      <c r="M157" s="37" t="str">
        <f>IF($H$4=0,C157,IFERROR(IF(OR(AND(Data_Input!$T$3="meters",Data_Input!$T161&gt;12),(AND(Data_Input!$T$3="feet",Data_Input!$T161&gt;40)),ABS(C157)&gt;$G$4),"",C157),""))</f>
        <v/>
      </c>
      <c r="N157" s="37" t="str">
        <f>IF($I$4=0,D157,IFERROR(IF(OR(AND(Data_Input!$T$3="meters",Data_Input!$T161&gt;12),(AND(Data_Input!$T$3="feet",Data_Input!$T161&gt;40)),ABS(D157)&gt;$G$4),"",D157),""))</f>
        <v/>
      </c>
      <c r="O157" s="37" t="str">
        <f>IF($J$4=0,E157,IFERROR(IF(OR(AND(Data_Input!$T$3="meters",Data_Input!$T161&gt;12),(AND(Data_Input!$T$3="feet",Data_Input!$T161&gt;40)),ABS(E157)&gt;$G$4),"",E157),""))</f>
        <v/>
      </c>
      <c r="P157" s="35"/>
      <c r="Q157" s="8" t="str">
        <f t="shared" si="18"/>
        <v/>
      </c>
      <c r="R157" s="8" t="str">
        <f t="shared" si="19"/>
        <v/>
      </c>
      <c r="S157" s="8" t="str">
        <f t="shared" si="20"/>
        <v/>
      </c>
      <c r="T157" s="8" t="str">
        <f t="shared" si="21"/>
        <v/>
      </c>
      <c r="U157" s="35"/>
    </row>
    <row r="158" spans="1:21">
      <c r="A158" s="7">
        <v>156</v>
      </c>
      <c r="B158" s="37" t="str">
        <f>Data_Input!O162</f>
        <v/>
      </c>
      <c r="C158" s="37" t="str">
        <f>Data_Input!P162</f>
        <v/>
      </c>
      <c r="D158" s="37" t="str">
        <f>Data_Input!Q162</f>
        <v/>
      </c>
      <c r="E158" s="37" t="str">
        <f>Data_Input!R162</f>
        <v/>
      </c>
      <c r="F158" s="47"/>
      <c r="G158" s="35"/>
      <c r="H158" s="35"/>
      <c r="I158" s="35"/>
      <c r="J158" s="35"/>
      <c r="K158" s="35"/>
      <c r="L158" s="37" t="str">
        <f>IF($G$4=0,B158,IFERROR(IF(OR(AND(Data_Input!$T$3="meters",Data_Input!$T162&gt;12),(AND(Data_Input!$T$3="feet",Data_Input!$T162&gt;40)),ABS(B158)&gt;$G$4),"",B158),""))</f>
        <v/>
      </c>
      <c r="M158" s="37" t="str">
        <f>IF($H$4=0,C158,IFERROR(IF(OR(AND(Data_Input!$T$3="meters",Data_Input!$T162&gt;12),(AND(Data_Input!$T$3="feet",Data_Input!$T162&gt;40)),ABS(C158)&gt;$G$4),"",C158),""))</f>
        <v/>
      </c>
      <c r="N158" s="37" t="str">
        <f>IF($I$4=0,D158,IFERROR(IF(OR(AND(Data_Input!$T$3="meters",Data_Input!$T162&gt;12),(AND(Data_Input!$T$3="feet",Data_Input!$T162&gt;40)),ABS(D158)&gt;$G$4),"",D158),""))</f>
        <v/>
      </c>
      <c r="O158" s="37" t="str">
        <f>IF($J$4=0,E158,IFERROR(IF(OR(AND(Data_Input!$T$3="meters",Data_Input!$T162&gt;12),(AND(Data_Input!$T$3="feet",Data_Input!$T162&gt;40)),ABS(E158)&gt;$G$4),"",E158),""))</f>
        <v/>
      </c>
      <c r="P158" s="35"/>
      <c r="Q158" s="8" t="str">
        <f t="shared" si="18"/>
        <v/>
      </c>
      <c r="R158" s="8" t="str">
        <f t="shared" si="19"/>
        <v/>
      </c>
      <c r="S158" s="8" t="str">
        <f t="shared" si="20"/>
        <v/>
      </c>
      <c r="T158" s="8" t="str">
        <f t="shared" si="21"/>
        <v/>
      </c>
      <c r="U158" s="35"/>
    </row>
    <row r="159" spans="1:21">
      <c r="A159" s="7">
        <v>157</v>
      </c>
      <c r="B159" s="37" t="str">
        <f>Data_Input!O163</f>
        <v/>
      </c>
      <c r="C159" s="37" t="str">
        <f>Data_Input!P163</f>
        <v/>
      </c>
      <c r="D159" s="37" t="str">
        <f>Data_Input!Q163</f>
        <v/>
      </c>
      <c r="E159" s="37" t="str">
        <f>Data_Input!R163</f>
        <v/>
      </c>
      <c r="F159" s="47"/>
      <c r="G159" s="35"/>
      <c r="H159" s="35"/>
      <c r="I159" s="35"/>
      <c r="J159" s="35"/>
      <c r="K159" s="35"/>
      <c r="L159" s="37" t="str">
        <f>IF($G$4=0,B159,IFERROR(IF(OR(AND(Data_Input!$T$3="meters",Data_Input!$T163&gt;12),(AND(Data_Input!$T$3="feet",Data_Input!$T163&gt;40)),ABS(B159)&gt;$G$4),"",B159),""))</f>
        <v/>
      </c>
      <c r="M159" s="37" t="str">
        <f>IF($H$4=0,C159,IFERROR(IF(OR(AND(Data_Input!$T$3="meters",Data_Input!$T163&gt;12),(AND(Data_Input!$T$3="feet",Data_Input!$T163&gt;40)),ABS(C159)&gt;$G$4),"",C159),""))</f>
        <v/>
      </c>
      <c r="N159" s="37" t="str">
        <f>IF($I$4=0,D159,IFERROR(IF(OR(AND(Data_Input!$T$3="meters",Data_Input!$T163&gt;12),(AND(Data_Input!$T$3="feet",Data_Input!$T163&gt;40)),ABS(D159)&gt;$G$4),"",D159),""))</f>
        <v/>
      </c>
      <c r="O159" s="37" t="str">
        <f>IF($J$4=0,E159,IFERROR(IF(OR(AND(Data_Input!$T$3="meters",Data_Input!$T163&gt;12),(AND(Data_Input!$T$3="feet",Data_Input!$T163&gt;40)),ABS(E159)&gt;$G$4),"",E159),""))</f>
        <v/>
      </c>
      <c r="P159" s="35"/>
      <c r="Q159" s="8" t="str">
        <f t="shared" si="18"/>
        <v/>
      </c>
      <c r="R159" s="8" t="str">
        <f t="shared" si="19"/>
        <v/>
      </c>
      <c r="S159" s="8" t="str">
        <f t="shared" si="20"/>
        <v/>
      </c>
      <c r="T159" s="8" t="str">
        <f t="shared" si="21"/>
        <v/>
      </c>
      <c r="U159" s="35"/>
    </row>
    <row r="160" spans="1:21">
      <c r="A160" s="7">
        <v>158</v>
      </c>
      <c r="B160" s="37" t="str">
        <f>Data_Input!O164</f>
        <v/>
      </c>
      <c r="C160" s="37" t="str">
        <f>Data_Input!P164</f>
        <v/>
      </c>
      <c r="D160" s="37" t="str">
        <f>Data_Input!Q164</f>
        <v/>
      </c>
      <c r="E160" s="37" t="str">
        <f>Data_Input!R164</f>
        <v/>
      </c>
      <c r="F160" s="47"/>
      <c r="G160" s="35"/>
      <c r="H160" s="35"/>
      <c r="I160" s="35"/>
      <c r="J160" s="35"/>
      <c r="K160" s="35"/>
      <c r="L160" s="37" t="str">
        <f>IF($G$4=0,B160,IFERROR(IF(OR(AND(Data_Input!$T$3="meters",Data_Input!$T164&gt;12),(AND(Data_Input!$T$3="feet",Data_Input!$T164&gt;40)),ABS(B160)&gt;$G$4),"",B160),""))</f>
        <v/>
      </c>
      <c r="M160" s="37" t="str">
        <f>IF($H$4=0,C160,IFERROR(IF(OR(AND(Data_Input!$T$3="meters",Data_Input!$T164&gt;12),(AND(Data_Input!$T$3="feet",Data_Input!$T164&gt;40)),ABS(C160)&gt;$G$4),"",C160),""))</f>
        <v/>
      </c>
      <c r="N160" s="37" t="str">
        <f>IF($I$4=0,D160,IFERROR(IF(OR(AND(Data_Input!$T$3="meters",Data_Input!$T164&gt;12),(AND(Data_Input!$T$3="feet",Data_Input!$T164&gt;40)),ABS(D160)&gt;$G$4),"",D160),""))</f>
        <v/>
      </c>
      <c r="O160" s="37" t="str">
        <f>IF($J$4=0,E160,IFERROR(IF(OR(AND(Data_Input!$T$3="meters",Data_Input!$T164&gt;12),(AND(Data_Input!$T$3="feet",Data_Input!$T164&gt;40)),ABS(E160)&gt;$G$4),"",E160),""))</f>
        <v/>
      </c>
      <c r="P160" s="35"/>
      <c r="Q160" s="8" t="str">
        <f t="shared" si="18"/>
        <v/>
      </c>
      <c r="R160" s="8" t="str">
        <f t="shared" si="19"/>
        <v/>
      </c>
      <c r="S160" s="8" t="str">
        <f t="shared" si="20"/>
        <v/>
      </c>
      <c r="T160" s="8" t="str">
        <f t="shared" si="21"/>
        <v/>
      </c>
      <c r="U160" s="35"/>
    </row>
    <row r="161" spans="1:21">
      <c r="A161" s="7">
        <v>159</v>
      </c>
      <c r="B161" s="37" t="str">
        <f>Data_Input!O165</f>
        <v/>
      </c>
      <c r="C161" s="37" t="str">
        <f>Data_Input!P165</f>
        <v/>
      </c>
      <c r="D161" s="37" t="str">
        <f>Data_Input!Q165</f>
        <v/>
      </c>
      <c r="E161" s="37" t="str">
        <f>Data_Input!R165</f>
        <v/>
      </c>
      <c r="F161" s="47"/>
      <c r="G161" s="35"/>
      <c r="H161" s="35"/>
      <c r="I161" s="35"/>
      <c r="J161" s="35"/>
      <c r="K161" s="35"/>
      <c r="L161" s="37" t="str">
        <f>IF($G$4=0,B161,IFERROR(IF(OR(AND(Data_Input!$T$3="meters",Data_Input!$T165&gt;12),(AND(Data_Input!$T$3="feet",Data_Input!$T165&gt;40)),ABS(B161)&gt;$G$4),"",B161),""))</f>
        <v/>
      </c>
      <c r="M161" s="37" t="str">
        <f>IF($H$4=0,C161,IFERROR(IF(OR(AND(Data_Input!$T$3="meters",Data_Input!$T165&gt;12),(AND(Data_Input!$T$3="feet",Data_Input!$T165&gt;40)),ABS(C161)&gt;$G$4),"",C161),""))</f>
        <v/>
      </c>
      <c r="N161" s="37" t="str">
        <f>IF($I$4=0,D161,IFERROR(IF(OR(AND(Data_Input!$T$3="meters",Data_Input!$T165&gt;12),(AND(Data_Input!$T$3="feet",Data_Input!$T165&gt;40)),ABS(D161)&gt;$G$4),"",D161),""))</f>
        <v/>
      </c>
      <c r="O161" s="37" t="str">
        <f>IF($J$4=0,E161,IFERROR(IF(OR(AND(Data_Input!$T$3="meters",Data_Input!$T165&gt;12),(AND(Data_Input!$T$3="feet",Data_Input!$T165&gt;40)),ABS(E161)&gt;$G$4),"",E161),""))</f>
        <v/>
      </c>
      <c r="P161" s="35"/>
      <c r="Q161" s="8" t="str">
        <f t="shared" si="18"/>
        <v/>
      </c>
      <c r="R161" s="8" t="str">
        <f t="shared" si="19"/>
        <v/>
      </c>
      <c r="S161" s="8" t="str">
        <f t="shared" si="20"/>
        <v/>
      </c>
      <c r="T161" s="8" t="str">
        <f t="shared" si="21"/>
        <v/>
      </c>
      <c r="U161" s="35"/>
    </row>
    <row r="162" spans="1:21">
      <c r="A162" s="7">
        <v>160</v>
      </c>
      <c r="B162" s="37" t="str">
        <f>Data_Input!O166</f>
        <v/>
      </c>
      <c r="C162" s="37" t="str">
        <f>Data_Input!P166</f>
        <v/>
      </c>
      <c r="D162" s="37" t="str">
        <f>Data_Input!Q166</f>
        <v/>
      </c>
      <c r="E162" s="37" t="str">
        <f>Data_Input!R166</f>
        <v/>
      </c>
      <c r="F162" s="47"/>
      <c r="G162" s="35"/>
      <c r="H162" s="35"/>
      <c r="I162" s="35"/>
      <c r="J162" s="35"/>
      <c r="K162" s="35"/>
      <c r="L162" s="37" t="str">
        <f>IF($G$4=0,B162,IFERROR(IF(OR(AND(Data_Input!$T$3="meters",Data_Input!$T166&gt;12),(AND(Data_Input!$T$3="feet",Data_Input!$T166&gt;40)),ABS(B162)&gt;$G$4),"",B162),""))</f>
        <v/>
      </c>
      <c r="M162" s="37" t="str">
        <f>IF($H$4=0,C162,IFERROR(IF(OR(AND(Data_Input!$T$3="meters",Data_Input!$T166&gt;12),(AND(Data_Input!$T$3="feet",Data_Input!$T166&gt;40)),ABS(C162)&gt;$G$4),"",C162),""))</f>
        <v/>
      </c>
      <c r="N162" s="37" t="str">
        <f>IF($I$4=0,D162,IFERROR(IF(OR(AND(Data_Input!$T$3="meters",Data_Input!$T166&gt;12),(AND(Data_Input!$T$3="feet",Data_Input!$T166&gt;40)),ABS(D162)&gt;$G$4),"",D162),""))</f>
        <v/>
      </c>
      <c r="O162" s="37" t="str">
        <f>IF($J$4=0,E162,IFERROR(IF(OR(AND(Data_Input!$T$3="meters",Data_Input!$T166&gt;12),(AND(Data_Input!$T$3="feet",Data_Input!$T166&gt;40)),ABS(E162)&gt;$G$4),"",E162),""))</f>
        <v/>
      </c>
      <c r="P162" s="35"/>
      <c r="Q162" s="8" t="str">
        <f t="shared" si="18"/>
        <v/>
      </c>
      <c r="R162" s="8" t="str">
        <f t="shared" si="19"/>
        <v/>
      </c>
      <c r="S162" s="8" t="str">
        <f t="shared" si="20"/>
        <v/>
      </c>
      <c r="T162" s="8" t="str">
        <f t="shared" si="21"/>
        <v/>
      </c>
      <c r="U162" s="35"/>
    </row>
    <row r="163" spans="1:21">
      <c r="A163" s="7">
        <v>161</v>
      </c>
      <c r="B163" s="37" t="str">
        <f>Data_Input!O167</f>
        <v/>
      </c>
      <c r="C163" s="37" t="str">
        <f>Data_Input!P167</f>
        <v/>
      </c>
      <c r="D163" s="37" t="str">
        <f>Data_Input!Q167</f>
        <v/>
      </c>
      <c r="E163" s="37" t="str">
        <f>Data_Input!R167</f>
        <v/>
      </c>
      <c r="F163" s="47"/>
      <c r="G163" s="35"/>
      <c r="H163" s="35"/>
      <c r="I163" s="35"/>
      <c r="J163" s="35"/>
      <c r="K163" s="35"/>
      <c r="L163" s="37" t="str">
        <f>IF($G$4=0,B163,IFERROR(IF(OR(AND(Data_Input!$T$3="meters",Data_Input!$T167&gt;12),(AND(Data_Input!$T$3="feet",Data_Input!$T167&gt;40)),ABS(B163)&gt;$G$4),"",B163),""))</f>
        <v/>
      </c>
      <c r="M163" s="37" t="str">
        <f>IF($H$4=0,C163,IFERROR(IF(OR(AND(Data_Input!$T$3="meters",Data_Input!$T167&gt;12),(AND(Data_Input!$T$3="feet",Data_Input!$T167&gt;40)),ABS(C163)&gt;$G$4),"",C163),""))</f>
        <v/>
      </c>
      <c r="N163" s="37" t="str">
        <f>IF($I$4=0,D163,IFERROR(IF(OR(AND(Data_Input!$T$3="meters",Data_Input!$T167&gt;12),(AND(Data_Input!$T$3="feet",Data_Input!$T167&gt;40)),ABS(D163)&gt;$G$4),"",D163),""))</f>
        <v/>
      </c>
      <c r="O163" s="37" t="str">
        <f>IF($J$4=0,E163,IFERROR(IF(OR(AND(Data_Input!$T$3="meters",Data_Input!$T167&gt;12),(AND(Data_Input!$T$3="feet",Data_Input!$T167&gt;40)),ABS(E163)&gt;$G$4),"",E163),""))</f>
        <v/>
      </c>
      <c r="P163" s="35"/>
      <c r="Q163" s="8" t="str">
        <f t="shared" si="18"/>
        <v/>
      </c>
      <c r="R163" s="8" t="str">
        <f t="shared" si="19"/>
        <v/>
      </c>
      <c r="S163" s="8" t="str">
        <f t="shared" si="20"/>
        <v/>
      </c>
      <c r="T163" s="8" t="str">
        <f t="shared" si="21"/>
        <v/>
      </c>
      <c r="U163" s="35"/>
    </row>
    <row r="164" spans="1:21">
      <c r="A164" s="7">
        <v>162</v>
      </c>
      <c r="B164" s="37" t="str">
        <f>Data_Input!O168</f>
        <v/>
      </c>
      <c r="C164" s="37" t="str">
        <f>Data_Input!P168</f>
        <v/>
      </c>
      <c r="D164" s="37" t="str">
        <f>Data_Input!Q168</f>
        <v/>
      </c>
      <c r="E164" s="37" t="str">
        <f>Data_Input!R168</f>
        <v/>
      </c>
      <c r="F164" s="47"/>
      <c r="G164" s="35"/>
      <c r="H164" s="35"/>
      <c r="I164" s="35"/>
      <c r="J164" s="35"/>
      <c r="K164" s="35"/>
      <c r="L164" s="37" t="str">
        <f>IF($G$4=0,B164,IFERROR(IF(OR(AND(Data_Input!$T$3="meters",Data_Input!$T168&gt;12),(AND(Data_Input!$T$3="feet",Data_Input!$T168&gt;40)),ABS(B164)&gt;$G$4),"",B164),""))</f>
        <v/>
      </c>
      <c r="M164" s="37" t="str">
        <f>IF($H$4=0,C164,IFERROR(IF(OR(AND(Data_Input!$T$3="meters",Data_Input!$T168&gt;12),(AND(Data_Input!$T$3="feet",Data_Input!$T168&gt;40)),ABS(C164)&gt;$G$4),"",C164),""))</f>
        <v/>
      </c>
      <c r="N164" s="37" t="str">
        <f>IF($I$4=0,D164,IFERROR(IF(OR(AND(Data_Input!$T$3="meters",Data_Input!$T168&gt;12),(AND(Data_Input!$T$3="feet",Data_Input!$T168&gt;40)),ABS(D164)&gt;$G$4),"",D164),""))</f>
        <v/>
      </c>
      <c r="O164" s="37" t="str">
        <f>IF($J$4=0,E164,IFERROR(IF(OR(AND(Data_Input!$T$3="meters",Data_Input!$T168&gt;12),(AND(Data_Input!$T$3="feet",Data_Input!$T168&gt;40)),ABS(E164)&gt;$G$4),"",E164),""))</f>
        <v/>
      </c>
      <c r="P164" s="35"/>
      <c r="Q164" s="8" t="str">
        <f t="shared" si="18"/>
        <v/>
      </c>
      <c r="R164" s="8" t="str">
        <f t="shared" si="19"/>
        <v/>
      </c>
      <c r="S164" s="8" t="str">
        <f t="shared" si="20"/>
        <v/>
      </c>
      <c r="T164" s="8" t="str">
        <f t="shared" si="21"/>
        <v/>
      </c>
      <c r="U164" s="35"/>
    </row>
    <row r="165" spans="1:21">
      <c r="A165" s="7">
        <v>163</v>
      </c>
      <c r="B165" s="37" t="str">
        <f>Data_Input!O169</f>
        <v/>
      </c>
      <c r="C165" s="37" t="str">
        <f>Data_Input!P169</f>
        <v/>
      </c>
      <c r="D165" s="37" t="str">
        <f>Data_Input!Q169</f>
        <v/>
      </c>
      <c r="E165" s="37" t="str">
        <f>Data_Input!R169</f>
        <v/>
      </c>
      <c r="F165" s="47"/>
      <c r="G165" s="35"/>
      <c r="H165" s="35"/>
      <c r="I165" s="35"/>
      <c r="J165" s="35"/>
      <c r="K165" s="35"/>
      <c r="L165" s="37" t="str">
        <f>IF($G$4=0,B165,IFERROR(IF(OR(AND(Data_Input!$T$3="meters",Data_Input!$T169&gt;12),(AND(Data_Input!$T$3="feet",Data_Input!$T169&gt;40)),ABS(B165)&gt;$G$4),"",B165),""))</f>
        <v/>
      </c>
      <c r="M165" s="37" t="str">
        <f>IF($H$4=0,C165,IFERROR(IF(OR(AND(Data_Input!$T$3="meters",Data_Input!$T169&gt;12),(AND(Data_Input!$T$3="feet",Data_Input!$T169&gt;40)),ABS(C165)&gt;$G$4),"",C165),""))</f>
        <v/>
      </c>
      <c r="N165" s="37" t="str">
        <f>IF($I$4=0,D165,IFERROR(IF(OR(AND(Data_Input!$T$3="meters",Data_Input!$T169&gt;12),(AND(Data_Input!$T$3="feet",Data_Input!$T169&gt;40)),ABS(D165)&gt;$G$4),"",D165),""))</f>
        <v/>
      </c>
      <c r="O165" s="37" t="str">
        <f>IF($J$4=0,E165,IFERROR(IF(OR(AND(Data_Input!$T$3="meters",Data_Input!$T169&gt;12),(AND(Data_Input!$T$3="feet",Data_Input!$T169&gt;40)),ABS(E165)&gt;$G$4),"",E165),""))</f>
        <v/>
      </c>
      <c r="P165" s="35"/>
      <c r="Q165" s="8" t="str">
        <f t="shared" si="18"/>
        <v/>
      </c>
      <c r="R165" s="8" t="str">
        <f t="shared" si="19"/>
        <v/>
      </c>
      <c r="S165" s="8" t="str">
        <f t="shared" si="20"/>
        <v/>
      </c>
      <c r="T165" s="8" t="str">
        <f t="shared" si="21"/>
        <v/>
      </c>
      <c r="U165" s="35"/>
    </row>
    <row r="166" spans="1:21">
      <c r="A166" s="7">
        <v>164</v>
      </c>
      <c r="B166" s="37" t="str">
        <f>Data_Input!O170</f>
        <v/>
      </c>
      <c r="C166" s="37" t="str">
        <f>Data_Input!P170</f>
        <v/>
      </c>
      <c r="D166" s="37" t="str">
        <f>Data_Input!Q170</f>
        <v/>
      </c>
      <c r="E166" s="37" t="str">
        <f>Data_Input!R170</f>
        <v/>
      </c>
      <c r="F166" s="47"/>
      <c r="G166" s="35"/>
      <c r="H166" s="35"/>
      <c r="I166" s="35"/>
      <c r="J166" s="35"/>
      <c r="K166" s="35"/>
      <c r="L166" s="37" t="str">
        <f>IF($G$4=0,B166,IFERROR(IF(OR(AND(Data_Input!$T$3="meters",Data_Input!$T170&gt;12),(AND(Data_Input!$T$3="feet",Data_Input!$T170&gt;40)),ABS(B166)&gt;$G$4),"",B166),""))</f>
        <v/>
      </c>
      <c r="M166" s="37" t="str">
        <f>IF($H$4=0,C166,IFERROR(IF(OR(AND(Data_Input!$T$3="meters",Data_Input!$T170&gt;12),(AND(Data_Input!$T$3="feet",Data_Input!$T170&gt;40)),ABS(C166)&gt;$G$4),"",C166),""))</f>
        <v/>
      </c>
      <c r="N166" s="37" t="str">
        <f>IF($I$4=0,D166,IFERROR(IF(OR(AND(Data_Input!$T$3="meters",Data_Input!$T170&gt;12),(AND(Data_Input!$T$3="feet",Data_Input!$T170&gt;40)),ABS(D166)&gt;$G$4),"",D166),""))</f>
        <v/>
      </c>
      <c r="O166" s="37" t="str">
        <f>IF($J$4=0,E166,IFERROR(IF(OR(AND(Data_Input!$T$3="meters",Data_Input!$T170&gt;12),(AND(Data_Input!$T$3="feet",Data_Input!$T170&gt;40)),ABS(E166)&gt;$G$4),"",E166),""))</f>
        <v/>
      </c>
      <c r="P166" s="35"/>
      <c r="Q166" s="8" t="str">
        <f t="shared" si="18"/>
        <v/>
      </c>
      <c r="R166" s="8" t="str">
        <f t="shared" si="19"/>
        <v/>
      </c>
      <c r="S166" s="8" t="str">
        <f t="shared" si="20"/>
        <v/>
      </c>
      <c r="T166" s="8" t="str">
        <f t="shared" si="21"/>
        <v/>
      </c>
      <c r="U166" s="35"/>
    </row>
    <row r="167" spans="1:21">
      <c r="A167" s="7">
        <v>165</v>
      </c>
      <c r="B167" s="37" t="str">
        <f>Data_Input!O171</f>
        <v/>
      </c>
      <c r="C167" s="37" t="str">
        <f>Data_Input!P171</f>
        <v/>
      </c>
      <c r="D167" s="37" t="str">
        <f>Data_Input!Q171</f>
        <v/>
      </c>
      <c r="E167" s="37" t="str">
        <f>Data_Input!R171</f>
        <v/>
      </c>
      <c r="F167" s="47"/>
      <c r="G167" s="35"/>
      <c r="H167" s="35"/>
      <c r="I167" s="35"/>
      <c r="J167" s="35"/>
      <c r="K167" s="35"/>
      <c r="L167" s="37" t="str">
        <f>IF($G$4=0,B167,IFERROR(IF(OR(AND(Data_Input!$T$3="meters",Data_Input!$T171&gt;12),(AND(Data_Input!$T$3="feet",Data_Input!$T171&gt;40)),ABS(B167)&gt;$G$4),"",B167),""))</f>
        <v/>
      </c>
      <c r="M167" s="37" t="str">
        <f>IF($H$4=0,C167,IFERROR(IF(OR(AND(Data_Input!$T$3="meters",Data_Input!$T171&gt;12),(AND(Data_Input!$T$3="feet",Data_Input!$T171&gt;40)),ABS(C167)&gt;$G$4),"",C167),""))</f>
        <v/>
      </c>
      <c r="N167" s="37" t="str">
        <f>IF($I$4=0,D167,IFERROR(IF(OR(AND(Data_Input!$T$3="meters",Data_Input!$T171&gt;12),(AND(Data_Input!$T$3="feet",Data_Input!$T171&gt;40)),ABS(D167)&gt;$G$4),"",D167),""))</f>
        <v/>
      </c>
      <c r="O167" s="37" t="str">
        <f>IF($J$4=0,E167,IFERROR(IF(OR(AND(Data_Input!$T$3="meters",Data_Input!$T171&gt;12),(AND(Data_Input!$T$3="feet",Data_Input!$T171&gt;40)),ABS(E167)&gt;$G$4),"",E167),""))</f>
        <v/>
      </c>
      <c r="P167" s="35"/>
      <c r="Q167" s="8" t="str">
        <f t="shared" si="18"/>
        <v/>
      </c>
      <c r="R167" s="8" t="str">
        <f t="shared" si="19"/>
        <v/>
      </c>
      <c r="S167" s="8" t="str">
        <f t="shared" si="20"/>
        <v/>
      </c>
      <c r="T167" s="8" t="str">
        <f t="shared" si="21"/>
        <v/>
      </c>
      <c r="U167" s="35"/>
    </row>
    <row r="168" spans="1:21">
      <c r="A168" s="7">
        <v>166</v>
      </c>
      <c r="B168" s="37" t="str">
        <f>Data_Input!O172</f>
        <v/>
      </c>
      <c r="C168" s="37" t="str">
        <f>Data_Input!P172</f>
        <v/>
      </c>
      <c r="D168" s="37" t="str">
        <f>Data_Input!Q172</f>
        <v/>
      </c>
      <c r="E168" s="37" t="str">
        <f>Data_Input!R172</f>
        <v/>
      </c>
      <c r="F168" s="47"/>
      <c r="G168" s="35"/>
      <c r="H168" s="35"/>
      <c r="I168" s="35"/>
      <c r="J168" s="35"/>
      <c r="K168" s="35"/>
      <c r="L168" s="37" t="str">
        <f>IF($G$4=0,B168,IFERROR(IF(OR(AND(Data_Input!$T$3="meters",Data_Input!$T172&gt;12),(AND(Data_Input!$T$3="feet",Data_Input!$T172&gt;40)),ABS(B168)&gt;$G$4),"",B168),""))</f>
        <v/>
      </c>
      <c r="M168" s="37" t="str">
        <f>IF($H$4=0,C168,IFERROR(IF(OR(AND(Data_Input!$T$3="meters",Data_Input!$T172&gt;12),(AND(Data_Input!$T$3="feet",Data_Input!$T172&gt;40)),ABS(C168)&gt;$G$4),"",C168),""))</f>
        <v/>
      </c>
      <c r="N168" s="37" t="str">
        <f>IF($I$4=0,D168,IFERROR(IF(OR(AND(Data_Input!$T$3="meters",Data_Input!$T172&gt;12),(AND(Data_Input!$T$3="feet",Data_Input!$T172&gt;40)),ABS(D168)&gt;$G$4),"",D168),""))</f>
        <v/>
      </c>
      <c r="O168" s="37" t="str">
        <f>IF($J$4=0,E168,IFERROR(IF(OR(AND(Data_Input!$T$3="meters",Data_Input!$T172&gt;12),(AND(Data_Input!$T$3="feet",Data_Input!$T172&gt;40)),ABS(E168)&gt;$G$4),"",E168),""))</f>
        <v/>
      </c>
      <c r="P168" s="35"/>
      <c r="Q168" s="8" t="str">
        <f t="shared" si="18"/>
        <v/>
      </c>
      <c r="R168" s="8" t="str">
        <f t="shared" si="19"/>
        <v/>
      </c>
      <c r="S168" s="8" t="str">
        <f t="shared" si="20"/>
        <v/>
      </c>
      <c r="T168" s="8" t="str">
        <f t="shared" si="21"/>
        <v/>
      </c>
      <c r="U168" s="35"/>
    </row>
    <row r="169" spans="1:21">
      <c r="A169" s="7">
        <v>167</v>
      </c>
      <c r="B169" s="37" t="str">
        <f>Data_Input!O173</f>
        <v/>
      </c>
      <c r="C169" s="37" t="str">
        <f>Data_Input!P173</f>
        <v/>
      </c>
      <c r="D169" s="37" t="str">
        <f>Data_Input!Q173</f>
        <v/>
      </c>
      <c r="E169" s="37" t="str">
        <f>Data_Input!R173</f>
        <v/>
      </c>
      <c r="F169" s="47"/>
      <c r="G169" s="35"/>
      <c r="H169" s="35"/>
      <c r="I169" s="35"/>
      <c r="J169" s="35"/>
      <c r="K169" s="35"/>
      <c r="L169" s="37" t="str">
        <f>IF($G$4=0,B169,IFERROR(IF(OR(AND(Data_Input!$T$3="meters",Data_Input!$T173&gt;12),(AND(Data_Input!$T$3="feet",Data_Input!$T173&gt;40)),ABS(B169)&gt;$G$4),"",B169),""))</f>
        <v/>
      </c>
      <c r="M169" s="37" t="str">
        <f>IF($H$4=0,C169,IFERROR(IF(OR(AND(Data_Input!$T$3="meters",Data_Input!$T173&gt;12),(AND(Data_Input!$T$3="feet",Data_Input!$T173&gt;40)),ABS(C169)&gt;$G$4),"",C169),""))</f>
        <v/>
      </c>
      <c r="N169" s="37" t="str">
        <f>IF($I$4=0,D169,IFERROR(IF(OR(AND(Data_Input!$T$3="meters",Data_Input!$T173&gt;12),(AND(Data_Input!$T$3="feet",Data_Input!$T173&gt;40)),ABS(D169)&gt;$G$4),"",D169),""))</f>
        <v/>
      </c>
      <c r="O169" s="37" t="str">
        <f>IF($J$4=0,E169,IFERROR(IF(OR(AND(Data_Input!$T$3="meters",Data_Input!$T173&gt;12),(AND(Data_Input!$T$3="feet",Data_Input!$T173&gt;40)),ABS(E169)&gt;$G$4),"",E169),""))</f>
        <v/>
      </c>
      <c r="P169" s="35"/>
      <c r="Q169" s="8" t="str">
        <f t="shared" si="18"/>
        <v/>
      </c>
      <c r="R169" s="8" t="str">
        <f t="shared" si="19"/>
        <v/>
      </c>
      <c r="S169" s="8" t="str">
        <f t="shared" si="20"/>
        <v/>
      </c>
      <c r="T169" s="8" t="str">
        <f t="shared" si="21"/>
        <v/>
      </c>
      <c r="U169" s="35"/>
    </row>
    <row r="170" spans="1:21">
      <c r="A170" s="7">
        <v>168</v>
      </c>
      <c r="B170" s="37" t="str">
        <f>Data_Input!O174</f>
        <v/>
      </c>
      <c r="C170" s="37" t="str">
        <f>Data_Input!P174</f>
        <v/>
      </c>
      <c r="D170" s="37" t="str">
        <f>Data_Input!Q174</f>
        <v/>
      </c>
      <c r="E170" s="37" t="str">
        <f>Data_Input!R174</f>
        <v/>
      </c>
      <c r="F170" s="47"/>
      <c r="G170" s="35"/>
      <c r="H170" s="35"/>
      <c r="I170" s="35"/>
      <c r="J170" s="35"/>
      <c r="K170" s="35"/>
      <c r="L170" s="37" t="str">
        <f>IF($G$4=0,B170,IFERROR(IF(OR(AND(Data_Input!$T$3="meters",Data_Input!$T174&gt;12),(AND(Data_Input!$T$3="feet",Data_Input!$T174&gt;40)),ABS(B170)&gt;$G$4),"",B170),""))</f>
        <v/>
      </c>
      <c r="M170" s="37" t="str">
        <f>IF($H$4=0,C170,IFERROR(IF(OR(AND(Data_Input!$T$3="meters",Data_Input!$T174&gt;12),(AND(Data_Input!$T$3="feet",Data_Input!$T174&gt;40)),ABS(C170)&gt;$G$4),"",C170),""))</f>
        <v/>
      </c>
      <c r="N170" s="37" t="str">
        <f>IF($I$4=0,D170,IFERROR(IF(OR(AND(Data_Input!$T$3="meters",Data_Input!$T174&gt;12),(AND(Data_Input!$T$3="feet",Data_Input!$T174&gt;40)),ABS(D170)&gt;$G$4),"",D170),""))</f>
        <v/>
      </c>
      <c r="O170" s="37" t="str">
        <f>IF($J$4=0,E170,IFERROR(IF(OR(AND(Data_Input!$T$3="meters",Data_Input!$T174&gt;12),(AND(Data_Input!$T$3="feet",Data_Input!$T174&gt;40)),ABS(E170)&gt;$G$4),"",E170),""))</f>
        <v/>
      </c>
      <c r="P170" s="35"/>
      <c r="Q170" s="8" t="str">
        <f t="shared" si="18"/>
        <v/>
      </c>
      <c r="R170" s="8" t="str">
        <f t="shared" si="19"/>
        <v/>
      </c>
      <c r="S170" s="8" t="str">
        <f t="shared" si="20"/>
        <v/>
      </c>
      <c r="T170" s="8" t="str">
        <f t="shared" si="21"/>
        <v/>
      </c>
      <c r="U170" s="35"/>
    </row>
    <row r="171" spans="1:21">
      <c r="A171" s="7">
        <v>169</v>
      </c>
      <c r="B171" s="37" t="str">
        <f>Data_Input!O175</f>
        <v/>
      </c>
      <c r="C171" s="37" t="str">
        <f>Data_Input!P175</f>
        <v/>
      </c>
      <c r="D171" s="37" t="str">
        <f>Data_Input!Q175</f>
        <v/>
      </c>
      <c r="E171" s="37" t="str">
        <f>Data_Input!R175</f>
        <v/>
      </c>
      <c r="F171" s="47"/>
      <c r="G171" s="35"/>
      <c r="H171" s="35"/>
      <c r="I171" s="35"/>
      <c r="J171" s="35"/>
      <c r="K171" s="35"/>
      <c r="L171" s="37" t="str">
        <f>IF($G$4=0,B171,IFERROR(IF(OR(AND(Data_Input!$T$3="meters",Data_Input!$T175&gt;12),(AND(Data_Input!$T$3="feet",Data_Input!$T175&gt;40)),ABS(B171)&gt;$G$4),"",B171),""))</f>
        <v/>
      </c>
      <c r="M171" s="37" t="str">
        <f>IF($H$4=0,C171,IFERROR(IF(OR(AND(Data_Input!$T$3="meters",Data_Input!$T175&gt;12),(AND(Data_Input!$T$3="feet",Data_Input!$T175&gt;40)),ABS(C171)&gt;$G$4),"",C171),""))</f>
        <v/>
      </c>
      <c r="N171" s="37" t="str">
        <f>IF($I$4=0,D171,IFERROR(IF(OR(AND(Data_Input!$T$3="meters",Data_Input!$T175&gt;12),(AND(Data_Input!$T$3="feet",Data_Input!$T175&gt;40)),ABS(D171)&gt;$G$4),"",D171),""))</f>
        <v/>
      </c>
      <c r="O171" s="37" t="str">
        <f>IF($J$4=0,E171,IFERROR(IF(OR(AND(Data_Input!$T$3="meters",Data_Input!$T175&gt;12),(AND(Data_Input!$T$3="feet",Data_Input!$T175&gt;40)),ABS(E171)&gt;$G$4),"",E171),""))</f>
        <v/>
      </c>
      <c r="P171" s="35"/>
      <c r="Q171" s="8" t="str">
        <f t="shared" si="18"/>
        <v/>
      </c>
      <c r="R171" s="8" t="str">
        <f t="shared" si="19"/>
        <v/>
      </c>
      <c r="S171" s="8" t="str">
        <f t="shared" si="20"/>
        <v/>
      </c>
      <c r="T171" s="8" t="str">
        <f t="shared" si="21"/>
        <v/>
      </c>
      <c r="U171" s="35"/>
    </row>
    <row r="172" spans="1:21">
      <c r="A172" s="7">
        <v>170</v>
      </c>
      <c r="B172" s="37" t="str">
        <f>Data_Input!O176</f>
        <v/>
      </c>
      <c r="C172" s="37" t="str">
        <f>Data_Input!P176</f>
        <v/>
      </c>
      <c r="D172" s="37" t="str">
        <f>Data_Input!Q176</f>
        <v/>
      </c>
      <c r="E172" s="37" t="str">
        <f>Data_Input!R176</f>
        <v/>
      </c>
      <c r="F172" s="47"/>
      <c r="G172" s="35"/>
      <c r="H172" s="35"/>
      <c r="I172" s="35"/>
      <c r="J172" s="35"/>
      <c r="K172" s="35"/>
      <c r="L172" s="37" t="str">
        <f>IF($G$4=0,B172,IFERROR(IF(OR(AND(Data_Input!$T$3="meters",Data_Input!$T176&gt;12),(AND(Data_Input!$T$3="feet",Data_Input!$T176&gt;40)),ABS(B172)&gt;$G$4),"",B172),""))</f>
        <v/>
      </c>
      <c r="M172" s="37" t="str">
        <f>IF($H$4=0,C172,IFERROR(IF(OR(AND(Data_Input!$T$3="meters",Data_Input!$T176&gt;12),(AND(Data_Input!$T$3="feet",Data_Input!$T176&gt;40)),ABS(C172)&gt;$G$4),"",C172),""))</f>
        <v/>
      </c>
      <c r="N172" s="37" t="str">
        <f>IF($I$4=0,D172,IFERROR(IF(OR(AND(Data_Input!$T$3="meters",Data_Input!$T176&gt;12),(AND(Data_Input!$T$3="feet",Data_Input!$T176&gt;40)),ABS(D172)&gt;$G$4),"",D172),""))</f>
        <v/>
      </c>
      <c r="O172" s="37" t="str">
        <f>IF($J$4=0,E172,IFERROR(IF(OR(AND(Data_Input!$T$3="meters",Data_Input!$T176&gt;12),(AND(Data_Input!$T$3="feet",Data_Input!$T176&gt;40)),ABS(E172)&gt;$G$4),"",E172),""))</f>
        <v/>
      </c>
      <c r="P172" s="35"/>
      <c r="Q172" s="8" t="str">
        <f t="shared" si="18"/>
        <v/>
      </c>
      <c r="R172" s="8" t="str">
        <f t="shared" si="19"/>
        <v/>
      </c>
      <c r="S172" s="8" t="str">
        <f t="shared" si="20"/>
        <v/>
      </c>
      <c r="T172" s="8" t="str">
        <f t="shared" si="21"/>
        <v/>
      </c>
      <c r="U172" s="35"/>
    </row>
    <row r="173" spans="1:21">
      <c r="A173" s="7">
        <v>171</v>
      </c>
      <c r="B173" s="37" t="str">
        <f>Data_Input!O177</f>
        <v/>
      </c>
      <c r="C173" s="37" t="str">
        <f>Data_Input!P177</f>
        <v/>
      </c>
      <c r="D173" s="37" t="str">
        <f>Data_Input!Q177</f>
        <v/>
      </c>
      <c r="E173" s="37" t="str">
        <f>Data_Input!R177</f>
        <v/>
      </c>
      <c r="F173" s="47"/>
      <c r="G173" s="35"/>
      <c r="H173" s="35"/>
      <c r="I173" s="35"/>
      <c r="J173" s="35"/>
      <c r="K173" s="35"/>
      <c r="L173" s="37" t="str">
        <f>IF($G$4=0,B173,IFERROR(IF(OR(AND(Data_Input!$T$3="meters",Data_Input!$T177&gt;12),(AND(Data_Input!$T$3="feet",Data_Input!$T177&gt;40)),ABS(B173)&gt;$G$4),"",B173),""))</f>
        <v/>
      </c>
      <c r="M173" s="37" t="str">
        <f>IF($H$4=0,C173,IFERROR(IF(OR(AND(Data_Input!$T$3="meters",Data_Input!$T177&gt;12),(AND(Data_Input!$T$3="feet",Data_Input!$T177&gt;40)),ABS(C173)&gt;$G$4),"",C173),""))</f>
        <v/>
      </c>
      <c r="N173" s="37" t="str">
        <f>IF($I$4=0,D173,IFERROR(IF(OR(AND(Data_Input!$T$3="meters",Data_Input!$T177&gt;12),(AND(Data_Input!$T$3="feet",Data_Input!$T177&gt;40)),ABS(D173)&gt;$G$4),"",D173),""))</f>
        <v/>
      </c>
      <c r="O173" s="37" t="str">
        <f>IF($J$4=0,E173,IFERROR(IF(OR(AND(Data_Input!$T$3="meters",Data_Input!$T177&gt;12),(AND(Data_Input!$T$3="feet",Data_Input!$T177&gt;40)),ABS(E173)&gt;$G$4),"",E173),""))</f>
        <v/>
      </c>
      <c r="P173" s="35"/>
      <c r="Q173" s="8" t="str">
        <f t="shared" si="18"/>
        <v/>
      </c>
      <c r="R173" s="8" t="str">
        <f t="shared" si="19"/>
        <v/>
      </c>
      <c r="S173" s="8" t="str">
        <f t="shared" si="20"/>
        <v/>
      </c>
      <c r="T173" s="8" t="str">
        <f t="shared" si="21"/>
        <v/>
      </c>
      <c r="U173" s="35"/>
    </row>
    <row r="174" spans="1:21">
      <c r="A174" s="7">
        <v>172</v>
      </c>
      <c r="B174" s="37" t="str">
        <f>Data_Input!O178</f>
        <v/>
      </c>
      <c r="C174" s="37" t="str">
        <f>Data_Input!P178</f>
        <v/>
      </c>
      <c r="D174" s="37" t="str">
        <f>Data_Input!Q178</f>
        <v/>
      </c>
      <c r="E174" s="37" t="str">
        <f>Data_Input!R178</f>
        <v/>
      </c>
      <c r="F174" s="47"/>
      <c r="G174" s="35"/>
      <c r="H174" s="35"/>
      <c r="I174" s="35"/>
      <c r="J174" s="35"/>
      <c r="K174" s="35"/>
      <c r="L174" s="37" t="str">
        <f>IF($G$4=0,B174,IFERROR(IF(OR(AND(Data_Input!$T$3="meters",Data_Input!$T178&gt;12),(AND(Data_Input!$T$3="feet",Data_Input!$T178&gt;40)),ABS(B174)&gt;$G$4),"",B174),""))</f>
        <v/>
      </c>
      <c r="M174" s="37" t="str">
        <f>IF($H$4=0,C174,IFERROR(IF(OR(AND(Data_Input!$T$3="meters",Data_Input!$T178&gt;12),(AND(Data_Input!$T$3="feet",Data_Input!$T178&gt;40)),ABS(C174)&gt;$G$4),"",C174),""))</f>
        <v/>
      </c>
      <c r="N174" s="37" t="str">
        <f>IF($I$4=0,D174,IFERROR(IF(OR(AND(Data_Input!$T$3="meters",Data_Input!$T178&gt;12),(AND(Data_Input!$T$3="feet",Data_Input!$T178&gt;40)),ABS(D174)&gt;$G$4),"",D174),""))</f>
        <v/>
      </c>
      <c r="O174" s="37" t="str">
        <f>IF($J$4=0,E174,IFERROR(IF(OR(AND(Data_Input!$T$3="meters",Data_Input!$T178&gt;12),(AND(Data_Input!$T$3="feet",Data_Input!$T178&gt;40)),ABS(E174)&gt;$G$4),"",E174),""))</f>
        <v/>
      </c>
      <c r="P174" s="35"/>
      <c r="Q174" s="8" t="str">
        <f t="shared" si="18"/>
        <v/>
      </c>
      <c r="R174" s="8" t="str">
        <f t="shared" si="19"/>
        <v/>
      </c>
      <c r="S174" s="8" t="str">
        <f t="shared" si="20"/>
        <v/>
      </c>
      <c r="T174" s="8" t="str">
        <f t="shared" si="21"/>
        <v/>
      </c>
      <c r="U174" s="35"/>
    </row>
    <row r="175" spans="1:21">
      <c r="A175" s="7">
        <v>173</v>
      </c>
      <c r="B175" s="37" t="str">
        <f>Data_Input!O179</f>
        <v/>
      </c>
      <c r="C175" s="37" t="str">
        <f>Data_Input!P179</f>
        <v/>
      </c>
      <c r="D175" s="37" t="str">
        <f>Data_Input!Q179</f>
        <v/>
      </c>
      <c r="E175" s="37" t="str">
        <f>Data_Input!R179</f>
        <v/>
      </c>
      <c r="F175" s="47"/>
      <c r="G175" s="35"/>
      <c r="H175" s="35"/>
      <c r="I175" s="35"/>
      <c r="J175" s="35"/>
      <c r="K175" s="35"/>
      <c r="L175" s="37" t="str">
        <f>IF($G$4=0,B175,IFERROR(IF(OR(AND(Data_Input!$T$3="meters",Data_Input!$T179&gt;12),(AND(Data_Input!$T$3="feet",Data_Input!$T179&gt;40)),ABS(B175)&gt;$G$4),"",B175),""))</f>
        <v/>
      </c>
      <c r="M175" s="37" t="str">
        <f>IF($H$4=0,C175,IFERROR(IF(OR(AND(Data_Input!$T$3="meters",Data_Input!$T179&gt;12),(AND(Data_Input!$T$3="feet",Data_Input!$T179&gt;40)),ABS(C175)&gt;$G$4),"",C175),""))</f>
        <v/>
      </c>
      <c r="N175" s="37" t="str">
        <f>IF($I$4=0,D175,IFERROR(IF(OR(AND(Data_Input!$T$3="meters",Data_Input!$T179&gt;12),(AND(Data_Input!$T$3="feet",Data_Input!$T179&gt;40)),ABS(D175)&gt;$G$4),"",D175),""))</f>
        <v/>
      </c>
      <c r="O175" s="37" t="str">
        <f>IF($J$4=0,E175,IFERROR(IF(OR(AND(Data_Input!$T$3="meters",Data_Input!$T179&gt;12),(AND(Data_Input!$T$3="feet",Data_Input!$T179&gt;40)),ABS(E175)&gt;$G$4),"",E175),""))</f>
        <v/>
      </c>
      <c r="P175" s="35"/>
      <c r="Q175" s="8" t="str">
        <f t="shared" si="18"/>
        <v/>
      </c>
      <c r="R175" s="8" t="str">
        <f t="shared" si="19"/>
        <v/>
      </c>
      <c r="S175" s="8" t="str">
        <f t="shared" si="20"/>
        <v/>
      </c>
      <c r="T175" s="8" t="str">
        <f t="shared" si="21"/>
        <v/>
      </c>
      <c r="U175" s="35"/>
    </row>
    <row r="176" spans="1:21">
      <c r="A176" s="7">
        <v>174</v>
      </c>
      <c r="B176" s="37" t="str">
        <f>Data_Input!O180</f>
        <v/>
      </c>
      <c r="C176" s="37" t="str">
        <f>Data_Input!P180</f>
        <v/>
      </c>
      <c r="D176" s="37" t="str">
        <f>Data_Input!Q180</f>
        <v/>
      </c>
      <c r="E176" s="37" t="str">
        <f>Data_Input!R180</f>
        <v/>
      </c>
      <c r="F176" s="47"/>
      <c r="G176" s="35"/>
      <c r="H176" s="35"/>
      <c r="I176" s="35"/>
      <c r="J176" s="35"/>
      <c r="K176" s="35"/>
      <c r="L176" s="37" t="str">
        <f>IF($G$4=0,B176,IFERROR(IF(OR(AND(Data_Input!$T$3="meters",Data_Input!$T180&gt;12),(AND(Data_Input!$T$3="feet",Data_Input!$T180&gt;40)),ABS(B176)&gt;$G$4),"",B176),""))</f>
        <v/>
      </c>
      <c r="M176" s="37" t="str">
        <f>IF($H$4=0,C176,IFERROR(IF(OR(AND(Data_Input!$T$3="meters",Data_Input!$T180&gt;12),(AND(Data_Input!$T$3="feet",Data_Input!$T180&gt;40)),ABS(C176)&gt;$G$4),"",C176),""))</f>
        <v/>
      </c>
      <c r="N176" s="37" t="str">
        <f>IF($I$4=0,D176,IFERROR(IF(OR(AND(Data_Input!$T$3="meters",Data_Input!$T180&gt;12),(AND(Data_Input!$T$3="feet",Data_Input!$T180&gt;40)),ABS(D176)&gt;$G$4),"",D176),""))</f>
        <v/>
      </c>
      <c r="O176" s="37" t="str">
        <f>IF($J$4=0,E176,IFERROR(IF(OR(AND(Data_Input!$T$3="meters",Data_Input!$T180&gt;12),(AND(Data_Input!$T$3="feet",Data_Input!$T180&gt;40)),ABS(E176)&gt;$G$4),"",E176),""))</f>
        <v/>
      </c>
      <c r="P176" s="35"/>
      <c r="Q176" s="8" t="str">
        <f t="shared" si="18"/>
        <v/>
      </c>
      <c r="R176" s="8" t="str">
        <f t="shared" si="19"/>
        <v/>
      </c>
      <c r="S176" s="8" t="str">
        <f t="shared" si="20"/>
        <v/>
      </c>
      <c r="T176" s="8" t="str">
        <f t="shared" si="21"/>
        <v/>
      </c>
      <c r="U176" s="35"/>
    </row>
    <row r="177" spans="1:21">
      <c r="A177" s="7">
        <v>175</v>
      </c>
      <c r="B177" s="37" t="str">
        <f>Data_Input!O181</f>
        <v/>
      </c>
      <c r="C177" s="37" t="str">
        <f>Data_Input!P181</f>
        <v/>
      </c>
      <c r="D177" s="37" t="str">
        <f>Data_Input!Q181</f>
        <v/>
      </c>
      <c r="E177" s="37" t="str">
        <f>Data_Input!R181</f>
        <v/>
      </c>
      <c r="F177" s="47"/>
      <c r="G177" s="35"/>
      <c r="H177" s="35"/>
      <c r="I177" s="35"/>
      <c r="J177" s="35"/>
      <c r="K177" s="35"/>
      <c r="L177" s="37" t="str">
        <f>IF($G$4=0,B177,IFERROR(IF(OR(AND(Data_Input!$T$3="meters",Data_Input!$T181&gt;12),(AND(Data_Input!$T$3="feet",Data_Input!$T181&gt;40)),ABS(B177)&gt;$G$4),"",B177),""))</f>
        <v/>
      </c>
      <c r="M177" s="37" t="str">
        <f>IF($H$4=0,C177,IFERROR(IF(OR(AND(Data_Input!$T$3="meters",Data_Input!$T181&gt;12),(AND(Data_Input!$T$3="feet",Data_Input!$T181&gt;40)),ABS(C177)&gt;$G$4),"",C177),""))</f>
        <v/>
      </c>
      <c r="N177" s="37" t="str">
        <f>IF($I$4=0,D177,IFERROR(IF(OR(AND(Data_Input!$T$3="meters",Data_Input!$T181&gt;12),(AND(Data_Input!$T$3="feet",Data_Input!$T181&gt;40)),ABS(D177)&gt;$G$4),"",D177),""))</f>
        <v/>
      </c>
      <c r="O177" s="37" t="str">
        <f>IF($J$4=0,E177,IFERROR(IF(OR(AND(Data_Input!$T$3="meters",Data_Input!$T181&gt;12),(AND(Data_Input!$T$3="feet",Data_Input!$T181&gt;40)),ABS(E177)&gt;$G$4),"",E177),""))</f>
        <v/>
      </c>
      <c r="P177" s="35"/>
      <c r="Q177" s="8" t="str">
        <f t="shared" si="18"/>
        <v/>
      </c>
      <c r="R177" s="8" t="str">
        <f t="shared" si="19"/>
        <v/>
      </c>
      <c r="S177" s="8" t="str">
        <f t="shared" si="20"/>
        <v/>
      </c>
      <c r="T177" s="8" t="str">
        <f t="shared" si="21"/>
        <v/>
      </c>
      <c r="U177" s="35"/>
    </row>
    <row r="178" spans="1:21">
      <c r="A178" s="7">
        <v>176</v>
      </c>
      <c r="B178" s="37" t="str">
        <f>Data_Input!O182</f>
        <v/>
      </c>
      <c r="C178" s="37" t="str">
        <f>Data_Input!P182</f>
        <v/>
      </c>
      <c r="D178" s="37" t="str">
        <f>Data_Input!Q182</f>
        <v/>
      </c>
      <c r="E178" s="37" t="str">
        <f>Data_Input!R182</f>
        <v/>
      </c>
      <c r="F178" s="47"/>
      <c r="G178" s="35"/>
      <c r="H178" s="35"/>
      <c r="I178" s="35"/>
      <c r="J178" s="35"/>
      <c r="K178" s="35"/>
      <c r="L178" s="37" t="str">
        <f>IF($G$4=0,B178,IFERROR(IF(OR(AND(Data_Input!$T$3="meters",Data_Input!$T182&gt;12),(AND(Data_Input!$T$3="feet",Data_Input!$T182&gt;40)),ABS(B178)&gt;$G$4),"",B178),""))</f>
        <v/>
      </c>
      <c r="M178" s="37" t="str">
        <f>IF($H$4=0,C178,IFERROR(IF(OR(AND(Data_Input!$T$3="meters",Data_Input!$T182&gt;12),(AND(Data_Input!$T$3="feet",Data_Input!$T182&gt;40)),ABS(C178)&gt;$G$4),"",C178),""))</f>
        <v/>
      </c>
      <c r="N178" s="37" t="str">
        <f>IF($I$4=0,D178,IFERROR(IF(OR(AND(Data_Input!$T$3="meters",Data_Input!$T182&gt;12),(AND(Data_Input!$T$3="feet",Data_Input!$T182&gt;40)),ABS(D178)&gt;$G$4),"",D178),""))</f>
        <v/>
      </c>
      <c r="O178" s="37" t="str">
        <f>IF($J$4=0,E178,IFERROR(IF(OR(AND(Data_Input!$T$3="meters",Data_Input!$T182&gt;12),(AND(Data_Input!$T$3="feet",Data_Input!$T182&gt;40)),ABS(E178)&gt;$G$4),"",E178),""))</f>
        <v/>
      </c>
      <c r="P178" s="35"/>
      <c r="Q178" s="8" t="str">
        <f t="shared" si="18"/>
        <v/>
      </c>
      <c r="R178" s="8" t="str">
        <f t="shared" si="19"/>
        <v/>
      </c>
      <c r="S178" s="8" t="str">
        <f t="shared" si="20"/>
        <v/>
      </c>
      <c r="T178" s="8" t="str">
        <f t="shared" si="21"/>
        <v/>
      </c>
      <c r="U178" s="35"/>
    </row>
    <row r="179" spans="1:21">
      <c r="A179" s="7">
        <v>177</v>
      </c>
      <c r="B179" s="37" t="str">
        <f>Data_Input!O183</f>
        <v/>
      </c>
      <c r="C179" s="37" t="str">
        <f>Data_Input!P183</f>
        <v/>
      </c>
      <c r="D179" s="37" t="str">
        <f>Data_Input!Q183</f>
        <v/>
      </c>
      <c r="E179" s="37" t="str">
        <f>Data_Input!R183</f>
        <v/>
      </c>
      <c r="F179" s="47"/>
      <c r="G179" s="35"/>
      <c r="H179" s="35"/>
      <c r="I179" s="35"/>
      <c r="J179" s="35"/>
      <c r="K179" s="35"/>
      <c r="L179" s="37" t="str">
        <f>IF($G$4=0,B179,IFERROR(IF(OR(AND(Data_Input!$T$3="meters",Data_Input!$T183&gt;12),(AND(Data_Input!$T$3="feet",Data_Input!$T183&gt;40)),ABS(B179)&gt;$G$4),"",B179),""))</f>
        <v/>
      </c>
      <c r="M179" s="37" t="str">
        <f>IF($H$4=0,C179,IFERROR(IF(OR(AND(Data_Input!$T$3="meters",Data_Input!$T183&gt;12),(AND(Data_Input!$T$3="feet",Data_Input!$T183&gt;40)),ABS(C179)&gt;$G$4),"",C179),""))</f>
        <v/>
      </c>
      <c r="N179" s="37" t="str">
        <f>IF($I$4=0,D179,IFERROR(IF(OR(AND(Data_Input!$T$3="meters",Data_Input!$T183&gt;12),(AND(Data_Input!$T$3="feet",Data_Input!$T183&gt;40)),ABS(D179)&gt;$G$4),"",D179),""))</f>
        <v/>
      </c>
      <c r="O179" s="37" t="str">
        <f>IF($J$4=0,E179,IFERROR(IF(OR(AND(Data_Input!$T$3="meters",Data_Input!$T183&gt;12),(AND(Data_Input!$T$3="feet",Data_Input!$T183&gt;40)),ABS(E179)&gt;$G$4),"",E179),""))</f>
        <v/>
      </c>
      <c r="P179" s="35"/>
      <c r="Q179" s="8" t="str">
        <f t="shared" si="18"/>
        <v/>
      </c>
      <c r="R179" s="8" t="str">
        <f t="shared" si="19"/>
        <v/>
      </c>
      <c r="S179" s="8" t="str">
        <f t="shared" si="20"/>
        <v/>
      </c>
      <c r="T179" s="8" t="str">
        <f t="shared" si="21"/>
        <v/>
      </c>
      <c r="U179" s="35"/>
    </row>
    <row r="180" spans="1:21">
      <c r="A180" s="7">
        <v>178</v>
      </c>
      <c r="B180" s="37" t="str">
        <f>Data_Input!O184</f>
        <v/>
      </c>
      <c r="C180" s="37" t="str">
        <f>Data_Input!P184</f>
        <v/>
      </c>
      <c r="D180" s="37" t="str">
        <f>Data_Input!Q184</f>
        <v/>
      </c>
      <c r="E180" s="37" t="str">
        <f>Data_Input!R184</f>
        <v/>
      </c>
      <c r="F180" s="47"/>
      <c r="G180" s="35"/>
      <c r="H180" s="35"/>
      <c r="I180" s="35"/>
      <c r="J180" s="35"/>
      <c r="K180" s="35"/>
      <c r="L180" s="37" t="str">
        <f>IF($G$4=0,B180,IFERROR(IF(OR(AND(Data_Input!$T$3="meters",Data_Input!$T184&gt;12),(AND(Data_Input!$T$3="feet",Data_Input!$T184&gt;40)),ABS(B180)&gt;$G$4),"",B180),""))</f>
        <v/>
      </c>
      <c r="M180" s="37" t="str">
        <f>IF($H$4=0,C180,IFERROR(IF(OR(AND(Data_Input!$T$3="meters",Data_Input!$T184&gt;12),(AND(Data_Input!$T$3="feet",Data_Input!$T184&gt;40)),ABS(C180)&gt;$G$4),"",C180),""))</f>
        <v/>
      </c>
      <c r="N180" s="37" t="str">
        <f>IF($I$4=0,D180,IFERROR(IF(OR(AND(Data_Input!$T$3="meters",Data_Input!$T184&gt;12),(AND(Data_Input!$T$3="feet",Data_Input!$T184&gt;40)),ABS(D180)&gt;$G$4),"",D180),""))</f>
        <v/>
      </c>
      <c r="O180" s="37" t="str">
        <f>IF($J$4=0,E180,IFERROR(IF(OR(AND(Data_Input!$T$3="meters",Data_Input!$T184&gt;12),(AND(Data_Input!$T$3="feet",Data_Input!$T184&gt;40)),ABS(E180)&gt;$G$4),"",E180),""))</f>
        <v/>
      </c>
      <c r="P180" s="35"/>
      <c r="Q180" s="8" t="str">
        <f t="shared" si="18"/>
        <v/>
      </c>
      <c r="R180" s="8" t="str">
        <f t="shared" si="19"/>
        <v/>
      </c>
      <c r="S180" s="8" t="str">
        <f t="shared" si="20"/>
        <v/>
      </c>
      <c r="T180" s="8" t="str">
        <f t="shared" si="21"/>
        <v/>
      </c>
      <c r="U180" s="35"/>
    </row>
    <row r="181" spans="1:21">
      <c r="A181" s="7">
        <v>179</v>
      </c>
      <c r="B181" s="37" t="str">
        <f>Data_Input!O185</f>
        <v/>
      </c>
      <c r="C181" s="37" t="str">
        <f>Data_Input!P185</f>
        <v/>
      </c>
      <c r="D181" s="37" t="str">
        <f>Data_Input!Q185</f>
        <v/>
      </c>
      <c r="E181" s="37" t="str">
        <f>Data_Input!R185</f>
        <v/>
      </c>
      <c r="F181" s="47"/>
      <c r="G181" s="35"/>
      <c r="H181" s="35"/>
      <c r="I181" s="35"/>
      <c r="J181" s="35"/>
      <c r="K181" s="35"/>
      <c r="L181" s="37" t="str">
        <f>IF($G$4=0,B181,IFERROR(IF(OR(AND(Data_Input!$T$3="meters",Data_Input!$T185&gt;12),(AND(Data_Input!$T$3="feet",Data_Input!$T185&gt;40)),ABS(B181)&gt;$G$4),"",B181),""))</f>
        <v/>
      </c>
      <c r="M181" s="37" t="str">
        <f>IF($H$4=0,C181,IFERROR(IF(OR(AND(Data_Input!$T$3="meters",Data_Input!$T185&gt;12),(AND(Data_Input!$T$3="feet",Data_Input!$T185&gt;40)),ABS(C181)&gt;$G$4),"",C181),""))</f>
        <v/>
      </c>
      <c r="N181" s="37" t="str">
        <f>IF($I$4=0,D181,IFERROR(IF(OR(AND(Data_Input!$T$3="meters",Data_Input!$T185&gt;12),(AND(Data_Input!$T$3="feet",Data_Input!$T185&gt;40)),ABS(D181)&gt;$G$4),"",D181),""))</f>
        <v/>
      </c>
      <c r="O181" s="37" t="str">
        <f>IF($J$4=0,E181,IFERROR(IF(OR(AND(Data_Input!$T$3="meters",Data_Input!$T185&gt;12),(AND(Data_Input!$T$3="feet",Data_Input!$T185&gt;40)),ABS(E181)&gt;$G$4),"",E181),""))</f>
        <v/>
      </c>
      <c r="P181" s="35"/>
      <c r="Q181" s="8" t="str">
        <f t="shared" si="18"/>
        <v/>
      </c>
      <c r="R181" s="8" t="str">
        <f t="shared" si="19"/>
        <v/>
      </c>
      <c r="S181" s="8" t="str">
        <f t="shared" si="20"/>
        <v/>
      </c>
      <c r="T181" s="8" t="str">
        <f t="shared" si="21"/>
        <v/>
      </c>
      <c r="U181" s="35"/>
    </row>
    <row r="182" spans="1:21">
      <c r="A182" s="7">
        <v>180</v>
      </c>
      <c r="B182" s="37" t="str">
        <f>Data_Input!O186</f>
        <v/>
      </c>
      <c r="C182" s="37" t="str">
        <f>Data_Input!P186</f>
        <v/>
      </c>
      <c r="D182" s="37" t="str">
        <f>Data_Input!Q186</f>
        <v/>
      </c>
      <c r="E182" s="37" t="str">
        <f>Data_Input!R186</f>
        <v/>
      </c>
      <c r="F182" s="47"/>
      <c r="G182" s="35"/>
      <c r="H182" s="35"/>
      <c r="I182" s="35"/>
      <c r="J182" s="35"/>
      <c r="K182" s="35"/>
      <c r="L182" s="37" t="str">
        <f>IF($G$4=0,B182,IFERROR(IF(OR(AND(Data_Input!$T$3="meters",Data_Input!$T186&gt;12),(AND(Data_Input!$T$3="feet",Data_Input!$T186&gt;40)),ABS(B182)&gt;$G$4),"",B182),""))</f>
        <v/>
      </c>
      <c r="M182" s="37" t="str">
        <f>IF($H$4=0,C182,IFERROR(IF(OR(AND(Data_Input!$T$3="meters",Data_Input!$T186&gt;12),(AND(Data_Input!$T$3="feet",Data_Input!$T186&gt;40)),ABS(C182)&gt;$G$4),"",C182),""))</f>
        <v/>
      </c>
      <c r="N182" s="37" t="str">
        <f>IF($I$4=0,D182,IFERROR(IF(OR(AND(Data_Input!$T$3="meters",Data_Input!$T186&gt;12),(AND(Data_Input!$T$3="feet",Data_Input!$T186&gt;40)),ABS(D182)&gt;$G$4),"",D182),""))</f>
        <v/>
      </c>
      <c r="O182" s="37" t="str">
        <f>IF($J$4=0,E182,IFERROR(IF(OR(AND(Data_Input!$T$3="meters",Data_Input!$T186&gt;12),(AND(Data_Input!$T$3="feet",Data_Input!$T186&gt;40)),ABS(E182)&gt;$G$4),"",E182),""))</f>
        <v/>
      </c>
      <c r="P182" s="35"/>
      <c r="Q182" s="8" t="str">
        <f t="shared" si="18"/>
        <v/>
      </c>
      <c r="R182" s="8" t="str">
        <f t="shared" si="19"/>
        <v/>
      </c>
      <c r="S182" s="8" t="str">
        <f t="shared" si="20"/>
        <v/>
      </c>
      <c r="T182" s="8" t="str">
        <f t="shared" si="21"/>
        <v/>
      </c>
      <c r="U182" s="35"/>
    </row>
    <row r="183" spans="1:21">
      <c r="A183" s="7">
        <v>181</v>
      </c>
      <c r="B183" s="37" t="str">
        <f>Data_Input!O187</f>
        <v/>
      </c>
      <c r="C183" s="37" t="str">
        <f>Data_Input!P187</f>
        <v/>
      </c>
      <c r="D183" s="37" t="str">
        <f>Data_Input!Q187</f>
        <v/>
      </c>
      <c r="E183" s="37" t="str">
        <f>Data_Input!R187</f>
        <v/>
      </c>
      <c r="F183" s="47"/>
      <c r="G183" s="35"/>
      <c r="H183" s="35"/>
      <c r="I183" s="35"/>
      <c r="J183" s="35"/>
      <c r="K183" s="35"/>
      <c r="L183" s="37" t="str">
        <f>IF($G$4=0,B183,IFERROR(IF(OR(AND(Data_Input!$T$3="meters",Data_Input!$T187&gt;12),(AND(Data_Input!$T$3="feet",Data_Input!$T187&gt;40)),ABS(B183)&gt;$G$4),"",B183),""))</f>
        <v/>
      </c>
      <c r="M183" s="37" t="str">
        <f>IF($H$4=0,C183,IFERROR(IF(OR(AND(Data_Input!$T$3="meters",Data_Input!$T187&gt;12),(AND(Data_Input!$T$3="feet",Data_Input!$T187&gt;40)),ABS(C183)&gt;$G$4),"",C183),""))</f>
        <v/>
      </c>
      <c r="N183" s="37" t="str">
        <f>IF($I$4=0,D183,IFERROR(IF(OR(AND(Data_Input!$T$3="meters",Data_Input!$T187&gt;12),(AND(Data_Input!$T$3="feet",Data_Input!$T187&gt;40)),ABS(D183)&gt;$G$4),"",D183),""))</f>
        <v/>
      </c>
      <c r="O183" s="37" t="str">
        <f>IF($J$4=0,E183,IFERROR(IF(OR(AND(Data_Input!$T$3="meters",Data_Input!$T187&gt;12),(AND(Data_Input!$T$3="feet",Data_Input!$T187&gt;40)),ABS(E183)&gt;$G$4),"",E183),""))</f>
        <v/>
      </c>
      <c r="P183" s="35"/>
      <c r="Q183" s="8" t="str">
        <f t="shared" si="18"/>
        <v/>
      </c>
      <c r="R183" s="8" t="str">
        <f t="shared" si="19"/>
        <v/>
      </c>
      <c r="S183" s="8" t="str">
        <f t="shared" si="20"/>
        <v/>
      </c>
      <c r="T183" s="8" t="str">
        <f t="shared" si="21"/>
        <v/>
      </c>
      <c r="U183" s="35"/>
    </row>
    <row r="184" spans="1:21">
      <c r="A184" s="7">
        <v>182</v>
      </c>
      <c r="B184" s="37" t="str">
        <f>Data_Input!O188</f>
        <v/>
      </c>
      <c r="C184" s="37" t="str">
        <f>Data_Input!P188</f>
        <v/>
      </c>
      <c r="D184" s="37" t="str">
        <f>Data_Input!Q188</f>
        <v/>
      </c>
      <c r="E184" s="37" t="str">
        <f>Data_Input!R188</f>
        <v/>
      </c>
      <c r="F184" s="47"/>
      <c r="G184" s="35"/>
      <c r="H184" s="35"/>
      <c r="I184" s="35"/>
      <c r="J184" s="35"/>
      <c r="K184" s="35"/>
      <c r="L184" s="37" t="str">
        <f>IF($G$4=0,B184,IFERROR(IF(OR(AND(Data_Input!$T$3="meters",Data_Input!$T188&gt;12),(AND(Data_Input!$T$3="feet",Data_Input!$T188&gt;40)),ABS(B184)&gt;$G$4),"",B184),""))</f>
        <v/>
      </c>
      <c r="M184" s="37" t="str">
        <f>IF($H$4=0,C184,IFERROR(IF(OR(AND(Data_Input!$T$3="meters",Data_Input!$T188&gt;12),(AND(Data_Input!$T$3="feet",Data_Input!$T188&gt;40)),ABS(C184)&gt;$G$4),"",C184),""))</f>
        <v/>
      </c>
      <c r="N184" s="37" t="str">
        <f>IF($I$4=0,D184,IFERROR(IF(OR(AND(Data_Input!$T$3="meters",Data_Input!$T188&gt;12),(AND(Data_Input!$T$3="feet",Data_Input!$T188&gt;40)),ABS(D184)&gt;$G$4),"",D184),""))</f>
        <v/>
      </c>
      <c r="O184" s="37" t="str">
        <f>IF($J$4=0,E184,IFERROR(IF(OR(AND(Data_Input!$T$3="meters",Data_Input!$T188&gt;12),(AND(Data_Input!$T$3="feet",Data_Input!$T188&gt;40)),ABS(E184)&gt;$G$4),"",E184),""))</f>
        <v/>
      </c>
      <c r="P184" s="35"/>
      <c r="Q184" s="8" t="str">
        <f t="shared" si="18"/>
        <v/>
      </c>
      <c r="R184" s="8" t="str">
        <f t="shared" si="19"/>
        <v/>
      </c>
      <c r="S184" s="8" t="str">
        <f t="shared" si="20"/>
        <v/>
      </c>
      <c r="T184" s="8" t="str">
        <f t="shared" si="21"/>
        <v/>
      </c>
      <c r="U184" s="35"/>
    </row>
    <row r="185" spans="1:21">
      <c r="A185" s="7">
        <v>183</v>
      </c>
      <c r="B185" s="37" t="str">
        <f>Data_Input!O189</f>
        <v/>
      </c>
      <c r="C185" s="37" t="str">
        <f>Data_Input!P189</f>
        <v/>
      </c>
      <c r="D185" s="37" t="str">
        <f>Data_Input!Q189</f>
        <v/>
      </c>
      <c r="E185" s="37" t="str">
        <f>Data_Input!R189</f>
        <v/>
      </c>
      <c r="F185" s="47"/>
      <c r="G185" s="35"/>
      <c r="H185" s="35"/>
      <c r="I185" s="35"/>
      <c r="J185" s="35"/>
      <c r="K185" s="35"/>
      <c r="L185" s="37" t="str">
        <f>IF($G$4=0,B185,IFERROR(IF(OR(AND(Data_Input!$T$3="meters",Data_Input!$T189&gt;12),(AND(Data_Input!$T$3="feet",Data_Input!$T189&gt;40)),ABS(B185)&gt;$G$4),"",B185),""))</f>
        <v/>
      </c>
      <c r="M185" s="37" t="str">
        <f>IF($H$4=0,C185,IFERROR(IF(OR(AND(Data_Input!$T$3="meters",Data_Input!$T189&gt;12),(AND(Data_Input!$T$3="feet",Data_Input!$T189&gt;40)),ABS(C185)&gt;$G$4),"",C185),""))</f>
        <v/>
      </c>
      <c r="N185" s="37" t="str">
        <f>IF($I$4=0,D185,IFERROR(IF(OR(AND(Data_Input!$T$3="meters",Data_Input!$T189&gt;12),(AND(Data_Input!$T$3="feet",Data_Input!$T189&gt;40)),ABS(D185)&gt;$G$4),"",D185),""))</f>
        <v/>
      </c>
      <c r="O185" s="37" t="str">
        <f>IF($J$4=0,E185,IFERROR(IF(OR(AND(Data_Input!$T$3="meters",Data_Input!$T189&gt;12),(AND(Data_Input!$T$3="feet",Data_Input!$T189&gt;40)),ABS(E185)&gt;$G$4),"",E185),""))</f>
        <v/>
      </c>
      <c r="P185" s="35"/>
      <c r="Q185" s="8" t="str">
        <f t="shared" si="18"/>
        <v/>
      </c>
      <c r="R185" s="8" t="str">
        <f t="shared" si="19"/>
        <v/>
      </c>
      <c r="S185" s="8" t="str">
        <f t="shared" si="20"/>
        <v/>
      </c>
      <c r="T185" s="8" t="str">
        <f t="shared" si="21"/>
        <v/>
      </c>
      <c r="U185" s="35"/>
    </row>
    <row r="186" spans="1:21">
      <c r="A186" s="7">
        <v>184</v>
      </c>
      <c r="B186" s="37" t="str">
        <f>Data_Input!O190</f>
        <v/>
      </c>
      <c r="C186" s="37" t="str">
        <f>Data_Input!P190</f>
        <v/>
      </c>
      <c r="D186" s="37" t="str">
        <f>Data_Input!Q190</f>
        <v/>
      </c>
      <c r="E186" s="37" t="str">
        <f>Data_Input!R190</f>
        <v/>
      </c>
      <c r="F186" s="47"/>
      <c r="G186" s="35"/>
      <c r="H186" s="35"/>
      <c r="I186" s="35"/>
      <c r="J186" s="35"/>
      <c r="K186" s="35"/>
      <c r="L186" s="37" t="str">
        <f>IF($G$4=0,B186,IFERROR(IF(OR(AND(Data_Input!$T$3="meters",Data_Input!$T190&gt;12),(AND(Data_Input!$T$3="feet",Data_Input!$T190&gt;40)),ABS(B186)&gt;$G$4),"",B186),""))</f>
        <v/>
      </c>
      <c r="M186" s="37" t="str">
        <f>IF($H$4=0,C186,IFERROR(IF(OR(AND(Data_Input!$T$3="meters",Data_Input!$T190&gt;12),(AND(Data_Input!$T$3="feet",Data_Input!$T190&gt;40)),ABS(C186)&gt;$G$4),"",C186),""))</f>
        <v/>
      </c>
      <c r="N186" s="37" t="str">
        <f>IF($I$4=0,D186,IFERROR(IF(OR(AND(Data_Input!$T$3="meters",Data_Input!$T190&gt;12),(AND(Data_Input!$T$3="feet",Data_Input!$T190&gt;40)),ABS(D186)&gt;$G$4),"",D186),""))</f>
        <v/>
      </c>
      <c r="O186" s="37" t="str">
        <f>IF($J$4=0,E186,IFERROR(IF(OR(AND(Data_Input!$T$3="meters",Data_Input!$T190&gt;12),(AND(Data_Input!$T$3="feet",Data_Input!$T190&gt;40)),ABS(E186)&gt;$G$4),"",E186),""))</f>
        <v/>
      </c>
      <c r="P186" s="35"/>
      <c r="Q186" s="8" t="str">
        <f t="shared" si="18"/>
        <v/>
      </c>
      <c r="R186" s="8" t="str">
        <f t="shared" si="19"/>
        <v/>
      </c>
      <c r="S186" s="8" t="str">
        <f t="shared" si="20"/>
        <v/>
      </c>
      <c r="T186" s="8" t="str">
        <f t="shared" si="21"/>
        <v/>
      </c>
      <c r="U186" s="35"/>
    </row>
    <row r="187" spans="1:21">
      <c r="A187" s="7">
        <v>185</v>
      </c>
      <c r="B187" s="37" t="str">
        <f>Data_Input!O191</f>
        <v/>
      </c>
      <c r="C187" s="37" t="str">
        <f>Data_Input!P191</f>
        <v/>
      </c>
      <c r="D187" s="37" t="str">
        <f>Data_Input!Q191</f>
        <v/>
      </c>
      <c r="E187" s="37" t="str">
        <f>Data_Input!R191</f>
        <v/>
      </c>
      <c r="F187" s="47"/>
      <c r="G187" s="35"/>
      <c r="H187" s="35"/>
      <c r="I187" s="35"/>
      <c r="J187" s="35"/>
      <c r="K187" s="35"/>
      <c r="L187" s="37" t="str">
        <f>IF($G$4=0,B187,IFERROR(IF(OR(AND(Data_Input!$T$3="meters",Data_Input!$T191&gt;12),(AND(Data_Input!$T$3="feet",Data_Input!$T191&gt;40)),ABS(B187)&gt;$G$4),"",B187),""))</f>
        <v/>
      </c>
      <c r="M187" s="37" t="str">
        <f>IF($H$4=0,C187,IFERROR(IF(OR(AND(Data_Input!$T$3="meters",Data_Input!$T191&gt;12),(AND(Data_Input!$T$3="feet",Data_Input!$T191&gt;40)),ABS(C187)&gt;$G$4),"",C187),""))</f>
        <v/>
      </c>
      <c r="N187" s="37" t="str">
        <f>IF($I$4=0,D187,IFERROR(IF(OR(AND(Data_Input!$T$3="meters",Data_Input!$T191&gt;12),(AND(Data_Input!$T$3="feet",Data_Input!$T191&gt;40)),ABS(D187)&gt;$G$4),"",D187),""))</f>
        <v/>
      </c>
      <c r="O187" s="37" t="str">
        <f>IF($J$4=0,E187,IFERROR(IF(OR(AND(Data_Input!$T$3="meters",Data_Input!$T191&gt;12),(AND(Data_Input!$T$3="feet",Data_Input!$T191&gt;40)),ABS(E187)&gt;$G$4),"",E187),""))</f>
        <v/>
      </c>
      <c r="P187" s="35"/>
      <c r="Q187" s="8" t="str">
        <f t="shared" si="18"/>
        <v/>
      </c>
      <c r="R187" s="8" t="str">
        <f t="shared" si="19"/>
        <v/>
      </c>
      <c r="S187" s="8" t="str">
        <f t="shared" si="20"/>
        <v/>
      </c>
      <c r="T187" s="8" t="str">
        <f t="shared" si="21"/>
        <v/>
      </c>
      <c r="U187" s="35"/>
    </row>
    <row r="188" spans="1:21">
      <c r="A188" s="7">
        <v>186</v>
      </c>
      <c r="B188" s="37" t="str">
        <f>Data_Input!O192</f>
        <v/>
      </c>
      <c r="C188" s="37" t="str">
        <f>Data_Input!P192</f>
        <v/>
      </c>
      <c r="D188" s="37" t="str">
        <f>Data_Input!Q192</f>
        <v/>
      </c>
      <c r="E188" s="37" t="str">
        <f>Data_Input!R192</f>
        <v/>
      </c>
      <c r="F188" s="47"/>
      <c r="G188" s="35"/>
      <c r="H188" s="35"/>
      <c r="I188" s="35"/>
      <c r="J188" s="35"/>
      <c r="K188" s="35"/>
      <c r="L188" s="37" t="str">
        <f>IF($G$4=0,B188,IFERROR(IF(OR(AND(Data_Input!$T$3="meters",Data_Input!$T192&gt;12),(AND(Data_Input!$T$3="feet",Data_Input!$T192&gt;40)),ABS(B188)&gt;$G$4),"",B188),""))</f>
        <v/>
      </c>
      <c r="M188" s="37" t="str">
        <f>IF($H$4=0,C188,IFERROR(IF(OR(AND(Data_Input!$T$3="meters",Data_Input!$T192&gt;12),(AND(Data_Input!$T$3="feet",Data_Input!$T192&gt;40)),ABS(C188)&gt;$G$4),"",C188),""))</f>
        <v/>
      </c>
      <c r="N188" s="37" t="str">
        <f>IF($I$4=0,D188,IFERROR(IF(OR(AND(Data_Input!$T$3="meters",Data_Input!$T192&gt;12),(AND(Data_Input!$T$3="feet",Data_Input!$T192&gt;40)),ABS(D188)&gt;$G$4),"",D188),""))</f>
        <v/>
      </c>
      <c r="O188" s="37" t="str">
        <f>IF($J$4=0,E188,IFERROR(IF(OR(AND(Data_Input!$T$3="meters",Data_Input!$T192&gt;12),(AND(Data_Input!$T$3="feet",Data_Input!$T192&gt;40)),ABS(E188)&gt;$G$4),"",E188),""))</f>
        <v/>
      </c>
      <c r="P188" s="35"/>
      <c r="Q188" s="8" t="str">
        <f t="shared" si="18"/>
        <v/>
      </c>
      <c r="R188" s="8" t="str">
        <f t="shared" si="19"/>
        <v/>
      </c>
      <c r="S188" s="8" t="str">
        <f t="shared" si="20"/>
        <v/>
      </c>
      <c r="T188" s="8" t="str">
        <f t="shared" si="21"/>
        <v/>
      </c>
      <c r="U188" s="35"/>
    </row>
    <row r="189" spans="1:21">
      <c r="A189" s="7">
        <v>187</v>
      </c>
      <c r="B189" s="37" t="str">
        <f>Data_Input!O193</f>
        <v/>
      </c>
      <c r="C189" s="37" t="str">
        <f>Data_Input!P193</f>
        <v/>
      </c>
      <c r="D189" s="37" t="str">
        <f>Data_Input!Q193</f>
        <v/>
      </c>
      <c r="E189" s="37" t="str">
        <f>Data_Input!R193</f>
        <v/>
      </c>
      <c r="F189" s="47"/>
      <c r="G189" s="35"/>
      <c r="H189" s="35"/>
      <c r="I189" s="35"/>
      <c r="J189" s="35"/>
      <c r="K189" s="35"/>
      <c r="L189" s="37" t="str">
        <f>IF($G$4=0,B189,IFERROR(IF(OR(AND(Data_Input!$T$3="meters",Data_Input!$T193&gt;12),(AND(Data_Input!$T$3="feet",Data_Input!$T193&gt;40)),ABS(B189)&gt;$G$4),"",B189),""))</f>
        <v/>
      </c>
      <c r="M189" s="37" t="str">
        <f>IF($H$4=0,C189,IFERROR(IF(OR(AND(Data_Input!$T$3="meters",Data_Input!$T193&gt;12),(AND(Data_Input!$T$3="feet",Data_Input!$T193&gt;40)),ABS(C189)&gt;$G$4),"",C189),""))</f>
        <v/>
      </c>
      <c r="N189" s="37" t="str">
        <f>IF($I$4=0,D189,IFERROR(IF(OR(AND(Data_Input!$T$3="meters",Data_Input!$T193&gt;12),(AND(Data_Input!$T$3="feet",Data_Input!$T193&gt;40)),ABS(D189)&gt;$G$4),"",D189),""))</f>
        <v/>
      </c>
      <c r="O189" s="37" t="str">
        <f>IF($J$4=0,E189,IFERROR(IF(OR(AND(Data_Input!$T$3="meters",Data_Input!$T193&gt;12),(AND(Data_Input!$T$3="feet",Data_Input!$T193&gt;40)),ABS(E189)&gt;$G$4),"",E189),""))</f>
        <v/>
      </c>
      <c r="P189" s="35"/>
      <c r="Q189" s="8" t="str">
        <f t="shared" si="18"/>
        <v/>
      </c>
      <c r="R189" s="8" t="str">
        <f t="shared" si="19"/>
        <v/>
      </c>
      <c r="S189" s="8" t="str">
        <f t="shared" si="20"/>
        <v/>
      </c>
      <c r="T189" s="8" t="str">
        <f t="shared" si="21"/>
        <v/>
      </c>
      <c r="U189" s="35"/>
    </row>
    <row r="190" spans="1:21">
      <c r="A190" s="7">
        <v>188</v>
      </c>
      <c r="B190" s="37" t="str">
        <f>Data_Input!O194</f>
        <v/>
      </c>
      <c r="C190" s="37" t="str">
        <f>Data_Input!P194</f>
        <v/>
      </c>
      <c r="D190" s="37" t="str">
        <f>Data_Input!Q194</f>
        <v/>
      </c>
      <c r="E190" s="37" t="str">
        <f>Data_Input!R194</f>
        <v/>
      </c>
      <c r="F190" s="47"/>
      <c r="G190" s="35"/>
      <c r="H190" s="35"/>
      <c r="I190" s="35"/>
      <c r="J190" s="35"/>
      <c r="K190" s="35"/>
      <c r="L190" s="37" t="str">
        <f>IF($G$4=0,B190,IFERROR(IF(OR(AND(Data_Input!$T$3="meters",Data_Input!$T194&gt;12),(AND(Data_Input!$T$3="feet",Data_Input!$T194&gt;40)),ABS(B190)&gt;$G$4),"",B190),""))</f>
        <v/>
      </c>
      <c r="M190" s="37" t="str">
        <f>IF($H$4=0,C190,IFERROR(IF(OR(AND(Data_Input!$T$3="meters",Data_Input!$T194&gt;12),(AND(Data_Input!$T$3="feet",Data_Input!$T194&gt;40)),ABS(C190)&gt;$G$4),"",C190),""))</f>
        <v/>
      </c>
      <c r="N190" s="37" t="str">
        <f>IF($I$4=0,D190,IFERROR(IF(OR(AND(Data_Input!$T$3="meters",Data_Input!$T194&gt;12),(AND(Data_Input!$T$3="feet",Data_Input!$T194&gt;40)),ABS(D190)&gt;$G$4),"",D190),""))</f>
        <v/>
      </c>
      <c r="O190" s="37" t="str">
        <f>IF($J$4=0,E190,IFERROR(IF(OR(AND(Data_Input!$T$3="meters",Data_Input!$T194&gt;12),(AND(Data_Input!$T$3="feet",Data_Input!$T194&gt;40)),ABS(E190)&gt;$G$4),"",E190),""))</f>
        <v/>
      </c>
      <c r="P190" s="35"/>
      <c r="Q190" s="8" t="str">
        <f t="shared" si="18"/>
        <v/>
      </c>
      <c r="R190" s="8" t="str">
        <f t="shared" si="19"/>
        <v/>
      </c>
      <c r="S190" s="8" t="str">
        <f t="shared" si="20"/>
        <v/>
      </c>
      <c r="T190" s="8" t="str">
        <f t="shared" si="21"/>
        <v/>
      </c>
      <c r="U190" s="35"/>
    </row>
    <row r="191" spans="1:21">
      <c r="A191" s="7">
        <v>189</v>
      </c>
      <c r="B191" s="37" t="str">
        <f>Data_Input!O195</f>
        <v/>
      </c>
      <c r="C191" s="37" t="str">
        <f>Data_Input!P195</f>
        <v/>
      </c>
      <c r="D191" s="37" t="str">
        <f>Data_Input!Q195</f>
        <v/>
      </c>
      <c r="E191" s="37" t="str">
        <f>Data_Input!R195</f>
        <v/>
      </c>
      <c r="F191" s="47"/>
      <c r="G191" s="35"/>
      <c r="H191" s="35"/>
      <c r="I191" s="35"/>
      <c r="J191" s="35"/>
      <c r="K191" s="35"/>
      <c r="L191" s="37" t="str">
        <f>IF($G$4=0,B191,IFERROR(IF(OR(AND(Data_Input!$T$3="meters",Data_Input!$T195&gt;12),(AND(Data_Input!$T$3="feet",Data_Input!$T195&gt;40)),ABS(B191)&gt;$G$4),"",B191),""))</f>
        <v/>
      </c>
      <c r="M191" s="37" t="str">
        <f>IF($H$4=0,C191,IFERROR(IF(OR(AND(Data_Input!$T$3="meters",Data_Input!$T195&gt;12),(AND(Data_Input!$T$3="feet",Data_Input!$T195&gt;40)),ABS(C191)&gt;$G$4),"",C191),""))</f>
        <v/>
      </c>
      <c r="N191" s="37" t="str">
        <f>IF($I$4=0,D191,IFERROR(IF(OR(AND(Data_Input!$T$3="meters",Data_Input!$T195&gt;12),(AND(Data_Input!$T$3="feet",Data_Input!$T195&gt;40)),ABS(D191)&gt;$G$4),"",D191),""))</f>
        <v/>
      </c>
      <c r="O191" s="37" t="str">
        <f>IF($J$4=0,E191,IFERROR(IF(OR(AND(Data_Input!$T$3="meters",Data_Input!$T195&gt;12),(AND(Data_Input!$T$3="feet",Data_Input!$T195&gt;40)),ABS(E191)&gt;$G$4),"",E191),""))</f>
        <v/>
      </c>
      <c r="P191" s="35"/>
      <c r="Q191" s="8" t="str">
        <f t="shared" si="18"/>
        <v/>
      </c>
      <c r="R191" s="8" t="str">
        <f t="shared" si="19"/>
        <v/>
      </c>
      <c r="S191" s="8" t="str">
        <f t="shared" si="20"/>
        <v/>
      </c>
      <c r="T191" s="8" t="str">
        <f t="shared" si="21"/>
        <v/>
      </c>
      <c r="U191" s="35"/>
    </row>
    <row r="192" spans="1:21">
      <c r="A192" s="7">
        <v>190</v>
      </c>
      <c r="B192" s="37" t="str">
        <f>Data_Input!O196</f>
        <v/>
      </c>
      <c r="C192" s="37" t="str">
        <f>Data_Input!P196</f>
        <v/>
      </c>
      <c r="D192" s="37" t="str">
        <f>Data_Input!Q196</f>
        <v/>
      </c>
      <c r="E192" s="37" t="str">
        <f>Data_Input!R196</f>
        <v/>
      </c>
      <c r="F192" s="47"/>
      <c r="G192" s="35"/>
      <c r="H192" s="35"/>
      <c r="I192" s="35"/>
      <c r="J192" s="35"/>
      <c r="K192" s="35"/>
      <c r="L192" s="37" t="str">
        <f>IF($G$4=0,B192,IFERROR(IF(OR(AND(Data_Input!$T$3="meters",Data_Input!$T196&gt;12),(AND(Data_Input!$T$3="feet",Data_Input!$T196&gt;40)),ABS(B192)&gt;$G$4),"",B192),""))</f>
        <v/>
      </c>
      <c r="M192" s="37" t="str">
        <f>IF($H$4=0,C192,IFERROR(IF(OR(AND(Data_Input!$T$3="meters",Data_Input!$T196&gt;12),(AND(Data_Input!$T$3="feet",Data_Input!$T196&gt;40)),ABS(C192)&gt;$G$4),"",C192),""))</f>
        <v/>
      </c>
      <c r="N192" s="37" t="str">
        <f>IF($I$4=0,D192,IFERROR(IF(OR(AND(Data_Input!$T$3="meters",Data_Input!$T196&gt;12),(AND(Data_Input!$T$3="feet",Data_Input!$T196&gt;40)),ABS(D192)&gt;$G$4),"",D192),""))</f>
        <v/>
      </c>
      <c r="O192" s="37" t="str">
        <f>IF($J$4=0,E192,IFERROR(IF(OR(AND(Data_Input!$T$3="meters",Data_Input!$T196&gt;12),(AND(Data_Input!$T$3="feet",Data_Input!$T196&gt;40)),ABS(E192)&gt;$G$4),"",E192),""))</f>
        <v/>
      </c>
      <c r="P192" s="35"/>
      <c r="Q192" s="8" t="str">
        <f t="shared" si="18"/>
        <v/>
      </c>
      <c r="R192" s="8" t="str">
        <f t="shared" si="19"/>
        <v/>
      </c>
      <c r="S192" s="8" t="str">
        <f t="shared" si="20"/>
        <v/>
      </c>
      <c r="T192" s="8" t="str">
        <f t="shared" si="21"/>
        <v/>
      </c>
      <c r="U192" s="35"/>
    </row>
    <row r="193" spans="1:21">
      <c r="A193" s="7">
        <v>191</v>
      </c>
      <c r="B193" s="37" t="str">
        <f>Data_Input!O197</f>
        <v/>
      </c>
      <c r="C193" s="37" t="str">
        <f>Data_Input!P197</f>
        <v/>
      </c>
      <c r="D193" s="37" t="str">
        <f>Data_Input!Q197</f>
        <v/>
      </c>
      <c r="E193" s="37" t="str">
        <f>Data_Input!R197</f>
        <v/>
      </c>
      <c r="F193" s="47"/>
      <c r="G193" s="35"/>
      <c r="H193" s="35"/>
      <c r="I193" s="35"/>
      <c r="J193" s="35"/>
      <c r="K193" s="35"/>
      <c r="L193" s="37" t="str">
        <f>IF($G$4=0,B193,IFERROR(IF(OR(AND(Data_Input!$T$3="meters",Data_Input!$T197&gt;12),(AND(Data_Input!$T$3="feet",Data_Input!$T197&gt;40)),ABS(B193)&gt;$G$4),"",B193),""))</f>
        <v/>
      </c>
      <c r="M193" s="37" t="str">
        <f>IF($H$4=0,C193,IFERROR(IF(OR(AND(Data_Input!$T$3="meters",Data_Input!$T197&gt;12),(AND(Data_Input!$T$3="feet",Data_Input!$T197&gt;40)),ABS(C193)&gt;$G$4),"",C193),""))</f>
        <v/>
      </c>
      <c r="N193" s="37" t="str">
        <f>IF($I$4=0,D193,IFERROR(IF(OR(AND(Data_Input!$T$3="meters",Data_Input!$T197&gt;12),(AND(Data_Input!$T$3="feet",Data_Input!$T197&gt;40)),ABS(D193)&gt;$G$4),"",D193),""))</f>
        <v/>
      </c>
      <c r="O193" s="37" t="str">
        <f>IF($J$4=0,E193,IFERROR(IF(OR(AND(Data_Input!$T$3="meters",Data_Input!$T197&gt;12),(AND(Data_Input!$T$3="feet",Data_Input!$T197&gt;40)),ABS(E193)&gt;$G$4),"",E193),""))</f>
        <v/>
      </c>
      <c r="P193" s="35"/>
      <c r="Q193" s="8" t="str">
        <f t="shared" si="18"/>
        <v/>
      </c>
      <c r="R193" s="8" t="str">
        <f t="shared" si="19"/>
        <v/>
      </c>
      <c r="S193" s="8" t="str">
        <f t="shared" si="20"/>
        <v/>
      </c>
      <c r="T193" s="8" t="str">
        <f t="shared" si="21"/>
        <v/>
      </c>
      <c r="U193" s="35"/>
    </row>
    <row r="194" spans="1:21">
      <c r="A194" s="7">
        <v>192</v>
      </c>
      <c r="B194" s="37" t="str">
        <f>Data_Input!O198</f>
        <v/>
      </c>
      <c r="C194" s="37" t="str">
        <f>Data_Input!P198</f>
        <v/>
      </c>
      <c r="D194" s="37" t="str">
        <f>Data_Input!Q198</f>
        <v/>
      </c>
      <c r="E194" s="37" t="str">
        <f>Data_Input!R198</f>
        <v/>
      </c>
      <c r="F194" s="47"/>
      <c r="G194" s="35"/>
      <c r="H194" s="35"/>
      <c r="I194" s="35"/>
      <c r="J194" s="35"/>
      <c r="K194" s="35"/>
      <c r="L194" s="37" t="str">
        <f>IF($G$4=0,B194,IFERROR(IF(OR(AND(Data_Input!$T$3="meters",Data_Input!$T198&gt;12),(AND(Data_Input!$T$3="feet",Data_Input!$T198&gt;40)),ABS(B194)&gt;$G$4),"",B194),""))</f>
        <v/>
      </c>
      <c r="M194" s="37" t="str">
        <f>IF($H$4=0,C194,IFERROR(IF(OR(AND(Data_Input!$T$3="meters",Data_Input!$T198&gt;12),(AND(Data_Input!$T$3="feet",Data_Input!$T198&gt;40)),ABS(C194)&gt;$G$4),"",C194),""))</f>
        <v/>
      </c>
      <c r="N194" s="37" t="str">
        <f>IF($I$4=0,D194,IFERROR(IF(OR(AND(Data_Input!$T$3="meters",Data_Input!$T198&gt;12),(AND(Data_Input!$T$3="feet",Data_Input!$T198&gt;40)),ABS(D194)&gt;$G$4),"",D194),""))</f>
        <v/>
      </c>
      <c r="O194" s="37" t="str">
        <f>IF($J$4=0,E194,IFERROR(IF(OR(AND(Data_Input!$T$3="meters",Data_Input!$T198&gt;12),(AND(Data_Input!$T$3="feet",Data_Input!$T198&gt;40)),ABS(E194)&gt;$G$4),"",E194),""))</f>
        <v/>
      </c>
      <c r="P194" s="35"/>
      <c r="Q194" s="8" t="str">
        <f t="shared" si="18"/>
        <v/>
      </c>
      <c r="R194" s="8" t="str">
        <f t="shared" si="19"/>
        <v/>
      </c>
      <c r="S194" s="8" t="str">
        <f t="shared" si="20"/>
        <v/>
      </c>
      <c r="T194" s="8" t="str">
        <f t="shared" si="21"/>
        <v/>
      </c>
      <c r="U194" s="35"/>
    </row>
    <row r="195" spans="1:21">
      <c r="A195" s="7">
        <v>193</v>
      </c>
      <c r="B195" s="37" t="str">
        <f>Data_Input!O199</f>
        <v/>
      </c>
      <c r="C195" s="37" t="str">
        <f>Data_Input!P199</f>
        <v/>
      </c>
      <c r="D195" s="37" t="str">
        <f>Data_Input!Q199</f>
        <v/>
      </c>
      <c r="E195" s="37" t="str">
        <f>Data_Input!R199</f>
        <v/>
      </c>
      <c r="F195" s="47"/>
      <c r="G195" s="35"/>
      <c r="H195" s="35"/>
      <c r="I195" s="35"/>
      <c r="J195" s="35"/>
      <c r="K195" s="35"/>
      <c r="L195" s="37" t="str">
        <f>IF($G$4=0,B195,IFERROR(IF(OR(AND(Data_Input!$T$3="meters",Data_Input!$T199&gt;12),(AND(Data_Input!$T$3="feet",Data_Input!$T199&gt;40)),ABS(B195)&gt;$G$4),"",B195),""))</f>
        <v/>
      </c>
      <c r="M195" s="37" t="str">
        <f>IF($H$4=0,C195,IFERROR(IF(OR(AND(Data_Input!$T$3="meters",Data_Input!$T199&gt;12),(AND(Data_Input!$T$3="feet",Data_Input!$T199&gt;40)),ABS(C195)&gt;$G$4),"",C195),""))</f>
        <v/>
      </c>
      <c r="N195" s="37" t="str">
        <f>IF($I$4=0,D195,IFERROR(IF(OR(AND(Data_Input!$T$3="meters",Data_Input!$T199&gt;12),(AND(Data_Input!$T$3="feet",Data_Input!$T199&gt;40)),ABS(D195)&gt;$G$4),"",D195),""))</f>
        <v/>
      </c>
      <c r="O195" s="37" t="str">
        <f>IF($J$4=0,E195,IFERROR(IF(OR(AND(Data_Input!$T$3="meters",Data_Input!$T199&gt;12),(AND(Data_Input!$T$3="feet",Data_Input!$T199&gt;40)),ABS(E195)&gt;$G$4),"",E195),""))</f>
        <v/>
      </c>
      <c r="P195" s="35"/>
      <c r="Q195" s="8" t="str">
        <f t="shared" si="18"/>
        <v/>
      </c>
      <c r="R195" s="8" t="str">
        <f t="shared" si="19"/>
        <v/>
      </c>
      <c r="S195" s="8" t="str">
        <f t="shared" si="20"/>
        <v/>
      </c>
      <c r="T195" s="8" t="str">
        <f t="shared" si="21"/>
        <v/>
      </c>
      <c r="U195" s="35"/>
    </row>
    <row r="196" spans="1:21">
      <c r="A196" s="7">
        <v>194</v>
      </c>
      <c r="B196" s="37" t="str">
        <f>Data_Input!O200</f>
        <v/>
      </c>
      <c r="C196" s="37" t="str">
        <f>Data_Input!P200</f>
        <v/>
      </c>
      <c r="D196" s="37" t="str">
        <f>Data_Input!Q200</f>
        <v/>
      </c>
      <c r="E196" s="37" t="str">
        <f>Data_Input!R200</f>
        <v/>
      </c>
      <c r="F196" s="47"/>
      <c r="G196" s="35"/>
      <c r="H196" s="35"/>
      <c r="I196" s="35"/>
      <c r="J196" s="35"/>
      <c r="K196" s="35"/>
      <c r="L196" s="37" t="str">
        <f>IF($G$4=0,B196,IFERROR(IF(OR(AND(Data_Input!$T$3="meters",Data_Input!$T200&gt;12),(AND(Data_Input!$T$3="feet",Data_Input!$T200&gt;40)),ABS(B196)&gt;$G$4),"",B196),""))</f>
        <v/>
      </c>
      <c r="M196" s="37" t="str">
        <f>IF($H$4=0,C196,IFERROR(IF(OR(AND(Data_Input!$T$3="meters",Data_Input!$T200&gt;12),(AND(Data_Input!$T$3="feet",Data_Input!$T200&gt;40)),ABS(C196)&gt;$G$4),"",C196),""))</f>
        <v/>
      </c>
      <c r="N196" s="37" t="str">
        <f>IF($I$4=0,D196,IFERROR(IF(OR(AND(Data_Input!$T$3="meters",Data_Input!$T200&gt;12),(AND(Data_Input!$T$3="feet",Data_Input!$T200&gt;40)),ABS(D196)&gt;$G$4),"",D196),""))</f>
        <v/>
      </c>
      <c r="O196" s="37" t="str">
        <f>IF($J$4=0,E196,IFERROR(IF(OR(AND(Data_Input!$T$3="meters",Data_Input!$T200&gt;12),(AND(Data_Input!$T$3="feet",Data_Input!$T200&gt;40)),ABS(E196)&gt;$G$4),"",E196),""))</f>
        <v/>
      </c>
      <c r="P196" s="35"/>
      <c r="Q196" s="8" t="str">
        <f t="shared" ref="Q196:Q259" si="22">IFERROR(ABS(L196),"")</f>
        <v/>
      </c>
      <c r="R196" s="8" t="str">
        <f t="shared" ref="R196:R259" si="23">IFERROR(ABS(M196),"")</f>
        <v/>
      </c>
      <c r="S196" s="8" t="str">
        <f t="shared" ref="S196:S259" si="24">IFERROR(ABS(N196),"")</f>
        <v/>
      </c>
      <c r="T196" s="8" t="str">
        <f t="shared" ref="T196:T259" si="25">IFERROR(ABS(O196),"")</f>
        <v/>
      </c>
      <c r="U196" s="35"/>
    </row>
    <row r="197" spans="1:21">
      <c r="A197" s="7">
        <v>195</v>
      </c>
      <c r="B197" s="37" t="str">
        <f>Data_Input!O201</f>
        <v/>
      </c>
      <c r="C197" s="37" t="str">
        <f>Data_Input!P201</f>
        <v/>
      </c>
      <c r="D197" s="37" t="str">
        <f>Data_Input!Q201</f>
        <v/>
      </c>
      <c r="E197" s="37" t="str">
        <f>Data_Input!R201</f>
        <v/>
      </c>
      <c r="F197" s="47"/>
      <c r="G197" s="35"/>
      <c r="H197" s="35"/>
      <c r="I197" s="35"/>
      <c r="J197" s="35"/>
      <c r="K197" s="35"/>
      <c r="L197" s="37" t="str">
        <f>IF($G$4=0,B197,IFERROR(IF(OR(AND(Data_Input!$T$3="meters",Data_Input!$T201&gt;12),(AND(Data_Input!$T$3="feet",Data_Input!$T201&gt;40)),ABS(B197)&gt;$G$4),"",B197),""))</f>
        <v/>
      </c>
      <c r="M197" s="37" t="str">
        <f>IF($H$4=0,C197,IFERROR(IF(OR(AND(Data_Input!$T$3="meters",Data_Input!$T201&gt;12),(AND(Data_Input!$T$3="feet",Data_Input!$T201&gt;40)),ABS(C197)&gt;$G$4),"",C197),""))</f>
        <v/>
      </c>
      <c r="N197" s="37" t="str">
        <f>IF($I$4=0,D197,IFERROR(IF(OR(AND(Data_Input!$T$3="meters",Data_Input!$T201&gt;12),(AND(Data_Input!$T$3="feet",Data_Input!$T201&gt;40)),ABS(D197)&gt;$G$4),"",D197),""))</f>
        <v/>
      </c>
      <c r="O197" s="37" t="str">
        <f>IF($J$4=0,E197,IFERROR(IF(OR(AND(Data_Input!$T$3="meters",Data_Input!$T201&gt;12),(AND(Data_Input!$T$3="feet",Data_Input!$T201&gt;40)),ABS(E197)&gt;$G$4),"",E197),""))</f>
        <v/>
      </c>
      <c r="P197" s="35"/>
      <c r="Q197" s="8" t="str">
        <f t="shared" si="22"/>
        <v/>
      </c>
      <c r="R197" s="8" t="str">
        <f t="shared" si="23"/>
        <v/>
      </c>
      <c r="S197" s="8" t="str">
        <f t="shared" si="24"/>
        <v/>
      </c>
      <c r="T197" s="8" t="str">
        <f t="shared" si="25"/>
        <v/>
      </c>
      <c r="U197" s="35"/>
    </row>
    <row r="198" spans="1:21">
      <c r="A198" s="7">
        <v>196</v>
      </c>
      <c r="B198" s="37" t="str">
        <f>Data_Input!O202</f>
        <v/>
      </c>
      <c r="C198" s="37" t="str">
        <f>Data_Input!P202</f>
        <v/>
      </c>
      <c r="D198" s="37" t="str">
        <f>Data_Input!Q202</f>
        <v/>
      </c>
      <c r="E198" s="37" t="str">
        <f>Data_Input!R202</f>
        <v/>
      </c>
      <c r="F198" s="47"/>
      <c r="G198" s="35"/>
      <c r="H198" s="35"/>
      <c r="I198" s="35"/>
      <c r="J198" s="35"/>
      <c r="K198" s="35"/>
      <c r="L198" s="37" t="str">
        <f>IF($G$4=0,B198,IFERROR(IF(OR(AND(Data_Input!$T$3="meters",Data_Input!$T202&gt;12),(AND(Data_Input!$T$3="feet",Data_Input!$T202&gt;40)),ABS(B198)&gt;$G$4),"",B198),""))</f>
        <v/>
      </c>
      <c r="M198" s="37" t="str">
        <f>IF($H$4=0,C198,IFERROR(IF(OR(AND(Data_Input!$T$3="meters",Data_Input!$T202&gt;12),(AND(Data_Input!$T$3="feet",Data_Input!$T202&gt;40)),ABS(C198)&gt;$G$4),"",C198),""))</f>
        <v/>
      </c>
      <c r="N198" s="37" t="str">
        <f>IF($I$4=0,D198,IFERROR(IF(OR(AND(Data_Input!$T$3="meters",Data_Input!$T202&gt;12),(AND(Data_Input!$T$3="feet",Data_Input!$T202&gt;40)),ABS(D198)&gt;$G$4),"",D198),""))</f>
        <v/>
      </c>
      <c r="O198" s="37" t="str">
        <f>IF($J$4=0,E198,IFERROR(IF(OR(AND(Data_Input!$T$3="meters",Data_Input!$T202&gt;12),(AND(Data_Input!$T$3="feet",Data_Input!$T202&gt;40)),ABS(E198)&gt;$G$4),"",E198),""))</f>
        <v/>
      </c>
      <c r="P198" s="35"/>
      <c r="Q198" s="8" t="str">
        <f t="shared" si="22"/>
        <v/>
      </c>
      <c r="R198" s="8" t="str">
        <f t="shared" si="23"/>
        <v/>
      </c>
      <c r="S198" s="8" t="str">
        <f t="shared" si="24"/>
        <v/>
      </c>
      <c r="T198" s="8" t="str">
        <f t="shared" si="25"/>
        <v/>
      </c>
      <c r="U198" s="35"/>
    </row>
    <row r="199" spans="1:21">
      <c r="A199" s="7">
        <v>197</v>
      </c>
      <c r="B199" s="37" t="str">
        <f>Data_Input!O203</f>
        <v/>
      </c>
      <c r="C199" s="37" t="str">
        <f>Data_Input!P203</f>
        <v/>
      </c>
      <c r="D199" s="37" t="str">
        <f>Data_Input!Q203</f>
        <v/>
      </c>
      <c r="E199" s="37" t="str">
        <f>Data_Input!R203</f>
        <v/>
      </c>
      <c r="F199" s="47"/>
      <c r="G199" s="35"/>
      <c r="H199" s="35"/>
      <c r="I199" s="35"/>
      <c r="J199" s="35"/>
      <c r="K199" s="35"/>
      <c r="L199" s="37" t="str">
        <f>IF($G$4=0,B199,IFERROR(IF(OR(AND(Data_Input!$T$3="meters",Data_Input!$T203&gt;12),(AND(Data_Input!$T$3="feet",Data_Input!$T203&gt;40)),ABS(B199)&gt;$G$4),"",B199),""))</f>
        <v/>
      </c>
      <c r="M199" s="37" t="str">
        <f>IF($H$4=0,C199,IFERROR(IF(OR(AND(Data_Input!$T$3="meters",Data_Input!$T203&gt;12),(AND(Data_Input!$T$3="feet",Data_Input!$T203&gt;40)),ABS(C199)&gt;$G$4),"",C199),""))</f>
        <v/>
      </c>
      <c r="N199" s="37" t="str">
        <f>IF($I$4=0,D199,IFERROR(IF(OR(AND(Data_Input!$T$3="meters",Data_Input!$T203&gt;12),(AND(Data_Input!$T$3="feet",Data_Input!$T203&gt;40)),ABS(D199)&gt;$G$4),"",D199),""))</f>
        <v/>
      </c>
      <c r="O199" s="37" t="str">
        <f>IF($J$4=0,E199,IFERROR(IF(OR(AND(Data_Input!$T$3="meters",Data_Input!$T203&gt;12),(AND(Data_Input!$T$3="feet",Data_Input!$T203&gt;40)),ABS(E199)&gt;$G$4),"",E199),""))</f>
        <v/>
      </c>
      <c r="P199" s="35"/>
      <c r="Q199" s="8" t="str">
        <f t="shared" si="22"/>
        <v/>
      </c>
      <c r="R199" s="8" t="str">
        <f t="shared" si="23"/>
        <v/>
      </c>
      <c r="S199" s="8" t="str">
        <f t="shared" si="24"/>
        <v/>
      </c>
      <c r="T199" s="8" t="str">
        <f t="shared" si="25"/>
        <v/>
      </c>
      <c r="U199" s="35"/>
    </row>
    <row r="200" spans="1:21">
      <c r="A200" s="7">
        <v>198</v>
      </c>
      <c r="B200" s="37" t="str">
        <f>Data_Input!O204</f>
        <v/>
      </c>
      <c r="C200" s="37" t="str">
        <f>Data_Input!P204</f>
        <v/>
      </c>
      <c r="D200" s="37" t="str">
        <f>Data_Input!Q204</f>
        <v/>
      </c>
      <c r="E200" s="37" t="str">
        <f>Data_Input!R204</f>
        <v/>
      </c>
      <c r="F200" s="47"/>
      <c r="G200" s="35"/>
      <c r="H200" s="35"/>
      <c r="I200" s="35"/>
      <c r="J200" s="35"/>
      <c r="K200" s="35"/>
      <c r="L200" s="37" t="str">
        <f>IF($G$4=0,B200,IFERROR(IF(OR(AND(Data_Input!$T$3="meters",Data_Input!$T204&gt;12),(AND(Data_Input!$T$3="feet",Data_Input!$T204&gt;40)),ABS(B200)&gt;$G$4),"",B200),""))</f>
        <v/>
      </c>
      <c r="M200" s="37" t="str">
        <f>IF($H$4=0,C200,IFERROR(IF(OR(AND(Data_Input!$T$3="meters",Data_Input!$T204&gt;12),(AND(Data_Input!$T$3="feet",Data_Input!$T204&gt;40)),ABS(C200)&gt;$G$4),"",C200),""))</f>
        <v/>
      </c>
      <c r="N200" s="37" t="str">
        <f>IF($I$4=0,D200,IFERROR(IF(OR(AND(Data_Input!$T$3="meters",Data_Input!$T204&gt;12),(AND(Data_Input!$T$3="feet",Data_Input!$T204&gt;40)),ABS(D200)&gt;$G$4),"",D200),""))</f>
        <v/>
      </c>
      <c r="O200" s="37" t="str">
        <f>IF($J$4=0,E200,IFERROR(IF(OR(AND(Data_Input!$T$3="meters",Data_Input!$T204&gt;12),(AND(Data_Input!$T$3="feet",Data_Input!$T204&gt;40)),ABS(E200)&gt;$G$4),"",E200),""))</f>
        <v/>
      </c>
      <c r="P200" s="35"/>
      <c r="Q200" s="8" t="str">
        <f t="shared" si="22"/>
        <v/>
      </c>
      <c r="R200" s="8" t="str">
        <f t="shared" si="23"/>
        <v/>
      </c>
      <c r="S200" s="8" t="str">
        <f t="shared" si="24"/>
        <v/>
      </c>
      <c r="T200" s="8" t="str">
        <f t="shared" si="25"/>
        <v/>
      </c>
      <c r="U200" s="35"/>
    </row>
    <row r="201" spans="1:21">
      <c r="A201" s="7">
        <v>199</v>
      </c>
      <c r="B201" s="37" t="str">
        <f>Data_Input!O205</f>
        <v/>
      </c>
      <c r="C201" s="37" t="str">
        <f>Data_Input!P205</f>
        <v/>
      </c>
      <c r="D201" s="37" t="str">
        <f>Data_Input!Q205</f>
        <v/>
      </c>
      <c r="E201" s="37" t="str">
        <f>Data_Input!R205</f>
        <v/>
      </c>
      <c r="F201" s="47"/>
      <c r="G201" s="35"/>
      <c r="H201" s="35"/>
      <c r="I201" s="35"/>
      <c r="J201" s="35"/>
      <c r="K201" s="35"/>
      <c r="L201" s="37" t="str">
        <f>IF($G$4=0,B201,IFERROR(IF(OR(AND(Data_Input!$T$3="meters",Data_Input!$T205&gt;12),(AND(Data_Input!$T$3="feet",Data_Input!$T205&gt;40)),ABS(B201)&gt;$G$4),"",B201),""))</f>
        <v/>
      </c>
      <c r="M201" s="37" t="str">
        <f>IF($H$4=0,C201,IFERROR(IF(OR(AND(Data_Input!$T$3="meters",Data_Input!$T205&gt;12),(AND(Data_Input!$T$3="feet",Data_Input!$T205&gt;40)),ABS(C201)&gt;$G$4),"",C201),""))</f>
        <v/>
      </c>
      <c r="N201" s="37" t="str">
        <f>IF($I$4=0,D201,IFERROR(IF(OR(AND(Data_Input!$T$3="meters",Data_Input!$T205&gt;12),(AND(Data_Input!$T$3="feet",Data_Input!$T205&gt;40)),ABS(D201)&gt;$G$4),"",D201),""))</f>
        <v/>
      </c>
      <c r="O201" s="37" t="str">
        <f>IF($J$4=0,E201,IFERROR(IF(OR(AND(Data_Input!$T$3="meters",Data_Input!$T205&gt;12),(AND(Data_Input!$T$3="feet",Data_Input!$T205&gt;40)),ABS(E201)&gt;$G$4),"",E201),""))</f>
        <v/>
      </c>
      <c r="P201" s="35"/>
      <c r="Q201" s="8" t="str">
        <f t="shared" si="22"/>
        <v/>
      </c>
      <c r="R201" s="8" t="str">
        <f t="shared" si="23"/>
        <v/>
      </c>
      <c r="S201" s="8" t="str">
        <f t="shared" si="24"/>
        <v/>
      </c>
      <c r="T201" s="8" t="str">
        <f t="shared" si="25"/>
        <v/>
      </c>
      <c r="U201" s="35"/>
    </row>
    <row r="202" spans="1:21">
      <c r="A202" s="7">
        <v>200</v>
      </c>
      <c r="B202" s="37" t="str">
        <f>Data_Input!O206</f>
        <v/>
      </c>
      <c r="C202" s="37" t="str">
        <f>Data_Input!P206</f>
        <v/>
      </c>
      <c r="D202" s="37" t="str">
        <f>Data_Input!Q206</f>
        <v/>
      </c>
      <c r="E202" s="37" t="str">
        <f>Data_Input!R206</f>
        <v/>
      </c>
      <c r="F202" s="47"/>
      <c r="G202" s="35"/>
      <c r="H202" s="35"/>
      <c r="I202" s="35"/>
      <c r="J202" s="35"/>
      <c r="K202" s="35"/>
      <c r="L202" s="37" t="str">
        <f>IF($G$4=0,B202,IFERROR(IF(OR(AND(Data_Input!$T$3="meters",Data_Input!$T206&gt;12),(AND(Data_Input!$T$3="feet",Data_Input!$T206&gt;40)),ABS(B202)&gt;$G$4),"",B202),""))</f>
        <v/>
      </c>
      <c r="M202" s="37" t="str">
        <f>IF($H$4=0,C202,IFERROR(IF(OR(AND(Data_Input!$T$3="meters",Data_Input!$T206&gt;12),(AND(Data_Input!$T$3="feet",Data_Input!$T206&gt;40)),ABS(C202)&gt;$G$4),"",C202),""))</f>
        <v/>
      </c>
      <c r="N202" s="37" t="str">
        <f>IF($I$4=0,D202,IFERROR(IF(OR(AND(Data_Input!$T$3="meters",Data_Input!$T206&gt;12),(AND(Data_Input!$T$3="feet",Data_Input!$T206&gt;40)),ABS(D202)&gt;$G$4),"",D202),""))</f>
        <v/>
      </c>
      <c r="O202" s="37" t="str">
        <f>IF($J$4=0,E202,IFERROR(IF(OR(AND(Data_Input!$T$3="meters",Data_Input!$T206&gt;12),(AND(Data_Input!$T$3="feet",Data_Input!$T206&gt;40)),ABS(E202)&gt;$G$4),"",E202),""))</f>
        <v/>
      </c>
      <c r="P202" s="35"/>
      <c r="Q202" s="8" t="str">
        <f t="shared" si="22"/>
        <v/>
      </c>
      <c r="R202" s="8" t="str">
        <f t="shared" si="23"/>
        <v/>
      </c>
      <c r="S202" s="8" t="str">
        <f t="shared" si="24"/>
        <v/>
      </c>
      <c r="T202" s="8" t="str">
        <f t="shared" si="25"/>
        <v/>
      </c>
      <c r="U202" s="35"/>
    </row>
    <row r="203" spans="1:21">
      <c r="A203" s="7">
        <v>201</v>
      </c>
      <c r="B203" s="37" t="str">
        <f>Data_Input!O207</f>
        <v/>
      </c>
      <c r="C203" s="37" t="str">
        <f>Data_Input!P207</f>
        <v/>
      </c>
      <c r="D203" s="37" t="str">
        <f>Data_Input!Q207</f>
        <v/>
      </c>
      <c r="E203" s="37" t="str">
        <f>Data_Input!R207</f>
        <v/>
      </c>
      <c r="F203" s="47"/>
      <c r="G203" s="35"/>
      <c r="H203" s="35"/>
      <c r="I203" s="35"/>
      <c r="J203" s="35"/>
      <c r="K203" s="35"/>
      <c r="L203" s="37" t="str">
        <f>IF($G$4=0,B203,IFERROR(IF(OR(AND(Data_Input!$T$3="meters",Data_Input!$T207&gt;12),(AND(Data_Input!$T$3="feet",Data_Input!$T207&gt;40)),ABS(B203)&gt;$G$4),"",B203),""))</f>
        <v/>
      </c>
      <c r="M203" s="37" t="str">
        <f>IF($H$4=0,C203,IFERROR(IF(OR(AND(Data_Input!$T$3="meters",Data_Input!$T207&gt;12),(AND(Data_Input!$T$3="feet",Data_Input!$T207&gt;40)),ABS(C203)&gt;$G$4),"",C203),""))</f>
        <v/>
      </c>
      <c r="N203" s="37" t="str">
        <f>IF($I$4=0,D203,IFERROR(IF(OR(AND(Data_Input!$T$3="meters",Data_Input!$T207&gt;12),(AND(Data_Input!$T$3="feet",Data_Input!$T207&gt;40)),ABS(D203)&gt;$G$4),"",D203),""))</f>
        <v/>
      </c>
      <c r="O203" s="37" t="str">
        <f>IF($J$4=0,E203,IFERROR(IF(OR(AND(Data_Input!$T$3="meters",Data_Input!$T207&gt;12),(AND(Data_Input!$T$3="feet",Data_Input!$T207&gt;40)),ABS(E203)&gt;$G$4),"",E203),""))</f>
        <v/>
      </c>
      <c r="P203" s="35"/>
      <c r="Q203" s="8" t="str">
        <f t="shared" si="22"/>
        <v/>
      </c>
      <c r="R203" s="8" t="str">
        <f t="shared" si="23"/>
        <v/>
      </c>
      <c r="S203" s="8" t="str">
        <f t="shared" si="24"/>
        <v/>
      </c>
      <c r="T203" s="8" t="str">
        <f t="shared" si="25"/>
        <v/>
      </c>
      <c r="U203" s="35"/>
    </row>
    <row r="204" spans="1:21">
      <c r="A204" s="7">
        <v>202</v>
      </c>
      <c r="B204" s="37" t="str">
        <f>Data_Input!O208</f>
        <v/>
      </c>
      <c r="C204" s="37" t="str">
        <f>Data_Input!P208</f>
        <v/>
      </c>
      <c r="D204" s="37" t="str">
        <f>Data_Input!Q208</f>
        <v/>
      </c>
      <c r="E204" s="37" t="str">
        <f>Data_Input!R208</f>
        <v/>
      </c>
      <c r="F204" s="47"/>
      <c r="G204" s="35"/>
      <c r="H204" s="35"/>
      <c r="I204" s="35"/>
      <c r="J204" s="35"/>
      <c r="K204" s="35"/>
      <c r="L204" s="37" t="str">
        <f>IF($G$4=0,B204,IFERROR(IF(OR(AND(Data_Input!$T$3="meters",Data_Input!$T208&gt;12),(AND(Data_Input!$T$3="feet",Data_Input!$T208&gt;40)),ABS(B204)&gt;$G$4),"",B204),""))</f>
        <v/>
      </c>
      <c r="M204" s="37" t="str">
        <f>IF($H$4=0,C204,IFERROR(IF(OR(AND(Data_Input!$T$3="meters",Data_Input!$T208&gt;12),(AND(Data_Input!$T$3="feet",Data_Input!$T208&gt;40)),ABS(C204)&gt;$G$4),"",C204),""))</f>
        <v/>
      </c>
      <c r="N204" s="37" t="str">
        <f>IF($I$4=0,D204,IFERROR(IF(OR(AND(Data_Input!$T$3="meters",Data_Input!$T208&gt;12),(AND(Data_Input!$T$3="feet",Data_Input!$T208&gt;40)),ABS(D204)&gt;$G$4),"",D204),""))</f>
        <v/>
      </c>
      <c r="O204" s="37" t="str">
        <f>IF($J$4=0,E204,IFERROR(IF(OR(AND(Data_Input!$T$3="meters",Data_Input!$T208&gt;12),(AND(Data_Input!$T$3="feet",Data_Input!$T208&gt;40)),ABS(E204)&gt;$G$4),"",E204),""))</f>
        <v/>
      </c>
      <c r="P204" s="35"/>
      <c r="Q204" s="8" t="str">
        <f t="shared" si="22"/>
        <v/>
      </c>
      <c r="R204" s="8" t="str">
        <f t="shared" si="23"/>
        <v/>
      </c>
      <c r="S204" s="8" t="str">
        <f t="shared" si="24"/>
        <v/>
      </c>
      <c r="T204" s="8" t="str">
        <f t="shared" si="25"/>
        <v/>
      </c>
      <c r="U204" s="35"/>
    </row>
    <row r="205" spans="1:21">
      <c r="A205" s="7">
        <v>203</v>
      </c>
      <c r="B205" s="37" t="str">
        <f>Data_Input!O209</f>
        <v/>
      </c>
      <c r="C205" s="37" t="str">
        <f>Data_Input!P209</f>
        <v/>
      </c>
      <c r="D205" s="37" t="str">
        <f>Data_Input!Q209</f>
        <v/>
      </c>
      <c r="E205" s="37" t="str">
        <f>Data_Input!R209</f>
        <v/>
      </c>
      <c r="F205" s="47"/>
      <c r="G205" s="35"/>
      <c r="H205" s="35"/>
      <c r="I205" s="35"/>
      <c r="J205" s="35"/>
      <c r="K205" s="35"/>
      <c r="L205" s="37" t="str">
        <f>IF($G$4=0,B205,IFERROR(IF(OR(AND(Data_Input!$T$3="meters",Data_Input!$T209&gt;12),(AND(Data_Input!$T$3="feet",Data_Input!$T209&gt;40)),ABS(B205)&gt;$G$4),"",B205),""))</f>
        <v/>
      </c>
      <c r="M205" s="37" t="str">
        <f>IF($H$4=0,C205,IFERROR(IF(OR(AND(Data_Input!$T$3="meters",Data_Input!$T209&gt;12),(AND(Data_Input!$T$3="feet",Data_Input!$T209&gt;40)),ABS(C205)&gt;$G$4),"",C205),""))</f>
        <v/>
      </c>
      <c r="N205" s="37" t="str">
        <f>IF($I$4=0,D205,IFERROR(IF(OR(AND(Data_Input!$T$3="meters",Data_Input!$T209&gt;12),(AND(Data_Input!$T$3="feet",Data_Input!$T209&gt;40)),ABS(D205)&gt;$G$4),"",D205),""))</f>
        <v/>
      </c>
      <c r="O205" s="37" t="str">
        <f>IF($J$4=0,E205,IFERROR(IF(OR(AND(Data_Input!$T$3="meters",Data_Input!$T209&gt;12),(AND(Data_Input!$T$3="feet",Data_Input!$T209&gt;40)),ABS(E205)&gt;$G$4),"",E205),""))</f>
        <v/>
      </c>
      <c r="P205" s="35"/>
      <c r="Q205" s="8" t="str">
        <f t="shared" si="22"/>
        <v/>
      </c>
      <c r="R205" s="8" t="str">
        <f t="shared" si="23"/>
        <v/>
      </c>
      <c r="S205" s="8" t="str">
        <f t="shared" si="24"/>
        <v/>
      </c>
      <c r="T205" s="8" t="str">
        <f t="shared" si="25"/>
        <v/>
      </c>
      <c r="U205" s="35"/>
    </row>
    <row r="206" spans="1:21">
      <c r="A206" s="7">
        <v>204</v>
      </c>
      <c r="B206" s="37" t="str">
        <f>Data_Input!O210</f>
        <v/>
      </c>
      <c r="C206" s="37" t="str">
        <f>Data_Input!P210</f>
        <v/>
      </c>
      <c r="D206" s="37" t="str">
        <f>Data_Input!Q210</f>
        <v/>
      </c>
      <c r="E206" s="37" t="str">
        <f>Data_Input!R210</f>
        <v/>
      </c>
      <c r="F206" s="47"/>
      <c r="G206" s="35"/>
      <c r="H206" s="35"/>
      <c r="I206" s="35"/>
      <c r="J206" s="35"/>
      <c r="K206" s="35"/>
      <c r="L206" s="37" t="str">
        <f>IF($G$4=0,B206,IFERROR(IF(OR(AND(Data_Input!$T$3="meters",Data_Input!$T210&gt;12),(AND(Data_Input!$T$3="feet",Data_Input!$T210&gt;40)),ABS(B206)&gt;$G$4),"",B206),""))</f>
        <v/>
      </c>
      <c r="M206" s="37" t="str">
        <f>IF($H$4=0,C206,IFERROR(IF(OR(AND(Data_Input!$T$3="meters",Data_Input!$T210&gt;12),(AND(Data_Input!$T$3="feet",Data_Input!$T210&gt;40)),ABS(C206)&gt;$G$4),"",C206),""))</f>
        <v/>
      </c>
      <c r="N206" s="37" t="str">
        <f>IF($I$4=0,D206,IFERROR(IF(OR(AND(Data_Input!$T$3="meters",Data_Input!$T210&gt;12),(AND(Data_Input!$T$3="feet",Data_Input!$T210&gt;40)),ABS(D206)&gt;$G$4),"",D206),""))</f>
        <v/>
      </c>
      <c r="O206" s="37" t="str">
        <f>IF($J$4=0,E206,IFERROR(IF(OR(AND(Data_Input!$T$3="meters",Data_Input!$T210&gt;12),(AND(Data_Input!$T$3="feet",Data_Input!$T210&gt;40)),ABS(E206)&gt;$G$4),"",E206),""))</f>
        <v/>
      </c>
      <c r="P206" s="35"/>
      <c r="Q206" s="8" t="str">
        <f t="shared" si="22"/>
        <v/>
      </c>
      <c r="R206" s="8" t="str">
        <f t="shared" si="23"/>
        <v/>
      </c>
      <c r="S206" s="8" t="str">
        <f t="shared" si="24"/>
        <v/>
      </c>
      <c r="T206" s="8" t="str">
        <f t="shared" si="25"/>
        <v/>
      </c>
      <c r="U206" s="35"/>
    </row>
    <row r="207" spans="1:21">
      <c r="A207" s="7">
        <v>205</v>
      </c>
      <c r="B207" s="37" t="str">
        <f>Data_Input!O211</f>
        <v/>
      </c>
      <c r="C207" s="37" t="str">
        <f>Data_Input!P211</f>
        <v/>
      </c>
      <c r="D207" s="37" t="str">
        <f>Data_Input!Q211</f>
        <v/>
      </c>
      <c r="E207" s="37" t="str">
        <f>Data_Input!R211</f>
        <v/>
      </c>
      <c r="F207" s="47"/>
      <c r="G207" s="35"/>
      <c r="H207" s="35"/>
      <c r="I207" s="35"/>
      <c r="J207" s="35"/>
      <c r="K207" s="35"/>
      <c r="L207" s="37" t="str">
        <f>IF($G$4=0,B207,IFERROR(IF(OR(AND(Data_Input!$T$3="meters",Data_Input!$T211&gt;12),(AND(Data_Input!$T$3="feet",Data_Input!$T211&gt;40)),ABS(B207)&gt;$G$4),"",B207),""))</f>
        <v/>
      </c>
      <c r="M207" s="37" t="str">
        <f>IF($H$4=0,C207,IFERROR(IF(OR(AND(Data_Input!$T$3="meters",Data_Input!$T211&gt;12),(AND(Data_Input!$T$3="feet",Data_Input!$T211&gt;40)),ABS(C207)&gt;$G$4),"",C207),""))</f>
        <v/>
      </c>
      <c r="N207" s="37" t="str">
        <f>IF($I$4=0,D207,IFERROR(IF(OR(AND(Data_Input!$T$3="meters",Data_Input!$T211&gt;12),(AND(Data_Input!$T$3="feet",Data_Input!$T211&gt;40)),ABS(D207)&gt;$G$4),"",D207),""))</f>
        <v/>
      </c>
      <c r="O207" s="37" t="str">
        <f>IF($J$4=0,E207,IFERROR(IF(OR(AND(Data_Input!$T$3="meters",Data_Input!$T211&gt;12),(AND(Data_Input!$T$3="feet",Data_Input!$T211&gt;40)),ABS(E207)&gt;$G$4),"",E207),""))</f>
        <v/>
      </c>
      <c r="P207" s="35"/>
      <c r="Q207" s="8" t="str">
        <f t="shared" si="22"/>
        <v/>
      </c>
      <c r="R207" s="8" t="str">
        <f t="shared" si="23"/>
        <v/>
      </c>
      <c r="S207" s="8" t="str">
        <f t="shared" si="24"/>
        <v/>
      </c>
      <c r="T207" s="8" t="str">
        <f t="shared" si="25"/>
        <v/>
      </c>
      <c r="U207" s="35"/>
    </row>
    <row r="208" spans="1:21">
      <c r="A208" s="7">
        <v>206</v>
      </c>
      <c r="B208" s="37" t="str">
        <f>Data_Input!O212</f>
        <v/>
      </c>
      <c r="C208" s="37" t="str">
        <f>Data_Input!P212</f>
        <v/>
      </c>
      <c r="D208" s="37" t="str">
        <f>Data_Input!Q212</f>
        <v/>
      </c>
      <c r="E208" s="37" t="str">
        <f>Data_Input!R212</f>
        <v/>
      </c>
      <c r="F208" s="47"/>
      <c r="G208" s="35"/>
      <c r="H208" s="35"/>
      <c r="I208" s="35"/>
      <c r="J208" s="35"/>
      <c r="K208" s="35"/>
      <c r="L208" s="37" t="str">
        <f>IF($G$4=0,B208,IFERROR(IF(OR(AND(Data_Input!$T$3="meters",Data_Input!$T212&gt;12),(AND(Data_Input!$T$3="feet",Data_Input!$T212&gt;40)),ABS(B208)&gt;$G$4),"",B208),""))</f>
        <v/>
      </c>
      <c r="M208" s="37" t="str">
        <f>IF($H$4=0,C208,IFERROR(IF(OR(AND(Data_Input!$T$3="meters",Data_Input!$T212&gt;12),(AND(Data_Input!$T$3="feet",Data_Input!$T212&gt;40)),ABS(C208)&gt;$G$4),"",C208),""))</f>
        <v/>
      </c>
      <c r="N208" s="37" t="str">
        <f>IF($I$4=0,D208,IFERROR(IF(OR(AND(Data_Input!$T$3="meters",Data_Input!$T212&gt;12),(AND(Data_Input!$T$3="feet",Data_Input!$T212&gt;40)),ABS(D208)&gt;$G$4),"",D208),""))</f>
        <v/>
      </c>
      <c r="O208" s="37" t="str">
        <f>IF($J$4=0,E208,IFERROR(IF(OR(AND(Data_Input!$T$3="meters",Data_Input!$T212&gt;12),(AND(Data_Input!$T$3="feet",Data_Input!$T212&gt;40)),ABS(E208)&gt;$G$4),"",E208),""))</f>
        <v/>
      </c>
      <c r="P208" s="35"/>
      <c r="Q208" s="8" t="str">
        <f t="shared" si="22"/>
        <v/>
      </c>
      <c r="R208" s="8" t="str">
        <f t="shared" si="23"/>
        <v/>
      </c>
      <c r="S208" s="8" t="str">
        <f t="shared" si="24"/>
        <v/>
      </c>
      <c r="T208" s="8" t="str">
        <f t="shared" si="25"/>
        <v/>
      </c>
      <c r="U208" s="35"/>
    </row>
    <row r="209" spans="1:21">
      <c r="A209" s="7">
        <v>207</v>
      </c>
      <c r="B209" s="37" t="str">
        <f>Data_Input!O213</f>
        <v/>
      </c>
      <c r="C209" s="37" t="str">
        <f>Data_Input!P213</f>
        <v/>
      </c>
      <c r="D209" s="37" t="str">
        <f>Data_Input!Q213</f>
        <v/>
      </c>
      <c r="E209" s="37" t="str">
        <f>Data_Input!R213</f>
        <v/>
      </c>
      <c r="F209" s="47"/>
      <c r="G209" s="35"/>
      <c r="H209" s="35"/>
      <c r="I209" s="35"/>
      <c r="J209" s="35"/>
      <c r="K209" s="35"/>
      <c r="L209" s="37" t="str">
        <f>IF($G$4=0,B209,IFERROR(IF(OR(AND(Data_Input!$T$3="meters",Data_Input!$T213&gt;12),(AND(Data_Input!$T$3="feet",Data_Input!$T213&gt;40)),ABS(B209)&gt;$G$4),"",B209),""))</f>
        <v/>
      </c>
      <c r="M209" s="37" t="str">
        <f>IF($H$4=0,C209,IFERROR(IF(OR(AND(Data_Input!$T$3="meters",Data_Input!$T213&gt;12),(AND(Data_Input!$T$3="feet",Data_Input!$T213&gt;40)),ABS(C209)&gt;$G$4),"",C209),""))</f>
        <v/>
      </c>
      <c r="N209" s="37" t="str">
        <f>IF($I$4=0,D209,IFERROR(IF(OR(AND(Data_Input!$T$3="meters",Data_Input!$T213&gt;12),(AND(Data_Input!$T$3="feet",Data_Input!$T213&gt;40)),ABS(D209)&gt;$G$4),"",D209),""))</f>
        <v/>
      </c>
      <c r="O209" s="37" t="str">
        <f>IF($J$4=0,E209,IFERROR(IF(OR(AND(Data_Input!$T$3="meters",Data_Input!$T213&gt;12),(AND(Data_Input!$T$3="feet",Data_Input!$T213&gt;40)),ABS(E209)&gt;$G$4),"",E209),""))</f>
        <v/>
      </c>
      <c r="P209" s="35"/>
      <c r="Q209" s="8" t="str">
        <f t="shared" si="22"/>
        <v/>
      </c>
      <c r="R209" s="8" t="str">
        <f t="shared" si="23"/>
        <v/>
      </c>
      <c r="S209" s="8" t="str">
        <f t="shared" si="24"/>
        <v/>
      </c>
      <c r="T209" s="8" t="str">
        <f t="shared" si="25"/>
        <v/>
      </c>
      <c r="U209" s="35"/>
    </row>
    <row r="210" spans="1:21">
      <c r="A210" s="7">
        <v>208</v>
      </c>
      <c r="B210" s="37" t="str">
        <f>Data_Input!O214</f>
        <v/>
      </c>
      <c r="C210" s="37" t="str">
        <f>Data_Input!P214</f>
        <v/>
      </c>
      <c r="D210" s="37" t="str">
        <f>Data_Input!Q214</f>
        <v/>
      </c>
      <c r="E210" s="37" t="str">
        <f>Data_Input!R214</f>
        <v/>
      </c>
      <c r="F210" s="47"/>
      <c r="G210" s="35"/>
      <c r="H210" s="35"/>
      <c r="I210" s="35"/>
      <c r="J210" s="35"/>
      <c r="K210" s="35"/>
      <c r="L210" s="37" t="str">
        <f>IF($G$4=0,B210,IFERROR(IF(OR(AND(Data_Input!$T$3="meters",Data_Input!$T214&gt;12),(AND(Data_Input!$T$3="feet",Data_Input!$T214&gt;40)),ABS(B210)&gt;$G$4),"",B210),""))</f>
        <v/>
      </c>
      <c r="M210" s="37" t="str">
        <f>IF($H$4=0,C210,IFERROR(IF(OR(AND(Data_Input!$T$3="meters",Data_Input!$T214&gt;12),(AND(Data_Input!$T$3="feet",Data_Input!$T214&gt;40)),ABS(C210)&gt;$G$4),"",C210),""))</f>
        <v/>
      </c>
      <c r="N210" s="37" t="str">
        <f>IF($I$4=0,D210,IFERROR(IF(OR(AND(Data_Input!$T$3="meters",Data_Input!$T214&gt;12),(AND(Data_Input!$T$3="feet",Data_Input!$T214&gt;40)),ABS(D210)&gt;$G$4),"",D210),""))</f>
        <v/>
      </c>
      <c r="O210" s="37" t="str">
        <f>IF($J$4=0,E210,IFERROR(IF(OR(AND(Data_Input!$T$3="meters",Data_Input!$T214&gt;12),(AND(Data_Input!$T$3="feet",Data_Input!$T214&gt;40)),ABS(E210)&gt;$G$4),"",E210),""))</f>
        <v/>
      </c>
      <c r="P210" s="35"/>
      <c r="Q210" s="8" t="str">
        <f t="shared" si="22"/>
        <v/>
      </c>
      <c r="R210" s="8" t="str">
        <f t="shared" si="23"/>
        <v/>
      </c>
      <c r="S210" s="8" t="str">
        <f t="shared" si="24"/>
        <v/>
      </c>
      <c r="T210" s="8" t="str">
        <f t="shared" si="25"/>
        <v/>
      </c>
      <c r="U210" s="35"/>
    </row>
    <row r="211" spans="1:21">
      <c r="A211" s="7">
        <v>209</v>
      </c>
      <c r="B211" s="37" t="str">
        <f>Data_Input!O215</f>
        <v/>
      </c>
      <c r="C211" s="37" t="str">
        <f>Data_Input!P215</f>
        <v/>
      </c>
      <c r="D211" s="37" t="str">
        <f>Data_Input!Q215</f>
        <v/>
      </c>
      <c r="E211" s="37" t="str">
        <f>Data_Input!R215</f>
        <v/>
      </c>
      <c r="F211" s="47"/>
      <c r="G211" s="35"/>
      <c r="H211" s="35"/>
      <c r="I211" s="35"/>
      <c r="J211" s="35"/>
      <c r="K211" s="35"/>
      <c r="L211" s="37" t="str">
        <f>IF($G$4=0,B211,IFERROR(IF(OR(AND(Data_Input!$T$3="meters",Data_Input!$T215&gt;12),(AND(Data_Input!$T$3="feet",Data_Input!$T215&gt;40)),ABS(B211)&gt;$G$4),"",B211),""))</f>
        <v/>
      </c>
      <c r="M211" s="37" t="str">
        <f>IF($H$4=0,C211,IFERROR(IF(OR(AND(Data_Input!$T$3="meters",Data_Input!$T215&gt;12),(AND(Data_Input!$T$3="feet",Data_Input!$T215&gt;40)),ABS(C211)&gt;$G$4),"",C211),""))</f>
        <v/>
      </c>
      <c r="N211" s="37" t="str">
        <f>IF($I$4=0,D211,IFERROR(IF(OR(AND(Data_Input!$T$3="meters",Data_Input!$T215&gt;12),(AND(Data_Input!$T$3="feet",Data_Input!$T215&gt;40)),ABS(D211)&gt;$G$4),"",D211),""))</f>
        <v/>
      </c>
      <c r="O211" s="37" t="str">
        <f>IF($J$4=0,E211,IFERROR(IF(OR(AND(Data_Input!$T$3="meters",Data_Input!$T215&gt;12),(AND(Data_Input!$T$3="feet",Data_Input!$T215&gt;40)),ABS(E211)&gt;$G$4),"",E211),""))</f>
        <v/>
      </c>
      <c r="P211" s="35"/>
      <c r="Q211" s="8" t="str">
        <f t="shared" si="22"/>
        <v/>
      </c>
      <c r="R211" s="8" t="str">
        <f t="shared" si="23"/>
        <v/>
      </c>
      <c r="S211" s="8" t="str">
        <f t="shared" si="24"/>
        <v/>
      </c>
      <c r="T211" s="8" t="str">
        <f t="shared" si="25"/>
        <v/>
      </c>
      <c r="U211" s="35"/>
    </row>
    <row r="212" spans="1:21">
      <c r="A212" s="7">
        <v>210</v>
      </c>
      <c r="B212" s="37" t="str">
        <f>Data_Input!O216</f>
        <v/>
      </c>
      <c r="C212" s="37" t="str">
        <f>Data_Input!P216</f>
        <v/>
      </c>
      <c r="D212" s="37" t="str">
        <f>Data_Input!Q216</f>
        <v/>
      </c>
      <c r="E212" s="37" t="str">
        <f>Data_Input!R216</f>
        <v/>
      </c>
      <c r="F212" s="47"/>
      <c r="G212" s="35"/>
      <c r="H212" s="35"/>
      <c r="I212" s="35"/>
      <c r="J212" s="35"/>
      <c r="K212" s="35"/>
      <c r="L212" s="37" t="str">
        <f>IF($G$4=0,B212,IFERROR(IF(OR(AND(Data_Input!$T$3="meters",Data_Input!$T216&gt;12),(AND(Data_Input!$T$3="feet",Data_Input!$T216&gt;40)),ABS(B212)&gt;$G$4),"",B212),""))</f>
        <v/>
      </c>
      <c r="M212" s="37" t="str">
        <f>IF($H$4=0,C212,IFERROR(IF(OR(AND(Data_Input!$T$3="meters",Data_Input!$T216&gt;12),(AND(Data_Input!$T$3="feet",Data_Input!$T216&gt;40)),ABS(C212)&gt;$G$4),"",C212),""))</f>
        <v/>
      </c>
      <c r="N212" s="37" t="str">
        <f>IF($I$4=0,D212,IFERROR(IF(OR(AND(Data_Input!$T$3="meters",Data_Input!$T216&gt;12),(AND(Data_Input!$T$3="feet",Data_Input!$T216&gt;40)),ABS(D212)&gt;$G$4),"",D212),""))</f>
        <v/>
      </c>
      <c r="O212" s="37" t="str">
        <f>IF($J$4=0,E212,IFERROR(IF(OR(AND(Data_Input!$T$3="meters",Data_Input!$T216&gt;12),(AND(Data_Input!$T$3="feet",Data_Input!$T216&gt;40)),ABS(E212)&gt;$G$4),"",E212),""))</f>
        <v/>
      </c>
      <c r="P212" s="35"/>
      <c r="Q212" s="8" t="str">
        <f t="shared" si="22"/>
        <v/>
      </c>
      <c r="R212" s="8" t="str">
        <f t="shared" si="23"/>
        <v/>
      </c>
      <c r="S212" s="8" t="str">
        <f t="shared" si="24"/>
        <v/>
      </c>
      <c r="T212" s="8" t="str">
        <f t="shared" si="25"/>
        <v/>
      </c>
      <c r="U212" s="35"/>
    </row>
    <row r="213" spans="1:21">
      <c r="A213" s="7">
        <v>211</v>
      </c>
      <c r="B213" s="37" t="str">
        <f>Data_Input!O217</f>
        <v/>
      </c>
      <c r="C213" s="37" t="str">
        <f>Data_Input!P217</f>
        <v/>
      </c>
      <c r="D213" s="37" t="str">
        <f>Data_Input!Q217</f>
        <v/>
      </c>
      <c r="E213" s="37" t="str">
        <f>Data_Input!R217</f>
        <v/>
      </c>
      <c r="F213" s="47"/>
      <c r="G213" s="35"/>
      <c r="H213" s="35"/>
      <c r="I213" s="35"/>
      <c r="J213" s="35"/>
      <c r="K213" s="35"/>
      <c r="L213" s="37" t="str">
        <f>IF($G$4=0,B213,IFERROR(IF(OR(AND(Data_Input!$T$3="meters",Data_Input!$T217&gt;12),(AND(Data_Input!$T$3="feet",Data_Input!$T217&gt;40)),ABS(B213)&gt;$G$4),"",B213),""))</f>
        <v/>
      </c>
      <c r="M213" s="37" t="str">
        <f>IF($H$4=0,C213,IFERROR(IF(OR(AND(Data_Input!$T$3="meters",Data_Input!$T217&gt;12),(AND(Data_Input!$T$3="feet",Data_Input!$T217&gt;40)),ABS(C213)&gt;$G$4),"",C213),""))</f>
        <v/>
      </c>
      <c r="N213" s="37" t="str">
        <f>IF($I$4=0,D213,IFERROR(IF(OR(AND(Data_Input!$T$3="meters",Data_Input!$T217&gt;12),(AND(Data_Input!$T$3="feet",Data_Input!$T217&gt;40)),ABS(D213)&gt;$G$4),"",D213),""))</f>
        <v/>
      </c>
      <c r="O213" s="37" t="str">
        <f>IF($J$4=0,E213,IFERROR(IF(OR(AND(Data_Input!$T$3="meters",Data_Input!$T217&gt;12),(AND(Data_Input!$T$3="feet",Data_Input!$T217&gt;40)),ABS(E213)&gt;$G$4),"",E213),""))</f>
        <v/>
      </c>
      <c r="P213" s="35"/>
      <c r="Q213" s="8" t="str">
        <f t="shared" si="22"/>
        <v/>
      </c>
      <c r="R213" s="8" t="str">
        <f t="shared" si="23"/>
        <v/>
      </c>
      <c r="S213" s="8" t="str">
        <f t="shared" si="24"/>
        <v/>
      </c>
      <c r="T213" s="8" t="str">
        <f t="shared" si="25"/>
        <v/>
      </c>
      <c r="U213" s="35"/>
    </row>
    <row r="214" spans="1:21">
      <c r="A214" s="7">
        <v>212</v>
      </c>
      <c r="B214" s="37" t="str">
        <f>Data_Input!O218</f>
        <v/>
      </c>
      <c r="C214" s="37" t="str">
        <f>Data_Input!P218</f>
        <v/>
      </c>
      <c r="D214" s="37" t="str">
        <f>Data_Input!Q218</f>
        <v/>
      </c>
      <c r="E214" s="37" t="str">
        <f>Data_Input!R218</f>
        <v/>
      </c>
      <c r="F214" s="47"/>
      <c r="G214" s="35"/>
      <c r="H214" s="35"/>
      <c r="I214" s="35"/>
      <c r="J214" s="35"/>
      <c r="K214" s="35"/>
      <c r="L214" s="37" t="str">
        <f>IF($G$4=0,B214,IFERROR(IF(OR(AND(Data_Input!$T$3="meters",Data_Input!$T218&gt;12),(AND(Data_Input!$T$3="feet",Data_Input!$T218&gt;40)),ABS(B214)&gt;$G$4),"",B214),""))</f>
        <v/>
      </c>
      <c r="M214" s="37" t="str">
        <f>IF($H$4=0,C214,IFERROR(IF(OR(AND(Data_Input!$T$3="meters",Data_Input!$T218&gt;12),(AND(Data_Input!$T$3="feet",Data_Input!$T218&gt;40)),ABS(C214)&gt;$G$4),"",C214),""))</f>
        <v/>
      </c>
      <c r="N214" s="37" t="str">
        <f>IF($I$4=0,D214,IFERROR(IF(OR(AND(Data_Input!$T$3="meters",Data_Input!$T218&gt;12),(AND(Data_Input!$T$3="feet",Data_Input!$T218&gt;40)),ABS(D214)&gt;$G$4),"",D214),""))</f>
        <v/>
      </c>
      <c r="O214" s="37" t="str">
        <f>IF($J$4=0,E214,IFERROR(IF(OR(AND(Data_Input!$T$3="meters",Data_Input!$T218&gt;12),(AND(Data_Input!$T$3="feet",Data_Input!$T218&gt;40)),ABS(E214)&gt;$G$4),"",E214),""))</f>
        <v/>
      </c>
      <c r="P214" s="35"/>
      <c r="Q214" s="8" t="str">
        <f t="shared" si="22"/>
        <v/>
      </c>
      <c r="R214" s="8" t="str">
        <f t="shared" si="23"/>
        <v/>
      </c>
      <c r="S214" s="8" t="str">
        <f t="shared" si="24"/>
        <v/>
      </c>
      <c r="T214" s="8" t="str">
        <f t="shared" si="25"/>
        <v/>
      </c>
      <c r="U214" s="35"/>
    </row>
    <row r="215" spans="1:21">
      <c r="A215" s="7">
        <v>213</v>
      </c>
      <c r="B215" s="37" t="str">
        <f>Data_Input!O219</f>
        <v/>
      </c>
      <c r="C215" s="37" t="str">
        <f>Data_Input!P219</f>
        <v/>
      </c>
      <c r="D215" s="37" t="str">
        <f>Data_Input!Q219</f>
        <v/>
      </c>
      <c r="E215" s="37" t="str">
        <f>Data_Input!R219</f>
        <v/>
      </c>
      <c r="F215" s="47"/>
      <c r="G215" s="35"/>
      <c r="H215" s="35"/>
      <c r="I215" s="35"/>
      <c r="J215" s="35"/>
      <c r="K215" s="35"/>
      <c r="L215" s="37" t="str">
        <f>IF($G$4=0,B215,IFERROR(IF(OR(AND(Data_Input!$T$3="meters",Data_Input!$T219&gt;12),(AND(Data_Input!$T$3="feet",Data_Input!$T219&gt;40)),ABS(B215)&gt;$G$4),"",B215),""))</f>
        <v/>
      </c>
      <c r="M215" s="37" t="str">
        <f>IF($H$4=0,C215,IFERROR(IF(OR(AND(Data_Input!$T$3="meters",Data_Input!$T219&gt;12),(AND(Data_Input!$T$3="feet",Data_Input!$T219&gt;40)),ABS(C215)&gt;$G$4),"",C215),""))</f>
        <v/>
      </c>
      <c r="N215" s="37" t="str">
        <f>IF($I$4=0,D215,IFERROR(IF(OR(AND(Data_Input!$T$3="meters",Data_Input!$T219&gt;12),(AND(Data_Input!$T$3="feet",Data_Input!$T219&gt;40)),ABS(D215)&gt;$G$4),"",D215),""))</f>
        <v/>
      </c>
      <c r="O215" s="37" t="str">
        <f>IF($J$4=0,E215,IFERROR(IF(OR(AND(Data_Input!$T$3="meters",Data_Input!$T219&gt;12),(AND(Data_Input!$T$3="feet",Data_Input!$T219&gt;40)),ABS(E215)&gt;$G$4),"",E215),""))</f>
        <v/>
      </c>
      <c r="P215" s="35"/>
      <c r="Q215" s="8" t="str">
        <f t="shared" si="22"/>
        <v/>
      </c>
      <c r="R215" s="8" t="str">
        <f t="shared" si="23"/>
        <v/>
      </c>
      <c r="S215" s="8" t="str">
        <f t="shared" si="24"/>
        <v/>
      </c>
      <c r="T215" s="8" t="str">
        <f t="shared" si="25"/>
        <v/>
      </c>
      <c r="U215" s="35"/>
    </row>
    <row r="216" spans="1:21">
      <c r="A216" s="7">
        <v>214</v>
      </c>
      <c r="B216" s="37" t="str">
        <f>Data_Input!O220</f>
        <v/>
      </c>
      <c r="C216" s="37" t="str">
        <f>Data_Input!P220</f>
        <v/>
      </c>
      <c r="D216" s="37" t="str">
        <f>Data_Input!Q220</f>
        <v/>
      </c>
      <c r="E216" s="37" t="str">
        <f>Data_Input!R220</f>
        <v/>
      </c>
      <c r="F216" s="47"/>
      <c r="G216" s="35"/>
      <c r="H216" s="35"/>
      <c r="I216" s="35"/>
      <c r="J216" s="35"/>
      <c r="K216" s="35"/>
      <c r="L216" s="37" t="str">
        <f>IF($G$4=0,B216,IFERROR(IF(OR(AND(Data_Input!$T$3="meters",Data_Input!$T220&gt;12),(AND(Data_Input!$T$3="feet",Data_Input!$T220&gt;40)),ABS(B216)&gt;$G$4),"",B216),""))</f>
        <v/>
      </c>
      <c r="M216" s="37" t="str">
        <f>IF($H$4=0,C216,IFERROR(IF(OR(AND(Data_Input!$T$3="meters",Data_Input!$T220&gt;12),(AND(Data_Input!$T$3="feet",Data_Input!$T220&gt;40)),ABS(C216)&gt;$G$4),"",C216),""))</f>
        <v/>
      </c>
      <c r="N216" s="37" t="str">
        <f>IF($I$4=0,D216,IFERROR(IF(OR(AND(Data_Input!$T$3="meters",Data_Input!$T220&gt;12),(AND(Data_Input!$T$3="feet",Data_Input!$T220&gt;40)),ABS(D216)&gt;$G$4),"",D216),""))</f>
        <v/>
      </c>
      <c r="O216" s="37" t="str">
        <f>IF($J$4=0,E216,IFERROR(IF(OR(AND(Data_Input!$T$3="meters",Data_Input!$T220&gt;12),(AND(Data_Input!$T$3="feet",Data_Input!$T220&gt;40)),ABS(E216)&gt;$G$4),"",E216),""))</f>
        <v/>
      </c>
      <c r="P216" s="35"/>
      <c r="Q216" s="8" t="str">
        <f t="shared" si="22"/>
        <v/>
      </c>
      <c r="R216" s="8" t="str">
        <f t="shared" si="23"/>
        <v/>
      </c>
      <c r="S216" s="8" t="str">
        <f t="shared" si="24"/>
        <v/>
      </c>
      <c r="T216" s="8" t="str">
        <f t="shared" si="25"/>
        <v/>
      </c>
      <c r="U216" s="35"/>
    </row>
    <row r="217" spans="1:21">
      <c r="A217" s="7">
        <v>215</v>
      </c>
      <c r="B217" s="37" t="str">
        <f>Data_Input!O221</f>
        <v/>
      </c>
      <c r="C217" s="37" t="str">
        <f>Data_Input!P221</f>
        <v/>
      </c>
      <c r="D217" s="37" t="str">
        <f>Data_Input!Q221</f>
        <v/>
      </c>
      <c r="E217" s="37" t="str">
        <f>Data_Input!R221</f>
        <v/>
      </c>
      <c r="F217" s="47"/>
      <c r="G217" s="35"/>
      <c r="H217" s="35"/>
      <c r="I217" s="35"/>
      <c r="J217" s="35"/>
      <c r="K217" s="35"/>
      <c r="L217" s="37" t="str">
        <f>IF($G$4=0,B217,IFERROR(IF(OR(AND(Data_Input!$T$3="meters",Data_Input!$T221&gt;12),(AND(Data_Input!$T$3="feet",Data_Input!$T221&gt;40)),ABS(B217)&gt;$G$4),"",B217),""))</f>
        <v/>
      </c>
      <c r="M217" s="37" t="str">
        <f>IF($H$4=0,C217,IFERROR(IF(OR(AND(Data_Input!$T$3="meters",Data_Input!$T221&gt;12),(AND(Data_Input!$T$3="feet",Data_Input!$T221&gt;40)),ABS(C217)&gt;$G$4),"",C217),""))</f>
        <v/>
      </c>
      <c r="N217" s="37" t="str">
        <f>IF($I$4=0,D217,IFERROR(IF(OR(AND(Data_Input!$T$3="meters",Data_Input!$T221&gt;12),(AND(Data_Input!$T$3="feet",Data_Input!$T221&gt;40)),ABS(D217)&gt;$G$4),"",D217),""))</f>
        <v/>
      </c>
      <c r="O217" s="37" t="str">
        <f>IF($J$4=0,E217,IFERROR(IF(OR(AND(Data_Input!$T$3="meters",Data_Input!$T221&gt;12),(AND(Data_Input!$T$3="feet",Data_Input!$T221&gt;40)),ABS(E217)&gt;$G$4),"",E217),""))</f>
        <v/>
      </c>
      <c r="P217" s="35"/>
      <c r="Q217" s="8" t="str">
        <f t="shared" si="22"/>
        <v/>
      </c>
      <c r="R217" s="8" t="str">
        <f t="shared" si="23"/>
        <v/>
      </c>
      <c r="S217" s="8" t="str">
        <f t="shared" si="24"/>
        <v/>
      </c>
      <c r="T217" s="8" t="str">
        <f t="shared" si="25"/>
        <v/>
      </c>
      <c r="U217" s="35"/>
    </row>
    <row r="218" spans="1:21">
      <c r="A218" s="7">
        <v>216</v>
      </c>
      <c r="B218" s="37" t="str">
        <f>Data_Input!O222</f>
        <v/>
      </c>
      <c r="C218" s="37" t="str">
        <f>Data_Input!P222</f>
        <v/>
      </c>
      <c r="D218" s="37" t="str">
        <f>Data_Input!Q222</f>
        <v/>
      </c>
      <c r="E218" s="37" t="str">
        <f>Data_Input!R222</f>
        <v/>
      </c>
      <c r="F218" s="47"/>
      <c r="G218" s="35"/>
      <c r="H218" s="35"/>
      <c r="I218" s="35"/>
      <c r="J218" s="35"/>
      <c r="K218" s="35"/>
      <c r="L218" s="37" t="str">
        <f>IF($G$4=0,B218,IFERROR(IF(OR(AND(Data_Input!$T$3="meters",Data_Input!$T222&gt;12),(AND(Data_Input!$T$3="feet",Data_Input!$T222&gt;40)),ABS(B218)&gt;$G$4),"",B218),""))</f>
        <v/>
      </c>
      <c r="M218" s="37" t="str">
        <f>IF($H$4=0,C218,IFERROR(IF(OR(AND(Data_Input!$T$3="meters",Data_Input!$T222&gt;12),(AND(Data_Input!$T$3="feet",Data_Input!$T222&gt;40)),ABS(C218)&gt;$G$4),"",C218),""))</f>
        <v/>
      </c>
      <c r="N218" s="37" t="str">
        <f>IF($I$4=0,D218,IFERROR(IF(OR(AND(Data_Input!$T$3="meters",Data_Input!$T222&gt;12),(AND(Data_Input!$T$3="feet",Data_Input!$T222&gt;40)),ABS(D218)&gt;$G$4),"",D218),""))</f>
        <v/>
      </c>
      <c r="O218" s="37" t="str">
        <f>IF($J$4=0,E218,IFERROR(IF(OR(AND(Data_Input!$T$3="meters",Data_Input!$T222&gt;12),(AND(Data_Input!$T$3="feet",Data_Input!$T222&gt;40)),ABS(E218)&gt;$G$4),"",E218),""))</f>
        <v/>
      </c>
      <c r="P218" s="35"/>
      <c r="Q218" s="8" t="str">
        <f t="shared" si="22"/>
        <v/>
      </c>
      <c r="R218" s="8" t="str">
        <f t="shared" si="23"/>
        <v/>
      </c>
      <c r="S218" s="8" t="str">
        <f t="shared" si="24"/>
        <v/>
      </c>
      <c r="T218" s="8" t="str">
        <f t="shared" si="25"/>
        <v/>
      </c>
      <c r="U218" s="35"/>
    </row>
    <row r="219" spans="1:21">
      <c r="A219" s="7">
        <v>217</v>
      </c>
      <c r="B219" s="37" t="str">
        <f>Data_Input!O223</f>
        <v/>
      </c>
      <c r="C219" s="37" t="str">
        <f>Data_Input!P223</f>
        <v/>
      </c>
      <c r="D219" s="37" t="str">
        <f>Data_Input!Q223</f>
        <v/>
      </c>
      <c r="E219" s="37" t="str">
        <f>Data_Input!R223</f>
        <v/>
      </c>
      <c r="F219" s="47"/>
      <c r="G219" s="35"/>
      <c r="H219" s="35"/>
      <c r="I219" s="35"/>
      <c r="J219" s="35"/>
      <c r="K219" s="35"/>
      <c r="L219" s="37" t="str">
        <f>IF($G$4=0,B219,IFERROR(IF(OR(AND(Data_Input!$T$3="meters",Data_Input!$T223&gt;12),(AND(Data_Input!$T$3="feet",Data_Input!$T223&gt;40)),ABS(B219)&gt;$G$4),"",B219),""))</f>
        <v/>
      </c>
      <c r="M219" s="37" t="str">
        <f>IF($H$4=0,C219,IFERROR(IF(OR(AND(Data_Input!$T$3="meters",Data_Input!$T223&gt;12),(AND(Data_Input!$T$3="feet",Data_Input!$T223&gt;40)),ABS(C219)&gt;$G$4),"",C219),""))</f>
        <v/>
      </c>
      <c r="N219" s="37" t="str">
        <f>IF($I$4=0,D219,IFERROR(IF(OR(AND(Data_Input!$T$3="meters",Data_Input!$T223&gt;12),(AND(Data_Input!$T$3="feet",Data_Input!$T223&gt;40)),ABS(D219)&gt;$G$4),"",D219),""))</f>
        <v/>
      </c>
      <c r="O219" s="37" t="str">
        <f>IF($J$4=0,E219,IFERROR(IF(OR(AND(Data_Input!$T$3="meters",Data_Input!$T223&gt;12),(AND(Data_Input!$T$3="feet",Data_Input!$T223&gt;40)),ABS(E219)&gt;$G$4),"",E219),""))</f>
        <v/>
      </c>
      <c r="P219" s="35"/>
      <c r="Q219" s="8" t="str">
        <f t="shared" si="22"/>
        <v/>
      </c>
      <c r="R219" s="8" t="str">
        <f t="shared" si="23"/>
        <v/>
      </c>
      <c r="S219" s="8" t="str">
        <f t="shared" si="24"/>
        <v/>
      </c>
      <c r="T219" s="8" t="str">
        <f t="shared" si="25"/>
        <v/>
      </c>
      <c r="U219" s="35"/>
    </row>
    <row r="220" spans="1:21">
      <c r="A220" s="7">
        <v>218</v>
      </c>
      <c r="B220" s="37" t="str">
        <f>Data_Input!O224</f>
        <v/>
      </c>
      <c r="C220" s="37" t="str">
        <f>Data_Input!P224</f>
        <v/>
      </c>
      <c r="D220" s="37" t="str">
        <f>Data_Input!Q224</f>
        <v/>
      </c>
      <c r="E220" s="37" t="str">
        <f>Data_Input!R224</f>
        <v/>
      </c>
      <c r="F220" s="47"/>
      <c r="G220" s="35"/>
      <c r="H220" s="35"/>
      <c r="I220" s="35"/>
      <c r="J220" s="35"/>
      <c r="K220" s="35"/>
      <c r="L220" s="37" t="str">
        <f>IF($G$4=0,B220,IFERROR(IF(OR(AND(Data_Input!$T$3="meters",Data_Input!$T224&gt;12),(AND(Data_Input!$T$3="feet",Data_Input!$T224&gt;40)),ABS(B220)&gt;$G$4),"",B220),""))</f>
        <v/>
      </c>
      <c r="M220" s="37" t="str">
        <f>IF($H$4=0,C220,IFERROR(IF(OR(AND(Data_Input!$T$3="meters",Data_Input!$T224&gt;12),(AND(Data_Input!$T$3="feet",Data_Input!$T224&gt;40)),ABS(C220)&gt;$G$4),"",C220),""))</f>
        <v/>
      </c>
      <c r="N220" s="37" t="str">
        <f>IF($I$4=0,D220,IFERROR(IF(OR(AND(Data_Input!$T$3="meters",Data_Input!$T224&gt;12),(AND(Data_Input!$T$3="feet",Data_Input!$T224&gt;40)),ABS(D220)&gt;$G$4),"",D220),""))</f>
        <v/>
      </c>
      <c r="O220" s="37" t="str">
        <f>IF($J$4=0,E220,IFERROR(IF(OR(AND(Data_Input!$T$3="meters",Data_Input!$T224&gt;12),(AND(Data_Input!$T$3="feet",Data_Input!$T224&gt;40)),ABS(E220)&gt;$G$4),"",E220),""))</f>
        <v/>
      </c>
      <c r="P220" s="35"/>
      <c r="Q220" s="8" t="str">
        <f t="shared" si="22"/>
        <v/>
      </c>
      <c r="R220" s="8" t="str">
        <f t="shared" si="23"/>
        <v/>
      </c>
      <c r="S220" s="8" t="str">
        <f t="shared" si="24"/>
        <v/>
      </c>
      <c r="T220" s="8" t="str">
        <f t="shared" si="25"/>
        <v/>
      </c>
      <c r="U220" s="35"/>
    </row>
    <row r="221" spans="1:21">
      <c r="A221" s="7">
        <v>219</v>
      </c>
      <c r="B221" s="37" t="str">
        <f>Data_Input!O225</f>
        <v/>
      </c>
      <c r="C221" s="37" t="str">
        <f>Data_Input!P225</f>
        <v/>
      </c>
      <c r="D221" s="37" t="str">
        <f>Data_Input!Q225</f>
        <v/>
      </c>
      <c r="E221" s="37" t="str">
        <f>Data_Input!R225</f>
        <v/>
      </c>
      <c r="F221" s="47"/>
      <c r="G221" s="35"/>
      <c r="H221" s="35"/>
      <c r="I221" s="35"/>
      <c r="J221" s="35"/>
      <c r="K221" s="35"/>
      <c r="L221" s="37" t="str">
        <f>IF($G$4=0,B221,IFERROR(IF(OR(AND(Data_Input!$T$3="meters",Data_Input!$T225&gt;12),(AND(Data_Input!$T$3="feet",Data_Input!$T225&gt;40)),ABS(B221)&gt;$G$4),"",B221),""))</f>
        <v/>
      </c>
      <c r="M221" s="37" t="str">
        <f>IF($H$4=0,C221,IFERROR(IF(OR(AND(Data_Input!$T$3="meters",Data_Input!$T225&gt;12),(AND(Data_Input!$T$3="feet",Data_Input!$T225&gt;40)),ABS(C221)&gt;$G$4),"",C221),""))</f>
        <v/>
      </c>
      <c r="N221" s="37" t="str">
        <f>IF($I$4=0,D221,IFERROR(IF(OR(AND(Data_Input!$T$3="meters",Data_Input!$T225&gt;12),(AND(Data_Input!$T$3="feet",Data_Input!$T225&gt;40)),ABS(D221)&gt;$G$4),"",D221),""))</f>
        <v/>
      </c>
      <c r="O221" s="37" t="str">
        <f>IF($J$4=0,E221,IFERROR(IF(OR(AND(Data_Input!$T$3="meters",Data_Input!$T225&gt;12),(AND(Data_Input!$T$3="feet",Data_Input!$T225&gt;40)),ABS(E221)&gt;$G$4),"",E221),""))</f>
        <v/>
      </c>
      <c r="P221" s="35"/>
      <c r="Q221" s="8" t="str">
        <f t="shared" si="22"/>
        <v/>
      </c>
      <c r="R221" s="8" t="str">
        <f t="shared" si="23"/>
        <v/>
      </c>
      <c r="S221" s="8" t="str">
        <f t="shared" si="24"/>
        <v/>
      </c>
      <c r="T221" s="8" t="str">
        <f t="shared" si="25"/>
        <v/>
      </c>
      <c r="U221" s="35"/>
    </row>
    <row r="222" spans="1:21">
      <c r="A222" s="7">
        <v>220</v>
      </c>
      <c r="B222" s="37" t="str">
        <f>Data_Input!O226</f>
        <v/>
      </c>
      <c r="C222" s="37" t="str">
        <f>Data_Input!P226</f>
        <v/>
      </c>
      <c r="D222" s="37" t="str">
        <f>Data_Input!Q226</f>
        <v/>
      </c>
      <c r="E222" s="37" t="str">
        <f>Data_Input!R226</f>
        <v/>
      </c>
      <c r="F222" s="47"/>
      <c r="G222" s="35"/>
      <c r="H222" s="35"/>
      <c r="I222" s="35"/>
      <c r="J222" s="35"/>
      <c r="K222" s="35"/>
      <c r="L222" s="37" t="str">
        <f>IF($G$4=0,B222,IFERROR(IF(OR(AND(Data_Input!$T$3="meters",Data_Input!$T226&gt;12),(AND(Data_Input!$T$3="feet",Data_Input!$T226&gt;40)),ABS(B222)&gt;$G$4),"",B222),""))</f>
        <v/>
      </c>
      <c r="M222" s="37" t="str">
        <f>IF($H$4=0,C222,IFERROR(IF(OR(AND(Data_Input!$T$3="meters",Data_Input!$T226&gt;12),(AND(Data_Input!$T$3="feet",Data_Input!$T226&gt;40)),ABS(C222)&gt;$G$4),"",C222),""))</f>
        <v/>
      </c>
      <c r="N222" s="37" t="str">
        <f>IF($I$4=0,D222,IFERROR(IF(OR(AND(Data_Input!$T$3="meters",Data_Input!$T226&gt;12),(AND(Data_Input!$T$3="feet",Data_Input!$T226&gt;40)),ABS(D222)&gt;$G$4),"",D222),""))</f>
        <v/>
      </c>
      <c r="O222" s="37" t="str">
        <f>IF($J$4=0,E222,IFERROR(IF(OR(AND(Data_Input!$T$3="meters",Data_Input!$T226&gt;12),(AND(Data_Input!$T$3="feet",Data_Input!$T226&gt;40)),ABS(E222)&gt;$G$4),"",E222),""))</f>
        <v/>
      </c>
      <c r="P222" s="35"/>
      <c r="Q222" s="8" t="str">
        <f t="shared" si="22"/>
        <v/>
      </c>
      <c r="R222" s="8" t="str">
        <f t="shared" si="23"/>
        <v/>
      </c>
      <c r="S222" s="8" t="str">
        <f t="shared" si="24"/>
        <v/>
      </c>
      <c r="T222" s="8" t="str">
        <f t="shared" si="25"/>
        <v/>
      </c>
      <c r="U222" s="35"/>
    </row>
    <row r="223" spans="1:21">
      <c r="A223" s="7">
        <v>221</v>
      </c>
      <c r="B223" s="37" t="str">
        <f>Data_Input!O227</f>
        <v/>
      </c>
      <c r="C223" s="37" t="str">
        <f>Data_Input!P227</f>
        <v/>
      </c>
      <c r="D223" s="37" t="str">
        <f>Data_Input!Q227</f>
        <v/>
      </c>
      <c r="E223" s="37" t="str">
        <f>Data_Input!R227</f>
        <v/>
      </c>
      <c r="F223" s="47"/>
      <c r="G223" s="35"/>
      <c r="H223" s="35"/>
      <c r="I223" s="35"/>
      <c r="J223" s="35"/>
      <c r="K223" s="35"/>
      <c r="L223" s="37" t="str">
        <f>IF($G$4=0,B223,IFERROR(IF(OR(AND(Data_Input!$T$3="meters",Data_Input!$T227&gt;12),(AND(Data_Input!$T$3="feet",Data_Input!$T227&gt;40)),ABS(B223)&gt;$G$4),"",B223),""))</f>
        <v/>
      </c>
      <c r="M223" s="37" t="str">
        <f>IF($H$4=0,C223,IFERROR(IF(OR(AND(Data_Input!$T$3="meters",Data_Input!$T227&gt;12),(AND(Data_Input!$T$3="feet",Data_Input!$T227&gt;40)),ABS(C223)&gt;$G$4),"",C223),""))</f>
        <v/>
      </c>
      <c r="N223" s="37" t="str">
        <f>IF($I$4=0,D223,IFERROR(IF(OR(AND(Data_Input!$T$3="meters",Data_Input!$T227&gt;12),(AND(Data_Input!$T$3="feet",Data_Input!$T227&gt;40)),ABS(D223)&gt;$G$4),"",D223),""))</f>
        <v/>
      </c>
      <c r="O223" s="37" t="str">
        <f>IF($J$4=0,E223,IFERROR(IF(OR(AND(Data_Input!$T$3="meters",Data_Input!$T227&gt;12),(AND(Data_Input!$T$3="feet",Data_Input!$T227&gt;40)),ABS(E223)&gt;$G$4),"",E223),""))</f>
        <v/>
      </c>
      <c r="P223" s="35"/>
      <c r="Q223" s="8" t="str">
        <f t="shared" si="22"/>
        <v/>
      </c>
      <c r="R223" s="8" t="str">
        <f t="shared" si="23"/>
        <v/>
      </c>
      <c r="S223" s="8" t="str">
        <f t="shared" si="24"/>
        <v/>
      </c>
      <c r="T223" s="8" t="str">
        <f t="shared" si="25"/>
        <v/>
      </c>
      <c r="U223" s="35"/>
    </row>
    <row r="224" spans="1:21">
      <c r="A224" s="7">
        <v>222</v>
      </c>
      <c r="B224" s="37" t="str">
        <f>Data_Input!O228</f>
        <v/>
      </c>
      <c r="C224" s="37" t="str">
        <f>Data_Input!P228</f>
        <v/>
      </c>
      <c r="D224" s="37" t="str">
        <f>Data_Input!Q228</f>
        <v/>
      </c>
      <c r="E224" s="37" t="str">
        <f>Data_Input!R228</f>
        <v/>
      </c>
      <c r="F224" s="47"/>
      <c r="G224" s="35"/>
      <c r="H224" s="35"/>
      <c r="I224" s="35"/>
      <c r="J224" s="35"/>
      <c r="K224" s="35"/>
      <c r="L224" s="37" t="str">
        <f>IF($G$4=0,B224,IFERROR(IF(OR(AND(Data_Input!$T$3="meters",Data_Input!$T228&gt;12),(AND(Data_Input!$T$3="feet",Data_Input!$T228&gt;40)),ABS(B224)&gt;$G$4),"",B224),""))</f>
        <v/>
      </c>
      <c r="M224" s="37" t="str">
        <f>IF($H$4=0,C224,IFERROR(IF(OR(AND(Data_Input!$T$3="meters",Data_Input!$T228&gt;12),(AND(Data_Input!$T$3="feet",Data_Input!$T228&gt;40)),ABS(C224)&gt;$G$4),"",C224),""))</f>
        <v/>
      </c>
      <c r="N224" s="37" t="str">
        <f>IF($I$4=0,D224,IFERROR(IF(OR(AND(Data_Input!$T$3="meters",Data_Input!$T228&gt;12),(AND(Data_Input!$T$3="feet",Data_Input!$T228&gt;40)),ABS(D224)&gt;$G$4),"",D224),""))</f>
        <v/>
      </c>
      <c r="O224" s="37" t="str">
        <f>IF($J$4=0,E224,IFERROR(IF(OR(AND(Data_Input!$T$3="meters",Data_Input!$T228&gt;12),(AND(Data_Input!$T$3="feet",Data_Input!$T228&gt;40)),ABS(E224)&gt;$G$4),"",E224),""))</f>
        <v/>
      </c>
      <c r="P224" s="35"/>
      <c r="Q224" s="8" t="str">
        <f t="shared" si="22"/>
        <v/>
      </c>
      <c r="R224" s="8" t="str">
        <f t="shared" si="23"/>
        <v/>
      </c>
      <c r="S224" s="8" t="str">
        <f t="shared" si="24"/>
        <v/>
      </c>
      <c r="T224" s="8" t="str">
        <f t="shared" si="25"/>
        <v/>
      </c>
      <c r="U224" s="35"/>
    </row>
    <row r="225" spans="1:21">
      <c r="A225" s="7">
        <v>223</v>
      </c>
      <c r="B225" s="37" t="str">
        <f>Data_Input!O229</f>
        <v/>
      </c>
      <c r="C225" s="37" t="str">
        <f>Data_Input!P229</f>
        <v/>
      </c>
      <c r="D225" s="37" t="str">
        <f>Data_Input!Q229</f>
        <v/>
      </c>
      <c r="E225" s="37" t="str">
        <f>Data_Input!R229</f>
        <v/>
      </c>
      <c r="F225" s="47"/>
      <c r="G225" s="35"/>
      <c r="H225" s="35"/>
      <c r="I225" s="35"/>
      <c r="J225" s="35"/>
      <c r="K225" s="35"/>
      <c r="L225" s="37" t="str">
        <f>IF($G$4=0,B225,IFERROR(IF(OR(AND(Data_Input!$T$3="meters",Data_Input!$T229&gt;12),(AND(Data_Input!$T$3="feet",Data_Input!$T229&gt;40)),ABS(B225)&gt;$G$4),"",B225),""))</f>
        <v/>
      </c>
      <c r="M225" s="37" t="str">
        <f>IF($H$4=0,C225,IFERROR(IF(OR(AND(Data_Input!$T$3="meters",Data_Input!$T229&gt;12),(AND(Data_Input!$T$3="feet",Data_Input!$T229&gt;40)),ABS(C225)&gt;$G$4),"",C225),""))</f>
        <v/>
      </c>
      <c r="N225" s="37" t="str">
        <f>IF($I$4=0,D225,IFERROR(IF(OR(AND(Data_Input!$T$3="meters",Data_Input!$T229&gt;12),(AND(Data_Input!$T$3="feet",Data_Input!$T229&gt;40)),ABS(D225)&gt;$G$4),"",D225),""))</f>
        <v/>
      </c>
      <c r="O225" s="37" t="str">
        <f>IF($J$4=0,E225,IFERROR(IF(OR(AND(Data_Input!$T$3="meters",Data_Input!$T229&gt;12),(AND(Data_Input!$T$3="feet",Data_Input!$T229&gt;40)),ABS(E225)&gt;$G$4),"",E225),""))</f>
        <v/>
      </c>
      <c r="P225" s="35"/>
      <c r="Q225" s="8" t="str">
        <f t="shared" si="22"/>
        <v/>
      </c>
      <c r="R225" s="8" t="str">
        <f t="shared" si="23"/>
        <v/>
      </c>
      <c r="S225" s="8" t="str">
        <f t="shared" si="24"/>
        <v/>
      </c>
      <c r="T225" s="8" t="str">
        <f t="shared" si="25"/>
        <v/>
      </c>
      <c r="U225" s="35"/>
    </row>
    <row r="226" spans="1:21">
      <c r="A226" s="7">
        <v>224</v>
      </c>
      <c r="B226" s="37" t="str">
        <f>Data_Input!O230</f>
        <v/>
      </c>
      <c r="C226" s="37" t="str">
        <f>Data_Input!P230</f>
        <v/>
      </c>
      <c r="D226" s="37" t="str">
        <f>Data_Input!Q230</f>
        <v/>
      </c>
      <c r="E226" s="37" t="str">
        <f>Data_Input!R230</f>
        <v/>
      </c>
      <c r="F226" s="47"/>
      <c r="G226" s="35"/>
      <c r="H226" s="35"/>
      <c r="I226" s="35"/>
      <c r="J226" s="35"/>
      <c r="K226" s="35"/>
      <c r="L226" s="37" t="str">
        <f>IF($G$4=0,B226,IFERROR(IF(OR(AND(Data_Input!$T$3="meters",Data_Input!$T230&gt;12),(AND(Data_Input!$T$3="feet",Data_Input!$T230&gt;40)),ABS(B226)&gt;$G$4),"",B226),""))</f>
        <v/>
      </c>
      <c r="M226" s="37" t="str">
        <f>IF($H$4=0,C226,IFERROR(IF(OR(AND(Data_Input!$T$3="meters",Data_Input!$T230&gt;12),(AND(Data_Input!$T$3="feet",Data_Input!$T230&gt;40)),ABS(C226)&gt;$G$4),"",C226),""))</f>
        <v/>
      </c>
      <c r="N226" s="37" t="str">
        <f>IF($I$4=0,D226,IFERROR(IF(OR(AND(Data_Input!$T$3="meters",Data_Input!$T230&gt;12),(AND(Data_Input!$T$3="feet",Data_Input!$T230&gt;40)),ABS(D226)&gt;$G$4),"",D226),""))</f>
        <v/>
      </c>
      <c r="O226" s="37" t="str">
        <f>IF($J$4=0,E226,IFERROR(IF(OR(AND(Data_Input!$T$3="meters",Data_Input!$T230&gt;12),(AND(Data_Input!$T$3="feet",Data_Input!$T230&gt;40)),ABS(E226)&gt;$G$4),"",E226),""))</f>
        <v/>
      </c>
      <c r="P226" s="35"/>
      <c r="Q226" s="8" t="str">
        <f t="shared" si="22"/>
        <v/>
      </c>
      <c r="R226" s="8" t="str">
        <f t="shared" si="23"/>
        <v/>
      </c>
      <c r="S226" s="8" t="str">
        <f t="shared" si="24"/>
        <v/>
      </c>
      <c r="T226" s="8" t="str">
        <f t="shared" si="25"/>
        <v/>
      </c>
      <c r="U226" s="35"/>
    </row>
    <row r="227" spans="1:21">
      <c r="A227" s="7">
        <v>225</v>
      </c>
      <c r="B227" s="37" t="str">
        <f>Data_Input!O231</f>
        <v/>
      </c>
      <c r="C227" s="37" t="str">
        <f>Data_Input!P231</f>
        <v/>
      </c>
      <c r="D227" s="37" t="str">
        <f>Data_Input!Q231</f>
        <v/>
      </c>
      <c r="E227" s="37" t="str">
        <f>Data_Input!R231</f>
        <v/>
      </c>
      <c r="F227" s="47"/>
      <c r="G227" s="35"/>
      <c r="H227" s="35"/>
      <c r="I227" s="35"/>
      <c r="J227" s="35"/>
      <c r="K227" s="35"/>
      <c r="L227" s="37" t="str">
        <f>IF($G$4=0,B227,IFERROR(IF(OR(AND(Data_Input!$T$3="meters",Data_Input!$T231&gt;12),(AND(Data_Input!$T$3="feet",Data_Input!$T231&gt;40)),ABS(B227)&gt;$G$4),"",B227),""))</f>
        <v/>
      </c>
      <c r="M227" s="37" t="str">
        <f>IF($H$4=0,C227,IFERROR(IF(OR(AND(Data_Input!$T$3="meters",Data_Input!$T231&gt;12),(AND(Data_Input!$T$3="feet",Data_Input!$T231&gt;40)),ABS(C227)&gt;$G$4),"",C227),""))</f>
        <v/>
      </c>
      <c r="N227" s="37" t="str">
        <f>IF($I$4=0,D227,IFERROR(IF(OR(AND(Data_Input!$T$3="meters",Data_Input!$T231&gt;12),(AND(Data_Input!$T$3="feet",Data_Input!$T231&gt;40)),ABS(D227)&gt;$G$4),"",D227),""))</f>
        <v/>
      </c>
      <c r="O227" s="37" t="str">
        <f>IF($J$4=0,E227,IFERROR(IF(OR(AND(Data_Input!$T$3="meters",Data_Input!$T231&gt;12),(AND(Data_Input!$T$3="feet",Data_Input!$T231&gt;40)),ABS(E227)&gt;$G$4),"",E227),""))</f>
        <v/>
      </c>
      <c r="P227" s="35"/>
      <c r="Q227" s="8" t="str">
        <f t="shared" si="22"/>
        <v/>
      </c>
      <c r="R227" s="8" t="str">
        <f t="shared" si="23"/>
        <v/>
      </c>
      <c r="S227" s="8" t="str">
        <f t="shared" si="24"/>
        <v/>
      </c>
      <c r="T227" s="8" t="str">
        <f t="shared" si="25"/>
        <v/>
      </c>
      <c r="U227" s="35"/>
    </row>
    <row r="228" spans="1:21">
      <c r="A228" s="7">
        <v>226</v>
      </c>
      <c r="B228" s="37" t="str">
        <f>Data_Input!O232</f>
        <v/>
      </c>
      <c r="C228" s="37" t="str">
        <f>Data_Input!P232</f>
        <v/>
      </c>
      <c r="D228" s="37" t="str">
        <f>Data_Input!Q232</f>
        <v/>
      </c>
      <c r="E228" s="37" t="str">
        <f>Data_Input!R232</f>
        <v/>
      </c>
      <c r="F228" s="47"/>
      <c r="G228" s="35"/>
      <c r="H228" s="35"/>
      <c r="I228" s="35"/>
      <c r="J228" s="35"/>
      <c r="K228" s="35"/>
      <c r="L228" s="37" t="str">
        <f>IF($G$4=0,B228,IFERROR(IF(OR(AND(Data_Input!$T$3="meters",Data_Input!$T232&gt;12),(AND(Data_Input!$T$3="feet",Data_Input!$T232&gt;40)),ABS(B228)&gt;$G$4),"",B228),""))</f>
        <v/>
      </c>
      <c r="M228" s="37" t="str">
        <f>IF($H$4=0,C228,IFERROR(IF(OR(AND(Data_Input!$T$3="meters",Data_Input!$T232&gt;12),(AND(Data_Input!$T$3="feet",Data_Input!$T232&gt;40)),ABS(C228)&gt;$G$4),"",C228),""))</f>
        <v/>
      </c>
      <c r="N228" s="37" t="str">
        <f>IF($I$4=0,D228,IFERROR(IF(OR(AND(Data_Input!$T$3="meters",Data_Input!$T232&gt;12),(AND(Data_Input!$T$3="feet",Data_Input!$T232&gt;40)),ABS(D228)&gt;$G$4),"",D228),""))</f>
        <v/>
      </c>
      <c r="O228" s="37" t="str">
        <f>IF($J$4=0,E228,IFERROR(IF(OR(AND(Data_Input!$T$3="meters",Data_Input!$T232&gt;12),(AND(Data_Input!$T$3="feet",Data_Input!$T232&gt;40)),ABS(E228)&gt;$G$4),"",E228),""))</f>
        <v/>
      </c>
      <c r="P228" s="35"/>
      <c r="Q228" s="8" t="str">
        <f t="shared" si="22"/>
        <v/>
      </c>
      <c r="R228" s="8" t="str">
        <f t="shared" si="23"/>
        <v/>
      </c>
      <c r="S228" s="8" t="str">
        <f t="shared" si="24"/>
        <v/>
      </c>
      <c r="T228" s="8" t="str">
        <f t="shared" si="25"/>
        <v/>
      </c>
      <c r="U228" s="35"/>
    </row>
    <row r="229" spans="1:21">
      <c r="A229" s="7">
        <v>227</v>
      </c>
      <c r="B229" s="37" t="str">
        <f>Data_Input!O233</f>
        <v/>
      </c>
      <c r="C229" s="37" t="str">
        <f>Data_Input!P233</f>
        <v/>
      </c>
      <c r="D229" s="37" t="str">
        <f>Data_Input!Q233</f>
        <v/>
      </c>
      <c r="E229" s="37" t="str">
        <f>Data_Input!R233</f>
        <v/>
      </c>
      <c r="F229" s="47"/>
      <c r="G229" s="35"/>
      <c r="H229" s="35"/>
      <c r="I229" s="35"/>
      <c r="J229" s="35"/>
      <c r="K229" s="35"/>
      <c r="L229" s="37" t="str">
        <f>IF($G$4=0,B229,IFERROR(IF(OR(AND(Data_Input!$T$3="meters",Data_Input!$T233&gt;12),(AND(Data_Input!$T$3="feet",Data_Input!$T233&gt;40)),ABS(B229)&gt;$G$4),"",B229),""))</f>
        <v/>
      </c>
      <c r="M229" s="37" t="str">
        <f>IF($H$4=0,C229,IFERROR(IF(OR(AND(Data_Input!$T$3="meters",Data_Input!$T233&gt;12),(AND(Data_Input!$T$3="feet",Data_Input!$T233&gt;40)),ABS(C229)&gt;$G$4),"",C229),""))</f>
        <v/>
      </c>
      <c r="N229" s="37" t="str">
        <f>IF($I$4=0,D229,IFERROR(IF(OR(AND(Data_Input!$T$3="meters",Data_Input!$T233&gt;12),(AND(Data_Input!$T$3="feet",Data_Input!$T233&gt;40)),ABS(D229)&gt;$G$4),"",D229),""))</f>
        <v/>
      </c>
      <c r="O229" s="37" t="str">
        <f>IF($J$4=0,E229,IFERROR(IF(OR(AND(Data_Input!$T$3="meters",Data_Input!$T233&gt;12),(AND(Data_Input!$T$3="feet",Data_Input!$T233&gt;40)),ABS(E229)&gt;$G$4),"",E229),""))</f>
        <v/>
      </c>
      <c r="P229" s="35"/>
      <c r="Q229" s="8" t="str">
        <f t="shared" si="22"/>
        <v/>
      </c>
      <c r="R229" s="8" t="str">
        <f t="shared" si="23"/>
        <v/>
      </c>
      <c r="S229" s="8" t="str">
        <f t="shared" si="24"/>
        <v/>
      </c>
      <c r="T229" s="8" t="str">
        <f t="shared" si="25"/>
        <v/>
      </c>
      <c r="U229" s="35"/>
    </row>
    <row r="230" spans="1:21">
      <c r="A230" s="7">
        <v>228</v>
      </c>
      <c r="B230" s="37" t="str">
        <f>Data_Input!O234</f>
        <v/>
      </c>
      <c r="C230" s="37" t="str">
        <f>Data_Input!P234</f>
        <v/>
      </c>
      <c r="D230" s="37" t="str">
        <f>Data_Input!Q234</f>
        <v/>
      </c>
      <c r="E230" s="37" t="str">
        <f>Data_Input!R234</f>
        <v/>
      </c>
      <c r="F230" s="47"/>
      <c r="G230" s="35"/>
      <c r="H230" s="35"/>
      <c r="I230" s="35"/>
      <c r="J230" s="35"/>
      <c r="K230" s="35"/>
      <c r="L230" s="37" t="str">
        <f>IF($G$4=0,B230,IFERROR(IF(OR(AND(Data_Input!$T$3="meters",Data_Input!$T234&gt;12),(AND(Data_Input!$T$3="feet",Data_Input!$T234&gt;40)),ABS(B230)&gt;$G$4),"",B230),""))</f>
        <v/>
      </c>
      <c r="M230" s="37" t="str">
        <f>IF($H$4=0,C230,IFERROR(IF(OR(AND(Data_Input!$T$3="meters",Data_Input!$T234&gt;12),(AND(Data_Input!$T$3="feet",Data_Input!$T234&gt;40)),ABS(C230)&gt;$G$4),"",C230),""))</f>
        <v/>
      </c>
      <c r="N230" s="37" t="str">
        <f>IF($I$4=0,D230,IFERROR(IF(OR(AND(Data_Input!$T$3="meters",Data_Input!$T234&gt;12),(AND(Data_Input!$T$3="feet",Data_Input!$T234&gt;40)),ABS(D230)&gt;$G$4),"",D230),""))</f>
        <v/>
      </c>
      <c r="O230" s="37" t="str">
        <f>IF($J$4=0,E230,IFERROR(IF(OR(AND(Data_Input!$T$3="meters",Data_Input!$T234&gt;12),(AND(Data_Input!$T$3="feet",Data_Input!$T234&gt;40)),ABS(E230)&gt;$G$4),"",E230),""))</f>
        <v/>
      </c>
      <c r="P230" s="35"/>
      <c r="Q230" s="8" t="str">
        <f t="shared" si="22"/>
        <v/>
      </c>
      <c r="R230" s="8" t="str">
        <f t="shared" si="23"/>
        <v/>
      </c>
      <c r="S230" s="8" t="str">
        <f t="shared" si="24"/>
        <v/>
      </c>
      <c r="T230" s="8" t="str">
        <f t="shared" si="25"/>
        <v/>
      </c>
      <c r="U230" s="35"/>
    </row>
    <row r="231" spans="1:21">
      <c r="A231" s="7">
        <v>229</v>
      </c>
      <c r="B231" s="37" t="str">
        <f>Data_Input!O235</f>
        <v/>
      </c>
      <c r="C231" s="37" t="str">
        <f>Data_Input!P235</f>
        <v/>
      </c>
      <c r="D231" s="37" t="str">
        <f>Data_Input!Q235</f>
        <v/>
      </c>
      <c r="E231" s="37" t="str">
        <f>Data_Input!R235</f>
        <v/>
      </c>
      <c r="F231" s="47"/>
      <c r="G231" s="35"/>
      <c r="H231" s="35"/>
      <c r="I231" s="35"/>
      <c r="J231" s="35"/>
      <c r="K231" s="35"/>
      <c r="L231" s="37" t="str">
        <f>IF($G$4=0,B231,IFERROR(IF(OR(AND(Data_Input!$T$3="meters",Data_Input!$T235&gt;12),(AND(Data_Input!$T$3="feet",Data_Input!$T235&gt;40)),ABS(B231)&gt;$G$4),"",B231),""))</f>
        <v/>
      </c>
      <c r="M231" s="37" t="str">
        <f>IF($H$4=0,C231,IFERROR(IF(OR(AND(Data_Input!$T$3="meters",Data_Input!$T235&gt;12),(AND(Data_Input!$T$3="feet",Data_Input!$T235&gt;40)),ABS(C231)&gt;$G$4),"",C231),""))</f>
        <v/>
      </c>
      <c r="N231" s="37" t="str">
        <f>IF($I$4=0,D231,IFERROR(IF(OR(AND(Data_Input!$T$3="meters",Data_Input!$T235&gt;12),(AND(Data_Input!$T$3="feet",Data_Input!$T235&gt;40)),ABS(D231)&gt;$G$4),"",D231),""))</f>
        <v/>
      </c>
      <c r="O231" s="37" t="str">
        <f>IF($J$4=0,E231,IFERROR(IF(OR(AND(Data_Input!$T$3="meters",Data_Input!$T235&gt;12),(AND(Data_Input!$T$3="feet",Data_Input!$T235&gt;40)),ABS(E231)&gt;$G$4),"",E231),""))</f>
        <v/>
      </c>
      <c r="P231" s="35"/>
      <c r="Q231" s="8" t="str">
        <f t="shared" si="22"/>
        <v/>
      </c>
      <c r="R231" s="8" t="str">
        <f t="shared" si="23"/>
        <v/>
      </c>
      <c r="S231" s="8" t="str">
        <f t="shared" si="24"/>
        <v/>
      </c>
      <c r="T231" s="8" t="str">
        <f t="shared" si="25"/>
        <v/>
      </c>
      <c r="U231" s="35"/>
    </row>
    <row r="232" spans="1:21">
      <c r="A232" s="7">
        <v>230</v>
      </c>
      <c r="B232" s="37" t="str">
        <f>Data_Input!O236</f>
        <v/>
      </c>
      <c r="C232" s="37" t="str">
        <f>Data_Input!P236</f>
        <v/>
      </c>
      <c r="D232" s="37" t="str">
        <f>Data_Input!Q236</f>
        <v/>
      </c>
      <c r="E232" s="37" t="str">
        <f>Data_Input!R236</f>
        <v/>
      </c>
      <c r="F232" s="47"/>
      <c r="G232" s="35"/>
      <c r="H232" s="35"/>
      <c r="I232" s="35"/>
      <c r="J232" s="35"/>
      <c r="K232" s="35"/>
      <c r="L232" s="37" t="str">
        <f>IF($G$4=0,B232,IFERROR(IF(OR(AND(Data_Input!$T$3="meters",Data_Input!$T236&gt;12),(AND(Data_Input!$T$3="feet",Data_Input!$T236&gt;40)),ABS(B232)&gt;$G$4),"",B232),""))</f>
        <v/>
      </c>
      <c r="M232" s="37" t="str">
        <f>IF($H$4=0,C232,IFERROR(IF(OR(AND(Data_Input!$T$3="meters",Data_Input!$T236&gt;12),(AND(Data_Input!$T$3="feet",Data_Input!$T236&gt;40)),ABS(C232)&gt;$G$4),"",C232),""))</f>
        <v/>
      </c>
      <c r="N232" s="37" t="str">
        <f>IF($I$4=0,D232,IFERROR(IF(OR(AND(Data_Input!$T$3="meters",Data_Input!$T236&gt;12),(AND(Data_Input!$T$3="feet",Data_Input!$T236&gt;40)),ABS(D232)&gt;$G$4),"",D232),""))</f>
        <v/>
      </c>
      <c r="O232" s="37" t="str">
        <f>IF($J$4=0,E232,IFERROR(IF(OR(AND(Data_Input!$T$3="meters",Data_Input!$T236&gt;12),(AND(Data_Input!$T$3="feet",Data_Input!$T236&gt;40)),ABS(E232)&gt;$G$4),"",E232),""))</f>
        <v/>
      </c>
      <c r="P232" s="35"/>
      <c r="Q232" s="8" t="str">
        <f t="shared" si="22"/>
        <v/>
      </c>
      <c r="R232" s="8" t="str">
        <f t="shared" si="23"/>
        <v/>
      </c>
      <c r="S232" s="8" t="str">
        <f t="shared" si="24"/>
        <v/>
      </c>
      <c r="T232" s="8" t="str">
        <f t="shared" si="25"/>
        <v/>
      </c>
      <c r="U232" s="35"/>
    </row>
    <row r="233" spans="1:21">
      <c r="A233" s="7">
        <v>231</v>
      </c>
      <c r="B233" s="37" t="str">
        <f>Data_Input!O237</f>
        <v/>
      </c>
      <c r="C233" s="37" t="str">
        <f>Data_Input!P237</f>
        <v/>
      </c>
      <c r="D233" s="37" t="str">
        <f>Data_Input!Q237</f>
        <v/>
      </c>
      <c r="E233" s="37" t="str">
        <f>Data_Input!R237</f>
        <v/>
      </c>
      <c r="F233" s="47"/>
      <c r="G233" s="35"/>
      <c r="H233" s="35"/>
      <c r="I233" s="35"/>
      <c r="J233" s="35"/>
      <c r="K233" s="35"/>
      <c r="L233" s="37" t="str">
        <f>IF($G$4=0,B233,IFERROR(IF(OR(AND(Data_Input!$T$3="meters",Data_Input!$T237&gt;12),(AND(Data_Input!$T$3="feet",Data_Input!$T237&gt;40)),ABS(B233)&gt;$G$4),"",B233),""))</f>
        <v/>
      </c>
      <c r="M233" s="37" t="str">
        <f>IF($H$4=0,C233,IFERROR(IF(OR(AND(Data_Input!$T$3="meters",Data_Input!$T237&gt;12),(AND(Data_Input!$T$3="feet",Data_Input!$T237&gt;40)),ABS(C233)&gt;$G$4),"",C233),""))</f>
        <v/>
      </c>
      <c r="N233" s="37" t="str">
        <f>IF($I$4=0,D233,IFERROR(IF(OR(AND(Data_Input!$T$3="meters",Data_Input!$T237&gt;12),(AND(Data_Input!$T$3="feet",Data_Input!$T237&gt;40)),ABS(D233)&gt;$G$4),"",D233),""))</f>
        <v/>
      </c>
      <c r="O233" s="37" t="str">
        <f>IF($J$4=0,E233,IFERROR(IF(OR(AND(Data_Input!$T$3="meters",Data_Input!$T237&gt;12),(AND(Data_Input!$T$3="feet",Data_Input!$T237&gt;40)),ABS(E233)&gt;$G$4),"",E233),""))</f>
        <v/>
      </c>
      <c r="P233" s="35"/>
      <c r="Q233" s="8" t="str">
        <f t="shared" si="22"/>
        <v/>
      </c>
      <c r="R233" s="8" t="str">
        <f t="shared" si="23"/>
        <v/>
      </c>
      <c r="S233" s="8" t="str">
        <f t="shared" si="24"/>
        <v/>
      </c>
      <c r="T233" s="8" t="str">
        <f t="shared" si="25"/>
        <v/>
      </c>
      <c r="U233" s="35"/>
    </row>
    <row r="234" spans="1:21">
      <c r="A234" s="7">
        <v>232</v>
      </c>
      <c r="B234" s="37" t="str">
        <f>Data_Input!O238</f>
        <v/>
      </c>
      <c r="C234" s="37" t="str">
        <f>Data_Input!P238</f>
        <v/>
      </c>
      <c r="D234" s="37" t="str">
        <f>Data_Input!Q238</f>
        <v/>
      </c>
      <c r="E234" s="37" t="str">
        <f>Data_Input!R238</f>
        <v/>
      </c>
      <c r="F234" s="47"/>
      <c r="G234" s="35"/>
      <c r="H234" s="35"/>
      <c r="I234" s="35"/>
      <c r="J234" s="35"/>
      <c r="K234" s="35"/>
      <c r="L234" s="37" t="str">
        <f>IF($G$4=0,B234,IFERROR(IF(OR(AND(Data_Input!$T$3="meters",Data_Input!$T238&gt;12),(AND(Data_Input!$T$3="feet",Data_Input!$T238&gt;40)),ABS(B234)&gt;$G$4),"",B234),""))</f>
        <v/>
      </c>
      <c r="M234" s="37" t="str">
        <f>IF($H$4=0,C234,IFERROR(IF(OR(AND(Data_Input!$T$3="meters",Data_Input!$T238&gt;12),(AND(Data_Input!$T$3="feet",Data_Input!$T238&gt;40)),ABS(C234)&gt;$G$4),"",C234),""))</f>
        <v/>
      </c>
      <c r="N234" s="37" t="str">
        <f>IF($I$4=0,D234,IFERROR(IF(OR(AND(Data_Input!$T$3="meters",Data_Input!$T238&gt;12),(AND(Data_Input!$T$3="feet",Data_Input!$T238&gt;40)),ABS(D234)&gt;$G$4),"",D234),""))</f>
        <v/>
      </c>
      <c r="O234" s="37" t="str">
        <f>IF($J$4=0,E234,IFERROR(IF(OR(AND(Data_Input!$T$3="meters",Data_Input!$T238&gt;12),(AND(Data_Input!$T$3="feet",Data_Input!$T238&gt;40)),ABS(E234)&gt;$G$4),"",E234),""))</f>
        <v/>
      </c>
      <c r="P234" s="35"/>
      <c r="Q234" s="8" t="str">
        <f t="shared" si="22"/>
        <v/>
      </c>
      <c r="R234" s="8" t="str">
        <f t="shared" si="23"/>
        <v/>
      </c>
      <c r="S234" s="8" t="str">
        <f t="shared" si="24"/>
        <v/>
      </c>
      <c r="T234" s="8" t="str">
        <f t="shared" si="25"/>
        <v/>
      </c>
      <c r="U234" s="35"/>
    </row>
    <row r="235" spans="1:21">
      <c r="A235" s="7">
        <v>233</v>
      </c>
      <c r="B235" s="37" t="str">
        <f>Data_Input!O239</f>
        <v/>
      </c>
      <c r="C235" s="37" t="str">
        <f>Data_Input!P239</f>
        <v/>
      </c>
      <c r="D235" s="37" t="str">
        <f>Data_Input!Q239</f>
        <v/>
      </c>
      <c r="E235" s="37" t="str">
        <f>Data_Input!R239</f>
        <v/>
      </c>
      <c r="F235" s="47"/>
      <c r="G235" s="35"/>
      <c r="H235" s="35"/>
      <c r="I235" s="35"/>
      <c r="J235" s="35"/>
      <c r="K235" s="35"/>
      <c r="L235" s="37" t="str">
        <f>IF($G$4=0,B235,IFERROR(IF(OR(AND(Data_Input!$T$3="meters",Data_Input!$T239&gt;12),(AND(Data_Input!$T$3="feet",Data_Input!$T239&gt;40)),ABS(B235)&gt;$G$4),"",B235),""))</f>
        <v/>
      </c>
      <c r="M235" s="37" t="str">
        <f>IF($H$4=0,C235,IFERROR(IF(OR(AND(Data_Input!$T$3="meters",Data_Input!$T239&gt;12),(AND(Data_Input!$T$3="feet",Data_Input!$T239&gt;40)),ABS(C235)&gt;$G$4),"",C235),""))</f>
        <v/>
      </c>
      <c r="N235" s="37" t="str">
        <f>IF($I$4=0,D235,IFERROR(IF(OR(AND(Data_Input!$T$3="meters",Data_Input!$T239&gt;12),(AND(Data_Input!$T$3="feet",Data_Input!$T239&gt;40)),ABS(D235)&gt;$G$4),"",D235),""))</f>
        <v/>
      </c>
      <c r="O235" s="37" t="str">
        <f>IF($J$4=0,E235,IFERROR(IF(OR(AND(Data_Input!$T$3="meters",Data_Input!$T239&gt;12),(AND(Data_Input!$T$3="feet",Data_Input!$T239&gt;40)),ABS(E235)&gt;$G$4),"",E235),""))</f>
        <v/>
      </c>
      <c r="P235" s="35"/>
      <c r="Q235" s="8" t="str">
        <f t="shared" si="22"/>
        <v/>
      </c>
      <c r="R235" s="8" t="str">
        <f t="shared" si="23"/>
        <v/>
      </c>
      <c r="S235" s="8" t="str">
        <f t="shared" si="24"/>
        <v/>
      </c>
      <c r="T235" s="8" t="str">
        <f t="shared" si="25"/>
        <v/>
      </c>
      <c r="U235" s="35"/>
    </row>
    <row r="236" spans="1:21">
      <c r="A236" s="7">
        <v>234</v>
      </c>
      <c r="B236" s="37" t="str">
        <f>Data_Input!O240</f>
        <v/>
      </c>
      <c r="C236" s="37" t="str">
        <f>Data_Input!P240</f>
        <v/>
      </c>
      <c r="D236" s="37" t="str">
        <f>Data_Input!Q240</f>
        <v/>
      </c>
      <c r="E236" s="37" t="str">
        <f>Data_Input!R240</f>
        <v/>
      </c>
      <c r="F236" s="47"/>
      <c r="G236" s="35"/>
      <c r="H236" s="35"/>
      <c r="I236" s="35"/>
      <c r="J236" s="35"/>
      <c r="K236" s="35"/>
      <c r="L236" s="37" t="str">
        <f>IF($G$4=0,B236,IFERROR(IF(OR(AND(Data_Input!$T$3="meters",Data_Input!$T240&gt;12),(AND(Data_Input!$T$3="feet",Data_Input!$T240&gt;40)),ABS(B236)&gt;$G$4),"",B236),""))</f>
        <v/>
      </c>
      <c r="M236" s="37" t="str">
        <f>IF($H$4=0,C236,IFERROR(IF(OR(AND(Data_Input!$T$3="meters",Data_Input!$T240&gt;12),(AND(Data_Input!$T$3="feet",Data_Input!$T240&gt;40)),ABS(C236)&gt;$G$4),"",C236),""))</f>
        <v/>
      </c>
      <c r="N236" s="37" t="str">
        <f>IF($I$4=0,D236,IFERROR(IF(OR(AND(Data_Input!$T$3="meters",Data_Input!$T240&gt;12),(AND(Data_Input!$T$3="feet",Data_Input!$T240&gt;40)),ABS(D236)&gt;$G$4),"",D236),""))</f>
        <v/>
      </c>
      <c r="O236" s="37" t="str">
        <f>IF($J$4=0,E236,IFERROR(IF(OR(AND(Data_Input!$T$3="meters",Data_Input!$T240&gt;12),(AND(Data_Input!$T$3="feet",Data_Input!$T240&gt;40)),ABS(E236)&gt;$G$4),"",E236),""))</f>
        <v/>
      </c>
      <c r="P236" s="35"/>
      <c r="Q236" s="8" t="str">
        <f t="shared" si="22"/>
        <v/>
      </c>
      <c r="R236" s="8" t="str">
        <f t="shared" si="23"/>
        <v/>
      </c>
      <c r="S236" s="8" t="str">
        <f t="shared" si="24"/>
        <v/>
      </c>
      <c r="T236" s="8" t="str">
        <f t="shared" si="25"/>
        <v/>
      </c>
      <c r="U236" s="35"/>
    </row>
    <row r="237" spans="1:21">
      <c r="A237" s="7">
        <v>235</v>
      </c>
      <c r="B237" s="37" t="str">
        <f>Data_Input!O241</f>
        <v/>
      </c>
      <c r="C237" s="37" t="str">
        <f>Data_Input!P241</f>
        <v/>
      </c>
      <c r="D237" s="37" t="str">
        <f>Data_Input!Q241</f>
        <v/>
      </c>
      <c r="E237" s="37" t="str">
        <f>Data_Input!R241</f>
        <v/>
      </c>
      <c r="F237" s="47"/>
      <c r="G237" s="35"/>
      <c r="H237" s="35"/>
      <c r="I237" s="35"/>
      <c r="J237" s="35"/>
      <c r="K237" s="35"/>
      <c r="L237" s="37" t="str">
        <f>IF($G$4=0,B237,IFERROR(IF(OR(AND(Data_Input!$T$3="meters",Data_Input!$T241&gt;12),(AND(Data_Input!$T$3="feet",Data_Input!$T241&gt;40)),ABS(B237)&gt;$G$4),"",B237),""))</f>
        <v/>
      </c>
      <c r="M237" s="37" t="str">
        <f>IF($H$4=0,C237,IFERROR(IF(OR(AND(Data_Input!$T$3="meters",Data_Input!$T241&gt;12),(AND(Data_Input!$T$3="feet",Data_Input!$T241&gt;40)),ABS(C237)&gt;$G$4),"",C237),""))</f>
        <v/>
      </c>
      <c r="N237" s="37" t="str">
        <f>IF($I$4=0,D237,IFERROR(IF(OR(AND(Data_Input!$T$3="meters",Data_Input!$T241&gt;12),(AND(Data_Input!$T$3="feet",Data_Input!$T241&gt;40)),ABS(D237)&gt;$G$4),"",D237),""))</f>
        <v/>
      </c>
      <c r="O237" s="37" t="str">
        <f>IF($J$4=0,E237,IFERROR(IF(OR(AND(Data_Input!$T$3="meters",Data_Input!$T241&gt;12),(AND(Data_Input!$T$3="feet",Data_Input!$T241&gt;40)),ABS(E237)&gt;$G$4),"",E237),""))</f>
        <v/>
      </c>
      <c r="P237" s="35"/>
      <c r="Q237" s="8" t="str">
        <f t="shared" si="22"/>
        <v/>
      </c>
      <c r="R237" s="8" t="str">
        <f t="shared" si="23"/>
        <v/>
      </c>
      <c r="S237" s="8" t="str">
        <f t="shared" si="24"/>
        <v/>
      </c>
      <c r="T237" s="8" t="str">
        <f t="shared" si="25"/>
        <v/>
      </c>
      <c r="U237" s="35"/>
    </row>
    <row r="238" spans="1:21">
      <c r="A238" s="7">
        <v>236</v>
      </c>
      <c r="B238" s="37" t="str">
        <f>Data_Input!O242</f>
        <v/>
      </c>
      <c r="C238" s="37" t="str">
        <f>Data_Input!P242</f>
        <v/>
      </c>
      <c r="D238" s="37" t="str">
        <f>Data_Input!Q242</f>
        <v/>
      </c>
      <c r="E238" s="37" t="str">
        <f>Data_Input!R242</f>
        <v/>
      </c>
      <c r="F238" s="47"/>
      <c r="G238" s="35"/>
      <c r="H238" s="35"/>
      <c r="I238" s="35"/>
      <c r="J238" s="35"/>
      <c r="K238" s="35"/>
      <c r="L238" s="37" t="str">
        <f>IF($G$4=0,B238,IFERROR(IF(OR(AND(Data_Input!$T$3="meters",Data_Input!$T242&gt;12),(AND(Data_Input!$T$3="feet",Data_Input!$T242&gt;40)),ABS(B238)&gt;$G$4),"",B238),""))</f>
        <v/>
      </c>
      <c r="M238" s="37" t="str">
        <f>IF($H$4=0,C238,IFERROR(IF(OR(AND(Data_Input!$T$3="meters",Data_Input!$T242&gt;12),(AND(Data_Input!$T$3="feet",Data_Input!$T242&gt;40)),ABS(C238)&gt;$G$4),"",C238),""))</f>
        <v/>
      </c>
      <c r="N238" s="37" t="str">
        <f>IF($I$4=0,D238,IFERROR(IF(OR(AND(Data_Input!$T$3="meters",Data_Input!$T242&gt;12),(AND(Data_Input!$T$3="feet",Data_Input!$T242&gt;40)),ABS(D238)&gt;$G$4),"",D238),""))</f>
        <v/>
      </c>
      <c r="O238" s="37" t="str">
        <f>IF($J$4=0,E238,IFERROR(IF(OR(AND(Data_Input!$T$3="meters",Data_Input!$T242&gt;12),(AND(Data_Input!$T$3="feet",Data_Input!$T242&gt;40)),ABS(E238)&gt;$G$4),"",E238),""))</f>
        <v/>
      </c>
      <c r="P238" s="35"/>
      <c r="Q238" s="8" t="str">
        <f t="shared" si="22"/>
        <v/>
      </c>
      <c r="R238" s="8" t="str">
        <f t="shared" si="23"/>
        <v/>
      </c>
      <c r="S238" s="8" t="str">
        <f t="shared" si="24"/>
        <v/>
      </c>
      <c r="T238" s="8" t="str">
        <f t="shared" si="25"/>
        <v/>
      </c>
      <c r="U238" s="35"/>
    </row>
    <row r="239" spans="1:21">
      <c r="A239" s="7">
        <v>237</v>
      </c>
      <c r="B239" s="37" t="str">
        <f>Data_Input!O243</f>
        <v/>
      </c>
      <c r="C239" s="37" t="str">
        <f>Data_Input!P243</f>
        <v/>
      </c>
      <c r="D239" s="37" t="str">
        <f>Data_Input!Q243</f>
        <v/>
      </c>
      <c r="E239" s="37" t="str">
        <f>Data_Input!R243</f>
        <v/>
      </c>
      <c r="F239" s="47"/>
      <c r="G239" s="35"/>
      <c r="H239" s="35"/>
      <c r="I239" s="35"/>
      <c r="J239" s="35"/>
      <c r="K239" s="35"/>
      <c r="L239" s="37" t="str">
        <f>IF($G$4=0,B239,IFERROR(IF(OR(AND(Data_Input!$T$3="meters",Data_Input!$T243&gt;12),(AND(Data_Input!$T$3="feet",Data_Input!$T243&gt;40)),ABS(B239)&gt;$G$4),"",B239),""))</f>
        <v/>
      </c>
      <c r="M239" s="37" t="str">
        <f>IF($H$4=0,C239,IFERROR(IF(OR(AND(Data_Input!$T$3="meters",Data_Input!$T243&gt;12),(AND(Data_Input!$T$3="feet",Data_Input!$T243&gt;40)),ABS(C239)&gt;$G$4),"",C239),""))</f>
        <v/>
      </c>
      <c r="N239" s="37" t="str">
        <f>IF($I$4=0,D239,IFERROR(IF(OR(AND(Data_Input!$T$3="meters",Data_Input!$T243&gt;12),(AND(Data_Input!$T$3="feet",Data_Input!$T243&gt;40)),ABS(D239)&gt;$G$4),"",D239),""))</f>
        <v/>
      </c>
      <c r="O239" s="37" t="str">
        <f>IF($J$4=0,E239,IFERROR(IF(OR(AND(Data_Input!$T$3="meters",Data_Input!$T243&gt;12),(AND(Data_Input!$T$3="feet",Data_Input!$T243&gt;40)),ABS(E239)&gt;$G$4),"",E239),""))</f>
        <v/>
      </c>
      <c r="P239" s="35"/>
      <c r="Q239" s="8" t="str">
        <f t="shared" si="22"/>
        <v/>
      </c>
      <c r="R239" s="8" t="str">
        <f t="shared" si="23"/>
        <v/>
      </c>
      <c r="S239" s="8" t="str">
        <f t="shared" si="24"/>
        <v/>
      </c>
      <c r="T239" s="8" t="str">
        <f t="shared" si="25"/>
        <v/>
      </c>
      <c r="U239" s="35"/>
    </row>
    <row r="240" spans="1:21">
      <c r="A240" s="7">
        <v>238</v>
      </c>
      <c r="B240" s="37" t="str">
        <f>Data_Input!O244</f>
        <v/>
      </c>
      <c r="C240" s="37" t="str">
        <f>Data_Input!P244</f>
        <v/>
      </c>
      <c r="D240" s="37" t="str">
        <f>Data_Input!Q244</f>
        <v/>
      </c>
      <c r="E240" s="37" t="str">
        <f>Data_Input!R244</f>
        <v/>
      </c>
      <c r="F240" s="47"/>
      <c r="G240" s="35"/>
      <c r="H240" s="35"/>
      <c r="I240" s="35"/>
      <c r="J240" s="35"/>
      <c r="K240" s="35"/>
      <c r="L240" s="37" t="str">
        <f>IF($G$4=0,B240,IFERROR(IF(OR(AND(Data_Input!$T$3="meters",Data_Input!$T244&gt;12),(AND(Data_Input!$T$3="feet",Data_Input!$T244&gt;40)),ABS(B240)&gt;$G$4),"",B240),""))</f>
        <v/>
      </c>
      <c r="M240" s="37" t="str">
        <f>IF($H$4=0,C240,IFERROR(IF(OR(AND(Data_Input!$T$3="meters",Data_Input!$T244&gt;12),(AND(Data_Input!$T$3="feet",Data_Input!$T244&gt;40)),ABS(C240)&gt;$G$4),"",C240),""))</f>
        <v/>
      </c>
      <c r="N240" s="37" t="str">
        <f>IF($I$4=0,D240,IFERROR(IF(OR(AND(Data_Input!$T$3="meters",Data_Input!$T244&gt;12),(AND(Data_Input!$T$3="feet",Data_Input!$T244&gt;40)),ABS(D240)&gt;$G$4),"",D240),""))</f>
        <v/>
      </c>
      <c r="O240" s="37" t="str">
        <f>IF($J$4=0,E240,IFERROR(IF(OR(AND(Data_Input!$T$3="meters",Data_Input!$T244&gt;12),(AND(Data_Input!$T$3="feet",Data_Input!$T244&gt;40)),ABS(E240)&gt;$G$4),"",E240),""))</f>
        <v/>
      </c>
      <c r="P240" s="35"/>
      <c r="Q240" s="8" t="str">
        <f t="shared" si="22"/>
        <v/>
      </c>
      <c r="R240" s="8" t="str">
        <f t="shared" si="23"/>
        <v/>
      </c>
      <c r="S240" s="8" t="str">
        <f t="shared" si="24"/>
        <v/>
      </c>
      <c r="T240" s="8" t="str">
        <f t="shared" si="25"/>
        <v/>
      </c>
      <c r="U240" s="35"/>
    </row>
    <row r="241" spans="1:21">
      <c r="A241" s="7">
        <v>239</v>
      </c>
      <c r="B241" s="37" t="str">
        <f>Data_Input!O245</f>
        <v/>
      </c>
      <c r="C241" s="37" t="str">
        <f>Data_Input!P245</f>
        <v/>
      </c>
      <c r="D241" s="37" t="str">
        <f>Data_Input!Q245</f>
        <v/>
      </c>
      <c r="E241" s="37" t="str">
        <f>Data_Input!R245</f>
        <v/>
      </c>
      <c r="F241" s="47"/>
      <c r="G241" s="35"/>
      <c r="H241" s="35"/>
      <c r="I241" s="35"/>
      <c r="J241" s="35"/>
      <c r="K241" s="35"/>
      <c r="L241" s="37" t="str">
        <f>IF($G$4=0,B241,IFERROR(IF(OR(AND(Data_Input!$T$3="meters",Data_Input!$T245&gt;12),(AND(Data_Input!$T$3="feet",Data_Input!$T245&gt;40)),ABS(B241)&gt;$G$4),"",B241),""))</f>
        <v/>
      </c>
      <c r="M241" s="37" t="str">
        <f>IF($H$4=0,C241,IFERROR(IF(OR(AND(Data_Input!$T$3="meters",Data_Input!$T245&gt;12),(AND(Data_Input!$T$3="feet",Data_Input!$T245&gt;40)),ABS(C241)&gt;$G$4),"",C241),""))</f>
        <v/>
      </c>
      <c r="N241" s="37" t="str">
        <f>IF($I$4=0,D241,IFERROR(IF(OR(AND(Data_Input!$T$3="meters",Data_Input!$T245&gt;12),(AND(Data_Input!$T$3="feet",Data_Input!$T245&gt;40)),ABS(D241)&gt;$G$4),"",D241),""))</f>
        <v/>
      </c>
      <c r="O241" s="37" t="str">
        <f>IF($J$4=0,E241,IFERROR(IF(OR(AND(Data_Input!$T$3="meters",Data_Input!$T245&gt;12),(AND(Data_Input!$T$3="feet",Data_Input!$T245&gt;40)),ABS(E241)&gt;$G$4),"",E241),""))</f>
        <v/>
      </c>
      <c r="P241" s="35"/>
      <c r="Q241" s="8" t="str">
        <f t="shared" si="22"/>
        <v/>
      </c>
      <c r="R241" s="8" t="str">
        <f t="shared" si="23"/>
        <v/>
      </c>
      <c r="S241" s="8" t="str">
        <f t="shared" si="24"/>
        <v/>
      </c>
      <c r="T241" s="8" t="str">
        <f t="shared" si="25"/>
        <v/>
      </c>
      <c r="U241" s="35"/>
    </row>
    <row r="242" spans="1:21">
      <c r="A242" s="7">
        <v>240</v>
      </c>
      <c r="B242" s="37" t="str">
        <f>Data_Input!O246</f>
        <v/>
      </c>
      <c r="C242" s="37" t="str">
        <f>Data_Input!P246</f>
        <v/>
      </c>
      <c r="D242" s="37" t="str">
        <f>Data_Input!Q246</f>
        <v/>
      </c>
      <c r="E242" s="37" t="str">
        <f>Data_Input!R246</f>
        <v/>
      </c>
      <c r="F242" s="47"/>
      <c r="G242" s="35"/>
      <c r="H242" s="35"/>
      <c r="I242" s="35"/>
      <c r="J242" s="35"/>
      <c r="K242" s="35"/>
      <c r="L242" s="37" t="str">
        <f>IF($G$4=0,B242,IFERROR(IF(OR(AND(Data_Input!$T$3="meters",Data_Input!$T246&gt;12),(AND(Data_Input!$T$3="feet",Data_Input!$T246&gt;40)),ABS(B242)&gt;$G$4),"",B242),""))</f>
        <v/>
      </c>
      <c r="M242" s="37" t="str">
        <f>IF($H$4=0,C242,IFERROR(IF(OR(AND(Data_Input!$T$3="meters",Data_Input!$T246&gt;12),(AND(Data_Input!$T$3="feet",Data_Input!$T246&gt;40)),ABS(C242)&gt;$G$4),"",C242),""))</f>
        <v/>
      </c>
      <c r="N242" s="37" t="str">
        <f>IF($I$4=0,D242,IFERROR(IF(OR(AND(Data_Input!$T$3="meters",Data_Input!$T246&gt;12),(AND(Data_Input!$T$3="feet",Data_Input!$T246&gt;40)),ABS(D242)&gt;$G$4),"",D242),""))</f>
        <v/>
      </c>
      <c r="O242" s="37" t="str">
        <f>IF($J$4=0,E242,IFERROR(IF(OR(AND(Data_Input!$T$3="meters",Data_Input!$T246&gt;12),(AND(Data_Input!$T$3="feet",Data_Input!$T246&gt;40)),ABS(E242)&gt;$G$4),"",E242),""))</f>
        <v/>
      </c>
      <c r="P242" s="35"/>
      <c r="Q242" s="8" t="str">
        <f t="shared" si="22"/>
        <v/>
      </c>
      <c r="R242" s="8" t="str">
        <f t="shared" si="23"/>
        <v/>
      </c>
      <c r="S242" s="8" t="str">
        <f t="shared" si="24"/>
        <v/>
      </c>
      <c r="T242" s="8" t="str">
        <f t="shared" si="25"/>
        <v/>
      </c>
      <c r="U242" s="35"/>
    </row>
    <row r="243" spans="1:21">
      <c r="A243" s="7">
        <v>241</v>
      </c>
      <c r="B243" s="37" t="str">
        <f>Data_Input!O247</f>
        <v/>
      </c>
      <c r="C243" s="37" t="str">
        <f>Data_Input!P247</f>
        <v/>
      </c>
      <c r="D243" s="37" t="str">
        <f>Data_Input!Q247</f>
        <v/>
      </c>
      <c r="E243" s="37" t="str">
        <f>Data_Input!R247</f>
        <v/>
      </c>
      <c r="F243" s="47"/>
      <c r="G243" s="35"/>
      <c r="H243" s="35"/>
      <c r="I243" s="35"/>
      <c r="J243" s="35"/>
      <c r="K243" s="35"/>
      <c r="L243" s="37" t="str">
        <f>IF($G$4=0,B243,IFERROR(IF(OR(AND(Data_Input!$T$3="meters",Data_Input!$T247&gt;12),(AND(Data_Input!$T$3="feet",Data_Input!$T247&gt;40)),ABS(B243)&gt;$G$4),"",B243),""))</f>
        <v/>
      </c>
      <c r="M243" s="37" t="str">
        <f>IF($H$4=0,C243,IFERROR(IF(OR(AND(Data_Input!$T$3="meters",Data_Input!$T247&gt;12),(AND(Data_Input!$T$3="feet",Data_Input!$T247&gt;40)),ABS(C243)&gt;$G$4),"",C243),""))</f>
        <v/>
      </c>
      <c r="N243" s="37" t="str">
        <f>IF($I$4=0,D243,IFERROR(IF(OR(AND(Data_Input!$T$3="meters",Data_Input!$T247&gt;12),(AND(Data_Input!$T$3="feet",Data_Input!$T247&gt;40)),ABS(D243)&gt;$G$4),"",D243),""))</f>
        <v/>
      </c>
      <c r="O243" s="37" t="str">
        <f>IF($J$4=0,E243,IFERROR(IF(OR(AND(Data_Input!$T$3="meters",Data_Input!$T247&gt;12),(AND(Data_Input!$T$3="feet",Data_Input!$T247&gt;40)),ABS(E243)&gt;$G$4),"",E243),""))</f>
        <v/>
      </c>
      <c r="P243" s="35"/>
      <c r="Q243" s="8" t="str">
        <f t="shared" si="22"/>
        <v/>
      </c>
      <c r="R243" s="8" t="str">
        <f t="shared" si="23"/>
        <v/>
      </c>
      <c r="S243" s="8" t="str">
        <f t="shared" si="24"/>
        <v/>
      </c>
      <c r="T243" s="8" t="str">
        <f t="shared" si="25"/>
        <v/>
      </c>
      <c r="U243" s="35"/>
    </row>
    <row r="244" spans="1:21">
      <c r="A244" s="7">
        <v>242</v>
      </c>
      <c r="B244" s="37" t="str">
        <f>Data_Input!O248</f>
        <v/>
      </c>
      <c r="C244" s="37" t="str">
        <f>Data_Input!P248</f>
        <v/>
      </c>
      <c r="D244" s="37" t="str">
        <f>Data_Input!Q248</f>
        <v/>
      </c>
      <c r="E244" s="37" t="str">
        <f>Data_Input!R248</f>
        <v/>
      </c>
      <c r="F244" s="47"/>
      <c r="G244" s="35"/>
      <c r="H244" s="35"/>
      <c r="I244" s="35"/>
      <c r="J244" s="35"/>
      <c r="K244" s="35"/>
      <c r="L244" s="37" t="str">
        <f>IF($G$4=0,B244,IFERROR(IF(OR(AND(Data_Input!$T$3="meters",Data_Input!$T248&gt;12),(AND(Data_Input!$T$3="feet",Data_Input!$T248&gt;40)),ABS(B244)&gt;$G$4),"",B244),""))</f>
        <v/>
      </c>
      <c r="M244" s="37" t="str">
        <f>IF($H$4=0,C244,IFERROR(IF(OR(AND(Data_Input!$T$3="meters",Data_Input!$T248&gt;12),(AND(Data_Input!$T$3="feet",Data_Input!$T248&gt;40)),ABS(C244)&gt;$G$4),"",C244),""))</f>
        <v/>
      </c>
      <c r="N244" s="37" t="str">
        <f>IF($I$4=0,D244,IFERROR(IF(OR(AND(Data_Input!$T$3="meters",Data_Input!$T248&gt;12),(AND(Data_Input!$T$3="feet",Data_Input!$T248&gt;40)),ABS(D244)&gt;$G$4),"",D244),""))</f>
        <v/>
      </c>
      <c r="O244" s="37" t="str">
        <f>IF($J$4=0,E244,IFERROR(IF(OR(AND(Data_Input!$T$3="meters",Data_Input!$T248&gt;12),(AND(Data_Input!$T$3="feet",Data_Input!$T248&gt;40)),ABS(E244)&gt;$G$4),"",E244),""))</f>
        <v/>
      </c>
      <c r="P244" s="35"/>
      <c r="Q244" s="8" t="str">
        <f t="shared" si="22"/>
        <v/>
      </c>
      <c r="R244" s="8" t="str">
        <f t="shared" si="23"/>
        <v/>
      </c>
      <c r="S244" s="8" t="str">
        <f t="shared" si="24"/>
        <v/>
      </c>
      <c r="T244" s="8" t="str">
        <f t="shared" si="25"/>
        <v/>
      </c>
      <c r="U244" s="35"/>
    </row>
    <row r="245" spans="1:21">
      <c r="A245" s="7">
        <v>243</v>
      </c>
      <c r="B245" s="37" t="str">
        <f>Data_Input!O249</f>
        <v/>
      </c>
      <c r="C245" s="37" t="str">
        <f>Data_Input!P249</f>
        <v/>
      </c>
      <c r="D245" s="37" t="str">
        <f>Data_Input!Q249</f>
        <v/>
      </c>
      <c r="E245" s="37" t="str">
        <f>Data_Input!R249</f>
        <v/>
      </c>
      <c r="F245" s="47"/>
      <c r="G245" s="35"/>
      <c r="H245" s="35"/>
      <c r="I245" s="35"/>
      <c r="J245" s="35"/>
      <c r="K245" s="35"/>
      <c r="L245" s="37" t="str">
        <f>IF($G$4=0,B245,IFERROR(IF(OR(AND(Data_Input!$T$3="meters",Data_Input!$T249&gt;12),(AND(Data_Input!$T$3="feet",Data_Input!$T249&gt;40)),ABS(B245)&gt;$G$4),"",B245),""))</f>
        <v/>
      </c>
      <c r="M245" s="37" t="str">
        <f>IF($H$4=0,C245,IFERROR(IF(OR(AND(Data_Input!$T$3="meters",Data_Input!$T249&gt;12),(AND(Data_Input!$T$3="feet",Data_Input!$T249&gt;40)),ABS(C245)&gt;$G$4),"",C245),""))</f>
        <v/>
      </c>
      <c r="N245" s="37" t="str">
        <f>IF($I$4=0,D245,IFERROR(IF(OR(AND(Data_Input!$T$3="meters",Data_Input!$T249&gt;12),(AND(Data_Input!$T$3="feet",Data_Input!$T249&gt;40)),ABS(D245)&gt;$G$4),"",D245),""))</f>
        <v/>
      </c>
      <c r="O245" s="37" t="str">
        <f>IF($J$4=0,E245,IFERROR(IF(OR(AND(Data_Input!$T$3="meters",Data_Input!$T249&gt;12),(AND(Data_Input!$T$3="feet",Data_Input!$T249&gt;40)),ABS(E245)&gt;$G$4),"",E245),""))</f>
        <v/>
      </c>
      <c r="P245" s="35"/>
      <c r="Q245" s="8" t="str">
        <f t="shared" si="22"/>
        <v/>
      </c>
      <c r="R245" s="8" t="str">
        <f t="shared" si="23"/>
        <v/>
      </c>
      <c r="S245" s="8" t="str">
        <f t="shared" si="24"/>
        <v/>
      </c>
      <c r="T245" s="8" t="str">
        <f t="shared" si="25"/>
        <v/>
      </c>
      <c r="U245" s="35"/>
    </row>
    <row r="246" spans="1:21">
      <c r="A246" s="7">
        <v>244</v>
      </c>
      <c r="B246" s="37" t="str">
        <f>Data_Input!O250</f>
        <v/>
      </c>
      <c r="C246" s="37" t="str">
        <f>Data_Input!P250</f>
        <v/>
      </c>
      <c r="D246" s="37" t="str">
        <f>Data_Input!Q250</f>
        <v/>
      </c>
      <c r="E246" s="37" t="str">
        <f>Data_Input!R250</f>
        <v/>
      </c>
      <c r="F246" s="47"/>
      <c r="G246" s="35"/>
      <c r="H246" s="35"/>
      <c r="I246" s="35"/>
      <c r="J246" s="35"/>
      <c r="K246" s="35"/>
      <c r="L246" s="37" t="str">
        <f>IF($G$4=0,B246,IFERROR(IF(OR(AND(Data_Input!$T$3="meters",Data_Input!$T250&gt;12),(AND(Data_Input!$T$3="feet",Data_Input!$T250&gt;40)),ABS(B246)&gt;$G$4),"",B246),""))</f>
        <v/>
      </c>
      <c r="M246" s="37" t="str">
        <f>IF($H$4=0,C246,IFERROR(IF(OR(AND(Data_Input!$T$3="meters",Data_Input!$T250&gt;12),(AND(Data_Input!$T$3="feet",Data_Input!$T250&gt;40)),ABS(C246)&gt;$G$4),"",C246),""))</f>
        <v/>
      </c>
      <c r="N246" s="37" t="str">
        <f>IF($I$4=0,D246,IFERROR(IF(OR(AND(Data_Input!$T$3="meters",Data_Input!$T250&gt;12),(AND(Data_Input!$T$3="feet",Data_Input!$T250&gt;40)),ABS(D246)&gt;$G$4),"",D246),""))</f>
        <v/>
      </c>
      <c r="O246" s="37" t="str">
        <f>IF($J$4=0,E246,IFERROR(IF(OR(AND(Data_Input!$T$3="meters",Data_Input!$T250&gt;12),(AND(Data_Input!$T$3="feet",Data_Input!$T250&gt;40)),ABS(E246)&gt;$G$4),"",E246),""))</f>
        <v/>
      </c>
      <c r="P246" s="35"/>
      <c r="Q246" s="8" t="str">
        <f t="shared" si="22"/>
        <v/>
      </c>
      <c r="R246" s="8" t="str">
        <f t="shared" si="23"/>
        <v/>
      </c>
      <c r="S246" s="8" t="str">
        <f t="shared" si="24"/>
        <v/>
      </c>
      <c r="T246" s="8" t="str">
        <f t="shared" si="25"/>
        <v/>
      </c>
      <c r="U246" s="35"/>
    </row>
    <row r="247" spans="1:21">
      <c r="A247" s="7">
        <v>245</v>
      </c>
      <c r="B247" s="37" t="str">
        <f>Data_Input!O251</f>
        <v/>
      </c>
      <c r="C247" s="37" t="str">
        <f>Data_Input!P251</f>
        <v/>
      </c>
      <c r="D247" s="37" t="str">
        <f>Data_Input!Q251</f>
        <v/>
      </c>
      <c r="E247" s="37" t="str">
        <f>Data_Input!R251</f>
        <v/>
      </c>
      <c r="F247" s="47"/>
      <c r="G247" s="35"/>
      <c r="H247" s="35"/>
      <c r="I247" s="35"/>
      <c r="J247" s="35"/>
      <c r="K247" s="35"/>
      <c r="L247" s="37" t="str">
        <f>IF($G$4=0,B247,IFERROR(IF(OR(AND(Data_Input!$T$3="meters",Data_Input!$T251&gt;12),(AND(Data_Input!$T$3="feet",Data_Input!$T251&gt;40)),ABS(B247)&gt;$G$4),"",B247),""))</f>
        <v/>
      </c>
      <c r="M247" s="37" t="str">
        <f>IF($H$4=0,C247,IFERROR(IF(OR(AND(Data_Input!$T$3="meters",Data_Input!$T251&gt;12),(AND(Data_Input!$T$3="feet",Data_Input!$T251&gt;40)),ABS(C247)&gt;$G$4),"",C247),""))</f>
        <v/>
      </c>
      <c r="N247" s="37" t="str">
        <f>IF($I$4=0,D247,IFERROR(IF(OR(AND(Data_Input!$T$3="meters",Data_Input!$T251&gt;12),(AND(Data_Input!$T$3="feet",Data_Input!$T251&gt;40)),ABS(D247)&gt;$G$4),"",D247),""))</f>
        <v/>
      </c>
      <c r="O247" s="37" t="str">
        <f>IF($J$4=0,E247,IFERROR(IF(OR(AND(Data_Input!$T$3="meters",Data_Input!$T251&gt;12),(AND(Data_Input!$T$3="feet",Data_Input!$T251&gt;40)),ABS(E247)&gt;$G$4),"",E247),""))</f>
        <v/>
      </c>
      <c r="P247" s="35"/>
      <c r="Q247" s="8" t="str">
        <f t="shared" si="22"/>
        <v/>
      </c>
      <c r="R247" s="8" t="str">
        <f t="shared" si="23"/>
        <v/>
      </c>
      <c r="S247" s="8" t="str">
        <f t="shared" si="24"/>
        <v/>
      </c>
      <c r="T247" s="8" t="str">
        <f t="shared" si="25"/>
        <v/>
      </c>
      <c r="U247" s="35"/>
    </row>
    <row r="248" spans="1:21">
      <c r="A248" s="7">
        <v>246</v>
      </c>
      <c r="B248" s="37" t="str">
        <f>Data_Input!O252</f>
        <v/>
      </c>
      <c r="C248" s="37" t="str">
        <f>Data_Input!P252</f>
        <v/>
      </c>
      <c r="D248" s="37" t="str">
        <f>Data_Input!Q252</f>
        <v/>
      </c>
      <c r="E248" s="37" t="str">
        <f>Data_Input!R252</f>
        <v/>
      </c>
      <c r="F248" s="47"/>
      <c r="G248" s="35"/>
      <c r="H248" s="35"/>
      <c r="I248" s="35"/>
      <c r="J248" s="35"/>
      <c r="K248" s="35"/>
      <c r="L248" s="37" t="str">
        <f>IF($G$4=0,B248,IFERROR(IF(OR(AND(Data_Input!$T$3="meters",Data_Input!$T252&gt;12),(AND(Data_Input!$T$3="feet",Data_Input!$T252&gt;40)),ABS(B248)&gt;$G$4),"",B248),""))</f>
        <v/>
      </c>
      <c r="M248" s="37" t="str">
        <f>IF($H$4=0,C248,IFERROR(IF(OR(AND(Data_Input!$T$3="meters",Data_Input!$T252&gt;12),(AND(Data_Input!$T$3="feet",Data_Input!$T252&gt;40)),ABS(C248)&gt;$G$4),"",C248),""))</f>
        <v/>
      </c>
      <c r="N248" s="37" t="str">
        <f>IF($I$4=0,D248,IFERROR(IF(OR(AND(Data_Input!$T$3="meters",Data_Input!$T252&gt;12),(AND(Data_Input!$T$3="feet",Data_Input!$T252&gt;40)),ABS(D248)&gt;$G$4),"",D248),""))</f>
        <v/>
      </c>
      <c r="O248" s="37" t="str">
        <f>IF($J$4=0,E248,IFERROR(IF(OR(AND(Data_Input!$T$3="meters",Data_Input!$T252&gt;12),(AND(Data_Input!$T$3="feet",Data_Input!$T252&gt;40)),ABS(E248)&gt;$G$4),"",E248),""))</f>
        <v/>
      </c>
      <c r="P248" s="35"/>
      <c r="Q248" s="8" t="str">
        <f t="shared" si="22"/>
        <v/>
      </c>
      <c r="R248" s="8" t="str">
        <f t="shared" si="23"/>
        <v/>
      </c>
      <c r="S248" s="8" t="str">
        <f t="shared" si="24"/>
        <v/>
      </c>
      <c r="T248" s="8" t="str">
        <f t="shared" si="25"/>
        <v/>
      </c>
      <c r="U248" s="35"/>
    </row>
    <row r="249" spans="1:21">
      <c r="A249" s="7">
        <v>247</v>
      </c>
      <c r="B249" s="37" t="str">
        <f>Data_Input!O253</f>
        <v/>
      </c>
      <c r="C249" s="37" t="str">
        <f>Data_Input!P253</f>
        <v/>
      </c>
      <c r="D249" s="37" t="str">
        <f>Data_Input!Q253</f>
        <v/>
      </c>
      <c r="E249" s="37" t="str">
        <f>Data_Input!R253</f>
        <v/>
      </c>
      <c r="F249" s="47"/>
      <c r="G249" s="35"/>
      <c r="H249" s="35"/>
      <c r="I249" s="35"/>
      <c r="J249" s="35"/>
      <c r="K249" s="35"/>
      <c r="L249" s="37" t="str">
        <f>IF($G$4=0,B249,IFERROR(IF(OR(AND(Data_Input!$T$3="meters",Data_Input!$T253&gt;12),(AND(Data_Input!$T$3="feet",Data_Input!$T253&gt;40)),ABS(B249)&gt;$G$4),"",B249),""))</f>
        <v/>
      </c>
      <c r="M249" s="37" t="str">
        <f>IF($H$4=0,C249,IFERROR(IF(OR(AND(Data_Input!$T$3="meters",Data_Input!$T253&gt;12),(AND(Data_Input!$T$3="feet",Data_Input!$T253&gt;40)),ABS(C249)&gt;$G$4),"",C249),""))</f>
        <v/>
      </c>
      <c r="N249" s="37" t="str">
        <f>IF($I$4=0,D249,IFERROR(IF(OR(AND(Data_Input!$T$3="meters",Data_Input!$T253&gt;12),(AND(Data_Input!$T$3="feet",Data_Input!$T253&gt;40)),ABS(D249)&gt;$G$4),"",D249),""))</f>
        <v/>
      </c>
      <c r="O249" s="37" t="str">
        <f>IF($J$4=0,E249,IFERROR(IF(OR(AND(Data_Input!$T$3="meters",Data_Input!$T253&gt;12),(AND(Data_Input!$T$3="feet",Data_Input!$T253&gt;40)),ABS(E249)&gt;$G$4),"",E249),""))</f>
        <v/>
      </c>
      <c r="P249" s="35"/>
      <c r="Q249" s="8" t="str">
        <f t="shared" si="22"/>
        <v/>
      </c>
      <c r="R249" s="8" t="str">
        <f t="shared" si="23"/>
        <v/>
      </c>
      <c r="S249" s="8" t="str">
        <f t="shared" si="24"/>
        <v/>
      </c>
      <c r="T249" s="8" t="str">
        <f t="shared" si="25"/>
        <v/>
      </c>
      <c r="U249" s="35"/>
    </row>
    <row r="250" spans="1:21">
      <c r="A250" s="7">
        <v>248</v>
      </c>
      <c r="B250" s="37" t="str">
        <f>Data_Input!O254</f>
        <v/>
      </c>
      <c r="C250" s="37" t="str">
        <f>Data_Input!P254</f>
        <v/>
      </c>
      <c r="D250" s="37" t="str">
        <f>Data_Input!Q254</f>
        <v/>
      </c>
      <c r="E250" s="37" t="str">
        <f>Data_Input!R254</f>
        <v/>
      </c>
      <c r="F250" s="47"/>
      <c r="G250" s="35"/>
      <c r="H250" s="35"/>
      <c r="I250" s="35"/>
      <c r="J250" s="35"/>
      <c r="K250" s="35"/>
      <c r="L250" s="37" t="str">
        <f>IF($G$4=0,B250,IFERROR(IF(OR(AND(Data_Input!$T$3="meters",Data_Input!$T254&gt;12),(AND(Data_Input!$T$3="feet",Data_Input!$T254&gt;40)),ABS(B250)&gt;$G$4),"",B250),""))</f>
        <v/>
      </c>
      <c r="M250" s="37" t="str">
        <f>IF($H$4=0,C250,IFERROR(IF(OR(AND(Data_Input!$T$3="meters",Data_Input!$T254&gt;12),(AND(Data_Input!$T$3="feet",Data_Input!$T254&gt;40)),ABS(C250)&gt;$G$4),"",C250),""))</f>
        <v/>
      </c>
      <c r="N250" s="37" t="str">
        <f>IF($I$4=0,D250,IFERROR(IF(OR(AND(Data_Input!$T$3="meters",Data_Input!$T254&gt;12),(AND(Data_Input!$T$3="feet",Data_Input!$T254&gt;40)),ABS(D250)&gt;$G$4),"",D250),""))</f>
        <v/>
      </c>
      <c r="O250" s="37" t="str">
        <f>IF($J$4=0,E250,IFERROR(IF(OR(AND(Data_Input!$T$3="meters",Data_Input!$T254&gt;12),(AND(Data_Input!$T$3="feet",Data_Input!$T254&gt;40)),ABS(E250)&gt;$G$4),"",E250),""))</f>
        <v/>
      </c>
      <c r="P250" s="35"/>
      <c r="Q250" s="8" t="str">
        <f t="shared" si="22"/>
        <v/>
      </c>
      <c r="R250" s="8" t="str">
        <f t="shared" si="23"/>
        <v/>
      </c>
      <c r="S250" s="8" t="str">
        <f t="shared" si="24"/>
        <v/>
      </c>
      <c r="T250" s="8" t="str">
        <f t="shared" si="25"/>
        <v/>
      </c>
      <c r="U250" s="35"/>
    </row>
    <row r="251" spans="1:21">
      <c r="A251" s="7">
        <v>249</v>
      </c>
      <c r="B251" s="37" t="str">
        <f>Data_Input!O255</f>
        <v/>
      </c>
      <c r="C251" s="37" t="str">
        <f>Data_Input!P255</f>
        <v/>
      </c>
      <c r="D251" s="37" t="str">
        <f>Data_Input!Q255</f>
        <v/>
      </c>
      <c r="E251" s="37" t="str">
        <f>Data_Input!R255</f>
        <v/>
      </c>
      <c r="F251" s="47"/>
      <c r="G251" s="35"/>
      <c r="H251" s="35"/>
      <c r="I251" s="35"/>
      <c r="J251" s="35"/>
      <c r="K251" s="35"/>
      <c r="L251" s="37" t="str">
        <f>IF($G$4=0,B251,IFERROR(IF(OR(AND(Data_Input!$T$3="meters",Data_Input!$T255&gt;12),(AND(Data_Input!$T$3="feet",Data_Input!$T255&gt;40)),ABS(B251)&gt;$G$4),"",B251),""))</f>
        <v/>
      </c>
      <c r="M251" s="37" t="str">
        <f>IF($H$4=0,C251,IFERROR(IF(OR(AND(Data_Input!$T$3="meters",Data_Input!$T255&gt;12),(AND(Data_Input!$T$3="feet",Data_Input!$T255&gt;40)),ABS(C251)&gt;$G$4),"",C251),""))</f>
        <v/>
      </c>
      <c r="N251" s="37" t="str">
        <f>IF($I$4=0,D251,IFERROR(IF(OR(AND(Data_Input!$T$3="meters",Data_Input!$T255&gt;12),(AND(Data_Input!$T$3="feet",Data_Input!$T255&gt;40)),ABS(D251)&gt;$G$4),"",D251),""))</f>
        <v/>
      </c>
      <c r="O251" s="37" t="str">
        <f>IF($J$4=0,E251,IFERROR(IF(OR(AND(Data_Input!$T$3="meters",Data_Input!$T255&gt;12),(AND(Data_Input!$T$3="feet",Data_Input!$T255&gt;40)),ABS(E251)&gt;$G$4),"",E251),""))</f>
        <v/>
      </c>
      <c r="P251" s="35"/>
      <c r="Q251" s="8" t="str">
        <f t="shared" si="22"/>
        <v/>
      </c>
      <c r="R251" s="8" t="str">
        <f t="shared" si="23"/>
        <v/>
      </c>
      <c r="S251" s="8" t="str">
        <f t="shared" si="24"/>
        <v/>
      </c>
      <c r="T251" s="8" t="str">
        <f t="shared" si="25"/>
        <v/>
      </c>
      <c r="U251" s="35"/>
    </row>
    <row r="252" spans="1:21">
      <c r="A252" s="7">
        <v>250</v>
      </c>
      <c r="B252" s="37" t="str">
        <f>Data_Input!O256</f>
        <v/>
      </c>
      <c r="C252" s="37" t="str">
        <f>Data_Input!P256</f>
        <v/>
      </c>
      <c r="D252" s="37" t="str">
        <f>Data_Input!Q256</f>
        <v/>
      </c>
      <c r="E252" s="37" t="str">
        <f>Data_Input!R256</f>
        <v/>
      </c>
      <c r="F252" s="47"/>
      <c r="G252" s="35"/>
      <c r="H252" s="35"/>
      <c r="I252" s="35"/>
      <c r="J252" s="35"/>
      <c r="K252" s="35"/>
      <c r="L252" s="37" t="str">
        <f>IF($G$4=0,B252,IFERROR(IF(OR(AND(Data_Input!$T$3="meters",Data_Input!$T256&gt;12),(AND(Data_Input!$T$3="feet",Data_Input!$T256&gt;40)),ABS(B252)&gt;$G$4),"",B252),""))</f>
        <v/>
      </c>
      <c r="M252" s="37" t="str">
        <f>IF($H$4=0,C252,IFERROR(IF(OR(AND(Data_Input!$T$3="meters",Data_Input!$T256&gt;12),(AND(Data_Input!$T$3="feet",Data_Input!$T256&gt;40)),ABS(C252)&gt;$G$4),"",C252),""))</f>
        <v/>
      </c>
      <c r="N252" s="37" t="str">
        <f>IF($I$4=0,D252,IFERROR(IF(OR(AND(Data_Input!$T$3="meters",Data_Input!$T256&gt;12),(AND(Data_Input!$T$3="feet",Data_Input!$T256&gt;40)),ABS(D252)&gt;$G$4),"",D252),""))</f>
        <v/>
      </c>
      <c r="O252" s="37" t="str">
        <f>IF($J$4=0,E252,IFERROR(IF(OR(AND(Data_Input!$T$3="meters",Data_Input!$T256&gt;12),(AND(Data_Input!$T$3="feet",Data_Input!$T256&gt;40)),ABS(E252)&gt;$G$4),"",E252),""))</f>
        <v/>
      </c>
      <c r="P252" s="35"/>
      <c r="Q252" s="8" t="str">
        <f t="shared" si="22"/>
        <v/>
      </c>
      <c r="R252" s="8" t="str">
        <f t="shared" si="23"/>
        <v/>
      </c>
      <c r="S252" s="8" t="str">
        <f t="shared" si="24"/>
        <v/>
      </c>
      <c r="T252" s="8" t="str">
        <f t="shared" si="25"/>
        <v/>
      </c>
      <c r="U252" s="35"/>
    </row>
    <row r="253" spans="1:21">
      <c r="A253" s="7">
        <v>251</v>
      </c>
      <c r="B253" s="37" t="str">
        <f>Data_Input!O257</f>
        <v/>
      </c>
      <c r="C253" s="37" t="str">
        <f>Data_Input!P257</f>
        <v/>
      </c>
      <c r="D253" s="37" t="str">
        <f>Data_Input!Q257</f>
        <v/>
      </c>
      <c r="E253" s="37" t="str">
        <f>Data_Input!R257</f>
        <v/>
      </c>
      <c r="F253" s="47"/>
      <c r="G253" s="35"/>
      <c r="H253" s="35"/>
      <c r="I253" s="35"/>
      <c r="J253" s="35"/>
      <c r="K253" s="35"/>
      <c r="L253" s="37" t="str">
        <f>IF($G$4=0,B253,IFERROR(IF(OR(AND(Data_Input!$T$3="meters",Data_Input!$T257&gt;12),(AND(Data_Input!$T$3="feet",Data_Input!$T257&gt;40)),ABS(B253)&gt;$G$4),"",B253),""))</f>
        <v/>
      </c>
      <c r="M253" s="37" t="str">
        <f>IF($H$4=0,C253,IFERROR(IF(OR(AND(Data_Input!$T$3="meters",Data_Input!$T257&gt;12),(AND(Data_Input!$T$3="feet",Data_Input!$T257&gt;40)),ABS(C253)&gt;$G$4),"",C253),""))</f>
        <v/>
      </c>
      <c r="N253" s="37" t="str">
        <f>IF($I$4=0,D253,IFERROR(IF(OR(AND(Data_Input!$T$3="meters",Data_Input!$T257&gt;12),(AND(Data_Input!$T$3="feet",Data_Input!$T257&gt;40)),ABS(D253)&gt;$G$4),"",D253),""))</f>
        <v/>
      </c>
      <c r="O253" s="37" t="str">
        <f>IF($J$4=0,E253,IFERROR(IF(OR(AND(Data_Input!$T$3="meters",Data_Input!$T257&gt;12),(AND(Data_Input!$T$3="feet",Data_Input!$T257&gt;40)),ABS(E253)&gt;$G$4),"",E253),""))</f>
        <v/>
      </c>
      <c r="P253" s="35"/>
      <c r="Q253" s="8" t="str">
        <f t="shared" si="22"/>
        <v/>
      </c>
      <c r="R253" s="8" t="str">
        <f t="shared" si="23"/>
        <v/>
      </c>
      <c r="S253" s="8" t="str">
        <f t="shared" si="24"/>
        <v/>
      </c>
      <c r="T253" s="8" t="str">
        <f t="shared" si="25"/>
        <v/>
      </c>
      <c r="U253" s="35"/>
    </row>
    <row r="254" spans="1:21">
      <c r="A254" s="7">
        <v>252</v>
      </c>
      <c r="B254" s="37" t="str">
        <f>Data_Input!O258</f>
        <v/>
      </c>
      <c r="C254" s="37" t="str">
        <f>Data_Input!P258</f>
        <v/>
      </c>
      <c r="D254" s="37" t="str">
        <f>Data_Input!Q258</f>
        <v/>
      </c>
      <c r="E254" s="37" t="str">
        <f>Data_Input!R258</f>
        <v/>
      </c>
      <c r="F254" s="47"/>
      <c r="G254" s="35"/>
      <c r="H254" s="35"/>
      <c r="I254" s="35"/>
      <c r="J254" s="35"/>
      <c r="K254" s="35"/>
      <c r="L254" s="37" t="str">
        <f>IF($G$4=0,B254,IFERROR(IF(OR(AND(Data_Input!$T$3="meters",Data_Input!$T258&gt;12),(AND(Data_Input!$T$3="feet",Data_Input!$T258&gt;40)),ABS(B254)&gt;$G$4),"",B254),""))</f>
        <v/>
      </c>
      <c r="M254" s="37" t="str">
        <f>IF($H$4=0,C254,IFERROR(IF(OR(AND(Data_Input!$T$3="meters",Data_Input!$T258&gt;12),(AND(Data_Input!$T$3="feet",Data_Input!$T258&gt;40)),ABS(C254)&gt;$G$4),"",C254),""))</f>
        <v/>
      </c>
      <c r="N254" s="37" t="str">
        <f>IF($I$4=0,D254,IFERROR(IF(OR(AND(Data_Input!$T$3="meters",Data_Input!$T258&gt;12),(AND(Data_Input!$T$3="feet",Data_Input!$T258&gt;40)),ABS(D254)&gt;$G$4),"",D254),""))</f>
        <v/>
      </c>
      <c r="O254" s="37" t="str">
        <f>IF($J$4=0,E254,IFERROR(IF(OR(AND(Data_Input!$T$3="meters",Data_Input!$T258&gt;12),(AND(Data_Input!$T$3="feet",Data_Input!$T258&gt;40)),ABS(E254)&gt;$G$4),"",E254),""))</f>
        <v/>
      </c>
      <c r="P254" s="35"/>
      <c r="Q254" s="8" t="str">
        <f t="shared" si="22"/>
        <v/>
      </c>
      <c r="R254" s="8" t="str">
        <f t="shared" si="23"/>
        <v/>
      </c>
      <c r="S254" s="8" t="str">
        <f t="shared" si="24"/>
        <v/>
      </c>
      <c r="T254" s="8" t="str">
        <f t="shared" si="25"/>
        <v/>
      </c>
      <c r="U254" s="35"/>
    </row>
    <row r="255" spans="1:21">
      <c r="A255" s="7">
        <v>253</v>
      </c>
      <c r="B255" s="37" t="str">
        <f>Data_Input!O259</f>
        <v/>
      </c>
      <c r="C255" s="37" t="str">
        <f>Data_Input!P259</f>
        <v/>
      </c>
      <c r="D255" s="37" t="str">
        <f>Data_Input!Q259</f>
        <v/>
      </c>
      <c r="E255" s="37" t="str">
        <f>Data_Input!R259</f>
        <v/>
      </c>
      <c r="F255" s="47"/>
      <c r="G255" s="35"/>
      <c r="H255" s="35"/>
      <c r="I255" s="35"/>
      <c r="J255" s="35"/>
      <c r="K255" s="35"/>
      <c r="L255" s="37" t="str">
        <f>IF($G$4=0,B255,IFERROR(IF(OR(AND(Data_Input!$T$3="meters",Data_Input!$T259&gt;12),(AND(Data_Input!$T$3="feet",Data_Input!$T259&gt;40)),ABS(B255)&gt;$G$4),"",B255),""))</f>
        <v/>
      </c>
      <c r="M255" s="37" t="str">
        <f>IF($H$4=0,C255,IFERROR(IF(OR(AND(Data_Input!$T$3="meters",Data_Input!$T259&gt;12),(AND(Data_Input!$T$3="feet",Data_Input!$T259&gt;40)),ABS(C255)&gt;$G$4),"",C255),""))</f>
        <v/>
      </c>
      <c r="N255" s="37" t="str">
        <f>IF($I$4=0,D255,IFERROR(IF(OR(AND(Data_Input!$T$3="meters",Data_Input!$T259&gt;12),(AND(Data_Input!$T$3="feet",Data_Input!$T259&gt;40)),ABS(D255)&gt;$G$4),"",D255),""))</f>
        <v/>
      </c>
      <c r="O255" s="37" t="str">
        <f>IF($J$4=0,E255,IFERROR(IF(OR(AND(Data_Input!$T$3="meters",Data_Input!$T259&gt;12),(AND(Data_Input!$T$3="feet",Data_Input!$T259&gt;40)),ABS(E255)&gt;$G$4),"",E255),""))</f>
        <v/>
      </c>
      <c r="P255" s="35"/>
      <c r="Q255" s="8" t="str">
        <f t="shared" si="22"/>
        <v/>
      </c>
      <c r="R255" s="8" t="str">
        <f t="shared" si="23"/>
        <v/>
      </c>
      <c r="S255" s="8" t="str">
        <f t="shared" si="24"/>
        <v/>
      </c>
      <c r="T255" s="8" t="str">
        <f t="shared" si="25"/>
        <v/>
      </c>
      <c r="U255" s="35"/>
    </row>
    <row r="256" spans="1:21">
      <c r="A256" s="7">
        <v>254</v>
      </c>
      <c r="B256" s="37" t="str">
        <f>Data_Input!O260</f>
        <v/>
      </c>
      <c r="C256" s="37" t="str">
        <f>Data_Input!P260</f>
        <v/>
      </c>
      <c r="D256" s="37" t="str">
        <f>Data_Input!Q260</f>
        <v/>
      </c>
      <c r="E256" s="37" t="str">
        <f>Data_Input!R260</f>
        <v/>
      </c>
      <c r="F256" s="47"/>
      <c r="G256" s="35"/>
      <c r="H256" s="35"/>
      <c r="I256" s="35"/>
      <c r="J256" s="35"/>
      <c r="K256" s="35"/>
      <c r="L256" s="37" t="str">
        <f>IF($G$4=0,B256,IFERROR(IF(OR(AND(Data_Input!$T$3="meters",Data_Input!$T260&gt;12),(AND(Data_Input!$T$3="feet",Data_Input!$T260&gt;40)),ABS(B256)&gt;$G$4),"",B256),""))</f>
        <v/>
      </c>
      <c r="M256" s="37" t="str">
        <f>IF($H$4=0,C256,IFERROR(IF(OR(AND(Data_Input!$T$3="meters",Data_Input!$T260&gt;12),(AND(Data_Input!$T$3="feet",Data_Input!$T260&gt;40)),ABS(C256)&gt;$G$4),"",C256),""))</f>
        <v/>
      </c>
      <c r="N256" s="37" t="str">
        <f>IF($I$4=0,D256,IFERROR(IF(OR(AND(Data_Input!$T$3="meters",Data_Input!$T260&gt;12),(AND(Data_Input!$T$3="feet",Data_Input!$T260&gt;40)),ABS(D256)&gt;$G$4),"",D256),""))</f>
        <v/>
      </c>
      <c r="O256" s="37" t="str">
        <f>IF($J$4=0,E256,IFERROR(IF(OR(AND(Data_Input!$T$3="meters",Data_Input!$T260&gt;12),(AND(Data_Input!$T$3="feet",Data_Input!$T260&gt;40)),ABS(E256)&gt;$G$4),"",E256),""))</f>
        <v/>
      </c>
      <c r="P256" s="35"/>
      <c r="Q256" s="8" t="str">
        <f t="shared" si="22"/>
        <v/>
      </c>
      <c r="R256" s="8" t="str">
        <f t="shared" si="23"/>
        <v/>
      </c>
      <c r="S256" s="8" t="str">
        <f t="shared" si="24"/>
        <v/>
      </c>
      <c r="T256" s="8" t="str">
        <f t="shared" si="25"/>
        <v/>
      </c>
      <c r="U256" s="35"/>
    </row>
    <row r="257" spans="1:21">
      <c r="A257" s="7">
        <v>255</v>
      </c>
      <c r="B257" s="37" t="str">
        <f>Data_Input!O261</f>
        <v/>
      </c>
      <c r="C257" s="37" t="str">
        <f>Data_Input!P261</f>
        <v/>
      </c>
      <c r="D257" s="37" t="str">
        <f>Data_Input!Q261</f>
        <v/>
      </c>
      <c r="E257" s="37" t="str">
        <f>Data_Input!R261</f>
        <v/>
      </c>
      <c r="F257" s="47"/>
      <c r="G257" s="35"/>
      <c r="H257" s="35"/>
      <c r="I257" s="35"/>
      <c r="J257" s="35"/>
      <c r="K257" s="35"/>
      <c r="L257" s="37" t="str">
        <f>IF($G$4=0,B257,IFERROR(IF(OR(AND(Data_Input!$T$3="meters",Data_Input!$T261&gt;12),(AND(Data_Input!$T$3="feet",Data_Input!$T261&gt;40)),ABS(B257)&gt;$G$4),"",B257),""))</f>
        <v/>
      </c>
      <c r="M257" s="37" t="str">
        <f>IF($H$4=0,C257,IFERROR(IF(OR(AND(Data_Input!$T$3="meters",Data_Input!$T261&gt;12),(AND(Data_Input!$T$3="feet",Data_Input!$T261&gt;40)),ABS(C257)&gt;$G$4),"",C257),""))</f>
        <v/>
      </c>
      <c r="N257" s="37" t="str">
        <f>IF($I$4=0,D257,IFERROR(IF(OR(AND(Data_Input!$T$3="meters",Data_Input!$T261&gt;12),(AND(Data_Input!$T$3="feet",Data_Input!$T261&gt;40)),ABS(D257)&gt;$G$4),"",D257),""))</f>
        <v/>
      </c>
      <c r="O257" s="37" t="str">
        <f>IF($J$4=0,E257,IFERROR(IF(OR(AND(Data_Input!$T$3="meters",Data_Input!$T261&gt;12),(AND(Data_Input!$T$3="feet",Data_Input!$T261&gt;40)),ABS(E257)&gt;$G$4),"",E257),""))</f>
        <v/>
      </c>
      <c r="P257" s="35"/>
      <c r="Q257" s="8" t="str">
        <f t="shared" si="22"/>
        <v/>
      </c>
      <c r="R257" s="8" t="str">
        <f t="shared" si="23"/>
        <v/>
      </c>
      <c r="S257" s="8" t="str">
        <f t="shared" si="24"/>
        <v/>
      </c>
      <c r="T257" s="8" t="str">
        <f t="shared" si="25"/>
        <v/>
      </c>
      <c r="U257" s="35"/>
    </row>
    <row r="258" spans="1:21">
      <c r="A258" s="7">
        <v>256</v>
      </c>
      <c r="B258" s="37" t="str">
        <f>Data_Input!O262</f>
        <v/>
      </c>
      <c r="C258" s="37" t="str">
        <f>Data_Input!P262</f>
        <v/>
      </c>
      <c r="D258" s="37" t="str">
        <f>Data_Input!Q262</f>
        <v/>
      </c>
      <c r="E258" s="37" t="str">
        <f>Data_Input!R262</f>
        <v/>
      </c>
      <c r="F258" s="47"/>
      <c r="G258" s="35"/>
      <c r="H258" s="35"/>
      <c r="I258" s="35"/>
      <c r="J258" s="35"/>
      <c r="K258" s="35"/>
      <c r="L258" s="37" t="str">
        <f>IF($G$4=0,B258,IFERROR(IF(OR(AND(Data_Input!$T$3="meters",Data_Input!$T262&gt;12),(AND(Data_Input!$T$3="feet",Data_Input!$T262&gt;40)),ABS(B258)&gt;$G$4),"",B258),""))</f>
        <v/>
      </c>
      <c r="M258" s="37" t="str">
        <f>IF($H$4=0,C258,IFERROR(IF(OR(AND(Data_Input!$T$3="meters",Data_Input!$T262&gt;12),(AND(Data_Input!$T$3="feet",Data_Input!$T262&gt;40)),ABS(C258)&gt;$G$4),"",C258),""))</f>
        <v/>
      </c>
      <c r="N258" s="37" t="str">
        <f>IF($I$4=0,D258,IFERROR(IF(OR(AND(Data_Input!$T$3="meters",Data_Input!$T262&gt;12),(AND(Data_Input!$T$3="feet",Data_Input!$T262&gt;40)),ABS(D258)&gt;$G$4),"",D258),""))</f>
        <v/>
      </c>
      <c r="O258" s="37" t="str">
        <f>IF($J$4=0,E258,IFERROR(IF(OR(AND(Data_Input!$T$3="meters",Data_Input!$T262&gt;12),(AND(Data_Input!$T$3="feet",Data_Input!$T262&gt;40)),ABS(E258)&gt;$G$4),"",E258),""))</f>
        <v/>
      </c>
      <c r="P258" s="35"/>
      <c r="Q258" s="8" t="str">
        <f t="shared" si="22"/>
        <v/>
      </c>
      <c r="R258" s="8" t="str">
        <f t="shared" si="23"/>
        <v/>
      </c>
      <c r="S258" s="8" t="str">
        <f t="shared" si="24"/>
        <v/>
      </c>
      <c r="T258" s="8" t="str">
        <f t="shared" si="25"/>
        <v/>
      </c>
      <c r="U258" s="35"/>
    </row>
    <row r="259" spans="1:21">
      <c r="A259" s="7">
        <v>257</v>
      </c>
      <c r="B259" s="37" t="str">
        <f>Data_Input!O263</f>
        <v/>
      </c>
      <c r="C259" s="37" t="str">
        <f>Data_Input!P263</f>
        <v/>
      </c>
      <c r="D259" s="37" t="str">
        <f>Data_Input!Q263</f>
        <v/>
      </c>
      <c r="E259" s="37" t="str">
        <f>Data_Input!R263</f>
        <v/>
      </c>
      <c r="F259" s="47"/>
      <c r="G259" s="35"/>
      <c r="H259" s="35"/>
      <c r="I259" s="35"/>
      <c r="J259" s="35"/>
      <c r="K259" s="35"/>
      <c r="L259" s="37" t="str">
        <f>IF($G$4=0,B259,IFERROR(IF(OR(AND(Data_Input!$T$3="meters",Data_Input!$T263&gt;12),(AND(Data_Input!$T$3="feet",Data_Input!$T263&gt;40)),ABS(B259)&gt;$G$4),"",B259),""))</f>
        <v/>
      </c>
      <c r="M259" s="37" t="str">
        <f>IF($H$4=0,C259,IFERROR(IF(OR(AND(Data_Input!$T$3="meters",Data_Input!$T263&gt;12),(AND(Data_Input!$T$3="feet",Data_Input!$T263&gt;40)),ABS(C259)&gt;$G$4),"",C259),""))</f>
        <v/>
      </c>
      <c r="N259" s="37" t="str">
        <f>IF($I$4=0,D259,IFERROR(IF(OR(AND(Data_Input!$T$3="meters",Data_Input!$T263&gt;12),(AND(Data_Input!$T$3="feet",Data_Input!$T263&gt;40)),ABS(D259)&gt;$G$4),"",D259),""))</f>
        <v/>
      </c>
      <c r="O259" s="37" t="str">
        <f>IF($J$4=0,E259,IFERROR(IF(OR(AND(Data_Input!$T$3="meters",Data_Input!$T263&gt;12),(AND(Data_Input!$T$3="feet",Data_Input!$T263&gt;40)),ABS(E259)&gt;$G$4),"",E259),""))</f>
        <v/>
      </c>
      <c r="P259" s="35"/>
      <c r="Q259" s="8" t="str">
        <f t="shared" si="22"/>
        <v/>
      </c>
      <c r="R259" s="8" t="str">
        <f t="shared" si="23"/>
        <v/>
      </c>
      <c r="S259" s="8" t="str">
        <f t="shared" si="24"/>
        <v/>
      </c>
      <c r="T259" s="8" t="str">
        <f t="shared" si="25"/>
        <v/>
      </c>
      <c r="U259" s="35"/>
    </row>
    <row r="260" spans="1:21">
      <c r="A260" s="7">
        <v>258</v>
      </c>
      <c r="B260" s="37" t="str">
        <f>Data_Input!O264</f>
        <v/>
      </c>
      <c r="C260" s="37" t="str">
        <f>Data_Input!P264</f>
        <v/>
      </c>
      <c r="D260" s="37" t="str">
        <f>Data_Input!Q264</f>
        <v/>
      </c>
      <c r="E260" s="37" t="str">
        <f>Data_Input!R264</f>
        <v/>
      </c>
      <c r="F260" s="47"/>
      <c r="G260" s="35"/>
      <c r="H260" s="35"/>
      <c r="I260" s="35"/>
      <c r="J260" s="35"/>
      <c r="K260" s="35"/>
      <c r="L260" s="37" t="str">
        <f>IF($G$4=0,B260,IFERROR(IF(OR(AND(Data_Input!$T$3="meters",Data_Input!$T264&gt;12),(AND(Data_Input!$T$3="feet",Data_Input!$T264&gt;40)),ABS(B260)&gt;$G$4),"",B260),""))</f>
        <v/>
      </c>
      <c r="M260" s="37" t="str">
        <f>IF($H$4=0,C260,IFERROR(IF(OR(AND(Data_Input!$T$3="meters",Data_Input!$T264&gt;12),(AND(Data_Input!$T$3="feet",Data_Input!$T264&gt;40)),ABS(C260)&gt;$G$4),"",C260),""))</f>
        <v/>
      </c>
      <c r="N260" s="37" t="str">
        <f>IF($I$4=0,D260,IFERROR(IF(OR(AND(Data_Input!$T$3="meters",Data_Input!$T264&gt;12),(AND(Data_Input!$T$3="feet",Data_Input!$T264&gt;40)),ABS(D260)&gt;$G$4),"",D260),""))</f>
        <v/>
      </c>
      <c r="O260" s="37" t="str">
        <f>IF($J$4=0,E260,IFERROR(IF(OR(AND(Data_Input!$T$3="meters",Data_Input!$T264&gt;12),(AND(Data_Input!$T$3="feet",Data_Input!$T264&gt;40)),ABS(E260)&gt;$G$4),"",E260),""))</f>
        <v/>
      </c>
      <c r="P260" s="35"/>
      <c r="Q260" s="8" t="str">
        <f t="shared" ref="Q260:Q323" si="26">IFERROR(ABS(L260),"")</f>
        <v/>
      </c>
      <c r="R260" s="8" t="str">
        <f t="shared" ref="R260:R323" si="27">IFERROR(ABS(M260),"")</f>
        <v/>
      </c>
      <c r="S260" s="8" t="str">
        <f t="shared" ref="S260:S323" si="28">IFERROR(ABS(N260),"")</f>
        <v/>
      </c>
      <c r="T260" s="8" t="str">
        <f t="shared" ref="T260:T323" si="29">IFERROR(ABS(O260),"")</f>
        <v/>
      </c>
      <c r="U260" s="35"/>
    </row>
    <row r="261" spans="1:21">
      <c r="A261" s="7">
        <v>259</v>
      </c>
      <c r="B261" s="37" t="str">
        <f>Data_Input!O265</f>
        <v/>
      </c>
      <c r="C261" s="37" t="str">
        <f>Data_Input!P265</f>
        <v/>
      </c>
      <c r="D261" s="37" t="str">
        <f>Data_Input!Q265</f>
        <v/>
      </c>
      <c r="E261" s="37" t="str">
        <f>Data_Input!R265</f>
        <v/>
      </c>
      <c r="F261" s="47"/>
      <c r="G261" s="35"/>
      <c r="H261" s="35"/>
      <c r="I261" s="35"/>
      <c r="J261" s="35"/>
      <c r="K261" s="35"/>
      <c r="L261" s="37" t="str">
        <f>IF($G$4=0,B261,IFERROR(IF(OR(AND(Data_Input!$T$3="meters",Data_Input!$T265&gt;12),(AND(Data_Input!$T$3="feet",Data_Input!$T265&gt;40)),ABS(B261)&gt;$G$4),"",B261),""))</f>
        <v/>
      </c>
      <c r="M261" s="37" t="str">
        <f>IF($H$4=0,C261,IFERROR(IF(OR(AND(Data_Input!$T$3="meters",Data_Input!$T265&gt;12),(AND(Data_Input!$T$3="feet",Data_Input!$T265&gt;40)),ABS(C261)&gt;$G$4),"",C261),""))</f>
        <v/>
      </c>
      <c r="N261" s="37" t="str">
        <f>IF($I$4=0,D261,IFERROR(IF(OR(AND(Data_Input!$T$3="meters",Data_Input!$T265&gt;12),(AND(Data_Input!$T$3="feet",Data_Input!$T265&gt;40)),ABS(D261)&gt;$G$4),"",D261),""))</f>
        <v/>
      </c>
      <c r="O261" s="37" t="str">
        <f>IF($J$4=0,E261,IFERROR(IF(OR(AND(Data_Input!$T$3="meters",Data_Input!$T265&gt;12),(AND(Data_Input!$T$3="feet",Data_Input!$T265&gt;40)),ABS(E261)&gt;$G$4),"",E261),""))</f>
        <v/>
      </c>
      <c r="P261" s="35"/>
      <c r="Q261" s="8" t="str">
        <f t="shared" si="26"/>
        <v/>
      </c>
      <c r="R261" s="8" t="str">
        <f t="shared" si="27"/>
        <v/>
      </c>
      <c r="S261" s="8" t="str">
        <f t="shared" si="28"/>
        <v/>
      </c>
      <c r="T261" s="8" t="str">
        <f t="shared" si="29"/>
        <v/>
      </c>
      <c r="U261" s="35"/>
    </row>
    <row r="262" spans="1:21">
      <c r="A262" s="7">
        <v>260</v>
      </c>
      <c r="B262" s="37" t="str">
        <f>Data_Input!O266</f>
        <v/>
      </c>
      <c r="C262" s="37" t="str">
        <f>Data_Input!P266</f>
        <v/>
      </c>
      <c r="D262" s="37" t="str">
        <f>Data_Input!Q266</f>
        <v/>
      </c>
      <c r="E262" s="37" t="str">
        <f>Data_Input!R266</f>
        <v/>
      </c>
      <c r="F262" s="47"/>
      <c r="G262" s="35"/>
      <c r="H262" s="35"/>
      <c r="I262" s="35"/>
      <c r="J262" s="35"/>
      <c r="K262" s="35"/>
      <c r="L262" s="37" t="str">
        <f>IF($G$4=0,B262,IFERROR(IF(OR(AND(Data_Input!$T$3="meters",Data_Input!$T266&gt;12),(AND(Data_Input!$T$3="feet",Data_Input!$T266&gt;40)),ABS(B262)&gt;$G$4),"",B262),""))</f>
        <v/>
      </c>
      <c r="M262" s="37" t="str">
        <f>IF($H$4=0,C262,IFERROR(IF(OR(AND(Data_Input!$T$3="meters",Data_Input!$T266&gt;12),(AND(Data_Input!$T$3="feet",Data_Input!$T266&gt;40)),ABS(C262)&gt;$G$4),"",C262),""))</f>
        <v/>
      </c>
      <c r="N262" s="37" t="str">
        <f>IF($I$4=0,D262,IFERROR(IF(OR(AND(Data_Input!$T$3="meters",Data_Input!$T266&gt;12),(AND(Data_Input!$T$3="feet",Data_Input!$T266&gt;40)),ABS(D262)&gt;$G$4),"",D262),""))</f>
        <v/>
      </c>
      <c r="O262" s="37" t="str">
        <f>IF($J$4=0,E262,IFERROR(IF(OR(AND(Data_Input!$T$3="meters",Data_Input!$T266&gt;12),(AND(Data_Input!$T$3="feet",Data_Input!$T266&gt;40)),ABS(E262)&gt;$G$4),"",E262),""))</f>
        <v/>
      </c>
      <c r="P262" s="35"/>
      <c r="Q262" s="8" t="str">
        <f t="shared" si="26"/>
        <v/>
      </c>
      <c r="R262" s="8" t="str">
        <f t="shared" si="27"/>
        <v/>
      </c>
      <c r="S262" s="8" t="str">
        <f t="shared" si="28"/>
        <v/>
      </c>
      <c r="T262" s="8" t="str">
        <f t="shared" si="29"/>
        <v/>
      </c>
      <c r="U262" s="35"/>
    </row>
    <row r="263" spans="1:21">
      <c r="A263" s="7">
        <v>261</v>
      </c>
      <c r="B263" s="37" t="str">
        <f>Data_Input!O267</f>
        <v/>
      </c>
      <c r="C263" s="37" t="str">
        <f>Data_Input!P267</f>
        <v/>
      </c>
      <c r="D263" s="37" t="str">
        <f>Data_Input!Q267</f>
        <v/>
      </c>
      <c r="E263" s="37" t="str">
        <f>Data_Input!R267</f>
        <v/>
      </c>
      <c r="F263" s="47"/>
      <c r="G263" s="35"/>
      <c r="H263" s="35"/>
      <c r="I263" s="35"/>
      <c r="J263" s="35"/>
      <c r="K263" s="35"/>
      <c r="L263" s="37" t="str">
        <f>IF($G$4=0,B263,IFERROR(IF(OR(AND(Data_Input!$T$3="meters",Data_Input!$T267&gt;12),(AND(Data_Input!$T$3="feet",Data_Input!$T267&gt;40)),ABS(B263)&gt;$G$4),"",B263),""))</f>
        <v/>
      </c>
      <c r="M263" s="37" t="str">
        <f>IF($H$4=0,C263,IFERROR(IF(OR(AND(Data_Input!$T$3="meters",Data_Input!$T267&gt;12),(AND(Data_Input!$T$3="feet",Data_Input!$T267&gt;40)),ABS(C263)&gt;$G$4),"",C263),""))</f>
        <v/>
      </c>
      <c r="N263" s="37" t="str">
        <f>IF($I$4=0,D263,IFERROR(IF(OR(AND(Data_Input!$T$3="meters",Data_Input!$T267&gt;12),(AND(Data_Input!$T$3="feet",Data_Input!$T267&gt;40)),ABS(D263)&gt;$G$4),"",D263),""))</f>
        <v/>
      </c>
      <c r="O263" s="37" t="str">
        <f>IF($J$4=0,E263,IFERROR(IF(OR(AND(Data_Input!$T$3="meters",Data_Input!$T267&gt;12),(AND(Data_Input!$T$3="feet",Data_Input!$T267&gt;40)),ABS(E263)&gt;$G$4),"",E263),""))</f>
        <v/>
      </c>
      <c r="P263" s="35"/>
      <c r="Q263" s="8" t="str">
        <f t="shared" si="26"/>
        <v/>
      </c>
      <c r="R263" s="8" t="str">
        <f t="shared" si="27"/>
        <v/>
      </c>
      <c r="S263" s="8" t="str">
        <f t="shared" si="28"/>
        <v/>
      </c>
      <c r="T263" s="8" t="str">
        <f t="shared" si="29"/>
        <v/>
      </c>
      <c r="U263" s="35"/>
    </row>
    <row r="264" spans="1:21">
      <c r="A264" s="7">
        <v>262</v>
      </c>
      <c r="B264" s="37" t="str">
        <f>Data_Input!O268</f>
        <v/>
      </c>
      <c r="C264" s="37" t="str">
        <f>Data_Input!P268</f>
        <v/>
      </c>
      <c r="D264" s="37" t="str">
        <f>Data_Input!Q268</f>
        <v/>
      </c>
      <c r="E264" s="37" t="str">
        <f>Data_Input!R268</f>
        <v/>
      </c>
      <c r="F264" s="47"/>
      <c r="G264" s="35"/>
      <c r="H264" s="35"/>
      <c r="I264" s="35"/>
      <c r="J264" s="35"/>
      <c r="K264" s="35"/>
      <c r="L264" s="37" t="str">
        <f>IF($G$4=0,B264,IFERROR(IF(OR(AND(Data_Input!$T$3="meters",Data_Input!$T268&gt;12),(AND(Data_Input!$T$3="feet",Data_Input!$T268&gt;40)),ABS(B264)&gt;$G$4),"",B264),""))</f>
        <v/>
      </c>
      <c r="M264" s="37" t="str">
        <f>IF($H$4=0,C264,IFERROR(IF(OR(AND(Data_Input!$T$3="meters",Data_Input!$T268&gt;12),(AND(Data_Input!$T$3="feet",Data_Input!$T268&gt;40)),ABS(C264)&gt;$G$4),"",C264),""))</f>
        <v/>
      </c>
      <c r="N264" s="37" t="str">
        <f>IF($I$4=0,D264,IFERROR(IF(OR(AND(Data_Input!$T$3="meters",Data_Input!$T268&gt;12),(AND(Data_Input!$T$3="feet",Data_Input!$T268&gt;40)),ABS(D264)&gt;$G$4),"",D264),""))</f>
        <v/>
      </c>
      <c r="O264" s="37" t="str">
        <f>IF($J$4=0,E264,IFERROR(IF(OR(AND(Data_Input!$T$3="meters",Data_Input!$T268&gt;12),(AND(Data_Input!$T$3="feet",Data_Input!$T268&gt;40)),ABS(E264)&gt;$G$4),"",E264),""))</f>
        <v/>
      </c>
      <c r="P264" s="35"/>
      <c r="Q264" s="8" t="str">
        <f t="shared" si="26"/>
        <v/>
      </c>
      <c r="R264" s="8" t="str">
        <f t="shared" si="27"/>
        <v/>
      </c>
      <c r="S264" s="8" t="str">
        <f t="shared" si="28"/>
        <v/>
      </c>
      <c r="T264" s="8" t="str">
        <f t="shared" si="29"/>
        <v/>
      </c>
      <c r="U264" s="35"/>
    </row>
    <row r="265" spans="1:21">
      <c r="A265" s="7">
        <v>263</v>
      </c>
      <c r="B265" s="37" t="str">
        <f>Data_Input!O269</f>
        <v/>
      </c>
      <c r="C265" s="37" t="str">
        <f>Data_Input!P269</f>
        <v/>
      </c>
      <c r="D265" s="37" t="str">
        <f>Data_Input!Q269</f>
        <v/>
      </c>
      <c r="E265" s="37" t="str">
        <f>Data_Input!R269</f>
        <v/>
      </c>
      <c r="F265" s="47"/>
      <c r="G265" s="35"/>
      <c r="H265" s="35"/>
      <c r="I265" s="35"/>
      <c r="J265" s="35"/>
      <c r="K265" s="35"/>
      <c r="L265" s="37" t="str">
        <f>IF($G$4=0,B265,IFERROR(IF(OR(AND(Data_Input!$T$3="meters",Data_Input!$T269&gt;12),(AND(Data_Input!$T$3="feet",Data_Input!$T269&gt;40)),ABS(B265)&gt;$G$4),"",B265),""))</f>
        <v/>
      </c>
      <c r="M265" s="37" t="str">
        <f>IF($H$4=0,C265,IFERROR(IF(OR(AND(Data_Input!$T$3="meters",Data_Input!$T269&gt;12),(AND(Data_Input!$T$3="feet",Data_Input!$T269&gt;40)),ABS(C265)&gt;$G$4),"",C265),""))</f>
        <v/>
      </c>
      <c r="N265" s="37" t="str">
        <f>IF($I$4=0,D265,IFERROR(IF(OR(AND(Data_Input!$T$3="meters",Data_Input!$T269&gt;12),(AND(Data_Input!$T$3="feet",Data_Input!$T269&gt;40)),ABS(D265)&gt;$G$4),"",D265),""))</f>
        <v/>
      </c>
      <c r="O265" s="37" t="str">
        <f>IF($J$4=0,E265,IFERROR(IF(OR(AND(Data_Input!$T$3="meters",Data_Input!$T269&gt;12),(AND(Data_Input!$T$3="feet",Data_Input!$T269&gt;40)),ABS(E265)&gt;$G$4),"",E265),""))</f>
        <v/>
      </c>
      <c r="P265" s="35"/>
      <c r="Q265" s="8" t="str">
        <f t="shared" si="26"/>
        <v/>
      </c>
      <c r="R265" s="8" t="str">
        <f t="shared" si="27"/>
        <v/>
      </c>
      <c r="S265" s="8" t="str">
        <f t="shared" si="28"/>
        <v/>
      </c>
      <c r="T265" s="8" t="str">
        <f t="shared" si="29"/>
        <v/>
      </c>
      <c r="U265" s="35"/>
    </row>
    <row r="266" spans="1:21">
      <c r="A266" s="7">
        <v>264</v>
      </c>
      <c r="B266" s="37" t="str">
        <f>Data_Input!O270</f>
        <v/>
      </c>
      <c r="C266" s="37" t="str">
        <f>Data_Input!P270</f>
        <v/>
      </c>
      <c r="D266" s="37" t="str">
        <f>Data_Input!Q270</f>
        <v/>
      </c>
      <c r="E266" s="37" t="str">
        <f>Data_Input!R270</f>
        <v/>
      </c>
      <c r="F266" s="47"/>
      <c r="G266" s="35"/>
      <c r="H266" s="35"/>
      <c r="I266" s="35"/>
      <c r="J266" s="35"/>
      <c r="K266" s="35"/>
      <c r="L266" s="37" t="str">
        <f>IF($G$4=0,B266,IFERROR(IF(OR(AND(Data_Input!$T$3="meters",Data_Input!$T270&gt;12),(AND(Data_Input!$T$3="feet",Data_Input!$T270&gt;40)),ABS(B266)&gt;$G$4),"",B266),""))</f>
        <v/>
      </c>
      <c r="M266" s="37" t="str">
        <f>IF($H$4=0,C266,IFERROR(IF(OR(AND(Data_Input!$T$3="meters",Data_Input!$T270&gt;12),(AND(Data_Input!$T$3="feet",Data_Input!$T270&gt;40)),ABS(C266)&gt;$G$4),"",C266),""))</f>
        <v/>
      </c>
      <c r="N266" s="37" t="str">
        <f>IF($I$4=0,D266,IFERROR(IF(OR(AND(Data_Input!$T$3="meters",Data_Input!$T270&gt;12),(AND(Data_Input!$T$3="feet",Data_Input!$T270&gt;40)),ABS(D266)&gt;$G$4),"",D266),""))</f>
        <v/>
      </c>
      <c r="O266" s="37" t="str">
        <f>IF($J$4=0,E266,IFERROR(IF(OR(AND(Data_Input!$T$3="meters",Data_Input!$T270&gt;12),(AND(Data_Input!$T$3="feet",Data_Input!$T270&gt;40)),ABS(E266)&gt;$G$4),"",E266),""))</f>
        <v/>
      </c>
      <c r="P266" s="35"/>
      <c r="Q266" s="8" t="str">
        <f t="shared" si="26"/>
        <v/>
      </c>
      <c r="R266" s="8" t="str">
        <f t="shared" si="27"/>
        <v/>
      </c>
      <c r="S266" s="8" t="str">
        <f t="shared" si="28"/>
        <v/>
      </c>
      <c r="T266" s="8" t="str">
        <f t="shared" si="29"/>
        <v/>
      </c>
      <c r="U266" s="35"/>
    </row>
    <row r="267" spans="1:21">
      <c r="A267" s="7">
        <v>265</v>
      </c>
      <c r="B267" s="37" t="str">
        <f>Data_Input!O271</f>
        <v/>
      </c>
      <c r="C267" s="37" t="str">
        <f>Data_Input!P271</f>
        <v/>
      </c>
      <c r="D267" s="37" t="str">
        <f>Data_Input!Q271</f>
        <v/>
      </c>
      <c r="E267" s="37" t="str">
        <f>Data_Input!R271</f>
        <v/>
      </c>
      <c r="F267" s="47"/>
      <c r="G267" s="35"/>
      <c r="H267" s="35"/>
      <c r="I267" s="35"/>
      <c r="J267" s="35"/>
      <c r="K267" s="35"/>
      <c r="L267" s="37" t="str">
        <f>IF($G$4=0,B267,IFERROR(IF(OR(AND(Data_Input!$T$3="meters",Data_Input!$T271&gt;12),(AND(Data_Input!$T$3="feet",Data_Input!$T271&gt;40)),ABS(B267)&gt;$G$4),"",B267),""))</f>
        <v/>
      </c>
      <c r="M267" s="37" t="str">
        <f>IF($H$4=0,C267,IFERROR(IF(OR(AND(Data_Input!$T$3="meters",Data_Input!$T271&gt;12),(AND(Data_Input!$T$3="feet",Data_Input!$T271&gt;40)),ABS(C267)&gt;$G$4),"",C267),""))</f>
        <v/>
      </c>
      <c r="N267" s="37" t="str">
        <f>IF($I$4=0,D267,IFERROR(IF(OR(AND(Data_Input!$T$3="meters",Data_Input!$T271&gt;12),(AND(Data_Input!$T$3="feet",Data_Input!$T271&gt;40)),ABS(D267)&gt;$G$4),"",D267),""))</f>
        <v/>
      </c>
      <c r="O267" s="37" t="str">
        <f>IF($J$4=0,E267,IFERROR(IF(OR(AND(Data_Input!$T$3="meters",Data_Input!$T271&gt;12),(AND(Data_Input!$T$3="feet",Data_Input!$T271&gt;40)),ABS(E267)&gt;$G$4),"",E267),""))</f>
        <v/>
      </c>
      <c r="P267" s="35"/>
      <c r="Q267" s="8" t="str">
        <f t="shared" si="26"/>
        <v/>
      </c>
      <c r="R267" s="8" t="str">
        <f t="shared" si="27"/>
        <v/>
      </c>
      <c r="S267" s="8" t="str">
        <f t="shared" si="28"/>
        <v/>
      </c>
      <c r="T267" s="8" t="str">
        <f t="shared" si="29"/>
        <v/>
      </c>
      <c r="U267" s="35"/>
    </row>
    <row r="268" spans="1:21">
      <c r="A268" s="7">
        <v>266</v>
      </c>
      <c r="B268" s="37" t="str">
        <f>Data_Input!O272</f>
        <v/>
      </c>
      <c r="C268" s="37" t="str">
        <f>Data_Input!P272</f>
        <v/>
      </c>
      <c r="D268" s="37" t="str">
        <f>Data_Input!Q272</f>
        <v/>
      </c>
      <c r="E268" s="37" t="str">
        <f>Data_Input!R272</f>
        <v/>
      </c>
      <c r="F268" s="47"/>
      <c r="G268" s="35"/>
      <c r="H268" s="35"/>
      <c r="I268" s="35"/>
      <c r="J268" s="35"/>
      <c r="K268" s="35"/>
      <c r="L268" s="37" t="str">
        <f>IF($G$4=0,B268,IFERROR(IF(OR(AND(Data_Input!$T$3="meters",Data_Input!$T272&gt;12),(AND(Data_Input!$T$3="feet",Data_Input!$T272&gt;40)),ABS(B268)&gt;$G$4),"",B268),""))</f>
        <v/>
      </c>
      <c r="M268" s="37" t="str">
        <f>IF($H$4=0,C268,IFERROR(IF(OR(AND(Data_Input!$T$3="meters",Data_Input!$T272&gt;12),(AND(Data_Input!$T$3="feet",Data_Input!$T272&gt;40)),ABS(C268)&gt;$G$4),"",C268),""))</f>
        <v/>
      </c>
      <c r="N268" s="37" t="str">
        <f>IF($I$4=0,D268,IFERROR(IF(OR(AND(Data_Input!$T$3="meters",Data_Input!$T272&gt;12),(AND(Data_Input!$T$3="feet",Data_Input!$T272&gt;40)),ABS(D268)&gt;$G$4),"",D268),""))</f>
        <v/>
      </c>
      <c r="O268" s="37" t="str">
        <f>IF($J$4=0,E268,IFERROR(IF(OR(AND(Data_Input!$T$3="meters",Data_Input!$T272&gt;12),(AND(Data_Input!$T$3="feet",Data_Input!$T272&gt;40)),ABS(E268)&gt;$G$4),"",E268),""))</f>
        <v/>
      </c>
      <c r="P268" s="35"/>
      <c r="Q268" s="8" t="str">
        <f t="shared" si="26"/>
        <v/>
      </c>
      <c r="R268" s="8" t="str">
        <f t="shared" si="27"/>
        <v/>
      </c>
      <c r="S268" s="8" t="str">
        <f t="shared" si="28"/>
        <v/>
      </c>
      <c r="T268" s="8" t="str">
        <f t="shared" si="29"/>
        <v/>
      </c>
      <c r="U268" s="35"/>
    </row>
    <row r="269" spans="1:21">
      <c r="A269" s="7">
        <v>267</v>
      </c>
      <c r="B269" s="37" t="str">
        <f>Data_Input!O273</f>
        <v/>
      </c>
      <c r="C269" s="37" t="str">
        <f>Data_Input!P273</f>
        <v/>
      </c>
      <c r="D269" s="37" t="str">
        <f>Data_Input!Q273</f>
        <v/>
      </c>
      <c r="E269" s="37" t="str">
        <f>Data_Input!R273</f>
        <v/>
      </c>
      <c r="F269" s="47"/>
      <c r="G269" s="35"/>
      <c r="H269" s="35"/>
      <c r="I269" s="35"/>
      <c r="J269" s="35"/>
      <c r="K269" s="35"/>
      <c r="L269" s="37" t="str">
        <f>IF($G$4=0,B269,IFERROR(IF(OR(AND(Data_Input!$T$3="meters",Data_Input!$T273&gt;12),(AND(Data_Input!$T$3="feet",Data_Input!$T273&gt;40)),ABS(B269)&gt;$G$4),"",B269),""))</f>
        <v/>
      </c>
      <c r="M269" s="37" t="str">
        <f>IF($H$4=0,C269,IFERROR(IF(OR(AND(Data_Input!$T$3="meters",Data_Input!$T273&gt;12),(AND(Data_Input!$T$3="feet",Data_Input!$T273&gt;40)),ABS(C269)&gt;$G$4),"",C269),""))</f>
        <v/>
      </c>
      <c r="N269" s="37" t="str">
        <f>IF($I$4=0,D269,IFERROR(IF(OR(AND(Data_Input!$T$3="meters",Data_Input!$T273&gt;12),(AND(Data_Input!$T$3="feet",Data_Input!$T273&gt;40)),ABS(D269)&gt;$G$4),"",D269),""))</f>
        <v/>
      </c>
      <c r="O269" s="37" t="str">
        <f>IF($J$4=0,E269,IFERROR(IF(OR(AND(Data_Input!$T$3="meters",Data_Input!$T273&gt;12),(AND(Data_Input!$T$3="feet",Data_Input!$T273&gt;40)),ABS(E269)&gt;$G$4),"",E269),""))</f>
        <v/>
      </c>
      <c r="P269" s="35"/>
      <c r="Q269" s="8" t="str">
        <f t="shared" si="26"/>
        <v/>
      </c>
      <c r="R269" s="8" t="str">
        <f t="shared" si="27"/>
        <v/>
      </c>
      <c r="S269" s="8" t="str">
        <f t="shared" si="28"/>
        <v/>
      </c>
      <c r="T269" s="8" t="str">
        <f t="shared" si="29"/>
        <v/>
      </c>
      <c r="U269" s="35"/>
    </row>
    <row r="270" spans="1:21">
      <c r="A270" s="7">
        <v>268</v>
      </c>
      <c r="B270" s="37" t="str">
        <f>Data_Input!O274</f>
        <v/>
      </c>
      <c r="C270" s="37" t="str">
        <f>Data_Input!P274</f>
        <v/>
      </c>
      <c r="D270" s="37" t="str">
        <f>Data_Input!Q274</f>
        <v/>
      </c>
      <c r="E270" s="37" t="str">
        <f>Data_Input!R274</f>
        <v/>
      </c>
      <c r="F270" s="47"/>
      <c r="G270" s="35"/>
      <c r="H270" s="35"/>
      <c r="I270" s="35"/>
      <c r="J270" s="35"/>
      <c r="K270" s="35"/>
      <c r="L270" s="37" t="str">
        <f>IF($G$4=0,B270,IFERROR(IF(OR(AND(Data_Input!$T$3="meters",Data_Input!$T274&gt;12),(AND(Data_Input!$T$3="feet",Data_Input!$T274&gt;40)),ABS(B270)&gt;$G$4),"",B270),""))</f>
        <v/>
      </c>
      <c r="M270" s="37" t="str">
        <f>IF($H$4=0,C270,IFERROR(IF(OR(AND(Data_Input!$T$3="meters",Data_Input!$T274&gt;12),(AND(Data_Input!$T$3="feet",Data_Input!$T274&gt;40)),ABS(C270)&gt;$G$4),"",C270),""))</f>
        <v/>
      </c>
      <c r="N270" s="37" t="str">
        <f>IF($I$4=0,D270,IFERROR(IF(OR(AND(Data_Input!$T$3="meters",Data_Input!$T274&gt;12),(AND(Data_Input!$T$3="feet",Data_Input!$T274&gt;40)),ABS(D270)&gt;$G$4),"",D270),""))</f>
        <v/>
      </c>
      <c r="O270" s="37" t="str">
        <f>IF($J$4=0,E270,IFERROR(IF(OR(AND(Data_Input!$T$3="meters",Data_Input!$T274&gt;12),(AND(Data_Input!$T$3="feet",Data_Input!$T274&gt;40)),ABS(E270)&gt;$G$4),"",E270),""))</f>
        <v/>
      </c>
      <c r="P270" s="35"/>
      <c r="Q270" s="8" t="str">
        <f t="shared" si="26"/>
        <v/>
      </c>
      <c r="R270" s="8" t="str">
        <f t="shared" si="27"/>
        <v/>
      </c>
      <c r="S270" s="8" t="str">
        <f t="shared" si="28"/>
        <v/>
      </c>
      <c r="T270" s="8" t="str">
        <f t="shared" si="29"/>
        <v/>
      </c>
      <c r="U270" s="35"/>
    </row>
    <row r="271" spans="1:21">
      <c r="A271" s="7">
        <v>269</v>
      </c>
      <c r="B271" s="37" t="str">
        <f>Data_Input!O275</f>
        <v/>
      </c>
      <c r="C271" s="37" t="str">
        <f>Data_Input!P275</f>
        <v/>
      </c>
      <c r="D271" s="37" t="str">
        <f>Data_Input!Q275</f>
        <v/>
      </c>
      <c r="E271" s="37" t="str">
        <f>Data_Input!R275</f>
        <v/>
      </c>
      <c r="F271" s="47"/>
      <c r="G271" s="35"/>
      <c r="H271" s="35"/>
      <c r="I271" s="35"/>
      <c r="J271" s="35"/>
      <c r="K271" s="35"/>
      <c r="L271" s="37" t="str">
        <f>IF($G$4=0,B271,IFERROR(IF(OR(AND(Data_Input!$T$3="meters",Data_Input!$T275&gt;12),(AND(Data_Input!$T$3="feet",Data_Input!$T275&gt;40)),ABS(B271)&gt;$G$4),"",B271),""))</f>
        <v/>
      </c>
      <c r="M271" s="37" t="str">
        <f>IF($H$4=0,C271,IFERROR(IF(OR(AND(Data_Input!$T$3="meters",Data_Input!$T275&gt;12),(AND(Data_Input!$T$3="feet",Data_Input!$T275&gt;40)),ABS(C271)&gt;$G$4),"",C271),""))</f>
        <v/>
      </c>
      <c r="N271" s="37" t="str">
        <f>IF($I$4=0,D271,IFERROR(IF(OR(AND(Data_Input!$T$3="meters",Data_Input!$T275&gt;12),(AND(Data_Input!$T$3="feet",Data_Input!$T275&gt;40)),ABS(D271)&gt;$G$4),"",D271),""))</f>
        <v/>
      </c>
      <c r="O271" s="37" t="str">
        <f>IF($J$4=0,E271,IFERROR(IF(OR(AND(Data_Input!$T$3="meters",Data_Input!$T275&gt;12),(AND(Data_Input!$T$3="feet",Data_Input!$T275&gt;40)),ABS(E271)&gt;$G$4),"",E271),""))</f>
        <v/>
      </c>
      <c r="P271" s="35"/>
      <c r="Q271" s="8" t="str">
        <f t="shared" si="26"/>
        <v/>
      </c>
      <c r="R271" s="8" t="str">
        <f t="shared" si="27"/>
        <v/>
      </c>
      <c r="S271" s="8" t="str">
        <f t="shared" si="28"/>
        <v/>
      </c>
      <c r="T271" s="8" t="str">
        <f t="shared" si="29"/>
        <v/>
      </c>
      <c r="U271" s="35"/>
    </row>
    <row r="272" spans="1:21">
      <c r="A272" s="7">
        <v>270</v>
      </c>
      <c r="B272" s="37" t="str">
        <f>Data_Input!O276</f>
        <v/>
      </c>
      <c r="C272" s="37" t="str">
        <f>Data_Input!P276</f>
        <v/>
      </c>
      <c r="D272" s="37" t="str">
        <f>Data_Input!Q276</f>
        <v/>
      </c>
      <c r="E272" s="37" t="str">
        <f>Data_Input!R276</f>
        <v/>
      </c>
      <c r="F272" s="47"/>
      <c r="G272" s="35"/>
      <c r="H272" s="35"/>
      <c r="I272" s="35"/>
      <c r="J272" s="35"/>
      <c r="K272" s="35"/>
      <c r="L272" s="37" t="str">
        <f>IF($G$4=0,B272,IFERROR(IF(OR(AND(Data_Input!$T$3="meters",Data_Input!$T276&gt;12),(AND(Data_Input!$T$3="feet",Data_Input!$T276&gt;40)),ABS(B272)&gt;$G$4),"",B272),""))</f>
        <v/>
      </c>
      <c r="M272" s="37" t="str">
        <f>IF($H$4=0,C272,IFERROR(IF(OR(AND(Data_Input!$T$3="meters",Data_Input!$T276&gt;12),(AND(Data_Input!$T$3="feet",Data_Input!$T276&gt;40)),ABS(C272)&gt;$G$4),"",C272),""))</f>
        <v/>
      </c>
      <c r="N272" s="37" t="str">
        <f>IF($I$4=0,D272,IFERROR(IF(OR(AND(Data_Input!$T$3="meters",Data_Input!$T276&gt;12),(AND(Data_Input!$T$3="feet",Data_Input!$T276&gt;40)),ABS(D272)&gt;$G$4),"",D272),""))</f>
        <v/>
      </c>
      <c r="O272" s="37" t="str">
        <f>IF($J$4=0,E272,IFERROR(IF(OR(AND(Data_Input!$T$3="meters",Data_Input!$T276&gt;12),(AND(Data_Input!$T$3="feet",Data_Input!$T276&gt;40)),ABS(E272)&gt;$G$4),"",E272),""))</f>
        <v/>
      </c>
      <c r="P272" s="35"/>
      <c r="Q272" s="8" t="str">
        <f t="shared" si="26"/>
        <v/>
      </c>
      <c r="R272" s="8" t="str">
        <f t="shared" si="27"/>
        <v/>
      </c>
      <c r="S272" s="8" t="str">
        <f t="shared" si="28"/>
        <v/>
      </c>
      <c r="T272" s="8" t="str">
        <f t="shared" si="29"/>
        <v/>
      </c>
      <c r="U272" s="35"/>
    </row>
    <row r="273" spans="1:21">
      <c r="A273" s="7">
        <v>271</v>
      </c>
      <c r="B273" s="37" t="str">
        <f>Data_Input!O277</f>
        <v/>
      </c>
      <c r="C273" s="37" t="str">
        <f>Data_Input!P277</f>
        <v/>
      </c>
      <c r="D273" s="37" t="str">
        <f>Data_Input!Q277</f>
        <v/>
      </c>
      <c r="E273" s="37" t="str">
        <f>Data_Input!R277</f>
        <v/>
      </c>
      <c r="F273" s="47"/>
      <c r="G273" s="35"/>
      <c r="H273" s="35"/>
      <c r="I273" s="35"/>
      <c r="J273" s="35"/>
      <c r="K273" s="35"/>
      <c r="L273" s="37" t="str">
        <f>IF($G$4=0,B273,IFERROR(IF(OR(AND(Data_Input!$T$3="meters",Data_Input!$T277&gt;12),(AND(Data_Input!$T$3="feet",Data_Input!$T277&gt;40)),ABS(B273)&gt;$G$4),"",B273),""))</f>
        <v/>
      </c>
      <c r="M273" s="37" t="str">
        <f>IF($H$4=0,C273,IFERROR(IF(OR(AND(Data_Input!$T$3="meters",Data_Input!$T277&gt;12),(AND(Data_Input!$T$3="feet",Data_Input!$T277&gt;40)),ABS(C273)&gt;$G$4),"",C273),""))</f>
        <v/>
      </c>
      <c r="N273" s="37" t="str">
        <f>IF($I$4=0,D273,IFERROR(IF(OR(AND(Data_Input!$T$3="meters",Data_Input!$T277&gt;12),(AND(Data_Input!$T$3="feet",Data_Input!$T277&gt;40)),ABS(D273)&gt;$G$4),"",D273),""))</f>
        <v/>
      </c>
      <c r="O273" s="37" t="str">
        <f>IF($J$4=0,E273,IFERROR(IF(OR(AND(Data_Input!$T$3="meters",Data_Input!$T277&gt;12),(AND(Data_Input!$T$3="feet",Data_Input!$T277&gt;40)),ABS(E273)&gt;$G$4),"",E273),""))</f>
        <v/>
      </c>
      <c r="P273" s="35"/>
      <c r="Q273" s="8" t="str">
        <f t="shared" si="26"/>
        <v/>
      </c>
      <c r="R273" s="8" t="str">
        <f t="shared" si="27"/>
        <v/>
      </c>
      <c r="S273" s="8" t="str">
        <f t="shared" si="28"/>
        <v/>
      </c>
      <c r="T273" s="8" t="str">
        <f t="shared" si="29"/>
        <v/>
      </c>
      <c r="U273" s="35"/>
    </row>
    <row r="274" spans="1:21">
      <c r="A274" s="7">
        <v>272</v>
      </c>
      <c r="B274" s="37" t="str">
        <f>Data_Input!O278</f>
        <v/>
      </c>
      <c r="C274" s="37" t="str">
        <f>Data_Input!P278</f>
        <v/>
      </c>
      <c r="D274" s="37" t="str">
        <f>Data_Input!Q278</f>
        <v/>
      </c>
      <c r="E274" s="37" t="str">
        <f>Data_Input!R278</f>
        <v/>
      </c>
      <c r="F274" s="47"/>
      <c r="G274" s="35"/>
      <c r="H274" s="35"/>
      <c r="I274" s="35"/>
      <c r="J274" s="35"/>
      <c r="K274" s="35"/>
      <c r="L274" s="37" t="str">
        <f>IF($G$4=0,B274,IFERROR(IF(OR(AND(Data_Input!$T$3="meters",Data_Input!$T278&gt;12),(AND(Data_Input!$T$3="feet",Data_Input!$T278&gt;40)),ABS(B274)&gt;$G$4),"",B274),""))</f>
        <v/>
      </c>
      <c r="M274" s="37" t="str">
        <f>IF($H$4=0,C274,IFERROR(IF(OR(AND(Data_Input!$T$3="meters",Data_Input!$T278&gt;12),(AND(Data_Input!$T$3="feet",Data_Input!$T278&gt;40)),ABS(C274)&gt;$G$4),"",C274),""))</f>
        <v/>
      </c>
      <c r="N274" s="37" t="str">
        <f>IF($I$4=0,D274,IFERROR(IF(OR(AND(Data_Input!$T$3="meters",Data_Input!$T278&gt;12),(AND(Data_Input!$T$3="feet",Data_Input!$T278&gt;40)),ABS(D274)&gt;$G$4),"",D274),""))</f>
        <v/>
      </c>
      <c r="O274" s="37" t="str">
        <f>IF($J$4=0,E274,IFERROR(IF(OR(AND(Data_Input!$T$3="meters",Data_Input!$T278&gt;12),(AND(Data_Input!$T$3="feet",Data_Input!$T278&gt;40)),ABS(E274)&gt;$G$4),"",E274),""))</f>
        <v/>
      </c>
      <c r="P274" s="35"/>
      <c r="Q274" s="8" t="str">
        <f t="shared" si="26"/>
        <v/>
      </c>
      <c r="R274" s="8" t="str">
        <f t="shared" si="27"/>
        <v/>
      </c>
      <c r="S274" s="8" t="str">
        <f t="shared" si="28"/>
        <v/>
      </c>
      <c r="T274" s="8" t="str">
        <f t="shared" si="29"/>
        <v/>
      </c>
      <c r="U274" s="35"/>
    </row>
    <row r="275" spans="1:21">
      <c r="A275" s="7">
        <v>273</v>
      </c>
      <c r="B275" s="37" t="str">
        <f>Data_Input!O279</f>
        <v/>
      </c>
      <c r="C275" s="37" t="str">
        <f>Data_Input!P279</f>
        <v/>
      </c>
      <c r="D275" s="37" t="str">
        <f>Data_Input!Q279</f>
        <v/>
      </c>
      <c r="E275" s="37" t="str">
        <f>Data_Input!R279</f>
        <v/>
      </c>
      <c r="F275" s="47"/>
      <c r="G275" s="35"/>
      <c r="H275" s="35"/>
      <c r="I275" s="35"/>
      <c r="J275" s="35"/>
      <c r="K275" s="35"/>
      <c r="L275" s="37" t="str">
        <f>IF($G$4=0,B275,IFERROR(IF(OR(AND(Data_Input!$T$3="meters",Data_Input!$T279&gt;12),(AND(Data_Input!$T$3="feet",Data_Input!$T279&gt;40)),ABS(B275)&gt;$G$4),"",B275),""))</f>
        <v/>
      </c>
      <c r="M275" s="37" t="str">
        <f>IF($H$4=0,C275,IFERROR(IF(OR(AND(Data_Input!$T$3="meters",Data_Input!$T279&gt;12),(AND(Data_Input!$T$3="feet",Data_Input!$T279&gt;40)),ABS(C275)&gt;$G$4),"",C275),""))</f>
        <v/>
      </c>
      <c r="N275" s="37" t="str">
        <f>IF($I$4=0,D275,IFERROR(IF(OR(AND(Data_Input!$T$3="meters",Data_Input!$T279&gt;12),(AND(Data_Input!$T$3="feet",Data_Input!$T279&gt;40)),ABS(D275)&gt;$G$4),"",D275),""))</f>
        <v/>
      </c>
      <c r="O275" s="37" t="str">
        <f>IF($J$4=0,E275,IFERROR(IF(OR(AND(Data_Input!$T$3="meters",Data_Input!$T279&gt;12),(AND(Data_Input!$T$3="feet",Data_Input!$T279&gt;40)),ABS(E275)&gt;$G$4),"",E275),""))</f>
        <v/>
      </c>
      <c r="P275" s="35"/>
      <c r="Q275" s="8" t="str">
        <f t="shared" si="26"/>
        <v/>
      </c>
      <c r="R275" s="8" t="str">
        <f t="shared" si="27"/>
        <v/>
      </c>
      <c r="S275" s="8" t="str">
        <f t="shared" si="28"/>
        <v/>
      </c>
      <c r="T275" s="8" t="str">
        <f t="shared" si="29"/>
        <v/>
      </c>
      <c r="U275" s="35"/>
    </row>
    <row r="276" spans="1:21">
      <c r="A276" s="7">
        <v>274</v>
      </c>
      <c r="B276" s="37" t="str">
        <f>Data_Input!O280</f>
        <v/>
      </c>
      <c r="C276" s="37" t="str">
        <f>Data_Input!P280</f>
        <v/>
      </c>
      <c r="D276" s="37" t="str">
        <f>Data_Input!Q280</f>
        <v/>
      </c>
      <c r="E276" s="37" t="str">
        <f>Data_Input!R280</f>
        <v/>
      </c>
      <c r="F276" s="47"/>
      <c r="G276" s="35"/>
      <c r="H276" s="35"/>
      <c r="I276" s="35"/>
      <c r="J276" s="35"/>
      <c r="K276" s="35"/>
      <c r="L276" s="37" t="str">
        <f>IF($G$4=0,B276,IFERROR(IF(OR(AND(Data_Input!$T$3="meters",Data_Input!$T280&gt;12),(AND(Data_Input!$T$3="feet",Data_Input!$T280&gt;40)),ABS(B276)&gt;$G$4),"",B276),""))</f>
        <v/>
      </c>
      <c r="M276" s="37" t="str">
        <f>IF($H$4=0,C276,IFERROR(IF(OR(AND(Data_Input!$T$3="meters",Data_Input!$T280&gt;12),(AND(Data_Input!$T$3="feet",Data_Input!$T280&gt;40)),ABS(C276)&gt;$G$4),"",C276),""))</f>
        <v/>
      </c>
      <c r="N276" s="37" t="str">
        <f>IF($I$4=0,D276,IFERROR(IF(OR(AND(Data_Input!$T$3="meters",Data_Input!$T280&gt;12),(AND(Data_Input!$T$3="feet",Data_Input!$T280&gt;40)),ABS(D276)&gt;$G$4),"",D276),""))</f>
        <v/>
      </c>
      <c r="O276" s="37" t="str">
        <f>IF($J$4=0,E276,IFERROR(IF(OR(AND(Data_Input!$T$3="meters",Data_Input!$T280&gt;12),(AND(Data_Input!$T$3="feet",Data_Input!$T280&gt;40)),ABS(E276)&gt;$G$4),"",E276),""))</f>
        <v/>
      </c>
      <c r="P276" s="35"/>
      <c r="Q276" s="8" t="str">
        <f t="shared" si="26"/>
        <v/>
      </c>
      <c r="R276" s="8" t="str">
        <f t="shared" si="27"/>
        <v/>
      </c>
      <c r="S276" s="8" t="str">
        <f t="shared" si="28"/>
        <v/>
      </c>
      <c r="T276" s="8" t="str">
        <f t="shared" si="29"/>
        <v/>
      </c>
      <c r="U276" s="35"/>
    </row>
    <row r="277" spans="1:21">
      <c r="A277" s="7">
        <v>275</v>
      </c>
      <c r="B277" s="37" t="str">
        <f>Data_Input!O281</f>
        <v/>
      </c>
      <c r="C277" s="37" t="str">
        <f>Data_Input!P281</f>
        <v/>
      </c>
      <c r="D277" s="37" t="str">
        <f>Data_Input!Q281</f>
        <v/>
      </c>
      <c r="E277" s="37" t="str">
        <f>Data_Input!R281</f>
        <v/>
      </c>
      <c r="F277" s="47"/>
      <c r="G277" s="35"/>
      <c r="H277" s="35"/>
      <c r="I277" s="35"/>
      <c r="J277" s="35"/>
      <c r="K277" s="35"/>
      <c r="L277" s="37" t="str">
        <f>IF($G$4=0,B277,IFERROR(IF(OR(AND(Data_Input!$T$3="meters",Data_Input!$T281&gt;12),(AND(Data_Input!$T$3="feet",Data_Input!$T281&gt;40)),ABS(B277)&gt;$G$4),"",B277),""))</f>
        <v/>
      </c>
      <c r="M277" s="37" t="str">
        <f>IF($H$4=0,C277,IFERROR(IF(OR(AND(Data_Input!$T$3="meters",Data_Input!$T281&gt;12),(AND(Data_Input!$T$3="feet",Data_Input!$T281&gt;40)),ABS(C277)&gt;$G$4),"",C277),""))</f>
        <v/>
      </c>
      <c r="N277" s="37" t="str">
        <f>IF($I$4=0,D277,IFERROR(IF(OR(AND(Data_Input!$T$3="meters",Data_Input!$T281&gt;12),(AND(Data_Input!$T$3="feet",Data_Input!$T281&gt;40)),ABS(D277)&gt;$G$4),"",D277),""))</f>
        <v/>
      </c>
      <c r="O277" s="37" t="str">
        <f>IF($J$4=0,E277,IFERROR(IF(OR(AND(Data_Input!$T$3="meters",Data_Input!$T281&gt;12),(AND(Data_Input!$T$3="feet",Data_Input!$T281&gt;40)),ABS(E277)&gt;$G$4),"",E277),""))</f>
        <v/>
      </c>
      <c r="P277" s="35"/>
      <c r="Q277" s="8" t="str">
        <f t="shared" si="26"/>
        <v/>
      </c>
      <c r="R277" s="8" t="str">
        <f t="shared" si="27"/>
        <v/>
      </c>
      <c r="S277" s="8" t="str">
        <f t="shared" si="28"/>
        <v/>
      </c>
      <c r="T277" s="8" t="str">
        <f t="shared" si="29"/>
        <v/>
      </c>
      <c r="U277" s="35"/>
    </row>
    <row r="278" spans="1:21">
      <c r="A278" s="7">
        <v>276</v>
      </c>
      <c r="B278" s="37" t="str">
        <f>Data_Input!O282</f>
        <v/>
      </c>
      <c r="C278" s="37" t="str">
        <f>Data_Input!P282</f>
        <v/>
      </c>
      <c r="D278" s="37" t="str">
        <f>Data_Input!Q282</f>
        <v/>
      </c>
      <c r="E278" s="37" t="str">
        <f>Data_Input!R282</f>
        <v/>
      </c>
      <c r="F278" s="47"/>
      <c r="G278" s="35"/>
      <c r="H278" s="35"/>
      <c r="I278" s="35"/>
      <c r="J278" s="35"/>
      <c r="K278" s="35"/>
      <c r="L278" s="37" t="str">
        <f>IF($G$4=0,B278,IFERROR(IF(OR(AND(Data_Input!$T$3="meters",Data_Input!$T282&gt;12),(AND(Data_Input!$T$3="feet",Data_Input!$T282&gt;40)),ABS(B278)&gt;$G$4),"",B278),""))</f>
        <v/>
      </c>
      <c r="M278" s="37" t="str">
        <f>IF($H$4=0,C278,IFERROR(IF(OR(AND(Data_Input!$T$3="meters",Data_Input!$T282&gt;12),(AND(Data_Input!$T$3="feet",Data_Input!$T282&gt;40)),ABS(C278)&gt;$G$4),"",C278),""))</f>
        <v/>
      </c>
      <c r="N278" s="37" t="str">
        <f>IF($I$4=0,D278,IFERROR(IF(OR(AND(Data_Input!$T$3="meters",Data_Input!$T282&gt;12),(AND(Data_Input!$T$3="feet",Data_Input!$T282&gt;40)),ABS(D278)&gt;$G$4),"",D278),""))</f>
        <v/>
      </c>
      <c r="O278" s="37" t="str">
        <f>IF($J$4=0,E278,IFERROR(IF(OR(AND(Data_Input!$T$3="meters",Data_Input!$T282&gt;12),(AND(Data_Input!$T$3="feet",Data_Input!$T282&gt;40)),ABS(E278)&gt;$G$4),"",E278),""))</f>
        <v/>
      </c>
      <c r="P278" s="35"/>
      <c r="Q278" s="8" t="str">
        <f t="shared" si="26"/>
        <v/>
      </c>
      <c r="R278" s="8" t="str">
        <f t="shared" si="27"/>
        <v/>
      </c>
      <c r="S278" s="8" t="str">
        <f t="shared" si="28"/>
        <v/>
      </c>
      <c r="T278" s="8" t="str">
        <f t="shared" si="29"/>
        <v/>
      </c>
      <c r="U278" s="35"/>
    </row>
    <row r="279" spans="1:21">
      <c r="A279" s="7">
        <v>277</v>
      </c>
      <c r="B279" s="37" t="str">
        <f>Data_Input!O283</f>
        <v/>
      </c>
      <c r="C279" s="37" t="str">
        <f>Data_Input!P283</f>
        <v/>
      </c>
      <c r="D279" s="37" t="str">
        <f>Data_Input!Q283</f>
        <v/>
      </c>
      <c r="E279" s="37" t="str">
        <f>Data_Input!R283</f>
        <v/>
      </c>
      <c r="F279" s="47"/>
      <c r="G279" s="35"/>
      <c r="H279" s="35"/>
      <c r="I279" s="35"/>
      <c r="J279" s="35"/>
      <c r="K279" s="35"/>
      <c r="L279" s="37" t="str">
        <f>IF($G$4=0,B279,IFERROR(IF(OR(AND(Data_Input!$T$3="meters",Data_Input!$T283&gt;12),(AND(Data_Input!$T$3="feet",Data_Input!$T283&gt;40)),ABS(B279)&gt;$G$4),"",B279),""))</f>
        <v/>
      </c>
      <c r="M279" s="37" t="str">
        <f>IF($H$4=0,C279,IFERROR(IF(OR(AND(Data_Input!$T$3="meters",Data_Input!$T283&gt;12),(AND(Data_Input!$T$3="feet",Data_Input!$T283&gt;40)),ABS(C279)&gt;$G$4),"",C279),""))</f>
        <v/>
      </c>
      <c r="N279" s="37" t="str">
        <f>IF($I$4=0,D279,IFERROR(IF(OR(AND(Data_Input!$T$3="meters",Data_Input!$T283&gt;12),(AND(Data_Input!$T$3="feet",Data_Input!$T283&gt;40)),ABS(D279)&gt;$G$4),"",D279),""))</f>
        <v/>
      </c>
      <c r="O279" s="37" t="str">
        <f>IF($J$4=0,E279,IFERROR(IF(OR(AND(Data_Input!$T$3="meters",Data_Input!$T283&gt;12),(AND(Data_Input!$T$3="feet",Data_Input!$T283&gt;40)),ABS(E279)&gt;$G$4),"",E279),""))</f>
        <v/>
      </c>
      <c r="P279" s="35"/>
      <c r="Q279" s="8" t="str">
        <f t="shared" si="26"/>
        <v/>
      </c>
      <c r="R279" s="8" t="str">
        <f t="shared" si="27"/>
        <v/>
      </c>
      <c r="S279" s="8" t="str">
        <f t="shared" si="28"/>
        <v/>
      </c>
      <c r="T279" s="8" t="str">
        <f t="shared" si="29"/>
        <v/>
      </c>
      <c r="U279" s="35"/>
    </row>
    <row r="280" spans="1:21">
      <c r="A280" s="7">
        <v>278</v>
      </c>
      <c r="B280" s="37" t="str">
        <f>Data_Input!O284</f>
        <v/>
      </c>
      <c r="C280" s="37" t="str">
        <f>Data_Input!P284</f>
        <v/>
      </c>
      <c r="D280" s="37" t="str">
        <f>Data_Input!Q284</f>
        <v/>
      </c>
      <c r="E280" s="37" t="str">
        <f>Data_Input!R284</f>
        <v/>
      </c>
      <c r="F280" s="47"/>
      <c r="G280" s="35"/>
      <c r="H280" s="35"/>
      <c r="I280" s="35"/>
      <c r="J280" s="35"/>
      <c r="K280" s="35"/>
      <c r="L280" s="37" t="str">
        <f>IF($G$4=0,B280,IFERROR(IF(OR(AND(Data_Input!$T$3="meters",Data_Input!$T284&gt;12),(AND(Data_Input!$T$3="feet",Data_Input!$T284&gt;40)),ABS(B280)&gt;$G$4),"",B280),""))</f>
        <v/>
      </c>
      <c r="M280" s="37" t="str">
        <f>IF($H$4=0,C280,IFERROR(IF(OR(AND(Data_Input!$T$3="meters",Data_Input!$T284&gt;12),(AND(Data_Input!$T$3="feet",Data_Input!$T284&gt;40)),ABS(C280)&gt;$G$4),"",C280),""))</f>
        <v/>
      </c>
      <c r="N280" s="37" t="str">
        <f>IF($I$4=0,D280,IFERROR(IF(OR(AND(Data_Input!$T$3="meters",Data_Input!$T284&gt;12),(AND(Data_Input!$T$3="feet",Data_Input!$T284&gt;40)),ABS(D280)&gt;$G$4),"",D280),""))</f>
        <v/>
      </c>
      <c r="O280" s="37" t="str">
        <f>IF($J$4=0,E280,IFERROR(IF(OR(AND(Data_Input!$T$3="meters",Data_Input!$T284&gt;12),(AND(Data_Input!$T$3="feet",Data_Input!$T284&gt;40)),ABS(E280)&gt;$G$4),"",E280),""))</f>
        <v/>
      </c>
      <c r="P280" s="35"/>
      <c r="Q280" s="8" t="str">
        <f t="shared" si="26"/>
        <v/>
      </c>
      <c r="R280" s="8" t="str">
        <f t="shared" si="27"/>
        <v/>
      </c>
      <c r="S280" s="8" t="str">
        <f t="shared" si="28"/>
        <v/>
      </c>
      <c r="T280" s="8" t="str">
        <f t="shared" si="29"/>
        <v/>
      </c>
      <c r="U280" s="35"/>
    </row>
    <row r="281" spans="1:21">
      <c r="A281" s="7">
        <v>279</v>
      </c>
      <c r="B281" s="37" t="str">
        <f>Data_Input!O285</f>
        <v/>
      </c>
      <c r="C281" s="37" t="str">
        <f>Data_Input!P285</f>
        <v/>
      </c>
      <c r="D281" s="37" t="str">
        <f>Data_Input!Q285</f>
        <v/>
      </c>
      <c r="E281" s="37" t="str">
        <f>Data_Input!R285</f>
        <v/>
      </c>
      <c r="F281" s="47"/>
      <c r="G281" s="35"/>
      <c r="H281" s="35"/>
      <c r="I281" s="35"/>
      <c r="J281" s="35"/>
      <c r="K281" s="35"/>
      <c r="L281" s="37" t="str">
        <f>IF($G$4=0,B281,IFERROR(IF(OR(AND(Data_Input!$T$3="meters",Data_Input!$T285&gt;12),(AND(Data_Input!$T$3="feet",Data_Input!$T285&gt;40)),ABS(B281)&gt;$G$4),"",B281),""))</f>
        <v/>
      </c>
      <c r="M281" s="37" t="str">
        <f>IF($H$4=0,C281,IFERROR(IF(OR(AND(Data_Input!$T$3="meters",Data_Input!$T285&gt;12),(AND(Data_Input!$T$3="feet",Data_Input!$T285&gt;40)),ABS(C281)&gt;$G$4),"",C281),""))</f>
        <v/>
      </c>
      <c r="N281" s="37" t="str">
        <f>IF($I$4=0,D281,IFERROR(IF(OR(AND(Data_Input!$T$3="meters",Data_Input!$T285&gt;12),(AND(Data_Input!$T$3="feet",Data_Input!$T285&gt;40)),ABS(D281)&gt;$G$4),"",D281),""))</f>
        <v/>
      </c>
      <c r="O281" s="37" t="str">
        <f>IF($J$4=0,E281,IFERROR(IF(OR(AND(Data_Input!$T$3="meters",Data_Input!$T285&gt;12),(AND(Data_Input!$T$3="feet",Data_Input!$T285&gt;40)),ABS(E281)&gt;$G$4),"",E281),""))</f>
        <v/>
      </c>
      <c r="P281" s="35"/>
      <c r="Q281" s="8" t="str">
        <f t="shared" si="26"/>
        <v/>
      </c>
      <c r="R281" s="8" t="str">
        <f t="shared" si="27"/>
        <v/>
      </c>
      <c r="S281" s="8" t="str">
        <f t="shared" si="28"/>
        <v/>
      </c>
      <c r="T281" s="8" t="str">
        <f t="shared" si="29"/>
        <v/>
      </c>
      <c r="U281" s="35"/>
    </row>
    <row r="282" spans="1:21">
      <c r="A282" s="7">
        <v>280</v>
      </c>
      <c r="B282" s="37" t="str">
        <f>Data_Input!O286</f>
        <v/>
      </c>
      <c r="C282" s="37" t="str">
        <f>Data_Input!P286</f>
        <v/>
      </c>
      <c r="D282" s="37" t="str">
        <f>Data_Input!Q286</f>
        <v/>
      </c>
      <c r="E282" s="37" t="str">
        <f>Data_Input!R286</f>
        <v/>
      </c>
      <c r="F282" s="47"/>
      <c r="G282" s="35"/>
      <c r="H282" s="35"/>
      <c r="I282" s="35"/>
      <c r="J282" s="35"/>
      <c r="K282" s="35"/>
      <c r="L282" s="37" t="str">
        <f>IF($G$4=0,B282,IFERROR(IF(OR(AND(Data_Input!$T$3="meters",Data_Input!$T286&gt;12),(AND(Data_Input!$T$3="feet",Data_Input!$T286&gt;40)),ABS(B282)&gt;$G$4),"",B282),""))</f>
        <v/>
      </c>
      <c r="M282" s="37" t="str">
        <f>IF($H$4=0,C282,IFERROR(IF(OR(AND(Data_Input!$T$3="meters",Data_Input!$T286&gt;12),(AND(Data_Input!$T$3="feet",Data_Input!$T286&gt;40)),ABS(C282)&gt;$G$4),"",C282),""))</f>
        <v/>
      </c>
      <c r="N282" s="37" t="str">
        <f>IF($I$4=0,D282,IFERROR(IF(OR(AND(Data_Input!$T$3="meters",Data_Input!$T286&gt;12),(AND(Data_Input!$T$3="feet",Data_Input!$T286&gt;40)),ABS(D282)&gt;$G$4),"",D282),""))</f>
        <v/>
      </c>
      <c r="O282" s="37" t="str">
        <f>IF($J$4=0,E282,IFERROR(IF(OR(AND(Data_Input!$T$3="meters",Data_Input!$T286&gt;12),(AND(Data_Input!$T$3="feet",Data_Input!$T286&gt;40)),ABS(E282)&gt;$G$4),"",E282),""))</f>
        <v/>
      </c>
      <c r="P282" s="35"/>
      <c r="Q282" s="8" t="str">
        <f t="shared" si="26"/>
        <v/>
      </c>
      <c r="R282" s="8" t="str">
        <f t="shared" si="27"/>
        <v/>
      </c>
      <c r="S282" s="8" t="str">
        <f t="shared" si="28"/>
        <v/>
      </c>
      <c r="T282" s="8" t="str">
        <f t="shared" si="29"/>
        <v/>
      </c>
      <c r="U282" s="35"/>
    </row>
    <row r="283" spans="1:21">
      <c r="A283" s="7">
        <v>281</v>
      </c>
      <c r="B283" s="37" t="str">
        <f>Data_Input!O287</f>
        <v/>
      </c>
      <c r="C283" s="37" t="str">
        <f>Data_Input!P287</f>
        <v/>
      </c>
      <c r="D283" s="37" t="str">
        <f>Data_Input!Q287</f>
        <v/>
      </c>
      <c r="E283" s="37" t="str">
        <f>Data_Input!R287</f>
        <v/>
      </c>
      <c r="F283" s="47"/>
      <c r="G283" s="35"/>
      <c r="H283" s="35"/>
      <c r="I283" s="35"/>
      <c r="J283" s="35"/>
      <c r="K283" s="35"/>
      <c r="L283" s="37" t="str">
        <f>IF($G$4=0,B283,IFERROR(IF(OR(AND(Data_Input!$T$3="meters",Data_Input!$T287&gt;12),(AND(Data_Input!$T$3="feet",Data_Input!$T287&gt;40)),ABS(B283)&gt;$G$4),"",B283),""))</f>
        <v/>
      </c>
      <c r="M283" s="37" t="str">
        <f>IF($H$4=0,C283,IFERROR(IF(OR(AND(Data_Input!$T$3="meters",Data_Input!$T287&gt;12),(AND(Data_Input!$T$3="feet",Data_Input!$T287&gt;40)),ABS(C283)&gt;$G$4),"",C283),""))</f>
        <v/>
      </c>
      <c r="N283" s="37" t="str">
        <f>IF($I$4=0,D283,IFERROR(IF(OR(AND(Data_Input!$T$3="meters",Data_Input!$T287&gt;12),(AND(Data_Input!$T$3="feet",Data_Input!$T287&gt;40)),ABS(D283)&gt;$G$4),"",D283),""))</f>
        <v/>
      </c>
      <c r="O283" s="37" t="str">
        <f>IF($J$4=0,E283,IFERROR(IF(OR(AND(Data_Input!$T$3="meters",Data_Input!$T287&gt;12),(AND(Data_Input!$T$3="feet",Data_Input!$T287&gt;40)),ABS(E283)&gt;$G$4),"",E283),""))</f>
        <v/>
      </c>
      <c r="P283" s="35"/>
      <c r="Q283" s="8" t="str">
        <f t="shared" si="26"/>
        <v/>
      </c>
      <c r="R283" s="8" t="str">
        <f t="shared" si="27"/>
        <v/>
      </c>
      <c r="S283" s="8" t="str">
        <f t="shared" si="28"/>
        <v/>
      </c>
      <c r="T283" s="8" t="str">
        <f t="shared" si="29"/>
        <v/>
      </c>
      <c r="U283" s="35"/>
    </row>
    <row r="284" spans="1:21">
      <c r="A284" s="7">
        <v>282</v>
      </c>
      <c r="B284" s="37" t="str">
        <f>Data_Input!O288</f>
        <v/>
      </c>
      <c r="C284" s="37" t="str">
        <f>Data_Input!P288</f>
        <v/>
      </c>
      <c r="D284" s="37" t="str">
        <f>Data_Input!Q288</f>
        <v/>
      </c>
      <c r="E284" s="37" t="str">
        <f>Data_Input!R288</f>
        <v/>
      </c>
      <c r="F284" s="47"/>
      <c r="G284" s="35"/>
      <c r="H284" s="35"/>
      <c r="I284" s="35"/>
      <c r="J284" s="35"/>
      <c r="K284" s="35"/>
      <c r="L284" s="37" t="str">
        <f>IF($G$4=0,B284,IFERROR(IF(OR(AND(Data_Input!$T$3="meters",Data_Input!$T288&gt;12),(AND(Data_Input!$T$3="feet",Data_Input!$T288&gt;40)),ABS(B284)&gt;$G$4),"",B284),""))</f>
        <v/>
      </c>
      <c r="M284" s="37" t="str">
        <f>IF($H$4=0,C284,IFERROR(IF(OR(AND(Data_Input!$T$3="meters",Data_Input!$T288&gt;12),(AND(Data_Input!$T$3="feet",Data_Input!$T288&gt;40)),ABS(C284)&gt;$G$4),"",C284),""))</f>
        <v/>
      </c>
      <c r="N284" s="37" t="str">
        <f>IF($I$4=0,D284,IFERROR(IF(OR(AND(Data_Input!$T$3="meters",Data_Input!$T288&gt;12),(AND(Data_Input!$T$3="feet",Data_Input!$T288&gt;40)),ABS(D284)&gt;$G$4),"",D284),""))</f>
        <v/>
      </c>
      <c r="O284" s="37" t="str">
        <f>IF($J$4=0,E284,IFERROR(IF(OR(AND(Data_Input!$T$3="meters",Data_Input!$T288&gt;12),(AND(Data_Input!$T$3="feet",Data_Input!$T288&gt;40)),ABS(E284)&gt;$G$4),"",E284),""))</f>
        <v/>
      </c>
      <c r="P284" s="35"/>
      <c r="Q284" s="8" t="str">
        <f t="shared" si="26"/>
        <v/>
      </c>
      <c r="R284" s="8" t="str">
        <f t="shared" si="27"/>
        <v/>
      </c>
      <c r="S284" s="8" t="str">
        <f t="shared" si="28"/>
        <v/>
      </c>
      <c r="T284" s="8" t="str">
        <f t="shared" si="29"/>
        <v/>
      </c>
      <c r="U284" s="35"/>
    </row>
    <row r="285" spans="1:21">
      <c r="A285" s="7">
        <v>283</v>
      </c>
      <c r="B285" s="37" t="str">
        <f>Data_Input!O289</f>
        <v/>
      </c>
      <c r="C285" s="37" t="str">
        <f>Data_Input!P289</f>
        <v/>
      </c>
      <c r="D285" s="37" t="str">
        <f>Data_Input!Q289</f>
        <v/>
      </c>
      <c r="E285" s="37" t="str">
        <f>Data_Input!R289</f>
        <v/>
      </c>
      <c r="F285" s="47"/>
      <c r="G285" s="35"/>
      <c r="H285" s="35"/>
      <c r="I285" s="35"/>
      <c r="J285" s="35"/>
      <c r="K285" s="35"/>
      <c r="L285" s="37" t="str">
        <f>IF($G$4=0,B285,IFERROR(IF(OR(AND(Data_Input!$T$3="meters",Data_Input!$T289&gt;12),(AND(Data_Input!$T$3="feet",Data_Input!$T289&gt;40)),ABS(B285)&gt;$G$4),"",B285),""))</f>
        <v/>
      </c>
      <c r="M285" s="37" t="str">
        <f>IF($H$4=0,C285,IFERROR(IF(OR(AND(Data_Input!$T$3="meters",Data_Input!$T289&gt;12),(AND(Data_Input!$T$3="feet",Data_Input!$T289&gt;40)),ABS(C285)&gt;$G$4),"",C285),""))</f>
        <v/>
      </c>
      <c r="N285" s="37" t="str">
        <f>IF($I$4=0,D285,IFERROR(IF(OR(AND(Data_Input!$T$3="meters",Data_Input!$T289&gt;12),(AND(Data_Input!$T$3="feet",Data_Input!$T289&gt;40)),ABS(D285)&gt;$G$4),"",D285),""))</f>
        <v/>
      </c>
      <c r="O285" s="37" t="str">
        <f>IF($J$4=0,E285,IFERROR(IF(OR(AND(Data_Input!$T$3="meters",Data_Input!$T289&gt;12),(AND(Data_Input!$T$3="feet",Data_Input!$T289&gt;40)),ABS(E285)&gt;$G$4),"",E285),""))</f>
        <v/>
      </c>
      <c r="P285" s="35"/>
      <c r="Q285" s="8" t="str">
        <f t="shared" si="26"/>
        <v/>
      </c>
      <c r="R285" s="8" t="str">
        <f t="shared" si="27"/>
        <v/>
      </c>
      <c r="S285" s="8" t="str">
        <f t="shared" si="28"/>
        <v/>
      </c>
      <c r="T285" s="8" t="str">
        <f t="shared" si="29"/>
        <v/>
      </c>
      <c r="U285" s="35"/>
    </row>
    <row r="286" spans="1:21">
      <c r="A286" s="7">
        <v>284</v>
      </c>
      <c r="B286" s="37" t="str">
        <f>Data_Input!O290</f>
        <v/>
      </c>
      <c r="C286" s="37" t="str">
        <f>Data_Input!P290</f>
        <v/>
      </c>
      <c r="D286" s="37" t="str">
        <f>Data_Input!Q290</f>
        <v/>
      </c>
      <c r="E286" s="37" t="str">
        <f>Data_Input!R290</f>
        <v/>
      </c>
      <c r="F286" s="47"/>
      <c r="G286" s="35"/>
      <c r="H286" s="35"/>
      <c r="I286" s="35"/>
      <c r="J286" s="35"/>
      <c r="K286" s="35"/>
      <c r="L286" s="37" t="str">
        <f>IF($G$4=0,B286,IFERROR(IF(OR(AND(Data_Input!$T$3="meters",Data_Input!$T290&gt;12),(AND(Data_Input!$T$3="feet",Data_Input!$T290&gt;40)),ABS(B286)&gt;$G$4),"",B286),""))</f>
        <v/>
      </c>
      <c r="M286" s="37" t="str">
        <f>IF($H$4=0,C286,IFERROR(IF(OR(AND(Data_Input!$T$3="meters",Data_Input!$T290&gt;12),(AND(Data_Input!$T$3="feet",Data_Input!$T290&gt;40)),ABS(C286)&gt;$G$4),"",C286),""))</f>
        <v/>
      </c>
      <c r="N286" s="37" t="str">
        <f>IF($I$4=0,D286,IFERROR(IF(OR(AND(Data_Input!$T$3="meters",Data_Input!$T290&gt;12),(AND(Data_Input!$T$3="feet",Data_Input!$T290&gt;40)),ABS(D286)&gt;$G$4),"",D286),""))</f>
        <v/>
      </c>
      <c r="O286" s="37" t="str">
        <f>IF($J$4=0,E286,IFERROR(IF(OR(AND(Data_Input!$T$3="meters",Data_Input!$T290&gt;12),(AND(Data_Input!$T$3="feet",Data_Input!$T290&gt;40)),ABS(E286)&gt;$G$4),"",E286),""))</f>
        <v/>
      </c>
      <c r="P286" s="35"/>
      <c r="Q286" s="8" t="str">
        <f t="shared" si="26"/>
        <v/>
      </c>
      <c r="R286" s="8" t="str">
        <f t="shared" si="27"/>
        <v/>
      </c>
      <c r="S286" s="8" t="str">
        <f t="shared" si="28"/>
        <v/>
      </c>
      <c r="T286" s="8" t="str">
        <f t="shared" si="29"/>
        <v/>
      </c>
      <c r="U286" s="35"/>
    </row>
    <row r="287" spans="1:21">
      <c r="A287" s="7">
        <v>285</v>
      </c>
      <c r="B287" s="37" t="str">
        <f>Data_Input!O291</f>
        <v/>
      </c>
      <c r="C287" s="37" t="str">
        <f>Data_Input!P291</f>
        <v/>
      </c>
      <c r="D287" s="37" t="str">
        <f>Data_Input!Q291</f>
        <v/>
      </c>
      <c r="E287" s="37" t="str">
        <f>Data_Input!R291</f>
        <v/>
      </c>
      <c r="F287" s="47"/>
      <c r="G287" s="35"/>
      <c r="H287" s="35"/>
      <c r="I287" s="35"/>
      <c r="J287" s="35"/>
      <c r="K287" s="35"/>
      <c r="L287" s="37" t="str">
        <f>IF($G$4=0,B287,IFERROR(IF(OR(AND(Data_Input!$T$3="meters",Data_Input!$T291&gt;12),(AND(Data_Input!$T$3="feet",Data_Input!$T291&gt;40)),ABS(B287)&gt;$G$4),"",B287),""))</f>
        <v/>
      </c>
      <c r="M287" s="37" t="str">
        <f>IF($H$4=0,C287,IFERROR(IF(OR(AND(Data_Input!$T$3="meters",Data_Input!$T291&gt;12),(AND(Data_Input!$T$3="feet",Data_Input!$T291&gt;40)),ABS(C287)&gt;$G$4),"",C287),""))</f>
        <v/>
      </c>
      <c r="N287" s="37" t="str">
        <f>IF($I$4=0,D287,IFERROR(IF(OR(AND(Data_Input!$T$3="meters",Data_Input!$T291&gt;12),(AND(Data_Input!$T$3="feet",Data_Input!$T291&gt;40)),ABS(D287)&gt;$G$4),"",D287),""))</f>
        <v/>
      </c>
      <c r="O287" s="37" t="str">
        <f>IF($J$4=0,E287,IFERROR(IF(OR(AND(Data_Input!$T$3="meters",Data_Input!$T291&gt;12),(AND(Data_Input!$T$3="feet",Data_Input!$T291&gt;40)),ABS(E287)&gt;$G$4),"",E287),""))</f>
        <v/>
      </c>
      <c r="P287" s="35"/>
      <c r="Q287" s="8" t="str">
        <f t="shared" si="26"/>
        <v/>
      </c>
      <c r="R287" s="8" t="str">
        <f t="shared" si="27"/>
        <v/>
      </c>
      <c r="S287" s="8" t="str">
        <f t="shared" si="28"/>
        <v/>
      </c>
      <c r="T287" s="8" t="str">
        <f t="shared" si="29"/>
        <v/>
      </c>
      <c r="U287" s="35"/>
    </row>
    <row r="288" spans="1:21">
      <c r="A288" s="7">
        <v>286</v>
      </c>
      <c r="B288" s="37" t="str">
        <f>Data_Input!O292</f>
        <v/>
      </c>
      <c r="C288" s="37" t="str">
        <f>Data_Input!P292</f>
        <v/>
      </c>
      <c r="D288" s="37" t="str">
        <f>Data_Input!Q292</f>
        <v/>
      </c>
      <c r="E288" s="37" t="str">
        <f>Data_Input!R292</f>
        <v/>
      </c>
      <c r="F288" s="47"/>
      <c r="G288" s="35"/>
      <c r="H288" s="35"/>
      <c r="I288" s="35"/>
      <c r="J288" s="35"/>
      <c r="K288" s="35"/>
      <c r="L288" s="37" t="str">
        <f>IF($G$4=0,B288,IFERROR(IF(OR(AND(Data_Input!$T$3="meters",Data_Input!$T292&gt;12),(AND(Data_Input!$T$3="feet",Data_Input!$T292&gt;40)),ABS(B288)&gt;$G$4),"",B288),""))</f>
        <v/>
      </c>
      <c r="M288" s="37" t="str">
        <f>IF($H$4=0,C288,IFERROR(IF(OR(AND(Data_Input!$T$3="meters",Data_Input!$T292&gt;12),(AND(Data_Input!$T$3="feet",Data_Input!$T292&gt;40)),ABS(C288)&gt;$G$4),"",C288),""))</f>
        <v/>
      </c>
      <c r="N288" s="37" t="str">
        <f>IF($I$4=0,D288,IFERROR(IF(OR(AND(Data_Input!$T$3="meters",Data_Input!$T292&gt;12),(AND(Data_Input!$T$3="feet",Data_Input!$T292&gt;40)),ABS(D288)&gt;$G$4),"",D288),""))</f>
        <v/>
      </c>
      <c r="O288" s="37" t="str">
        <f>IF($J$4=0,E288,IFERROR(IF(OR(AND(Data_Input!$T$3="meters",Data_Input!$T292&gt;12),(AND(Data_Input!$T$3="feet",Data_Input!$T292&gt;40)),ABS(E288)&gt;$G$4),"",E288),""))</f>
        <v/>
      </c>
      <c r="P288" s="35"/>
      <c r="Q288" s="8" t="str">
        <f t="shared" si="26"/>
        <v/>
      </c>
      <c r="R288" s="8" t="str">
        <f t="shared" si="27"/>
        <v/>
      </c>
      <c r="S288" s="8" t="str">
        <f t="shared" si="28"/>
        <v/>
      </c>
      <c r="T288" s="8" t="str">
        <f t="shared" si="29"/>
        <v/>
      </c>
      <c r="U288" s="35"/>
    </row>
    <row r="289" spans="1:21">
      <c r="A289" s="7">
        <v>287</v>
      </c>
      <c r="B289" s="37" t="str">
        <f>Data_Input!O293</f>
        <v/>
      </c>
      <c r="C289" s="37" t="str">
        <f>Data_Input!P293</f>
        <v/>
      </c>
      <c r="D289" s="37" t="str">
        <f>Data_Input!Q293</f>
        <v/>
      </c>
      <c r="E289" s="37" t="str">
        <f>Data_Input!R293</f>
        <v/>
      </c>
      <c r="F289" s="47"/>
      <c r="G289" s="35"/>
      <c r="H289" s="35"/>
      <c r="I289" s="35"/>
      <c r="J289" s="35"/>
      <c r="K289" s="35"/>
      <c r="L289" s="37" t="str">
        <f>IF($G$4=0,B289,IFERROR(IF(OR(AND(Data_Input!$T$3="meters",Data_Input!$T293&gt;12),(AND(Data_Input!$T$3="feet",Data_Input!$T293&gt;40)),ABS(B289)&gt;$G$4),"",B289),""))</f>
        <v/>
      </c>
      <c r="M289" s="37" t="str">
        <f>IF($H$4=0,C289,IFERROR(IF(OR(AND(Data_Input!$T$3="meters",Data_Input!$T293&gt;12),(AND(Data_Input!$T$3="feet",Data_Input!$T293&gt;40)),ABS(C289)&gt;$G$4),"",C289),""))</f>
        <v/>
      </c>
      <c r="N289" s="37" t="str">
        <f>IF($I$4=0,D289,IFERROR(IF(OR(AND(Data_Input!$T$3="meters",Data_Input!$T293&gt;12),(AND(Data_Input!$T$3="feet",Data_Input!$T293&gt;40)),ABS(D289)&gt;$G$4),"",D289),""))</f>
        <v/>
      </c>
      <c r="O289" s="37" t="str">
        <f>IF($J$4=0,E289,IFERROR(IF(OR(AND(Data_Input!$T$3="meters",Data_Input!$T293&gt;12),(AND(Data_Input!$T$3="feet",Data_Input!$T293&gt;40)),ABS(E289)&gt;$G$4),"",E289),""))</f>
        <v/>
      </c>
      <c r="P289" s="35"/>
      <c r="Q289" s="8" t="str">
        <f t="shared" si="26"/>
        <v/>
      </c>
      <c r="R289" s="8" t="str">
        <f t="shared" si="27"/>
        <v/>
      </c>
      <c r="S289" s="8" t="str">
        <f t="shared" si="28"/>
        <v/>
      </c>
      <c r="T289" s="8" t="str">
        <f t="shared" si="29"/>
        <v/>
      </c>
      <c r="U289" s="35"/>
    </row>
    <row r="290" spans="1:21">
      <c r="A290" s="7">
        <v>288</v>
      </c>
      <c r="B290" s="37" t="str">
        <f>Data_Input!O294</f>
        <v/>
      </c>
      <c r="C290" s="37" t="str">
        <f>Data_Input!P294</f>
        <v/>
      </c>
      <c r="D290" s="37" t="str">
        <f>Data_Input!Q294</f>
        <v/>
      </c>
      <c r="E290" s="37" t="str">
        <f>Data_Input!R294</f>
        <v/>
      </c>
      <c r="F290" s="47"/>
      <c r="G290" s="35"/>
      <c r="H290" s="35"/>
      <c r="I290" s="35"/>
      <c r="J290" s="35"/>
      <c r="K290" s="35"/>
      <c r="L290" s="37" t="str">
        <f>IF($G$4=0,B290,IFERROR(IF(OR(AND(Data_Input!$T$3="meters",Data_Input!$T294&gt;12),(AND(Data_Input!$T$3="feet",Data_Input!$T294&gt;40)),ABS(B290)&gt;$G$4),"",B290),""))</f>
        <v/>
      </c>
      <c r="M290" s="37" t="str">
        <f>IF($H$4=0,C290,IFERROR(IF(OR(AND(Data_Input!$T$3="meters",Data_Input!$T294&gt;12),(AND(Data_Input!$T$3="feet",Data_Input!$T294&gt;40)),ABS(C290)&gt;$G$4),"",C290),""))</f>
        <v/>
      </c>
      <c r="N290" s="37" t="str">
        <f>IF($I$4=0,D290,IFERROR(IF(OR(AND(Data_Input!$T$3="meters",Data_Input!$T294&gt;12),(AND(Data_Input!$T$3="feet",Data_Input!$T294&gt;40)),ABS(D290)&gt;$G$4),"",D290),""))</f>
        <v/>
      </c>
      <c r="O290" s="37" t="str">
        <f>IF($J$4=0,E290,IFERROR(IF(OR(AND(Data_Input!$T$3="meters",Data_Input!$T294&gt;12),(AND(Data_Input!$T$3="feet",Data_Input!$T294&gt;40)),ABS(E290)&gt;$G$4),"",E290),""))</f>
        <v/>
      </c>
      <c r="P290" s="35"/>
      <c r="Q290" s="8" t="str">
        <f t="shared" si="26"/>
        <v/>
      </c>
      <c r="R290" s="8" t="str">
        <f t="shared" si="27"/>
        <v/>
      </c>
      <c r="S290" s="8" t="str">
        <f t="shared" si="28"/>
        <v/>
      </c>
      <c r="T290" s="8" t="str">
        <f t="shared" si="29"/>
        <v/>
      </c>
      <c r="U290" s="35"/>
    </row>
    <row r="291" spans="1:21">
      <c r="A291" s="7">
        <v>289</v>
      </c>
      <c r="B291" s="37" t="str">
        <f>Data_Input!O295</f>
        <v/>
      </c>
      <c r="C291" s="37" t="str">
        <f>Data_Input!P295</f>
        <v/>
      </c>
      <c r="D291" s="37" t="str">
        <f>Data_Input!Q295</f>
        <v/>
      </c>
      <c r="E291" s="37" t="str">
        <f>Data_Input!R295</f>
        <v/>
      </c>
      <c r="F291" s="47"/>
      <c r="G291" s="35"/>
      <c r="H291" s="35"/>
      <c r="I291" s="35"/>
      <c r="J291" s="35"/>
      <c r="K291" s="35"/>
      <c r="L291" s="37" t="str">
        <f>IF($G$4=0,B291,IFERROR(IF(OR(AND(Data_Input!$T$3="meters",Data_Input!$T295&gt;12),(AND(Data_Input!$T$3="feet",Data_Input!$T295&gt;40)),ABS(B291)&gt;$G$4),"",B291),""))</f>
        <v/>
      </c>
      <c r="M291" s="37" t="str">
        <f>IF($H$4=0,C291,IFERROR(IF(OR(AND(Data_Input!$T$3="meters",Data_Input!$T295&gt;12),(AND(Data_Input!$T$3="feet",Data_Input!$T295&gt;40)),ABS(C291)&gt;$G$4),"",C291),""))</f>
        <v/>
      </c>
      <c r="N291" s="37" t="str">
        <f>IF($I$4=0,D291,IFERROR(IF(OR(AND(Data_Input!$T$3="meters",Data_Input!$T295&gt;12),(AND(Data_Input!$T$3="feet",Data_Input!$T295&gt;40)),ABS(D291)&gt;$G$4),"",D291),""))</f>
        <v/>
      </c>
      <c r="O291" s="37" t="str">
        <f>IF($J$4=0,E291,IFERROR(IF(OR(AND(Data_Input!$T$3="meters",Data_Input!$T295&gt;12),(AND(Data_Input!$T$3="feet",Data_Input!$T295&gt;40)),ABS(E291)&gt;$G$4),"",E291),""))</f>
        <v/>
      </c>
      <c r="P291" s="35"/>
      <c r="Q291" s="8" t="str">
        <f t="shared" si="26"/>
        <v/>
      </c>
      <c r="R291" s="8" t="str">
        <f t="shared" si="27"/>
        <v/>
      </c>
      <c r="S291" s="8" t="str">
        <f t="shared" si="28"/>
        <v/>
      </c>
      <c r="T291" s="8" t="str">
        <f t="shared" si="29"/>
        <v/>
      </c>
      <c r="U291" s="35"/>
    </row>
    <row r="292" spans="1:21">
      <c r="A292" s="7">
        <v>290</v>
      </c>
      <c r="B292" s="37" t="str">
        <f>Data_Input!O296</f>
        <v/>
      </c>
      <c r="C292" s="37" t="str">
        <f>Data_Input!P296</f>
        <v/>
      </c>
      <c r="D292" s="37" t="str">
        <f>Data_Input!Q296</f>
        <v/>
      </c>
      <c r="E292" s="37" t="str">
        <f>Data_Input!R296</f>
        <v/>
      </c>
      <c r="F292" s="47"/>
      <c r="G292" s="35"/>
      <c r="H292" s="35"/>
      <c r="I292" s="35"/>
      <c r="J292" s="35"/>
      <c r="K292" s="35"/>
      <c r="L292" s="37" t="str">
        <f>IF($G$4=0,B292,IFERROR(IF(OR(AND(Data_Input!$T$3="meters",Data_Input!$T296&gt;12),(AND(Data_Input!$T$3="feet",Data_Input!$T296&gt;40)),ABS(B292)&gt;$G$4),"",B292),""))</f>
        <v/>
      </c>
      <c r="M292" s="37" t="str">
        <f>IF($H$4=0,C292,IFERROR(IF(OR(AND(Data_Input!$T$3="meters",Data_Input!$T296&gt;12),(AND(Data_Input!$T$3="feet",Data_Input!$T296&gt;40)),ABS(C292)&gt;$G$4),"",C292),""))</f>
        <v/>
      </c>
      <c r="N292" s="37" t="str">
        <f>IF($I$4=0,D292,IFERROR(IF(OR(AND(Data_Input!$T$3="meters",Data_Input!$T296&gt;12),(AND(Data_Input!$T$3="feet",Data_Input!$T296&gt;40)),ABS(D292)&gt;$G$4),"",D292),""))</f>
        <v/>
      </c>
      <c r="O292" s="37" t="str">
        <f>IF($J$4=0,E292,IFERROR(IF(OR(AND(Data_Input!$T$3="meters",Data_Input!$T296&gt;12),(AND(Data_Input!$T$3="feet",Data_Input!$T296&gt;40)),ABS(E292)&gt;$G$4),"",E292),""))</f>
        <v/>
      </c>
      <c r="P292" s="35"/>
      <c r="Q292" s="8" t="str">
        <f t="shared" si="26"/>
        <v/>
      </c>
      <c r="R292" s="8" t="str">
        <f t="shared" si="27"/>
        <v/>
      </c>
      <c r="S292" s="8" t="str">
        <f t="shared" si="28"/>
        <v/>
      </c>
      <c r="T292" s="8" t="str">
        <f t="shared" si="29"/>
        <v/>
      </c>
      <c r="U292" s="35"/>
    </row>
    <row r="293" spans="1:21">
      <c r="A293" s="7">
        <v>291</v>
      </c>
      <c r="B293" s="37" t="str">
        <f>Data_Input!O297</f>
        <v/>
      </c>
      <c r="C293" s="37" t="str">
        <f>Data_Input!P297</f>
        <v/>
      </c>
      <c r="D293" s="37" t="str">
        <f>Data_Input!Q297</f>
        <v/>
      </c>
      <c r="E293" s="37" t="str">
        <f>Data_Input!R297</f>
        <v/>
      </c>
      <c r="F293" s="47"/>
      <c r="G293" s="35"/>
      <c r="H293" s="35"/>
      <c r="I293" s="35"/>
      <c r="J293" s="35"/>
      <c r="K293" s="35"/>
      <c r="L293" s="37" t="str">
        <f>IF($G$4=0,B293,IFERROR(IF(OR(AND(Data_Input!$T$3="meters",Data_Input!$T297&gt;12),(AND(Data_Input!$T$3="feet",Data_Input!$T297&gt;40)),ABS(B293)&gt;$G$4),"",B293),""))</f>
        <v/>
      </c>
      <c r="M293" s="37" t="str">
        <f>IF($H$4=0,C293,IFERROR(IF(OR(AND(Data_Input!$T$3="meters",Data_Input!$T297&gt;12),(AND(Data_Input!$T$3="feet",Data_Input!$T297&gt;40)),ABS(C293)&gt;$G$4),"",C293),""))</f>
        <v/>
      </c>
      <c r="N293" s="37" t="str">
        <f>IF($I$4=0,D293,IFERROR(IF(OR(AND(Data_Input!$T$3="meters",Data_Input!$T297&gt;12),(AND(Data_Input!$T$3="feet",Data_Input!$T297&gt;40)),ABS(D293)&gt;$G$4),"",D293),""))</f>
        <v/>
      </c>
      <c r="O293" s="37" t="str">
        <f>IF($J$4=0,E293,IFERROR(IF(OR(AND(Data_Input!$T$3="meters",Data_Input!$T297&gt;12),(AND(Data_Input!$T$3="feet",Data_Input!$T297&gt;40)),ABS(E293)&gt;$G$4),"",E293),""))</f>
        <v/>
      </c>
      <c r="P293" s="35"/>
      <c r="Q293" s="8" t="str">
        <f t="shared" si="26"/>
        <v/>
      </c>
      <c r="R293" s="8" t="str">
        <f t="shared" si="27"/>
        <v/>
      </c>
      <c r="S293" s="8" t="str">
        <f t="shared" si="28"/>
        <v/>
      </c>
      <c r="T293" s="8" t="str">
        <f t="shared" si="29"/>
        <v/>
      </c>
      <c r="U293" s="35"/>
    </row>
    <row r="294" spans="1:21">
      <c r="A294" s="7">
        <v>292</v>
      </c>
      <c r="B294" s="37" t="str">
        <f>Data_Input!O298</f>
        <v/>
      </c>
      <c r="C294" s="37" t="str">
        <f>Data_Input!P298</f>
        <v/>
      </c>
      <c r="D294" s="37" t="str">
        <f>Data_Input!Q298</f>
        <v/>
      </c>
      <c r="E294" s="37" t="str">
        <f>Data_Input!R298</f>
        <v/>
      </c>
      <c r="F294" s="47"/>
      <c r="G294" s="35"/>
      <c r="H294" s="35"/>
      <c r="I294" s="35"/>
      <c r="J294" s="35"/>
      <c r="K294" s="35"/>
      <c r="L294" s="37" t="str">
        <f>IF($G$4=0,B294,IFERROR(IF(OR(AND(Data_Input!$T$3="meters",Data_Input!$T298&gt;12),(AND(Data_Input!$T$3="feet",Data_Input!$T298&gt;40)),ABS(B294)&gt;$G$4),"",B294),""))</f>
        <v/>
      </c>
      <c r="M294" s="37" t="str">
        <f>IF($H$4=0,C294,IFERROR(IF(OR(AND(Data_Input!$T$3="meters",Data_Input!$T298&gt;12),(AND(Data_Input!$T$3="feet",Data_Input!$T298&gt;40)),ABS(C294)&gt;$G$4),"",C294),""))</f>
        <v/>
      </c>
      <c r="N294" s="37" t="str">
        <f>IF($I$4=0,D294,IFERROR(IF(OR(AND(Data_Input!$T$3="meters",Data_Input!$T298&gt;12),(AND(Data_Input!$T$3="feet",Data_Input!$T298&gt;40)),ABS(D294)&gt;$G$4),"",D294),""))</f>
        <v/>
      </c>
      <c r="O294" s="37" t="str">
        <f>IF($J$4=0,E294,IFERROR(IF(OR(AND(Data_Input!$T$3="meters",Data_Input!$T298&gt;12),(AND(Data_Input!$T$3="feet",Data_Input!$T298&gt;40)),ABS(E294)&gt;$G$4),"",E294),""))</f>
        <v/>
      </c>
      <c r="P294" s="35"/>
      <c r="Q294" s="8" t="str">
        <f t="shared" si="26"/>
        <v/>
      </c>
      <c r="R294" s="8" t="str">
        <f t="shared" si="27"/>
        <v/>
      </c>
      <c r="S294" s="8" t="str">
        <f t="shared" si="28"/>
        <v/>
      </c>
      <c r="T294" s="8" t="str">
        <f t="shared" si="29"/>
        <v/>
      </c>
      <c r="U294" s="35"/>
    </row>
    <row r="295" spans="1:21">
      <c r="A295" s="7">
        <v>293</v>
      </c>
      <c r="B295" s="37" t="str">
        <f>Data_Input!O299</f>
        <v/>
      </c>
      <c r="C295" s="37" t="str">
        <f>Data_Input!P299</f>
        <v/>
      </c>
      <c r="D295" s="37" t="str">
        <f>Data_Input!Q299</f>
        <v/>
      </c>
      <c r="E295" s="37" t="str">
        <f>Data_Input!R299</f>
        <v/>
      </c>
      <c r="F295" s="47"/>
      <c r="G295" s="35"/>
      <c r="H295" s="35"/>
      <c r="I295" s="35"/>
      <c r="J295" s="35"/>
      <c r="K295" s="35"/>
      <c r="L295" s="37" t="str">
        <f>IF($G$4=0,B295,IFERROR(IF(OR(AND(Data_Input!$T$3="meters",Data_Input!$T299&gt;12),(AND(Data_Input!$T$3="feet",Data_Input!$T299&gt;40)),ABS(B295)&gt;$G$4),"",B295),""))</f>
        <v/>
      </c>
      <c r="M295" s="37" t="str">
        <f>IF($H$4=0,C295,IFERROR(IF(OR(AND(Data_Input!$T$3="meters",Data_Input!$T299&gt;12),(AND(Data_Input!$T$3="feet",Data_Input!$T299&gt;40)),ABS(C295)&gt;$G$4),"",C295),""))</f>
        <v/>
      </c>
      <c r="N295" s="37" t="str">
        <f>IF($I$4=0,D295,IFERROR(IF(OR(AND(Data_Input!$T$3="meters",Data_Input!$T299&gt;12),(AND(Data_Input!$T$3="feet",Data_Input!$T299&gt;40)),ABS(D295)&gt;$G$4),"",D295),""))</f>
        <v/>
      </c>
      <c r="O295" s="37" t="str">
        <f>IF($J$4=0,E295,IFERROR(IF(OR(AND(Data_Input!$T$3="meters",Data_Input!$T299&gt;12),(AND(Data_Input!$T$3="feet",Data_Input!$T299&gt;40)),ABS(E295)&gt;$G$4),"",E295),""))</f>
        <v/>
      </c>
      <c r="P295" s="35"/>
      <c r="Q295" s="8" t="str">
        <f t="shared" si="26"/>
        <v/>
      </c>
      <c r="R295" s="8" t="str">
        <f t="shared" si="27"/>
        <v/>
      </c>
      <c r="S295" s="8" t="str">
        <f t="shared" si="28"/>
        <v/>
      </c>
      <c r="T295" s="8" t="str">
        <f t="shared" si="29"/>
        <v/>
      </c>
      <c r="U295" s="35"/>
    </row>
    <row r="296" spans="1:21">
      <c r="A296" s="7">
        <v>294</v>
      </c>
      <c r="B296" s="37" t="str">
        <f>Data_Input!O300</f>
        <v/>
      </c>
      <c r="C296" s="37" t="str">
        <f>Data_Input!P300</f>
        <v/>
      </c>
      <c r="D296" s="37" t="str">
        <f>Data_Input!Q300</f>
        <v/>
      </c>
      <c r="E296" s="37" t="str">
        <f>Data_Input!R300</f>
        <v/>
      </c>
      <c r="F296" s="47"/>
      <c r="G296" s="35"/>
      <c r="H296" s="35"/>
      <c r="I296" s="35"/>
      <c r="J296" s="35"/>
      <c r="K296" s="35"/>
      <c r="L296" s="37" t="str">
        <f>IF($G$4=0,B296,IFERROR(IF(OR(AND(Data_Input!$T$3="meters",Data_Input!$T300&gt;12),(AND(Data_Input!$T$3="feet",Data_Input!$T300&gt;40)),ABS(B296)&gt;$G$4),"",B296),""))</f>
        <v/>
      </c>
      <c r="M296" s="37" t="str">
        <f>IF($H$4=0,C296,IFERROR(IF(OR(AND(Data_Input!$T$3="meters",Data_Input!$T300&gt;12),(AND(Data_Input!$T$3="feet",Data_Input!$T300&gt;40)),ABS(C296)&gt;$G$4),"",C296),""))</f>
        <v/>
      </c>
      <c r="N296" s="37" t="str">
        <f>IF($I$4=0,D296,IFERROR(IF(OR(AND(Data_Input!$T$3="meters",Data_Input!$T300&gt;12),(AND(Data_Input!$T$3="feet",Data_Input!$T300&gt;40)),ABS(D296)&gt;$G$4),"",D296),""))</f>
        <v/>
      </c>
      <c r="O296" s="37" t="str">
        <f>IF($J$4=0,E296,IFERROR(IF(OR(AND(Data_Input!$T$3="meters",Data_Input!$T300&gt;12),(AND(Data_Input!$T$3="feet",Data_Input!$T300&gt;40)),ABS(E296)&gt;$G$4),"",E296),""))</f>
        <v/>
      </c>
      <c r="P296" s="35"/>
      <c r="Q296" s="8" t="str">
        <f t="shared" si="26"/>
        <v/>
      </c>
      <c r="R296" s="8" t="str">
        <f t="shared" si="27"/>
        <v/>
      </c>
      <c r="S296" s="8" t="str">
        <f t="shared" si="28"/>
        <v/>
      </c>
      <c r="T296" s="8" t="str">
        <f t="shared" si="29"/>
        <v/>
      </c>
      <c r="U296" s="35"/>
    </row>
    <row r="297" spans="1:21">
      <c r="A297" s="7">
        <v>295</v>
      </c>
      <c r="B297" s="37" t="str">
        <f>Data_Input!O301</f>
        <v/>
      </c>
      <c r="C297" s="37" t="str">
        <f>Data_Input!P301</f>
        <v/>
      </c>
      <c r="D297" s="37" t="str">
        <f>Data_Input!Q301</f>
        <v/>
      </c>
      <c r="E297" s="37" t="str">
        <f>Data_Input!R301</f>
        <v/>
      </c>
      <c r="F297" s="47"/>
      <c r="G297" s="35"/>
      <c r="H297" s="35"/>
      <c r="I297" s="35"/>
      <c r="J297" s="35"/>
      <c r="K297" s="35"/>
      <c r="L297" s="37" t="str">
        <f>IF($G$4=0,B297,IFERROR(IF(OR(AND(Data_Input!$T$3="meters",Data_Input!$T301&gt;12),(AND(Data_Input!$T$3="feet",Data_Input!$T301&gt;40)),ABS(B297)&gt;$G$4),"",B297),""))</f>
        <v/>
      </c>
      <c r="M297" s="37" t="str">
        <f>IF($H$4=0,C297,IFERROR(IF(OR(AND(Data_Input!$T$3="meters",Data_Input!$T301&gt;12),(AND(Data_Input!$T$3="feet",Data_Input!$T301&gt;40)),ABS(C297)&gt;$G$4),"",C297),""))</f>
        <v/>
      </c>
      <c r="N297" s="37" t="str">
        <f>IF($I$4=0,D297,IFERROR(IF(OR(AND(Data_Input!$T$3="meters",Data_Input!$T301&gt;12),(AND(Data_Input!$T$3="feet",Data_Input!$T301&gt;40)),ABS(D297)&gt;$G$4),"",D297),""))</f>
        <v/>
      </c>
      <c r="O297" s="37" t="str">
        <f>IF($J$4=0,E297,IFERROR(IF(OR(AND(Data_Input!$T$3="meters",Data_Input!$T301&gt;12),(AND(Data_Input!$T$3="feet",Data_Input!$T301&gt;40)),ABS(E297)&gt;$G$4),"",E297),""))</f>
        <v/>
      </c>
      <c r="P297" s="35"/>
      <c r="Q297" s="8" t="str">
        <f t="shared" si="26"/>
        <v/>
      </c>
      <c r="R297" s="8" t="str">
        <f t="shared" si="27"/>
        <v/>
      </c>
      <c r="S297" s="8" t="str">
        <f t="shared" si="28"/>
        <v/>
      </c>
      <c r="T297" s="8" t="str">
        <f t="shared" si="29"/>
        <v/>
      </c>
      <c r="U297" s="35"/>
    </row>
    <row r="298" spans="1:21">
      <c r="A298" s="7">
        <v>296</v>
      </c>
      <c r="B298" s="37" t="str">
        <f>Data_Input!O302</f>
        <v/>
      </c>
      <c r="C298" s="37" t="str">
        <f>Data_Input!P302</f>
        <v/>
      </c>
      <c r="D298" s="37" t="str">
        <f>Data_Input!Q302</f>
        <v/>
      </c>
      <c r="E298" s="37" t="str">
        <f>Data_Input!R302</f>
        <v/>
      </c>
      <c r="F298" s="47"/>
      <c r="G298" s="35"/>
      <c r="H298" s="35"/>
      <c r="I298" s="35"/>
      <c r="J298" s="35"/>
      <c r="K298" s="35"/>
      <c r="L298" s="37" t="str">
        <f>IF($G$4=0,B298,IFERROR(IF(OR(AND(Data_Input!$T$3="meters",Data_Input!$T302&gt;12),(AND(Data_Input!$T$3="feet",Data_Input!$T302&gt;40)),ABS(B298)&gt;$G$4),"",B298),""))</f>
        <v/>
      </c>
      <c r="M298" s="37" t="str">
        <f>IF($H$4=0,C298,IFERROR(IF(OR(AND(Data_Input!$T$3="meters",Data_Input!$T302&gt;12),(AND(Data_Input!$T$3="feet",Data_Input!$T302&gt;40)),ABS(C298)&gt;$G$4),"",C298),""))</f>
        <v/>
      </c>
      <c r="N298" s="37" t="str">
        <f>IF($I$4=0,D298,IFERROR(IF(OR(AND(Data_Input!$T$3="meters",Data_Input!$T302&gt;12),(AND(Data_Input!$T$3="feet",Data_Input!$T302&gt;40)),ABS(D298)&gt;$G$4),"",D298),""))</f>
        <v/>
      </c>
      <c r="O298" s="37" t="str">
        <f>IF($J$4=0,E298,IFERROR(IF(OR(AND(Data_Input!$T$3="meters",Data_Input!$T302&gt;12),(AND(Data_Input!$T$3="feet",Data_Input!$T302&gt;40)),ABS(E298)&gt;$G$4),"",E298),""))</f>
        <v/>
      </c>
      <c r="P298" s="35"/>
      <c r="Q298" s="8" t="str">
        <f t="shared" si="26"/>
        <v/>
      </c>
      <c r="R298" s="8" t="str">
        <f t="shared" si="27"/>
        <v/>
      </c>
      <c r="S298" s="8" t="str">
        <f t="shared" si="28"/>
        <v/>
      </c>
      <c r="T298" s="8" t="str">
        <f t="shared" si="29"/>
        <v/>
      </c>
      <c r="U298" s="35"/>
    </row>
    <row r="299" spans="1:21">
      <c r="A299" s="7">
        <v>297</v>
      </c>
      <c r="B299" s="37" t="str">
        <f>Data_Input!O303</f>
        <v/>
      </c>
      <c r="C299" s="37" t="str">
        <f>Data_Input!P303</f>
        <v/>
      </c>
      <c r="D299" s="37" t="str">
        <f>Data_Input!Q303</f>
        <v/>
      </c>
      <c r="E299" s="37" t="str">
        <f>Data_Input!R303</f>
        <v/>
      </c>
      <c r="F299" s="47"/>
      <c r="G299" s="35"/>
      <c r="H299" s="35"/>
      <c r="I299" s="35"/>
      <c r="J299" s="35"/>
      <c r="K299" s="35"/>
      <c r="L299" s="37" t="str">
        <f>IF($G$4=0,B299,IFERROR(IF(OR(AND(Data_Input!$T$3="meters",Data_Input!$T303&gt;12),(AND(Data_Input!$T$3="feet",Data_Input!$T303&gt;40)),ABS(B299)&gt;$G$4),"",B299),""))</f>
        <v/>
      </c>
      <c r="M299" s="37" t="str">
        <f>IF($H$4=0,C299,IFERROR(IF(OR(AND(Data_Input!$T$3="meters",Data_Input!$T303&gt;12),(AND(Data_Input!$T$3="feet",Data_Input!$T303&gt;40)),ABS(C299)&gt;$G$4),"",C299),""))</f>
        <v/>
      </c>
      <c r="N299" s="37" t="str">
        <f>IF($I$4=0,D299,IFERROR(IF(OR(AND(Data_Input!$T$3="meters",Data_Input!$T303&gt;12),(AND(Data_Input!$T$3="feet",Data_Input!$T303&gt;40)),ABS(D299)&gt;$G$4),"",D299),""))</f>
        <v/>
      </c>
      <c r="O299" s="37" t="str">
        <f>IF($J$4=0,E299,IFERROR(IF(OR(AND(Data_Input!$T$3="meters",Data_Input!$T303&gt;12),(AND(Data_Input!$T$3="feet",Data_Input!$T303&gt;40)),ABS(E299)&gt;$G$4),"",E299),""))</f>
        <v/>
      </c>
      <c r="P299" s="35"/>
      <c r="Q299" s="8" t="str">
        <f t="shared" si="26"/>
        <v/>
      </c>
      <c r="R299" s="8" t="str">
        <f t="shared" si="27"/>
        <v/>
      </c>
      <c r="S299" s="8" t="str">
        <f t="shared" si="28"/>
        <v/>
      </c>
      <c r="T299" s="8" t="str">
        <f t="shared" si="29"/>
        <v/>
      </c>
      <c r="U299" s="35"/>
    </row>
    <row r="300" spans="1:21">
      <c r="A300" s="7">
        <v>298</v>
      </c>
      <c r="B300" s="37" t="str">
        <f>Data_Input!O304</f>
        <v/>
      </c>
      <c r="C300" s="37" t="str">
        <f>Data_Input!P304</f>
        <v/>
      </c>
      <c r="D300" s="37" t="str">
        <f>Data_Input!Q304</f>
        <v/>
      </c>
      <c r="E300" s="37" t="str">
        <f>Data_Input!R304</f>
        <v/>
      </c>
      <c r="F300" s="47"/>
      <c r="G300" s="35"/>
      <c r="H300" s="35"/>
      <c r="I300" s="35"/>
      <c r="J300" s="35"/>
      <c r="K300" s="35"/>
      <c r="L300" s="37" t="str">
        <f>IF($G$4=0,B300,IFERROR(IF(OR(AND(Data_Input!$T$3="meters",Data_Input!$T304&gt;12),(AND(Data_Input!$T$3="feet",Data_Input!$T304&gt;40)),ABS(B300)&gt;$G$4),"",B300),""))</f>
        <v/>
      </c>
      <c r="M300" s="37" t="str">
        <f>IF($H$4=0,C300,IFERROR(IF(OR(AND(Data_Input!$T$3="meters",Data_Input!$T304&gt;12),(AND(Data_Input!$T$3="feet",Data_Input!$T304&gt;40)),ABS(C300)&gt;$G$4),"",C300),""))</f>
        <v/>
      </c>
      <c r="N300" s="37" t="str">
        <f>IF($I$4=0,D300,IFERROR(IF(OR(AND(Data_Input!$T$3="meters",Data_Input!$T304&gt;12),(AND(Data_Input!$T$3="feet",Data_Input!$T304&gt;40)),ABS(D300)&gt;$G$4),"",D300),""))</f>
        <v/>
      </c>
      <c r="O300" s="37" t="str">
        <f>IF($J$4=0,E300,IFERROR(IF(OR(AND(Data_Input!$T$3="meters",Data_Input!$T304&gt;12),(AND(Data_Input!$T$3="feet",Data_Input!$T304&gt;40)),ABS(E300)&gt;$G$4),"",E300),""))</f>
        <v/>
      </c>
      <c r="P300" s="35"/>
      <c r="Q300" s="8" t="str">
        <f t="shared" si="26"/>
        <v/>
      </c>
      <c r="R300" s="8" t="str">
        <f t="shared" si="27"/>
        <v/>
      </c>
      <c r="S300" s="8" t="str">
        <f t="shared" si="28"/>
        <v/>
      </c>
      <c r="T300" s="8" t="str">
        <f t="shared" si="29"/>
        <v/>
      </c>
      <c r="U300" s="35"/>
    </row>
    <row r="301" spans="1:21">
      <c r="A301" s="7">
        <v>299</v>
      </c>
      <c r="B301" s="37" t="str">
        <f>Data_Input!O305</f>
        <v/>
      </c>
      <c r="C301" s="37" t="str">
        <f>Data_Input!P305</f>
        <v/>
      </c>
      <c r="D301" s="37" t="str">
        <f>Data_Input!Q305</f>
        <v/>
      </c>
      <c r="E301" s="37" t="str">
        <f>Data_Input!R305</f>
        <v/>
      </c>
      <c r="F301" s="47"/>
      <c r="G301" s="35"/>
      <c r="H301" s="35"/>
      <c r="I301" s="35"/>
      <c r="J301" s="35"/>
      <c r="K301" s="35"/>
      <c r="L301" s="37" t="str">
        <f>IF($G$4=0,B301,IFERROR(IF(OR(AND(Data_Input!$T$3="meters",Data_Input!$T305&gt;12),(AND(Data_Input!$T$3="feet",Data_Input!$T305&gt;40)),ABS(B301)&gt;$G$4),"",B301),""))</f>
        <v/>
      </c>
      <c r="M301" s="37" t="str">
        <f>IF($H$4=0,C301,IFERROR(IF(OR(AND(Data_Input!$T$3="meters",Data_Input!$T305&gt;12),(AND(Data_Input!$T$3="feet",Data_Input!$T305&gt;40)),ABS(C301)&gt;$G$4),"",C301),""))</f>
        <v/>
      </c>
      <c r="N301" s="37" t="str">
        <f>IF($I$4=0,D301,IFERROR(IF(OR(AND(Data_Input!$T$3="meters",Data_Input!$T305&gt;12),(AND(Data_Input!$T$3="feet",Data_Input!$T305&gt;40)),ABS(D301)&gt;$G$4),"",D301),""))</f>
        <v/>
      </c>
      <c r="O301" s="37" t="str">
        <f>IF($J$4=0,E301,IFERROR(IF(OR(AND(Data_Input!$T$3="meters",Data_Input!$T305&gt;12),(AND(Data_Input!$T$3="feet",Data_Input!$T305&gt;40)),ABS(E301)&gt;$G$4),"",E301),""))</f>
        <v/>
      </c>
      <c r="P301" s="35"/>
      <c r="Q301" s="8" t="str">
        <f t="shared" si="26"/>
        <v/>
      </c>
      <c r="R301" s="8" t="str">
        <f t="shared" si="27"/>
        <v/>
      </c>
      <c r="S301" s="8" t="str">
        <f t="shared" si="28"/>
        <v/>
      </c>
      <c r="T301" s="8" t="str">
        <f t="shared" si="29"/>
        <v/>
      </c>
      <c r="U301" s="35"/>
    </row>
    <row r="302" spans="1:21">
      <c r="A302" s="7">
        <v>300</v>
      </c>
      <c r="B302" s="37" t="str">
        <f>Data_Input!O306</f>
        <v/>
      </c>
      <c r="C302" s="37" t="str">
        <f>Data_Input!P306</f>
        <v/>
      </c>
      <c r="D302" s="37" t="str">
        <f>Data_Input!Q306</f>
        <v/>
      </c>
      <c r="E302" s="37" t="str">
        <f>Data_Input!R306</f>
        <v/>
      </c>
      <c r="F302" s="47"/>
      <c r="G302" s="35"/>
      <c r="H302" s="35"/>
      <c r="I302" s="35"/>
      <c r="J302" s="35"/>
      <c r="K302" s="35"/>
      <c r="L302" s="37" t="str">
        <f>IF($G$4=0,B302,IFERROR(IF(OR(AND(Data_Input!$T$3="meters",Data_Input!$T306&gt;12),(AND(Data_Input!$T$3="feet",Data_Input!$T306&gt;40)),ABS(B302)&gt;$G$4),"",B302),""))</f>
        <v/>
      </c>
      <c r="M302" s="37" t="str">
        <f>IF($H$4=0,C302,IFERROR(IF(OR(AND(Data_Input!$T$3="meters",Data_Input!$T306&gt;12),(AND(Data_Input!$T$3="feet",Data_Input!$T306&gt;40)),ABS(C302)&gt;$G$4),"",C302),""))</f>
        <v/>
      </c>
      <c r="N302" s="37" t="str">
        <f>IF($I$4=0,D302,IFERROR(IF(OR(AND(Data_Input!$T$3="meters",Data_Input!$T306&gt;12),(AND(Data_Input!$T$3="feet",Data_Input!$T306&gt;40)),ABS(D302)&gt;$G$4),"",D302),""))</f>
        <v/>
      </c>
      <c r="O302" s="37" t="str">
        <f>IF($J$4=0,E302,IFERROR(IF(OR(AND(Data_Input!$T$3="meters",Data_Input!$T306&gt;12),(AND(Data_Input!$T$3="feet",Data_Input!$T306&gt;40)),ABS(E302)&gt;$G$4),"",E302),""))</f>
        <v/>
      </c>
      <c r="P302" s="35"/>
      <c r="Q302" s="8" t="str">
        <f t="shared" si="26"/>
        <v/>
      </c>
      <c r="R302" s="8" t="str">
        <f t="shared" si="27"/>
        <v/>
      </c>
      <c r="S302" s="8" t="str">
        <f t="shared" si="28"/>
        <v/>
      </c>
      <c r="T302" s="8" t="str">
        <f t="shared" si="29"/>
        <v/>
      </c>
      <c r="U302" s="35"/>
    </row>
    <row r="303" spans="1:21">
      <c r="A303" s="7">
        <v>301</v>
      </c>
      <c r="B303" s="37" t="str">
        <f>Data_Input!O307</f>
        <v/>
      </c>
      <c r="C303" s="37" t="str">
        <f>Data_Input!P307</f>
        <v/>
      </c>
      <c r="D303" s="37" t="str">
        <f>Data_Input!Q307</f>
        <v/>
      </c>
      <c r="E303" s="37" t="str">
        <f>Data_Input!R307</f>
        <v/>
      </c>
      <c r="F303" s="47"/>
      <c r="G303" s="35"/>
      <c r="H303" s="35"/>
      <c r="I303" s="35"/>
      <c r="J303" s="35"/>
      <c r="K303" s="35"/>
      <c r="L303" s="37" t="str">
        <f>IF($G$4=0,B303,IFERROR(IF(OR(AND(Data_Input!$T$3="meters",Data_Input!$T307&gt;12),(AND(Data_Input!$T$3="feet",Data_Input!$T307&gt;40)),ABS(B303)&gt;$G$4),"",B303),""))</f>
        <v/>
      </c>
      <c r="M303" s="37" t="str">
        <f>IF($H$4=0,C303,IFERROR(IF(OR(AND(Data_Input!$T$3="meters",Data_Input!$T307&gt;12),(AND(Data_Input!$T$3="feet",Data_Input!$T307&gt;40)),ABS(C303)&gt;$G$4),"",C303),""))</f>
        <v/>
      </c>
      <c r="N303" s="37" t="str">
        <f>IF($I$4=0,D303,IFERROR(IF(OR(AND(Data_Input!$T$3="meters",Data_Input!$T307&gt;12),(AND(Data_Input!$T$3="feet",Data_Input!$T307&gt;40)),ABS(D303)&gt;$G$4),"",D303),""))</f>
        <v/>
      </c>
      <c r="O303" s="37" t="str">
        <f>IF($J$4=0,E303,IFERROR(IF(OR(AND(Data_Input!$T$3="meters",Data_Input!$T307&gt;12),(AND(Data_Input!$T$3="feet",Data_Input!$T307&gt;40)),ABS(E303)&gt;$G$4),"",E303),""))</f>
        <v/>
      </c>
      <c r="P303" s="35"/>
      <c r="Q303" s="8" t="str">
        <f t="shared" si="26"/>
        <v/>
      </c>
      <c r="R303" s="8" t="str">
        <f t="shared" si="27"/>
        <v/>
      </c>
      <c r="S303" s="8" t="str">
        <f t="shared" si="28"/>
        <v/>
      </c>
      <c r="T303" s="8" t="str">
        <f t="shared" si="29"/>
        <v/>
      </c>
      <c r="U303" s="35"/>
    </row>
    <row r="304" spans="1:21">
      <c r="A304" s="7">
        <v>302</v>
      </c>
      <c r="B304" s="37" t="str">
        <f>Data_Input!O308</f>
        <v/>
      </c>
      <c r="C304" s="37" t="str">
        <f>Data_Input!P308</f>
        <v/>
      </c>
      <c r="D304" s="37" t="str">
        <f>Data_Input!Q308</f>
        <v/>
      </c>
      <c r="E304" s="37" t="str">
        <f>Data_Input!R308</f>
        <v/>
      </c>
      <c r="F304" s="47"/>
      <c r="G304" s="35"/>
      <c r="H304" s="35"/>
      <c r="I304" s="35"/>
      <c r="J304" s="35"/>
      <c r="K304" s="35"/>
      <c r="L304" s="37" t="str">
        <f>IF($G$4=0,B304,IFERROR(IF(OR(AND(Data_Input!$T$3="meters",Data_Input!$T308&gt;12),(AND(Data_Input!$T$3="feet",Data_Input!$T308&gt;40)),ABS(B304)&gt;$G$4),"",B304),""))</f>
        <v/>
      </c>
      <c r="M304" s="37" t="str">
        <f>IF($H$4=0,C304,IFERROR(IF(OR(AND(Data_Input!$T$3="meters",Data_Input!$T308&gt;12),(AND(Data_Input!$T$3="feet",Data_Input!$T308&gt;40)),ABS(C304)&gt;$G$4),"",C304),""))</f>
        <v/>
      </c>
      <c r="N304" s="37" t="str">
        <f>IF($I$4=0,D304,IFERROR(IF(OR(AND(Data_Input!$T$3="meters",Data_Input!$T308&gt;12),(AND(Data_Input!$T$3="feet",Data_Input!$T308&gt;40)),ABS(D304)&gt;$G$4),"",D304),""))</f>
        <v/>
      </c>
      <c r="O304" s="37" t="str">
        <f>IF($J$4=0,E304,IFERROR(IF(OR(AND(Data_Input!$T$3="meters",Data_Input!$T308&gt;12),(AND(Data_Input!$T$3="feet",Data_Input!$T308&gt;40)),ABS(E304)&gt;$G$4),"",E304),""))</f>
        <v/>
      </c>
      <c r="P304" s="35"/>
      <c r="Q304" s="8" t="str">
        <f t="shared" si="26"/>
        <v/>
      </c>
      <c r="R304" s="8" t="str">
        <f t="shared" si="27"/>
        <v/>
      </c>
      <c r="S304" s="8" t="str">
        <f t="shared" si="28"/>
        <v/>
      </c>
      <c r="T304" s="8" t="str">
        <f t="shared" si="29"/>
        <v/>
      </c>
      <c r="U304" s="35"/>
    </row>
    <row r="305" spans="1:21">
      <c r="A305" s="7">
        <v>303</v>
      </c>
      <c r="B305" s="37" t="str">
        <f>Data_Input!O309</f>
        <v/>
      </c>
      <c r="C305" s="37" t="str">
        <f>Data_Input!P309</f>
        <v/>
      </c>
      <c r="D305" s="37" t="str">
        <f>Data_Input!Q309</f>
        <v/>
      </c>
      <c r="E305" s="37" t="str">
        <f>Data_Input!R309</f>
        <v/>
      </c>
      <c r="F305" s="47"/>
      <c r="G305" s="35"/>
      <c r="H305" s="35"/>
      <c r="I305" s="35"/>
      <c r="J305" s="35"/>
      <c r="K305" s="35"/>
      <c r="L305" s="37" t="str">
        <f>IF($G$4=0,B305,IFERROR(IF(OR(AND(Data_Input!$T$3="meters",Data_Input!$T309&gt;12),(AND(Data_Input!$T$3="feet",Data_Input!$T309&gt;40)),ABS(B305)&gt;$G$4),"",B305),""))</f>
        <v/>
      </c>
      <c r="M305" s="37" t="str">
        <f>IF($H$4=0,C305,IFERROR(IF(OR(AND(Data_Input!$T$3="meters",Data_Input!$T309&gt;12),(AND(Data_Input!$T$3="feet",Data_Input!$T309&gt;40)),ABS(C305)&gt;$G$4),"",C305),""))</f>
        <v/>
      </c>
      <c r="N305" s="37" t="str">
        <f>IF($I$4=0,D305,IFERROR(IF(OR(AND(Data_Input!$T$3="meters",Data_Input!$T309&gt;12),(AND(Data_Input!$T$3="feet",Data_Input!$T309&gt;40)),ABS(D305)&gt;$G$4),"",D305),""))</f>
        <v/>
      </c>
      <c r="O305" s="37" t="str">
        <f>IF($J$4=0,E305,IFERROR(IF(OR(AND(Data_Input!$T$3="meters",Data_Input!$T309&gt;12),(AND(Data_Input!$T$3="feet",Data_Input!$T309&gt;40)),ABS(E305)&gt;$G$4),"",E305),""))</f>
        <v/>
      </c>
      <c r="P305" s="35"/>
      <c r="Q305" s="8" t="str">
        <f t="shared" si="26"/>
        <v/>
      </c>
      <c r="R305" s="8" t="str">
        <f t="shared" si="27"/>
        <v/>
      </c>
      <c r="S305" s="8" t="str">
        <f t="shared" si="28"/>
        <v/>
      </c>
      <c r="T305" s="8" t="str">
        <f t="shared" si="29"/>
        <v/>
      </c>
      <c r="U305" s="35"/>
    </row>
    <row r="306" spans="1:21">
      <c r="A306" s="7">
        <v>304</v>
      </c>
      <c r="B306" s="37" t="str">
        <f>Data_Input!O310</f>
        <v/>
      </c>
      <c r="C306" s="37" t="str">
        <f>Data_Input!P310</f>
        <v/>
      </c>
      <c r="D306" s="37" t="str">
        <f>Data_Input!Q310</f>
        <v/>
      </c>
      <c r="E306" s="37" t="str">
        <f>Data_Input!R310</f>
        <v/>
      </c>
      <c r="F306" s="47"/>
      <c r="G306" s="35"/>
      <c r="H306" s="35"/>
      <c r="I306" s="35"/>
      <c r="J306" s="35"/>
      <c r="K306" s="35"/>
      <c r="L306" s="37" t="str">
        <f>IF($G$4=0,B306,IFERROR(IF(OR(AND(Data_Input!$T$3="meters",Data_Input!$T310&gt;12),(AND(Data_Input!$T$3="feet",Data_Input!$T310&gt;40)),ABS(B306)&gt;$G$4),"",B306),""))</f>
        <v/>
      </c>
      <c r="M306" s="37" t="str">
        <f>IF($H$4=0,C306,IFERROR(IF(OR(AND(Data_Input!$T$3="meters",Data_Input!$T310&gt;12),(AND(Data_Input!$T$3="feet",Data_Input!$T310&gt;40)),ABS(C306)&gt;$G$4),"",C306),""))</f>
        <v/>
      </c>
      <c r="N306" s="37" t="str">
        <f>IF($I$4=0,D306,IFERROR(IF(OR(AND(Data_Input!$T$3="meters",Data_Input!$T310&gt;12),(AND(Data_Input!$T$3="feet",Data_Input!$T310&gt;40)),ABS(D306)&gt;$G$4),"",D306),""))</f>
        <v/>
      </c>
      <c r="O306" s="37" t="str">
        <f>IF($J$4=0,E306,IFERROR(IF(OR(AND(Data_Input!$T$3="meters",Data_Input!$T310&gt;12),(AND(Data_Input!$T$3="feet",Data_Input!$T310&gt;40)),ABS(E306)&gt;$G$4),"",E306),""))</f>
        <v/>
      </c>
      <c r="P306" s="35"/>
      <c r="Q306" s="8" t="str">
        <f t="shared" si="26"/>
        <v/>
      </c>
      <c r="R306" s="8" t="str">
        <f t="shared" si="27"/>
        <v/>
      </c>
      <c r="S306" s="8" t="str">
        <f t="shared" si="28"/>
        <v/>
      </c>
      <c r="T306" s="8" t="str">
        <f t="shared" si="29"/>
        <v/>
      </c>
      <c r="U306" s="35"/>
    </row>
    <row r="307" spans="1:21">
      <c r="A307" s="7">
        <v>305</v>
      </c>
      <c r="B307" s="37" t="str">
        <f>Data_Input!O311</f>
        <v/>
      </c>
      <c r="C307" s="37" t="str">
        <f>Data_Input!P311</f>
        <v/>
      </c>
      <c r="D307" s="37" t="str">
        <f>Data_Input!Q311</f>
        <v/>
      </c>
      <c r="E307" s="37" t="str">
        <f>Data_Input!R311</f>
        <v/>
      </c>
      <c r="F307" s="47"/>
      <c r="G307" s="35"/>
      <c r="H307" s="35"/>
      <c r="I307" s="35"/>
      <c r="J307" s="35"/>
      <c r="K307" s="35"/>
      <c r="L307" s="37" t="str">
        <f>IF($G$4=0,B307,IFERROR(IF(OR(AND(Data_Input!$T$3="meters",Data_Input!$T311&gt;12),(AND(Data_Input!$T$3="feet",Data_Input!$T311&gt;40)),ABS(B307)&gt;$G$4),"",B307),""))</f>
        <v/>
      </c>
      <c r="M307" s="37" t="str">
        <f>IF($H$4=0,C307,IFERROR(IF(OR(AND(Data_Input!$T$3="meters",Data_Input!$T311&gt;12),(AND(Data_Input!$T$3="feet",Data_Input!$T311&gt;40)),ABS(C307)&gt;$G$4),"",C307),""))</f>
        <v/>
      </c>
      <c r="N307" s="37" t="str">
        <f>IF($I$4=0,D307,IFERROR(IF(OR(AND(Data_Input!$T$3="meters",Data_Input!$T311&gt;12),(AND(Data_Input!$T$3="feet",Data_Input!$T311&gt;40)),ABS(D307)&gt;$G$4),"",D307),""))</f>
        <v/>
      </c>
      <c r="O307" s="37" t="str">
        <f>IF($J$4=0,E307,IFERROR(IF(OR(AND(Data_Input!$T$3="meters",Data_Input!$T311&gt;12),(AND(Data_Input!$T$3="feet",Data_Input!$T311&gt;40)),ABS(E307)&gt;$G$4),"",E307),""))</f>
        <v/>
      </c>
      <c r="P307" s="35"/>
      <c r="Q307" s="8" t="str">
        <f t="shared" si="26"/>
        <v/>
      </c>
      <c r="R307" s="8" t="str">
        <f t="shared" si="27"/>
        <v/>
      </c>
      <c r="S307" s="8" t="str">
        <f t="shared" si="28"/>
        <v/>
      </c>
      <c r="T307" s="8" t="str">
        <f t="shared" si="29"/>
        <v/>
      </c>
      <c r="U307" s="35"/>
    </row>
    <row r="308" spans="1:21">
      <c r="A308" s="7">
        <v>306</v>
      </c>
      <c r="B308" s="37" t="str">
        <f>Data_Input!O312</f>
        <v/>
      </c>
      <c r="C308" s="37" t="str">
        <f>Data_Input!P312</f>
        <v/>
      </c>
      <c r="D308" s="37" t="str">
        <f>Data_Input!Q312</f>
        <v/>
      </c>
      <c r="E308" s="37" t="str">
        <f>Data_Input!R312</f>
        <v/>
      </c>
      <c r="F308" s="47"/>
      <c r="G308" s="35"/>
      <c r="H308" s="35"/>
      <c r="I308" s="35"/>
      <c r="J308" s="35"/>
      <c r="K308" s="35"/>
      <c r="L308" s="37" t="str">
        <f>IF($G$4=0,B308,IFERROR(IF(OR(AND(Data_Input!$T$3="meters",Data_Input!$T312&gt;12),(AND(Data_Input!$T$3="feet",Data_Input!$T312&gt;40)),ABS(B308)&gt;$G$4),"",B308),""))</f>
        <v/>
      </c>
      <c r="M308" s="37" t="str">
        <f>IF($H$4=0,C308,IFERROR(IF(OR(AND(Data_Input!$T$3="meters",Data_Input!$T312&gt;12),(AND(Data_Input!$T$3="feet",Data_Input!$T312&gt;40)),ABS(C308)&gt;$G$4),"",C308),""))</f>
        <v/>
      </c>
      <c r="N308" s="37" t="str">
        <f>IF($I$4=0,D308,IFERROR(IF(OR(AND(Data_Input!$T$3="meters",Data_Input!$T312&gt;12),(AND(Data_Input!$T$3="feet",Data_Input!$T312&gt;40)),ABS(D308)&gt;$G$4),"",D308),""))</f>
        <v/>
      </c>
      <c r="O308" s="37" t="str">
        <f>IF($J$4=0,E308,IFERROR(IF(OR(AND(Data_Input!$T$3="meters",Data_Input!$T312&gt;12),(AND(Data_Input!$T$3="feet",Data_Input!$T312&gt;40)),ABS(E308)&gt;$G$4),"",E308),""))</f>
        <v/>
      </c>
      <c r="P308" s="35"/>
      <c r="Q308" s="8" t="str">
        <f t="shared" si="26"/>
        <v/>
      </c>
      <c r="R308" s="8" t="str">
        <f t="shared" si="27"/>
        <v/>
      </c>
      <c r="S308" s="8" t="str">
        <f t="shared" si="28"/>
        <v/>
      </c>
      <c r="T308" s="8" t="str">
        <f t="shared" si="29"/>
        <v/>
      </c>
      <c r="U308" s="35"/>
    </row>
    <row r="309" spans="1:21">
      <c r="A309" s="7">
        <v>307</v>
      </c>
      <c r="B309" s="37" t="str">
        <f>Data_Input!O313</f>
        <v/>
      </c>
      <c r="C309" s="37" t="str">
        <f>Data_Input!P313</f>
        <v/>
      </c>
      <c r="D309" s="37" t="str">
        <f>Data_Input!Q313</f>
        <v/>
      </c>
      <c r="E309" s="37" t="str">
        <f>Data_Input!R313</f>
        <v/>
      </c>
      <c r="F309" s="47"/>
      <c r="G309" s="35"/>
      <c r="H309" s="35"/>
      <c r="I309" s="35"/>
      <c r="J309" s="35"/>
      <c r="K309" s="35"/>
      <c r="L309" s="37" t="str">
        <f>IF($G$4=0,B309,IFERROR(IF(OR(AND(Data_Input!$T$3="meters",Data_Input!$T313&gt;12),(AND(Data_Input!$T$3="feet",Data_Input!$T313&gt;40)),ABS(B309)&gt;$G$4),"",B309),""))</f>
        <v/>
      </c>
      <c r="M309" s="37" t="str">
        <f>IF($H$4=0,C309,IFERROR(IF(OR(AND(Data_Input!$T$3="meters",Data_Input!$T313&gt;12),(AND(Data_Input!$T$3="feet",Data_Input!$T313&gt;40)),ABS(C309)&gt;$G$4),"",C309),""))</f>
        <v/>
      </c>
      <c r="N309" s="37" t="str">
        <f>IF($I$4=0,D309,IFERROR(IF(OR(AND(Data_Input!$T$3="meters",Data_Input!$T313&gt;12),(AND(Data_Input!$T$3="feet",Data_Input!$T313&gt;40)),ABS(D309)&gt;$G$4),"",D309),""))</f>
        <v/>
      </c>
      <c r="O309" s="37" t="str">
        <f>IF($J$4=0,E309,IFERROR(IF(OR(AND(Data_Input!$T$3="meters",Data_Input!$T313&gt;12),(AND(Data_Input!$T$3="feet",Data_Input!$T313&gt;40)),ABS(E309)&gt;$G$4),"",E309),""))</f>
        <v/>
      </c>
      <c r="P309" s="35"/>
      <c r="Q309" s="8" t="str">
        <f t="shared" si="26"/>
        <v/>
      </c>
      <c r="R309" s="8" t="str">
        <f t="shared" si="27"/>
        <v/>
      </c>
      <c r="S309" s="8" t="str">
        <f t="shared" si="28"/>
        <v/>
      </c>
      <c r="T309" s="8" t="str">
        <f t="shared" si="29"/>
        <v/>
      </c>
      <c r="U309" s="35"/>
    </row>
    <row r="310" spans="1:21">
      <c r="A310" s="7">
        <v>308</v>
      </c>
      <c r="B310" s="37" t="str">
        <f>Data_Input!O314</f>
        <v/>
      </c>
      <c r="C310" s="37" t="str">
        <f>Data_Input!P314</f>
        <v/>
      </c>
      <c r="D310" s="37" t="str">
        <f>Data_Input!Q314</f>
        <v/>
      </c>
      <c r="E310" s="37" t="str">
        <f>Data_Input!R314</f>
        <v/>
      </c>
      <c r="F310" s="47"/>
      <c r="G310" s="35"/>
      <c r="H310" s="35"/>
      <c r="I310" s="35"/>
      <c r="J310" s="35"/>
      <c r="K310" s="35"/>
      <c r="L310" s="37" t="str">
        <f>IF($G$4=0,B310,IFERROR(IF(OR(AND(Data_Input!$T$3="meters",Data_Input!$T314&gt;12),(AND(Data_Input!$T$3="feet",Data_Input!$T314&gt;40)),ABS(B310)&gt;$G$4),"",B310),""))</f>
        <v/>
      </c>
      <c r="M310" s="37" t="str">
        <f>IF($H$4=0,C310,IFERROR(IF(OR(AND(Data_Input!$T$3="meters",Data_Input!$T314&gt;12),(AND(Data_Input!$T$3="feet",Data_Input!$T314&gt;40)),ABS(C310)&gt;$G$4),"",C310),""))</f>
        <v/>
      </c>
      <c r="N310" s="37" t="str">
        <f>IF($I$4=0,D310,IFERROR(IF(OR(AND(Data_Input!$T$3="meters",Data_Input!$T314&gt;12),(AND(Data_Input!$T$3="feet",Data_Input!$T314&gt;40)),ABS(D310)&gt;$G$4),"",D310),""))</f>
        <v/>
      </c>
      <c r="O310" s="37" t="str">
        <f>IF($J$4=0,E310,IFERROR(IF(OR(AND(Data_Input!$T$3="meters",Data_Input!$T314&gt;12),(AND(Data_Input!$T$3="feet",Data_Input!$T314&gt;40)),ABS(E310)&gt;$G$4),"",E310),""))</f>
        <v/>
      </c>
      <c r="P310" s="35"/>
      <c r="Q310" s="8" t="str">
        <f t="shared" si="26"/>
        <v/>
      </c>
      <c r="R310" s="8" t="str">
        <f t="shared" si="27"/>
        <v/>
      </c>
      <c r="S310" s="8" t="str">
        <f t="shared" si="28"/>
        <v/>
      </c>
      <c r="T310" s="8" t="str">
        <f t="shared" si="29"/>
        <v/>
      </c>
      <c r="U310" s="35"/>
    </row>
    <row r="311" spans="1:21">
      <c r="A311" s="7">
        <v>309</v>
      </c>
      <c r="B311" s="37" t="str">
        <f>Data_Input!O315</f>
        <v/>
      </c>
      <c r="C311" s="37" t="str">
        <f>Data_Input!P315</f>
        <v/>
      </c>
      <c r="D311" s="37" t="str">
        <f>Data_Input!Q315</f>
        <v/>
      </c>
      <c r="E311" s="37" t="str">
        <f>Data_Input!R315</f>
        <v/>
      </c>
      <c r="F311" s="47"/>
      <c r="G311" s="35"/>
      <c r="H311" s="35"/>
      <c r="I311" s="35"/>
      <c r="J311" s="35"/>
      <c r="K311" s="35"/>
      <c r="L311" s="37" t="str">
        <f>IF($G$4=0,B311,IFERROR(IF(OR(AND(Data_Input!$T$3="meters",Data_Input!$T315&gt;12),(AND(Data_Input!$T$3="feet",Data_Input!$T315&gt;40)),ABS(B311)&gt;$G$4),"",B311),""))</f>
        <v/>
      </c>
      <c r="M311" s="37" t="str">
        <f>IF($H$4=0,C311,IFERROR(IF(OR(AND(Data_Input!$T$3="meters",Data_Input!$T315&gt;12),(AND(Data_Input!$T$3="feet",Data_Input!$T315&gt;40)),ABS(C311)&gt;$G$4),"",C311),""))</f>
        <v/>
      </c>
      <c r="N311" s="37" t="str">
        <f>IF($I$4=0,D311,IFERROR(IF(OR(AND(Data_Input!$T$3="meters",Data_Input!$T315&gt;12),(AND(Data_Input!$T$3="feet",Data_Input!$T315&gt;40)),ABS(D311)&gt;$G$4),"",D311),""))</f>
        <v/>
      </c>
      <c r="O311" s="37" t="str">
        <f>IF($J$4=0,E311,IFERROR(IF(OR(AND(Data_Input!$T$3="meters",Data_Input!$T315&gt;12),(AND(Data_Input!$T$3="feet",Data_Input!$T315&gt;40)),ABS(E311)&gt;$G$4),"",E311),""))</f>
        <v/>
      </c>
      <c r="P311" s="35"/>
      <c r="Q311" s="8" t="str">
        <f t="shared" si="26"/>
        <v/>
      </c>
      <c r="R311" s="8" t="str">
        <f t="shared" si="27"/>
        <v/>
      </c>
      <c r="S311" s="8" t="str">
        <f t="shared" si="28"/>
        <v/>
      </c>
      <c r="T311" s="8" t="str">
        <f t="shared" si="29"/>
        <v/>
      </c>
      <c r="U311" s="35"/>
    </row>
    <row r="312" spans="1:21">
      <c r="A312" s="7">
        <v>310</v>
      </c>
      <c r="B312" s="37" t="str">
        <f>Data_Input!O316</f>
        <v/>
      </c>
      <c r="C312" s="37" t="str">
        <f>Data_Input!P316</f>
        <v/>
      </c>
      <c r="D312" s="37" t="str">
        <f>Data_Input!Q316</f>
        <v/>
      </c>
      <c r="E312" s="37" t="str">
        <f>Data_Input!R316</f>
        <v/>
      </c>
      <c r="F312" s="47"/>
      <c r="G312" s="35"/>
      <c r="H312" s="35"/>
      <c r="I312" s="35"/>
      <c r="J312" s="35"/>
      <c r="K312" s="35"/>
      <c r="L312" s="37" t="str">
        <f>IF($G$4=0,B312,IFERROR(IF(OR(AND(Data_Input!$T$3="meters",Data_Input!$T316&gt;12),(AND(Data_Input!$T$3="feet",Data_Input!$T316&gt;40)),ABS(B312)&gt;$G$4),"",B312),""))</f>
        <v/>
      </c>
      <c r="M312" s="37" t="str">
        <f>IF($H$4=0,C312,IFERROR(IF(OR(AND(Data_Input!$T$3="meters",Data_Input!$T316&gt;12),(AND(Data_Input!$T$3="feet",Data_Input!$T316&gt;40)),ABS(C312)&gt;$G$4),"",C312),""))</f>
        <v/>
      </c>
      <c r="N312" s="37" t="str">
        <f>IF($I$4=0,D312,IFERROR(IF(OR(AND(Data_Input!$T$3="meters",Data_Input!$T316&gt;12),(AND(Data_Input!$T$3="feet",Data_Input!$T316&gt;40)),ABS(D312)&gt;$G$4),"",D312),""))</f>
        <v/>
      </c>
      <c r="O312" s="37" t="str">
        <f>IF($J$4=0,E312,IFERROR(IF(OR(AND(Data_Input!$T$3="meters",Data_Input!$T316&gt;12),(AND(Data_Input!$T$3="feet",Data_Input!$T316&gt;40)),ABS(E312)&gt;$G$4),"",E312),""))</f>
        <v/>
      </c>
      <c r="P312" s="35"/>
      <c r="Q312" s="8" t="str">
        <f t="shared" si="26"/>
        <v/>
      </c>
      <c r="R312" s="8" t="str">
        <f t="shared" si="27"/>
        <v/>
      </c>
      <c r="S312" s="8" t="str">
        <f t="shared" si="28"/>
        <v/>
      </c>
      <c r="T312" s="8" t="str">
        <f t="shared" si="29"/>
        <v/>
      </c>
      <c r="U312" s="35"/>
    </row>
    <row r="313" spans="1:21">
      <c r="A313" s="7">
        <v>311</v>
      </c>
      <c r="B313" s="37" t="str">
        <f>Data_Input!O317</f>
        <v/>
      </c>
      <c r="C313" s="37" t="str">
        <f>Data_Input!P317</f>
        <v/>
      </c>
      <c r="D313" s="37" t="str">
        <f>Data_Input!Q317</f>
        <v/>
      </c>
      <c r="E313" s="37" t="str">
        <f>Data_Input!R317</f>
        <v/>
      </c>
      <c r="F313" s="47"/>
      <c r="G313" s="35"/>
      <c r="H313" s="35"/>
      <c r="I313" s="35"/>
      <c r="J313" s="35"/>
      <c r="K313" s="35"/>
      <c r="L313" s="37" t="str">
        <f>IF($G$4=0,B313,IFERROR(IF(OR(AND(Data_Input!$T$3="meters",Data_Input!$T317&gt;12),(AND(Data_Input!$T$3="feet",Data_Input!$T317&gt;40)),ABS(B313)&gt;$G$4),"",B313),""))</f>
        <v/>
      </c>
      <c r="M313" s="37" t="str">
        <f>IF($H$4=0,C313,IFERROR(IF(OR(AND(Data_Input!$T$3="meters",Data_Input!$T317&gt;12),(AND(Data_Input!$T$3="feet",Data_Input!$T317&gt;40)),ABS(C313)&gt;$G$4),"",C313),""))</f>
        <v/>
      </c>
      <c r="N313" s="37" t="str">
        <f>IF($I$4=0,D313,IFERROR(IF(OR(AND(Data_Input!$T$3="meters",Data_Input!$T317&gt;12),(AND(Data_Input!$T$3="feet",Data_Input!$T317&gt;40)),ABS(D313)&gt;$G$4),"",D313),""))</f>
        <v/>
      </c>
      <c r="O313" s="37" t="str">
        <f>IF($J$4=0,E313,IFERROR(IF(OR(AND(Data_Input!$T$3="meters",Data_Input!$T317&gt;12),(AND(Data_Input!$T$3="feet",Data_Input!$T317&gt;40)),ABS(E313)&gt;$G$4),"",E313),""))</f>
        <v/>
      </c>
      <c r="P313" s="35"/>
      <c r="Q313" s="8" t="str">
        <f t="shared" si="26"/>
        <v/>
      </c>
      <c r="R313" s="8" t="str">
        <f t="shared" si="27"/>
        <v/>
      </c>
      <c r="S313" s="8" t="str">
        <f t="shared" si="28"/>
        <v/>
      </c>
      <c r="T313" s="8" t="str">
        <f t="shared" si="29"/>
        <v/>
      </c>
      <c r="U313" s="35"/>
    </row>
    <row r="314" spans="1:21">
      <c r="A314" s="7">
        <v>312</v>
      </c>
      <c r="B314" s="37" t="str">
        <f>Data_Input!O318</f>
        <v/>
      </c>
      <c r="C314" s="37" t="str">
        <f>Data_Input!P318</f>
        <v/>
      </c>
      <c r="D314" s="37" t="str">
        <f>Data_Input!Q318</f>
        <v/>
      </c>
      <c r="E314" s="37" t="str">
        <f>Data_Input!R318</f>
        <v/>
      </c>
      <c r="F314" s="47"/>
      <c r="G314" s="35"/>
      <c r="H314" s="35"/>
      <c r="I314" s="35"/>
      <c r="J314" s="35"/>
      <c r="K314" s="35"/>
      <c r="L314" s="37" t="str">
        <f>IF($G$4=0,B314,IFERROR(IF(OR(AND(Data_Input!$T$3="meters",Data_Input!$T318&gt;12),(AND(Data_Input!$T$3="feet",Data_Input!$T318&gt;40)),ABS(B314)&gt;$G$4),"",B314),""))</f>
        <v/>
      </c>
      <c r="M314" s="37" t="str">
        <f>IF($H$4=0,C314,IFERROR(IF(OR(AND(Data_Input!$T$3="meters",Data_Input!$T318&gt;12),(AND(Data_Input!$T$3="feet",Data_Input!$T318&gt;40)),ABS(C314)&gt;$G$4),"",C314),""))</f>
        <v/>
      </c>
      <c r="N314" s="37" t="str">
        <f>IF($I$4=0,D314,IFERROR(IF(OR(AND(Data_Input!$T$3="meters",Data_Input!$T318&gt;12),(AND(Data_Input!$T$3="feet",Data_Input!$T318&gt;40)),ABS(D314)&gt;$G$4),"",D314),""))</f>
        <v/>
      </c>
      <c r="O314" s="37" t="str">
        <f>IF($J$4=0,E314,IFERROR(IF(OR(AND(Data_Input!$T$3="meters",Data_Input!$T318&gt;12),(AND(Data_Input!$T$3="feet",Data_Input!$T318&gt;40)),ABS(E314)&gt;$G$4),"",E314),""))</f>
        <v/>
      </c>
      <c r="P314" s="35"/>
      <c r="Q314" s="8" t="str">
        <f t="shared" si="26"/>
        <v/>
      </c>
      <c r="R314" s="8" t="str">
        <f t="shared" si="27"/>
        <v/>
      </c>
      <c r="S314" s="8" t="str">
        <f t="shared" si="28"/>
        <v/>
      </c>
      <c r="T314" s="8" t="str">
        <f t="shared" si="29"/>
        <v/>
      </c>
      <c r="U314" s="35"/>
    </row>
    <row r="315" spans="1:21">
      <c r="A315" s="7">
        <v>313</v>
      </c>
      <c r="B315" s="37" t="str">
        <f>Data_Input!O319</f>
        <v/>
      </c>
      <c r="C315" s="37" t="str">
        <f>Data_Input!P319</f>
        <v/>
      </c>
      <c r="D315" s="37" t="str">
        <f>Data_Input!Q319</f>
        <v/>
      </c>
      <c r="E315" s="37" t="str">
        <f>Data_Input!R319</f>
        <v/>
      </c>
      <c r="F315" s="47"/>
      <c r="G315" s="35"/>
      <c r="H315" s="35"/>
      <c r="I315" s="35"/>
      <c r="J315" s="35"/>
      <c r="K315" s="35"/>
      <c r="L315" s="37" t="str">
        <f>IF($G$4=0,B315,IFERROR(IF(OR(AND(Data_Input!$T$3="meters",Data_Input!$T319&gt;12),(AND(Data_Input!$T$3="feet",Data_Input!$T319&gt;40)),ABS(B315)&gt;$G$4),"",B315),""))</f>
        <v/>
      </c>
      <c r="M315" s="37" t="str">
        <f>IF($H$4=0,C315,IFERROR(IF(OR(AND(Data_Input!$T$3="meters",Data_Input!$T319&gt;12),(AND(Data_Input!$T$3="feet",Data_Input!$T319&gt;40)),ABS(C315)&gt;$G$4),"",C315),""))</f>
        <v/>
      </c>
      <c r="N315" s="37" t="str">
        <f>IF($I$4=0,D315,IFERROR(IF(OR(AND(Data_Input!$T$3="meters",Data_Input!$T319&gt;12),(AND(Data_Input!$T$3="feet",Data_Input!$T319&gt;40)),ABS(D315)&gt;$G$4),"",D315),""))</f>
        <v/>
      </c>
      <c r="O315" s="37" t="str">
        <f>IF($J$4=0,E315,IFERROR(IF(OR(AND(Data_Input!$T$3="meters",Data_Input!$T319&gt;12),(AND(Data_Input!$T$3="feet",Data_Input!$T319&gt;40)),ABS(E315)&gt;$G$4),"",E315),""))</f>
        <v/>
      </c>
      <c r="P315" s="35"/>
      <c r="Q315" s="8" t="str">
        <f t="shared" si="26"/>
        <v/>
      </c>
      <c r="R315" s="8" t="str">
        <f t="shared" si="27"/>
        <v/>
      </c>
      <c r="S315" s="8" t="str">
        <f t="shared" si="28"/>
        <v/>
      </c>
      <c r="T315" s="8" t="str">
        <f t="shared" si="29"/>
        <v/>
      </c>
      <c r="U315" s="35"/>
    </row>
    <row r="316" spans="1:21">
      <c r="A316" s="7">
        <v>314</v>
      </c>
      <c r="B316" s="37" t="str">
        <f>Data_Input!O320</f>
        <v/>
      </c>
      <c r="C316" s="37" t="str">
        <f>Data_Input!P320</f>
        <v/>
      </c>
      <c r="D316" s="37" t="str">
        <f>Data_Input!Q320</f>
        <v/>
      </c>
      <c r="E316" s="37" t="str">
        <f>Data_Input!R320</f>
        <v/>
      </c>
      <c r="F316" s="47"/>
      <c r="G316" s="35"/>
      <c r="H316" s="35"/>
      <c r="I316" s="35"/>
      <c r="J316" s="35"/>
      <c r="K316" s="35"/>
      <c r="L316" s="37" t="str">
        <f>IF($G$4=0,B316,IFERROR(IF(OR(AND(Data_Input!$T$3="meters",Data_Input!$T320&gt;12),(AND(Data_Input!$T$3="feet",Data_Input!$T320&gt;40)),ABS(B316)&gt;$G$4),"",B316),""))</f>
        <v/>
      </c>
      <c r="M316" s="37" t="str">
        <f>IF($H$4=0,C316,IFERROR(IF(OR(AND(Data_Input!$T$3="meters",Data_Input!$T320&gt;12),(AND(Data_Input!$T$3="feet",Data_Input!$T320&gt;40)),ABS(C316)&gt;$G$4),"",C316),""))</f>
        <v/>
      </c>
      <c r="N316" s="37" t="str">
        <f>IF($I$4=0,D316,IFERROR(IF(OR(AND(Data_Input!$T$3="meters",Data_Input!$T320&gt;12),(AND(Data_Input!$T$3="feet",Data_Input!$T320&gt;40)),ABS(D316)&gt;$G$4),"",D316),""))</f>
        <v/>
      </c>
      <c r="O316" s="37" t="str">
        <f>IF($J$4=0,E316,IFERROR(IF(OR(AND(Data_Input!$T$3="meters",Data_Input!$T320&gt;12),(AND(Data_Input!$T$3="feet",Data_Input!$T320&gt;40)),ABS(E316)&gt;$G$4),"",E316),""))</f>
        <v/>
      </c>
      <c r="P316" s="35"/>
      <c r="Q316" s="8" t="str">
        <f t="shared" si="26"/>
        <v/>
      </c>
      <c r="R316" s="8" t="str">
        <f t="shared" si="27"/>
        <v/>
      </c>
      <c r="S316" s="8" t="str">
        <f t="shared" si="28"/>
        <v/>
      </c>
      <c r="T316" s="8" t="str">
        <f t="shared" si="29"/>
        <v/>
      </c>
      <c r="U316" s="35"/>
    </row>
    <row r="317" spans="1:21">
      <c r="A317" s="7">
        <v>315</v>
      </c>
      <c r="B317" s="37" t="str">
        <f>Data_Input!O321</f>
        <v/>
      </c>
      <c r="C317" s="37" t="str">
        <f>Data_Input!P321</f>
        <v/>
      </c>
      <c r="D317" s="37" t="str">
        <f>Data_Input!Q321</f>
        <v/>
      </c>
      <c r="E317" s="37" t="str">
        <f>Data_Input!R321</f>
        <v/>
      </c>
      <c r="F317" s="47"/>
      <c r="G317" s="35"/>
      <c r="H317" s="35"/>
      <c r="I317" s="35"/>
      <c r="J317" s="35"/>
      <c r="K317" s="35"/>
      <c r="L317" s="37" t="str">
        <f>IF($G$4=0,B317,IFERROR(IF(OR(AND(Data_Input!$T$3="meters",Data_Input!$T321&gt;12),(AND(Data_Input!$T$3="feet",Data_Input!$T321&gt;40)),ABS(B317)&gt;$G$4),"",B317),""))</f>
        <v/>
      </c>
      <c r="M317" s="37" t="str">
        <f>IF($H$4=0,C317,IFERROR(IF(OR(AND(Data_Input!$T$3="meters",Data_Input!$T321&gt;12),(AND(Data_Input!$T$3="feet",Data_Input!$T321&gt;40)),ABS(C317)&gt;$G$4),"",C317),""))</f>
        <v/>
      </c>
      <c r="N317" s="37" t="str">
        <f>IF($I$4=0,D317,IFERROR(IF(OR(AND(Data_Input!$T$3="meters",Data_Input!$T321&gt;12),(AND(Data_Input!$T$3="feet",Data_Input!$T321&gt;40)),ABS(D317)&gt;$G$4),"",D317),""))</f>
        <v/>
      </c>
      <c r="O317" s="37" t="str">
        <f>IF($J$4=0,E317,IFERROR(IF(OR(AND(Data_Input!$T$3="meters",Data_Input!$T321&gt;12),(AND(Data_Input!$T$3="feet",Data_Input!$T321&gt;40)),ABS(E317)&gt;$G$4),"",E317),""))</f>
        <v/>
      </c>
      <c r="P317" s="35"/>
      <c r="Q317" s="8" t="str">
        <f t="shared" si="26"/>
        <v/>
      </c>
      <c r="R317" s="8" t="str">
        <f t="shared" si="27"/>
        <v/>
      </c>
      <c r="S317" s="8" t="str">
        <f t="shared" si="28"/>
        <v/>
      </c>
      <c r="T317" s="8" t="str">
        <f t="shared" si="29"/>
        <v/>
      </c>
      <c r="U317" s="35"/>
    </row>
    <row r="318" spans="1:21">
      <c r="A318" s="7">
        <v>316</v>
      </c>
      <c r="B318" s="37" t="str">
        <f>Data_Input!O322</f>
        <v/>
      </c>
      <c r="C318" s="37" t="str">
        <f>Data_Input!P322</f>
        <v/>
      </c>
      <c r="D318" s="37" t="str">
        <f>Data_Input!Q322</f>
        <v/>
      </c>
      <c r="E318" s="37" t="str">
        <f>Data_Input!R322</f>
        <v/>
      </c>
      <c r="F318" s="47"/>
      <c r="G318" s="35"/>
      <c r="H318" s="35"/>
      <c r="I318" s="35"/>
      <c r="J318" s="35"/>
      <c r="K318" s="35"/>
      <c r="L318" s="37" t="str">
        <f>IF($G$4=0,B318,IFERROR(IF(OR(AND(Data_Input!$T$3="meters",Data_Input!$T322&gt;12),(AND(Data_Input!$T$3="feet",Data_Input!$T322&gt;40)),ABS(B318)&gt;$G$4),"",B318),""))</f>
        <v/>
      </c>
      <c r="M318" s="37" t="str">
        <f>IF($H$4=0,C318,IFERROR(IF(OR(AND(Data_Input!$T$3="meters",Data_Input!$T322&gt;12),(AND(Data_Input!$T$3="feet",Data_Input!$T322&gt;40)),ABS(C318)&gt;$G$4),"",C318),""))</f>
        <v/>
      </c>
      <c r="N318" s="37" t="str">
        <f>IF($I$4=0,D318,IFERROR(IF(OR(AND(Data_Input!$T$3="meters",Data_Input!$T322&gt;12),(AND(Data_Input!$T$3="feet",Data_Input!$T322&gt;40)),ABS(D318)&gt;$G$4),"",D318),""))</f>
        <v/>
      </c>
      <c r="O318" s="37" t="str">
        <f>IF($J$4=0,E318,IFERROR(IF(OR(AND(Data_Input!$T$3="meters",Data_Input!$T322&gt;12),(AND(Data_Input!$T$3="feet",Data_Input!$T322&gt;40)),ABS(E318)&gt;$G$4),"",E318),""))</f>
        <v/>
      </c>
      <c r="P318" s="35"/>
      <c r="Q318" s="8" t="str">
        <f t="shared" si="26"/>
        <v/>
      </c>
      <c r="R318" s="8" t="str">
        <f t="shared" si="27"/>
        <v/>
      </c>
      <c r="S318" s="8" t="str">
        <f t="shared" si="28"/>
        <v/>
      </c>
      <c r="T318" s="8" t="str">
        <f t="shared" si="29"/>
        <v/>
      </c>
      <c r="U318" s="35"/>
    </row>
    <row r="319" spans="1:21">
      <c r="A319" s="7">
        <v>317</v>
      </c>
      <c r="B319" s="37" t="str">
        <f>Data_Input!O323</f>
        <v/>
      </c>
      <c r="C319" s="37" t="str">
        <f>Data_Input!P323</f>
        <v/>
      </c>
      <c r="D319" s="37" t="str">
        <f>Data_Input!Q323</f>
        <v/>
      </c>
      <c r="E319" s="37" t="str">
        <f>Data_Input!R323</f>
        <v/>
      </c>
      <c r="F319" s="47"/>
      <c r="G319" s="35"/>
      <c r="H319" s="35"/>
      <c r="I319" s="35"/>
      <c r="J319" s="35"/>
      <c r="K319" s="35"/>
      <c r="L319" s="37" t="str">
        <f>IF($G$4=0,B319,IFERROR(IF(OR(AND(Data_Input!$T$3="meters",Data_Input!$T323&gt;12),(AND(Data_Input!$T$3="feet",Data_Input!$T323&gt;40)),ABS(B319)&gt;$G$4),"",B319),""))</f>
        <v/>
      </c>
      <c r="M319" s="37" t="str">
        <f>IF($H$4=0,C319,IFERROR(IF(OR(AND(Data_Input!$T$3="meters",Data_Input!$T323&gt;12),(AND(Data_Input!$T$3="feet",Data_Input!$T323&gt;40)),ABS(C319)&gt;$G$4),"",C319),""))</f>
        <v/>
      </c>
      <c r="N319" s="37" t="str">
        <f>IF($I$4=0,D319,IFERROR(IF(OR(AND(Data_Input!$T$3="meters",Data_Input!$T323&gt;12),(AND(Data_Input!$T$3="feet",Data_Input!$T323&gt;40)),ABS(D319)&gt;$G$4),"",D319),""))</f>
        <v/>
      </c>
      <c r="O319" s="37" t="str">
        <f>IF($J$4=0,E319,IFERROR(IF(OR(AND(Data_Input!$T$3="meters",Data_Input!$T323&gt;12),(AND(Data_Input!$T$3="feet",Data_Input!$T323&gt;40)),ABS(E319)&gt;$G$4),"",E319),""))</f>
        <v/>
      </c>
      <c r="P319" s="35"/>
      <c r="Q319" s="8" t="str">
        <f t="shared" si="26"/>
        <v/>
      </c>
      <c r="R319" s="8" t="str">
        <f t="shared" si="27"/>
        <v/>
      </c>
      <c r="S319" s="8" t="str">
        <f t="shared" si="28"/>
        <v/>
      </c>
      <c r="T319" s="8" t="str">
        <f t="shared" si="29"/>
        <v/>
      </c>
      <c r="U319" s="35"/>
    </row>
    <row r="320" spans="1:21">
      <c r="A320" s="7">
        <v>318</v>
      </c>
      <c r="B320" s="37" t="str">
        <f>Data_Input!O324</f>
        <v/>
      </c>
      <c r="C320" s="37" t="str">
        <f>Data_Input!P324</f>
        <v/>
      </c>
      <c r="D320" s="37" t="str">
        <f>Data_Input!Q324</f>
        <v/>
      </c>
      <c r="E320" s="37" t="str">
        <f>Data_Input!R324</f>
        <v/>
      </c>
      <c r="F320" s="47"/>
      <c r="G320" s="35"/>
      <c r="H320" s="35"/>
      <c r="I320" s="35"/>
      <c r="J320" s="35"/>
      <c r="K320" s="35"/>
      <c r="L320" s="37" t="str">
        <f>IF($G$4=0,B320,IFERROR(IF(OR(AND(Data_Input!$T$3="meters",Data_Input!$T324&gt;12),(AND(Data_Input!$T$3="feet",Data_Input!$T324&gt;40)),ABS(B320)&gt;$G$4),"",B320),""))</f>
        <v/>
      </c>
      <c r="M320" s="37" t="str">
        <f>IF($H$4=0,C320,IFERROR(IF(OR(AND(Data_Input!$T$3="meters",Data_Input!$T324&gt;12),(AND(Data_Input!$T$3="feet",Data_Input!$T324&gt;40)),ABS(C320)&gt;$G$4),"",C320),""))</f>
        <v/>
      </c>
      <c r="N320" s="37" t="str">
        <f>IF($I$4=0,D320,IFERROR(IF(OR(AND(Data_Input!$T$3="meters",Data_Input!$T324&gt;12),(AND(Data_Input!$T$3="feet",Data_Input!$T324&gt;40)),ABS(D320)&gt;$G$4),"",D320),""))</f>
        <v/>
      </c>
      <c r="O320" s="37" t="str">
        <f>IF($J$4=0,E320,IFERROR(IF(OR(AND(Data_Input!$T$3="meters",Data_Input!$T324&gt;12),(AND(Data_Input!$T$3="feet",Data_Input!$T324&gt;40)),ABS(E320)&gt;$G$4),"",E320),""))</f>
        <v/>
      </c>
      <c r="P320" s="35"/>
      <c r="Q320" s="8" t="str">
        <f t="shared" si="26"/>
        <v/>
      </c>
      <c r="R320" s="8" t="str">
        <f t="shared" si="27"/>
        <v/>
      </c>
      <c r="S320" s="8" t="str">
        <f t="shared" si="28"/>
        <v/>
      </c>
      <c r="T320" s="8" t="str">
        <f t="shared" si="29"/>
        <v/>
      </c>
      <c r="U320" s="35"/>
    </row>
    <row r="321" spans="1:21">
      <c r="A321" s="7">
        <v>319</v>
      </c>
      <c r="B321" s="37" t="str">
        <f>Data_Input!O325</f>
        <v/>
      </c>
      <c r="C321" s="37" t="str">
        <f>Data_Input!P325</f>
        <v/>
      </c>
      <c r="D321" s="37" t="str">
        <f>Data_Input!Q325</f>
        <v/>
      </c>
      <c r="E321" s="37" t="str">
        <f>Data_Input!R325</f>
        <v/>
      </c>
      <c r="F321" s="47"/>
      <c r="G321" s="35"/>
      <c r="H321" s="35"/>
      <c r="I321" s="35"/>
      <c r="J321" s="35"/>
      <c r="K321" s="35"/>
      <c r="L321" s="37" t="str">
        <f>IF($G$4=0,B321,IFERROR(IF(OR(AND(Data_Input!$T$3="meters",Data_Input!$T325&gt;12),(AND(Data_Input!$T$3="feet",Data_Input!$T325&gt;40)),ABS(B321)&gt;$G$4),"",B321),""))</f>
        <v/>
      </c>
      <c r="M321" s="37" t="str">
        <f>IF($H$4=0,C321,IFERROR(IF(OR(AND(Data_Input!$T$3="meters",Data_Input!$T325&gt;12),(AND(Data_Input!$T$3="feet",Data_Input!$T325&gt;40)),ABS(C321)&gt;$G$4),"",C321),""))</f>
        <v/>
      </c>
      <c r="N321" s="37" t="str">
        <f>IF($I$4=0,D321,IFERROR(IF(OR(AND(Data_Input!$T$3="meters",Data_Input!$T325&gt;12),(AND(Data_Input!$T$3="feet",Data_Input!$T325&gt;40)),ABS(D321)&gt;$G$4),"",D321),""))</f>
        <v/>
      </c>
      <c r="O321" s="37" t="str">
        <f>IF($J$4=0,E321,IFERROR(IF(OR(AND(Data_Input!$T$3="meters",Data_Input!$T325&gt;12),(AND(Data_Input!$T$3="feet",Data_Input!$T325&gt;40)),ABS(E321)&gt;$G$4),"",E321),""))</f>
        <v/>
      </c>
      <c r="P321" s="35"/>
      <c r="Q321" s="8" t="str">
        <f t="shared" si="26"/>
        <v/>
      </c>
      <c r="R321" s="8" t="str">
        <f t="shared" si="27"/>
        <v/>
      </c>
      <c r="S321" s="8" t="str">
        <f t="shared" si="28"/>
        <v/>
      </c>
      <c r="T321" s="8" t="str">
        <f t="shared" si="29"/>
        <v/>
      </c>
      <c r="U321" s="35"/>
    </row>
    <row r="322" spans="1:21">
      <c r="A322" s="7">
        <v>320</v>
      </c>
      <c r="B322" s="37" t="str">
        <f>Data_Input!O326</f>
        <v/>
      </c>
      <c r="C322" s="37" t="str">
        <f>Data_Input!P326</f>
        <v/>
      </c>
      <c r="D322" s="37" t="str">
        <f>Data_Input!Q326</f>
        <v/>
      </c>
      <c r="E322" s="37" t="str">
        <f>Data_Input!R326</f>
        <v/>
      </c>
      <c r="F322" s="47"/>
      <c r="G322" s="35"/>
      <c r="H322" s="35"/>
      <c r="I322" s="35"/>
      <c r="J322" s="35"/>
      <c r="K322" s="35"/>
      <c r="L322" s="37" t="str">
        <f>IF($G$4=0,B322,IFERROR(IF(OR(AND(Data_Input!$T$3="meters",Data_Input!$T326&gt;12),(AND(Data_Input!$T$3="feet",Data_Input!$T326&gt;40)),ABS(B322)&gt;$G$4),"",B322),""))</f>
        <v/>
      </c>
      <c r="M322" s="37" t="str">
        <f>IF($H$4=0,C322,IFERROR(IF(OR(AND(Data_Input!$T$3="meters",Data_Input!$T326&gt;12),(AND(Data_Input!$T$3="feet",Data_Input!$T326&gt;40)),ABS(C322)&gt;$G$4),"",C322),""))</f>
        <v/>
      </c>
      <c r="N322" s="37" t="str">
        <f>IF($I$4=0,D322,IFERROR(IF(OR(AND(Data_Input!$T$3="meters",Data_Input!$T326&gt;12),(AND(Data_Input!$T$3="feet",Data_Input!$T326&gt;40)),ABS(D322)&gt;$G$4),"",D322),""))</f>
        <v/>
      </c>
      <c r="O322" s="37" t="str">
        <f>IF($J$4=0,E322,IFERROR(IF(OR(AND(Data_Input!$T$3="meters",Data_Input!$T326&gt;12),(AND(Data_Input!$T$3="feet",Data_Input!$T326&gt;40)),ABS(E322)&gt;$G$4),"",E322),""))</f>
        <v/>
      </c>
      <c r="P322" s="35"/>
      <c r="Q322" s="8" t="str">
        <f t="shared" si="26"/>
        <v/>
      </c>
      <c r="R322" s="8" t="str">
        <f t="shared" si="27"/>
        <v/>
      </c>
      <c r="S322" s="8" t="str">
        <f t="shared" si="28"/>
        <v/>
      </c>
      <c r="T322" s="8" t="str">
        <f t="shared" si="29"/>
        <v/>
      </c>
      <c r="U322" s="35"/>
    </row>
    <row r="323" spans="1:21">
      <c r="A323" s="7">
        <v>321</v>
      </c>
      <c r="B323" s="37" t="str">
        <f>Data_Input!O327</f>
        <v/>
      </c>
      <c r="C323" s="37" t="str">
        <f>Data_Input!P327</f>
        <v/>
      </c>
      <c r="D323" s="37" t="str">
        <f>Data_Input!Q327</f>
        <v/>
      </c>
      <c r="E323" s="37" t="str">
        <f>Data_Input!R327</f>
        <v/>
      </c>
      <c r="F323" s="47"/>
      <c r="G323" s="35"/>
      <c r="H323" s="35"/>
      <c r="I323" s="35"/>
      <c r="J323" s="35"/>
      <c r="K323" s="35"/>
      <c r="L323" s="37" t="str">
        <f>IF($G$4=0,B323,IFERROR(IF(OR(AND(Data_Input!$T$3="meters",Data_Input!$T327&gt;12),(AND(Data_Input!$T$3="feet",Data_Input!$T327&gt;40)),ABS(B323)&gt;$G$4),"",B323),""))</f>
        <v/>
      </c>
      <c r="M323" s="37" t="str">
        <f>IF($H$4=0,C323,IFERROR(IF(OR(AND(Data_Input!$T$3="meters",Data_Input!$T327&gt;12),(AND(Data_Input!$T$3="feet",Data_Input!$T327&gt;40)),ABS(C323)&gt;$G$4),"",C323),""))</f>
        <v/>
      </c>
      <c r="N323" s="37" t="str">
        <f>IF($I$4=0,D323,IFERROR(IF(OR(AND(Data_Input!$T$3="meters",Data_Input!$T327&gt;12),(AND(Data_Input!$T$3="feet",Data_Input!$T327&gt;40)),ABS(D323)&gt;$G$4),"",D323),""))</f>
        <v/>
      </c>
      <c r="O323" s="37" t="str">
        <f>IF($J$4=0,E323,IFERROR(IF(OR(AND(Data_Input!$T$3="meters",Data_Input!$T327&gt;12),(AND(Data_Input!$T$3="feet",Data_Input!$T327&gt;40)),ABS(E323)&gt;$G$4),"",E323),""))</f>
        <v/>
      </c>
      <c r="P323" s="35"/>
      <c r="Q323" s="8" t="str">
        <f t="shared" si="26"/>
        <v/>
      </c>
      <c r="R323" s="8" t="str">
        <f t="shared" si="27"/>
        <v/>
      </c>
      <c r="S323" s="8" t="str">
        <f t="shared" si="28"/>
        <v/>
      </c>
      <c r="T323" s="8" t="str">
        <f t="shared" si="29"/>
        <v/>
      </c>
      <c r="U323" s="35"/>
    </row>
    <row r="324" spans="1:21">
      <c r="A324" s="7">
        <v>322</v>
      </c>
      <c r="B324" s="37" t="str">
        <f>Data_Input!O328</f>
        <v/>
      </c>
      <c r="C324" s="37" t="str">
        <f>Data_Input!P328</f>
        <v/>
      </c>
      <c r="D324" s="37" t="str">
        <f>Data_Input!Q328</f>
        <v/>
      </c>
      <c r="E324" s="37" t="str">
        <f>Data_Input!R328</f>
        <v/>
      </c>
      <c r="F324" s="47"/>
      <c r="G324" s="35"/>
      <c r="H324" s="35"/>
      <c r="I324" s="35"/>
      <c r="J324" s="35"/>
      <c r="K324" s="35"/>
      <c r="L324" s="37" t="str">
        <f>IF($G$4=0,B324,IFERROR(IF(OR(AND(Data_Input!$T$3="meters",Data_Input!$T328&gt;12),(AND(Data_Input!$T$3="feet",Data_Input!$T328&gt;40)),ABS(B324)&gt;$G$4),"",B324),""))</f>
        <v/>
      </c>
      <c r="M324" s="37" t="str">
        <f>IF($H$4=0,C324,IFERROR(IF(OR(AND(Data_Input!$T$3="meters",Data_Input!$T328&gt;12),(AND(Data_Input!$T$3="feet",Data_Input!$T328&gt;40)),ABS(C324)&gt;$G$4),"",C324),""))</f>
        <v/>
      </c>
      <c r="N324" s="37" t="str">
        <f>IF($I$4=0,D324,IFERROR(IF(OR(AND(Data_Input!$T$3="meters",Data_Input!$T328&gt;12),(AND(Data_Input!$T$3="feet",Data_Input!$T328&gt;40)),ABS(D324)&gt;$G$4),"",D324),""))</f>
        <v/>
      </c>
      <c r="O324" s="37" t="str">
        <f>IF($J$4=0,E324,IFERROR(IF(OR(AND(Data_Input!$T$3="meters",Data_Input!$T328&gt;12),(AND(Data_Input!$T$3="feet",Data_Input!$T328&gt;40)),ABS(E324)&gt;$G$4),"",E324),""))</f>
        <v/>
      </c>
      <c r="P324" s="35"/>
      <c r="Q324" s="8" t="str">
        <f t="shared" ref="Q324:Q387" si="30">IFERROR(ABS(L324),"")</f>
        <v/>
      </c>
      <c r="R324" s="8" t="str">
        <f t="shared" ref="R324:R387" si="31">IFERROR(ABS(M324),"")</f>
        <v/>
      </c>
      <c r="S324" s="8" t="str">
        <f t="shared" ref="S324:S387" si="32">IFERROR(ABS(N324),"")</f>
        <v/>
      </c>
      <c r="T324" s="8" t="str">
        <f t="shared" ref="T324:T387" si="33">IFERROR(ABS(O324),"")</f>
        <v/>
      </c>
      <c r="U324" s="35"/>
    </row>
    <row r="325" spans="1:21">
      <c r="A325" s="7">
        <v>323</v>
      </c>
      <c r="B325" s="37" t="str">
        <f>Data_Input!O329</f>
        <v/>
      </c>
      <c r="C325" s="37" t="str">
        <f>Data_Input!P329</f>
        <v/>
      </c>
      <c r="D325" s="37" t="str">
        <f>Data_Input!Q329</f>
        <v/>
      </c>
      <c r="E325" s="37" t="str">
        <f>Data_Input!R329</f>
        <v/>
      </c>
      <c r="F325" s="47"/>
      <c r="G325" s="35"/>
      <c r="H325" s="35"/>
      <c r="I325" s="35"/>
      <c r="J325" s="35"/>
      <c r="K325" s="35"/>
      <c r="L325" s="37" t="str">
        <f>IF($G$4=0,B325,IFERROR(IF(OR(AND(Data_Input!$T$3="meters",Data_Input!$T329&gt;12),(AND(Data_Input!$T$3="feet",Data_Input!$T329&gt;40)),ABS(B325)&gt;$G$4),"",B325),""))</f>
        <v/>
      </c>
      <c r="M325" s="37" t="str">
        <f>IF($H$4=0,C325,IFERROR(IF(OR(AND(Data_Input!$T$3="meters",Data_Input!$T329&gt;12),(AND(Data_Input!$T$3="feet",Data_Input!$T329&gt;40)),ABS(C325)&gt;$G$4),"",C325),""))</f>
        <v/>
      </c>
      <c r="N325" s="37" t="str">
        <f>IF($I$4=0,D325,IFERROR(IF(OR(AND(Data_Input!$T$3="meters",Data_Input!$T329&gt;12),(AND(Data_Input!$T$3="feet",Data_Input!$T329&gt;40)),ABS(D325)&gt;$G$4),"",D325),""))</f>
        <v/>
      </c>
      <c r="O325" s="37" t="str">
        <f>IF($J$4=0,E325,IFERROR(IF(OR(AND(Data_Input!$T$3="meters",Data_Input!$T329&gt;12),(AND(Data_Input!$T$3="feet",Data_Input!$T329&gt;40)),ABS(E325)&gt;$G$4),"",E325),""))</f>
        <v/>
      </c>
      <c r="P325" s="35"/>
      <c r="Q325" s="8" t="str">
        <f t="shared" si="30"/>
        <v/>
      </c>
      <c r="R325" s="8" t="str">
        <f t="shared" si="31"/>
        <v/>
      </c>
      <c r="S325" s="8" t="str">
        <f t="shared" si="32"/>
        <v/>
      </c>
      <c r="T325" s="8" t="str">
        <f t="shared" si="33"/>
        <v/>
      </c>
      <c r="U325" s="35"/>
    </row>
    <row r="326" spans="1:21">
      <c r="A326" s="7">
        <v>324</v>
      </c>
      <c r="B326" s="37" t="str">
        <f>Data_Input!O330</f>
        <v/>
      </c>
      <c r="C326" s="37" t="str">
        <f>Data_Input!P330</f>
        <v/>
      </c>
      <c r="D326" s="37" t="str">
        <f>Data_Input!Q330</f>
        <v/>
      </c>
      <c r="E326" s="37" t="str">
        <f>Data_Input!R330</f>
        <v/>
      </c>
      <c r="F326" s="47"/>
      <c r="G326" s="35"/>
      <c r="H326" s="35"/>
      <c r="I326" s="35"/>
      <c r="J326" s="35"/>
      <c r="K326" s="35"/>
      <c r="L326" s="37" t="str">
        <f>IF($G$4=0,B326,IFERROR(IF(OR(AND(Data_Input!$T$3="meters",Data_Input!$T330&gt;12),(AND(Data_Input!$T$3="feet",Data_Input!$T330&gt;40)),ABS(B326)&gt;$G$4),"",B326),""))</f>
        <v/>
      </c>
      <c r="M326" s="37" t="str">
        <f>IF($H$4=0,C326,IFERROR(IF(OR(AND(Data_Input!$T$3="meters",Data_Input!$T330&gt;12),(AND(Data_Input!$T$3="feet",Data_Input!$T330&gt;40)),ABS(C326)&gt;$G$4),"",C326),""))</f>
        <v/>
      </c>
      <c r="N326" s="37" t="str">
        <f>IF($I$4=0,D326,IFERROR(IF(OR(AND(Data_Input!$T$3="meters",Data_Input!$T330&gt;12),(AND(Data_Input!$T$3="feet",Data_Input!$T330&gt;40)),ABS(D326)&gt;$G$4),"",D326),""))</f>
        <v/>
      </c>
      <c r="O326" s="37" t="str">
        <f>IF($J$4=0,E326,IFERROR(IF(OR(AND(Data_Input!$T$3="meters",Data_Input!$T330&gt;12),(AND(Data_Input!$T$3="feet",Data_Input!$T330&gt;40)),ABS(E326)&gt;$G$4),"",E326),""))</f>
        <v/>
      </c>
      <c r="P326" s="35"/>
      <c r="Q326" s="8" t="str">
        <f t="shared" si="30"/>
        <v/>
      </c>
      <c r="R326" s="8" t="str">
        <f t="shared" si="31"/>
        <v/>
      </c>
      <c r="S326" s="8" t="str">
        <f t="shared" si="32"/>
        <v/>
      </c>
      <c r="T326" s="8" t="str">
        <f t="shared" si="33"/>
        <v/>
      </c>
      <c r="U326" s="35"/>
    </row>
    <row r="327" spans="1:21">
      <c r="A327" s="7">
        <v>325</v>
      </c>
      <c r="B327" s="37" t="str">
        <f>Data_Input!O331</f>
        <v/>
      </c>
      <c r="C327" s="37" t="str">
        <f>Data_Input!P331</f>
        <v/>
      </c>
      <c r="D327" s="37" t="str">
        <f>Data_Input!Q331</f>
        <v/>
      </c>
      <c r="E327" s="37" t="str">
        <f>Data_Input!R331</f>
        <v/>
      </c>
      <c r="F327" s="47"/>
      <c r="G327" s="35"/>
      <c r="H327" s="35"/>
      <c r="I327" s="35"/>
      <c r="J327" s="35"/>
      <c r="K327" s="35"/>
      <c r="L327" s="37" t="str">
        <f>IF($G$4=0,B327,IFERROR(IF(OR(AND(Data_Input!$T$3="meters",Data_Input!$T331&gt;12),(AND(Data_Input!$T$3="feet",Data_Input!$T331&gt;40)),ABS(B327)&gt;$G$4),"",B327),""))</f>
        <v/>
      </c>
      <c r="M327" s="37" t="str">
        <f>IF($H$4=0,C327,IFERROR(IF(OR(AND(Data_Input!$T$3="meters",Data_Input!$T331&gt;12),(AND(Data_Input!$T$3="feet",Data_Input!$T331&gt;40)),ABS(C327)&gt;$G$4),"",C327),""))</f>
        <v/>
      </c>
      <c r="N327" s="37" t="str">
        <f>IF($I$4=0,D327,IFERROR(IF(OR(AND(Data_Input!$T$3="meters",Data_Input!$T331&gt;12),(AND(Data_Input!$T$3="feet",Data_Input!$T331&gt;40)),ABS(D327)&gt;$G$4),"",D327),""))</f>
        <v/>
      </c>
      <c r="O327" s="37" t="str">
        <f>IF($J$4=0,E327,IFERROR(IF(OR(AND(Data_Input!$T$3="meters",Data_Input!$T331&gt;12),(AND(Data_Input!$T$3="feet",Data_Input!$T331&gt;40)),ABS(E327)&gt;$G$4),"",E327),""))</f>
        <v/>
      </c>
      <c r="P327" s="35"/>
      <c r="Q327" s="8" t="str">
        <f t="shared" si="30"/>
        <v/>
      </c>
      <c r="R327" s="8" t="str">
        <f t="shared" si="31"/>
        <v/>
      </c>
      <c r="S327" s="8" t="str">
        <f t="shared" si="32"/>
        <v/>
      </c>
      <c r="T327" s="8" t="str">
        <f t="shared" si="33"/>
        <v/>
      </c>
      <c r="U327" s="35"/>
    </row>
    <row r="328" spans="1:21">
      <c r="A328" s="7">
        <v>326</v>
      </c>
      <c r="B328" s="37" t="str">
        <f>Data_Input!O332</f>
        <v/>
      </c>
      <c r="C328" s="37" t="str">
        <f>Data_Input!P332</f>
        <v/>
      </c>
      <c r="D328" s="37" t="str">
        <f>Data_Input!Q332</f>
        <v/>
      </c>
      <c r="E328" s="37" t="str">
        <f>Data_Input!R332</f>
        <v/>
      </c>
      <c r="F328" s="47"/>
      <c r="G328" s="35"/>
      <c r="H328" s="35"/>
      <c r="I328" s="35"/>
      <c r="J328" s="35"/>
      <c r="K328" s="35"/>
      <c r="L328" s="37" t="str">
        <f>IF($G$4=0,B328,IFERROR(IF(OR(AND(Data_Input!$T$3="meters",Data_Input!$T332&gt;12),(AND(Data_Input!$T$3="feet",Data_Input!$T332&gt;40)),ABS(B328)&gt;$G$4),"",B328),""))</f>
        <v/>
      </c>
      <c r="M328" s="37" t="str">
        <f>IF($H$4=0,C328,IFERROR(IF(OR(AND(Data_Input!$T$3="meters",Data_Input!$T332&gt;12),(AND(Data_Input!$T$3="feet",Data_Input!$T332&gt;40)),ABS(C328)&gt;$G$4),"",C328),""))</f>
        <v/>
      </c>
      <c r="N328" s="37" t="str">
        <f>IF($I$4=0,D328,IFERROR(IF(OR(AND(Data_Input!$T$3="meters",Data_Input!$T332&gt;12),(AND(Data_Input!$T$3="feet",Data_Input!$T332&gt;40)),ABS(D328)&gt;$G$4),"",D328),""))</f>
        <v/>
      </c>
      <c r="O328" s="37" t="str">
        <f>IF($J$4=0,E328,IFERROR(IF(OR(AND(Data_Input!$T$3="meters",Data_Input!$T332&gt;12),(AND(Data_Input!$T$3="feet",Data_Input!$T332&gt;40)),ABS(E328)&gt;$G$4),"",E328),""))</f>
        <v/>
      </c>
      <c r="P328" s="35"/>
      <c r="Q328" s="8" t="str">
        <f t="shared" si="30"/>
        <v/>
      </c>
      <c r="R328" s="8" t="str">
        <f t="shared" si="31"/>
        <v/>
      </c>
      <c r="S328" s="8" t="str">
        <f t="shared" si="32"/>
        <v/>
      </c>
      <c r="T328" s="8" t="str">
        <f t="shared" si="33"/>
        <v/>
      </c>
      <c r="U328" s="35"/>
    </row>
    <row r="329" spans="1:21">
      <c r="A329" s="7">
        <v>327</v>
      </c>
      <c r="B329" s="37" t="str">
        <f>Data_Input!O333</f>
        <v/>
      </c>
      <c r="C329" s="37" t="str">
        <f>Data_Input!P333</f>
        <v/>
      </c>
      <c r="D329" s="37" t="str">
        <f>Data_Input!Q333</f>
        <v/>
      </c>
      <c r="E329" s="37" t="str">
        <f>Data_Input!R333</f>
        <v/>
      </c>
      <c r="F329" s="47"/>
      <c r="G329" s="35"/>
      <c r="H329" s="35"/>
      <c r="I329" s="35"/>
      <c r="J329" s="35"/>
      <c r="K329" s="35"/>
      <c r="L329" s="37" t="str">
        <f>IF($G$4=0,B329,IFERROR(IF(OR(AND(Data_Input!$T$3="meters",Data_Input!$T333&gt;12),(AND(Data_Input!$T$3="feet",Data_Input!$T333&gt;40)),ABS(B329)&gt;$G$4),"",B329),""))</f>
        <v/>
      </c>
      <c r="M329" s="37" t="str">
        <f>IF($H$4=0,C329,IFERROR(IF(OR(AND(Data_Input!$T$3="meters",Data_Input!$T333&gt;12),(AND(Data_Input!$T$3="feet",Data_Input!$T333&gt;40)),ABS(C329)&gt;$G$4),"",C329),""))</f>
        <v/>
      </c>
      <c r="N329" s="37" t="str">
        <f>IF($I$4=0,D329,IFERROR(IF(OR(AND(Data_Input!$T$3="meters",Data_Input!$T333&gt;12),(AND(Data_Input!$T$3="feet",Data_Input!$T333&gt;40)),ABS(D329)&gt;$G$4),"",D329),""))</f>
        <v/>
      </c>
      <c r="O329" s="37" t="str">
        <f>IF($J$4=0,E329,IFERROR(IF(OR(AND(Data_Input!$T$3="meters",Data_Input!$T333&gt;12),(AND(Data_Input!$T$3="feet",Data_Input!$T333&gt;40)),ABS(E329)&gt;$G$4),"",E329),""))</f>
        <v/>
      </c>
      <c r="P329" s="35"/>
      <c r="Q329" s="8" t="str">
        <f t="shared" si="30"/>
        <v/>
      </c>
      <c r="R329" s="8" t="str">
        <f t="shared" si="31"/>
        <v/>
      </c>
      <c r="S329" s="8" t="str">
        <f t="shared" si="32"/>
        <v/>
      </c>
      <c r="T329" s="8" t="str">
        <f t="shared" si="33"/>
        <v/>
      </c>
      <c r="U329" s="35"/>
    </row>
    <row r="330" spans="1:21">
      <c r="A330" s="7">
        <v>328</v>
      </c>
      <c r="B330" s="37" t="str">
        <f>Data_Input!O334</f>
        <v/>
      </c>
      <c r="C330" s="37" t="str">
        <f>Data_Input!P334</f>
        <v/>
      </c>
      <c r="D330" s="37" t="str">
        <f>Data_Input!Q334</f>
        <v/>
      </c>
      <c r="E330" s="37" t="str">
        <f>Data_Input!R334</f>
        <v/>
      </c>
      <c r="F330" s="47"/>
      <c r="G330" s="35"/>
      <c r="H330" s="35"/>
      <c r="I330" s="35"/>
      <c r="J330" s="35"/>
      <c r="K330" s="35"/>
      <c r="L330" s="37" t="str">
        <f>IF($G$4=0,B330,IFERROR(IF(OR(AND(Data_Input!$T$3="meters",Data_Input!$T334&gt;12),(AND(Data_Input!$T$3="feet",Data_Input!$T334&gt;40)),ABS(B330)&gt;$G$4),"",B330),""))</f>
        <v/>
      </c>
      <c r="M330" s="37" t="str">
        <f>IF($H$4=0,C330,IFERROR(IF(OR(AND(Data_Input!$T$3="meters",Data_Input!$T334&gt;12),(AND(Data_Input!$T$3="feet",Data_Input!$T334&gt;40)),ABS(C330)&gt;$G$4),"",C330),""))</f>
        <v/>
      </c>
      <c r="N330" s="37" t="str">
        <f>IF($I$4=0,D330,IFERROR(IF(OR(AND(Data_Input!$T$3="meters",Data_Input!$T334&gt;12),(AND(Data_Input!$T$3="feet",Data_Input!$T334&gt;40)),ABS(D330)&gt;$G$4),"",D330),""))</f>
        <v/>
      </c>
      <c r="O330" s="37" t="str">
        <f>IF($J$4=0,E330,IFERROR(IF(OR(AND(Data_Input!$T$3="meters",Data_Input!$T334&gt;12),(AND(Data_Input!$T$3="feet",Data_Input!$T334&gt;40)),ABS(E330)&gt;$G$4),"",E330),""))</f>
        <v/>
      </c>
      <c r="P330" s="35"/>
      <c r="Q330" s="8" t="str">
        <f t="shared" si="30"/>
        <v/>
      </c>
      <c r="R330" s="8" t="str">
        <f t="shared" si="31"/>
        <v/>
      </c>
      <c r="S330" s="8" t="str">
        <f t="shared" si="32"/>
        <v/>
      </c>
      <c r="T330" s="8" t="str">
        <f t="shared" si="33"/>
        <v/>
      </c>
      <c r="U330" s="35"/>
    </row>
    <row r="331" spans="1:21">
      <c r="A331" s="7">
        <v>329</v>
      </c>
      <c r="B331" s="37" t="str">
        <f>Data_Input!O335</f>
        <v/>
      </c>
      <c r="C331" s="37" t="str">
        <f>Data_Input!P335</f>
        <v/>
      </c>
      <c r="D331" s="37" t="str">
        <f>Data_Input!Q335</f>
        <v/>
      </c>
      <c r="E331" s="37" t="str">
        <f>Data_Input!R335</f>
        <v/>
      </c>
      <c r="F331" s="47"/>
      <c r="G331" s="35"/>
      <c r="H331" s="35"/>
      <c r="I331" s="35"/>
      <c r="J331" s="35"/>
      <c r="K331" s="35"/>
      <c r="L331" s="37" t="str">
        <f>IF($G$4=0,B331,IFERROR(IF(OR(AND(Data_Input!$T$3="meters",Data_Input!$T335&gt;12),(AND(Data_Input!$T$3="feet",Data_Input!$T335&gt;40)),ABS(B331)&gt;$G$4),"",B331),""))</f>
        <v/>
      </c>
      <c r="M331" s="37" t="str">
        <f>IF($H$4=0,C331,IFERROR(IF(OR(AND(Data_Input!$T$3="meters",Data_Input!$T335&gt;12),(AND(Data_Input!$T$3="feet",Data_Input!$T335&gt;40)),ABS(C331)&gt;$G$4),"",C331),""))</f>
        <v/>
      </c>
      <c r="N331" s="37" t="str">
        <f>IF($I$4=0,D331,IFERROR(IF(OR(AND(Data_Input!$T$3="meters",Data_Input!$T335&gt;12),(AND(Data_Input!$T$3="feet",Data_Input!$T335&gt;40)),ABS(D331)&gt;$G$4),"",D331),""))</f>
        <v/>
      </c>
      <c r="O331" s="37" t="str">
        <f>IF($J$4=0,E331,IFERROR(IF(OR(AND(Data_Input!$T$3="meters",Data_Input!$T335&gt;12),(AND(Data_Input!$T$3="feet",Data_Input!$T335&gt;40)),ABS(E331)&gt;$G$4),"",E331),""))</f>
        <v/>
      </c>
      <c r="P331" s="35"/>
      <c r="Q331" s="8" t="str">
        <f t="shared" si="30"/>
        <v/>
      </c>
      <c r="R331" s="8" t="str">
        <f t="shared" si="31"/>
        <v/>
      </c>
      <c r="S331" s="8" t="str">
        <f t="shared" si="32"/>
        <v/>
      </c>
      <c r="T331" s="8" t="str">
        <f t="shared" si="33"/>
        <v/>
      </c>
      <c r="U331" s="35"/>
    </row>
    <row r="332" spans="1:21">
      <c r="A332" s="7">
        <v>330</v>
      </c>
      <c r="B332" s="37" t="str">
        <f>Data_Input!O336</f>
        <v/>
      </c>
      <c r="C332" s="37" t="str">
        <f>Data_Input!P336</f>
        <v/>
      </c>
      <c r="D332" s="37" t="str">
        <f>Data_Input!Q336</f>
        <v/>
      </c>
      <c r="E332" s="37" t="str">
        <f>Data_Input!R336</f>
        <v/>
      </c>
      <c r="F332" s="47"/>
      <c r="G332" s="35"/>
      <c r="H332" s="35"/>
      <c r="I332" s="35"/>
      <c r="J332" s="35"/>
      <c r="K332" s="35"/>
      <c r="L332" s="37" t="str">
        <f>IF($G$4=0,B332,IFERROR(IF(OR(AND(Data_Input!$T$3="meters",Data_Input!$T336&gt;12),(AND(Data_Input!$T$3="feet",Data_Input!$T336&gt;40)),ABS(B332)&gt;$G$4),"",B332),""))</f>
        <v/>
      </c>
      <c r="M332" s="37" t="str">
        <f>IF($H$4=0,C332,IFERROR(IF(OR(AND(Data_Input!$T$3="meters",Data_Input!$T336&gt;12),(AND(Data_Input!$T$3="feet",Data_Input!$T336&gt;40)),ABS(C332)&gt;$G$4),"",C332),""))</f>
        <v/>
      </c>
      <c r="N332" s="37" t="str">
        <f>IF($I$4=0,D332,IFERROR(IF(OR(AND(Data_Input!$T$3="meters",Data_Input!$T336&gt;12),(AND(Data_Input!$T$3="feet",Data_Input!$T336&gt;40)),ABS(D332)&gt;$G$4),"",D332),""))</f>
        <v/>
      </c>
      <c r="O332" s="37" t="str">
        <f>IF($J$4=0,E332,IFERROR(IF(OR(AND(Data_Input!$T$3="meters",Data_Input!$T336&gt;12),(AND(Data_Input!$T$3="feet",Data_Input!$T336&gt;40)),ABS(E332)&gt;$G$4),"",E332),""))</f>
        <v/>
      </c>
      <c r="P332" s="35"/>
      <c r="Q332" s="8" t="str">
        <f t="shared" si="30"/>
        <v/>
      </c>
      <c r="R332" s="8" t="str">
        <f t="shared" si="31"/>
        <v/>
      </c>
      <c r="S332" s="8" t="str">
        <f t="shared" si="32"/>
        <v/>
      </c>
      <c r="T332" s="8" t="str">
        <f t="shared" si="33"/>
        <v/>
      </c>
      <c r="U332" s="35"/>
    </row>
    <row r="333" spans="1:21">
      <c r="A333" s="7">
        <v>331</v>
      </c>
      <c r="B333" s="37" t="str">
        <f>Data_Input!O337</f>
        <v/>
      </c>
      <c r="C333" s="37" t="str">
        <f>Data_Input!P337</f>
        <v/>
      </c>
      <c r="D333" s="37" t="str">
        <f>Data_Input!Q337</f>
        <v/>
      </c>
      <c r="E333" s="37" t="str">
        <f>Data_Input!R337</f>
        <v/>
      </c>
      <c r="F333" s="47"/>
      <c r="G333" s="35"/>
      <c r="H333" s="35"/>
      <c r="I333" s="35"/>
      <c r="J333" s="35"/>
      <c r="K333" s="35"/>
      <c r="L333" s="37" t="str">
        <f>IF($G$4=0,B333,IFERROR(IF(OR(AND(Data_Input!$T$3="meters",Data_Input!$T337&gt;12),(AND(Data_Input!$T$3="feet",Data_Input!$T337&gt;40)),ABS(B333)&gt;$G$4),"",B333),""))</f>
        <v/>
      </c>
      <c r="M333" s="37" t="str">
        <f>IF($H$4=0,C333,IFERROR(IF(OR(AND(Data_Input!$T$3="meters",Data_Input!$T337&gt;12),(AND(Data_Input!$T$3="feet",Data_Input!$T337&gt;40)),ABS(C333)&gt;$G$4),"",C333),""))</f>
        <v/>
      </c>
      <c r="N333" s="37" t="str">
        <f>IF($I$4=0,D333,IFERROR(IF(OR(AND(Data_Input!$T$3="meters",Data_Input!$T337&gt;12),(AND(Data_Input!$T$3="feet",Data_Input!$T337&gt;40)),ABS(D333)&gt;$G$4),"",D333),""))</f>
        <v/>
      </c>
      <c r="O333" s="37" t="str">
        <f>IF($J$4=0,E333,IFERROR(IF(OR(AND(Data_Input!$T$3="meters",Data_Input!$T337&gt;12),(AND(Data_Input!$T$3="feet",Data_Input!$T337&gt;40)),ABS(E333)&gt;$G$4),"",E333),""))</f>
        <v/>
      </c>
      <c r="P333" s="35"/>
      <c r="Q333" s="8" t="str">
        <f t="shared" si="30"/>
        <v/>
      </c>
      <c r="R333" s="8" t="str">
        <f t="shared" si="31"/>
        <v/>
      </c>
      <c r="S333" s="8" t="str">
        <f t="shared" si="32"/>
        <v/>
      </c>
      <c r="T333" s="8" t="str">
        <f t="shared" si="33"/>
        <v/>
      </c>
      <c r="U333" s="35"/>
    </row>
    <row r="334" spans="1:21">
      <c r="A334" s="7">
        <v>332</v>
      </c>
      <c r="B334" s="37" t="str">
        <f>Data_Input!O338</f>
        <v/>
      </c>
      <c r="C334" s="37" t="str">
        <f>Data_Input!P338</f>
        <v/>
      </c>
      <c r="D334" s="37" t="str">
        <f>Data_Input!Q338</f>
        <v/>
      </c>
      <c r="E334" s="37" t="str">
        <f>Data_Input!R338</f>
        <v/>
      </c>
      <c r="F334" s="47"/>
      <c r="G334" s="35"/>
      <c r="H334" s="35"/>
      <c r="I334" s="35"/>
      <c r="J334" s="35"/>
      <c r="K334" s="35"/>
      <c r="L334" s="37" t="str">
        <f>IF($G$4=0,B334,IFERROR(IF(OR(AND(Data_Input!$T$3="meters",Data_Input!$T338&gt;12),(AND(Data_Input!$T$3="feet",Data_Input!$T338&gt;40)),ABS(B334)&gt;$G$4),"",B334),""))</f>
        <v/>
      </c>
      <c r="M334" s="37" t="str">
        <f>IF($H$4=0,C334,IFERROR(IF(OR(AND(Data_Input!$T$3="meters",Data_Input!$T338&gt;12),(AND(Data_Input!$T$3="feet",Data_Input!$T338&gt;40)),ABS(C334)&gt;$G$4),"",C334),""))</f>
        <v/>
      </c>
      <c r="N334" s="37" t="str">
        <f>IF($I$4=0,D334,IFERROR(IF(OR(AND(Data_Input!$T$3="meters",Data_Input!$T338&gt;12),(AND(Data_Input!$T$3="feet",Data_Input!$T338&gt;40)),ABS(D334)&gt;$G$4),"",D334),""))</f>
        <v/>
      </c>
      <c r="O334" s="37" t="str">
        <f>IF($J$4=0,E334,IFERROR(IF(OR(AND(Data_Input!$T$3="meters",Data_Input!$T338&gt;12),(AND(Data_Input!$T$3="feet",Data_Input!$T338&gt;40)),ABS(E334)&gt;$G$4),"",E334),""))</f>
        <v/>
      </c>
      <c r="P334" s="35"/>
      <c r="Q334" s="8" t="str">
        <f t="shared" si="30"/>
        <v/>
      </c>
      <c r="R334" s="8" t="str">
        <f t="shared" si="31"/>
        <v/>
      </c>
      <c r="S334" s="8" t="str">
        <f t="shared" si="32"/>
        <v/>
      </c>
      <c r="T334" s="8" t="str">
        <f t="shared" si="33"/>
        <v/>
      </c>
      <c r="U334" s="35"/>
    </row>
    <row r="335" spans="1:21">
      <c r="A335" s="7">
        <v>333</v>
      </c>
      <c r="B335" s="37" t="str">
        <f>Data_Input!O339</f>
        <v/>
      </c>
      <c r="C335" s="37" t="str">
        <f>Data_Input!P339</f>
        <v/>
      </c>
      <c r="D335" s="37" t="str">
        <f>Data_Input!Q339</f>
        <v/>
      </c>
      <c r="E335" s="37" t="str">
        <f>Data_Input!R339</f>
        <v/>
      </c>
      <c r="F335" s="47"/>
      <c r="G335" s="35"/>
      <c r="H335" s="35"/>
      <c r="I335" s="35"/>
      <c r="J335" s="35"/>
      <c r="K335" s="35"/>
      <c r="L335" s="37" t="str">
        <f>IF($G$4=0,B335,IFERROR(IF(OR(AND(Data_Input!$T$3="meters",Data_Input!$T339&gt;12),(AND(Data_Input!$T$3="feet",Data_Input!$T339&gt;40)),ABS(B335)&gt;$G$4),"",B335),""))</f>
        <v/>
      </c>
      <c r="M335" s="37" t="str">
        <f>IF($H$4=0,C335,IFERROR(IF(OR(AND(Data_Input!$T$3="meters",Data_Input!$T339&gt;12),(AND(Data_Input!$T$3="feet",Data_Input!$T339&gt;40)),ABS(C335)&gt;$G$4),"",C335),""))</f>
        <v/>
      </c>
      <c r="N335" s="37" t="str">
        <f>IF($I$4=0,D335,IFERROR(IF(OR(AND(Data_Input!$T$3="meters",Data_Input!$T339&gt;12),(AND(Data_Input!$T$3="feet",Data_Input!$T339&gt;40)),ABS(D335)&gt;$G$4),"",D335),""))</f>
        <v/>
      </c>
      <c r="O335" s="37" t="str">
        <f>IF($J$4=0,E335,IFERROR(IF(OR(AND(Data_Input!$T$3="meters",Data_Input!$T339&gt;12),(AND(Data_Input!$T$3="feet",Data_Input!$T339&gt;40)),ABS(E335)&gt;$G$4),"",E335),""))</f>
        <v/>
      </c>
      <c r="P335" s="35"/>
      <c r="Q335" s="8" t="str">
        <f t="shared" si="30"/>
        <v/>
      </c>
      <c r="R335" s="8" t="str">
        <f t="shared" si="31"/>
        <v/>
      </c>
      <c r="S335" s="8" t="str">
        <f t="shared" si="32"/>
        <v/>
      </c>
      <c r="T335" s="8" t="str">
        <f t="shared" si="33"/>
        <v/>
      </c>
      <c r="U335" s="35"/>
    </row>
    <row r="336" spans="1:21">
      <c r="A336" s="7">
        <v>334</v>
      </c>
      <c r="B336" s="37" t="str">
        <f>Data_Input!O340</f>
        <v/>
      </c>
      <c r="C336" s="37" t="str">
        <f>Data_Input!P340</f>
        <v/>
      </c>
      <c r="D336" s="37" t="str">
        <f>Data_Input!Q340</f>
        <v/>
      </c>
      <c r="E336" s="37" t="str">
        <f>Data_Input!R340</f>
        <v/>
      </c>
      <c r="F336" s="47"/>
      <c r="G336" s="35"/>
      <c r="H336" s="35"/>
      <c r="I336" s="35"/>
      <c r="J336" s="35"/>
      <c r="K336" s="35"/>
      <c r="L336" s="37" t="str">
        <f>IF($G$4=0,B336,IFERROR(IF(OR(AND(Data_Input!$T$3="meters",Data_Input!$T340&gt;12),(AND(Data_Input!$T$3="feet",Data_Input!$T340&gt;40)),ABS(B336)&gt;$G$4),"",B336),""))</f>
        <v/>
      </c>
      <c r="M336" s="37" t="str">
        <f>IF($H$4=0,C336,IFERROR(IF(OR(AND(Data_Input!$T$3="meters",Data_Input!$T340&gt;12),(AND(Data_Input!$T$3="feet",Data_Input!$T340&gt;40)),ABS(C336)&gt;$G$4),"",C336),""))</f>
        <v/>
      </c>
      <c r="N336" s="37" t="str">
        <f>IF($I$4=0,D336,IFERROR(IF(OR(AND(Data_Input!$T$3="meters",Data_Input!$T340&gt;12),(AND(Data_Input!$T$3="feet",Data_Input!$T340&gt;40)),ABS(D336)&gt;$G$4),"",D336),""))</f>
        <v/>
      </c>
      <c r="O336" s="37" t="str">
        <f>IF($J$4=0,E336,IFERROR(IF(OR(AND(Data_Input!$T$3="meters",Data_Input!$T340&gt;12),(AND(Data_Input!$T$3="feet",Data_Input!$T340&gt;40)),ABS(E336)&gt;$G$4),"",E336),""))</f>
        <v/>
      </c>
      <c r="P336" s="35"/>
      <c r="Q336" s="8" t="str">
        <f t="shared" si="30"/>
        <v/>
      </c>
      <c r="R336" s="8" t="str">
        <f t="shared" si="31"/>
        <v/>
      </c>
      <c r="S336" s="8" t="str">
        <f t="shared" si="32"/>
        <v/>
      </c>
      <c r="T336" s="8" t="str">
        <f t="shared" si="33"/>
        <v/>
      </c>
      <c r="U336" s="35"/>
    </row>
    <row r="337" spans="1:21">
      <c r="A337" s="7">
        <v>335</v>
      </c>
      <c r="B337" s="37" t="str">
        <f>Data_Input!O341</f>
        <v/>
      </c>
      <c r="C337" s="37" t="str">
        <f>Data_Input!P341</f>
        <v/>
      </c>
      <c r="D337" s="37" t="str">
        <f>Data_Input!Q341</f>
        <v/>
      </c>
      <c r="E337" s="37" t="str">
        <f>Data_Input!R341</f>
        <v/>
      </c>
      <c r="F337" s="47"/>
      <c r="G337" s="35"/>
      <c r="H337" s="35"/>
      <c r="I337" s="35"/>
      <c r="J337" s="35"/>
      <c r="K337" s="35"/>
      <c r="L337" s="37" t="str">
        <f>IF($G$4=0,B337,IFERROR(IF(OR(AND(Data_Input!$T$3="meters",Data_Input!$T341&gt;12),(AND(Data_Input!$T$3="feet",Data_Input!$T341&gt;40)),ABS(B337)&gt;$G$4),"",B337),""))</f>
        <v/>
      </c>
      <c r="M337" s="37" t="str">
        <f>IF($H$4=0,C337,IFERROR(IF(OR(AND(Data_Input!$T$3="meters",Data_Input!$T341&gt;12),(AND(Data_Input!$T$3="feet",Data_Input!$T341&gt;40)),ABS(C337)&gt;$G$4),"",C337),""))</f>
        <v/>
      </c>
      <c r="N337" s="37" t="str">
        <f>IF($I$4=0,D337,IFERROR(IF(OR(AND(Data_Input!$T$3="meters",Data_Input!$T341&gt;12),(AND(Data_Input!$T$3="feet",Data_Input!$T341&gt;40)),ABS(D337)&gt;$G$4),"",D337),""))</f>
        <v/>
      </c>
      <c r="O337" s="37" t="str">
        <f>IF($J$4=0,E337,IFERROR(IF(OR(AND(Data_Input!$T$3="meters",Data_Input!$T341&gt;12),(AND(Data_Input!$T$3="feet",Data_Input!$T341&gt;40)),ABS(E337)&gt;$G$4),"",E337),""))</f>
        <v/>
      </c>
      <c r="P337" s="35"/>
      <c r="Q337" s="8" t="str">
        <f t="shared" si="30"/>
        <v/>
      </c>
      <c r="R337" s="8" t="str">
        <f t="shared" si="31"/>
        <v/>
      </c>
      <c r="S337" s="8" t="str">
        <f t="shared" si="32"/>
        <v/>
      </c>
      <c r="T337" s="8" t="str">
        <f t="shared" si="33"/>
        <v/>
      </c>
      <c r="U337" s="35"/>
    </row>
    <row r="338" spans="1:21">
      <c r="A338" s="7">
        <v>336</v>
      </c>
      <c r="B338" s="37" t="str">
        <f>Data_Input!O342</f>
        <v/>
      </c>
      <c r="C338" s="37" t="str">
        <f>Data_Input!P342</f>
        <v/>
      </c>
      <c r="D338" s="37" t="str">
        <f>Data_Input!Q342</f>
        <v/>
      </c>
      <c r="E338" s="37" t="str">
        <f>Data_Input!R342</f>
        <v/>
      </c>
      <c r="F338" s="47"/>
      <c r="G338" s="35"/>
      <c r="H338" s="35"/>
      <c r="I338" s="35"/>
      <c r="J338" s="35"/>
      <c r="K338" s="35"/>
      <c r="L338" s="37" t="str">
        <f>IF($G$4=0,B338,IFERROR(IF(OR(AND(Data_Input!$T$3="meters",Data_Input!$T342&gt;12),(AND(Data_Input!$T$3="feet",Data_Input!$T342&gt;40)),ABS(B338)&gt;$G$4),"",B338),""))</f>
        <v/>
      </c>
      <c r="M338" s="37" t="str">
        <f>IF($H$4=0,C338,IFERROR(IF(OR(AND(Data_Input!$T$3="meters",Data_Input!$T342&gt;12),(AND(Data_Input!$T$3="feet",Data_Input!$T342&gt;40)),ABS(C338)&gt;$G$4),"",C338),""))</f>
        <v/>
      </c>
      <c r="N338" s="37" t="str">
        <f>IF($I$4=0,D338,IFERROR(IF(OR(AND(Data_Input!$T$3="meters",Data_Input!$T342&gt;12),(AND(Data_Input!$T$3="feet",Data_Input!$T342&gt;40)),ABS(D338)&gt;$G$4),"",D338),""))</f>
        <v/>
      </c>
      <c r="O338" s="37" t="str">
        <f>IF($J$4=0,E338,IFERROR(IF(OR(AND(Data_Input!$T$3="meters",Data_Input!$T342&gt;12),(AND(Data_Input!$T$3="feet",Data_Input!$T342&gt;40)),ABS(E338)&gt;$G$4),"",E338),""))</f>
        <v/>
      </c>
      <c r="P338" s="35"/>
      <c r="Q338" s="8" t="str">
        <f t="shared" si="30"/>
        <v/>
      </c>
      <c r="R338" s="8" t="str">
        <f t="shared" si="31"/>
        <v/>
      </c>
      <c r="S338" s="8" t="str">
        <f t="shared" si="32"/>
        <v/>
      </c>
      <c r="T338" s="8" t="str">
        <f t="shared" si="33"/>
        <v/>
      </c>
      <c r="U338" s="35"/>
    </row>
    <row r="339" spans="1:21">
      <c r="A339" s="7">
        <v>337</v>
      </c>
      <c r="B339" s="37" t="str">
        <f>Data_Input!O343</f>
        <v/>
      </c>
      <c r="C339" s="37" t="str">
        <f>Data_Input!P343</f>
        <v/>
      </c>
      <c r="D339" s="37" t="str">
        <f>Data_Input!Q343</f>
        <v/>
      </c>
      <c r="E339" s="37" t="str">
        <f>Data_Input!R343</f>
        <v/>
      </c>
      <c r="F339" s="47"/>
      <c r="G339" s="35"/>
      <c r="H339" s="35"/>
      <c r="I339" s="35"/>
      <c r="J339" s="35"/>
      <c r="K339" s="35"/>
      <c r="L339" s="37" t="str">
        <f>IF($G$4=0,B339,IFERROR(IF(OR(AND(Data_Input!$T$3="meters",Data_Input!$T343&gt;12),(AND(Data_Input!$T$3="feet",Data_Input!$T343&gt;40)),ABS(B339)&gt;$G$4),"",B339),""))</f>
        <v/>
      </c>
      <c r="M339" s="37" t="str">
        <f>IF($H$4=0,C339,IFERROR(IF(OR(AND(Data_Input!$T$3="meters",Data_Input!$T343&gt;12),(AND(Data_Input!$T$3="feet",Data_Input!$T343&gt;40)),ABS(C339)&gt;$G$4),"",C339),""))</f>
        <v/>
      </c>
      <c r="N339" s="37" t="str">
        <f>IF($I$4=0,D339,IFERROR(IF(OR(AND(Data_Input!$T$3="meters",Data_Input!$T343&gt;12),(AND(Data_Input!$T$3="feet",Data_Input!$T343&gt;40)),ABS(D339)&gt;$G$4),"",D339),""))</f>
        <v/>
      </c>
      <c r="O339" s="37" t="str">
        <f>IF($J$4=0,E339,IFERROR(IF(OR(AND(Data_Input!$T$3="meters",Data_Input!$T343&gt;12),(AND(Data_Input!$T$3="feet",Data_Input!$T343&gt;40)),ABS(E339)&gt;$G$4),"",E339),""))</f>
        <v/>
      </c>
      <c r="P339" s="35"/>
      <c r="Q339" s="8" t="str">
        <f t="shared" si="30"/>
        <v/>
      </c>
      <c r="R339" s="8" t="str">
        <f t="shared" si="31"/>
        <v/>
      </c>
      <c r="S339" s="8" t="str">
        <f t="shared" si="32"/>
        <v/>
      </c>
      <c r="T339" s="8" t="str">
        <f t="shared" si="33"/>
        <v/>
      </c>
      <c r="U339" s="35"/>
    </row>
    <row r="340" spans="1:21">
      <c r="A340" s="7">
        <v>338</v>
      </c>
      <c r="B340" s="37" t="str">
        <f>Data_Input!O344</f>
        <v/>
      </c>
      <c r="C340" s="37" t="str">
        <f>Data_Input!P344</f>
        <v/>
      </c>
      <c r="D340" s="37" t="str">
        <f>Data_Input!Q344</f>
        <v/>
      </c>
      <c r="E340" s="37" t="str">
        <f>Data_Input!R344</f>
        <v/>
      </c>
      <c r="F340" s="47"/>
      <c r="G340" s="35"/>
      <c r="H340" s="35"/>
      <c r="I340" s="35"/>
      <c r="J340" s="35"/>
      <c r="K340" s="35"/>
      <c r="L340" s="37" t="str">
        <f>IF($G$4=0,B340,IFERROR(IF(OR(AND(Data_Input!$T$3="meters",Data_Input!$T344&gt;12),(AND(Data_Input!$T$3="feet",Data_Input!$T344&gt;40)),ABS(B340)&gt;$G$4),"",B340),""))</f>
        <v/>
      </c>
      <c r="M340" s="37" t="str">
        <f>IF($H$4=0,C340,IFERROR(IF(OR(AND(Data_Input!$T$3="meters",Data_Input!$T344&gt;12),(AND(Data_Input!$T$3="feet",Data_Input!$T344&gt;40)),ABS(C340)&gt;$G$4),"",C340),""))</f>
        <v/>
      </c>
      <c r="N340" s="37" t="str">
        <f>IF($I$4=0,D340,IFERROR(IF(OR(AND(Data_Input!$T$3="meters",Data_Input!$T344&gt;12),(AND(Data_Input!$T$3="feet",Data_Input!$T344&gt;40)),ABS(D340)&gt;$G$4),"",D340),""))</f>
        <v/>
      </c>
      <c r="O340" s="37" t="str">
        <f>IF($J$4=0,E340,IFERROR(IF(OR(AND(Data_Input!$T$3="meters",Data_Input!$T344&gt;12),(AND(Data_Input!$T$3="feet",Data_Input!$T344&gt;40)),ABS(E340)&gt;$G$4),"",E340),""))</f>
        <v/>
      </c>
      <c r="P340" s="35"/>
      <c r="Q340" s="8" t="str">
        <f t="shared" si="30"/>
        <v/>
      </c>
      <c r="R340" s="8" t="str">
        <f t="shared" si="31"/>
        <v/>
      </c>
      <c r="S340" s="8" t="str">
        <f t="shared" si="32"/>
        <v/>
      </c>
      <c r="T340" s="8" t="str">
        <f t="shared" si="33"/>
        <v/>
      </c>
      <c r="U340" s="35"/>
    </row>
    <row r="341" spans="1:21">
      <c r="A341" s="7">
        <v>339</v>
      </c>
      <c r="B341" s="37" t="str">
        <f>Data_Input!O345</f>
        <v/>
      </c>
      <c r="C341" s="37" t="str">
        <f>Data_Input!P345</f>
        <v/>
      </c>
      <c r="D341" s="37" t="str">
        <f>Data_Input!Q345</f>
        <v/>
      </c>
      <c r="E341" s="37" t="str">
        <f>Data_Input!R345</f>
        <v/>
      </c>
      <c r="F341" s="47"/>
      <c r="G341" s="35"/>
      <c r="H341" s="35"/>
      <c r="I341" s="35"/>
      <c r="J341" s="35"/>
      <c r="K341" s="35"/>
      <c r="L341" s="37" t="str">
        <f>IF($G$4=0,B341,IFERROR(IF(OR(AND(Data_Input!$T$3="meters",Data_Input!$T345&gt;12),(AND(Data_Input!$T$3="feet",Data_Input!$T345&gt;40)),ABS(B341)&gt;$G$4),"",B341),""))</f>
        <v/>
      </c>
      <c r="M341" s="37" t="str">
        <f>IF($H$4=0,C341,IFERROR(IF(OR(AND(Data_Input!$T$3="meters",Data_Input!$T345&gt;12),(AND(Data_Input!$T$3="feet",Data_Input!$T345&gt;40)),ABS(C341)&gt;$G$4),"",C341),""))</f>
        <v/>
      </c>
      <c r="N341" s="37" t="str">
        <f>IF($I$4=0,D341,IFERROR(IF(OR(AND(Data_Input!$T$3="meters",Data_Input!$T345&gt;12),(AND(Data_Input!$T$3="feet",Data_Input!$T345&gt;40)),ABS(D341)&gt;$G$4),"",D341),""))</f>
        <v/>
      </c>
      <c r="O341" s="37" t="str">
        <f>IF($J$4=0,E341,IFERROR(IF(OR(AND(Data_Input!$T$3="meters",Data_Input!$T345&gt;12),(AND(Data_Input!$T$3="feet",Data_Input!$T345&gt;40)),ABS(E341)&gt;$G$4),"",E341),""))</f>
        <v/>
      </c>
      <c r="P341" s="35"/>
      <c r="Q341" s="8" t="str">
        <f t="shared" si="30"/>
        <v/>
      </c>
      <c r="R341" s="8" t="str">
        <f t="shared" si="31"/>
        <v/>
      </c>
      <c r="S341" s="8" t="str">
        <f t="shared" si="32"/>
        <v/>
      </c>
      <c r="T341" s="8" t="str">
        <f t="shared" si="33"/>
        <v/>
      </c>
      <c r="U341" s="35"/>
    </row>
    <row r="342" spans="1:21">
      <c r="A342" s="7">
        <v>340</v>
      </c>
      <c r="B342" s="37" t="str">
        <f>Data_Input!O346</f>
        <v/>
      </c>
      <c r="C342" s="37" t="str">
        <f>Data_Input!P346</f>
        <v/>
      </c>
      <c r="D342" s="37" t="str">
        <f>Data_Input!Q346</f>
        <v/>
      </c>
      <c r="E342" s="37" t="str">
        <f>Data_Input!R346</f>
        <v/>
      </c>
      <c r="F342" s="47"/>
      <c r="G342" s="35"/>
      <c r="H342" s="35"/>
      <c r="I342" s="35"/>
      <c r="J342" s="35"/>
      <c r="K342" s="35"/>
      <c r="L342" s="37" t="str">
        <f>IF($G$4=0,B342,IFERROR(IF(OR(AND(Data_Input!$T$3="meters",Data_Input!$T346&gt;12),(AND(Data_Input!$T$3="feet",Data_Input!$T346&gt;40)),ABS(B342)&gt;$G$4),"",B342),""))</f>
        <v/>
      </c>
      <c r="M342" s="37" t="str">
        <f>IF($H$4=0,C342,IFERROR(IF(OR(AND(Data_Input!$T$3="meters",Data_Input!$T346&gt;12),(AND(Data_Input!$T$3="feet",Data_Input!$T346&gt;40)),ABS(C342)&gt;$G$4),"",C342),""))</f>
        <v/>
      </c>
      <c r="N342" s="37" t="str">
        <f>IF($I$4=0,D342,IFERROR(IF(OR(AND(Data_Input!$T$3="meters",Data_Input!$T346&gt;12),(AND(Data_Input!$T$3="feet",Data_Input!$T346&gt;40)),ABS(D342)&gt;$G$4),"",D342),""))</f>
        <v/>
      </c>
      <c r="O342" s="37" t="str">
        <f>IF($J$4=0,E342,IFERROR(IF(OR(AND(Data_Input!$T$3="meters",Data_Input!$T346&gt;12),(AND(Data_Input!$T$3="feet",Data_Input!$T346&gt;40)),ABS(E342)&gt;$G$4),"",E342),""))</f>
        <v/>
      </c>
      <c r="P342" s="35"/>
      <c r="Q342" s="8" t="str">
        <f t="shared" si="30"/>
        <v/>
      </c>
      <c r="R342" s="8" t="str">
        <f t="shared" si="31"/>
        <v/>
      </c>
      <c r="S342" s="8" t="str">
        <f t="shared" si="32"/>
        <v/>
      </c>
      <c r="T342" s="8" t="str">
        <f t="shared" si="33"/>
        <v/>
      </c>
      <c r="U342" s="35"/>
    </row>
    <row r="343" spans="1:21">
      <c r="A343" s="7">
        <v>341</v>
      </c>
      <c r="B343" s="37" t="str">
        <f>Data_Input!O347</f>
        <v/>
      </c>
      <c r="C343" s="37" t="str">
        <f>Data_Input!P347</f>
        <v/>
      </c>
      <c r="D343" s="37" t="str">
        <f>Data_Input!Q347</f>
        <v/>
      </c>
      <c r="E343" s="37" t="str">
        <f>Data_Input!R347</f>
        <v/>
      </c>
      <c r="F343" s="47"/>
      <c r="G343" s="35"/>
      <c r="H343" s="35"/>
      <c r="I343" s="35"/>
      <c r="J343" s="35"/>
      <c r="K343" s="35"/>
      <c r="L343" s="37" t="str">
        <f>IF($G$4=0,B343,IFERROR(IF(OR(AND(Data_Input!$T$3="meters",Data_Input!$T347&gt;12),(AND(Data_Input!$T$3="feet",Data_Input!$T347&gt;40)),ABS(B343)&gt;$G$4),"",B343),""))</f>
        <v/>
      </c>
      <c r="M343" s="37" t="str">
        <f>IF($H$4=0,C343,IFERROR(IF(OR(AND(Data_Input!$T$3="meters",Data_Input!$T347&gt;12),(AND(Data_Input!$T$3="feet",Data_Input!$T347&gt;40)),ABS(C343)&gt;$G$4),"",C343),""))</f>
        <v/>
      </c>
      <c r="N343" s="37" t="str">
        <f>IF($I$4=0,D343,IFERROR(IF(OR(AND(Data_Input!$T$3="meters",Data_Input!$T347&gt;12),(AND(Data_Input!$T$3="feet",Data_Input!$T347&gt;40)),ABS(D343)&gt;$G$4),"",D343),""))</f>
        <v/>
      </c>
      <c r="O343" s="37" t="str">
        <f>IF($J$4=0,E343,IFERROR(IF(OR(AND(Data_Input!$T$3="meters",Data_Input!$T347&gt;12),(AND(Data_Input!$T$3="feet",Data_Input!$T347&gt;40)),ABS(E343)&gt;$G$4),"",E343),""))</f>
        <v/>
      </c>
      <c r="P343" s="35"/>
      <c r="Q343" s="8" t="str">
        <f t="shared" si="30"/>
        <v/>
      </c>
      <c r="R343" s="8" t="str">
        <f t="shared" si="31"/>
        <v/>
      </c>
      <c r="S343" s="8" t="str">
        <f t="shared" si="32"/>
        <v/>
      </c>
      <c r="T343" s="8" t="str">
        <f t="shared" si="33"/>
        <v/>
      </c>
      <c r="U343" s="35"/>
    </row>
    <row r="344" spans="1:21">
      <c r="A344" s="7">
        <v>342</v>
      </c>
      <c r="B344" s="37" t="str">
        <f>Data_Input!O348</f>
        <v/>
      </c>
      <c r="C344" s="37" t="str">
        <f>Data_Input!P348</f>
        <v/>
      </c>
      <c r="D344" s="37" t="str">
        <f>Data_Input!Q348</f>
        <v/>
      </c>
      <c r="E344" s="37" t="str">
        <f>Data_Input!R348</f>
        <v/>
      </c>
      <c r="F344" s="47"/>
      <c r="G344" s="35"/>
      <c r="H344" s="35"/>
      <c r="I344" s="35"/>
      <c r="J344" s="35"/>
      <c r="K344" s="35"/>
      <c r="L344" s="37" t="str">
        <f>IF($G$4=0,B344,IFERROR(IF(OR(AND(Data_Input!$T$3="meters",Data_Input!$T348&gt;12),(AND(Data_Input!$T$3="feet",Data_Input!$T348&gt;40)),ABS(B344)&gt;$G$4),"",B344),""))</f>
        <v/>
      </c>
      <c r="M344" s="37" t="str">
        <f>IF($H$4=0,C344,IFERROR(IF(OR(AND(Data_Input!$T$3="meters",Data_Input!$T348&gt;12),(AND(Data_Input!$T$3="feet",Data_Input!$T348&gt;40)),ABS(C344)&gt;$G$4),"",C344),""))</f>
        <v/>
      </c>
      <c r="N344" s="37" t="str">
        <f>IF($I$4=0,D344,IFERROR(IF(OR(AND(Data_Input!$T$3="meters",Data_Input!$T348&gt;12),(AND(Data_Input!$T$3="feet",Data_Input!$T348&gt;40)),ABS(D344)&gt;$G$4),"",D344),""))</f>
        <v/>
      </c>
      <c r="O344" s="37" t="str">
        <f>IF($J$4=0,E344,IFERROR(IF(OR(AND(Data_Input!$T$3="meters",Data_Input!$T348&gt;12),(AND(Data_Input!$T$3="feet",Data_Input!$T348&gt;40)),ABS(E344)&gt;$G$4),"",E344),""))</f>
        <v/>
      </c>
      <c r="P344" s="35"/>
      <c r="Q344" s="8" t="str">
        <f t="shared" si="30"/>
        <v/>
      </c>
      <c r="R344" s="8" t="str">
        <f t="shared" si="31"/>
        <v/>
      </c>
      <c r="S344" s="8" t="str">
        <f t="shared" si="32"/>
        <v/>
      </c>
      <c r="T344" s="8" t="str">
        <f t="shared" si="33"/>
        <v/>
      </c>
      <c r="U344" s="35"/>
    </row>
    <row r="345" spans="1:21">
      <c r="A345" s="7">
        <v>343</v>
      </c>
      <c r="B345" s="37" t="str">
        <f>Data_Input!O349</f>
        <v/>
      </c>
      <c r="C345" s="37" t="str">
        <f>Data_Input!P349</f>
        <v/>
      </c>
      <c r="D345" s="37" t="str">
        <f>Data_Input!Q349</f>
        <v/>
      </c>
      <c r="E345" s="37" t="str">
        <f>Data_Input!R349</f>
        <v/>
      </c>
      <c r="F345" s="47"/>
      <c r="G345" s="35"/>
      <c r="H345" s="35"/>
      <c r="I345" s="35"/>
      <c r="J345" s="35"/>
      <c r="K345" s="35"/>
      <c r="L345" s="37" t="str">
        <f>IF($G$4=0,B345,IFERROR(IF(OR(AND(Data_Input!$T$3="meters",Data_Input!$T349&gt;12),(AND(Data_Input!$T$3="feet",Data_Input!$T349&gt;40)),ABS(B345)&gt;$G$4),"",B345),""))</f>
        <v/>
      </c>
      <c r="M345" s="37" t="str">
        <f>IF($H$4=0,C345,IFERROR(IF(OR(AND(Data_Input!$T$3="meters",Data_Input!$T349&gt;12),(AND(Data_Input!$T$3="feet",Data_Input!$T349&gt;40)),ABS(C345)&gt;$G$4),"",C345),""))</f>
        <v/>
      </c>
      <c r="N345" s="37" t="str">
        <f>IF($I$4=0,D345,IFERROR(IF(OR(AND(Data_Input!$T$3="meters",Data_Input!$T349&gt;12),(AND(Data_Input!$T$3="feet",Data_Input!$T349&gt;40)),ABS(D345)&gt;$G$4),"",D345),""))</f>
        <v/>
      </c>
      <c r="O345" s="37" t="str">
        <f>IF($J$4=0,E345,IFERROR(IF(OR(AND(Data_Input!$T$3="meters",Data_Input!$T349&gt;12),(AND(Data_Input!$T$3="feet",Data_Input!$T349&gt;40)),ABS(E345)&gt;$G$4),"",E345),""))</f>
        <v/>
      </c>
      <c r="P345" s="35"/>
      <c r="Q345" s="8" t="str">
        <f t="shared" si="30"/>
        <v/>
      </c>
      <c r="R345" s="8" t="str">
        <f t="shared" si="31"/>
        <v/>
      </c>
      <c r="S345" s="8" t="str">
        <f t="shared" si="32"/>
        <v/>
      </c>
      <c r="T345" s="8" t="str">
        <f t="shared" si="33"/>
        <v/>
      </c>
      <c r="U345" s="35"/>
    </row>
    <row r="346" spans="1:21">
      <c r="A346" s="7">
        <v>344</v>
      </c>
      <c r="B346" s="37" t="str">
        <f>Data_Input!O350</f>
        <v/>
      </c>
      <c r="C346" s="37" t="str">
        <f>Data_Input!P350</f>
        <v/>
      </c>
      <c r="D346" s="37" t="str">
        <f>Data_Input!Q350</f>
        <v/>
      </c>
      <c r="E346" s="37" t="str">
        <f>Data_Input!R350</f>
        <v/>
      </c>
      <c r="F346" s="47"/>
      <c r="G346" s="35"/>
      <c r="H346" s="35"/>
      <c r="I346" s="35"/>
      <c r="J346" s="35"/>
      <c r="K346" s="35"/>
      <c r="L346" s="37" t="str">
        <f>IF($G$4=0,B346,IFERROR(IF(OR(AND(Data_Input!$T$3="meters",Data_Input!$T350&gt;12),(AND(Data_Input!$T$3="feet",Data_Input!$T350&gt;40)),ABS(B346)&gt;$G$4),"",B346),""))</f>
        <v/>
      </c>
      <c r="M346" s="37" t="str">
        <f>IF($H$4=0,C346,IFERROR(IF(OR(AND(Data_Input!$T$3="meters",Data_Input!$T350&gt;12),(AND(Data_Input!$T$3="feet",Data_Input!$T350&gt;40)),ABS(C346)&gt;$G$4),"",C346),""))</f>
        <v/>
      </c>
      <c r="N346" s="37" t="str">
        <f>IF($I$4=0,D346,IFERROR(IF(OR(AND(Data_Input!$T$3="meters",Data_Input!$T350&gt;12),(AND(Data_Input!$T$3="feet",Data_Input!$T350&gt;40)),ABS(D346)&gt;$G$4),"",D346),""))</f>
        <v/>
      </c>
      <c r="O346" s="37" t="str">
        <f>IF($J$4=0,E346,IFERROR(IF(OR(AND(Data_Input!$T$3="meters",Data_Input!$T350&gt;12),(AND(Data_Input!$T$3="feet",Data_Input!$T350&gt;40)),ABS(E346)&gt;$G$4),"",E346),""))</f>
        <v/>
      </c>
      <c r="P346" s="35"/>
      <c r="Q346" s="8" t="str">
        <f t="shared" si="30"/>
        <v/>
      </c>
      <c r="R346" s="8" t="str">
        <f t="shared" si="31"/>
        <v/>
      </c>
      <c r="S346" s="8" t="str">
        <f t="shared" si="32"/>
        <v/>
      </c>
      <c r="T346" s="8" t="str">
        <f t="shared" si="33"/>
        <v/>
      </c>
      <c r="U346" s="35"/>
    </row>
    <row r="347" spans="1:21">
      <c r="A347" s="7">
        <v>345</v>
      </c>
      <c r="B347" s="37" t="str">
        <f>Data_Input!O351</f>
        <v/>
      </c>
      <c r="C347" s="37" t="str">
        <f>Data_Input!P351</f>
        <v/>
      </c>
      <c r="D347" s="37" t="str">
        <f>Data_Input!Q351</f>
        <v/>
      </c>
      <c r="E347" s="37" t="str">
        <f>Data_Input!R351</f>
        <v/>
      </c>
      <c r="F347" s="47"/>
      <c r="G347" s="35"/>
      <c r="H347" s="35"/>
      <c r="I347" s="35"/>
      <c r="J347" s="35"/>
      <c r="K347" s="35"/>
      <c r="L347" s="37" t="str">
        <f>IF($G$4=0,B347,IFERROR(IF(OR(AND(Data_Input!$T$3="meters",Data_Input!$T351&gt;12),(AND(Data_Input!$T$3="feet",Data_Input!$T351&gt;40)),ABS(B347)&gt;$G$4),"",B347),""))</f>
        <v/>
      </c>
      <c r="M347" s="37" t="str">
        <f>IF($H$4=0,C347,IFERROR(IF(OR(AND(Data_Input!$T$3="meters",Data_Input!$T351&gt;12),(AND(Data_Input!$T$3="feet",Data_Input!$T351&gt;40)),ABS(C347)&gt;$G$4),"",C347),""))</f>
        <v/>
      </c>
      <c r="N347" s="37" t="str">
        <f>IF($I$4=0,D347,IFERROR(IF(OR(AND(Data_Input!$T$3="meters",Data_Input!$T351&gt;12),(AND(Data_Input!$T$3="feet",Data_Input!$T351&gt;40)),ABS(D347)&gt;$G$4),"",D347),""))</f>
        <v/>
      </c>
      <c r="O347" s="37" t="str">
        <f>IF($J$4=0,E347,IFERROR(IF(OR(AND(Data_Input!$T$3="meters",Data_Input!$T351&gt;12),(AND(Data_Input!$T$3="feet",Data_Input!$T351&gt;40)),ABS(E347)&gt;$G$4),"",E347),""))</f>
        <v/>
      </c>
      <c r="P347" s="35"/>
      <c r="Q347" s="8" t="str">
        <f t="shared" si="30"/>
        <v/>
      </c>
      <c r="R347" s="8" t="str">
        <f t="shared" si="31"/>
        <v/>
      </c>
      <c r="S347" s="8" t="str">
        <f t="shared" si="32"/>
        <v/>
      </c>
      <c r="T347" s="8" t="str">
        <f t="shared" si="33"/>
        <v/>
      </c>
      <c r="U347" s="35"/>
    </row>
    <row r="348" spans="1:21">
      <c r="A348" s="7">
        <v>346</v>
      </c>
      <c r="B348" s="37" t="str">
        <f>Data_Input!O352</f>
        <v/>
      </c>
      <c r="C348" s="37" t="str">
        <f>Data_Input!P352</f>
        <v/>
      </c>
      <c r="D348" s="37" t="str">
        <f>Data_Input!Q352</f>
        <v/>
      </c>
      <c r="E348" s="37" t="str">
        <f>Data_Input!R352</f>
        <v/>
      </c>
      <c r="F348" s="47"/>
      <c r="G348" s="35"/>
      <c r="H348" s="35"/>
      <c r="I348" s="35"/>
      <c r="J348" s="35"/>
      <c r="K348" s="35"/>
      <c r="L348" s="37" t="str">
        <f>IF($G$4=0,B348,IFERROR(IF(OR(AND(Data_Input!$T$3="meters",Data_Input!$T352&gt;12),(AND(Data_Input!$T$3="feet",Data_Input!$T352&gt;40)),ABS(B348)&gt;$G$4),"",B348),""))</f>
        <v/>
      </c>
      <c r="M348" s="37" t="str">
        <f>IF($H$4=0,C348,IFERROR(IF(OR(AND(Data_Input!$T$3="meters",Data_Input!$T352&gt;12),(AND(Data_Input!$T$3="feet",Data_Input!$T352&gt;40)),ABS(C348)&gt;$G$4),"",C348),""))</f>
        <v/>
      </c>
      <c r="N348" s="37" t="str">
        <f>IF($I$4=0,D348,IFERROR(IF(OR(AND(Data_Input!$T$3="meters",Data_Input!$T352&gt;12),(AND(Data_Input!$T$3="feet",Data_Input!$T352&gt;40)),ABS(D348)&gt;$G$4),"",D348),""))</f>
        <v/>
      </c>
      <c r="O348" s="37" t="str">
        <f>IF($J$4=0,E348,IFERROR(IF(OR(AND(Data_Input!$T$3="meters",Data_Input!$T352&gt;12),(AND(Data_Input!$T$3="feet",Data_Input!$T352&gt;40)),ABS(E348)&gt;$G$4),"",E348),""))</f>
        <v/>
      </c>
      <c r="P348" s="35"/>
      <c r="Q348" s="8" t="str">
        <f t="shared" si="30"/>
        <v/>
      </c>
      <c r="R348" s="8" t="str">
        <f t="shared" si="31"/>
        <v/>
      </c>
      <c r="S348" s="8" t="str">
        <f t="shared" si="32"/>
        <v/>
      </c>
      <c r="T348" s="8" t="str">
        <f t="shared" si="33"/>
        <v/>
      </c>
      <c r="U348" s="35"/>
    </row>
    <row r="349" spans="1:21">
      <c r="A349" s="7">
        <v>347</v>
      </c>
      <c r="B349" s="37" t="str">
        <f>Data_Input!O353</f>
        <v/>
      </c>
      <c r="C349" s="37" t="str">
        <f>Data_Input!P353</f>
        <v/>
      </c>
      <c r="D349" s="37" t="str">
        <f>Data_Input!Q353</f>
        <v/>
      </c>
      <c r="E349" s="37" t="str">
        <f>Data_Input!R353</f>
        <v/>
      </c>
      <c r="F349" s="47"/>
      <c r="G349" s="35"/>
      <c r="H349" s="35"/>
      <c r="I349" s="35"/>
      <c r="J349" s="35"/>
      <c r="K349" s="35"/>
      <c r="L349" s="37" t="str">
        <f>IF($G$4=0,B349,IFERROR(IF(OR(AND(Data_Input!$T$3="meters",Data_Input!$T353&gt;12),(AND(Data_Input!$T$3="feet",Data_Input!$T353&gt;40)),ABS(B349)&gt;$G$4),"",B349),""))</f>
        <v/>
      </c>
      <c r="M349" s="37" t="str">
        <f>IF($H$4=0,C349,IFERROR(IF(OR(AND(Data_Input!$T$3="meters",Data_Input!$T353&gt;12),(AND(Data_Input!$T$3="feet",Data_Input!$T353&gt;40)),ABS(C349)&gt;$G$4),"",C349),""))</f>
        <v/>
      </c>
      <c r="N349" s="37" t="str">
        <f>IF($I$4=0,D349,IFERROR(IF(OR(AND(Data_Input!$T$3="meters",Data_Input!$T353&gt;12),(AND(Data_Input!$T$3="feet",Data_Input!$T353&gt;40)),ABS(D349)&gt;$G$4),"",D349),""))</f>
        <v/>
      </c>
      <c r="O349" s="37" t="str">
        <f>IF($J$4=0,E349,IFERROR(IF(OR(AND(Data_Input!$T$3="meters",Data_Input!$T353&gt;12),(AND(Data_Input!$T$3="feet",Data_Input!$T353&gt;40)),ABS(E349)&gt;$G$4),"",E349),""))</f>
        <v/>
      </c>
      <c r="P349" s="35"/>
      <c r="Q349" s="8" t="str">
        <f t="shared" si="30"/>
        <v/>
      </c>
      <c r="R349" s="8" t="str">
        <f t="shared" si="31"/>
        <v/>
      </c>
      <c r="S349" s="8" t="str">
        <f t="shared" si="32"/>
        <v/>
      </c>
      <c r="T349" s="8" t="str">
        <f t="shared" si="33"/>
        <v/>
      </c>
      <c r="U349" s="35"/>
    </row>
    <row r="350" spans="1:21">
      <c r="A350" s="7">
        <v>348</v>
      </c>
      <c r="B350" s="37" t="str">
        <f>Data_Input!O354</f>
        <v/>
      </c>
      <c r="C350" s="37" t="str">
        <f>Data_Input!P354</f>
        <v/>
      </c>
      <c r="D350" s="37" t="str">
        <f>Data_Input!Q354</f>
        <v/>
      </c>
      <c r="E350" s="37" t="str">
        <f>Data_Input!R354</f>
        <v/>
      </c>
      <c r="F350" s="47"/>
      <c r="G350" s="35"/>
      <c r="H350" s="35"/>
      <c r="I350" s="35"/>
      <c r="J350" s="35"/>
      <c r="K350" s="35"/>
      <c r="L350" s="37" t="str">
        <f>IF($G$4=0,B350,IFERROR(IF(OR(AND(Data_Input!$T$3="meters",Data_Input!$T354&gt;12),(AND(Data_Input!$T$3="feet",Data_Input!$T354&gt;40)),ABS(B350)&gt;$G$4),"",B350),""))</f>
        <v/>
      </c>
      <c r="M350" s="37" t="str">
        <f>IF($H$4=0,C350,IFERROR(IF(OR(AND(Data_Input!$T$3="meters",Data_Input!$T354&gt;12),(AND(Data_Input!$T$3="feet",Data_Input!$T354&gt;40)),ABS(C350)&gt;$G$4),"",C350),""))</f>
        <v/>
      </c>
      <c r="N350" s="37" t="str">
        <f>IF($I$4=0,D350,IFERROR(IF(OR(AND(Data_Input!$T$3="meters",Data_Input!$T354&gt;12),(AND(Data_Input!$T$3="feet",Data_Input!$T354&gt;40)),ABS(D350)&gt;$G$4),"",D350),""))</f>
        <v/>
      </c>
      <c r="O350" s="37" t="str">
        <f>IF($J$4=0,E350,IFERROR(IF(OR(AND(Data_Input!$T$3="meters",Data_Input!$T354&gt;12),(AND(Data_Input!$T$3="feet",Data_Input!$T354&gt;40)),ABS(E350)&gt;$G$4),"",E350),""))</f>
        <v/>
      </c>
      <c r="P350" s="35"/>
      <c r="Q350" s="8" t="str">
        <f t="shared" si="30"/>
        <v/>
      </c>
      <c r="R350" s="8" t="str">
        <f t="shared" si="31"/>
        <v/>
      </c>
      <c r="S350" s="8" t="str">
        <f t="shared" si="32"/>
        <v/>
      </c>
      <c r="T350" s="8" t="str">
        <f t="shared" si="33"/>
        <v/>
      </c>
      <c r="U350" s="35"/>
    </row>
    <row r="351" spans="1:21">
      <c r="A351" s="7">
        <v>349</v>
      </c>
      <c r="B351" s="37" t="str">
        <f>Data_Input!O355</f>
        <v/>
      </c>
      <c r="C351" s="37" t="str">
        <f>Data_Input!P355</f>
        <v/>
      </c>
      <c r="D351" s="37" t="str">
        <f>Data_Input!Q355</f>
        <v/>
      </c>
      <c r="E351" s="37" t="str">
        <f>Data_Input!R355</f>
        <v/>
      </c>
      <c r="F351" s="47"/>
      <c r="G351" s="35"/>
      <c r="H351" s="35"/>
      <c r="I351" s="35"/>
      <c r="J351" s="35"/>
      <c r="K351" s="35"/>
      <c r="L351" s="37" t="str">
        <f>IF($G$4=0,B351,IFERROR(IF(OR(AND(Data_Input!$T$3="meters",Data_Input!$T355&gt;12),(AND(Data_Input!$T$3="feet",Data_Input!$T355&gt;40)),ABS(B351)&gt;$G$4),"",B351),""))</f>
        <v/>
      </c>
      <c r="M351" s="37" t="str">
        <f>IF($H$4=0,C351,IFERROR(IF(OR(AND(Data_Input!$T$3="meters",Data_Input!$T355&gt;12),(AND(Data_Input!$T$3="feet",Data_Input!$T355&gt;40)),ABS(C351)&gt;$G$4),"",C351),""))</f>
        <v/>
      </c>
      <c r="N351" s="37" t="str">
        <f>IF($I$4=0,D351,IFERROR(IF(OR(AND(Data_Input!$T$3="meters",Data_Input!$T355&gt;12),(AND(Data_Input!$T$3="feet",Data_Input!$T355&gt;40)),ABS(D351)&gt;$G$4),"",D351),""))</f>
        <v/>
      </c>
      <c r="O351" s="37" t="str">
        <f>IF($J$4=0,E351,IFERROR(IF(OR(AND(Data_Input!$T$3="meters",Data_Input!$T355&gt;12),(AND(Data_Input!$T$3="feet",Data_Input!$T355&gt;40)),ABS(E351)&gt;$G$4),"",E351),""))</f>
        <v/>
      </c>
      <c r="P351" s="35"/>
      <c r="Q351" s="8" t="str">
        <f t="shared" si="30"/>
        <v/>
      </c>
      <c r="R351" s="8" t="str">
        <f t="shared" si="31"/>
        <v/>
      </c>
      <c r="S351" s="8" t="str">
        <f t="shared" si="32"/>
        <v/>
      </c>
      <c r="T351" s="8" t="str">
        <f t="shared" si="33"/>
        <v/>
      </c>
      <c r="U351" s="35"/>
    </row>
    <row r="352" spans="1:21">
      <c r="A352" s="7">
        <v>350</v>
      </c>
      <c r="B352" s="37" t="str">
        <f>Data_Input!O356</f>
        <v/>
      </c>
      <c r="C352" s="37" t="str">
        <f>Data_Input!P356</f>
        <v/>
      </c>
      <c r="D352" s="37" t="str">
        <f>Data_Input!Q356</f>
        <v/>
      </c>
      <c r="E352" s="37" t="str">
        <f>Data_Input!R356</f>
        <v/>
      </c>
      <c r="F352" s="47"/>
      <c r="G352" s="35"/>
      <c r="H352" s="35"/>
      <c r="I352" s="35"/>
      <c r="J352" s="35"/>
      <c r="K352" s="35"/>
      <c r="L352" s="37" t="str">
        <f>IF($G$4=0,B352,IFERROR(IF(OR(AND(Data_Input!$T$3="meters",Data_Input!$T356&gt;12),(AND(Data_Input!$T$3="feet",Data_Input!$T356&gt;40)),ABS(B352)&gt;$G$4),"",B352),""))</f>
        <v/>
      </c>
      <c r="M352" s="37" t="str">
        <f>IF($H$4=0,C352,IFERROR(IF(OR(AND(Data_Input!$T$3="meters",Data_Input!$T356&gt;12),(AND(Data_Input!$T$3="feet",Data_Input!$T356&gt;40)),ABS(C352)&gt;$G$4),"",C352),""))</f>
        <v/>
      </c>
      <c r="N352" s="37" t="str">
        <f>IF($I$4=0,D352,IFERROR(IF(OR(AND(Data_Input!$T$3="meters",Data_Input!$T356&gt;12),(AND(Data_Input!$T$3="feet",Data_Input!$T356&gt;40)),ABS(D352)&gt;$G$4),"",D352),""))</f>
        <v/>
      </c>
      <c r="O352" s="37" t="str">
        <f>IF($J$4=0,E352,IFERROR(IF(OR(AND(Data_Input!$T$3="meters",Data_Input!$T356&gt;12),(AND(Data_Input!$T$3="feet",Data_Input!$T356&gt;40)),ABS(E352)&gt;$G$4),"",E352),""))</f>
        <v/>
      </c>
      <c r="P352" s="35"/>
      <c r="Q352" s="8" t="str">
        <f t="shared" si="30"/>
        <v/>
      </c>
      <c r="R352" s="8" t="str">
        <f t="shared" si="31"/>
        <v/>
      </c>
      <c r="S352" s="8" t="str">
        <f t="shared" si="32"/>
        <v/>
      </c>
      <c r="T352" s="8" t="str">
        <f t="shared" si="33"/>
        <v/>
      </c>
      <c r="U352" s="35"/>
    </row>
    <row r="353" spans="1:21">
      <c r="A353" s="7">
        <v>351</v>
      </c>
      <c r="B353" s="37" t="str">
        <f>Data_Input!O357</f>
        <v/>
      </c>
      <c r="C353" s="37" t="str">
        <f>Data_Input!P357</f>
        <v/>
      </c>
      <c r="D353" s="37" t="str">
        <f>Data_Input!Q357</f>
        <v/>
      </c>
      <c r="E353" s="37" t="str">
        <f>Data_Input!R357</f>
        <v/>
      </c>
      <c r="F353" s="47"/>
      <c r="G353" s="35"/>
      <c r="H353" s="35"/>
      <c r="I353" s="35"/>
      <c r="J353" s="35"/>
      <c r="K353" s="35"/>
      <c r="L353" s="37" t="str">
        <f>IF($G$4=0,B353,IFERROR(IF(OR(AND(Data_Input!$T$3="meters",Data_Input!$T357&gt;12),(AND(Data_Input!$T$3="feet",Data_Input!$T357&gt;40)),ABS(B353)&gt;$G$4),"",B353),""))</f>
        <v/>
      </c>
      <c r="M353" s="37" t="str">
        <f>IF($H$4=0,C353,IFERROR(IF(OR(AND(Data_Input!$T$3="meters",Data_Input!$T357&gt;12),(AND(Data_Input!$T$3="feet",Data_Input!$T357&gt;40)),ABS(C353)&gt;$G$4),"",C353),""))</f>
        <v/>
      </c>
      <c r="N353" s="37" t="str">
        <f>IF($I$4=0,D353,IFERROR(IF(OR(AND(Data_Input!$T$3="meters",Data_Input!$T357&gt;12),(AND(Data_Input!$T$3="feet",Data_Input!$T357&gt;40)),ABS(D353)&gt;$G$4),"",D353),""))</f>
        <v/>
      </c>
      <c r="O353" s="37" t="str">
        <f>IF($J$4=0,E353,IFERROR(IF(OR(AND(Data_Input!$T$3="meters",Data_Input!$T357&gt;12),(AND(Data_Input!$T$3="feet",Data_Input!$T357&gt;40)),ABS(E353)&gt;$G$4),"",E353),""))</f>
        <v/>
      </c>
      <c r="P353" s="35"/>
      <c r="Q353" s="8" t="str">
        <f t="shared" si="30"/>
        <v/>
      </c>
      <c r="R353" s="8" t="str">
        <f t="shared" si="31"/>
        <v/>
      </c>
      <c r="S353" s="8" t="str">
        <f t="shared" si="32"/>
        <v/>
      </c>
      <c r="T353" s="8" t="str">
        <f t="shared" si="33"/>
        <v/>
      </c>
      <c r="U353" s="35"/>
    </row>
    <row r="354" spans="1:21">
      <c r="A354" s="7">
        <v>352</v>
      </c>
      <c r="B354" s="37" t="str">
        <f>Data_Input!O358</f>
        <v/>
      </c>
      <c r="C354" s="37" t="str">
        <f>Data_Input!P358</f>
        <v/>
      </c>
      <c r="D354" s="37" t="str">
        <f>Data_Input!Q358</f>
        <v/>
      </c>
      <c r="E354" s="37" t="str">
        <f>Data_Input!R358</f>
        <v/>
      </c>
      <c r="F354" s="47"/>
      <c r="G354" s="35"/>
      <c r="H354" s="35"/>
      <c r="I354" s="35"/>
      <c r="J354" s="35"/>
      <c r="K354" s="35"/>
      <c r="L354" s="37" t="str">
        <f>IF($G$4=0,B354,IFERROR(IF(OR(AND(Data_Input!$T$3="meters",Data_Input!$T358&gt;12),(AND(Data_Input!$T$3="feet",Data_Input!$T358&gt;40)),ABS(B354)&gt;$G$4),"",B354),""))</f>
        <v/>
      </c>
      <c r="M354" s="37" t="str">
        <f>IF($H$4=0,C354,IFERROR(IF(OR(AND(Data_Input!$T$3="meters",Data_Input!$T358&gt;12),(AND(Data_Input!$T$3="feet",Data_Input!$T358&gt;40)),ABS(C354)&gt;$G$4),"",C354),""))</f>
        <v/>
      </c>
      <c r="N354" s="37" t="str">
        <f>IF($I$4=0,D354,IFERROR(IF(OR(AND(Data_Input!$T$3="meters",Data_Input!$T358&gt;12),(AND(Data_Input!$T$3="feet",Data_Input!$T358&gt;40)),ABS(D354)&gt;$G$4),"",D354),""))</f>
        <v/>
      </c>
      <c r="O354" s="37" t="str">
        <f>IF($J$4=0,E354,IFERROR(IF(OR(AND(Data_Input!$T$3="meters",Data_Input!$T358&gt;12),(AND(Data_Input!$T$3="feet",Data_Input!$T358&gt;40)),ABS(E354)&gt;$G$4),"",E354),""))</f>
        <v/>
      </c>
      <c r="P354" s="35"/>
      <c r="Q354" s="8" t="str">
        <f t="shared" si="30"/>
        <v/>
      </c>
      <c r="R354" s="8" t="str">
        <f t="shared" si="31"/>
        <v/>
      </c>
      <c r="S354" s="8" t="str">
        <f t="shared" si="32"/>
        <v/>
      </c>
      <c r="T354" s="8" t="str">
        <f t="shared" si="33"/>
        <v/>
      </c>
      <c r="U354" s="35"/>
    </row>
    <row r="355" spans="1:21">
      <c r="A355" s="7">
        <v>353</v>
      </c>
      <c r="B355" s="37" t="str">
        <f>Data_Input!O359</f>
        <v/>
      </c>
      <c r="C355" s="37" t="str">
        <f>Data_Input!P359</f>
        <v/>
      </c>
      <c r="D355" s="37" t="str">
        <f>Data_Input!Q359</f>
        <v/>
      </c>
      <c r="E355" s="37" t="str">
        <f>Data_Input!R359</f>
        <v/>
      </c>
      <c r="F355" s="47"/>
      <c r="G355" s="35"/>
      <c r="H355" s="35"/>
      <c r="I355" s="35"/>
      <c r="J355" s="35"/>
      <c r="K355" s="35"/>
      <c r="L355" s="37" t="str">
        <f>IF($G$4=0,B355,IFERROR(IF(OR(AND(Data_Input!$T$3="meters",Data_Input!$T359&gt;12),(AND(Data_Input!$T$3="feet",Data_Input!$T359&gt;40)),ABS(B355)&gt;$G$4),"",B355),""))</f>
        <v/>
      </c>
      <c r="M355" s="37" t="str">
        <f>IF($H$4=0,C355,IFERROR(IF(OR(AND(Data_Input!$T$3="meters",Data_Input!$T359&gt;12),(AND(Data_Input!$T$3="feet",Data_Input!$T359&gt;40)),ABS(C355)&gt;$G$4),"",C355),""))</f>
        <v/>
      </c>
      <c r="N355" s="37" t="str">
        <f>IF($I$4=0,D355,IFERROR(IF(OR(AND(Data_Input!$T$3="meters",Data_Input!$T359&gt;12),(AND(Data_Input!$T$3="feet",Data_Input!$T359&gt;40)),ABS(D355)&gt;$G$4),"",D355),""))</f>
        <v/>
      </c>
      <c r="O355" s="37" t="str">
        <f>IF($J$4=0,E355,IFERROR(IF(OR(AND(Data_Input!$T$3="meters",Data_Input!$T359&gt;12),(AND(Data_Input!$T$3="feet",Data_Input!$T359&gt;40)),ABS(E355)&gt;$G$4),"",E355),""))</f>
        <v/>
      </c>
      <c r="P355" s="35"/>
      <c r="Q355" s="8" t="str">
        <f t="shared" si="30"/>
        <v/>
      </c>
      <c r="R355" s="8" t="str">
        <f t="shared" si="31"/>
        <v/>
      </c>
      <c r="S355" s="8" t="str">
        <f t="shared" si="32"/>
        <v/>
      </c>
      <c r="T355" s="8" t="str">
        <f t="shared" si="33"/>
        <v/>
      </c>
      <c r="U355" s="35"/>
    </row>
    <row r="356" spans="1:21">
      <c r="A356" s="7">
        <v>354</v>
      </c>
      <c r="B356" s="37" t="str">
        <f>Data_Input!O360</f>
        <v/>
      </c>
      <c r="C356" s="37" t="str">
        <f>Data_Input!P360</f>
        <v/>
      </c>
      <c r="D356" s="37" t="str">
        <f>Data_Input!Q360</f>
        <v/>
      </c>
      <c r="E356" s="37" t="str">
        <f>Data_Input!R360</f>
        <v/>
      </c>
      <c r="F356" s="47"/>
      <c r="G356" s="35"/>
      <c r="H356" s="35"/>
      <c r="I356" s="35"/>
      <c r="J356" s="35"/>
      <c r="K356" s="35"/>
      <c r="L356" s="37" t="str">
        <f>IF($G$4=0,B356,IFERROR(IF(OR(AND(Data_Input!$T$3="meters",Data_Input!$T360&gt;12),(AND(Data_Input!$T$3="feet",Data_Input!$T360&gt;40)),ABS(B356)&gt;$G$4),"",B356),""))</f>
        <v/>
      </c>
      <c r="M356" s="37" t="str">
        <f>IF($H$4=0,C356,IFERROR(IF(OR(AND(Data_Input!$T$3="meters",Data_Input!$T360&gt;12),(AND(Data_Input!$T$3="feet",Data_Input!$T360&gt;40)),ABS(C356)&gt;$G$4),"",C356),""))</f>
        <v/>
      </c>
      <c r="N356" s="37" t="str">
        <f>IF($I$4=0,D356,IFERROR(IF(OR(AND(Data_Input!$T$3="meters",Data_Input!$T360&gt;12),(AND(Data_Input!$T$3="feet",Data_Input!$T360&gt;40)),ABS(D356)&gt;$G$4),"",D356),""))</f>
        <v/>
      </c>
      <c r="O356" s="37" t="str">
        <f>IF($J$4=0,E356,IFERROR(IF(OR(AND(Data_Input!$T$3="meters",Data_Input!$T360&gt;12),(AND(Data_Input!$T$3="feet",Data_Input!$T360&gt;40)),ABS(E356)&gt;$G$4),"",E356),""))</f>
        <v/>
      </c>
      <c r="P356" s="35"/>
      <c r="Q356" s="8" t="str">
        <f t="shared" si="30"/>
        <v/>
      </c>
      <c r="R356" s="8" t="str">
        <f t="shared" si="31"/>
        <v/>
      </c>
      <c r="S356" s="8" t="str">
        <f t="shared" si="32"/>
        <v/>
      </c>
      <c r="T356" s="8" t="str">
        <f t="shared" si="33"/>
        <v/>
      </c>
      <c r="U356" s="35"/>
    </row>
    <row r="357" spans="1:21">
      <c r="A357" s="7">
        <v>355</v>
      </c>
      <c r="B357" s="37" t="str">
        <f>Data_Input!O361</f>
        <v/>
      </c>
      <c r="C357" s="37" t="str">
        <f>Data_Input!P361</f>
        <v/>
      </c>
      <c r="D357" s="37" t="str">
        <f>Data_Input!Q361</f>
        <v/>
      </c>
      <c r="E357" s="37" t="str">
        <f>Data_Input!R361</f>
        <v/>
      </c>
      <c r="F357" s="47"/>
      <c r="G357" s="35"/>
      <c r="H357" s="35"/>
      <c r="I357" s="35"/>
      <c r="J357" s="35"/>
      <c r="K357" s="35"/>
      <c r="L357" s="37" t="str">
        <f>IF($G$4=0,B357,IFERROR(IF(OR(AND(Data_Input!$T$3="meters",Data_Input!$T361&gt;12),(AND(Data_Input!$T$3="feet",Data_Input!$T361&gt;40)),ABS(B357)&gt;$G$4),"",B357),""))</f>
        <v/>
      </c>
      <c r="M357" s="37" t="str">
        <f>IF($H$4=0,C357,IFERROR(IF(OR(AND(Data_Input!$T$3="meters",Data_Input!$T361&gt;12),(AND(Data_Input!$T$3="feet",Data_Input!$T361&gt;40)),ABS(C357)&gt;$G$4),"",C357),""))</f>
        <v/>
      </c>
      <c r="N357" s="37" t="str">
        <f>IF($I$4=0,D357,IFERROR(IF(OR(AND(Data_Input!$T$3="meters",Data_Input!$T361&gt;12),(AND(Data_Input!$T$3="feet",Data_Input!$T361&gt;40)),ABS(D357)&gt;$G$4),"",D357),""))</f>
        <v/>
      </c>
      <c r="O357" s="37" t="str">
        <f>IF($J$4=0,E357,IFERROR(IF(OR(AND(Data_Input!$T$3="meters",Data_Input!$T361&gt;12),(AND(Data_Input!$T$3="feet",Data_Input!$T361&gt;40)),ABS(E357)&gt;$G$4),"",E357),""))</f>
        <v/>
      </c>
      <c r="P357" s="35"/>
      <c r="Q357" s="8" t="str">
        <f t="shared" si="30"/>
        <v/>
      </c>
      <c r="R357" s="8" t="str">
        <f t="shared" si="31"/>
        <v/>
      </c>
      <c r="S357" s="8" t="str">
        <f t="shared" si="32"/>
        <v/>
      </c>
      <c r="T357" s="8" t="str">
        <f t="shared" si="33"/>
        <v/>
      </c>
      <c r="U357" s="35"/>
    </row>
    <row r="358" spans="1:21">
      <c r="A358" s="7">
        <v>356</v>
      </c>
      <c r="B358" s="37" t="str">
        <f>Data_Input!O362</f>
        <v/>
      </c>
      <c r="C358" s="37" t="str">
        <f>Data_Input!P362</f>
        <v/>
      </c>
      <c r="D358" s="37" t="str">
        <f>Data_Input!Q362</f>
        <v/>
      </c>
      <c r="E358" s="37" t="str">
        <f>Data_Input!R362</f>
        <v/>
      </c>
      <c r="F358" s="47"/>
      <c r="G358" s="35"/>
      <c r="H358" s="35"/>
      <c r="I358" s="35"/>
      <c r="J358" s="35"/>
      <c r="K358" s="35"/>
      <c r="L358" s="37" t="str">
        <f>IF($G$4=0,B358,IFERROR(IF(OR(AND(Data_Input!$T$3="meters",Data_Input!$T362&gt;12),(AND(Data_Input!$T$3="feet",Data_Input!$T362&gt;40)),ABS(B358)&gt;$G$4),"",B358),""))</f>
        <v/>
      </c>
      <c r="M358" s="37" t="str">
        <f>IF($H$4=0,C358,IFERROR(IF(OR(AND(Data_Input!$T$3="meters",Data_Input!$T362&gt;12),(AND(Data_Input!$T$3="feet",Data_Input!$T362&gt;40)),ABS(C358)&gt;$G$4),"",C358),""))</f>
        <v/>
      </c>
      <c r="N358" s="37" t="str">
        <f>IF($I$4=0,D358,IFERROR(IF(OR(AND(Data_Input!$T$3="meters",Data_Input!$T362&gt;12),(AND(Data_Input!$T$3="feet",Data_Input!$T362&gt;40)),ABS(D358)&gt;$G$4),"",D358),""))</f>
        <v/>
      </c>
      <c r="O358" s="37" t="str">
        <f>IF($J$4=0,E358,IFERROR(IF(OR(AND(Data_Input!$T$3="meters",Data_Input!$T362&gt;12),(AND(Data_Input!$T$3="feet",Data_Input!$T362&gt;40)),ABS(E358)&gt;$G$4),"",E358),""))</f>
        <v/>
      </c>
      <c r="P358" s="35"/>
      <c r="Q358" s="8" t="str">
        <f t="shared" si="30"/>
        <v/>
      </c>
      <c r="R358" s="8" t="str">
        <f t="shared" si="31"/>
        <v/>
      </c>
      <c r="S358" s="8" t="str">
        <f t="shared" si="32"/>
        <v/>
      </c>
      <c r="T358" s="8" t="str">
        <f t="shared" si="33"/>
        <v/>
      </c>
      <c r="U358" s="35"/>
    </row>
    <row r="359" spans="1:21">
      <c r="A359" s="7">
        <v>357</v>
      </c>
      <c r="B359" s="37" t="str">
        <f>Data_Input!O363</f>
        <v/>
      </c>
      <c r="C359" s="37" t="str">
        <f>Data_Input!P363</f>
        <v/>
      </c>
      <c r="D359" s="37" t="str">
        <f>Data_Input!Q363</f>
        <v/>
      </c>
      <c r="E359" s="37" t="str">
        <f>Data_Input!R363</f>
        <v/>
      </c>
      <c r="F359" s="47"/>
      <c r="G359" s="35"/>
      <c r="H359" s="35"/>
      <c r="I359" s="35"/>
      <c r="J359" s="35"/>
      <c r="K359" s="35"/>
      <c r="L359" s="37" t="str">
        <f>IF($G$4=0,B359,IFERROR(IF(OR(AND(Data_Input!$T$3="meters",Data_Input!$T363&gt;12),(AND(Data_Input!$T$3="feet",Data_Input!$T363&gt;40)),ABS(B359)&gt;$G$4),"",B359),""))</f>
        <v/>
      </c>
      <c r="M359" s="37" t="str">
        <f>IF($H$4=0,C359,IFERROR(IF(OR(AND(Data_Input!$T$3="meters",Data_Input!$T363&gt;12),(AND(Data_Input!$T$3="feet",Data_Input!$T363&gt;40)),ABS(C359)&gt;$G$4),"",C359),""))</f>
        <v/>
      </c>
      <c r="N359" s="37" t="str">
        <f>IF($I$4=0,D359,IFERROR(IF(OR(AND(Data_Input!$T$3="meters",Data_Input!$T363&gt;12),(AND(Data_Input!$T$3="feet",Data_Input!$T363&gt;40)),ABS(D359)&gt;$G$4),"",D359),""))</f>
        <v/>
      </c>
      <c r="O359" s="37" t="str">
        <f>IF($J$4=0,E359,IFERROR(IF(OR(AND(Data_Input!$T$3="meters",Data_Input!$T363&gt;12),(AND(Data_Input!$T$3="feet",Data_Input!$T363&gt;40)),ABS(E359)&gt;$G$4),"",E359),""))</f>
        <v/>
      </c>
      <c r="P359" s="35"/>
      <c r="Q359" s="8" t="str">
        <f t="shared" si="30"/>
        <v/>
      </c>
      <c r="R359" s="8" t="str">
        <f t="shared" si="31"/>
        <v/>
      </c>
      <c r="S359" s="8" t="str">
        <f t="shared" si="32"/>
        <v/>
      </c>
      <c r="T359" s="8" t="str">
        <f t="shared" si="33"/>
        <v/>
      </c>
      <c r="U359" s="35"/>
    </row>
    <row r="360" spans="1:21">
      <c r="A360" s="7">
        <v>358</v>
      </c>
      <c r="B360" s="37" t="str">
        <f>Data_Input!O364</f>
        <v/>
      </c>
      <c r="C360" s="37" t="str">
        <f>Data_Input!P364</f>
        <v/>
      </c>
      <c r="D360" s="37" t="str">
        <f>Data_Input!Q364</f>
        <v/>
      </c>
      <c r="E360" s="37" t="str">
        <f>Data_Input!R364</f>
        <v/>
      </c>
      <c r="F360" s="47"/>
      <c r="G360" s="35"/>
      <c r="H360" s="35"/>
      <c r="I360" s="35"/>
      <c r="J360" s="35"/>
      <c r="K360" s="35"/>
      <c r="L360" s="37" t="str">
        <f>IF($G$4=0,B360,IFERROR(IF(OR(AND(Data_Input!$T$3="meters",Data_Input!$T364&gt;12),(AND(Data_Input!$T$3="feet",Data_Input!$T364&gt;40)),ABS(B360)&gt;$G$4),"",B360),""))</f>
        <v/>
      </c>
      <c r="M360" s="37" t="str">
        <f>IF($H$4=0,C360,IFERROR(IF(OR(AND(Data_Input!$T$3="meters",Data_Input!$T364&gt;12),(AND(Data_Input!$T$3="feet",Data_Input!$T364&gt;40)),ABS(C360)&gt;$G$4),"",C360),""))</f>
        <v/>
      </c>
      <c r="N360" s="37" t="str">
        <f>IF($I$4=0,D360,IFERROR(IF(OR(AND(Data_Input!$T$3="meters",Data_Input!$T364&gt;12),(AND(Data_Input!$T$3="feet",Data_Input!$T364&gt;40)),ABS(D360)&gt;$G$4),"",D360),""))</f>
        <v/>
      </c>
      <c r="O360" s="37" t="str">
        <f>IF($J$4=0,E360,IFERROR(IF(OR(AND(Data_Input!$T$3="meters",Data_Input!$T364&gt;12),(AND(Data_Input!$T$3="feet",Data_Input!$T364&gt;40)),ABS(E360)&gt;$G$4),"",E360),""))</f>
        <v/>
      </c>
      <c r="P360" s="35"/>
      <c r="Q360" s="8" t="str">
        <f t="shared" si="30"/>
        <v/>
      </c>
      <c r="R360" s="8" t="str">
        <f t="shared" si="31"/>
        <v/>
      </c>
      <c r="S360" s="8" t="str">
        <f t="shared" si="32"/>
        <v/>
      </c>
      <c r="T360" s="8" t="str">
        <f t="shared" si="33"/>
        <v/>
      </c>
      <c r="U360" s="35"/>
    </row>
    <row r="361" spans="1:21">
      <c r="A361" s="7">
        <v>359</v>
      </c>
      <c r="B361" s="37" t="str">
        <f>Data_Input!O365</f>
        <v/>
      </c>
      <c r="C361" s="37" t="str">
        <f>Data_Input!P365</f>
        <v/>
      </c>
      <c r="D361" s="37" t="str">
        <f>Data_Input!Q365</f>
        <v/>
      </c>
      <c r="E361" s="37" t="str">
        <f>Data_Input!R365</f>
        <v/>
      </c>
      <c r="F361" s="47"/>
      <c r="G361" s="35"/>
      <c r="H361" s="35"/>
      <c r="I361" s="35"/>
      <c r="J361" s="35"/>
      <c r="K361" s="35"/>
      <c r="L361" s="37" t="str">
        <f>IF($G$4=0,B361,IFERROR(IF(OR(AND(Data_Input!$T$3="meters",Data_Input!$T365&gt;12),(AND(Data_Input!$T$3="feet",Data_Input!$T365&gt;40)),ABS(B361)&gt;$G$4),"",B361),""))</f>
        <v/>
      </c>
      <c r="M361" s="37" t="str">
        <f>IF($H$4=0,C361,IFERROR(IF(OR(AND(Data_Input!$T$3="meters",Data_Input!$T365&gt;12),(AND(Data_Input!$T$3="feet",Data_Input!$T365&gt;40)),ABS(C361)&gt;$G$4),"",C361),""))</f>
        <v/>
      </c>
      <c r="N361" s="37" t="str">
        <f>IF($I$4=0,D361,IFERROR(IF(OR(AND(Data_Input!$T$3="meters",Data_Input!$T365&gt;12),(AND(Data_Input!$T$3="feet",Data_Input!$T365&gt;40)),ABS(D361)&gt;$G$4),"",D361),""))</f>
        <v/>
      </c>
      <c r="O361" s="37" t="str">
        <f>IF($J$4=0,E361,IFERROR(IF(OR(AND(Data_Input!$T$3="meters",Data_Input!$T365&gt;12),(AND(Data_Input!$T$3="feet",Data_Input!$T365&gt;40)),ABS(E361)&gt;$G$4),"",E361),""))</f>
        <v/>
      </c>
      <c r="P361" s="35"/>
      <c r="Q361" s="8" t="str">
        <f t="shared" si="30"/>
        <v/>
      </c>
      <c r="R361" s="8" t="str">
        <f t="shared" si="31"/>
        <v/>
      </c>
      <c r="S361" s="8" t="str">
        <f t="shared" si="32"/>
        <v/>
      </c>
      <c r="T361" s="8" t="str">
        <f t="shared" si="33"/>
        <v/>
      </c>
      <c r="U361" s="35"/>
    </row>
    <row r="362" spans="1:21">
      <c r="A362" s="7">
        <v>360</v>
      </c>
      <c r="B362" s="37" t="str">
        <f>Data_Input!O366</f>
        <v/>
      </c>
      <c r="C362" s="37" t="str">
        <f>Data_Input!P366</f>
        <v/>
      </c>
      <c r="D362" s="37" t="str">
        <f>Data_Input!Q366</f>
        <v/>
      </c>
      <c r="E362" s="37" t="str">
        <f>Data_Input!R366</f>
        <v/>
      </c>
      <c r="F362" s="47"/>
      <c r="G362" s="35"/>
      <c r="H362" s="35"/>
      <c r="I362" s="35"/>
      <c r="J362" s="35"/>
      <c r="K362" s="35"/>
      <c r="L362" s="37" t="str">
        <f>IF($G$4=0,B362,IFERROR(IF(OR(AND(Data_Input!$T$3="meters",Data_Input!$T366&gt;12),(AND(Data_Input!$T$3="feet",Data_Input!$T366&gt;40)),ABS(B362)&gt;$G$4),"",B362),""))</f>
        <v/>
      </c>
      <c r="M362" s="37" t="str">
        <f>IF($H$4=0,C362,IFERROR(IF(OR(AND(Data_Input!$T$3="meters",Data_Input!$T366&gt;12),(AND(Data_Input!$T$3="feet",Data_Input!$T366&gt;40)),ABS(C362)&gt;$G$4),"",C362),""))</f>
        <v/>
      </c>
      <c r="N362" s="37" t="str">
        <f>IF($I$4=0,D362,IFERROR(IF(OR(AND(Data_Input!$T$3="meters",Data_Input!$T366&gt;12),(AND(Data_Input!$T$3="feet",Data_Input!$T366&gt;40)),ABS(D362)&gt;$G$4),"",D362),""))</f>
        <v/>
      </c>
      <c r="O362" s="37" t="str">
        <f>IF($J$4=0,E362,IFERROR(IF(OR(AND(Data_Input!$T$3="meters",Data_Input!$T366&gt;12),(AND(Data_Input!$T$3="feet",Data_Input!$T366&gt;40)),ABS(E362)&gt;$G$4),"",E362),""))</f>
        <v/>
      </c>
      <c r="P362" s="35"/>
      <c r="Q362" s="8" t="str">
        <f t="shared" si="30"/>
        <v/>
      </c>
      <c r="R362" s="8" t="str">
        <f t="shared" si="31"/>
        <v/>
      </c>
      <c r="S362" s="8" t="str">
        <f t="shared" si="32"/>
        <v/>
      </c>
      <c r="T362" s="8" t="str">
        <f t="shared" si="33"/>
        <v/>
      </c>
      <c r="U362" s="35"/>
    </row>
    <row r="363" spans="1:21">
      <c r="A363" s="7">
        <v>361</v>
      </c>
      <c r="B363" s="37" t="str">
        <f>Data_Input!O367</f>
        <v/>
      </c>
      <c r="C363" s="37" t="str">
        <f>Data_Input!P367</f>
        <v/>
      </c>
      <c r="D363" s="37" t="str">
        <f>Data_Input!Q367</f>
        <v/>
      </c>
      <c r="E363" s="37" t="str">
        <f>Data_Input!R367</f>
        <v/>
      </c>
      <c r="F363" s="47"/>
      <c r="G363" s="35"/>
      <c r="H363" s="35"/>
      <c r="I363" s="35"/>
      <c r="J363" s="35"/>
      <c r="K363" s="35"/>
      <c r="L363" s="37" t="str">
        <f>IF($G$4=0,B363,IFERROR(IF(OR(AND(Data_Input!$T$3="meters",Data_Input!$T367&gt;12),(AND(Data_Input!$T$3="feet",Data_Input!$T367&gt;40)),ABS(B363)&gt;$G$4),"",B363),""))</f>
        <v/>
      </c>
      <c r="M363" s="37" t="str">
        <f>IF($H$4=0,C363,IFERROR(IF(OR(AND(Data_Input!$T$3="meters",Data_Input!$T367&gt;12),(AND(Data_Input!$T$3="feet",Data_Input!$T367&gt;40)),ABS(C363)&gt;$G$4),"",C363),""))</f>
        <v/>
      </c>
      <c r="N363" s="37" t="str">
        <f>IF($I$4=0,D363,IFERROR(IF(OR(AND(Data_Input!$T$3="meters",Data_Input!$T367&gt;12),(AND(Data_Input!$T$3="feet",Data_Input!$T367&gt;40)),ABS(D363)&gt;$G$4),"",D363),""))</f>
        <v/>
      </c>
      <c r="O363" s="37" t="str">
        <f>IF($J$4=0,E363,IFERROR(IF(OR(AND(Data_Input!$T$3="meters",Data_Input!$T367&gt;12),(AND(Data_Input!$T$3="feet",Data_Input!$T367&gt;40)),ABS(E363)&gt;$G$4),"",E363),""))</f>
        <v/>
      </c>
      <c r="P363" s="35"/>
      <c r="Q363" s="8" t="str">
        <f t="shared" si="30"/>
        <v/>
      </c>
      <c r="R363" s="8" t="str">
        <f t="shared" si="31"/>
        <v/>
      </c>
      <c r="S363" s="8" t="str">
        <f t="shared" si="32"/>
        <v/>
      </c>
      <c r="T363" s="8" t="str">
        <f t="shared" si="33"/>
        <v/>
      </c>
      <c r="U363" s="35"/>
    </row>
    <row r="364" spans="1:21">
      <c r="A364" s="7">
        <v>362</v>
      </c>
      <c r="B364" s="37" t="str">
        <f>Data_Input!O368</f>
        <v/>
      </c>
      <c r="C364" s="37" t="str">
        <f>Data_Input!P368</f>
        <v/>
      </c>
      <c r="D364" s="37" t="str">
        <f>Data_Input!Q368</f>
        <v/>
      </c>
      <c r="E364" s="37" t="str">
        <f>Data_Input!R368</f>
        <v/>
      </c>
      <c r="F364" s="47"/>
      <c r="G364" s="35"/>
      <c r="H364" s="35"/>
      <c r="I364" s="35"/>
      <c r="J364" s="35"/>
      <c r="K364" s="35"/>
      <c r="L364" s="37" t="str">
        <f>IF($G$4=0,B364,IFERROR(IF(OR(AND(Data_Input!$T$3="meters",Data_Input!$T368&gt;12),(AND(Data_Input!$T$3="feet",Data_Input!$T368&gt;40)),ABS(B364)&gt;$G$4),"",B364),""))</f>
        <v/>
      </c>
      <c r="M364" s="37" t="str">
        <f>IF($H$4=0,C364,IFERROR(IF(OR(AND(Data_Input!$T$3="meters",Data_Input!$T368&gt;12),(AND(Data_Input!$T$3="feet",Data_Input!$T368&gt;40)),ABS(C364)&gt;$G$4),"",C364),""))</f>
        <v/>
      </c>
      <c r="N364" s="37" t="str">
        <f>IF($I$4=0,D364,IFERROR(IF(OR(AND(Data_Input!$T$3="meters",Data_Input!$T368&gt;12),(AND(Data_Input!$T$3="feet",Data_Input!$T368&gt;40)),ABS(D364)&gt;$G$4),"",D364),""))</f>
        <v/>
      </c>
      <c r="O364" s="37" t="str">
        <f>IF($J$4=0,E364,IFERROR(IF(OR(AND(Data_Input!$T$3="meters",Data_Input!$T368&gt;12),(AND(Data_Input!$T$3="feet",Data_Input!$T368&gt;40)),ABS(E364)&gt;$G$4),"",E364),""))</f>
        <v/>
      </c>
      <c r="P364" s="35"/>
      <c r="Q364" s="8" t="str">
        <f t="shared" si="30"/>
        <v/>
      </c>
      <c r="R364" s="8" t="str">
        <f t="shared" si="31"/>
        <v/>
      </c>
      <c r="S364" s="8" t="str">
        <f t="shared" si="32"/>
        <v/>
      </c>
      <c r="T364" s="8" t="str">
        <f t="shared" si="33"/>
        <v/>
      </c>
      <c r="U364" s="35"/>
    </row>
    <row r="365" spans="1:21">
      <c r="A365" s="7">
        <v>363</v>
      </c>
      <c r="B365" s="37" t="str">
        <f>Data_Input!O369</f>
        <v/>
      </c>
      <c r="C365" s="37" t="str">
        <f>Data_Input!P369</f>
        <v/>
      </c>
      <c r="D365" s="37" t="str">
        <f>Data_Input!Q369</f>
        <v/>
      </c>
      <c r="E365" s="37" t="str">
        <f>Data_Input!R369</f>
        <v/>
      </c>
      <c r="F365" s="47"/>
      <c r="G365" s="35"/>
      <c r="H365" s="35"/>
      <c r="I365" s="35"/>
      <c r="J365" s="35"/>
      <c r="K365" s="35"/>
      <c r="L365" s="37" t="str">
        <f>IF($G$4=0,B365,IFERROR(IF(OR(AND(Data_Input!$T$3="meters",Data_Input!$T369&gt;12),(AND(Data_Input!$T$3="feet",Data_Input!$T369&gt;40)),ABS(B365)&gt;$G$4),"",B365),""))</f>
        <v/>
      </c>
      <c r="M365" s="37" t="str">
        <f>IF($H$4=0,C365,IFERROR(IF(OR(AND(Data_Input!$T$3="meters",Data_Input!$T369&gt;12),(AND(Data_Input!$T$3="feet",Data_Input!$T369&gt;40)),ABS(C365)&gt;$G$4),"",C365),""))</f>
        <v/>
      </c>
      <c r="N365" s="37" t="str">
        <f>IF($I$4=0,D365,IFERROR(IF(OR(AND(Data_Input!$T$3="meters",Data_Input!$T369&gt;12),(AND(Data_Input!$T$3="feet",Data_Input!$T369&gt;40)),ABS(D365)&gt;$G$4),"",D365),""))</f>
        <v/>
      </c>
      <c r="O365" s="37" t="str">
        <f>IF($J$4=0,E365,IFERROR(IF(OR(AND(Data_Input!$T$3="meters",Data_Input!$T369&gt;12),(AND(Data_Input!$T$3="feet",Data_Input!$T369&gt;40)),ABS(E365)&gt;$G$4),"",E365),""))</f>
        <v/>
      </c>
      <c r="P365" s="35"/>
      <c r="Q365" s="8" t="str">
        <f t="shared" si="30"/>
        <v/>
      </c>
      <c r="R365" s="8" t="str">
        <f t="shared" si="31"/>
        <v/>
      </c>
      <c r="S365" s="8" t="str">
        <f t="shared" si="32"/>
        <v/>
      </c>
      <c r="T365" s="8" t="str">
        <f t="shared" si="33"/>
        <v/>
      </c>
      <c r="U365" s="35"/>
    </row>
    <row r="366" spans="1:21">
      <c r="A366" s="7">
        <v>364</v>
      </c>
      <c r="B366" s="37" t="str">
        <f>Data_Input!O370</f>
        <v/>
      </c>
      <c r="C366" s="37" t="str">
        <f>Data_Input!P370</f>
        <v/>
      </c>
      <c r="D366" s="37" t="str">
        <f>Data_Input!Q370</f>
        <v/>
      </c>
      <c r="E366" s="37" t="str">
        <f>Data_Input!R370</f>
        <v/>
      </c>
      <c r="F366" s="47"/>
      <c r="G366" s="35"/>
      <c r="H366" s="35"/>
      <c r="I366" s="35"/>
      <c r="J366" s="35"/>
      <c r="K366" s="35"/>
      <c r="L366" s="37" t="str">
        <f>IF($G$4=0,B366,IFERROR(IF(OR(AND(Data_Input!$T$3="meters",Data_Input!$T370&gt;12),(AND(Data_Input!$T$3="feet",Data_Input!$T370&gt;40)),ABS(B366)&gt;$G$4),"",B366),""))</f>
        <v/>
      </c>
      <c r="M366" s="37" t="str">
        <f>IF($H$4=0,C366,IFERROR(IF(OR(AND(Data_Input!$T$3="meters",Data_Input!$T370&gt;12),(AND(Data_Input!$T$3="feet",Data_Input!$T370&gt;40)),ABS(C366)&gt;$G$4),"",C366),""))</f>
        <v/>
      </c>
      <c r="N366" s="37" t="str">
        <f>IF($I$4=0,D366,IFERROR(IF(OR(AND(Data_Input!$T$3="meters",Data_Input!$T370&gt;12),(AND(Data_Input!$T$3="feet",Data_Input!$T370&gt;40)),ABS(D366)&gt;$G$4),"",D366),""))</f>
        <v/>
      </c>
      <c r="O366" s="37" t="str">
        <f>IF($J$4=0,E366,IFERROR(IF(OR(AND(Data_Input!$T$3="meters",Data_Input!$T370&gt;12),(AND(Data_Input!$T$3="feet",Data_Input!$T370&gt;40)),ABS(E366)&gt;$G$4),"",E366),""))</f>
        <v/>
      </c>
      <c r="P366" s="35"/>
      <c r="Q366" s="8" t="str">
        <f t="shared" si="30"/>
        <v/>
      </c>
      <c r="R366" s="8" t="str">
        <f t="shared" si="31"/>
        <v/>
      </c>
      <c r="S366" s="8" t="str">
        <f t="shared" si="32"/>
        <v/>
      </c>
      <c r="T366" s="8" t="str">
        <f t="shared" si="33"/>
        <v/>
      </c>
      <c r="U366" s="35"/>
    </row>
    <row r="367" spans="1:21">
      <c r="A367" s="7">
        <v>365</v>
      </c>
      <c r="B367" s="37" t="str">
        <f>Data_Input!O371</f>
        <v/>
      </c>
      <c r="C367" s="37" t="str">
        <f>Data_Input!P371</f>
        <v/>
      </c>
      <c r="D367" s="37" t="str">
        <f>Data_Input!Q371</f>
        <v/>
      </c>
      <c r="E367" s="37" t="str">
        <f>Data_Input!R371</f>
        <v/>
      </c>
      <c r="F367" s="47"/>
      <c r="G367" s="35"/>
      <c r="H367" s="35"/>
      <c r="I367" s="35"/>
      <c r="J367" s="35"/>
      <c r="K367" s="35"/>
      <c r="L367" s="37" t="str">
        <f>IF($G$4=0,B367,IFERROR(IF(OR(AND(Data_Input!$T$3="meters",Data_Input!$T371&gt;12),(AND(Data_Input!$T$3="feet",Data_Input!$T371&gt;40)),ABS(B367)&gt;$G$4),"",B367),""))</f>
        <v/>
      </c>
      <c r="M367" s="37" t="str">
        <f>IF($H$4=0,C367,IFERROR(IF(OR(AND(Data_Input!$T$3="meters",Data_Input!$T371&gt;12),(AND(Data_Input!$T$3="feet",Data_Input!$T371&gt;40)),ABS(C367)&gt;$G$4),"",C367),""))</f>
        <v/>
      </c>
      <c r="N367" s="37" t="str">
        <f>IF($I$4=0,D367,IFERROR(IF(OR(AND(Data_Input!$T$3="meters",Data_Input!$T371&gt;12),(AND(Data_Input!$T$3="feet",Data_Input!$T371&gt;40)),ABS(D367)&gt;$G$4),"",D367),""))</f>
        <v/>
      </c>
      <c r="O367" s="37" t="str">
        <f>IF($J$4=0,E367,IFERROR(IF(OR(AND(Data_Input!$T$3="meters",Data_Input!$T371&gt;12),(AND(Data_Input!$T$3="feet",Data_Input!$T371&gt;40)),ABS(E367)&gt;$G$4),"",E367),""))</f>
        <v/>
      </c>
      <c r="P367" s="35"/>
      <c r="Q367" s="8" t="str">
        <f t="shared" si="30"/>
        <v/>
      </c>
      <c r="R367" s="8" t="str">
        <f t="shared" si="31"/>
        <v/>
      </c>
      <c r="S367" s="8" t="str">
        <f t="shared" si="32"/>
        <v/>
      </c>
      <c r="T367" s="8" t="str">
        <f t="shared" si="33"/>
        <v/>
      </c>
      <c r="U367" s="35"/>
    </row>
    <row r="368" spans="1:21">
      <c r="A368" s="7">
        <v>366</v>
      </c>
      <c r="B368" s="37" t="str">
        <f>Data_Input!O372</f>
        <v/>
      </c>
      <c r="C368" s="37" t="str">
        <f>Data_Input!P372</f>
        <v/>
      </c>
      <c r="D368" s="37" t="str">
        <f>Data_Input!Q372</f>
        <v/>
      </c>
      <c r="E368" s="37" t="str">
        <f>Data_Input!R372</f>
        <v/>
      </c>
      <c r="F368" s="47"/>
      <c r="G368" s="35"/>
      <c r="H368" s="35"/>
      <c r="I368" s="35"/>
      <c r="J368" s="35"/>
      <c r="K368" s="35"/>
      <c r="L368" s="37" t="str">
        <f>IF($G$4=0,B368,IFERROR(IF(OR(AND(Data_Input!$T$3="meters",Data_Input!$T372&gt;12),(AND(Data_Input!$T$3="feet",Data_Input!$T372&gt;40)),ABS(B368)&gt;$G$4),"",B368),""))</f>
        <v/>
      </c>
      <c r="M368" s="37" t="str">
        <f>IF($H$4=0,C368,IFERROR(IF(OR(AND(Data_Input!$T$3="meters",Data_Input!$T372&gt;12),(AND(Data_Input!$T$3="feet",Data_Input!$T372&gt;40)),ABS(C368)&gt;$G$4),"",C368),""))</f>
        <v/>
      </c>
      <c r="N368" s="37" t="str">
        <f>IF($I$4=0,D368,IFERROR(IF(OR(AND(Data_Input!$T$3="meters",Data_Input!$T372&gt;12),(AND(Data_Input!$T$3="feet",Data_Input!$T372&gt;40)),ABS(D368)&gt;$G$4),"",D368),""))</f>
        <v/>
      </c>
      <c r="O368" s="37" t="str">
        <f>IF($J$4=0,E368,IFERROR(IF(OR(AND(Data_Input!$T$3="meters",Data_Input!$T372&gt;12),(AND(Data_Input!$T$3="feet",Data_Input!$T372&gt;40)),ABS(E368)&gt;$G$4),"",E368),""))</f>
        <v/>
      </c>
      <c r="P368" s="35"/>
      <c r="Q368" s="8" t="str">
        <f t="shared" si="30"/>
        <v/>
      </c>
      <c r="R368" s="8" t="str">
        <f t="shared" si="31"/>
        <v/>
      </c>
      <c r="S368" s="8" t="str">
        <f t="shared" si="32"/>
        <v/>
      </c>
      <c r="T368" s="8" t="str">
        <f t="shared" si="33"/>
        <v/>
      </c>
      <c r="U368" s="35"/>
    </row>
    <row r="369" spans="1:21">
      <c r="A369" s="7">
        <v>367</v>
      </c>
      <c r="B369" s="37" t="str">
        <f>Data_Input!O373</f>
        <v/>
      </c>
      <c r="C369" s="37" t="str">
        <f>Data_Input!P373</f>
        <v/>
      </c>
      <c r="D369" s="37" t="str">
        <f>Data_Input!Q373</f>
        <v/>
      </c>
      <c r="E369" s="37" t="str">
        <f>Data_Input!R373</f>
        <v/>
      </c>
      <c r="F369" s="47"/>
      <c r="G369" s="35"/>
      <c r="H369" s="35"/>
      <c r="I369" s="35"/>
      <c r="J369" s="35"/>
      <c r="K369" s="35"/>
      <c r="L369" s="37" t="str">
        <f>IF($G$4=0,B369,IFERROR(IF(OR(AND(Data_Input!$T$3="meters",Data_Input!$T373&gt;12),(AND(Data_Input!$T$3="feet",Data_Input!$T373&gt;40)),ABS(B369)&gt;$G$4),"",B369),""))</f>
        <v/>
      </c>
      <c r="M369" s="37" t="str">
        <f>IF($H$4=0,C369,IFERROR(IF(OR(AND(Data_Input!$T$3="meters",Data_Input!$T373&gt;12),(AND(Data_Input!$T$3="feet",Data_Input!$T373&gt;40)),ABS(C369)&gt;$G$4),"",C369),""))</f>
        <v/>
      </c>
      <c r="N369" s="37" t="str">
        <f>IF($I$4=0,D369,IFERROR(IF(OR(AND(Data_Input!$T$3="meters",Data_Input!$T373&gt;12),(AND(Data_Input!$T$3="feet",Data_Input!$T373&gt;40)),ABS(D369)&gt;$G$4),"",D369),""))</f>
        <v/>
      </c>
      <c r="O369" s="37" t="str">
        <f>IF($J$4=0,E369,IFERROR(IF(OR(AND(Data_Input!$T$3="meters",Data_Input!$T373&gt;12),(AND(Data_Input!$T$3="feet",Data_Input!$T373&gt;40)),ABS(E369)&gt;$G$4),"",E369),""))</f>
        <v/>
      </c>
      <c r="P369" s="35"/>
      <c r="Q369" s="8" t="str">
        <f t="shared" si="30"/>
        <v/>
      </c>
      <c r="R369" s="8" t="str">
        <f t="shared" si="31"/>
        <v/>
      </c>
      <c r="S369" s="8" t="str">
        <f t="shared" si="32"/>
        <v/>
      </c>
      <c r="T369" s="8" t="str">
        <f t="shared" si="33"/>
        <v/>
      </c>
      <c r="U369" s="35"/>
    </row>
    <row r="370" spans="1:21">
      <c r="A370" s="7">
        <v>368</v>
      </c>
      <c r="B370" s="37" t="str">
        <f>Data_Input!O374</f>
        <v/>
      </c>
      <c r="C370" s="37" t="str">
        <f>Data_Input!P374</f>
        <v/>
      </c>
      <c r="D370" s="37" t="str">
        <f>Data_Input!Q374</f>
        <v/>
      </c>
      <c r="E370" s="37" t="str">
        <f>Data_Input!R374</f>
        <v/>
      </c>
      <c r="F370" s="47"/>
      <c r="G370" s="35"/>
      <c r="H370" s="35"/>
      <c r="I370" s="35"/>
      <c r="J370" s="35"/>
      <c r="K370" s="35"/>
      <c r="L370" s="37" t="str">
        <f>IF($G$4=0,B370,IFERROR(IF(OR(AND(Data_Input!$T$3="meters",Data_Input!$T374&gt;12),(AND(Data_Input!$T$3="feet",Data_Input!$T374&gt;40)),ABS(B370)&gt;$G$4),"",B370),""))</f>
        <v/>
      </c>
      <c r="M370" s="37" t="str">
        <f>IF($H$4=0,C370,IFERROR(IF(OR(AND(Data_Input!$T$3="meters",Data_Input!$T374&gt;12),(AND(Data_Input!$T$3="feet",Data_Input!$T374&gt;40)),ABS(C370)&gt;$G$4),"",C370),""))</f>
        <v/>
      </c>
      <c r="N370" s="37" t="str">
        <f>IF($I$4=0,D370,IFERROR(IF(OR(AND(Data_Input!$T$3="meters",Data_Input!$T374&gt;12),(AND(Data_Input!$T$3="feet",Data_Input!$T374&gt;40)),ABS(D370)&gt;$G$4),"",D370),""))</f>
        <v/>
      </c>
      <c r="O370" s="37" t="str">
        <f>IF($J$4=0,E370,IFERROR(IF(OR(AND(Data_Input!$T$3="meters",Data_Input!$T374&gt;12),(AND(Data_Input!$T$3="feet",Data_Input!$T374&gt;40)),ABS(E370)&gt;$G$4),"",E370),""))</f>
        <v/>
      </c>
      <c r="P370" s="35"/>
      <c r="Q370" s="8" t="str">
        <f t="shared" si="30"/>
        <v/>
      </c>
      <c r="R370" s="8" t="str">
        <f t="shared" si="31"/>
        <v/>
      </c>
      <c r="S370" s="8" t="str">
        <f t="shared" si="32"/>
        <v/>
      </c>
      <c r="T370" s="8" t="str">
        <f t="shared" si="33"/>
        <v/>
      </c>
      <c r="U370" s="35"/>
    </row>
    <row r="371" spans="1:21">
      <c r="A371" s="7">
        <v>369</v>
      </c>
      <c r="B371" s="37" t="str">
        <f>Data_Input!O375</f>
        <v/>
      </c>
      <c r="C371" s="37" t="str">
        <f>Data_Input!P375</f>
        <v/>
      </c>
      <c r="D371" s="37" t="str">
        <f>Data_Input!Q375</f>
        <v/>
      </c>
      <c r="E371" s="37" t="str">
        <f>Data_Input!R375</f>
        <v/>
      </c>
      <c r="F371" s="47"/>
      <c r="G371" s="35"/>
      <c r="H371" s="35"/>
      <c r="I371" s="35"/>
      <c r="J371" s="35"/>
      <c r="K371" s="35"/>
      <c r="L371" s="37" t="str">
        <f>IF($G$4=0,B371,IFERROR(IF(OR(AND(Data_Input!$T$3="meters",Data_Input!$T375&gt;12),(AND(Data_Input!$T$3="feet",Data_Input!$T375&gt;40)),ABS(B371)&gt;$G$4),"",B371),""))</f>
        <v/>
      </c>
      <c r="M371" s="37" t="str">
        <f>IF($H$4=0,C371,IFERROR(IF(OR(AND(Data_Input!$T$3="meters",Data_Input!$T375&gt;12),(AND(Data_Input!$T$3="feet",Data_Input!$T375&gt;40)),ABS(C371)&gt;$G$4),"",C371),""))</f>
        <v/>
      </c>
      <c r="N371" s="37" t="str">
        <f>IF($I$4=0,D371,IFERROR(IF(OR(AND(Data_Input!$T$3="meters",Data_Input!$T375&gt;12),(AND(Data_Input!$T$3="feet",Data_Input!$T375&gt;40)),ABS(D371)&gt;$G$4),"",D371),""))</f>
        <v/>
      </c>
      <c r="O371" s="37" t="str">
        <f>IF($J$4=0,E371,IFERROR(IF(OR(AND(Data_Input!$T$3="meters",Data_Input!$T375&gt;12),(AND(Data_Input!$T$3="feet",Data_Input!$T375&gt;40)),ABS(E371)&gt;$G$4),"",E371),""))</f>
        <v/>
      </c>
      <c r="P371" s="35"/>
      <c r="Q371" s="8" t="str">
        <f t="shared" si="30"/>
        <v/>
      </c>
      <c r="R371" s="8" t="str">
        <f t="shared" si="31"/>
        <v/>
      </c>
      <c r="S371" s="8" t="str">
        <f t="shared" si="32"/>
        <v/>
      </c>
      <c r="T371" s="8" t="str">
        <f t="shared" si="33"/>
        <v/>
      </c>
      <c r="U371" s="35"/>
    </row>
    <row r="372" spans="1:21">
      <c r="A372" s="7">
        <v>370</v>
      </c>
      <c r="B372" s="37" t="str">
        <f>Data_Input!O376</f>
        <v/>
      </c>
      <c r="C372" s="37" t="str">
        <f>Data_Input!P376</f>
        <v/>
      </c>
      <c r="D372" s="37" t="str">
        <f>Data_Input!Q376</f>
        <v/>
      </c>
      <c r="E372" s="37" t="str">
        <f>Data_Input!R376</f>
        <v/>
      </c>
      <c r="F372" s="47"/>
      <c r="G372" s="35"/>
      <c r="H372" s="35"/>
      <c r="I372" s="35"/>
      <c r="J372" s="35"/>
      <c r="K372" s="35"/>
      <c r="L372" s="37" t="str">
        <f>IF($G$4=0,B372,IFERROR(IF(OR(AND(Data_Input!$T$3="meters",Data_Input!$T376&gt;12),(AND(Data_Input!$T$3="feet",Data_Input!$T376&gt;40)),ABS(B372)&gt;$G$4),"",B372),""))</f>
        <v/>
      </c>
      <c r="M372" s="37" t="str">
        <f>IF($H$4=0,C372,IFERROR(IF(OR(AND(Data_Input!$T$3="meters",Data_Input!$T376&gt;12),(AND(Data_Input!$T$3="feet",Data_Input!$T376&gt;40)),ABS(C372)&gt;$G$4),"",C372),""))</f>
        <v/>
      </c>
      <c r="N372" s="37" t="str">
        <f>IF($I$4=0,D372,IFERROR(IF(OR(AND(Data_Input!$T$3="meters",Data_Input!$T376&gt;12),(AND(Data_Input!$T$3="feet",Data_Input!$T376&gt;40)),ABS(D372)&gt;$G$4),"",D372),""))</f>
        <v/>
      </c>
      <c r="O372" s="37" t="str">
        <f>IF($J$4=0,E372,IFERROR(IF(OR(AND(Data_Input!$T$3="meters",Data_Input!$T376&gt;12),(AND(Data_Input!$T$3="feet",Data_Input!$T376&gt;40)),ABS(E372)&gt;$G$4),"",E372),""))</f>
        <v/>
      </c>
      <c r="P372" s="35"/>
      <c r="Q372" s="8" t="str">
        <f t="shared" si="30"/>
        <v/>
      </c>
      <c r="R372" s="8" t="str">
        <f t="shared" si="31"/>
        <v/>
      </c>
      <c r="S372" s="8" t="str">
        <f t="shared" si="32"/>
        <v/>
      </c>
      <c r="T372" s="8" t="str">
        <f t="shared" si="33"/>
        <v/>
      </c>
      <c r="U372" s="35"/>
    </row>
    <row r="373" spans="1:21">
      <c r="A373" s="7">
        <v>371</v>
      </c>
      <c r="B373" s="37" t="str">
        <f>Data_Input!O377</f>
        <v/>
      </c>
      <c r="C373" s="37" t="str">
        <f>Data_Input!P377</f>
        <v/>
      </c>
      <c r="D373" s="37" t="str">
        <f>Data_Input!Q377</f>
        <v/>
      </c>
      <c r="E373" s="37" t="str">
        <f>Data_Input!R377</f>
        <v/>
      </c>
      <c r="F373" s="47"/>
      <c r="G373" s="35"/>
      <c r="H373" s="35"/>
      <c r="I373" s="35"/>
      <c r="J373" s="35"/>
      <c r="K373" s="35"/>
      <c r="L373" s="37" t="str">
        <f>IF($G$4=0,B373,IFERROR(IF(OR(AND(Data_Input!$T$3="meters",Data_Input!$T377&gt;12),(AND(Data_Input!$T$3="feet",Data_Input!$T377&gt;40)),ABS(B373)&gt;$G$4),"",B373),""))</f>
        <v/>
      </c>
      <c r="M373" s="37" t="str">
        <f>IF($H$4=0,C373,IFERROR(IF(OR(AND(Data_Input!$T$3="meters",Data_Input!$T377&gt;12),(AND(Data_Input!$T$3="feet",Data_Input!$T377&gt;40)),ABS(C373)&gt;$G$4),"",C373),""))</f>
        <v/>
      </c>
      <c r="N373" s="37" t="str">
        <f>IF($I$4=0,D373,IFERROR(IF(OR(AND(Data_Input!$T$3="meters",Data_Input!$T377&gt;12),(AND(Data_Input!$T$3="feet",Data_Input!$T377&gt;40)),ABS(D373)&gt;$G$4),"",D373),""))</f>
        <v/>
      </c>
      <c r="O373" s="37" t="str">
        <f>IF($J$4=0,E373,IFERROR(IF(OR(AND(Data_Input!$T$3="meters",Data_Input!$T377&gt;12),(AND(Data_Input!$T$3="feet",Data_Input!$T377&gt;40)),ABS(E373)&gt;$G$4),"",E373),""))</f>
        <v/>
      </c>
      <c r="P373" s="35"/>
      <c r="Q373" s="8" t="str">
        <f t="shared" si="30"/>
        <v/>
      </c>
      <c r="R373" s="8" t="str">
        <f t="shared" si="31"/>
        <v/>
      </c>
      <c r="S373" s="8" t="str">
        <f t="shared" si="32"/>
        <v/>
      </c>
      <c r="T373" s="8" t="str">
        <f t="shared" si="33"/>
        <v/>
      </c>
      <c r="U373" s="35"/>
    </row>
    <row r="374" spans="1:21">
      <c r="A374" s="7">
        <v>372</v>
      </c>
      <c r="B374" s="37" t="str">
        <f>Data_Input!O378</f>
        <v/>
      </c>
      <c r="C374" s="37" t="str">
        <f>Data_Input!P378</f>
        <v/>
      </c>
      <c r="D374" s="37" t="str">
        <f>Data_Input!Q378</f>
        <v/>
      </c>
      <c r="E374" s="37" t="str">
        <f>Data_Input!R378</f>
        <v/>
      </c>
      <c r="F374" s="47"/>
      <c r="G374" s="35"/>
      <c r="H374" s="35"/>
      <c r="I374" s="35"/>
      <c r="J374" s="35"/>
      <c r="K374" s="35"/>
      <c r="L374" s="37" t="str">
        <f>IF($G$4=0,B374,IFERROR(IF(OR(AND(Data_Input!$T$3="meters",Data_Input!$T378&gt;12),(AND(Data_Input!$T$3="feet",Data_Input!$T378&gt;40)),ABS(B374)&gt;$G$4),"",B374),""))</f>
        <v/>
      </c>
      <c r="M374" s="37" t="str">
        <f>IF($H$4=0,C374,IFERROR(IF(OR(AND(Data_Input!$T$3="meters",Data_Input!$T378&gt;12),(AND(Data_Input!$T$3="feet",Data_Input!$T378&gt;40)),ABS(C374)&gt;$G$4),"",C374),""))</f>
        <v/>
      </c>
      <c r="N374" s="37" t="str">
        <f>IF($I$4=0,D374,IFERROR(IF(OR(AND(Data_Input!$T$3="meters",Data_Input!$T378&gt;12),(AND(Data_Input!$T$3="feet",Data_Input!$T378&gt;40)),ABS(D374)&gt;$G$4),"",D374),""))</f>
        <v/>
      </c>
      <c r="O374" s="37" t="str">
        <f>IF($J$4=0,E374,IFERROR(IF(OR(AND(Data_Input!$T$3="meters",Data_Input!$T378&gt;12),(AND(Data_Input!$T$3="feet",Data_Input!$T378&gt;40)),ABS(E374)&gt;$G$4),"",E374),""))</f>
        <v/>
      </c>
      <c r="P374" s="35"/>
      <c r="Q374" s="8" t="str">
        <f t="shared" si="30"/>
        <v/>
      </c>
      <c r="R374" s="8" t="str">
        <f t="shared" si="31"/>
        <v/>
      </c>
      <c r="S374" s="8" t="str">
        <f t="shared" si="32"/>
        <v/>
      </c>
      <c r="T374" s="8" t="str">
        <f t="shared" si="33"/>
        <v/>
      </c>
      <c r="U374" s="35"/>
    </row>
    <row r="375" spans="1:21">
      <c r="A375" s="7">
        <v>373</v>
      </c>
      <c r="B375" s="37" t="str">
        <f>Data_Input!O379</f>
        <v/>
      </c>
      <c r="C375" s="37" t="str">
        <f>Data_Input!P379</f>
        <v/>
      </c>
      <c r="D375" s="37" t="str">
        <f>Data_Input!Q379</f>
        <v/>
      </c>
      <c r="E375" s="37" t="str">
        <f>Data_Input!R379</f>
        <v/>
      </c>
      <c r="F375" s="47"/>
      <c r="G375" s="35"/>
      <c r="H375" s="35"/>
      <c r="I375" s="35"/>
      <c r="J375" s="35"/>
      <c r="K375" s="35"/>
      <c r="L375" s="37" t="str">
        <f>IF($G$4=0,B375,IFERROR(IF(OR(AND(Data_Input!$T$3="meters",Data_Input!$T379&gt;12),(AND(Data_Input!$T$3="feet",Data_Input!$T379&gt;40)),ABS(B375)&gt;$G$4),"",B375),""))</f>
        <v/>
      </c>
      <c r="M375" s="37" t="str">
        <f>IF($H$4=0,C375,IFERROR(IF(OR(AND(Data_Input!$T$3="meters",Data_Input!$T379&gt;12),(AND(Data_Input!$T$3="feet",Data_Input!$T379&gt;40)),ABS(C375)&gt;$G$4),"",C375),""))</f>
        <v/>
      </c>
      <c r="N375" s="37" t="str">
        <f>IF($I$4=0,D375,IFERROR(IF(OR(AND(Data_Input!$T$3="meters",Data_Input!$T379&gt;12),(AND(Data_Input!$T$3="feet",Data_Input!$T379&gt;40)),ABS(D375)&gt;$G$4),"",D375),""))</f>
        <v/>
      </c>
      <c r="O375" s="37" t="str">
        <f>IF($J$4=0,E375,IFERROR(IF(OR(AND(Data_Input!$T$3="meters",Data_Input!$T379&gt;12),(AND(Data_Input!$T$3="feet",Data_Input!$T379&gt;40)),ABS(E375)&gt;$G$4),"",E375),""))</f>
        <v/>
      </c>
      <c r="P375" s="35"/>
      <c r="Q375" s="8" t="str">
        <f t="shared" si="30"/>
        <v/>
      </c>
      <c r="R375" s="8" t="str">
        <f t="shared" si="31"/>
        <v/>
      </c>
      <c r="S375" s="8" t="str">
        <f t="shared" si="32"/>
        <v/>
      </c>
      <c r="T375" s="8" t="str">
        <f t="shared" si="33"/>
        <v/>
      </c>
      <c r="U375" s="35"/>
    </row>
    <row r="376" spans="1:21">
      <c r="A376" s="7">
        <v>374</v>
      </c>
      <c r="B376" s="37" t="str">
        <f>Data_Input!O380</f>
        <v/>
      </c>
      <c r="C376" s="37" t="str">
        <f>Data_Input!P380</f>
        <v/>
      </c>
      <c r="D376" s="37" t="str">
        <f>Data_Input!Q380</f>
        <v/>
      </c>
      <c r="E376" s="37" t="str">
        <f>Data_Input!R380</f>
        <v/>
      </c>
      <c r="F376" s="47"/>
      <c r="G376" s="35"/>
      <c r="H376" s="35"/>
      <c r="I376" s="35"/>
      <c r="J376" s="35"/>
      <c r="K376" s="35"/>
      <c r="L376" s="37" t="str">
        <f>IF($G$4=0,B376,IFERROR(IF(OR(AND(Data_Input!$T$3="meters",Data_Input!$T380&gt;12),(AND(Data_Input!$T$3="feet",Data_Input!$T380&gt;40)),ABS(B376)&gt;$G$4),"",B376),""))</f>
        <v/>
      </c>
      <c r="M376" s="37" t="str">
        <f>IF($H$4=0,C376,IFERROR(IF(OR(AND(Data_Input!$T$3="meters",Data_Input!$T380&gt;12),(AND(Data_Input!$T$3="feet",Data_Input!$T380&gt;40)),ABS(C376)&gt;$G$4),"",C376),""))</f>
        <v/>
      </c>
      <c r="N376" s="37" t="str">
        <f>IF($I$4=0,D376,IFERROR(IF(OR(AND(Data_Input!$T$3="meters",Data_Input!$T380&gt;12),(AND(Data_Input!$T$3="feet",Data_Input!$T380&gt;40)),ABS(D376)&gt;$G$4),"",D376),""))</f>
        <v/>
      </c>
      <c r="O376" s="37" t="str">
        <f>IF($J$4=0,E376,IFERROR(IF(OR(AND(Data_Input!$T$3="meters",Data_Input!$T380&gt;12),(AND(Data_Input!$T$3="feet",Data_Input!$T380&gt;40)),ABS(E376)&gt;$G$4),"",E376),""))</f>
        <v/>
      </c>
      <c r="P376" s="35"/>
      <c r="Q376" s="8" t="str">
        <f t="shared" si="30"/>
        <v/>
      </c>
      <c r="R376" s="8" t="str">
        <f t="shared" si="31"/>
        <v/>
      </c>
      <c r="S376" s="8" t="str">
        <f t="shared" si="32"/>
        <v/>
      </c>
      <c r="T376" s="8" t="str">
        <f t="shared" si="33"/>
        <v/>
      </c>
      <c r="U376" s="35"/>
    </row>
    <row r="377" spans="1:21">
      <c r="A377" s="7">
        <v>375</v>
      </c>
      <c r="B377" s="37" t="str">
        <f>Data_Input!O381</f>
        <v/>
      </c>
      <c r="C377" s="37" t="str">
        <f>Data_Input!P381</f>
        <v/>
      </c>
      <c r="D377" s="37" t="str">
        <f>Data_Input!Q381</f>
        <v/>
      </c>
      <c r="E377" s="37" t="str">
        <f>Data_Input!R381</f>
        <v/>
      </c>
      <c r="F377" s="47"/>
      <c r="G377" s="35"/>
      <c r="H377" s="35"/>
      <c r="I377" s="35"/>
      <c r="J377" s="35"/>
      <c r="K377" s="35"/>
      <c r="L377" s="37" t="str">
        <f>IF($G$4=0,B377,IFERROR(IF(OR(AND(Data_Input!$T$3="meters",Data_Input!$T381&gt;12),(AND(Data_Input!$T$3="feet",Data_Input!$T381&gt;40)),ABS(B377)&gt;$G$4),"",B377),""))</f>
        <v/>
      </c>
      <c r="M377" s="37" t="str">
        <f>IF($H$4=0,C377,IFERROR(IF(OR(AND(Data_Input!$T$3="meters",Data_Input!$T381&gt;12),(AND(Data_Input!$T$3="feet",Data_Input!$T381&gt;40)),ABS(C377)&gt;$G$4),"",C377),""))</f>
        <v/>
      </c>
      <c r="N377" s="37" t="str">
        <f>IF($I$4=0,D377,IFERROR(IF(OR(AND(Data_Input!$T$3="meters",Data_Input!$T381&gt;12),(AND(Data_Input!$T$3="feet",Data_Input!$T381&gt;40)),ABS(D377)&gt;$G$4),"",D377),""))</f>
        <v/>
      </c>
      <c r="O377" s="37" t="str">
        <f>IF($J$4=0,E377,IFERROR(IF(OR(AND(Data_Input!$T$3="meters",Data_Input!$T381&gt;12),(AND(Data_Input!$T$3="feet",Data_Input!$T381&gt;40)),ABS(E377)&gt;$G$4),"",E377),""))</f>
        <v/>
      </c>
      <c r="P377" s="35"/>
      <c r="Q377" s="8" t="str">
        <f t="shared" si="30"/>
        <v/>
      </c>
      <c r="R377" s="8" t="str">
        <f t="shared" si="31"/>
        <v/>
      </c>
      <c r="S377" s="8" t="str">
        <f t="shared" si="32"/>
        <v/>
      </c>
      <c r="T377" s="8" t="str">
        <f t="shared" si="33"/>
        <v/>
      </c>
      <c r="U377" s="35"/>
    </row>
    <row r="378" spans="1:21">
      <c r="A378" s="7">
        <v>376</v>
      </c>
      <c r="B378" s="37" t="str">
        <f>Data_Input!O382</f>
        <v/>
      </c>
      <c r="C378" s="37" t="str">
        <f>Data_Input!P382</f>
        <v/>
      </c>
      <c r="D378" s="37" t="str">
        <f>Data_Input!Q382</f>
        <v/>
      </c>
      <c r="E378" s="37" t="str">
        <f>Data_Input!R382</f>
        <v/>
      </c>
      <c r="F378" s="47"/>
      <c r="G378" s="35"/>
      <c r="H378" s="35"/>
      <c r="I378" s="35"/>
      <c r="J378" s="35"/>
      <c r="K378" s="35"/>
      <c r="L378" s="37" t="str">
        <f>IF($G$4=0,B378,IFERROR(IF(OR(AND(Data_Input!$T$3="meters",Data_Input!$T382&gt;12),(AND(Data_Input!$T$3="feet",Data_Input!$T382&gt;40)),ABS(B378)&gt;$G$4),"",B378),""))</f>
        <v/>
      </c>
      <c r="M378" s="37" t="str">
        <f>IF($H$4=0,C378,IFERROR(IF(OR(AND(Data_Input!$T$3="meters",Data_Input!$T382&gt;12),(AND(Data_Input!$T$3="feet",Data_Input!$T382&gt;40)),ABS(C378)&gt;$G$4),"",C378),""))</f>
        <v/>
      </c>
      <c r="N378" s="37" t="str">
        <f>IF($I$4=0,D378,IFERROR(IF(OR(AND(Data_Input!$T$3="meters",Data_Input!$T382&gt;12),(AND(Data_Input!$T$3="feet",Data_Input!$T382&gt;40)),ABS(D378)&gt;$G$4),"",D378),""))</f>
        <v/>
      </c>
      <c r="O378" s="37" t="str">
        <f>IF($J$4=0,E378,IFERROR(IF(OR(AND(Data_Input!$T$3="meters",Data_Input!$T382&gt;12),(AND(Data_Input!$T$3="feet",Data_Input!$T382&gt;40)),ABS(E378)&gt;$G$4),"",E378),""))</f>
        <v/>
      </c>
      <c r="P378" s="35"/>
      <c r="Q378" s="8" t="str">
        <f t="shared" si="30"/>
        <v/>
      </c>
      <c r="R378" s="8" t="str">
        <f t="shared" si="31"/>
        <v/>
      </c>
      <c r="S378" s="8" t="str">
        <f t="shared" si="32"/>
        <v/>
      </c>
      <c r="T378" s="8" t="str">
        <f t="shared" si="33"/>
        <v/>
      </c>
      <c r="U378" s="35"/>
    </row>
    <row r="379" spans="1:21">
      <c r="A379" s="7">
        <v>377</v>
      </c>
      <c r="B379" s="37" t="str">
        <f>Data_Input!O383</f>
        <v/>
      </c>
      <c r="C379" s="37" t="str">
        <f>Data_Input!P383</f>
        <v/>
      </c>
      <c r="D379" s="37" t="str">
        <f>Data_Input!Q383</f>
        <v/>
      </c>
      <c r="E379" s="37" t="str">
        <f>Data_Input!R383</f>
        <v/>
      </c>
      <c r="F379" s="47"/>
      <c r="G379" s="35"/>
      <c r="H379" s="35"/>
      <c r="I379" s="35"/>
      <c r="J379" s="35"/>
      <c r="K379" s="35"/>
      <c r="L379" s="37" t="str">
        <f>IF($G$4=0,B379,IFERROR(IF(OR(AND(Data_Input!$T$3="meters",Data_Input!$T383&gt;12),(AND(Data_Input!$T$3="feet",Data_Input!$T383&gt;40)),ABS(B379)&gt;$G$4),"",B379),""))</f>
        <v/>
      </c>
      <c r="M379" s="37" t="str">
        <f>IF($H$4=0,C379,IFERROR(IF(OR(AND(Data_Input!$T$3="meters",Data_Input!$T383&gt;12),(AND(Data_Input!$T$3="feet",Data_Input!$T383&gt;40)),ABS(C379)&gt;$G$4),"",C379),""))</f>
        <v/>
      </c>
      <c r="N379" s="37" t="str">
        <f>IF($I$4=0,D379,IFERROR(IF(OR(AND(Data_Input!$T$3="meters",Data_Input!$T383&gt;12),(AND(Data_Input!$T$3="feet",Data_Input!$T383&gt;40)),ABS(D379)&gt;$G$4),"",D379),""))</f>
        <v/>
      </c>
      <c r="O379" s="37" t="str">
        <f>IF($J$4=0,E379,IFERROR(IF(OR(AND(Data_Input!$T$3="meters",Data_Input!$T383&gt;12),(AND(Data_Input!$T$3="feet",Data_Input!$T383&gt;40)),ABS(E379)&gt;$G$4),"",E379),""))</f>
        <v/>
      </c>
      <c r="P379" s="35"/>
      <c r="Q379" s="8" t="str">
        <f t="shared" si="30"/>
        <v/>
      </c>
      <c r="R379" s="8" t="str">
        <f t="shared" si="31"/>
        <v/>
      </c>
      <c r="S379" s="8" t="str">
        <f t="shared" si="32"/>
        <v/>
      </c>
      <c r="T379" s="8" t="str">
        <f t="shared" si="33"/>
        <v/>
      </c>
      <c r="U379" s="35"/>
    </row>
    <row r="380" spans="1:21">
      <c r="A380" s="7">
        <v>378</v>
      </c>
      <c r="B380" s="37" t="str">
        <f>Data_Input!O384</f>
        <v/>
      </c>
      <c r="C380" s="37" t="str">
        <f>Data_Input!P384</f>
        <v/>
      </c>
      <c r="D380" s="37" t="str">
        <f>Data_Input!Q384</f>
        <v/>
      </c>
      <c r="E380" s="37" t="str">
        <f>Data_Input!R384</f>
        <v/>
      </c>
      <c r="F380" s="47"/>
      <c r="G380" s="35"/>
      <c r="H380" s="35"/>
      <c r="I380" s="35"/>
      <c r="J380" s="35"/>
      <c r="K380" s="35"/>
      <c r="L380" s="37" t="str">
        <f>IF($G$4=0,B380,IFERROR(IF(OR(AND(Data_Input!$T$3="meters",Data_Input!$T384&gt;12),(AND(Data_Input!$T$3="feet",Data_Input!$T384&gt;40)),ABS(B380)&gt;$G$4),"",B380),""))</f>
        <v/>
      </c>
      <c r="M380" s="37" t="str">
        <f>IF($H$4=0,C380,IFERROR(IF(OR(AND(Data_Input!$T$3="meters",Data_Input!$T384&gt;12),(AND(Data_Input!$T$3="feet",Data_Input!$T384&gt;40)),ABS(C380)&gt;$G$4),"",C380),""))</f>
        <v/>
      </c>
      <c r="N380" s="37" t="str">
        <f>IF($I$4=0,D380,IFERROR(IF(OR(AND(Data_Input!$T$3="meters",Data_Input!$T384&gt;12),(AND(Data_Input!$T$3="feet",Data_Input!$T384&gt;40)),ABS(D380)&gt;$G$4),"",D380),""))</f>
        <v/>
      </c>
      <c r="O380" s="37" t="str">
        <f>IF($J$4=0,E380,IFERROR(IF(OR(AND(Data_Input!$T$3="meters",Data_Input!$T384&gt;12),(AND(Data_Input!$T$3="feet",Data_Input!$T384&gt;40)),ABS(E380)&gt;$G$4),"",E380),""))</f>
        <v/>
      </c>
      <c r="P380" s="35"/>
      <c r="Q380" s="8" t="str">
        <f t="shared" si="30"/>
        <v/>
      </c>
      <c r="R380" s="8" t="str">
        <f t="shared" si="31"/>
        <v/>
      </c>
      <c r="S380" s="8" t="str">
        <f t="shared" si="32"/>
        <v/>
      </c>
      <c r="T380" s="8" t="str">
        <f t="shared" si="33"/>
        <v/>
      </c>
      <c r="U380" s="35"/>
    </row>
    <row r="381" spans="1:21">
      <c r="A381" s="7">
        <v>379</v>
      </c>
      <c r="B381" s="37" t="str">
        <f>Data_Input!O385</f>
        <v/>
      </c>
      <c r="C381" s="37" t="str">
        <f>Data_Input!P385</f>
        <v/>
      </c>
      <c r="D381" s="37" t="str">
        <f>Data_Input!Q385</f>
        <v/>
      </c>
      <c r="E381" s="37" t="str">
        <f>Data_Input!R385</f>
        <v/>
      </c>
      <c r="F381" s="47"/>
      <c r="G381" s="35"/>
      <c r="H381" s="35"/>
      <c r="I381" s="35"/>
      <c r="J381" s="35"/>
      <c r="K381" s="35"/>
      <c r="L381" s="37" t="str">
        <f>IF($G$4=0,B381,IFERROR(IF(OR(AND(Data_Input!$T$3="meters",Data_Input!$T385&gt;12),(AND(Data_Input!$T$3="feet",Data_Input!$T385&gt;40)),ABS(B381)&gt;$G$4),"",B381),""))</f>
        <v/>
      </c>
      <c r="M381" s="37" t="str">
        <f>IF($H$4=0,C381,IFERROR(IF(OR(AND(Data_Input!$T$3="meters",Data_Input!$T385&gt;12),(AND(Data_Input!$T$3="feet",Data_Input!$T385&gt;40)),ABS(C381)&gt;$G$4),"",C381),""))</f>
        <v/>
      </c>
      <c r="N381" s="37" t="str">
        <f>IF($I$4=0,D381,IFERROR(IF(OR(AND(Data_Input!$T$3="meters",Data_Input!$T385&gt;12),(AND(Data_Input!$T$3="feet",Data_Input!$T385&gt;40)),ABS(D381)&gt;$G$4),"",D381),""))</f>
        <v/>
      </c>
      <c r="O381" s="37" t="str">
        <f>IF($J$4=0,E381,IFERROR(IF(OR(AND(Data_Input!$T$3="meters",Data_Input!$T385&gt;12),(AND(Data_Input!$T$3="feet",Data_Input!$T385&gt;40)),ABS(E381)&gt;$G$4),"",E381),""))</f>
        <v/>
      </c>
      <c r="P381" s="35"/>
      <c r="Q381" s="8" t="str">
        <f t="shared" si="30"/>
        <v/>
      </c>
      <c r="R381" s="8" t="str">
        <f t="shared" si="31"/>
        <v/>
      </c>
      <c r="S381" s="8" t="str">
        <f t="shared" si="32"/>
        <v/>
      </c>
      <c r="T381" s="8" t="str">
        <f t="shared" si="33"/>
        <v/>
      </c>
      <c r="U381" s="35"/>
    </row>
    <row r="382" spans="1:21">
      <c r="A382" s="7">
        <v>380</v>
      </c>
      <c r="B382" s="37" t="str">
        <f>Data_Input!O386</f>
        <v/>
      </c>
      <c r="C382" s="37" t="str">
        <f>Data_Input!P386</f>
        <v/>
      </c>
      <c r="D382" s="37" t="str">
        <f>Data_Input!Q386</f>
        <v/>
      </c>
      <c r="E382" s="37" t="str">
        <f>Data_Input!R386</f>
        <v/>
      </c>
      <c r="F382" s="47"/>
      <c r="G382" s="35"/>
      <c r="H382" s="35"/>
      <c r="I382" s="35"/>
      <c r="J382" s="35"/>
      <c r="K382" s="35"/>
      <c r="L382" s="37" t="str">
        <f>IF($G$4=0,B382,IFERROR(IF(OR(AND(Data_Input!$T$3="meters",Data_Input!$T386&gt;12),(AND(Data_Input!$T$3="feet",Data_Input!$T386&gt;40)),ABS(B382)&gt;$G$4),"",B382),""))</f>
        <v/>
      </c>
      <c r="M382" s="37" t="str">
        <f>IF($H$4=0,C382,IFERROR(IF(OR(AND(Data_Input!$T$3="meters",Data_Input!$T386&gt;12),(AND(Data_Input!$T$3="feet",Data_Input!$T386&gt;40)),ABS(C382)&gt;$G$4),"",C382),""))</f>
        <v/>
      </c>
      <c r="N382" s="37" t="str">
        <f>IF($I$4=0,D382,IFERROR(IF(OR(AND(Data_Input!$T$3="meters",Data_Input!$T386&gt;12),(AND(Data_Input!$T$3="feet",Data_Input!$T386&gt;40)),ABS(D382)&gt;$G$4),"",D382),""))</f>
        <v/>
      </c>
      <c r="O382" s="37" t="str">
        <f>IF($J$4=0,E382,IFERROR(IF(OR(AND(Data_Input!$T$3="meters",Data_Input!$T386&gt;12),(AND(Data_Input!$T$3="feet",Data_Input!$T386&gt;40)),ABS(E382)&gt;$G$4),"",E382),""))</f>
        <v/>
      </c>
      <c r="P382" s="35"/>
      <c r="Q382" s="8" t="str">
        <f t="shared" si="30"/>
        <v/>
      </c>
      <c r="R382" s="8" t="str">
        <f t="shared" si="31"/>
        <v/>
      </c>
      <c r="S382" s="8" t="str">
        <f t="shared" si="32"/>
        <v/>
      </c>
      <c r="T382" s="8" t="str">
        <f t="shared" si="33"/>
        <v/>
      </c>
      <c r="U382" s="35"/>
    </row>
    <row r="383" spans="1:21">
      <c r="A383" s="7">
        <v>381</v>
      </c>
      <c r="B383" s="37" t="str">
        <f>Data_Input!O387</f>
        <v/>
      </c>
      <c r="C383" s="37" t="str">
        <f>Data_Input!P387</f>
        <v/>
      </c>
      <c r="D383" s="37" t="str">
        <f>Data_Input!Q387</f>
        <v/>
      </c>
      <c r="E383" s="37" t="str">
        <f>Data_Input!R387</f>
        <v/>
      </c>
      <c r="F383" s="47"/>
      <c r="G383" s="35"/>
      <c r="H383" s="35"/>
      <c r="I383" s="35"/>
      <c r="J383" s="35"/>
      <c r="K383" s="35"/>
      <c r="L383" s="37" t="str">
        <f>IF($G$4=0,B383,IFERROR(IF(OR(AND(Data_Input!$T$3="meters",Data_Input!$T387&gt;12),(AND(Data_Input!$T$3="feet",Data_Input!$T387&gt;40)),ABS(B383)&gt;$G$4),"",B383),""))</f>
        <v/>
      </c>
      <c r="M383" s="37" t="str">
        <f>IF($H$4=0,C383,IFERROR(IF(OR(AND(Data_Input!$T$3="meters",Data_Input!$T387&gt;12),(AND(Data_Input!$T$3="feet",Data_Input!$T387&gt;40)),ABS(C383)&gt;$G$4),"",C383),""))</f>
        <v/>
      </c>
      <c r="N383" s="37" t="str">
        <f>IF($I$4=0,D383,IFERROR(IF(OR(AND(Data_Input!$T$3="meters",Data_Input!$T387&gt;12),(AND(Data_Input!$T$3="feet",Data_Input!$T387&gt;40)),ABS(D383)&gt;$G$4),"",D383),""))</f>
        <v/>
      </c>
      <c r="O383" s="37" t="str">
        <f>IF($J$4=0,E383,IFERROR(IF(OR(AND(Data_Input!$T$3="meters",Data_Input!$T387&gt;12),(AND(Data_Input!$T$3="feet",Data_Input!$T387&gt;40)),ABS(E383)&gt;$G$4),"",E383),""))</f>
        <v/>
      </c>
      <c r="P383" s="35"/>
      <c r="Q383" s="8" t="str">
        <f t="shared" si="30"/>
        <v/>
      </c>
      <c r="R383" s="8" t="str">
        <f t="shared" si="31"/>
        <v/>
      </c>
      <c r="S383" s="8" t="str">
        <f t="shared" si="32"/>
        <v/>
      </c>
      <c r="T383" s="8" t="str">
        <f t="shared" si="33"/>
        <v/>
      </c>
      <c r="U383" s="35"/>
    </row>
    <row r="384" spans="1:21">
      <c r="A384" s="7">
        <v>382</v>
      </c>
      <c r="B384" s="37" t="str">
        <f>Data_Input!O388</f>
        <v/>
      </c>
      <c r="C384" s="37" t="str">
        <f>Data_Input!P388</f>
        <v/>
      </c>
      <c r="D384" s="37" t="str">
        <f>Data_Input!Q388</f>
        <v/>
      </c>
      <c r="E384" s="37" t="str">
        <f>Data_Input!R388</f>
        <v/>
      </c>
      <c r="F384" s="47"/>
      <c r="G384" s="35"/>
      <c r="H384" s="35"/>
      <c r="I384" s="35"/>
      <c r="J384" s="35"/>
      <c r="K384" s="35"/>
      <c r="L384" s="37" t="str">
        <f>IF($G$4=0,B384,IFERROR(IF(OR(AND(Data_Input!$T$3="meters",Data_Input!$T388&gt;12),(AND(Data_Input!$T$3="feet",Data_Input!$T388&gt;40)),ABS(B384)&gt;$G$4),"",B384),""))</f>
        <v/>
      </c>
      <c r="M384" s="37" t="str">
        <f>IF($H$4=0,C384,IFERROR(IF(OR(AND(Data_Input!$T$3="meters",Data_Input!$T388&gt;12),(AND(Data_Input!$T$3="feet",Data_Input!$T388&gt;40)),ABS(C384)&gt;$G$4),"",C384),""))</f>
        <v/>
      </c>
      <c r="N384" s="37" t="str">
        <f>IF($I$4=0,D384,IFERROR(IF(OR(AND(Data_Input!$T$3="meters",Data_Input!$T388&gt;12),(AND(Data_Input!$T$3="feet",Data_Input!$T388&gt;40)),ABS(D384)&gt;$G$4),"",D384),""))</f>
        <v/>
      </c>
      <c r="O384" s="37" t="str">
        <f>IF($J$4=0,E384,IFERROR(IF(OR(AND(Data_Input!$T$3="meters",Data_Input!$T388&gt;12),(AND(Data_Input!$T$3="feet",Data_Input!$T388&gt;40)),ABS(E384)&gt;$G$4),"",E384),""))</f>
        <v/>
      </c>
      <c r="P384" s="35"/>
      <c r="Q384" s="8" t="str">
        <f t="shared" si="30"/>
        <v/>
      </c>
      <c r="R384" s="8" t="str">
        <f t="shared" si="31"/>
        <v/>
      </c>
      <c r="S384" s="8" t="str">
        <f t="shared" si="32"/>
        <v/>
      </c>
      <c r="T384" s="8" t="str">
        <f t="shared" si="33"/>
        <v/>
      </c>
      <c r="U384" s="35"/>
    </row>
    <row r="385" spans="1:21">
      <c r="A385" s="7">
        <v>383</v>
      </c>
      <c r="B385" s="37" t="str">
        <f>Data_Input!O389</f>
        <v/>
      </c>
      <c r="C385" s="37" t="str">
        <f>Data_Input!P389</f>
        <v/>
      </c>
      <c r="D385" s="37" t="str">
        <f>Data_Input!Q389</f>
        <v/>
      </c>
      <c r="E385" s="37" t="str">
        <f>Data_Input!R389</f>
        <v/>
      </c>
      <c r="F385" s="47"/>
      <c r="G385" s="35"/>
      <c r="H385" s="35"/>
      <c r="I385" s="35"/>
      <c r="J385" s="35"/>
      <c r="K385" s="35"/>
      <c r="L385" s="37" t="str">
        <f>IF($G$4=0,B385,IFERROR(IF(OR(AND(Data_Input!$T$3="meters",Data_Input!$T389&gt;12),(AND(Data_Input!$T$3="feet",Data_Input!$T389&gt;40)),ABS(B385)&gt;$G$4),"",B385),""))</f>
        <v/>
      </c>
      <c r="M385" s="37" t="str">
        <f>IF($H$4=0,C385,IFERROR(IF(OR(AND(Data_Input!$T$3="meters",Data_Input!$T389&gt;12),(AND(Data_Input!$T$3="feet",Data_Input!$T389&gt;40)),ABS(C385)&gt;$G$4),"",C385),""))</f>
        <v/>
      </c>
      <c r="N385" s="37" t="str">
        <f>IF($I$4=0,D385,IFERROR(IF(OR(AND(Data_Input!$T$3="meters",Data_Input!$T389&gt;12),(AND(Data_Input!$T$3="feet",Data_Input!$T389&gt;40)),ABS(D385)&gt;$G$4),"",D385),""))</f>
        <v/>
      </c>
      <c r="O385" s="37" t="str">
        <f>IF($J$4=0,E385,IFERROR(IF(OR(AND(Data_Input!$T$3="meters",Data_Input!$T389&gt;12),(AND(Data_Input!$T$3="feet",Data_Input!$T389&gt;40)),ABS(E385)&gt;$G$4),"",E385),""))</f>
        <v/>
      </c>
      <c r="P385" s="35"/>
      <c r="Q385" s="8" t="str">
        <f t="shared" si="30"/>
        <v/>
      </c>
      <c r="R385" s="8" t="str">
        <f t="shared" si="31"/>
        <v/>
      </c>
      <c r="S385" s="8" t="str">
        <f t="shared" si="32"/>
        <v/>
      </c>
      <c r="T385" s="8" t="str">
        <f t="shared" si="33"/>
        <v/>
      </c>
      <c r="U385" s="35"/>
    </row>
    <row r="386" spans="1:21">
      <c r="A386" s="7">
        <v>384</v>
      </c>
      <c r="B386" s="37" t="str">
        <f>Data_Input!O390</f>
        <v/>
      </c>
      <c r="C386" s="37" t="str">
        <f>Data_Input!P390</f>
        <v/>
      </c>
      <c r="D386" s="37" t="str">
        <f>Data_Input!Q390</f>
        <v/>
      </c>
      <c r="E386" s="37" t="str">
        <f>Data_Input!R390</f>
        <v/>
      </c>
      <c r="F386" s="47"/>
      <c r="G386" s="35"/>
      <c r="H386" s="35"/>
      <c r="I386" s="35"/>
      <c r="J386" s="35"/>
      <c r="K386" s="35"/>
      <c r="L386" s="37" t="str">
        <f>IF($G$4=0,B386,IFERROR(IF(OR(AND(Data_Input!$T$3="meters",Data_Input!$T390&gt;12),(AND(Data_Input!$T$3="feet",Data_Input!$T390&gt;40)),ABS(B386)&gt;$G$4),"",B386),""))</f>
        <v/>
      </c>
      <c r="M386" s="37" t="str">
        <f>IF($H$4=0,C386,IFERROR(IF(OR(AND(Data_Input!$T$3="meters",Data_Input!$T390&gt;12),(AND(Data_Input!$T$3="feet",Data_Input!$T390&gt;40)),ABS(C386)&gt;$G$4),"",C386),""))</f>
        <v/>
      </c>
      <c r="N386" s="37" t="str">
        <f>IF($I$4=0,D386,IFERROR(IF(OR(AND(Data_Input!$T$3="meters",Data_Input!$T390&gt;12),(AND(Data_Input!$T$3="feet",Data_Input!$T390&gt;40)),ABS(D386)&gt;$G$4),"",D386),""))</f>
        <v/>
      </c>
      <c r="O386" s="37" t="str">
        <f>IF($J$4=0,E386,IFERROR(IF(OR(AND(Data_Input!$T$3="meters",Data_Input!$T390&gt;12),(AND(Data_Input!$T$3="feet",Data_Input!$T390&gt;40)),ABS(E386)&gt;$G$4),"",E386),""))</f>
        <v/>
      </c>
      <c r="P386" s="35"/>
      <c r="Q386" s="8" t="str">
        <f t="shared" si="30"/>
        <v/>
      </c>
      <c r="R386" s="8" t="str">
        <f t="shared" si="31"/>
        <v/>
      </c>
      <c r="S386" s="8" t="str">
        <f t="shared" si="32"/>
        <v/>
      </c>
      <c r="T386" s="8" t="str">
        <f t="shared" si="33"/>
        <v/>
      </c>
      <c r="U386" s="35"/>
    </row>
    <row r="387" spans="1:21">
      <c r="A387" s="7">
        <v>385</v>
      </c>
      <c r="B387" s="37" t="str">
        <f>Data_Input!O391</f>
        <v/>
      </c>
      <c r="C387" s="37" t="str">
        <f>Data_Input!P391</f>
        <v/>
      </c>
      <c r="D387" s="37" t="str">
        <f>Data_Input!Q391</f>
        <v/>
      </c>
      <c r="E387" s="37" t="str">
        <f>Data_Input!R391</f>
        <v/>
      </c>
      <c r="F387" s="47"/>
      <c r="G387" s="35"/>
      <c r="H387" s="35"/>
      <c r="I387" s="35"/>
      <c r="J387" s="35"/>
      <c r="K387" s="35"/>
      <c r="L387" s="37" t="str">
        <f>IF($G$4=0,B387,IFERROR(IF(OR(AND(Data_Input!$T$3="meters",Data_Input!$T391&gt;12),(AND(Data_Input!$T$3="feet",Data_Input!$T391&gt;40)),ABS(B387)&gt;$G$4),"",B387),""))</f>
        <v/>
      </c>
      <c r="M387" s="37" t="str">
        <f>IF($H$4=0,C387,IFERROR(IF(OR(AND(Data_Input!$T$3="meters",Data_Input!$T391&gt;12),(AND(Data_Input!$T$3="feet",Data_Input!$T391&gt;40)),ABS(C387)&gt;$G$4),"",C387),""))</f>
        <v/>
      </c>
      <c r="N387" s="37" t="str">
        <f>IF($I$4=0,D387,IFERROR(IF(OR(AND(Data_Input!$T$3="meters",Data_Input!$T391&gt;12),(AND(Data_Input!$T$3="feet",Data_Input!$T391&gt;40)),ABS(D387)&gt;$G$4),"",D387),""))</f>
        <v/>
      </c>
      <c r="O387" s="37" t="str">
        <f>IF($J$4=0,E387,IFERROR(IF(OR(AND(Data_Input!$T$3="meters",Data_Input!$T391&gt;12),(AND(Data_Input!$T$3="feet",Data_Input!$T391&gt;40)),ABS(E387)&gt;$G$4),"",E387),""))</f>
        <v/>
      </c>
      <c r="P387" s="35"/>
      <c r="Q387" s="8" t="str">
        <f t="shared" si="30"/>
        <v/>
      </c>
      <c r="R387" s="8" t="str">
        <f t="shared" si="31"/>
        <v/>
      </c>
      <c r="S387" s="8" t="str">
        <f t="shared" si="32"/>
        <v/>
      </c>
      <c r="T387" s="8" t="str">
        <f t="shared" si="33"/>
        <v/>
      </c>
      <c r="U387" s="35"/>
    </row>
    <row r="388" spans="1:21">
      <c r="A388" s="7">
        <v>386</v>
      </c>
      <c r="B388" s="37" t="str">
        <f>Data_Input!O392</f>
        <v/>
      </c>
      <c r="C388" s="37" t="str">
        <f>Data_Input!P392</f>
        <v/>
      </c>
      <c r="D388" s="37" t="str">
        <f>Data_Input!Q392</f>
        <v/>
      </c>
      <c r="E388" s="37" t="str">
        <f>Data_Input!R392</f>
        <v/>
      </c>
      <c r="F388" s="47"/>
      <c r="G388" s="35"/>
      <c r="H388" s="35"/>
      <c r="I388" s="35"/>
      <c r="J388" s="35"/>
      <c r="K388" s="35"/>
      <c r="L388" s="37" t="str">
        <f>IF($G$4=0,B388,IFERROR(IF(OR(AND(Data_Input!$T$3="meters",Data_Input!$T392&gt;12),(AND(Data_Input!$T$3="feet",Data_Input!$T392&gt;40)),ABS(B388)&gt;$G$4),"",B388),""))</f>
        <v/>
      </c>
      <c r="M388" s="37" t="str">
        <f>IF($H$4=0,C388,IFERROR(IF(OR(AND(Data_Input!$T$3="meters",Data_Input!$T392&gt;12),(AND(Data_Input!$T$3="feet",Data_Input!$T392&gt;40)),ABS(C388)&gt;$G$4),"",C388),""))</f>
        <v/>
      </c>
      <c r="N388" s="37" t="str">
        <f>IF($I$4=0,D388,IFERROR(IF(OR(AND(Data_Input!$T$3="meters",Data_Input!$T392&gt;12),(AND(Data_Input!$T$3="feet",Data_Input!$T392&gt;40)),ABS(D388)&gt;$G$4),"",D388),""))</f>
        <v/>
      </c>
      <c r="O388" s="37" t="str">
        <f>IF($J$4=0,E388,IFERROR(IF(OR(AND(Data_Input!$T$3="meters",Data_Input!$T392&gt;12),(AND(Data_Input!$T$3="feet",Data_Input!$T392&gt;40)),ABS(E388)&gt;$G$4),"",E388),""))</f>
        <v/>
      </c>
      <c r="P388" s="35"/>
      <c r="Q388" s="8" t="str">
        <f t="shared" ref="Q388:Q451" si="34">IFERROR(ABS(L388),"")</f>
        <v/>
      </c>
      <c r="R388" s="8" t="str">
        <f t="shared" ref="R388:R451" si="35">IFERROR(ABS(M388),"")</f>
        <v/>
      </c>
      <c r="S388" s="8" t="str">
        <f t="shared" ref="S388:S451" si="36">IFERROR(ABS(N388),"")</f>
        <v/>
      </c>
      <c r="T388" s="8" t="str">
        <f t="shared" ref="T388:T451" si="37">IFERROR(ABS(O388),"")</f>
        <v/>
      </c>
      <c r="U388" s="35"/>
    </row>
    <row r="389" spans="1:21">
      <c r="A389" s="7">
        <v>387</v>
      </c>
      <c r="B389" s="37" t="str">
        <f>Data_Input!O393</f>
        <v/>
      </c>
      <c r="C389" s="37" t="str">
        <f>Data_Input!P393</f>
        <v/>
      </c>
      <c r="D389" s="37" t="str">
        <f>Data_Input!Q393</f>
        <v/>
      </c>
      <c r="E389" s="37" t="str">
        <f>Data_Input!R393</f>
        <v/>
      </c>
      <c r="F389" s="47"/>
      <c r="G389" s="35"/>
      <c r="H389" s="35"/>
      <c r="I389" s="35"/>
      <c r="J389" s="35"/>
      <c r="K389" s="35"/>
      <c r="L389" s="37" t="str">
        <f>IF($G$4=0,B389,IFERROR(IF(OR(AND(Data_Input!$T$3="meters",Data_Input!$T393&gt;12),(AND(Data_Input!$T$3="feet",Data_Input!$T393&gt;40)),ABS(B389)&gt;$G$4),"",B389),""))</f>
        <v/>
      </c>
      <c r="M389" s="37" t="str">
        <f>IF($H$4=0,C389,IFERROR(IF(OR(AND(Data_Input!$T$3="meters",Data_Input!$T393&gt;12),(AND(Data_Input!$T$3="feet",Data_Input!$T393&gt;40)),ABS(C389)&gt;$G$4),"",C389),""))</f>
        <v/>
      </c>
      <c r="N389" s="37" t="str">
        <f>IF($I$4=0,D389,IFERROR(IF(OR(AND(Data_Input!$T$3="meters",Data_Input!$T393&gt;12),(AND(Data_Input!$T$3="feet",Data_Input!$T393&gt;40)),ABS(D389)&gt;$G$4),"",D389),""))</f>
        <v/>
      </c>
      <c r="O389" s="37" t="str">
        <f>IF($J$4=0,E389,IFERROR(IF(OR(AND(Data_Input!$T$3="meters",Data_Input!$T393&gt;12),(AND(Data_Input!$T$3="feet",Data_Input!$T393&gt;40)),ABS(E389)&gt;$G$4),"",E389),""))</f>
        <v/>
      </c>
      <c r="P389" s="35"/>
      <c r="Q389" s="8" t="str">
        <f t="shared" si="34"/>
        <v/>
      </c>
      <c r="R389" s="8" t="str">
        <f t="shared" si="35"/>
        <v/>
      </c>
      <c r="S389" s="8" t="str">
        <f t="shared" si="36"/>
        <v/>
      </c>
      <c r="T389" s="8" t="str">
        <f t="shared" si="37"/>
        <v/>
      </c>
      <c r="U389" s="35"/>
    </row>
    <row r="390" spans="1:21">
      <c r="A390" s="7">
        <v>388</v>
      </c>
      <c r="B390" s="37" t="str">
        <f>Data_Input!O394</f>
        <v/>
      </c>
      <c r="C390" s="37" t="str">
        <f>Data_Input!P394</f>
        <v/>
      </c>
      <c r="D390" s="37" t="str">
        <f>Data_Input!Q394</f>
        <v/>
      </c>
      <c r="E390" s="37" t="str">
        <f>Data_Input!R394</f>
        <v/>
      </c>
      <c r="F390" s="47"/>
      <c r="G390" s="35"/>
      <c r="H390" s="35"/>
      <c r="I390" s="35"/>
      <c r="J390" s="35"/>
      <c r="K390" s="35"/>
      <c r="L390" s="37" t="str">
        <f>IF($G$4=0,B390,IFERROR(IF(OR(AND(Data_Input!$T$3="meters",Data_Input!$T394&gt;12),(AND(Data_Input!$T$3="feet",Data_Input!$T394&gt;40)),ABS(B390)&gt;$G$4),"",B390),""))</f>
        <v/>
      </c>
      <c r="M390" s="37" t="str">
        <f>IF($H$4=0,C390,IFERROR(IF(OR(AND(Data_Input!$T$3="meters",Data_Input!$T394&gt;12),(AND(Data_Input!$T$3="feet",Data_Input!$T394&gt;40)),ABS(C390)&gt;$G$4),"",C390),""))</f>
        <v/>
      </c>
      <c r="N390" s="37" t="str">
        <f>IF($I$4=0,D390,IFERROR(IF(OR(AND(Data_Input!$T$3="meters",Data_Input!$T394&gt;12),(AND(Data_Input!$T$3="feet",Data_Input!$T394&gt;40)),ABS(D390)&gt;$G$4),"",D390),""))</f>
        <v/>
      </c>
      <c r="O390" s="37" t="str">
        <f>IF($J$4=0,E390,IFERROR(IF(OR(AND(Data_Input!$T$3="meters",Data_Input!$T394&gt;12),(AND(Data_Input!$T$3="feet",Data_Input!$T394&gt;40)),ABS(E390)&gt;$G$4),"",E390),""))</f>
        <v/>
      </c>
      <c r="P390" s="35"/>
      <c r="Q390" s="8" t="str">
        <f t="shared" si="34"/>
        <v/>
      </c>
      <c r="R390" s="8" t="str">
        <f t="shared" si="35"/>
        <v/>
      </c>
      <c r="S390" s="8" t="str">
        <f t="shared" si="36"/>
        <v/>
      </c>
      <c r="T390" s="8" t="str">
        <f t="shared" si="37"/>
        <v/>
      </c>
      <c r="U390" s="35"/>
    </row>
    <row r="391" spans="1:21">
      <c r="A391" s="7">
        <v>389</v>
      </c>
      <c r="B391" s="37" t="str">
        <f>Data_Input!O395</f>
        <v/>
      </c>
      <c r="C391" s="37" t="str">
        <f>Data_Input!P395</f>
        <v/>
      </c>
      <c r="D391" s="37" t="str">
        <f>Data_Input!Q395</f>
        <v/>
      </c>
      <c r="E391" s="37" t="str">
        <f>Data_Input!R395</f>
        <v/>
      </c>
      <c r="F391" s="47"/>
      <c r="G391" s="35"/>
      <c r="H391" s="35"/>
      <c r="I391" s="35"/>
      <c r="J391" s="35"/>
      <c r="K391" s="35"/>
      <c r="L391" s="37" t="str">
        <f>IF($G$4=0,B391,IFERROR(IF(OR(AND(Data_Input!$T$3="meters",Data_Input!$T395&gt;12),(AND(Data_Input!$T$3="feet",Data_Input!$T395&gt;40)),ABS(B391)&gt;$G$4),"",B391),""))</f>
        <v/>
      </c>
      <c r="M391" s="37" t="str">
        <f>IF($H$4=0,C391,IFERROR(IF(OR(AND(Data_Input!$T$3="meters",Data_Input!$T395&gt;12),(AND(Data_Input!$T$3="feet",Data_Input!$T395&gt;40)),ABS(C391)&gt;$G$4),"",C391),""))</f>
        <v/>
      </c>
      <c r="N391" s="37" t="str">
        <f>IF($I$4=0,D391,IFERROR(IF(OR(AND(Data_Input!$T$3="meters",Data_Input!$T395&gt;12),(AND(Data_Input!$T$3="feet",Data_Input!$T395&gt;40)),ABS(D391)&gt;$G$4),"",D391),""))</f>
        <v/>
      </c>
      <c r="O391" s="37" t="str">
        <f>IF($J$4=0,E391,IFERROR(IF(OR(AND(Data_Input!$T$3="meters",Data_Input!$T395&gt;12),(AND(Data_Input!$T$3="feet",Data_Input!$T395&gt;40)),ABS(E391)&gt;$G$4),"",E391),""))</f>
        <v/>
      </c>
      <c r="P391" s="35"/>
      <c r="Q391" s="8" t="str">
        <f t="shared" si="34"/>
        <v/>
      </c>
      <c r="R391" s="8" t="str">
        <f t="shared" si="35"/>
        <v/>
      </c>
      <c r="S391" s="8" t="str">
        <f t="shared" si="36"/>
        <v/>
      </c>
      <c r="T391" s="8" t="str">
        <f t="shared" si="37"/>
        <v/>
      </c>
      <c r="U391" s="35"/>
    </row>
    <row r="392" spans="1:21">
      <c r="A392" s="7">
        <v>390</v>
      </c>
      <c r="B392" s="37" t="str">
        <f>Data_Input!O396</f>
        <v/>
      </c>
      <c r="C392" s="37" t="str">
        <f>Data_Input!P396</f>
        <v/>
      </c>
      <c r="D392" s="37" t="str">
        <f>Data_Input!Q396</f>
        <v/>
      </c>
      <c r="E392" s="37" t="str">
        <f>Data_Input!R396</f>
        <v/>
      </c>
      <c r="F392" s="47"/>
      <c r="G392" s="35"/>
      <c r="H392" s="35"/>
      <c r="I392" s="35"/>
      <c r="J392" s="35"/>
      <c r="K392" s="35"/>
      <c r="L392" s="37" t="str">
        <f>IF($G$4=0,B392,IFERROR(IF(OR(AND(Data_Input!$T$3="meters",Data_Input!$T396&gt;12),(AND(Data_Input!$T$3="feet",Data_Input!$T396&gt;40)),ABS(B392)&gt;$G$4),"",B392),""))</f>
        <v/>
      </c>
      <c r="M392" s="37" t="str">
        <f>IF($H$4=0,C392,IFERROR(IF(OR(AND(Data_Input!$T$3="meters",Data_Input!$T396&gt;12),(AND(Data_Input!$T$3="feet",Data_Input!$T396&gt;40)),ABS(C392)&gt;$G$4),"",C392),""))</f>
        <v/>
      </c>
      <c r="N392" s="37" t="str">
        <f>IF($I$4=0,D392,IFERROR(IF(OR(AND(Data_Input!$T$3="meters",Data_Input!$T396&gt;12),(AND(Data_Input!$T$3="feet",Data_Input!$T396&gt;40)),ABS(D392)&gt;$G$4),"",D392),""))</f>
        <v/>
      </c>
      <c r="O392" s="37" t="str">
        <f>IF($J$4=0,E392,IFERROR(IF(OR(AND(Data_Input!$T$3="meters",Data_Input!$T396&gt;12),(AND(Data_Input!$T$3="feet",Data_Input!$T396&gt;40)),ABS(E392)&gt;$G$4),"",E392),""))</f>
        <v/>
      </c>
      <c r="P392" s="35"/>
      <c r="Q392" s="8" t="str">
        <f t="shared" si="34"/>
        <v/>
      </c>
      <c r="R392" s="8" t="str">
        <f t="shared" si="35"/>
        <v/>
      </c>
      <c r="S392" s="8" t="str">
        <f t="shared" si="36"/>
        <v/>
      </c>
      <c r="T392" s="8" t="str">
        <f t="shared" si="37"/>
        <v/>
      </c>
      <c r="U392" s="35"/>
    </row>
    <row r="393" spans="1:21">
      <c r="A393" s="7">
        <v>391</v>
      </c>
      <c r="B393" s="37" t="str">
        <f>Data_Input!O397</f>
        <v/>
      </c>
      <c r="C393" s="37" t="str">
        <f>Data_Input!P397</f>
        <v/>
      </c>
      <c r="D393" s="37" t="str">
        <f>Data_Input!Q397</f>
        <v/>
      </c>
      <c r="E393" s="37" t="str">
        <f>Data_Input!R397</f>
        <v/>
      </c>
      <c r="F393" s="47"/>
      <c r="G393" s="35"/>
      <c r="H393" s="35"/>
      <c r="I393" s="35"/>
      <c r="J393" s="35"/>
      <c r="K393" s="35"/>
      <c r="L393" s="37" t="str">
        <f>IF($G$4=0,B393,IFERROR(IF(OR(AND(Data_Input!$T$3="meters",Data_Input!$T397&gt;12),(AND(Data_Input!$T$3="feet",Data_Input!$T397&gt;40)),ABS(B393)&gt;$G$4),"",B393),""))</f>
        <v/>
      </c>
      <c r="M393" s="37" t="str">
        <f>IF($H$4=0,C393,IFERROR(IF(OR(AND(Data_Input!$T$3="meters",Data_Input!$T397&gt;12),(AND(Data_Input!$T$3="feet",Data_Input!$T397&gt;40)),ABS(C393)&gt;$G$4),"",C393),""))</f>
        <v/>
      </c>
      <c r="N393" s="37" t="str">
        <f>IF($I$4=0,D393,IFERROR(IF(OR(AND(Data_Input!$T$3="meters",Data_Input!$T397&gt;12),(AND(Data_Input!$T$3="feet",Data_Input!$T397&gt;40)),ABS(D393)&gt;$G$4),"",D393),""))</f>
        <v/>
      </c>
      <c r="O393" s="37" t="str">
        <f>IF($J$4=0,E393,IFERROR(IF(OR(AND(Data_Input!$T$3="meters",Data_Input!$T397&gt;12),(AND(Data_Input!$T$3="feet",Data_Input!$T397&gt;40)),ABS(E393)&gt;$G$4),"",E393),""))</f>
        <v/>
      </c>
      <c r="P393" s="35"/>
      <c r="Q393" s="8" t="str">
        <f t="shared" si="34"/>
        <v/>
      </c>
      <c r="R393" s="8" t="str">
        <f t="shared" si="35"/>
        <v/>
      </c>
      <c r="S393" s="8" t="str">
        <f t="shared" si="36"/>
        <v/>
      </c>
      <c r="T393" s="8" t="str">
        <f t="shared" si="37"/>
        <v/>
      </c>
      <c r="U393" s="35"/>
    </row>
    <row r="394" spans="1:21">
      <c r="A394" s="7">
        <v>392</v>
      </c>
      <c r="B394" s="37" t="str">
        <f>Data_Input!O398</f>
        <v/>
      </c>
      <c r="C394" s="37" t="str">
        <f>Data_Input!P398</f>
        <v/>
      </c>
      <c r="D394" s="37" t="str">
        <f>Data_Input!Q398</f>
        <v/>
      </c>
      <c r="E394" s="37" t="str">
        <f>Data_Input!R398</f>
        <v/>
      </c>
      <c r="F394" s="47"/>
      <c r="G394" s="35"/>
      <c r="H394" s="35"/>
      <c r="I394" s="35"/>
      <c r="J394" s="35"/>
      <c r="K394" s="35"/>
      <c r="L394" s="37" t="str">
        <f>IF($G$4=0,B394,IFERROR(IF(OR(AND(Data_Input!$T$3="meters",Data_Input!$T398&gt;12),(AND(Data_Input!$T$3="feet",Data_Input!$T398&gt;40)),ABS(B394)&gt;$G$4),"",B394),""))</f>
        <v/>
      </c>
      <c r="M394" s="37" t="str">
        <f>IF($H$4=0,C394,IFERROR(IF(OR(AND(Data_Input!$T$3="meters",Data_Input!$T398&gt;12),(AND(Data_Input!$T$3="feet",Data_Input!$T398&gt;40)),ABS(C394)&gt;$G$4),"",C394),""))</f>
        <v/>
      </c>
      <c r="N394" s="37" t="str">
        <f>IF($I$4=0,D394,IFERROR(IF(OR(AND(Data_Input!$T$3="meters",Data_Input!$T398&gt;12),(AND(Data_Input!$T$3="feet",Data_Input!$T398&gt;40)),ABS(D394)&gt;$G$4),"",D394),""))</f>
        <v/>
      </c>
      <c r="O394" s="37" t="str">
        <f>IF($J$4=0,E394,IFERROR(IF(OR(AND(Data_Input!$T$3="meters",Data_Input!$T398&gt;12),(AND(Data_Input!$T$3="feet",Data_Input!$T398&gt;40)),ABS(E394)&gt;$G$4),"",E394),""))</f>
        <v/>
      </c>
      <c r="P394" s="35"/>
      <c r="Q394" s="8" t="str">
        <f t="shared" si="34"/>
        <v/>
      </c>
      <c r="R394" s="8" t="str">
        <f t="shared" si="35"/>
        <v/>
      </c>
      <c r="S394" s="8" t="str">
        <f t="shared" si="36"/>
        <v/>
      </c>
      <c r="T394" s="8" t="str">
        <f t="shared" si="37"/>
        <v/>
      </c>
      <c r="U394" s="35"/>
    </row>
    <row r="395" spans="1:21">
      <c r="A395" s="7">
        <v>393</v>
      </c>
      <c r="B395" s="37" t="str">
        <f>Data_Input!O399</f>
        <v/>
      </c>
      <c r="C395" s="37" t="str">
        <f>Data_Input!P399</f>
        <v/>
      </c>
      <c r="D395" s="37" t="str">
        <f>Data_Input!Q399</f>
        <v/>
      </c>
      <c r="E395" s="37" t="str">
        <f>Data_Input!R399</f>
        <v/>
      </c>
      <c r="F395" s="47"/>
      <c r="G395" s="35"/>
      <c r="H395" s="35"/>
      <c r="I395" s="35"/>
      <c r="J395" s="35"/>
      <c r="K395" s="35"/>
      <c r="L395" s="37" t="str">
        <f>IF($G$4=0,B395,IFERROR(IF(OR(AND(Data_Input!$T$3="meters",Data_Input!$T399&gt;12),(AND(Data_Input!$T$3="feet",Data_Input!$T399&gt;40)),ABS(B395)&gt;$G$4),"",B395),""))</f>
        <v/>
      </c>
      <c r="M395" s="37" t="str">
        <f>IF($H$4=0,C395,IFERROR(IF(OR(AND(Data_Input!$T$3="meters",Data_Input!$T399&gt;12),(AND(Data_Input!$T$3="feet",Data_Input!$T399&gt;40)),ABS(C395)&gt;$G$4),"",C395),""))</f>
        <v/>
      </c>
      <c r="N395" s="37" t="str">
        <f>IF($I$4=0,D395,IFERROR(IF(OR(AND(Data_Input!$T$3="meters",Data_Input!$T399&gt;12),(AND(Data_Input!$T$3="feet",Data_Input!$T399&gt;40)),ABS(D395)&gt;$G$4),"",D395),""))</f>
        <v/>
      </c>
      <c r="O395" s="37" t="str">
        <f>IF($J$4=0,E395,IFERROR(IF(OR(AND(Data_Input!$T$3="meters",Data_Input!$T399&gt;12),(AND(Data_Input!$T$3="feet",Data_Input!$T399&gt;40)),ABS(E395)&gt;$G$4),"",E395),""))</f>
        <v/>
      </c>
      <c r="P395" s="35"/>
      <c r="Q395" s="8" t="str">
        <f t="shared" si="34"/>
        <v/>
      </c>
      <c r="R395" s="8" t="str">
        <f t="shared" si="35"/>
        <v/>
      </c>
      <c r="S395" s="8" t="str">
        <f t="shared" si="36"/>
        <v/>
      </c>
      <c r="T395" s="8" t="str">
        <f t="shared" si="37"/>
        <v/>
      </c>
      <c r="U395" s="35"/>
    </row>
    <row r="396" spans="1:21">
      <c r="A396" s="7">
        <v>394</v>
      </c>
      <c r="B396" s="37" t="str">
        <f>Data_Input!O400</f>
        <v/>
      </c>
      <c r="C396" s="37" t="str">
        <f>Data_Input!P400</f>
        <v/>
      </c>
      <c r="D396" s="37" t="str">
        <f>Data_Input!Q400</f>
        <v/>
      </c>
      <c r="E396" s="37" t="str">
        <f>Data_Input!R400</f>
        <v/>
      </c>
      <c r="F396" s="47"/>
      <c r="G396" s="35"/>
      <c r="H396" s="35"/>
      <c r="I396" s="35"/>
      <c r="J396" s="35"/>
      <c r="K396" s="35"/>
      <c r="L396" s="37" t="str">
        <f>IF($G$4=0,B396,IFERROR(IF(OR(AND(Data_Input!$T$3="meters",Data_Input!$T400&gt;12),(AND(Data_Input!$T$3="feet",Data_Input!$T400&gt;40)),ABS(B396)&gt;$G$4),"",B396),""))</f>
        <v/>
      </c>
      <c r="M396" s="37" t="str">
        <f>IF($H$4=0,C396,IFERROR(IF(OR(AND(Data_Input!$T$3="meters",Data_Input!$T400&gt;12),(AND(Data_Input!$T$3="feet",Data_Input!$T400&gt;40)),ABS(C396)&gt;$G$4),"",C396),""))</f>
        <v/>
      </c>
      <c r="N396" s="37" t="str">
        <f>IF($I$4=0,D396,IFERROR(IF(OR(AND(Data_Input!$T$3="meters",Data_Input!$T400&gt;12),(AND(Data_Input!$T$3="feet",Data_Input!$T400&gt;40)),ABS(D396)&gt;$G$4),"",D396),""))</f>
        <v/>
      </c>
      <c r="O396" s="37" t="str">
        <f>IF($J$4=0,E396,IFERROR(IF(OR(AND(Data_Input!$T$3="meters",Data_Input!$T400&gt;12),(AND(Data_Input!$T$3="feet",Data_Input!$T400&gt;40)),ABS(E396)&gt;$G$4),"",E396),""))</f>
        <v/>
      </c>
      <c r="P396" s="35"/>
      <c r="Q396" s="8" t="str">
        <f t="shared" si="34"/>
        <v/>
      </c>
      <c r="R396" s="8" t="str">
        <f t="shared" si="35"/>
        <v/>
      </c>
      <c r="S396" s="8" t="str">
        <f t="shared" si="36"/>
        <v/>
      </c>
      <c r="T396" s="8" t="str">
        <f t="shared" si="37"/>
        <v/>
      </c>
      <c r="U396" s="35"/>
    </row>
    <row r="397" spans="1:21">
      <c r="A397" s="7">
        <v>395</v>
      </c>
      <c r="B397" s="37" t="str">
        <f>Data_Input!O401</f>
        <v/>
      </c>
      <c r="C397" s="37" t="str">
        <f>Data_Input!P401</f>
        <v/>
      </c>
      <c r="D397" s="37" t="str">
        <f>Data_Input!Q401</f>
        <v/>
      </c>
      <c r="E397" s="37" t="str">
        <f>Data_Input!R401</f>
        <v/>
      </c>
      <c r="F397" s="47"/>
      <c r="G397" s="35"/>
      <c r="H397" s="35"/>
      <c r="I397" s="35"/>
      <c r="J397" s="35"/>
      <c r="K397" s="35"/>
      <c r="L397" s="37" t="str">
        <f>IF($G$4=0,B397,IFERROR(IF(OR(AND(Data_Input!$T$3="meters",Data_Input!$T401&gt;12),(AND(Data_Input!$T$3="feet",Data_Input!$T401&gt;40)),ABS(B397)&gt;$G$4),"",B397),""))</f>
        <v/>
      </c>
      <c r="M397" s="37" t="str">
        <f>IF($H$4=0,C397,IFERROR(IF(OR(AND(Data_Input!$T$3="meters",Data_Input!$T401&gt;12),(AND(Data_Input!$T$3="feet",Data_Input!$T401&gt;40)),ABS(C397)&gt;$G$4),"",C397),""))</f>
        <v/>
      </c>
      <c r="N397" s="37" t="str">
        <f>IF($I$4=0,D397,IFERROR(IF(OR(AND(Data_Input!$T$3="meters",Data_Input!$T401&gt;12),(AND(Data_Input!$T$3="feet",Data_Input!$T401&gt;40)),ABS(D397)&gt;$G$4),"",D397),""))</f>
        <v/>
      </c>
      <c r="O397" s="37" t="str">
        <f>IF($J$4=0,E397,IFERROR(IF(OR(AND(Data_Input!$T$3="meters",Data_Input!$T401&gt;12),(AND(Data_Input!$T$3="feet",Data_Input!$T401&gt;40)),ABS(E397)&gt;$G$4),"",E397),""))</f>
        <v/>
      </c>
      <c r="P397" s="35"/>
      <c r="Q397" s="8" t="str">
        <f t="shared" si="34"/>
        <v/>
      </c>
      <c r="R397" s="8" t="str">
        <f t="shared" si="35"/>
        <v/>
      </c>
      <c r="S397" s="8" t="str">
        <f t="shared" si="36"/>
        <v/>
      </c>
      <c r="T397" s="8" t="str">
        <f t="shared" si="37"/>
        <v/>
      </c>
      <c r="U397" s="35"/>
    </row>
    <row r="398" spans="1:21">
      <c r="A398" s="7">
        <v>396</v>
      </c>
      <c r="B398" s="37" t="str">
        <f>Data_Input!O402</f>
        <v/>
      </c>
      <c r="C398" s="37" t="str">
        <f>Data_Input!P402</f>
        <v/>
      </c>
      <c r="D398" s="37" t="str">
        <f>Data_Input!Q402</f>
        <v/>
      </c>
      <c r="E398" s="37" t="str">
        <f>Data_Input!R402</f>
        <v/>
      </c>
      <c r="F398" s="47"/>
      <c r="G398" s="35"/>
      <c r="H398" s="35"/>
      <c r="I398" s="35"/>
      <c r="J398" s="35"/>
      <c r="K398" s="35"/>
      <c r="L398" s="37" t="str">
        <f>IF($G$4=0,B398,IFERROR(IF(OR(AND(Data_Input!$T$3="meters",Data_Input!$T402&gt;12),(AND(Data_Input!$T$3="feet",Data_Input!$T402&gt;40)),ABS(B398)&gt;$G$4),"",B398),""))</f>
        <v/>
      </c>
      <c r="M398" s="37" t="str">
        <f>IF($H$4=0,C398,IFERROR(IF(OR(AND(Data_Input!$T$3="meters",Data_Input!$T402&gt;12),(AND(Data_Input!$T$3="feet",Data_Input!$T402&gt;40)),ABS(C398)&gt;$G$4),"",C398),""))</f>
        <v/>
      </c>
      <c r="N398" s="37" t="str">
        <f>IF($I$4=0,D398,IFERROR(IF(OR(AND(Data_Input!$T$3="meters",Data_Input!$T402&gt;12),(AND(Data_Input!$T$3="feet",Data_Input!$T402&gt;40)),ABS(D398)&gt;$G$4),"",D398),""))</f>
        <v/>
      </c>
      <c r="O398" s="37" t="str">
        <f>IF($J$4=0,E398,IFERROR(IF(OR(AND(Data_Input!$T$3="meters",Data_Input!$T402&gt;12),(AND(Data_Input!$T$3="feet",Data_Input!$T402&gt;40)),ABS(E398)&gt;$G$4),"",E398),""))</f>
        <v/>
      </c>
      <c r="P398" s="35"/>
      <c r="Q398" s="8" t="str">
        <f t="shared" si="34"/>
        <v/>
      </c>
      <c r="R398" s="8" t="str">
        <f t="shared" si="35"/>
        <v/>
      </c>
      <c r="S398" s="8" t="str">
        <f t="shared" si="36"/>
        <v/>
      </c>
      <c r="T398" s="8" t="str">
        <f t="shared" si="37"/>
        <v/>
      </c>
      <c r="U398" s="35"/>
    </row>
    <row r="399" spans="1:21">
      <c r="A399" s="7">
        <v>397</v>
      </c>
      <c r="B399" s="37" t="str">
        <f>Data_Input!O403</f>
        <v/>
      </c>
      <c r="C399" s="37" t="str">
        <f>Data_Input!P403</f>
        <v/>
      </c>
      <c r="D399" s="37" t="str">
        <f>Data_Input!Q403</f>
        <v/>
      </c>
      <c r="E399" s="37" t="str">
        <f>Data_Input!R403</f>
        <v/>
      </c>
      <c r="F399" s="47"/>
      <c r="G399" s="35"/>
      <c r="H399" s="35"/>
      <c r="I399" s="35"/>
      <c r="J399" s="35"/>
      <c r="K399" s="35"/>
      <c r="L399" s="37" t="str">
        <f>IF($G$4=0,B399,IFERROR(IF(OR(AND(Data_Input!$T$3="meters",Data_Input!$T403&gt;12),(AND(Data_Input!$T$3="feet",Data_Input!$T403&gt;40)),ABS(B399)&gt;$G$4),"",B399),""))</f>
        <v/>
      </c>
      <c r="M399" s="37" t="str">
        <f>IF($H$4=0,C399,IFERROR(IF(OR(AND(Data_Input!$T$3="meters",Data_Input!$T403&gt;12),(AND(Data_Input!$T$3="feet",Data_Input!$T403&gt;40)),ABS(C399)&gt;$G$4),"",C399),""))</f>
        <v/>
      </c>
      <c r="N399" s="37" t="str">
        <f>IF($I$4=0,D399,IFERROR(IF(OR(AND(Data_Input!$T$3="meters",Data_Input!$T403&gt;12),(AND(Data_Input!$T$3="feet",Data_Input!$T403&gt;40)),ABS(D399)&gt;$G$4),"",D399),""))</f>
        <v/>
      </c>
      <c r="O399" s="37" t="str">
        <f>IF($J$4=0,E399,IFERROR(IF(OR(AND(Data_Input!$T$3="meters",Data_Input!$T403&gt;12),(AND(Data_Input!$T$3="feet",Data_Input!$T403&gt;40)),ABS(E399)&gt;$G$4),"",E399),""))</f>
        <v/>
      </c>
      <c r="P399" s="35"/>
      <c r="Q399" s="8" t="str">
        <f t="shared" si="34"/>
        <v/>
      </c>
      <c r="R399" s="8" t="str">
        <f t="shared" si="35"/>
        <v/>
      </c>
      <c r="S399" s="8" t="str">
        <f t="shared" si="36"/>
        <v/>
      </c>
      <c r="T399" s="8" t="str">
        <f t="shared" si="37"/>
        <v/>
      </c>
      <c r="U399" s="35"/>
    </row>
    <row r="400" spans="1:21">
      <c r="A400" s="7">
        <v>398</v>
      </c>
      <c r="B400" s="37" t="str">
        <f>Data_Input!O404</f>
        <v/>
      </c>
      <c r="C400" s="37" t="str">
        <f>Data_Input!P404</f>
        <v/>
      </c>
      <c r="D400" s="37" t="str">
        <f>Data_Input!Q404</f>
        <v/>
      </c>
      <c r="E400" s="37" t="str">
        <f>Data_Input!R404</f>
        <v/>
      </c>
      <c r="F400" s="47"/>
      <c r="G400" s="35"/>
      <c r="H400" s="35"/>
      <c r="I400" s="35"/>
      <c r="J400" s="35"/>
      <c r="K400" s="35"/>
      <c r="L400" s="37" t="str">
        <f>IF($G$4=0,B400,IFERROR(IF(OR(AND(Data_Input!$T$3="meters",Data_Input!$T404&gt;12),(AND(Data_Input!$T$3="feet",Data_Input!$T404&gt;40)),ABS(B400)&gt;$G$4),"",B400),""))</f>
        <v/>
      </c>
      <c r="M400" s="37" t="str">
        <f>IF($H$4=0,C400,IFERROR(IF(OR(AND(Data_Input!$T$3="meters",Data_Input!$T404&gt;12),(AND(Data_Input!$T$3="feet",Data_Input!$T404&gt;40)),ABS(C400)&gt;$G$4),"",C400),""))</f>
        <v/>
      </c>
      <c r="N400" s="37" t="str">
        <f>IF($I$4=0,D400,IFERROR(IF(OR(AND(Data_Input!$T$3="meters",Data_Input!$T404&gt;12),(AND(Data_Input!$T$3="feet",Data_Input!$T404&gt;40)),ABS(D400)&gt;$G$4),"",D400),""))</f>
        <v/>
      </c>
      <c r="O400" s="37" t="str">
        <f>IF($J$4=0,E400,IFERROR(IF(OR(AND(Data_Input!$T$3="meters",Data_Input!$T404&gt;12),(AND(Data_Input!$T$3="feet",Data_Input!$T404&gt;40)),ABS(E400)&gt;$G$4),"",E400),""))</f>
        <v/>
      </c>
      <c r="P400" s="35"/>
      <c r="Q400" s="8" t="str">
        <f t="shared" si="34"/>
        <v/>
      </c>
      <c r="R400" s="8" t="str">
        <f t="shared" si="35"/>
        <v/>
      </c>
      <c r="S400" s="8" t="str">
        <f t="shared" si="36"/>
        <v/>
      </c>
      <c r="T400" s="8" t="str">
        <f t="shared" si="37"/>
        <v/>
      </c>
      <c r="U400" s="35"/>
    </row>
    <row r="401" spans="1:21">
      <c r="A401" s="7">
        <v>399</v>
      </c>
      <c r="B401" s="37" t="str">
        <f>Data_Input!O405</f>
        <v/>
      </c>
      <c r="C401" s="37" t="str">
        <f>Data_Input!P405</f>
        <v/>
      </c>
      <c r="D401" s="37" t="str">
        <f>Data_Input!Q405</f>
        <v/>
      </c>
      <c r="E401" s="37" t="str">
        <f>Data_Input!R405</f>
        <v/>
      </c>
      <c r="F401" s="47"/>
      <c r="G401" s="35"/>
      <c r="H401" s="35"/>
      <c r="I401" s="35"/>
      <c r="J401" s="35"/>
      <c r="K401" s="35"/>
      <c r="L401" s="37" t="str">
        <f>IF($G$4=0,B401,IFERROR(IF(OR(AND(Data_Input!$T$3="meters",Data_Input!$T405&gt;12),(AND(Data_Input!$T$3="feet",Data_Input!$T405&gt;40)),ABS(B401)&gt;$G$4),"",B401),""))</f>
        <v/>
      </c>
      <c r="M401" s="37" t="str">
        <f>IF($H$4=0,C401,IFERROR(IF(OR(AND(Data_Input!$T$3="meters",Data_Input!$T405&gt;12),(AND(Data_Input!$T$3="feet",Data_Input!$T405&gt;40)),ABS(C401)&gt;$G$4),"",C401),""))</f>
        <v/>
      </c>
      <c r="N401" s="37" t="str">
        <f>IF($I$4=0,D401,IFERROR(IF(OR(AND(Data_Input!$T$3="meters",Data_Input!$T405&gt;12),(AND(Data_Input!$T$3="feet",Data_Input!$T405&gt;40)),ABS(D401)&gt;$G$4),"",D401),""))</f>
        <v/>
      </c>
      <c r="O401" s="37" t="str">
        <f>IF($J$4=0,E401,IFERROR(IF(OR(AND(Data_Input!$T$3="meters",Data_Input!$T405&gt;12),(AND(Data_Input!$T$3="feet",Data_Input!$T405&gt;40)),ABS(E401)&gt;$G$4),"",E401),""))</f>
        <v/>
      </c>
      <c r="P401" s="35"/>
      <c r="Q401" s="8" t="str">
        <f t="shared" si="34"/>
        <v/>
      </c>
      <c r="R401" s="8" t="str">
        <f t="shared" si="35"/>
        <v/>
      </c>
      <c r="S401" s="8" t="str">
        <f t="shared" si="36"/>
        <v/>
      </c>
      <c r="T401" s="8" t="str">
        <f t="shared" si="37"/>
        <v/>
      </c>
      <c r="U401" s="35"/>
    </row>
    <row r="402" spans="1:21">
      <c r="A402" s="7">
        <v>400</v>
      </c>
      <c r="B402" s="37" t="str">
        <f>Data_Input!O406</f>
        <v/>
      </c>
      <c r="C402" s="37" t="str">
        <f>Data_Input!P406</f>
        <v/>
      </c>
      <c r="D402" s="37" t="str">
        <f>Data_Input!Q406</f>
        <v/>
      </c>
      <c r="E402" s="37" t="str">
        <f>Data_Input!R406</f>
        <v/>
      </c>
      <c r="F402" s="47"/>
      <c r="G402" s="35"/>
      <c r="H402" s="35"/>
      <c r="I402" s="35"/>
      <c r="J402" s="35"/>
      <c r="K402" s="35"/>
      <c r="L402" s="37" t="str">
        <f>IF($G$4=0,B402,IFERROR(IF(OR(AND(Data_Input!$T$3="meters",Data_Input!$T406&gt;12),(AND(Data_Input!$T$3="feet",Data_Input!$T406&gt;40)),ABS(B402)&gt;$G$4),"",B402),""))</f>
        <v/>
      </c>
      <c r="M402" s="37" t="str">
        <f>IF($H$4=0,C402,IFERROR(IF(OR(AND(Data_Input!$T$3="meters",Data_Input!$T406&gt;12),(AND(Data_Input!$T$3="feet",Data_Input!$T406&gt;40)),ABS(C402)&gt;$G$4),"",C402),""))</f>
        <v/>
      </c>
      <c r="N402" s="37" t="str">
        <f>IF($I$4=0,D402,IFERROR(IF(OR(AND(Data_Input!$T$3="meters",Data_Input!$T406&gt;12),(AND(Data_Input!$T$3="feet",Data_Input!$T406&gt;40)),ABS(D402)&gt;$G$4),"",D402),""))</f>
        <v/>
      </c>
      <c r="O402" s="37" t="str">
        <f>IF($J$4=0,E402,IFERROR(IF(OR(AND(Data_Input!$T$3="meters",Data_Input!$T406&gt;12),(AND(Data_Input!$T$3="feet",Data_Input!$T406&gt;40)),ABS(E402)&gt;$G$4),"",E402),""))</f>
        <v/>
      </c>
      <c r="P402" s="35"/>
      <c r="Q402" s="8" t="str">
        <f t="shared" si="34"/>
        <v/>
      </c>
      <c r="R402" s="8" t="str">
        <f t="shared" si="35"/>
        <v/>
      </c>
      <c r="S402" s="8" t="str">
        <f t="shared" si="36"/>
        <v/>
      </c>
      <c r="T402" s="8" t="str">
        <f t="shared" si="37"/>
        <v/>
      </c>
      <c r="U402" s="35"/>
    </row>
    <row r="403" spans="1:21">
      <c r="A403" s="7">
        <v>401</v>
      </c>
      <c r="B403" s="37" t="str">
        <f>Data_Input!O407</f>
        <v/>
      </c>
      <c r="C403" s="37" t="str">
        <f>Data_Input!P407</f>
        <v/>
      </c>
      <c r="D403" s="37" t="str">
        <f>Data_Input!Q407</f>
        <v/>
      </c>
      <c r="E403" s="37" t="str">
        <f>Data_Input!R407</f>
        <v/>
      </c>
      <c r="F403" s="47"/>
      <c r="G403" s="35"/>
      <c r="H403" s="35"/>
      <c r="I403" s="35"/>
      <c r="J403" s="35"/>
      <c r="K403" s="35"/>
      <c r="L403" s="37" t="str">
        <f>IF($G$4=0,B403,IFERROR(IF(OR(AND(Data_Input!$T$3="meters",Data_Input!$T407&gt;12),(AND(Data_Input!$T$3="feet",Data_Input!$T407&gt;40)),ABS(B403)&gt;$G$4),"",B403),""))</f>
        <v/>
      </c>
      <c r="M403" s="37" t="str">
        <f>IF($H$4=0,C403,IFERROR(IF(OR(AND(Data_Input!$T$3="meters",Data_Input!$T407&gt;12),(AND(Data_Input!$T$3="feet",Data_Input!$T407&gt;40)),ABS(C403)&gt;$G$4),"",C403),""))</f>
        <v/>
      </c>
      <c r="N403" s="37" t="str">
        <f>IF($I$4=0,D403,IFERROR(IF(OR(AND(Data_Input!$T$3="meters",Data_Input!$T407&gt;12),(AND(Data_Input!$T$3="feet",Data_Input!$T407&gt;40)),ABS(D403)&gt;$G$4),"",D403),""))</f>
        <v/>
      </c>
      <c r="O403" s="37" t="str">
        <f>IF($J$4=0,E403,IFERROR(IF(OR(AND(Data_Input!$T$3="meters",Data_Input!$T407&gt;12),(AND(Data_Input!$T$3="feet",Data_Input!$T407&gt;40)),ABS(E403)&gt;$G$4),"",E403),""))</f>
        <v/>
      </c>
      <c r="P403" s="35"/>
      <c r="Q403" s="8" t="str">
        <f t="shared" si="34"/>
        <v/>
      </c>
      <c r="R403" s="8" t="str">
        <f t="shared" si="35"/>
        <v/>
      </c>
      <c r="S403" s="8" t="str">
        <f t="shared" si="36"/>
        <v/>
      </c>
      <c r="T403" s="8" t="str">
        <f t="shared" si="37"/>
        <v/>
      </c>
      <c r="U403" s="35"/>
    </row>
    <row r="404" spans="1:21">
      <c r="A404" s="7">
        <v>402</v>
      </c>
      <c r="B404" s="37" t="str">
        <f>Data_Input!O408</f>
        <v/>
      </c>
      <c r="C404" s="37" t="str">
        <f>Data_Input!P408</f>
        <v/>
      </c>
      <c r="D404" s="37" t="str">
        <f>Data_Input!Q408</f>
        <v/>
      </c>
      <c r="E404" s="37" t="str">
        <f>Data_Input!R408</f>
        <v/>
      </c>
      <c r="F404" s="47"/>
      <c r="G404" s="35"/>
      <c r="H404" s="35"/>
      <c r="I404" s="35"/>
      <c r="J404" s="35"/>
      <c r="K404" s="35"/>
      <c r="L404" s="37" t="str">
        <f>IF($G$4=0,B404,IFERROR(IF(OR(AND(Data_Input!$T$3="meters",Data_Input!$T408&gt;12),(AND(Data_Input!$T$3="feet",Data_Input!$T408&gt;40)),ABS(B404)&gt;$G$4),"",B404),""))</f>
        <v/>
      </c>
      <c r="M404" s="37" t="str">
        <f>IF($H$4=0,C404,IFERROR(IF(OR(AND(Data_Input!$T$3="meters",Data_Input!$T408&gt;12),(AND(Data_Input!$T$3="feet",Data_Input!$T408&gt;40)),ABS(C404)&gt;$G$4),"",C404),""))</f>
        <v/>
      </c>
      <c r="N404" s="37" t="str">
        <f>IF($I$4=0,D404,IFERROR(IF(OR(AND(Data_Input!$T$3="meters",Data_Input!$T408&gt;12),(AND(Data_Input!$T$3="feet",Data_Input!$T408&gt;40)),ABS(D404)&gt;$G$4),"",D404),""))</f>
        <v/>
      </c>
      <c r="O404" s="37" t="str">
        <f>IF($J$4=0,E404,IFERROR(IF(OR(AND(Data_Input!$T$3="meters",Data_Input!$T408&gt;12),(AND(Data_Input!$T$3="feet",Data_Input!$T408&gt;40)),ABS(E404)&gt;$G$4),"",E404),""))</f>
        <v/>
      </c>
      <c r="P404" s="35"/>
      <c r="Q404" s="8" t="str">
        <f t="shared" si="34"/>
        <v/>
      </c>
      <c r="R404" s="8" t="str">
        <f t="shared" si="35"/>
        <v/>
      </c>
      <c r="S404" s="8" t="str">
        <f t="shared" si="36"/>
        <v/>
      </c>
      <c r="T404" s="8" t="str">
        <f t="shared" si="37"/>
        <v/>
      </c>
      <c r="U404" s="35"/>
    </row>
    <row r="405" spans="1:21">
      <c r="A405" s="7">
        <v>403</v>
      </c>
      <c r="B405" s="37" t="str">
        <f>Data_Input!O409</f>
        <v/>
      </c>
      <c r="C405" s="37" t="str">
        <f>Data_Input!P409</f>
        <v/>
      </c>
      <c r="D405" s="37" t="str">
        <f>Data_Input!Q409</f>
        <v/>
      </c>
      <c r="E405" s="37" t="str">
        <f>Data_Input!R409</f>
        <v/>
      </c>
      <c r="F405" s="47"/>
      <c r="G405" s="35"/>
      <c r="H405" s="35"/>
      <c r="I405" s="35"/>
      <c r="J405" s="35"/>
      <c r="K405" s="35"/>
      <c r="L405" s="37" t="str">
        <f>IF($G$4=0,B405,IFERROR(IF(OR(AND(Data_Input!$T$3="meters",Data_Input!$T409&gt;12),(AND(Data_Input!$T$3="feet",Data_Input!$T409&gt;40)),ABS(B405)&gt;$G$4),"",B405),""))</f>
        <v/>
      </c>
      <c r="M405" s="37" t="str">
        <f>IF($H$4=0,C405,IFERROR(IF(OR(AND(Data_Input!$T$3="meters",Data_Input!$T409&gt;12),(AND(Data_Input!$T$3="feet",Data_Input!$T409&gt;40)),ABS(C405)&gt;$G$4),"",C405),""))</f>
        <v/>
      </c>
      <c r="N405" s="37" t="str">
        <f>IF($I$4=0,D405,IFERROR(IF(OR(AND(Data_Input!$T$3="meters",Data_Input!$T409&gt;12),(AND(Data_Input!$T$3="feet",Data_Input!$T409&gt;40)),ABS(D405)&gt;$G$4),"",D405),""))</f>
        <v/>
      </c>
      <c r="O405" s="37" t="str">
        <f>IF($J$4=0,E405,IFERROR(IF(OR(AND(Data_Input!$T$3="meters",Data_Input!$T409&gt;12),(AND(Data_Input!$T$3="feet",Data_Input!$T409&gt;40)),ABS(E405)&gt;$G$4),"",E405),""))</f>
        <v/>
      </c>
      <c r="P405" s="35"/>
      <c r="Q405" s="8" t="str">
        <f t="shared" si="34"/>
        <v/>
      </c>
      <c r="R405" s="8" t="str">
        <f t="shared" si="35"/>
        <v/>
      </c>
      <c r="S405" s="8" t="str">
        <f t="shared" si="36"/>
        <v/>
      </c>
      <c r="T405" s="8" t="str">
        <f t="shared" si="37"/>
        <v/>
      </c>
      <c r="U405" s="35"/>
    </row>
    <row r="406" spans="1:21">
      <c r="A406" s="7">
        <v>404</v>
      </c>
      <c r="B406" s="37" t="str">
        <f>Data_Input!O410</f>
        <v/>
      </c>
      <c r="C406" s="37" t="str">
        <f>Data_Input!P410</f>
        <v/>
      </c>
      <c r="D406" s="37" t="str">
        <f>Data_Input!Q410</f>
        <v/>
      </c>
      <c r="E406" s="37" t="str">
        <f>Data_Input!R410</f>
        <v/>
      </c>
      <c r="F406" s="47"/>
      <c r="G406" s="35"/>
      <c r="H406" s="35"/>
      <c r="I406" s="35"/>
      <c r="J406" s="35"/>
      <c r="K406" s="35"/>
      <c r="L406" s="37" t="str">
        <f>IF($G$4=0,B406,IFERROR(IF(OR(AND(Data_Input!$T$3="meters",Data_Input!$T410&gt;12),(AND(Data_Input!$T$3="feet",Data_Input!$T410&gt;40)),ABS(B406)&gt;$G$4),"",B406),""))</f>
        <v/>
      </c>
      <c r="M406" s="37" t="str">
        <f>IF($H$4=0,C406,IFERROR(IF(OR(AND(Data_Input!$T$3="meters",Data_Input!$T410&gt;12),(AND(Data_Input!$T$3="feet",Data_Input!$T410&gt;40)),ABS(C406)&gt;$G$4),"",C406),""))</f>
        <v/>
      </c>
      <c r="N406" s="37" t="str">
        <f>IF($I$4=0,D406,IFERROR(IF(OR(AND(Data_Input!$T$3="meters",Data_Input!$T410&gt;12),(AND(Data_Input!$T$3="feet",Data_Input!$T410&gt;40)),ABS(D406)&gt;$G$4),"",D406),""))</f>
        <v/>
      </c>
      <c r="O406" s="37" t="str">
        <f>IF($J$4=0,E406,IFERROR(IF(OR(AND(Data_Input!$T$3="meters",Data_Input!$T410&gt;12),(AND(Data_Input!$T$3="feet",Data_Input!$T410&gt;40)),ABS(E406)&gt;$G$4),"",E406),""))</f>
        <v/>
      </c>
      <c r="P406" s="35"/>
      <c r="Q406" s="8" t="str">
        <f t="shared" si="34"/>
        <v/>
      </c>
      <c r="R406" s="8" t="str">
        <f t="shared" si="35"/>
        <v/>
      </c>
      <c r="S406" s="8" t="str">
        <f t="shared" si="36"/>
        <v/>
      </c>
      <c r="T406" s="8" t="str">
        <f t="shared" si="37"/>
        <v/>
      </c>
      <c r="U406" s="35"/>
    </row>
    <row r="407" spans="1:21">
      <c r="A407" s="7">
        <v>405</v>
      </c>
      <c r="B407" s="37" t="str">
        <f>Data_Input!O411</f>
        <v/>
      </c>
      <c r="C407" s="37" t="str">
        <f>Data_Input!P411</f>
        <v/>
      </c>
      <c r="D407" s="37" t="str">
        <f>Data_Input!Q411</f>
        <v/>
      </c>
      <c r="E407" s="37" t="str">
        <f>Data_Input!R411</f>
        <v/>
      </c>
      <c r="F407" s="47"/>
      <c r="G407" s="35"/>
      <c r="H407" s="35"/>
      <c r="I407" s="35"/>
      <c r="J407" s="35"/>
      <c r="K407" s="35"/>
      <c r="L407" s="37" t="str">
        <f>IF($G$4=0,B407,IFERROR(IF(OR(AND(Data_Input!$T$3="meters",Data_Input!$T411&gt;12),(AND(Data_Input!$T$3="feet",Data_Input!$T411&gt;40)),ABS(B407)&gt;$G$4),"",B407),""))</f>
        <v/>
      </c>
      <c r="M407" s="37" t="str">
        <f>IF($H$4=0,C407,IFERROR(IF(OR(AND(Data_Input!$T$3="meters",Data_Input!$T411&gt;12),(AND(Data_Input!$T$3="feet",Data_Input!$T411&gt;40)),ABS(C407)&gt;$G$4),"",C407),""))</f>
        <v/>
      </c>
      <c r="N407" s="37" t="str">
        <f>IF($I$4=0,D407,IFERROR(IF(OR(AND(Data_Input!$T$3="meters",Data_Input!$T411&gt;12),(AND(Data_Input!$T$3="feet",Data_Input!$T411&gt;40)),ABS(D407)&gt;$G$4),"",D407),""))</f>
        <v/>
      </c>
      <c r="O407" s="37" t="str">
        <f>IF($J$4=0,E407,IFERROR(IF(OR(AND(Data_Input!$T$3="meters",Data_Input!$T411&gt;12),(AND(Data_Input!$T$3="feet",Data_Input!$T411&gt;40)),ABS(E407)&gt;$G$4),"",E407),""))</f>
        <v/>
      </c>
      <c r="P407" s="35"/>
      <c r="Q407" s="8" t="str">
        <f t="shared" si="34"/>
        <v/>
      </c>
      <c r="R407" s="8" t="str">
        <f t="shared" si="35"/>
        <v/>
      </c>
      <c r="S407" s="8" t="str">
        <f t="shared" si="36"/>
        <v/>
      </c>
      <c r="T407" s="8" t="str">
        <f t="shared" si="37"/>
        <v/>
      </c>
      <c r="U407" s="35"/>
    </row>
    <row r="408" spans="1:21">
      <c r="A408" s="7">
        <v>406</v>
      </c>
      <c r="B408" s="37" t="str">
        <f>Data_Input!O412</f>
        <v/>
      </c>
      <c r="C408" s="37" t="str">
        <f>Data_Input!P412</f>
        <v/>
      </c>
      <c r="D408" s="37" t="str">
        <f>Data_Input!Q412</f>
        <v/>
      </c>
      <c r="E408" s="37" t="str">
        <f>Data_Input!R412</f>
        <v/>
      </c>
      <c r="F408" s="47"/>
      <c r="G408" s="35"/>
      <c r="H408" s="35"/>
      <c r="I408" s="35"/>
      <c r="J408" s="35"/>
      <c r="K408" s="35"/>
      <c r="L408" s="37" t="str">
        <f>IF($G$4=0,B408,IFERROR(IF(OR(AND(Data_Input!$T$3="meters",Data_Input!$T412&gt;12),(AND(Data_Input!$T$3="feet",Data_Input!$T412&gt;40)),ABS(B408)&gt;$G$4),"",B408),""))</f>
        <v/>
      </c>
      <c r="M408" s="37" t="str">
        <f>IF($H$4=0,C408,IFERROR(IF(OR(AND(Data_Input!$T$3="meters",Data_Input!$T412&gt;12),(AND(Data_Input!$T$3="feet",Data_Input!$T412&gt;40)),ABS(C408)&gt;$G$4),"",C408),""))</f>
        <v/>
      </c>
      <c r="N408" s="37" t="str">
        <f>IF($I$4=0,D408,IFERROR(IF(OR(AND(Data_Input!$T$3="meters",Data_Input!$T412&gt;12),(AND(Data_Input!$T$3="feet",Data_Input!$T412&gt;40)),ABS(D408)&gt;$G$4),"",D408),""))</f>
        <v/>
      </c>
      <c r="O408" s="37" t="str">
        <f>IF($J$4=0,E408,IFERROR(IF(OR(AND(Data_Input!$T$3="meters",Data_Input!$T412&gt;12),(AND(Data_Input!$T$3="feet",Data_Input!$T412&gt;40)),ABS(E408)&gt;$G$4),"",E408),""))</f>
        <v/>
      </c>
      <c r="P408" s="35"/>
      <c r="Q408" s="8" t="str">
        <f t="shared" si="34"/>
        <v/>
      </c>
      <c r="R408" s="8" t="str">
        <f t="shared" si="35"/>
        <v/>
      </c>
      <c r="S408" s="8" t="str">
        <f t="shared" si="36"/>
        <v/>
      </c>
      <c r="T408" s="8" t="str">
        <f t="shared" si="37"/>
        <v/>
      </c>
      <c r="U408" s="35"/>
    </row>
    <row r="409" spans="1:21">
      <c r="A409" s="7">
        <v>407</v>
      </c>
      <c r="B409" s="37" t="str">
        <f>Data_Input!O413</f>
        <v/>
      </c>
      <c r="C409" s="37" t="str">
        <f>Data_Input!P413</f>
        <v/>
      </c>
      <c r="D409" s="37" t="str">
        <f>Data_Input!Q413</f>
        <v/>
      </c>
      <c r="E409" s="37" t="str">
        <f>Data_Input!R413</f>
        <v/>
      </c>
      <c r="F409" s="47"/>
      <c r="G409" s="35"/>
      <c r="H409" s="35"/>
      <c r="I409" s="35"/>
      <c r="J409" s="35"/>
      <c r="K409" s="35"/>
      <c r="L409" s="37" t="str">
        <f>IF($G$4=0,B409,IFERROR(IF(OR(AND(Data_Input!$T$3="meters",Data_Input!$T413&gt;12),(AND(Data_Input!$T$3="feet",Data_Input!$T413&gt;40)),ABS(B409)&gt;$G$4),"",B409),""))</f>
        <v/>
      </c>
      <c r="M409" s="37" t="str">
        <f>IF($H$4=0,C409,IFERROR(IF(OR(AND(Data_Input!$T$3="meters",Data_Input!$T413&gt;12),(AND(Data_Input!$T$3="feet",Data_Input!$T413&gt;40)),ABS(C409)&gt;$G$4),"",C409),""))</f>
        <v/>
      </c>
      <c r="N409" s="37" t="str">
        <f>IF($I$4=0,D409,IFERROR(IF(OR(AND(Data_Input!$T$3="meters",Data_Input!$T413&gt;12),(AND(Data_Input!$T$3="feet",Data_Input!$T413&gt;40)),ABS(D409)&gt;$G$4),"",D409),""))</f>
        <v/>
      </c>
      <c r="O409" s="37" t="str">
        <f>IF($J$4=0,E409,IFERROR(IF(OR(AND(Data_Input!$T$3="meters",Data_Input!$T413&gt;12),(AND(Data_Input!$T$3="feet",Data_Input!$T413&gt;40)),ABS(E409)&gt;$G$4),"",E409),""))</f>
        <v/>
      </c>
      <c r="P409" s="35"/>
      <c r="Q409" s="8" t="str">
        <f t="shared" si="34"/>
        <v/>
      </c>
      <c r="R409" s="8" t="str">
        <f t="shared" si="35"/>
        <v/>
      </c>
      <c r="S409" s="8" t="str">
        <f t="shared" si="36"/>
        <v/>
      </c>
      <c r="T409" s="8" t="str">
        <f t="shared" si="37"/>
        <v/>
      </c>
      <c r="U409" s="35"/>
    </row>
    <row r="410" spans="1:21">
      <c r="A410" s="7">
        <v>408</v>
      </c>
      <c r="B410" s="37" t="str">
        <f>Data_Input!O414</f>
        <v/>
      </c>
      <c r="C410" s="37" t="str">
        <f>Data_Input!P414</f>
        <v/>
      </c>
      <c r="D410" s="37" t="str">
        <f>Data_Input!Q414</f>
        <v/>
      </c>
      <c r="E410" s="37" t="str">
        <f>Data_Input!R414</f>
        <v/>
      </c>
      <c r="F410" s="47"/>
      <c r="G410" s="35"/>
      <c r="H410" s="35"/>
      <c r="I410" s="35"/>
      <c r="J410" s="35"/>
      <c r="K410" s="35"/>
      <c r="L410" s="37" t="str">
        <f>IF($G$4=0,B410,IFERROR(IF(OR(AND(Data_Input!$T$3="meters",Data_Input!$T414&gt;12),(AND(Data_Input!$T$3="feet",Data_Input!$T414&gt;40)),ABS(B410)&gt;$G$4),"",B410),""))</f>
        <v/>
      </c>
      <c r="M410" s="37" t="str">
        <f>IF($H$4=0,C410,IFERROR(IF(OR(AND(Data_Input!$T$3="meters",Data_Input!$T414&gt;12),(AND(Data_Input!$T$3="feet",Data_Input!$T414&gt;40)),ABS(C410)&gt;$G$4),"",C410),""))</f>
        <v/>
      </c>
      <c r="N410" s="37" t="str">
        <f>IF($I$4=0,D410,IFERROR(IF(OR(AND(Data_Input!$T$3="meters",Data_Input!$T414&gt;12),(AND(Data_Input!$T$3="feet",Data_Input!$T414&gt;40)),ABS(D410)&gt;$G$4),"",D410),""))</f>
        <v/>
      </c>
      <c r="O410" s="37" t="str">
        <f>IF($J$4=0,E410,IFERROR(IF(OR(AND(Data_Input!$T$3="meters",Data_Input!$T414&gt;12),(AND(Data_Input!$T$3="feet",Data_Input!$T414&gt;40)),ABS(E410)&gt;$G$4),"",E410),""))</f>
        <v/>
      </c>
      <c r="P410" s="35"/>
      <c r="Q410" s="8" t="str">
        <f t="shared" si="34"/>
        <v/>
      </c>
      <c r="R410" s="8" t="str">
        <f t="shared" si="35"/>
        <v/>
      </c>
      <c r="S410" s="8" t="str">
        <f t="shared" si="36"/>
        <v/>
      </c>
      <c r="T410" s="8" t="str">
        <f t="shared" si="37"/>
        <v/>
      </c>
      <c r="U410" s="35"/>
    </row>
    <row r="411" spans="1:21">
      <c r="A411" s="7">
        <v>409</v>
      </c>
      <c r="B411" s="37" t="str">
        <f>Data_Input!O415</f>
        <v/>
      </c>
      <c r="C411" s="37" t="str">
        <f>Data_Input!P415</f>
        <v/>
      </c>
      <c r="D411" s="37" t="str">
        <f>Data_Input!Q415</f>
        <v/>
      </c>
      <c r="E411" s="37" t="str">
        <f>Data_Input!R415</f>
        <v/>
      </c>
      <c r="F411" s="47"/>
      <c r="G411" s="35"/>
      <c r="H411" s="35"/>
      <c r="I411" s="35"/>
      <c r="J411" s="35"/>
      <c r="K411" s="35"/>
      <c r="L411" s="37" t="str">
        <f>IF($G$4=0,B411,IFERROR(IF(OR(AND(Data_Input!$T$3="meters",Data_Input!$T415&gt;12),(AND(Data_Input!$T$3="feet",Data_Input!$T415&gt;40)),ABS(B411)&gt;$G$4),"",B411),""))</f>
        <v/>
      </c>
      <c r="M411" s="37" t="str">
        <f>IF($H$4=0,C411,IFERROR(IF(OR(AND(Data_Input!$T$3="meters",Data_Input!$T415&gt;12),(AND(Data_Input!$T$3="feet",Data_Input!$T415&gt;40)),ABS(C411)&gt;$G$4),"",C411),""))</f>
        <v/>
      </c>
      <c r="N411" s="37" t="str">
        <f>IF($I$4=0,D411,IFERROR(IF(OR(AND(Data_Input!$T$3="meters",Data_Input!$T415&gt;12),(AND(Data_Input!$T$3="feet",Data_Input!$T415&gt;40)),ABS(D411)&gt;$G$4),"",D411),""))</f>
        <v/>
      </c>
      <c r="O411" s="37" t="str">
        <f>IF($J$4=0,E411,IFERROR(IF(OR(AND(Data_Input!$T$3="meters",Data_Input!$T415&gt;12),(AND(Data_Input!$T$3="feet",Data_Input!$T415&gt;40)),ABS(E411)&gt;$G$4),"",E411),""))</f>
        <v/>
      </c>
      <c r="P411" s="35"/>
      <c r="Q411" s="8" t="str">
        <f t="shared" si="34"/>
        <v/>
      </c>
      <c r="R411" s="8" t="str">
        <f t="shared" si="35"/>
        <v/>
      </c>
      <c r="S411" s="8" t="str">
        <f t="shared" si="36"/>
        <v/>
      </c>
      <c r="T411" s="8" t="str">
        <f t="shared" si="37"/>
        <v/>
      </c>
      <c r="U411" s="35"/>
    </row>
    <row r="412" spans="1:21">
      <c r="A412" s="7">
        <v>410</v>
      </c>
      <c r="B412" s="37" t="str">
        <f>Data_Input!O416</f>
        <v/>
      </c>
      <c r="C412" s="37" t="str">
        <f>Data_Input!P416</f>
        <v/>
      </c>
      <c r="D412" s="37" t="str">
        <f>Data_Input!Q416</f>
        <v/>
      </c>
      <c r="E412" s="37" t="str">
        <f>Data_Input!R416</f>
        <v/>
      </c>
      <c r="F412" s="47"/>
      <c r="G412" s="35"/>
      <c r="H412" s="35"/>
      <c r="I412" s="35"/>
      <c r="J412" s="35"/>
      <c r="K412" s="35"/>
      <c r="L412" s="37" t="str">
        <f>IF($G$4=0,B412,IFERROR(IF(OR(AND(Data_Input!$T$3="meters",Data_Input!$T416&gt;12),(AND(Data_Input!$T$3="feet",Data_Input!$T416&gt;40)),ABS(B412)&gt;$G$4),"",B412),""))</f>
        <v/>
      </c>
      <c r="M412" s="37" t="str">
        <f>IF($H$4=0,C412,IFERROR(IF(OR(AND(Data_Input!$T$3="meters",Data_Input!$T416&gt;12),(AND(Data_Input!$T$3="feet",Data_Input!$T416&gt;40)),ABS(C412)&gt;$G$4),"",C412),""))</f>
        <v/>
      </c>
      <c r="N412" s="37" t="str">
        <f>IF($I$4=0,D412,IFERROR(IF(OR(AND(Data_Input!$T$3="meters",Data_Input!$T416&gt;12),(AND(Data_Input!$T$3="feet",Data_Input!$T416&gt;40)),ABS(D412)&gt;$G$4),"",D412),""))</f>
        <v/>
      </c>
      <c r="O412" s="37" t="str">
        <f>IF($J$4=0,E412,IFERROR(IF(OR(AND(Data_Input!$T$3="meters",Data_Input!$T416&gt;12),(AND(Data_Input!$T$3="feet",Data_Input!$T416&gt;40)),ABS(E412)&gt;$G$4),"",E412),""))</f>
        <v/>
      </c>
      <c r="P412" s="35"/>
      <c r="Q412" s="8" t="str">
        <f t="shared" si="34"/>
        <v/>
      </c>
      <c r="R412" s="8" t="str">
        <f t="shared" si="35"/>
        <v/>
      </c>
      <c r="S412" s="8" t="str">
        <f t="shared" si="36"/>
        <v/>
      </c>
      <c r="T412" s="8" t="str">
        <f t="shared" si="37"/>
        <v/>
      </c>
      <c r="U412" s="35"/>
    </row>
    <row r="413" spans="1:21">
      <c r="A413" s="7">
        <v>411</v>
      </c>
      <c r="B413" s="37" t="str">
        <f>Data_Input!O417</f>
        <v/>
      </c>
      <c r="C413" s="37" t="str">
        <f>Data_Input!P417</f>
        <v/>
      </c>
      <c r="D413" s="37" t="str">
        <f>Data_Input!Q417</f>
        <v/>
      </c>
      <c r="E413" s="37" t="str">
        <f>Data_Input!R417</f>
        <v/>
      </c>
      <c r="F413" s="47"/>
      <c r="G413" s="35"/>
      <c r="H413" s="35"/>
      <c r="I413" s="35"/>
      <c r="J413" s="35"/>
      <c r="K413" s="35"/>
      <c r="L413" s="37" t="str">
        <f>IF($G$4=0,B413,IFERROR(IF(OR(AND(Data_Input!$T$3="meters",Data_Input!$T417&gt;12),(AND(Data_Input!$T$3="feet",Data_Input!$T417&gt;40)),ABS(B413)&gt;$G$4),"",B413),""))</f>
        <v/>
      </c>
      <c r="M413" s="37" t="str">
        <f>IF($H$4=0,C413,IFERROR(IF(OR(AND(Data_Input!$T$3="meters",Data_Input!$T417&gt;12),(AND(Data_Input!$T$3="feet",Data_Input!$T417&gt;40)),ABS(C413)&gt;$G$4),"",C413),""))</f>
        <v/>
      </c>
      <c r="N413" s="37" t="str">
        <f>IF($I$4=0,D413,IFERROR(IF(OR(AND(Data_Input!$T$3="meters",Data_Input!$T417&gt;12),(AND(Data_Input!$T$3="feet",Data_Input!$T417&gt;40)),ABS(D413)&gt;$G$4),"",D413),""))</f>
        <v/>
      </c>
      <c r="O413" s="37" t="str">
        <f>IF($J$4=0,E413,IFERROR(IF(OR(AND(Data_Input!$T$3="meters",Data_Input!$T417&gt;12),(AND(Data_Input!$T$3="feet",Data_Input!$T417&gt;40)),ABS(E413)&gt;$G$4),"",E413),""))</f>
        <v/>
      </c>
      <c r="P413" s="35"/>
      <c r="Q413" s="8" t="str">
        <f t="shared" si="34"/>
        <v/>
      </c>
      <c r="R413" s="8" t="str">
        <f t="shared" si="35"/>
        <v/>
      </c>
      <c r="S413" s="8" t="str">
        <f t="shared" si="36"/>
        <v/>
      </c>
      <c r="T413" s="8" t="str">
        <f t="shared" si="37"/>
        <v/>
      </c>
      <c r="U413" s="35"/>
    </row>
    <row r="414" spans="1:21">
      <c r="A414" s="7">
        <v>412</v>
      </c>
      <c r="B414" s="37" t="str">
        <f>Data_Input!O418</f>
        <v/>
      </c>
      <c r="C414" s="37" t="str">
        <f>Data_Input!P418</f>
        <v/>
      </c>
      <c r="D414" s="37" t="str">
        <f>Data_Input!Q418</f>
        <v/>
      </c>
      <c r="E414" s="37" t="str">
        <f>Data_Input!R418</f>
        <v/>
      </c>
      <c r="F414" s="47"/>
      <c r="G414" s="35"/>
      <c r="H414" s="35"/>
      <c r="I414" s="35"/>
      <c r="J414" s="35"/>
      <c r="K414" s="35"/>
      <c r="L414" s="37" t="str">
        <f>IF($G$4=0,B414,IFERROR(IF(OR(AND(Data_Input!$T$3="meters",Data_Input!$T418&gt;12),(AND(Data_Input!$T$3="feet",Data_Input!$T418&gt;40)),ABS(B414)&gt;$G$4),"",B414),""))</f>
        <v/>
      </c>
      <c r="M414" s="37" t="str">
        <f>IF($H$4=0,C414,IFERROR(IF(OR(AND(Data_Input!$T$3="meters",Data_Input!$T418&gt;12),(AND(Data_Input!$T$3="feet",Data_Input!$T418&gt;40)),ABS(C414)&gt;$G$4),"",C414),""))</f>
        <v/>
      </c>
      <c r="N414" s="37" t="str">
        <f>IF($I$4=0,D414,IFERROR(IF(OR(AND(Data_Input!$T$3="meters",Data_Input!$T418&gt;12),(AND(Data_Input!$T$3="feet",Data_Input!$T418&gt;40)),ABS(D414)&gt;$G$4),"",D414),""))</f>
        <v/>
      </c>
      <c r="O414" s="37" t="str">
        <f>IF($J$4=0,E414,IFERROR(IF(OR(AND(Data_Input!$T$3="meters",Data_Input!$T418&gt;12),(AND(Data_Input!$T$3="feet",Data_Input!$T418&gt;40)),ABS(E414)&gt;$G$4),"",E414),""))</f>
        <v/>
      </c>
      <c r="P414" s="35"/>
      <c r="Q414" s="8" t="str">
        <f t="shared" si="34"/>
        <v/>
      </c>
      <c r="R414" s="8" t="str">
        <f t="shared" si="35"/>
        <v/>
      </c>
      <c r="S414" s="8" t="str">
        <f t="shared" si="36"/>
        <v/>
      </c>
      <c r="T414" s="8" t="str">
        <f t="shared" si="37"/>
        <v/>
      </c>
      <c r="U414" s="35"/>
    </row>
    <row r="415" spans="1:21">
      <c r="A415" s="7">
        <v>413</v>
      </c>
      <c r="B415" s="37" t="str">
        <f>Data_Input!O419</f>
        <v/>
      </c>
      <c r="C415" s="37" t="str">
        <f>Data_Input!P419</f>
        <v/>
      </c>
      <c r="D415" s="37" t="str">
        <f>Data_Input!Q419</f>
        <v/>
      </c>
      <c r="E415" s="37" t="str">
        <f>Data_Input!R419</f>
        <v/>
      </c>
      <c r="F415" s="47"/>
      <c r="G415" s="35"/>
      <c r="H415" s="35"/>
      <c r="I415" s="35"/>
      <c r="J415" s="35"/>
      <c r="K415" s="35"/>
      <c r="L415" s="37" t="str">
        <f>IF($G$4=0,B415,IFERROR(IF(OR(AND(Data_Input!$T$3="meters",Data_Input!$T419&gt;12),(AND(Data_Input!$T$3="feet",Data_Input!$T419&gt;40)),ABS(B415)&gt;$G$4),"",B415),""))</f>
        <v/>
      </c>
      <c r="M415" s="37" t="str">
        <f>IF($H$4=0,C415,IFERROR(IF(OR(AND(Data_Input!$T$3="meters",Data_Input!$T419&gt;12),(AND(Data_Input!$T$3="feet",Data_Input!$T419&gt;40)),ABS(C415)&gt;$G$4),"",C415),""))</f>
        <v/>
      </c>
      <c r="N415" s="37" t="str">
        <f>IF($I$4=0,D415,IFERROR(IF(OR(AND(Data_Input!$T$3="meters",Data_Input!$T419&gt;12),(AND(Data_Input!$T$3="feet",Data_Input!$T419&gt;40)),ABS(D415)&gt;$G$4),"",D415),""))</f>
        <v/>
      </c>
      <c r="O415" s="37" t="str">
        <f>IF($J$4=0,E415,IFERROR(IF(OR(AND(Data_Input!$T$3="meters",Data_Input!$T419&gt;12),(AND(Data_Input!$T$3="feet",Data_Input!$T419&gt;40)),ABS(E415)&gt;$G$4),"",E415),""))</f>
        <v/>
      </c>
      <c r="P415" s="35"/>
      <c r="Q415" s="8" t="str">
        <f t="shared" si="34"/>
        <v/>
      </c>
      <c r="R415" s="8" t="str">
        <f t="shared" si="35"/>
        <v/>
      </c>
      <c r="S415" s="8" t="str">
        <f t="shared" si="36"/>
        <v/>
      </c>
      <c r="T415" s="8" t="str">
        <f t="shared" si="37"/>
        <v/>
      </c>
      <c r="U415" s="35"/>
    </row>
    <row r="416" spans="1:21">
      <c r="A416" s="7">
        <v>414</v>
      </c>
      <c r="B416" s="37" t="str">
        <f>Data_Input!O420</f>
        <v/>
      </c>
      <c r="C416" s="37" t="str">
        <f>Data_Input!P420</f>
        <v/>
      </c>
      <c r="D416" s="37" t="str">
        <f>Data_Input!Q420</f>
        <v/>
      </c>
      <c r="E416" s="37" t="str">
        <f>Data_Input!R420</f>
        <v/>
      </c>
      <c r="F416" s="47"/>
      <c r="G416" s="35"/>
      <c r="H416" s="35"/>
      <c r="I416" s="35"/>
      <c r="J416" s="35"/>
      <c r="K416" s="35"/>
      <c r="L416" s="37" t="str">
        <f>IF($G$4=0,B416,IFERROR(IF(OR(AND(Data_Input!$T$3="meters",Data_Input!$T420&gt;12),(AND(Data_Input!$T$3="feet",Data_Input!$T420&gt;40)),ABS(B416)&gt;$G$4),"",B416),""))</f>
        <v/>
      </c>
      <c r="M416" s="37" t="str">
        <f>IF($H$4=0,C416,IFERROR(IF(OR(AND(Data_Input!$T$3="meters",Data_Input!$T420&gt;12),(AND(Data_Input!$T$3="feet",Data_Input!$T420&gt;40)),ABS(C416)&gt;$G$4),"",C416),""))</f>
        <v/>
      </c>
      <c r="N416" s="37" t="str">
        <f>IF($I$4=0,D416,IFERROR(IF(OR(AND(Data_Input!$T$3="meters",Data_Input!$T420&gt;12),(AND(Data_Input!$T$3="feet",Data_Input!$T420&gt;40)),ABS(D416)&gt;$G$4),"",D416),""))</f>
        <v/>
      </c>
      <c r="O416" s="37" t="str">
        <f>IF($J$4=0,E416,IFERROR(IF(OR(AND(Data_Input!$T$3="meters",Data_Input!$T420&gt;12),(AND(Data_Input!$T$3="feet",Data_Input!$T420&gt;40)),ABS(E416)&gt;$G$4),"",E416),""))</f>
        <v/>
      </c>
      <c r="P416" s="35"/>
      <c r="Q416" s="8" t="str">
        <f t="shared" si="34"/>
        <v/>
      </c>
      <c r="R416" s="8" t="str">
        <f t="shared" si="35"/>
        <v/>
      </c>
      <c r="S416" s="8" t="str">
        <f t="shared" si="36"/>
        <v/>
      </c>
      <c r="T416" s="8" t="str">
        <f t="shared" si="37"/>
        <v/>
      </c>
      <c r="U416" s="35"/>
    </row>
    <row r="417" spans="1:21">
      <c r="A417" s="7">
        <v>415</v>
      </c>
      <c r="B417" s="37" t="str">
        <f>Data_Input!O421</f>
        <v/>
      </c>
      <c r="C417" s="37" t="str">
        <f>Data_Input!P421</f>
        <v/>
      </c>
      <c r="D417" s="37" t="str">
        <f>Data_Input!Q421</f>
        <v/>
      </c>
      <c r="E417" s="37" t="str">
        <f>Data_Input!R421</f>
        <v/>
      </c>
      <c r="F417" s="47"/>
      <c r="G417" s="35"/>
      <c r="H417" s="35"/>
      <c r="I417" s="35"/>
      <c r="J417" s="35"/>
      <c r="K417" s="35"/>
      <c r="L417" s="37" t="str">
        <f>IF($G$4=0,B417,IFERROR(IF(OR(AND(Data_Input!$T$3="meters",Data_Input!$T421&gt;12),(AND(Data_Input!$T$3="feet",Data_Input!$T421&gt;40)),ABS(B417)&gt;$G$4),"",B417),""))</f>
        <v/>
      </c>
      <c r="M417" s="37" t="str">
        <f>IF($H$4=0,C417,IFERROR(IF(OR(AND(Data_Input!$T$3="meters",Data_Input!$T421&gt;12),(AND(Data_Input!$T$3="feet",Data_Input!$T421&gt;40)),ABS(C417)&gt;$G$4),"",C417),""))</f>
        <v/>
      </c>
      <c r="N417" s="37" t="str">
        <f>IF($I$4=0,D417,IFERROR(IF(OR(AND(Data_Input!$T$3="meters",Data_Input!$T421&gt;12),(AND(Data_Input!$T$3="feet",Data_Input!$T421&gt;40)),ABS(D417)&gt;$G$4),"",D417),""))</f>
        <v/>
      </c>
      <c r="O417" s="37" t="str">
        <f>IF($J$4=0,E417,IFERROR(IF(OR(AND(Data_Input!$T$3="meters",Data_Input!$T421&gt;12),(AND(Data_Input!$T$3="feet",Data_Input!$T421&gt;40)),ABS(E417)&gt;$G$4),"",E417),""))</f>
        <v/>
      </c>
      <c r="P417" s="35"/>
      <c r="Q417" s="8" t="str">
        <f t="shared" si="34"/>
        <v/>
      </c>
      <c r="R417" s="8" t="str">
        <f t="shared" si="35"/>
        <v/>
      </c>
      <c r="S417" s="8" t="str">
        <f t="shared" si="36"/>
        <v/>
      </c>
      <c r="T417" s="8" t="str">
        <f t="shared" si="37"/>
        <v/>
      </c>
      <c r="U417" s="35"/>
    </row>
    <row r="418" spans="1:21">
      <c r="A418" s="7">
        <v>416</v>
      </c>
      <c r="B418" s="37" t="str">
        <f>Data_Input!O422</f>
        <v/>
      </c>
      <c r="C418" s="37" t="str">
        <f>Data_Input!P422</f>
        <v/>
      </c>
      <c r="D418" s="37" t="str">
        <f>Data_Input!Q422</f>
        <v/>
      </c>
      <c r="E418" s="37" t="str">
        <f>Data_Input!R422</f>
        <v/>
      </c>
      <c r="F418" s="47"/>
      <c r="G418" s="35"/>
      <c r="H418" s="35"/>
      <c r="I418" s="35"/>
      <c r="J418" s="35"/>
      <c r="K418" s="35"/>
      <c r="L418" s="37" t="str">
        <f>IF($G$4=0,B418,IFERROR(IF(OR(AND(Data_Input!$T$3="meters",Data_Input!$T422&gt;12),(AND(Data_Input!$T$3="feet",Data_Input!$T422&gt;40)),ABS(B418)&gt;$G$4),"",B418),""))</f>
        <v/>
      </c>
      <c r="M418" s="37" t="str">
        <f>IF($H$4=0,C418,IFERROR(IF(OR(AND(Data_Input!$T$3="meters",Data_Input!$T422&gt;12),(AND(Data_Input!$T$3="feet",Data_Input!$T422&gt;40)),ABS(C418)&gt;$G$4),"",C418),""))</f>
        <v/>
      </c>
      <c r="N418" s="37" t="str">
        <f>IF($I$4=0,D418,IFERROR(IF(OR(AND(Data_Input!$T$3="meters",Data_Input!$T422&gt;12),(AND(Data_Input!$T$3="feet",Data_Input!$T422&gt;40)),ABS(D418)&gt;$G$4),"",D418),""))</f>
        <v/>
      </c>
      <c r="O418" s="37" t="str">
        <f>IF($J$4=0,E418,IFERROR(IF(OR(AND(Data_Input!$T$3="meters",Data_Input!$T422&gt;12),(AND(Data_Input!$T$3="feet",Data_Input!$T422&gt;40)),ABS(E418)&gt;$G$4),"",E418),""))</f>
        <v/>
      </c>
      <c r="P418" s="35"/>
      <c r="Q418" s="8" t="str">
        <f t="shared" si="34"/>
        <v/>
      </c>
      <c r="R418" s="8" t="str">
        <f t="shared" si="35"/>
        <v/>
      </c>
      <c r="S418" s="8" t="str">
        <f t="shared" si="36"/>
        <v/>
      </c>
      <c r="T418" s="8" t="str">
        <f t="shared" si="37"/>
        <v/>
      </c>
      <c r="U418" s="35"/>
    </row>
    <row r="419" spans="1:21">
      <c r="A419" s="7">
        <v>417</v>
      </c>
      <c r="B419" s="37" t="str">
        <f>Data_Input!O423</f>
        <v/>
      </c>
      <c r="C419" s="37" t="str">
        <f>Data_Input!P423</f>
        <v/>
      </c>
      <c r="D419" s="37" t="str">
        <f>Data_Input!Q423</f>
        <v/>
      </c>
      <c r="E419" s="37" t="str">
        <f>Data_Input!R423</f>
        <v/>
      </c>
      <c r="F419" s="47"/>
      <c r="G419" s="35"/>
      <c r="H419" s="35"/>
      <c r="I419" s="35"/>
      <c r="J419" s="35"/>
      <c r="K419" s="35"/>
      <c r="L419" s="37" t="str">
        <f>IF($G$4=0,B419,IFERROR(IF(OR(AND(Data_Input!$T$3="meters",Data_Input!$T423&gt;12),(AND(Data_Input!$T$3="feet",Data_Input!$T423&gt;40)),ABS(B419)&gt;$G$4),"",B419),""))</f>
        <v/>
      </c>
      <c r="M419" s="37" t="str">
        <f>IF($H$4=0,C419,IFERROR(IF(OR(AND(Data_Input!$T$3="meters",Data_Input!$T423&gt;12),(AND(Data_Input!$T$3="feet",Data_Input!$T423&gt;40)),ABS(C419)&gt;$G$4),"",C419),""))</f>
        <v/>
      </c>
      <c r="N419" s="37" t="str">
        <f>IF($I$4=0,D419,IFERROR(IF(OR(AND(Data_Input!$T$3="meters",Data_Input!$T423&gt;12),(AND(Data_Input!$T$3="feet",Data_Input!$T423&gt;40)),ABS(D419)&gt;$G$4),"",D419),""))</f>
        <v/>
      </c>
      <c r="O419" s="37" t="str">
        <f>IF($J$4=0,E419,IFERROR(IF(OR(AND(Data_Input!$T$3="meters",Data_Input!$T423&gt;12),(AND(Data_Input!$T$3="feet",Data_Input!$T423&gt;40)),ABS(E419)&gt;$G$4),"",E419),""))</f>
        <v/>
      </c>
      <c r="P419" s="35"/>
      <c r="Q419" s="8" t="str">
        <f t="shared" si="34"/>
        <v/>
      </c>
      <c r="R419" s="8" t="str">
        <f t="shared" si="35"/>
        <v/>
      </c>
      <c r="S419" s="8" t="str">
        <f t="shared" si="36"/>
        <v/>
      </c>
      <c r="T419" s="8" t="str">
        <f t="shared" si="37"/>
        <v/>
      </c>
      <c r="U419" s="35"/>
    </row>
    <row r="420" spans="1:21">
      <c r="A420" s="7">
        <v>418</v>
      </c>
      <c r="B420" s="37" t="str">
        <f>Data_Input!O424</f>
        <v/>
      </c>
      <c r="C420" s="37" t="str">
        <f>Data_Input!P424</f>
        <v/>
      </c>
      <c r="D420" s="37" t="str">
        <f>Data_Input!Q424</f>
        <v/>
      </c>
      <c r="E420" s="37" t="str">
        <f>Data_Input!R424</f>
        <v/>
      </c>
      <c r="F420" s="47"/>
      <c r="G420" s="35"/>
      <c r="H420" s="35"/>
      <c r="I420" s="35"/>
      <c r="J420" s="35"/>
      <c r="K420" s="35"/>
      <c r="L420" s="37" t="str">
        <f>IF($G$4=0,B420,IFERROR(IF(OR(AND(Data_Input!$T$3="meters",Data_Input!$T424&gt;12),(AND(Data_Input!$T$3="feet",Data_Input!$T424&gt;40)),ABS(B420)&gt;$G$4),"",B420),""))</f>
        <v/>
      </c>
      <c r="M420" s="37" t="str">
        <f>IF($H$4=0,C420,IFERROR(IF(OR(AND(Data_Input!$T$3="meters",Data_Input!$T424&gt;12),(AND(Data_Input!$T$3="feet",Data_Input!$T424&gt;40)),ABS(C420)&gt;$G$4),"",C420),""))</f>
        <v/>
      </c>
      <c r="N420" s="37" t="str">
        <f>IF($I$4=0,D420,IFERROR(IF(OR(AND(Data_Input!$T$3="meters",Data_Input!$T424&gt;12),(AND(Data_Input!$T$3="feet",Data_Input!$T424&gt;40)),ABS(D420)&gt;$G$4),"",D420),""))</f>
        <v/>
      </c>
      <c r="O420" s="37" t="str">
        <f>IF($J$4=0,E420,IFERROR(IF(OR(AND(Data_Input!$T$3="meters",Data_Input!$T424&gt;12),(AND(Data_Input!$T$3="feet",Data_Input!$T424&gt;40)),ABS(E420)&gt;$G$4),"",E420),""))</f>
        <v/>
      </c>
      <c r="P420" s="35"/>
      <c r="Q420" s="8" t="str">
        <f t="shared" si="34"/>
        <v/>
      </c>
      <c r="R420" s="8" t="str">
        <f t="shared" si="35"/>
        <v/>
      </c>
      <c r="S420" s="8" t="str">
        <f t="shared" si="36"/>
        <v/>
      </c>
      <c r="T420" s="8" t="str">
        <f t="shared" si="37"/>
        <v/>
      </c>
      <c r="U420" s="35"/>
    </row>
    <row r="421" spans="1:21">
      <c r="A421" s="7">
        <v>419</v>
      </c>
      <c r="B421" s="37" t="str">
        <f>Data_Input!O425</f>
        <v/>
      </c>
      <c r="C421" s="37" t="str">
        <f>Data_Input!P425</f>
        <v/>
      </c>
      <c r="D421" s="37" t="str">
        <f>Data_Input!Q425</f>
        <v/>
      </c>
      <c r="E421" s="37" t="str">
        <f>Data_Input!R425</f>
        <v/>
      </c>
      <c r="F421" s="47"/>
      <c r="G421" s="35"/>
      <c r="H421" s="35"/>
      <c r="I421" s="35"/>
      <c r="J421" s="35"/>
      <c r="K421" s="35"/>
      <c r="L421" s="37" t="str">
        <f>IF($G$4=0,B421,IFERROR(IF(OR(AND(Data_Input!$T$3="meters",Data_Input!$T425&gt;12),(AND(Data_Input!$T$3="feet",Data_Input!$T425&gt;40)),ABS(B421)&gt;$G$4),"",B421),""))</f>
        <v/>
      </c>
      <c r="M421" s="37" t="str">
        <f>IF($H$4=0,C421,IFERROR(IF(OR(AND(Data_Input!$T$3="meters",Data_Input!$T425&gt;12),(AND(Data_Input!$T$3="feet",Data_Input!$T425&gt;40)),ABS(C421)&gt;$G$4),"",C421),""))</f>
        <v/>
      </c>
      <c r="N421" s="37" t="str">
        <f>IF($I$4=0,D421,IFERROR(IF(OR(AND(Data_Input!$T$3="meters",Data_Input!$T425&gt;12),(AND(Data_Input!$T$3="feet",Data_Input!$T425&gt;40)),ABS(D421)&gt;$G$4),"",D421),""))</f>
        <v/>
      </c>
      <c r="O421" s="37" t="str">
        <f>IF($J$4=0,E421,IFERROR(IF(OR(AND(Data_Input!$T$3="meters",Data_Input!$T425&gt;12),(AND(Data_Input!$T$3="feet",Data_Input!$T425&gt;40)),ABS(E421)&gt;$G$4),"",E421),""))</f>
        <v/>
      </c>
      <c r="P421" s="35"/>
      <c r="Q421" s="8" t="str">
        <f t="shared" si="34"/>
        <v/>
      </c>
      <c r="R421" s="8" t="str">
        <f t="shared" si="35"/>
        <v/>
      </c>
      <c r="S421" s="8" t="str">
        <f t="shared" si="36"/>
        <v/>
      </c>
      <c r="T421" s="8" t="str">
        <f t="shared" si="37"/>
        <v/>
      </c>
      <c r="U421" s="35"/>
    </row>
    <row r="422" spans="1:21">
      <c r="A422" s="7">
        <v>420</v>
      </c>
      <c r="B422" s="37" t="str">
        <f>Data_Input!O426</f>
        <v/>
      </c>
      <c r="C422" s="37" t="str">
        <f>Data_Input!P426</f>
        <v/>
      </c>
      <c r="D422" s="37" t="str">
        <f>Data_Input!Q426</f>
        <v/>
      </c>
      <c r="E422" s="37" t="str">
        <f>Data_Input!R426</f>
        <v/>
      </c>
      <c r="F422" s="47"/>
      <c r="G422" s="35"/>
      <c r="H422" s="35"/>
      <c r="I422" s="35"/>
      <c r="J422" s="35"/>
      <c r="K422" s="35"/>
      <c r="L422" s="37" t="str">
        <f>IF($G$4=0,B422,IFERROR(IF(OR(AND(Data_Input!$T$3="meters",Data_Input!$T426&gt;12),(AND(Data_Input!$T$3="feet",Data_Input!$T426&gt;40)),ABS(B422)&gt;$G$4),"",B422),""))</f>
        <v/>
      </c>
      <c r="M422" s="37" t="str">
        <f>IF($H$4=0,C422,IFERROR(IF(OR(AND(Data_Input!$T$3="meters",Data_Input!$T426&gt;12),(AND(Data_Input!$T$3="feet",Data_Input!$T426&gt;40)),ABS(C422)&gt;$G$4),"",C422),""))</f>
        <v/>
      </c>
      <c r="N422" s="37" t="str">
        <f>IF($I$4=0,D422,IFERROR(IF(OR(AND(Data_Input!$T$3="meters",Data_Input!$T426&gt;12),(AND(Data_Input!$T$3="feet",Data_Input!$T426&gt;40)),ABS(D422)&gt;$G$4),"",D422),""))</f>
        <v/>
      </c>
      <c r="O422" s="37" t="str">
        <f>IF($J$4=0,E422,IFERROR(IF(OR(AND(Data_Input!$T$3="meters",Data_Input!$T426&gt;12),(AND(Data_Input!$T$3="feet",Data_Input!$T426&gt;40)),ABS(E422)&gt;$G$4),"",E422),""))</f>
        <v/>
      </c>
      <c r="P422" s="35"/>
      <c r="Q422" s="8" t="str">
        <f t="shared" si="34"/>
        <v/>
      </c>
      <c r="R422" s="8" t="str">
        <f t="shared" si="35"/>
        <v/>
      </c>
      <c r="S422" s="8" t="str">
        <f t="shared" si="36"/>
        <v/>
      </c>
      <c r="T422" s="8" t="str">
        <f t="shared" si="37"/>
        <v/>
      </c>
      <c r="U422" s="35"/>
    </row>
    <row r="423" spans="1:21">
      <c r="A423" s="7">
        <v>421</v>
      </c>
      <c r="B423" s="37" t="str">
        <f>Data_Input!O427</f>
        <v/>
      </c>
      <c r="C423" s="37" t="str">
        <f>Data_Input!P427</f>
        <v/>
      </c>
      <c r="D423" s="37" t="str">
        <f>Data_Input!Q427</f>
        <v/>
      </c>
      <c r="E423" s="37" t="str">
        <f>Data_Input!R427</f>
        <v/>
      </c>
      <c r="F423" s="47"/>
      <c r="G423" s="35"/>
      <c r="H423" s="35"/>
      <c r="I423" s="35"/>
      <c r="J423" s="35"/>
      <c r="K423" s="35"/>
      <c r="L423" s="37" t="str">
        <f>IF($G$4=0,B423,IFERROR(IF(OR(AND(Data_Input!$T$3="meters",Data_Input!$T427&gt;12),(AND(Data_Input!$T$3="feet",Data_Input!$T427&gt;40)),ABS(B423)&gt;$G$4),"",B423),""))</f>
        <v/>
      </c>
      <c r="M423" s="37" t="str">
        <f>IF($H$4=0,C423,IFERROR(IF(OR(AND(Data_Input!$T$3="meters",Data_Input!$T427&gt;12),(AND(Data_Input!$T$3="feet",Data_Input!$T427&gt;40)),ABS(C423)&gt;$G$4),"",C423),""))</f>
        <v/>
      </c>
      <c r="N423" s="37" t="str">
        <f>IF($I$4=0,D423,IFERROR(IF(OR(AND(Data_Input!$T$3="meters",Data_Input!$T427&gt;12),(AND(Data_Input!$T$3="feet",Data_Input!$T427&gt;40)),ABS(D423)&gt;$G$4),"",D423),""))</f>
        <v/>
      </c>
      <c r="O423" s="37" t="str">
        <f>IF($J$4=0,E423,IFERROR(IF(OR(AND(Data_Input!$T$3="meters",Data_Input!$T427&gt;12),(AND(Data_Input!$T$3="feet",Data_Input!$T427&gt;40)),ABS(E423)&gt;$G$4),"",E423),""))</f>
        <v/>
      </c>
      <c r="P423" s="35"/>
      <c r="Q423" s="8" t="str">
        <f t="shared" si="34"/>
        <v/>
      </c>
      <c r="R423" s="8" t="str">
        <f t="shared" si="35"/>
        <v/>
      </c>
      <c r="S423" s="8" t="str">
        <f t="shared" si="36"/>
        <v/>
      </c>
      <c r="T423" s="8" t="str">
        <f t="shared" si="37"/>
        <v/>
      </c>
      <c r="U423" s="35"/>
    </row>
    <row r="424" spans="1:21">
      <c r="A424" s="7">
        <v>422</v>
      </c>
      <c r="B424" s="37" t="str">
        <f>Data_Input!O428</f>
        <v/>
      </c>
      <c r="C424" s="37" t="str">
        <f>Data_Input!P428</f>
        <v/>
      </c>
      <c r="D424" s="37" t="str">
        <f>Data_Input!Q428</f>
        <v/>
      </c>
      <c r="E424" s="37" t="str">
        <f>Data_Input!R428</f>
        <v/>
      </c>
      <c r="F424" s="47"/>
      <c r="G424" s="35"/>
      <c r="H424" s="35"/>
      <c r="I424" s="35"/>
      <c r="J424" s="35"/>
      <c r="K424" s="35"/>
      <c r="L424" s="37" t="str">
        <f>IF($G$4=0,B424,IFERROR(IF(OR(AND(Data_Input!$T$3="meters",Data_Input!$T428&gt;12),(AND(Data_Input!$T$3="feet",Data_Input!$T428&gt;40)),ABS(B424)&gt;$G$4),"",B424),""))</f>
        <v/>
      </c>
      <c r="M424" s="37" t="str">
        <f>IF($H$4=0,C424,IFERROR(IF(OR(AND(Data_Input!$T$3="meters",Data_Input!$T428&gt;12),(AND(Data_Input!$T$3="feet",Data_Input!$T428&gt;40)),ABS(C424)&gt;$G$4),"",C424),""))</f>
        <v/>
      </c>
      <c r="N424" s="37" t="str">
        <f>IF($I$4=0,D424,IFERROR(IF(OR(AND(Data_Input!$T$3="meters",Data_Input!$T428&gt;12),(AND(Data_Input!$T$3="feet",Data_Input!$T428&gt;40)),ABS(D424)&gt;$G$4),"",D424),""))</f>
        <v/>
      </c>
      <c r="O424" s="37" t="str">
        <f>IF($J$4=0,E424,IFERROR(IF(OR(AND(Data_Input!$T$3="meters",Data_Input!$T428&gt;12),(AND(Data_Input!$T$3="feet",Data_Input!$T428&gt;40)),ABS(E424)&gt;$G$4),"",E424),""))</f>
        <v/>
      </c>
      <c r="P424" s="35"/>
      <c r="Q424" s="8" t="str">
        <f t="shared" si="34"/>
        <v/>
      </c>
      <c r="R424" s="8" t="str">
        <f t="shared" si="35"/>
        <v/>
      </c>
      <c r="S424" s="8" t="str">
        <f t="shared" si="36"/>
        <v/>
      </c>
      <c r="T424" s="8" t="str">
        <f t="shared" si="37"/>
        <v/>
      </c>
      <c r="U424" s="35"/>
    </row>
    <row r="425" spans="1:21">
      <c r="A425" s="7">
        <v>423</v>
      </c>
      <c r="B425" s="37" t="str">
        <f>Data_Input!O429</f>
        <v/>
      </c>
      <c r="C425" s="37" t="str">
        <f>Data_Input!P429</f>
        <v/>
      </c>
      <c r="D425" s="37" t="str">
        <f>Data_Input!Q429</f>
        <v/>
      </c>
      <c r="E425" s="37" t="str">
        <f>Data_Input!R429</f>
        <v/>
      </c>
      <c r="F425" s="47"/>
      <c r="G425" s="35"/>
      <c r="H425" s="35"/>
      <c r="I425" s="35"/>
      <c r="J425" s="35"/>
      <c r="K425" s="35"/>
      <c r="L425" s="37" t="str">
        <f>IF($G$4=0,B425,IFERROR(IF(OR(AND(Data_Input!$T$3="meters",Data_Input!$T429&gt;12),(AND(Data_Input!$T$3="feet",Data_Input!$T429&gt;40)),ABS(B425)&gt;$G$4),"",B425),""))</f>
        <v/>
      </c>
      <c r="M425" s="37" t="str">
        <f>IF($H$4=0,C425,IFERROR(IF(OR(AND(Data_Input!$T$3="meters",Data_Input!$T429&gt;12),(AND(Data_Input!$T$3="feet",Data_Input!$T429&gt;40)),ABS(C425)&gt;$G$4),"",C425),""))</f>
        <v/>
      </c>
      <c r="N425" s="37" t="str">
        <f>IF($I$4=0,D425,IFERROR(IF(OR(AND(Data_Input!$T$3="meters",Data_Input!$T429&gt;12),(AND(Data_Input!$T$3="feet",Data_Input!$T429&gt;40)),ABS(D425)&gt;$G$4),"",D425),""))</f>
        <v/>
      </c>
      <c r="O425" s="37" t="str">
        <f>IF($J$4=0,E425,IFERROR(IF(OR(AND(Data_Input!$T$3="meters",Data_Input!$T429&gt;12),(AND(Data_Input!$T$3="feet",Data_Input!$T429&gt;40)),ABS(E425)&gt;$G$4),"",E425),""))</f>
        <v/>
      </c>
      <c r="P425" s="35"/>
      <c r="Q425" s="8" t="str">
        <f t="shared" si="34"/>
        <v/>
      </c>
      <c r="R425" s="8" t="str">
        <f t="shared" si="35"/>
        <v/>
      </c>
      <c r="S425" s="8" t="str">
        <f t="shared" si="36"/>
        <v/>
      </c>
      <c r="T425" s="8" t="str">
        <f t="shared" si="37"/>
        <v/>
      </c>
      <c r="U425" s="35"/>
    </row>
    <row r="426" spans="1:21">
      <c r="A426" s="7">
        <v>424</v>
      </c>
      <c r="B426" s="37" t="str">
        <f>Data_Input!O430</f>
        <v/>
      </c>
      <c r="C426" s="37" t="str">
        <f>Data_Input!P430</f>
        <v/>
      </c>
      <c r="D426" s="37" t="str">
        <f>Data_Input!Q430</f>
        <v/>
      </c>
      <c r="E426" s="37" t="str">
        <f>Data_Input!R430</f>
        <v/>
      </c>
      <c r="F426" s="47"/>
      <c r="G426" s="35"/>
      <c r="H426" s="35"/>
      <c r="I426" s="35"/>
      <c r="J426" s="35"/>
      <c r="K426" s="35"/>
      <c r="L426" s="37" t="str">
        <f>IF($G$4=0,B426,IFERROR(IF(OR(AND(Data_Input!$T$3="meters",Data_Input!$T430&gt;12),(AND(Data_Input!$T$3="feet",Data_Input!$T430&gt;40)),ABS(B426)&gt;$G$4),"",B426),""))</f>
        <v/>
      </c>
      <c r="M426" s="37" t="str">
        <f>IF($H$4=0,C426,IFERROR(IF(OR(AND(Data_Input!$T$3="meters",Data_Input!$T430&gt;12),(AND(Data_Input!$T$3="feet",Data_Input!$T430&gt;40)),ABS(C426)&gt;$G$4),"",C426),""))</f>
        <v/>
      </c>
      <c r="N426" s="37" t="str">
        <f>IF($I$4=0,D426,IFERROR(IF(OR(AND(Data_Input!$T$3="meters",Data_Input!$T430&gt;12),(AND(Data_Input!$T$3="feet",Data_Input!$T430&gt;40)),ABS(D426)&gt;$G$4),"",D426),""))</f>
        <v/>
      </c>
      <c r="O426" s="37" t="str">
        <f>IF($J$4=0,E426,IFERROR(IF(OR(AND(Data_Input!$T$3="meters",Data_Input!$T430&gt;12),(AND(Data_Input!$T$3="feet",Data_Input!$T430&gt;40)),ABS(E426)&gt;$G$4),"",E426),""))</f>
        <v/>
      </c>
      <c r="P426" s="35"/>
      <c r="Q426" s="8" t="str">
        <f t="shared" si="34"/>
        <v/>
      </c>
      <c r="R426" s="8" t="str">
        <f t="shared" si="35"/>
        <v/>
      </c>
      <c r="S426" s="8" t="str">
        <f t="shared" si="36"/>
        <v/>
      </c>
      <c r="T426" s="8" t="str">
        <f t="shared" si="37"/>
        <v/>
      </c>
      <c r="U426" s="35"/>
    </row>
    <row r="427" spans="1:21">
      <c r="A427" s="7">
        <v>425</v>
      </c>
      <c r="B427" s="37" t="str">
        <f>Data_Input!O431</f>
        <v/>
      </c>
      <c r="C427" s="37" t="str">
        <f>Data_Input!P431</f>
        <v/>
      </c>
      <c r="D427" s="37" t="str">
        <f>Data_Input!Q431</f>
        <v/>
      </c>
      <c r="E427" s="37" t="str">
        <f>Data_Input!R431</f>
        <v/>
      </c>
      <c r="F427" s="47"/>
      <c r="G427" s="35"/>
      <c r="H427" s="35"/>
      <c r="I427" s="35"/>
      <c r="J427" s="35"/>
      <c r="K427" s="35"/>
      <c r="L427" s="37" t="str">
        <f>IF($G$4=0,B427,IFERROR(IF(OR(AND(Data_Input!$T$3="meters",Data_Input!$T431&gt;12),(AND(Data_Input!$T$3="feet",Data_Input!$T431&gt;40)),ABS(B427)&gt;$G$4),"",B427),""))</f>
        <v/>
      </c>
      <c r="M427" s="37" t="str">
        <f>IF($H$4=0,C427,IFERROR(IF(OR(AND(Data_Input!$T$3="meters",Data_Input!$T431&gt;12),(AND(Data_Input!$T$3="feet",Data_Input!$T431&gt;40)),ABS(C427)&gt;$G$4),"",C427),""))</f>
        <v/>
      </c>
      <c r="N427" s="37" t="str">
        <f>IF($I$4=0,D427,IFERROR(IF(OR(AND(Data_Input!$T$3="meters",Data_Input!$T431&gt;12),(AND(Data_Input!$T$3="feet",Data_Input!$T431&gt;40)),ABS(D427)&gt;$G$4),"",D427),""))</f>
        <v/>
      </c>
      <c r="O427" s="37" t="str">
        <f>IF($J$4=0,E427,IFERROR(IF(OR(AND(Data_Input!$T$3="meters",Data_Input!$T431&gt;12),(AND(Data_Input!$T$3="feet",Data_Input!$T431&gt;40)),ABS(E427)&gt;$G$4),"",E427),""))</f>
        <v/>
      </c>
      <c r="P427" s="35"/>
      <c r="Q427" s="8" t="str">
        <f t="shared" si="34"/>
        <v/>
      </c>
      <c r="R427" s="8" t="str">
        <f t="shared" si="35"/>
        <v/>
      </c>
      <c r="S427" s="8" t="str">
        <f t="shared" si="36"/>
        <v/>
      </c>
      <c r="T427" s="8" t="str">
        <f t="shared" si="37"/>
        <v/>
      </c>
      <c r="U427" s="35"/>
    </row>
    <row r="428" spans="1:21">
      <c r="A428" s="7">
        <v>426</v>
      </c>
      <c r="B428" s="37" t="str">
        <f>Data_Input!O432</f>
        <v/>
      </c>
      <c r="C428" s="37" t="str">
        <f>Data_Input!P432</f>
        <v/>
      </c>
      <c r="D428" s="37" t="str">
        <f>Data_Input!Q432</f>
        <v/>
      </c>
      <c r="E428" s="37" t="str">
        <f>Data_Input!R432</f>
        <v/>
      </c>
      <c r="F428" s="47"/>
      <c r="G428" s="35"/>
      <c r="H428" s="35"/>
      <c r="I428" s="35"/>
      <c r="J428" s="35"/>
      <c r="K428" s="35"/>
      <c r="L428" s="37" t="str">
        <f>IF($G$4=0,B428,IFERROR(IF(OR(AND(Data_Input!$T$3="meters",Data_Input!$T432&gt;12),(AND(Data_Input!$T$3="feet",Data_Input!$T432&gt;40)),ABS(B428)&gt;$G$4),"",B428),""))</f>
        <v/>
      </c>
      <c r="M428" s="37" t="str">
        <f>IF($H$4=0,C428,IFERROR(IF(OR(AND(Data_Input!$T$3="meters",Data_Input!$T432&gt;12),(AND(Data_Input!$T$3="feet",Data_Input!$T432&gt;40)),ABS(C428)&gt;$G$4),"",C428),""))</f>
        <v/>
      </c>
      <c r="N428" s="37" t="str">
        <f>IF($I$4=0,D428,IFERROR(IF(OR(AND(Data_Input!$T$3="meters",Data_Input!$T432&gt;12),(AND(Data_Input!$T$3="feet",Data_Input!$T432&gt;40)),ABS(D428)&gt;$G$4),"",D428),""))</f>
        <v/>
      </c>
      <c r="O428" s="37" t="str">
        <f>IF($J$4=0,E428,IFERROR(IF(OR(AND(Data_Input!$T$3="meters",Data_Input!$T432&gt;12),(AND(Data_Input!$T$3="feet",Data_Input!$T432&gt;40)),ABS(E428)&gt;$G$4),"",E428),""))</f>
        <v/>
      </c>
      <c r="P428" s="35"/>
      <c r="Q428" s="8" t="str">
        <f t="shared" si="34"/>
        <v/>
      </c>
      <c r="R428" s="8" t="str">
        <f t="shared" si="35"/>
        <v/>
      </c>
      <c r="S428" s="8" t="str">
        <f t="shared" si="36"/>
        <v/>
      </c>
      <c r="T428" s="8" t="str">
        <f t="shared" si="37"/>
        <v/>
      </c>
      <c r="U428" s="35"/>
    </row>
    <row r="429" spans="1:21">
      <c r="A429" s="7">
        <v>427</v>
      </c>
      <c r="B429" s="37" t="str">
        <f>Data_Input!O433</f>
        <v/>
      </c>
      <c r="C429" s="37" t="str">
        <f>Data_Input!P433</f>
        <v/>
      </c>
      <c r="D429" s="37" t="str">
        <f>Data_Input!Q433</f>
        <v/>
      </c>
      <c r="E429" s="37" t="str">
        <f>Data_Input!R433</f>
        <v/>
      </c>
      <c r="F429" s="47"/>
      <c r="G429" s="35"/>
      <c r="H429" s="35"/>
      <c r="I429" s="35"/>
      <c r="J429" s="35"/>
      <c r="K429" s="35"/>
      <c r="L429" s="37" t="str">
        <f>IF($G$4=0,B429,IFERROR(IF(OR(AND(Data_Input!$T$3="meters",Data_Input!$T433&gt;12),(AND(Data_Input!$T$3="feet",Data_Input!$T433&gt;40)),ABS(B429)&gt;$G$4),"",B429),""))</f>
        <v/>
      </c>
      <c r="M429" s="37" t="str">
        <f>IF($H$4=0,C429,IFERROR(IF(OR(AND(Data_Input!$T$3="meters",Data_Input!$T433&gt;12),(AND(Data_Input!$T$3="feet",Data_Input!$T433&gt;40)),ABS(C429)&gt;$G$4),"",C429),""))</f>
        <v/>
      </c>
      <c r="N429" s="37" t="str">
        <f>IF($I$4=0,D429,IFERROR(IF(OR(AND(Data_Input!$T$3="meters",Data_Input!$T433&gt;12),(AND(Data_Input!$T$3="feet",Data_Input!$T433&gt;40)),ABS(D429)&gt;$G$4),"",D429),""))</f>
        <v/>
      </c>
      <c r="O429" s="37" t="str">
        <f>IF($J$4=0,E429,IFERROR(IF(OR(AND(Data_Input!$T$3="meters",Data_Input!$T433&gt;12),(AND(Data_Input!$T$3="feet",Data_Input!$T433&gt;40)),ABS(E429)&gt;$G$4),"",E429),""))</f>
        <v/>
      </c>
      <c r="P429" s="35"/>
      <c r="Q429" s="8" t="str">
        <f t="shared" si="34"/>
        <v/>
      </c>
      <c r="R429" s="8" t="str">
        <f t="shared" si="35"/>
        <v/>
      </c>
      <c r="S429" s="8" t="str">
        <f t="shared" si="36"/>
        <v/>
      </c>
      <c r="T429" s="8" t="str">
        <f t="shared" si="37"/>
        <v/>
      </c>
      <c r="U429" s="35"/>
    </row>
    <row r="430" spans="1:21">
      <c r="A430" s="7">
        <v>428</v>
      </c>
      <c r="B430" s="37" t="str">
        <f>Data_Input!O434</f>
        <v/>
      </c>
      <c r="C430" s="37" t="str">
        <f>Data_Input!P434</f>
        <v/>
      </c>
      <c r="D430" s="37" t="str">
        <f>Data_Input!Q434</f>
        <v/>
      </c>
      <c r="E430" s="37" t="str">
        <f>Data_Input!R434</f>
        <v/>
      </c>
      <c r="F430" s="47"/>
      <c r="G430" s="35"/>
      <c r="H430" s="35"/>
      <c r="I430" s="35"/>
      <c r="J430" s="35"/>
      <c r="K430" s="35"/>
      <c r="L430" s="37" t="str">
        <f>IF($G$4=0,B430,IFERROR(IF(OR(AND(Data_Input!$T$3="meters",Data_Input!$T434&gt;12),(AND(Data_Input!$T$3="feet",Data_Input!$T434&gt;40)),ABS(B430)&gt;$G$4),"",B430),""))</f>
        <v/>
      </c>
      <c r="M430" s="37" t="str">
        <f>IF($H$4=0,C430,IFERROR(IF(OR(AND(Data_Input!$T$3="meters",Data_Input!$T434&gt;12),(AND(Data_Input!$T$3="feet",Data_Input!$T434&gt;40)),ABS(C430)&gt;$G$4),"",C430),""))</f>
        <v/>
      </c>
      <c r="N430" s="37" t="str">
        <f>IF($I$4=0,D430,IFERROR(IF(OR(AND(Data_Input!$T$3="meters",Data_Input!$T434&gt;12),(AND(Data_Input!$T$3="feet",Data_Input!$T434&gt;40)),ABS(D430)&gt;$G$4),"",D430),""))</f>
        <v/>
      </c>
      <c r="O430" s="37" t="str">
        <f>IF($J$4=0,E430,IFERROR(IF(OR(AND(Data_Input!$T$3="meters",Data_Input!$T434&gt;12),(AND(Data_Input!$T$3="feet",Data_Input!$T434&gt;40)),ABS(E430)&gt;$G$4),"",E430),""))</f>
        <v/>
      </c>
      <c r="P430" s="35"/>
      <c r="Q430" s="8" t="str">
        <f t="shared" si="34"/>
        <v/>
      </c>
      <c r="R430" s="8" t="str">
        <f t="shared" si="35"/>
        <v/>
      </c>
      <c r="S430" s="8" t="str">
        <f t="shared" si="36"/>
        <v/>
      </c>
      <c r="T430" s="8" t="str">
        <f t="shared" si="37"/>
        <v/>
      </c>
      <c r="U430" s="35"/>
    </row>
    <row r="431" spans="1:21">
      <c r="A431" s="7">
        <v>429</v>
      </c>
      <c r="B431" s="37" t="str">
        <f>Data_Input!O435</f>
        <v/>
      </c>
      <c r="C431" s="37" t="str">
        <f>Data_Input!P435</f>
        <v/>
      </c>
      <c r="D431" s="37" t="str">
        <f>Data_Input!Q435</f>
        <v/>
      </c>
      <c r="E431" s="37" t="str">
        <f>Data_Input!R435</f>
        <v/>
      </c>
      <c r="F431" s="47"/>
      <c r="G431" s="35"/>
      <c r="H431" s="35"/>
      <c r="I431" s="35"/>
      <c r="J431" s="35"/>
      <c r="K431" s="35"/>
      <c r="L431" s="37" t="str">
        <f>IF($G$4=0,B431,IFERROR(IF(OR(AND(Data_Input!$T$3="meters",Data_Input!$T435&gt;12),(AND(Data_Input!$T$3="feet",Data_Input!$T435&gt;40)),ABS(B431)&gt;$G$4),"",B431),""))</f>
        <v/>
      </c>
      <c r="M431" s="37" t="str">
        <f>IF($H$4=0,C431,IFERROR(IF(OR(AND(Data_Input!$T$3="meters",Data_Input!$T435&gt;12),(AND(Data_Input!$T$3="feet",Data_Input!$T435&gt;40)),ABS(C431)&gt;$G$4),"",C431),""))</f>
        <v/>
      </c>
      <c r="N431" s="37" t="str">
        <f>IF($I$4=0,D431,IFERROR(IF(OR(AND(Data_Input!$T$3="meters",Data_Input!$T435&gt;12),(AND(Data_Input!$T$3="feet",Data_Input!$T435&gt;40)),ABS(D431)&gt;$G$4),"",D431),""))</f>
        <v/>
      </c>
      <c r="O431" s="37" t="str">
        <f>IF($J$4=0,E431,IFERROR(IF(OR(AND(Data_Input!$T$3="meters",Data_Input!$T435&gt;12),(AND(Data_Input!$T$3="feet",Data_Input!$T435&gt;40)),ABS(E431)&gt;$G$4),"",E431),""))</f>
        <v/>
      </c>
      <c r="P431" s="35"/>
      <c r="Q431" s="8" t="str">
        <f t="shared" si="34"/>
        <v/>
      </c>
      <c r="R431" s="8" t="str">
        <f t="shared" si="35"/>
        <v/>
      </c>
      <c r="S431" s="8" t="str">
        <f t="shared" si="36"/>
        <v/>
      </c>
      <c r="T431" s="8" t="str">
        <f t="shared" si="37"/>
        <v/>
      </c>
      <c r="U431" s="35"/>
    </row>
    <row r="432" spans="1:21">
      <c r="A432" s="7">
        <v>430</v>
      </c>
      <c r="B432" s="37" t="str">
        <f>Data_Input!O436</f>
        <v/>
      </c>
      <c r="C432" s="37" t="str">
        <f>Data_Input!P436</f>
        <v/>
      </c>
      <c r="D432" s="37" t="str">
        <f>Data_Input!Q436</f>
        <v/>
      </c>
      <c r="E432" s="37" t="str">
        <f>Data_Input!R436</f>
        <v/>
      </c>
      <c r="F432" s="47"/>
      <c r="G432" s="35"/>
      <c r="H432" s="35"/>
      <c r="I432" s="35"/>
      <c r="J432" s="35"/>
      <c r="K432" s="35"/>
      <c r="L432" s="37" t="str">
        <f>IF($G$4=0,B432,IFERROR(IF(OR(AND(Data_Input!$T$3="meters",Data_Input!$T436&gt;12),(AND(Data_Input!$T$3="feet",Data_Input!$T436&gt;40)),ABS(B432)&gt;$G$4),"",B432),""))</f>
        <v/>
      </c>
      <c r="M432" s="37" t="str">
        <f>IF($H$4=0,C432,IFERROR(IF(OR(AND(Data_Input!$T$3="meters",Data_Input!$T436&gt;12),(AND(Data_Input!$T$3="feet",Data_Input!$T436&gt;40)),ABS(C432)&gt;$G$4),"",C432),""))</f>
        <v/>
      </c>
      <c r="N432" s="37" t="str">
        <f>IF($I$4=0,D432,IFERROR(IF(OR(AND(Data_Input!$T$3="meters",Data_Input!$T436&gt;12),(AND(Data_Input!$T$3="feet",Data_Input!$T436&gt;40)),ABS(D432)&gt;$G$4),"",D432),""))</f>
        <v/>
      </c>
      <c r="O432" s="37" t="str">
        <f>IF($J$4=0,E432,IFERROR(IF(OR(AND(Data_Input!$T$3="meters",Data_Input!$T436&gt;12),(AND(Data_Input!$T$3="feet",Data_Input!$T436&gt;40)),ABS(E432)&gt;$G$4),"",E432),""))</f>
        <v/>
      </c>
      <c r="P432" s="35"/>
      <c r="Q432" s="8" t="str">
        <f t="shared" si="34"/>
        <v/>
      </c>
      <c r="R432" s="8" t="str">
        <f t="shared" si="35"/>
        <v/>
      </c>
      <c r="S432" s="8" t="str">
        <f t="shared" si="36"/>
        <v/>
      </c>
      <c r="T432" s="8" t="str">
        <f t="shared" si="37"/>
        <v/>
      </c>
      <c r="U432" s="35"/>
    </row>
    <row r="433" spans="1:21">
      <c r="A433" s="7">
        <v>431</v>
      </c>
      <c r="B433" s="37" t="str">
        <f>Data_Input!O437</f>
        <v/>
      </c>
      <c r="C433" s="37" t="str">
        <f>Data_Input!P437</f>
        <v/>
      </c>
      <c r="D433" s="37" t="str">
        <f>Data_Input!Q437</f>
        <v/>
      </c>
      <c r="E433" s="37" t="str">
        <f>Data_Input!R437</f>
        <v/>
      </c>
      <c r="F433" s="47"/>
      <c r="G433" s="35"/>
      <c r="H433" s="35"/>
      <c r="I433" s="35"/>
      <c r="J433" s="35"/>
      <c r="K433" s="35"/>
      <c r="L433" s="37" t="str">
        <f>IF($G$4=0,B433,IFERROR(IF(OR(AND(Data_Input!$T$3="meters",Data_Input!$T437&gt;12),(AND(Data_Input!$T$3="feet",Data_Input!$T437&gt;40)),ABS(B433)&gt;$G$4),"",B433),""))</f>
        <v/>
      </c>
      <c r="M433" s="37" t="str">
        <f>IF($H$4=0,C433,IFERROR(IF(OR(AND(Data_Input!$T$3="meters",Data_Input!$T437&gt;12),(AND(Data_Input!$T$3="feet",Data_Input!$T437&gt;40)),ABS(C433)&gt;$G$4),"",C433),""))</f>
        <v/>
      </c>
      <c r="N433" s="37" t="str">
        <f>IF($I$4=0,D433,IFERROR(IF(OR(AND(Data_Input!$T$3="meters",Data_Input!$T437&gt;12),(AND(Data_Input!$T$3="feet",Data_Input!$T437&gt;40)),ABS(D433)&gt;$G$4),"",D433),""))</f>
        <v/>
      </c>
      <c r="O433" s="37" t="str">
        <f>IF($J$4=0,E433,IFERROR(IF(OR(AND(Data_Input!$T$3="meters",Data_Input!$T437&gt;12),(AND(Data_Input!$T$3="feet",Data_Input!$T437&gt;40)),ABS(E433)&gt;$G$4),"",E433),""))</f>
        <v/>
      </c>
      <c r="P433" s="35"/>
      <c r="Q433" s="8" t="str">
        <f t="shared" si="34"/>
        <v/>
      </c>
      <c r="R433" s="8" t="str">
        <f t="shared" si="35"/>
        <v/>
      </c>
      <c r="S433" s="8" t="str">
        <f t="shared" si="36"/>
        <v/>
      </c>
      <c r="T433" s="8" t="str">
        <f t="shared" si="37"/>
        <v/>
      </c>
      <c r="U433" s="35"/>
    </row>
    <row r="434" spans="1:21">
      <c r="A434" s="7">
        <v>432</v>
      </c>
      <c r="B434" s="37" t="str">
        <f>Data_Input!O438</f>
        <v/>
      </c>
      <c r="C434" s="37" t="str">
        <f>Data_Input!P438</f>
        <v/>
      </c>
      <c r="D434" s="37" t="str">
        <f>Data_Input!Q438</f>
        <v/>
      </c>
      <c r="E434" s="37" t="str">
        <f>Data_Input!R438</f>
        <v/>
      </c>
      <c r="F434" s="47"/>
      <c r="G434" s="35"/>
      <c r="H434" s="35"/>
      <c r="I434" s="35"/>
      <c r="J434" s="35"/>
      <c r="K434" s="35"/>
      <c r="L434" s="37" t="str">
        <f>IF($G$4=0,B434,IFERROR(IF(OR(AND(Data_Input!$T$3="meters",Data_Input!$T438&gt;12),(AND(Data_Input!$T$3="feet",Data_Input!$T438&gt;40)),ABS(B434)&gt;$G$4),"",B434),""))</f>
        <v/>
      </c>
      <c r="M434" s="37" t="str">
        <f>IF($H$4=0,C434,IFERROR(IF(OR(AND(Data_Input!$T$3="meters",Data_Input!$T438&gt;12),(AND(Data_Input!$T$3="feet",Data_Input!$T438&gt;40)),ABS(C434)&gt;$G$4),"",C434),""))</f>
        <v/>
      </c>
      <c r="N434" s="37" t="str">
        <f>IF($I$4=0,D434,IFERROR(IF(OR(AND(Data_Input!$T$3="meters",Data_Input!$T438&gt;12),(AND(Data_Input!$T$3="feet",Data_Input!$T438&gt;40)),ABS(D434)&gt;$G$4),"",D434),""))</f>
        <v/>
      </c>
      <c r="O434" s="37" t="str">
        <f>IF($J$4=0,E434,IFERROR(IF(OR(AND(Data_Input!$T$3="meters",Data_Input!$T438&gt;12),(AND(Data_Input!$T$3="feet",Data_Input!$T438&gt;40)),ABS(E434)&gt;$G$4),"",E434),""))</f>
        <v/>
      </c>
      <c r="P434" s="35"/>
      <c r="Q434" s="8" t="str">
        <f t="shared" si="34"/>
        <v/>
      </c>
      <c r="R434" s="8" t="str">
        <f t="shared" si="35"/>
        <v/>
      </c>
      <c r="S434" s="8" t="str">
        <f t="shared" si="36"/>
        <v/>
      </c>
      <c r="T434" s="8" t="str">
        <f t="shared" si="37"/>
        <v/>
      </c>
      <c r="U434" s="35"/>
    </row>
    <row r="435" spans="1:21">
      <c r="A435" s="7">
        <v>433</v>
      </c>
      <c r="B435" s="37" t="str">
        <f>Data_Input!O439</f>
        <v/>
      </c>
      <c r="C435" s="37" t="str">
        <f>Data_Input!P439</f>
        <v/>
      </c>
      <c r="D435" s="37" t="str">
        <f>Data_Input!Q439</f>
        <v/>
      </c>
      <c r="E435" s="37" t="str">
        <f>Data_Input!R439</f>
        <v/>
      </c>
      <c r="F435" s="47"/>
      <c r="G435" s="35"/>
      <c r="H435" s="35"/>
      <c r="I435" s="35"/>
      <c r="J435" s="35"/>
      <c r="K435" s="35"/>
      <c r="L435" s="37" t="str">
        <f>IF($G$4=0,B435,IFERROR(IF(OR(AND(Data_Input!$T$3="meters",Data_Input!$T439&gt;12),(AND(Data_Input!$T$3="feet",Data_Input!$T439&gt;40)),ABS(B435)&gt;$G$4),"",B435),""))</f>
        <v/>
      </c>
      <c r="M435" s="37" t="str">
        <f>IF($H$4=0,C435,IFERROR(IF(OR(AND(Data_Input!$T$3="meters",Data_Input!$T439&gt;12),(AND(Data_Input!$T$3="feet",Data_Input!$T439&gt;40)),ABS(C435)&gt;$G$4),"",C435),""))</f>
        <v/>
      </c>
      <c r="N435" s="37" t="str">
        <f>IF($I$4=0,D435,IFERROR(IF(OR(AND(Data_Input!$T$3="meters",Data_Input!$T439&gt;12),(AND(Data_Input!$T$3="feet",Data_Input!$T439&gt;40)),ABS(D435)&gt;$G$4),"",D435),""))</f>
        <v/>
      </c>
      <c r="O435" s="37" t="str">
        <f>IF($J$4=0,E435,IFERROR(IF(OR(AND(Data_Input!$T$3="meters",Data_Input!$T439&gt;12),(AND(Data_Input!$T$3="feet",Data_Input!$T439&gt;40)),ABS(E435)&gt;$G$4),"",E435),""))</f>
        <v/>
      </c>
      <c r="P435" s="35"/>
      <c r="Q435" s="8" t="str">
        <f t="shared" si="34"/>
        <v/>
      </c>
      <c r="R435" s="8" t="str">
        <f t="shared" si="35"/>
        <v/>
      </c>
      <c r="S435" s="8" t="str">
        <f t="shared" si="36"/>
        <v/>
      </c>
      <c r="T435" s="8" t="str">
        <f t="shared" si="37"/>
        <v/>
      </c>
      <c r="U435" s="35"/>
    </row>
    <row r="436" spans="1:21">
      <c r="A436" s="7">
        <v>434</v>
      </c>
      <c r="B436" s="37" t="str">
        <f>Data_Input!O440</f>
        <v/>
      </c>
      <c r="C436" s="37" t="str">
        <f>Data_Input!P440</f>
        <v/>
      </c>
      <c r="D436" s="37" t="str">
        <f>Data_Input!Q440</f>
        <v/>
      </c>
      <c r="E436" s="37" t="str">
        <f>Data_Input!R440</f>
        <v/>
      </c>
      <c r="F436" s="47"/>
      <c r="G436" s="35"/>
      <c r="H436" s="35"/>
      <c r="I436" s="35"/>
      <c r="J436" s="35"/>
      <c r="K436" s="35"/>
      <c r="L436" s="37" t="str">
        <f>IF($G$4=0,B436,IFERROR(IF(OR(AND(Data_Input!$T$3="meters",Data_Input!$T440&gt;12),(AND(Data_Input!$T$3="feet",Data_Input!$T440&gt;40)),ABS(B436)&gt;$G$4),"",B436),""))</f>
        <v/>
      </c>
      <c r="M436" s="37" t="str">
        <f>IF($H$4=0,C436,IFERROR(IF(OR(AND(Data_Input!$T$3="meters",Data_Input!$T440&gt;12),(AND(Data_Input!$T$3="feet",Data_Input!$T440&gt;40)),ABS(C436)&gt;$G$4),"",C436),""))</f>
        <v/>
      </c>
      <c r="N436" s="37" t="str">
        <f>IF($I$4=0,D436,IFERROR(IF(OR(AND(Data_Input!$T$3="meters",Data_Input!$T440&gt;12),(AND(Data_Input!$T$3="feet",Data_Input!$T440&gt;40)),ABS(D436)&gt;$G$4),"",D436),""))</f>
        <v/>
      </c>
      <c r="O436" s="37" t="str">
        <f>IF($J$4=0,E436,IFERROR(IF(OR(AND(Data_Input!$T$3="meters",Data_Input!$T440&gt;12),(AND(Data_Input!$T$3="feet",Data_Input!$T440&gt;40)),ABS(E436)&gt;$G$4),"",E436),""))</f>
        <v/>
      </c>
      <c r="P436" s="35"/>
      <c r="Q436" s="8" t="str">
        <f t="shared" si="34"/>
        <v/>
      </c>
      <c r="R436" s="8" t="str">
        <f t="shared" si="35"/>
        <v/>
      </c>
      <c r="S436" s="8" t="str">
        <f t="shared" si="36"/>
        <v/>
      </c>
      <c r="T436" s="8" t="str">
        <f t="shared" si="37"/>
        <v/>
      </c>
      <c r="U436" s="35"/>
    </row>
    <row r="437" spans="1:21">
      <c r="A437" s="7">
        <v>435</v>
      </c>
      <c r="B437" s="37" t="str">
        <f>Data_Input!O441</f>
        <v/>
      </c>
      <c r="C437" s="37" t="str">
        <f>Data_Input!P441</f>
        <v/>
      </c>
      <c r="D437" s="37" t="str">
        <f>Data_Input!Q441</f>
        <v/>
      </c>
      <c r="E437" s="37" t="str">
        <f>Data_Input!R441</f>
        <v/>
      </c>
      <c r="F437" s="47"/>
      <c r="G437" s="35"/>
      <c r="H437" s="35"/>
      <c r="I437" s="35"/>
      <c r="J437" s="35"/>
      <c r="K437" s="35"/>
      <c r="L437" s="37" t="str">
        <f>IF($G$4=0,B437,IFERROR(IF(OR(AND(Data_Input!$T$3="meters",Data_Input!$T441&gt;12),(AND(Data_Input!$T$3="feet",Data_Input!$T441&gt;40)),ABS(B437)&gt;$G$4),"",B437),""))</f>
        <v/>
      </c>
      <c r="M437" s="37" t="str">
        <f>IF($H$4=0,C437,IFERROR(IF(OR(AND(Data_Input!$T$3="meters",Data_Input!$T441&gt;12),(AND(Data_Input!$T$3="feet",Data_Input!$T441&gt;40)),ABS(C437)&gt;$G$4),"",C437),""))</f>
        <v/>
      </c>
      <c r="N437" s="37" t="str">
        <f>IF($I$4=0,D437,IFERROR(IF(OR(AND(Data_Input!$T$3="meters",Data_Input!$T441&gt;12),(AND(Data_Input!$T$3="feet",Data_Input!$T441&gt;40)),ABS(D437)&gt;$G$4),"",D437),""))</f>
        <v/>
      </c>
      <c r="O437" s="37" t="str">
        <f>IF($J$4=0,E437,IFERROR(IF(OR(AND(Data_Input!$T$3="meters",Data_Input!$T441&gt;12),(AND(Data_Input!$T$3="feet",Data_Input!$T441&gt;40)),ABS(E437)&gt;$G$4),"",E437),""))</f>
        <v/>
      </c>
      <c r="P437" s="35"/>
      <c r="Q437" s="8" t="str">
        <f t="shared" si="34"/>
        <v/>
      </c>
      <c r="R437" s="8" t="str">
        <f t="shared" si="35"/>
        <v/>
      </c>
      <c r="S437" s="8" t="str">
        <f t="shared" si="36"/>
        <v/>
      </c>
      <c r="T437" s="8" t="str">
        <f t="shared" si="37"/>
        <v/>
      </c>
      <c r="U437" s="35"/>
    </row>
    <row r="438" spans="1:21">
      <c r="A438" s="7">
        <v>436</v>
      </c>
      <c r="B438" s="37" t="str">
        <f>Data_Input!O442</f>
        <v/>
      </c>
      <c r="C438" s="37" t="str">
        <f>Data_Input!P442</f>
        <v/>
      </c>
      <c r="D438" s="37" t="str">
        <f>Data_Input!Q442</f>
        <v/>
      </c>
      <c r="E438" s="37" t="str">
        <f>Data_Input!R442</f>
        <v/>
      </c>
      <c r="F438" s="47"/>
      <c r="G438" s="35"/>
      <c r="H438" s="35"/>
      <c r="I438" s="35"/>
      <c r="J438" s="35"/>
      <c r="K438" s="35"/>
      <c r="L438" s="37" t="str">
        <f>IF($G$4=0,B438,IFERROR(IF(OR(AND(Data_Input!$T$3="meters",Data_Input!$T442&gt;12),(AND(Data_Input!$T$3="feet",Data_Input!$T442&gt;40)),ABS(B438)&gt;$G$4),"",B438),""))</f>
        <v/>
      </c>
      <c r="M438" s="37" t="str">
        <f>IF($H$4=0,C438,IFERROR(IF(OR(AND(Data_Input!$T$3="meters",Data_Input!$T442&gt;12),(AND(Data_Input!$T$3="feet",Data_Input!$T442&gt;40)),ABS(C438)&gt;$G$4),"",C438),""))</f>
        <v/>
      </c>
      <c r="N438" s="37" t="str">
        <f>IF($I$4=0,D438,IFERROR(IF(OR(AND(Data_Input!$T$3="meters",Data_Input!$T442&gt;12),(AND(Data_Input!$T$3="feet",Data_Input!$T442&gt;40)),ABS(D438)&gt;$G$4),"",D438),""))</f>
        <v/>
      </c>
      <c r="O438" s="37" t="str">
        <f>IF($J$4=0,E438,IFERROR(IF(OR(AND(Data_Input!$T$3="meters",Data_Input!$T442&gt;12),(AND(Data_Input!$T$3="feet",Data_Input!$T442&gt;40)),ABS(E438)&gt;$G$4),"",E438),""))</f>
        <v/>
      </c>
      <c r="P438" s="35"/>
      <c r="Q438" s="8" t="str">
        <f t="shared" si="34"/>
        <v/>
      </c>
      <c r="R438" s="8" t="str">
        <f t="shared" si="35"/>
        <v/>
      </c>
      <c r="S438" s="8" t="str">
        <f t="shared" si="36"/>
        <v/>
      </c>
      <c r="T438" s="8" t="str">
        <f t="shared" si="37"/>
        <v/>
      </c>
      <c r="U438" s="35"/>
    </row>
    <row r="439" spans="1:21">
      <c r="A439" s="7">
        <v>437</v>
      </c>
      <c r="B439" s="37" t="str">
        <f>Data_Input!O443</f>
        <v/>
      </c>
      <c r="C439" s="37" t="str">
        <f>Data_Input!P443</f>
        <v/>
      </c>
      <c r="D439" s="37" t="str">
        <f>Data_Input!Q443</f>
        <v/>
      </c>
      <c r="E439" s="37" t="str">
        <f>Data_Input!R443</f>
        <v/>
      </c>
      <c r="F439" s="47"/>
      <c r="G439" s="35"/>
      <c r="H439" s="35"/>
      <c r="I439" s="35"/>
      <c r="J439" s="35"/>
      <c r="K439" s="35"/>
      <c r="L439" s="37" t="str">
        <f>IF($G$4=0,B439,IFERROR(IF(OR(AND(Data_Input!$T$3="meters",Data_Input!$T443&gt;12),(AND(Data_Input!$T$3="feet",Data_Input!$T443&gt;40)),ABS(B439)&gt;$G$4),"",B439),""))</f>
        <v/>
      </c>
      <c r="M439" s="37" t="str">
        <f>IF($H$4=0,C439,IFERROR(IF(OR(AND(Data_Input!$T$3="meters",Data_Input!$T443&gt;12),(AND(Data_Input!$T$3="feet",Data_Input!$T443&gt;40)),ABS(C439)&gt;$G$4),"",C439),""))</f>
        <v/>
      </c>
      <c r="N439" s="37" t="str">
        <f>IF($I$4=0,D439,IFERROR(IF(OR(AND(Data_Input!$T$3="meters",Data_Input!$T443&gt;12),(AND(Data_Input!$T$3="feet",Data_Input!$T443&gt;40)),ABS(D439)&gt;$G$4),"",D439),""))</f>
        <v/>
      </c>
      <c r="O439" s="37" t="str">
        <f>IF($J$4=0,E439,IFERROR(IF(OR(AND(Data_Input!$T$3="meters",Data_Input!$T443&gt;12),(AND(Data_Input!$T$3="feet",Data_Input!$T443&gt;40)),ABS(E439)&gt;$G$4),"",E439),""))</f>
        <v/>
      </c>
      <c r="P439" s="35"/>
      <c r="Q439" s="8" t="str">
        <f t="shared" si="34"/>
        <v/>
      </c>
      <c r="R439" s="8" t="str">
        <f t="shared" si="35"/>
        <v/>
      </c>
      <c r="S439" s="8" t="str">
        <f t="shared" si="36"/>
        <v/>
      </c>
      <c r="T439" s="8" t="str">
        <f t="shared" si="37"/>
        <v/>
      </c>
      <c r="U439" s="35"/>
    </row>
    <row r="440" spans="1:21">
      <c r="A440" s="7">
        <v>438</v>
      </c>
      <c r="B440" s="37" t="str">
        <f>Data_Input!O444</f>
        <v/>
      </c>
      <c r="C440" s="37" t="str">
        <f>Data_Input!P444</f>
        <v/>
      </c>
      <c r="D440" s="37" t="str">
        <f>Data_Input!Q444</f>
        <v/>
      </c>
      <c r="E440" s="37" t="str">
        <f>Data_Input!R444</f>
        <v/>
      </c>
      <c r="F440" s="47"/>
      <c r="G440" s="35"/>
      <c r="H440" s="35"/>
      <c r="I440" s="35"/>
      <c r="J440" s="35"/>
      <c r="K440" s="35"/>
      <c r="L440" s="37" t="str">
        <f>IF($G$4=0,B440,IFERROR(IF(OR(AND(Data_Input!$T$3="meters",Data_Input!$T444&gt;12),(AND(Data_Input!$T$3="feet",Data_Input!$T444&gt;40)),ABS(B440)&gt;$G$4),"",B440),""))</f>
        <v/>
      </c>
      <c r="M440" s="37" t="str">
        <f>IF($H$4=0,C440,IFERROR(IF(OR(AND(Data_Input!$T$3="meters",Data_Input!$T444&gt;12),(AND(Data_Input!$T$3="feet",Data_Input!$T444&gt;40)),ABS(C440)&gt;$G$4),"",C440),""))</f>
        <v/>
      </c>
      <c r="N440" s="37" t="str">
        <f>IF($I$4=0,D440,IFERROR(IF(OR(AND(Data_Input!$T$3="meters",Data_Input!$T444&gt;12),(AND(Data_Input!$T$3="feet",Data_Input!$T444&gt;40)),ABS(D440)&gt;$G$4),"",D440),""))</f>
        <v/>
      </c>
      <c r="O440" s="37" t="str">
        <f>IF($J$4=0,E440,IFERROR(IF(OR(AND(Data_Input!$T$3="meters",Data_Input!$T444&gt;12),(AND(Data_Input!$T$3="feet",Data_Input!$T444&gt;40)),ABS(E440)&gt;$G$4),"",E440),""))</f>
        <v/>
      </c>
      <c r="P440" s="35"/>
      <c r="Q440" s="8" t="str">
        <f t="shared" si="34"/>
        <v/>
      </c>
      <c r="R440" s="8" t="str">
        <f t="shared" si="35"/>
        <v/>
      </c>
      <c r="S440" s="8" t="str">
        <f t="shared" si="36"/>
        <v/>
      </c>
      <c r="T440" s="8" t="str">
        <f t="shared" si="37"/>
        <v/>
      </c>
      <c r="U440" s="35"/>
    </row>
    <row r="441" spans="1:21">
      <c r="A441" s="7">
        <v>439</v>
      </c>
      <c r="B441" s="37" t="str">
        <f>Data_Input!O445</f>
        <v/>
      </c>
      <c r="C441" s="37" t="str">
        <f>Data_Input!P445</f>
        <v/>
      </c>
      <c r="D441" s="37" t="str">
        <f>Data_Input!Q445</f>
        <v/>
      </c>
      <c r="E441" s="37" t="str">
        <f>Data_Input!R445</f>
        <v/>
      </c>
      <c r="F441" s="47"/>
      <c r="G441" s="35"/>
      <c r="H441" s="35"/>
      <c r="I441" s="35"/>
      <c r="J441" s="35"/>
      <c r="K441" s="35"/>
      <c r="L441" s="37" t="str">
        <f>IF($G$4=0,B441,IFERROR(IF(OR(AND(Data_Input!$T$3="meters",Data_Input!$T445&gt;12),(AND(Data_Input!$T$3="feet",Data_Input!$T445&gt;40)),ABS(B441)&gt;$G$4),"",B441),""))</f>
        <v/>
      </c>
      <c r="M441" s="37" t="str">
        <f>IF($H$4=0,C441,IFERROR(IF(OR(AND(Data_Input!$T$3="meters",Data_Input!$T445&gt;12),(AND(Data_Input!$T$3="feet",Data_Input!$T445&gt;40)),ABS(C441)&gt;$G$4),"",C441),""))</f>
        <v/>
      </c>
      <c r="N441" s="37" t="str">
        <f>IF($I$4=0,D441,IFERROR(IF(OR(AND(Data_Input!$T$3="meters",Data_Input!$T445&gt;12),(AND(Data_Input!$T$3="feet",Data_Input!$T445&gt;40)),ABS(D441)&gt;$G$4),"",D441),""))</f>
        <v/>
      </c>
      <c r="O441" s="37" t="str">
        <f>IF($J$4=0,E441,IFERROR(IF(OR(AND(Data_Input!$T$3="meters",Data_Input!$T445&gt;12),(AND(Data_Input!$T$3="feet",Data_Input!$T445&gt;40)),ABS(E441)&gt;$G$4),"",E441),""))</f>
        <v/>
      </c>
      <c r="P441" s="35"/>
      <c r="Q441" s="8" t="str">
        <f t="shared" si="34"/>
        <v/>
      </c>
      <c r="R441" s="8" t="str">
        <f t="shared" si="35"/>
        <v/>
      </c>
      <c r="S441" s="8" t="str">
        <f t="shared" si="36"/>
        <v/>
      </c>
      <c r="T441" s="8" t="str">
        <f t="shared" si="37"/>
        <v/>
      </c>
      <c r="U441" s="35"/>
    </row>
    <row r="442" spans="1:21">
      <c r="A442" s="7">
        <v>440</v>
      </c>
      <c r="B442" s="37" t="str">
        <f>Data_Input!O446</f>
        <v/>
      </c>
      <c r="C442" s="37" t="str">
        <f>Data_Input!P446</f>
        <v/>
      </c>
      <c r="D442" s="37" t="str">
        <f>Data_Input!Q446</f>
        <v/>
      </c>
      <c r="E442" s="37" t="str">
        <f>Data_Input!R446</f>
        <v/>
      </c>
      <c r="F442" s="47"/>
      <c r="G442" s="35"/>
      <c r="H442" s="35"/>
      <c r="I442" s="35"/>
      <c r="J442" s="35"/>
      <c r="K442" s="35"/>
      <c r="L442" s="37" t="str">
        <f>IF($G$4=0,B442,IFERROR(IF(OR(AND(Data_Input!$T$3="meters",Data_Input!$T446&gt;12),(AND(Data_Input!$T$3="feet",Data_Input!$T446&gt;40)),ABS(B442)&gt;$G$4),"",B442),""))</f>
        <v/>
      </c>
      <c r="M442" s="37" t="str">
        <f>IF($H$4=0,C442,IFERROR(IF(OR(AND(Data_Input!$T$3="meters",Data_Input!$T446&gt;12),(AND(Data_Input!$T$3="feet",Data_Input!$T446&gt;40)),ABS(C442)&gt;$G$4),"",C442),""))</f>
        <v/>
      </c>
      <c r="N442" s="37" t="str">
        <f>IF($I$4=0,D442,IFERROR(IF(OR(AND(Data_Input!$T$3="meters",Data_Input!$T446&gt;12),(AND(Data_Input!$T$3="feet",Data_Input!$T446&gt;40)),ABS(D442)&gt;$G$4),"",D442),""))</f>
        <v/>
      </c>
      <c r="O442" s="37" t="str">
        <f>IF($J$4=0,E442,IFERROR(IF(OR(AND(Data_Input!$T$3="meters",Data_Input!$T446&gt;12),(AND(Data_Input!$T$3="feet",Data_Input!$T446&gt;40)),ABS(E442)&gt;$G$4),"",E442),""))</f>
        <v/>
      </c>
      <c r="P442" s="35"/>
      <c r="Q442" s="8" t="str">
        <f t="shared" si="34"/>
        <v/>
      </c>
      <c r="R442" s="8" t="str">
        <f t="shared" si="35"/>
        <v/>
      </c>
      <c r="S442" s="8" t="str">
        <f t="shared" si="36"/>
        <v/>
      </c>
      <c r="T442" s="8" t="str">
        <f t="shared" si="37"/>
        <v/>
      </c>
      <c r="U442" s="35"/>
    </row>
    <row r="443" spans="1:21">
      <c r="A443" s="7">
        <v>441</v>
      </c>
      <c r="B443" s="37" t="str">
        <f>Data_Input!O447</f>
        <v/>
      </c>
      <c r="C443" s="37" t="str">
        <f>Data_Input!P447</f>
        <v/>
      </c>
      <c r="D443" s="37" t="str">
        <f>Data_Input!Q447</f>
        <v/>
      </c>
      <c r="E443" s="37" t="str">
        <f>Data_Input!R447</f>
        <v/>
      </c>
      <c r="F443" s="47"/>
      <c r="G443" s="35"/>
      <c r="H443" s="35"/>
      <c r="I443" s="35"/>
      <c r="J443" s="35"/>
      <c r="K443" s="35"/>
      <c r="L443" s="37" t="str">
        <f>IF($G$4=0,B443,IFERROR(IF(OR(AND(Data_Input!$T$3="meters",Data_Input!$T447&gt;12),(AND(Data_Input!$T$3="feet",Data_Input!$T447&gt;40)),ABS(B443)&gt;$G$4),"",B443),""))</f>
        <v/>
      </c>
      <c r="M443" s="37" t="str">
        <f>IF($H$4=0,C443,IFERROR(IF(OR(AND(Data_Input!$T$3="meters",Data_Input!$T447&gt;12),(AND(Data_Input!$T$3="feet",Data_Input!$T447&gt;40)),ABS(C443)&gt;$G$4),"",C443),""))</f>
        <v/>
      </c>
      <c r="N443" s="37" t="str">
        <f>IF($I$4=0,D443,IFERROR(IF(OR(AND(Data_Input!$T$3="meters",Data_Input!$T447&gt;12),(AND(Data_Input!$T$3="feet",Data_Input!$T447&gt;40)),ABS(D443)&gt;$G$4),"",D443),""))</f>
        <v/>
      </c>
      <c r="O443" s="37" t="str">
        <f>IF($J$4=0,E443,IFERROR(IF(OR(AND(Data_Input!$T$3="meters",Data_Input!$T447&gt;12),(AND(Data_Input!$T$3="feet",Data_Input!$T447&gt;40)),ABS(E443)&gt;$G$4),"",E443),""))</f>
        <v/>
      </c>
      <c r="P443" s="35"/>
      <c r="Q443" s="8" t="str">
        <f t="shared" si="34"/>
        <v/>
      </c>
      <c r="R443" s="8" t="str">
        <f t="shared" si="35"/>
        <v/>
      </c>
      <c r="S443" s="8" t="str">
        <f t="shared" si="36"/>
        <v/>
      </c>
      <c r="T443" s="8" t="str">
        <f t="shared" si="37"/>
        <v/>
      </c>
      <c r="U443" s="35"/>
    </row>
    <row r="444" spans="1:21">
      <c r="A444" s="7">
        <v>442</v>
      </c>
      <c r="B444" s="37" t="str">
        <f>Data_Input!O448</f>
        <v/>
      </c>
      <c r="C444" s="37" t="str">
        <f>Data_Input!P448</f>
        <v/>
      </c>
      <c r="D444" s="37" t="str">
        <f>Data_Input!Q448</f>
        <v/>
      </c>
      <c r="E444" s="37" t="str">
        <f>Data_Input!R448</f>
        <v/>
      </c>
      <c r="F444" s="47"/>
      <c r="G444" s="35"/>
      <c r="H444" s="35"/>
      <c r="I444" s="35"/>
      <c r="J444" s="35"/>
      <c r="K444" s="35"/>
      <c r="L444" s="37" t="str">
        <f>IF($G$4=0,B444,IFERROR(IF(OR(AND(Data_Input!$T$3="meters",Data_Input!$T448&gt;12),(AND(Data_Input!$T$3="feet",Data_Input!$T448&gt;40)),ABS(B444)&gt;$G$4),"",B444),""))</f>
        <v/>
      </c>
      <c r="M444" s="37" t="str">
        <f>IF($H$4=0,C444,IFERROR(IF(OR(AND(Data_Input!$T$3="meters",Data_Input!$T448&gt;12),(AND(Data_Input!$T$3="feet",Data_Input!$T448&gt;40)),ABS(C444)&gt;$G$4),"",C444),""))</f>
        <v/>
      </c>
      <c r="N444" s="37" t="str">
        <f>IF($I$4=0,D444,IFERROR(IF(OR(AND(Data_Input!$T$3="meters",Data_Input!$T448&gt;12),(AND(Data_Input!$T$3="feet",Data_Input!$T448&gt;40)),ABS(D444)&gt;$G$4),"",D444),""))</f>
        <v/>
      </c>
      <c r="O444" s="37" t="str">
        <f>IF($J$4=0,E444,IFERROR(IF(OR(AND(Data_Input!$T$3="meters",Data_Input!$T448&gt;12),(AND(Data_Input!$T$3="feet",Data_Input!$T448&gt;40)),ABS(E444)&gt;$G$4),"",E444),""))</f>
        <v/>
      </c>
      <c r="P444" s="35"/>
      <c r="Q444" s="8" t="str">
        <f t="shared" si="34"/>
        <v/>
      </c>
      <c r="R444" s="8" t="str">
        <f t="shared" si="35"/>
        <v/>
      </c>
      <c r="S444" s="8" t="str">
        <f t="shared" si="36"/>
        <v/>
      </c>
      <c r="T444" s="8" t="str">
        <f t="shared" si="37"/>
        <v/>
      </c>
      <c r="U444" s="35"/>
    </row>
    <row r="445" spans="1:21">
      <c r="A445" s="7">
        <v>443</v>
      </c>
      <c r="B445" s="37" t="str">
        <f>Data_Input!O449</f>
        <v/>
      </c>
      <c r="C445" s="37" t="str">
        <f>Data_Input!P449</f>
        <v/>
      </c>
      <c r="D445" s="37" t="str">
        <f>Data_Input!Q449</f>
        <v/>
      </c>
      <c r="E445" s="37" t="str">
        <f>Data_Input!R449</f>
        <v/>
      </c>
      <c r="F445" s="47"/>
      <c r="G445" s="35"/>
      <c r="H445" s="35"/>
      <c r="I445" s="35"/>
      <c r="J445" s="35"/>
      <c r="K445" s="35"/>
      <c r="L445" s="37" t="str">
        <f>IF($G$4=0,B445,IFERROR(IF(OR(AND(Data_Input!$T$3="meters",Data_Input!$T449&gt;12),(AND(Data_Input!$T$3="feet",Data_Input!$T449&gt;40)),ABS(B445)&gt;$G$4),"",B445),""))</f>
        <v/>
      </c>
      <c r="M445" s="37" t="str">
        <f>IF($H$4=0,C445,IFERROR(IF(OR(AND(Data_Input!$T$3="meters",Data_Input!$T449&gt;12),(AND(Data_Input!$T$3="feet",Data_Input!$T449&gt;40)),ABS(C445)&gt;$G$4),"",C445),""))</f>
        <v/>
      </c>
      <c r="N445" s="37" t="str">
        <f>IF($I$4=0,D445,IFERROR(IF(OR(AND(Data_Input!$T$3="meters",Data_Input!$T449&gt;12),(AND(Data_Input!$T$3="feet",Data_Input!$T449&gt;40)),ABS(D445)&gt;$G$4),"",D445),""))</f>
        <v/>
      </c>
      <c r="O445" s="37" t="str">
        <f>IF($J$4=0,E445,IFERROR(IF(OR(AND(Data_Input!$T$3="meters",Data_Input!$T449&gt;12),(AND(Data_Input!$T$3="feet",Data_Input!$T449&gt;40)),ABS(E445)&gt;$G$4),"",E445),""))</f>
        <v/>
      </c>
      <c r="P445" s="35"/>
      <c r="Q445" s="8" t="str">
        <f t="shared" si="34"/>
        <v/>
      </c>
      <c r="R445" s="8" t="str">
        <f t="shared" si="35"/>
        <v/>
      </c>
      <c r="S445" s="8" t="str">
        <f t="shared" si="36"/>
        <v/>
      </c>
      <c r="T445" s="8" t="str">
        <f t="shared" si="37"/>
        <v/>
      </c>
      <c r="U445" s="35"/>
    </row>
    <row r="446" spans="1:21">
      <c r="A446" s="7">
        <v>444</v>
      </c>
      <c r="B446" s="37" t="str">
        <f>Data_Input!O450</f>
        <v/>
      </c>
      <c r="C446" s="37" t="str">
        <f>Data_Input!P450</f>
        <v/>
      </c>
      <c r="D446" s="37" t="str">
        <f>Data_Input!Q450</f>
        <v/>
      </c>
      <c r="E446" s="37" t="str">
        <f>Data_Input!R450</f>
        <v/>
      </c>
      <c r="F446" s="47"/>
      <c r="G446" s="35"/>
      <c r="H446" s="35"/>
      <c r="I446" s="35"/>
      <c r="J446" s="35"/>
      <c r="K446" s="35"/>
      <c r="L446" s="37" t="str">
        <f>IF($G$4=0,B446,IFERROR(IF(OR(AND(Data_Input!$T$3="meters",Data_Input!$T450&gt;12),(AND(Data_Input!$T$3="feet",Data_Input!$T450&gt;40)),ABS(B446)&gt;$G$4),"",B446),""))</f>
        <v/>
      </c>
      <c r="M446" s="37" t="str">
        <f>IF($H$4=0,C446,IFERROR(IF(OR(AND(Data_Input!$T$3="meters",Data_Input!$T450&gt;12),(AND(Data_Input!$T$3="feet",Data_Input!$T450&gt;40)),ABS(C446)&gt;$G$4),"",C446),""))</f>
        <v/>
      </c>
      <c r="N446" s="37" t="str">
        <f>IF($I$4=0,D446,IFERROR(IF(OR(AND(Data_Input!$T$3="meters",Data_Input!$T450&gt;12),(AND(Data_Input!$T$3="feet",Data_Input!$T450&gt;40)),ABS(D446)&gt;$G$4),"",D446),""))</f>
        <v/>
      </c>
      <c r="O446" s="37" t="str">
        <f>IF($J$4=0,E446,IFERROR(IF(OR(AND(Data_Input!$T$3="meters",Data_Input!$T450&gt;12),(AND(Data_Input!$T$3="feet",Data_Input!$T450&gt;40)),ABS(E446)&gt;$G$4),"",E446),""))</f>
        <v/>
      </c>
      <c r="P446" s="35"/>
      <c r="Q446" s="8" t="str">
        <f t="shared" si="34"/>
        <v/>
      </c>
      <c r="R446" s="8" t="str">
        <f t="shared" si="35"/>
        <v/>
      </c>
      <c r="S446" s="8" t="str">
        <f t="shared" si="36"/>
        <v/>
      </c>
      <c r="T446" s="8" t="str">
        <f t="shared" si="37"/>
        <v/>
      </c>
      <c r="U446" s="35"/>
    </row>
    <row r="447" spans="1:21">
      <c r="A447" s="7">
        <v>445</v>
      </c>
      <c r="B447" s="37" t="str">
        <f>Data_Input!O451</f>
        <v/>
      </c>
      <c r="C447" s="37" t="str">
        <f>Data_Input!P451</f>
        <v/>
      </c>
      <c r="D447" s="37" t="str">
        <f>Data_Input!Q451</f>
        <v/>
      </c>
      <c r="E447" s="37" t="str">
        <f>Data_Input!R451</f>
        <v/>
      </c>
      <c r="F447" s="47"/>
      <c r="G447" s="35"/>
      <c r="H447" s="35"/>
      <c r="I447" s="35"/>
      <c r="J447" s="35"/>
      <c r="K447" s="35"/>
      <c r="L447" s="37" t="str">
        <f>IF($G$4=0,B447,IFERROR(IF(OR(AND(Data_Input!$T$3="meters",Data_Input!$T451&gt;12),(AND(Data_Input!$T$3="feet",Data_Input!$T451&gt;40)),ABS(B447)&gt;$G$4),"",B447),""))</f>
        <v/>
      </c>
      <c r="M447" s="37" t="str">
        <f>IF($H$4=0,C447,IFERROR(IF(OR(AND(Data_Input!$T$3="meters",Data_Input!$T451&gt;12),(AND(Data_Input!$T$3="feet",Data_Input!$T451&gt;40)),ABS(C447)&gt;$G$4),"",C447),""))</f>
        <v/>
      </c>
      <c r="N447" s="37" t="str">
        <f>IF($I$4=0,D447,IFERROR(IF(OR(AND(Data_Input!$T$3="meters",Data_Input!$T451&gt;12),(AND(Data_Input!$T$3="feet",Data_Input!$T451&gt;40)),ABS(D447)&gt;$G$4),"",D447),""))</f>
        <v/>
      </c>
      <c r="O447" s="37" t="str">
        <f>IF($J$4=0,E447,IFERROR(IF(OR(AND(Data_Input!$T$3="meters",Data_Input!$T451&gt;12),(AND(Data_Input!$T$3="feet",Data_Input!$T451&gt;40)),ABS(E447)&gt;$G$4),"",E447),""))</f>
        <v/>
      </c>
      <c r="P447" s="35"/>
      <c r="Q447" s="8" t="str">
        <f t="shared" si="34"/>
        <v/>
      </c>
      <c r="R447" s="8" t="str">
        <f t="shared" si="35"/>
        <v/>
      </c>
      <c r="S447" s="8" t="str">
        <f t="shared" si="36"/>
        <v/>
      </c>
      <c r="T447" s="8" t="str">
        <f t="shared" si="37"/>
        <v/>
      </c>
      <c r="U447" s="35"/>
    </row>
    <row r="448" spans="1:21">
      <c r="A448" s="7">
        <v>446</v>
      </c>
      <c r="B448" s="37" t="str">
        <f>Data_Input!O452</f>
        <v/>
      </c>
      <c r="C448" s="37" t="str">
        <f>Data_Input!P452</f>
        <v/>
      </c>
      <c r="D448" s="37" t="str">
        <f>Data_Input!Q452</f>
        <v/>
      </c>
      <c r="E448" s="37" t="str">
        <f>Data_Input!R452</f>
        <v/>
      </c>
      <c r="F448" s="47"/>
      <c r="G448" s="35"/>
      <c r="H448" s="35"/>
      <c r="I448" s="35"/>
      <c r="J448" s="35"/>
      <c r="K448" s="35"/>
      <c r="L448" s="37" t="str">
        <f>IF($G$4=0,B448,IFERROR(IF(OR(AND(Data_Input!$T$3="meters",Data_Input!$T452&gt;12),(AND(Data_Input!$T$3="feet",Data_Input!$T452&gt;40)),ABS(B448)&gt;$G$4),"",B448),""))</f>
        <v/>
      </c>
      <c r="M448" s="37" t="str">
        <f>IF($H$4=0,C448,IFERROR(IF(OR(AND(Data_Input!$T$3="meters",Data_Input!$T452&gt;12),(AND(Data_Input!$T$3="feet",Data_Input!$T452&gt;40)),ABS(C448)&gt;$G$4),"",C448),""))</f>
        <v/>
      </c>
      <c r="N448" s="37" t="str">
        <f>IF($I$4=0,D448,IFERROR(IF(OR(AND(Data_Input!$T$3="meters",Data_Input!$T452&gt;12),(AND(Data_Input!$T$3="feet",Data_Input!$T452&gt;40)),ABS(D448)&gt;$G$4),"",D448),""))</f>
        <v/>
      </c>
      <c r="O448" s="37" t="str">
        <f>IF($J$4=0,E448,IFERROR(IF(OR(AND(Data_Input!$T$3="meters",Data_Input!$T452&gt;12),(AND(Data_Input!$T$3="feet",Data_Input!$T452&gt;40)),ABS(E448)&gt;$G$4),"",E448),""))</f>
        <v/>
      </c>
      <c r="P448" s="35"/>
      <c r="Q448" s="8" t="str">
        <f t="shared" si="34"/>
        <v/>
      </c>
      <c r="R448" s="8" t="str">
        <f t="shared" si="35"/>
        <v/>
      </c>
      <c r="S448" s="8" t="str">
        <f t="shared" si="36"/>
        <v/>
      </c>
      <c r="T448" s="8" t="str">
        <f t="shared" si="37"/>
        <v/>
      </c>
      <c r="U448" s="35"/>
    </row>
    <row r="449" spans="1:21">
      <c r="A449" s="7">
        <v>447</v>
      </c>
      <c r="B449" s="37" t="str">
        <f>Data_Input!O453</f>
        <v/>
      </c>
      <c r="C449" s="37" t="str">
        <f>Data_Input!P453</f>
        <v/>
      </c>
      <c r="D449" s="37" t="str">
        <f>Data_Input!Q453</f>
        <v/>
      </c>
      <c r="E449" s="37" t="str">
        <f>Data_Input!R453</f>
        <v/>
      </c>
      <c r="F449" s="47"/>
      <c r="G449" s="35"/>
      <c r="H449" s="35"/>
      <c r="I449" s="35"/>
      <c r="J449" s="35"/>
      <c r="K449" s="35"/>
      <c r="L449" s="37" t="str">
        <f>IF($G$4=0,B449,IFERROR(IF(OR(AND(Data_Input!$T$3="meters",Data_Input!$T453&gt;12),(AND(Data_Input!$T$3="feet",Data_Input!$T453&gt;40)),ABS(B449)&gt;$G$4),"",B449),""))</f>
        <v/>
      </c>
      <c r="M449" s="37" t="str">
        <f>IF($H$4=0,C449,IFERROR(IF(OR(AND(Data_Input!$T$3="meters",Data_Input!$T453&gt;12),(AND(Data_Input!$T$3="feet",Data_Input!$T453&gt;40)),ABS(C449)&gt;$G$4),"",C449),""))</f>
        <v/>
      </c>
      <c r="N449" s="37" t="str">
        <f>IF($I$4=0,D449,IFERROR(IF(OR(AND(Data_Input!$T$3="meters",Data_Input!$T453&gt;12),(AND(Data_Input!$T$3="feet",Data_Input!$T453&gt;40)),ABS(D449)&gt;$G$4),"",D449),""))</f>
        <v/>
      </c>
      <c r="O449" s="37" t="str">
        <f>IF($J$4=0,E449,IFERROR(IF(OR(AND(Data_Input!$T$3="meters",Data_Input!$T453&gt;12),(AND(Data_Input!$T$3="feet",Data_Input!$T453&gt;40)),ABS(E449)&gt;$G$4),"",E449),""))</f>
        <v/>
      </c>
      <c r="P449" s="35"/>
      <c r="Q449" s="8" t="str">
        <f t="shared" si="34"/>
        <v/>
      </c>
      <c r="R449" s="8" t="str">
        <f t="shared" si="35"/>
        <v/>
      </c>
      <c r="S449" s="8" t="str">
        <f t="shared" si="36"/>
        <v/>
      </c>
      <c r="T449" s="8" t="str">
        <f t="shared" si="37"/>
        <v/>
      </c>
      <c r="U449" s="35"/>
    </row>
    <row r="450" spans="1:21">
      <c r="A450" s="7">
        <v>448</v>
      </c>
      <c r="B450" s="37" t="str">
        <f>Data_Input!O454</f>
        <v/>
      </c>
      <c r="C450" s="37" t="str">
        <f>Data_Input!P454</f>
        <v/>
      </c>
      <c r="D450" s="37" t="str">
        <f>Data_Input!Q454</f>
        <v/>
      </c>
      <c r="E450" s="37" t="str">
        <f>Data_Input!R454</f>
        <v/>
      </c>
      <c r="F450" s="47"/>
      <c r="G450" s="35"/>
      <c r="H450" s="35"/>
      <c r="I450" s="35"/>
      <c r="J450" s="35"/>
      <c r="K450" s="35"/>
      <c r="L450" s="37" t="str">
        <f>IF($G$4=0,B450,IFERROR(IF(OR(AND(Data_Input!$T$3="meters",Data_Input!$T454&gt;12),(AND(Data_Input!$T$3="feet",Data_Input!$T454&gt;40)),ABS(B450)&gt;$G$4),"",B450),""))</f>
        <v/>
      </c>
      <c r="M450" s="37" t="str">
        <f>IF($H$4=0,C450,IFERROR(IF(OR(AND(Data_Input!$T$3="meters",Data_Input!$T454&gt;12),(AND(Data_Input!$T$3="feet",Data_Input!$T454&gt;40)),ABS(C450)&gt;$G$4),"",C450),""))</f>
        <v/>
      </c>
      <c r="N450" s="37" t="str">
        <f>IF($I$4=0,D450,IFERROR(IF(OR(AND(Data_Input!$T$3="meters",Data_Input!$T454&gt;12),(AND(Data_Input!$T$3="feet",Data_Input!$T454&gt;40)),ABS(D450)&gt;$G$4),"",D450),""))</f>
        <v/>
      </c>
      <c r="O450" s="37" t="str">
        <f>IF($J$4=0,E450,IFERROR(IF(OR(AND(Data_Input!$T$3="meters",Data_Input!$T454&gt;12),(AND(Data_Input!$T$3="feet",Data_Input!$T454&gt;40)),ABS(E450)&gt;$G$4),"",E450),""))</f>
        <v/>
      </c>
      <c r="P450" s="35"/>
      <c r="Q450" s="8" t="str">
        <f t="shared" si="34"/>
        <v/>
      </c>
      <c r="R450" s="8" t="str">
        <f t="shared" si="35"/>
        <v/>
      </c>
      <c r="S450" s="8" t="str">
        <f t="shared" si="36"/>
        <v/>
      </c>
      <c r="T450" s="8" t="str">
        <f t="shared" si="37"/>
        <v/>
      </c>
      <c r="U450" s="35"/>
    </row>
    <row r="451" spans="1:21">
      <c r="A451" s="7">
        <v>449</v>
      </c>
      <c r="B451" s="37" t="str">
        <f>Data_Input!O455</f>
        <v/>
      </c>
      <c r="C451" s="37" t="str">
        <f>Data_Input!P455</f>
        <v/>
      </c>
      <c r="D451" s="37" t="str">
        <f>Data_Input!Q455</f>
        <v/>
      </c>
      <c r="E451" s="37" t="str">
        <f>Data_Input!R455</f>
        <v/>
      </c>
      <c r="F451" s="47"/>
      <c r="G451" s="35"/>
      <c r="H451" s="35"/>
      <c r="I451" s="35"/>
      <c r="J451" s="35"/>
      <c r="K451" s="35"/>
      <c r="L451" s="37" t="str">
        <f>IF($G$4=0,B451,IFERROR(IF(OR(AND(Data_Input!$T$3="meters",Data_Input!$T455&gt;12),(AND(Data_Input!$T$3="feet",Data_Input!$T455&gt;40)),ABS(B451)&gt;$G$4),"",B451),""))</f>
        <v/>
      </c>
      <c r="M451" s="37" t="str">
        <f>IF($H$4=0,C451,IFERROR(IF(OR(AND(Data_Input!$T$3="meters",Data_Input!$T455&gt;12),(AND(Data_Input!$T$3="feet",Data_Input!$T455&gt;40)),ABS(C451)&gt;$G$4),"",C451),""))</f>
        <v/>
      </c>
      <c r="N451" s="37" t="str">
        <f>IF($I$4=0,D451,IFERROR(IF(OR(AND(Data_Input!$T$3="meters",Data_Input!$T455&gt;12),(AND(Data_Input!$T$3="feet",Data_Input!$T455&gt;40)),ABS(D451)&gt;$G$4),"",D451),""))</f>
        <v/>
      </c>
      <c r="O451" s="37" t="str">
        <f>IF($J$4=0,E451,IFERROR(IF(OR(AND(Data_Input!$T$3="meters",Data_Input!$T455&gt;12),(AND(Data_Input!$T$3="feet",Data_Input!$T455&gt;40)),ABS(E451)&gt;$G$4),"",E451),""))</f>
        <v/>
      </c>
      <c r="P451" s="35"/>
      <c r="Q451" s="8" t="str">
        <f t="shared" si="34"/>
        <v/>
      </c>
      <c r="R451" s="8" t="str">
        <f t="shared" si="35"/>
        <v/>
      </c>
      <c r="S451" s="8" t="str">
        <f t="shared" si="36"/>
        <v/>
      </c>
      <c r="T451" s="8" t="str">
        <f t="shared" si="37"/>
        <v/>
      </c>
      <c r="U451" s="35"/>
    </row>
    <row r="452" spans="1:21">
      <c r="A452" s="7">
        <v>450</v>
      </c>
      <c r="B452" s="37" t="str">
        <f>Data_Input!O456</f>
        <v/>
      </c>
      <c r="C452" s="37" t="str">
        <f>Data_Input!P456</f>
        <v/>
      </c>
      <c r="D452" s="37" t="str">
        <f>Data_Input!Q456</f>
        <v/>
      </c>
      <c r="E452" s="37" t="str">
        <f>Data_Input!R456</f>
        <v/>
      </c>
      <c r="F452" s="47"/>
      <c r="G452" s="35"/>
      <c r="H452" s="35"/>
      <c r="I452" s="35"/>
      <c r="J452" s="35"/>
      <c r="K452" s="35"/>
      <c r="L452" s="37" t="str">
        <f>IF($G$4=0,B452,IFERROR(IF(OR(AND(Data_Input!$T$3="meters",Data_Input!$T456&gt;12),(AND(Data_Input!$T$3="feet",Data_Input!$T456&gt;40)),ABS(B452)&gt;$G$4),"",B452),""))</f>
        <v/>
      </c>
      <c r="M452" s="37" t="str">
        <f>IF($H$4=0,C452,IFERROR(IF(OR(AND(Data_Input!$T$3="meters",Data_Input!$T456&gt;12),(AND(Data_Input!$T$3="feet",Data_Input!$T456&gt;40)),ABS(C452)&gt;$G$4),"",C452),""))</f>
        <v/>
      </c>
      <c r="N452" s="37" t="str">
        <f>IF($I$4=0,D452,IFERROR(IF(OR(AND(Data_Input!$T$3="meters",Data_Input!$T456&gt;12),(AND(Data_Input!$T$3="feet",Data_Input!$T456&gt;40)),ABS(D452)&gt;$G$4),"",D452),""))</f>
        <v/>
      </c>
      <c r="O452" s="37" t="str">
        <f>IF($J$4=0,E452,IFERROR(IF(OR(AND(Data_Input!$T$3="meters",Data_Input!$T456&gt;12),(AND(Data_Input!$T$3="feet",Data_Input!$T456&gt;40)),ABS(E452)&gt;$G$4),"",E452),""))</f>
        <v/>
      </c>
      <c r="P452" s="35"/>
      <c r="Q452" s="8" t="str">
        <f t="shared" ref="Q452:Q515" si="38">IFERROR(ABS(L452),"")</f>
        <v/>
      </c>
      <c r="R452" s="8" t="str">
        <f t="shared" ref="R452:R515" si="39">IFERROR(ABS(M452),"")</f>
        <v/>
      </c>
      <c r="S452" s="8" t="str">
        <f t="shared" ref="S452:S515" si="40">IFERROR(ABS(N452),"")</f>
        <v/>
      </c>
      <c r="T452" s="8" t="str">
        <f t="shared" ref="T452:T515" si="41">IFERROR(ABS(O452),"")</f>
        <v/>
      </c>
      <c r="U452" s="35"/>
    </row>
    <row r="453" spans="1:21">
      <c r="A453" s="7">
        <v>451</v>
      </c>
      <c r="B453" s="37" t="str">
        <f>Data_Input!O457</f>
        <v/>
      </c>
      <c r="C453" s="37" t="str">
        <f>Data_Input!P457</f>
        <v/>
      </c>
      <c r="D453" s="37" t="str">
        <f>Data_Input!Q457</f>
        <v/>
      </c>
      <c r="E453" s="37" t="str">
        <f>Data_Input!R457</f>
        <v/>
      </c>
      <c r="F453" s="47"/>
      <c r="G453" s="35"/>
      <c r="H453" s="35"/>
      <c r="I453" s="35"/>
      <c r="J453" s="35"/>
      <c r="K453" s="35"/>
      <c r="L453" s="37" t="str">
        <f>IF($G$4=0,B453,IFERROR(IF(OR(AND(Data_Input!$T$3="meters",Data_Input!$T457&gt;12),(AND(Data_Input!$T$3="feet",Data_Input!$T457&gt;40)),ABS(B453)&gt;$G$4),"",B453),""))</f>
        <v/>
      </c>
      <c r="M453" s="37" t="str">
        <f>IF($H$4=0,C453,IFERROR(IF(OR(AND(Data_Input!$T$3="meters",Data_Input!$T457&gt;12),(AND(Data_Input!$T$3="feet",Data_Input!$T457&gt;40)),ABS(C453)&gt;$G$4),"",C453),""))</f>
        <v/>
      </c>
      <c r="N453" s="37" t="str">
        <f>IF($I$4=0,D453,IFERROR(IF(OR(AND(Data_Input!$T$3="meters",Data_Input!$T457&gt;12),(AND(Data_Input!$T$3="feet",Data_Input!$T457&gt;40)),ABS(D453)&gt;$G$4),"",D453),""))</f>
        <v/>
      </c>
      <c r="O453" s="37" t="str">
        <f>IF($J$4=0,E453,IFERROR(IF(OR(AND(Data_Input!$T$3="meters",Data_Input!$T457&gt;12),(AND(Data_Input!$T$3="feet",Data_Input!$T457&gt;40)),ABS(E453)&gt;$G$4),"",E453),""))</f>
        <v/>
      </c>
      <c r="P453" s="35"/>
      <c r="Q453" s="8" t="str">
        <f t="shared" si="38"/>
        <v/>
      </c>
      <c r="R453" s="8" t="str">
        <f t="shared" si="39"/>
        <v/>
      </c>
      <c r="S453" s="8" t="str">
        <f t="shared" si="40"/>
        <v/>
      </c>
      <c r="T453" s="8" t="str">
        <f t="shared" si="41"/>
        <v/>
      </c>
      <c r="U453" s="35"/>
    </row>
    <row r="454" spans="1:21">
      <c r="A454" s="7">
        <v>452</v>
      </c>
      <c r="B454" s="37" t="str">
        <f>Data_Input!O458</f>
        <v/>
      </c>
      <c r="C454" s="37" t="str">
        <f>Data_Input!P458</f>
        <v/>
      </c>
      <c r="D454" s="37" t="str">
        <f>Data_Input!Q458</f>
        <v/>
      </c>
      <c r="E454" s="37" t="str">
        <f>Data_Input!R458</f>
        <v/>
      </c>
      <c r="F454" s="47"/>
      <c r="G454" s="35"/>
      <c r="H454" s="35"/>
      <c r="I454" s="35"/>
      <c r="J454" s="35"/>
      <c r="K454" s="35"/>
      <c r="L454" s="37" t="str">
        <f>IF($G$4=0,B454,IFERROR(IF(OR(AND(Data_Input!$T$3="meters",Data_Input!$T458&gt;12),(AND(Data_Input!$T$3="feet",Data_Input!$T458&gt;40)),ABS(B454)&gt;$G$4),"",B454),""))</f>
        <v/>
      </c>
      <c r="M454" s="37" t="str">
        <f>IF($H$4=0,C454,IFERROR(IF(OR(AND(Data_Input!$T$3="meters",Data_Input!$T458&gt;12),(AND(Data_Input!$T$3="feet",Data_Input!$T458&gt;40)),ABS(C454)&gt;$G$4),"",C454),""))</f>
        <v/>
      </c>
      <c r="N454" s="37" t="str">
        <f>IF($I$4=0,D454,IFERROR(IF(OR(AND(Data_Input!$T$3="meters",Data_Input!$T458&gt;12),(AND(Data_Input!$T$3="feet",Data_Input!$T458&gt;40)),ABS(D454)&gt;$G$4),"",D454),""))</f>
        <v/>
      </c>
      <c r="O454" s="37" t="str">
        <f>IF($J$4=0,E454,IFERROR(IF(OR(AND(Data_Input!$T$3="meters",Data_Input!$T458&gt;12),(AND(Data_Input!$T$3="feet",Data_Input!$T458&gt;40)),ABS(E454)&gt;$G$4),"",E454),""))</f>
        <v/>
      </c>
      <c r="P454" s="35"/>
      <c r="Q454" s="8" t="str">
        <f t="shared" si="38"/>
        <v/>
      </c>
      <c r="R454" s="8" t="str">
        <f t="shared" si="39"/>
        <v/>
      </c>
      <c r="S454" s="8" t="str">
        <f t="shared" si="40"/>
        <v/>
      </c>
      <c r="T454" s="8" t="str">
        <f t="shared" si="41"/>
        <v/>
      </c>
      <c r="U454" s="35"/>
    </row>
    <row r="455" spans="1:21">
      <c r="A455" s="7">
        <v>453</v>
      </c>
      <c r="B455" s="37" t="str">
        <f>Data_Input!O459</f>
        <v/>
      </c>
      <c r="C455" s="37" t="str">
        <f>Data_Input!P459</f>
        <v/>
      </c>
      <c r="D455" s="37" t="str">
        <f>Data_Input!Q459</f>
        <v/>
      </c>
      <c r="E455" s="37" t="str">
        <f>Data_Input!R459</f>
        <v/>
      </c>
      <c r="F455" s="47"/>
      <c r="G455" s="35"/>
      <c r="H455" s="35"/>
      <c r="I455" s="35"/>
      <c r="J455" s="35"/>
      <c r="K455" s="35"/>
      <c r="L455" s="37" t="str">
        <f>IF($G$4=0,B455,IFERROR(IF(OR(AND(Data_Input!$T$3="meters",Data_Input!$T459&gt;12),(AND(Data_Input!$T$3="feet",Data_Input!$T459&gt;40)),ABS(B455)&gt;$G$4),"",B455),""))</f>
        <v/>
      </c>
      <c r="M455" s="37" t="str">
        <f>IF($H$4=0,C455,IFERROR(IF(OR(AND(Data_Input!$T$3="meters",Data_Input!$T459&gt;12),(AND(Data_Input!$T$3="feet",Data_Input!$T459&gt;40)),ABS(C455)&gt;$G$4),"",C455),""))</f>
        <v/>
      </c>
      <c r="N455" s="37" t="str">
        <f>IF($I$4=0,D455,IFERROR(IF(OR(AND(Data_Input!$T$3="meters",Data_Input!$T459&gt;12),(AND(Data_Input!$T$3="feet",Data_Input!$T459&gt;40)),ABS(D455)&gt;$G$4),"",D455),""))</f>
        <v/>
      </c>
      <c r="O455" s="37" t="str">
        <f>IF($J$4=0,E455,IFERROR(IF(OR(AND(Data_Input!$T$3="meters",Data_Input!$T459&gt;12),(AND(Data_Input!$T$3="feet",Data_Input!$T459&gt;40)),ABS(E455)&gt;$G$4),"",E455),""))</f>
        <v/>
      </c>
      <c r="P455" s="35"/>
      <c r="Q455" s="8" t="str">
        <f t="shared" si="38"/>
        <v/>
      </c>
      <c r="R455" s="8" t="str">
        <f t="shared" si="39"/>
        <v/>
      </c>
      <c r="S455" s="8" t="str">
        <f t="shared" si="40"/>
        <v/>
      </c>
      <c r="T455" s="8" t="str">
        <f t="shared" si="41"/>
        <v/>
      </c>
      <c r="U455" s="35"/>
    </row>
    <row r="456" spans="1:21">
      <c r="A456" s="7">
        <v>454</v>
      </c>
      <c r="B456" s="37" t="str">
        <f>Data_Input!O460</f>
        <v/>
      </c>
      <c r="C456" s="37" t="str">
        <f>Data_Input!P460</f>
        <v/>
      </c>
      <c r="D456" s="37" t="str">
        <f>Data_Input!Q460</f>
        <v/>
      </c>
      <c r="E456" s="37" t="str">
        <f>Data_Input!R460</f>
        <v/>
      </c>
      <c r="F456" s="47"/>
      <c r="G456" s="35"/>
      <c r="H456" s="35"/>
      <c r="I456" s="35"/>
      <c r="J456" s="35"/>
      <c r="K456" s="35"/>
      <c r="L456" s="37" t="str">
        <f>IF($G$4=0,B456,IFERROR(IF(OR(AND(Data_Input!$T$3="meters",Data_Input!$T460&gt;12),(AND(Data_Input!$T$3="feet",Data_Input!$T460&gt;40)),ABS(B456)&gt;$G$4),"",B456),""))</f>
        <v/>
      </c>
      <c r="M456" s="37" t="str">
        <f>IF($H$4=0,C456,IFERROR(IF(OR(AND(Data_Input!$T$3="meters",Data_Input!$T460&gt;12),(AND(Data_Input!$T$3="feet",Data_Input!$T460&gt;40)),ABS(C456)&gt;$G$4),"",C456),""))</f>
        <v/>
      </c>
      <c r="N456" s="37" t="str">
        <f>IF($I$4=0,D456,IFERROR(IF(OR(AND(Data_Input!$T$3="meters",Data_Input!$T460&gt;12),(AND(Data_Input!$T$3="feet",Data_Input!$T460&gt;40)),ABS(D456)&gt;$G$4),"",D456),""))</f>
        <v/>
      </c>
      <c r="O456" s="37" t="str">
        <f>IF($J$4=0,E456,IFERROR(IF(OR(AND(Data_Input!$T$3="meters",Data_Input!$T460&gt;12),(AND(Data_Input!$T$3="feet",Data_Input!$T460&gt;40)),ABS(E456)&gt;$G$4),"",E456),""))</f>
        <v/>
      </c>
      <c r="P456" s="35"/>
      <c r="Q456" s="8" t="str">
        <f t="shared" si="38"/>
        <v/>
      </c>
      <c r="R456" s="8" t="str">
        <f t="shared" si="39"/>
        <v/>
      </c>
      <c r="S456" s="8" t="str">
        <f t="shared" si="40"/>
        <v/>
      </c>
      <c r="T456" s="8" t="str">
        <f t="shared" si="41"/>
        <v/>
      </c>
      <c r="U456" s="35"/>
    </row>
    <row r="457" spans="1:21">
      <c r="A457" s="7">
        <v>455</v>
      </c>
      <c r="B457" s="37" t="str">
        <f>Data_Input!O461</f>
        <v/>
      </c>
      <c r="C457" s="37" t="str">
        <f>Data_Input!P461</f>
        <v/>
      </c>
      <c r="D457" s="37" t="str">
        <f>Data_Input!Q461</f>
        <v/>
      </c>
      <c r="E457" s="37" t="str">
        <f>Data_Input!R461</f>
        <v/>
      </c>
      <c r="F457" s="47"/>
      <c r="G457" s="35"/>
      <c r="H457" s="35"/>
      <c r="I457" s="35"/>
      <c r="J457" s="35"/>
      <c r="K457" s="35"/>
      <c r="L457" s="37" t="str">
        <f>IF($G$4=0,B457,IFERROR(IF(OR(AND(Data_Input!$T$3="meters",Data_Input!$T461&gt;12),(AND(Data_Input!$T$3="feet",Data_Input!$T461&gt;40)),ABS(B457)&gt;$G$4),"",B457),""))</f>
        <v/>
      </c>
      <c r="M457" s="37" t="str">
        <f>IF($H$4=0,C457,IFERROR(IF(OR(AND(Data_Input!$T$3="meters",Data_Input!$T461&gt;12),(AND(Data_Input!$T$3="feet",Data_Input!$T461&gt;40)),ABS(C457)&gt;$G$4),"",C457),""))</f>
        <v/>
      </c>
      <c r="N457" s="37" t="str">
        <f>IF($I$4=0,D457,IFERROR(IF(OR(AND(Data_Input!$T$3="meters",Data_Input!$T461&gt;12),(AND(Data_Input!$T$3="feet",Data_Input!$T461&gt;40)),ABS(D457)&gt;$G$4),"",D457),""))</f>
        <v/>
      </c>
      <c r="O457" s="37" t="str">
        <f>IF($J$4=0,E457,IFERROR(IF(OR(AND(Data_Input!$T$3="meters",Data_Input!$T461&gt;12),(AND(Data_Input!$T$3="feet",Data_Input!$T461&gt;40)),ABS(E457)&gt;$G$4),"",E457),""))</f>
        <v/>
      </c>
      <c r="P457" s="35"/>
      <c r="Q457" s="8" t="str">
        <f t="shared" si="38"/>
        <v/>
      </c>
      <c r="R457" s="8" t="str">
        <f t="shared" si="39"/>
        <v/>
      </c>
      <c r="S457" s="8" t="str">
        <f t="shared" si="40"/>
        <v/>
      </c>
      <c r="T457" s="8" t="str">
        <f t="shared" si="41"/>
        <v/>
      </c>
      <c r="U457" s="35"/>
    </row>
    <row r="458" spans="1:21">
      <c r="A458" s="7">
        <v>456</v>
      </c>
      <c r="B458" s="37" t="str">
        <f>Data_Input!O462</f>
        <v/>
      </c>
      <c r="C458" s="37" t="str">
        <f>Data_Input!P462</f>
        <v/>
      </c>
      <c r="D458" s="37" t="str">
        <f>Data_Input!Q462</f>
        <v/>
      </c>
      <c r="E458" s="37" t="str">
        <f>Data_Input!R462</f>
        <v/>
      </c>
      <c r="F458" s="47"/>
      <c r="G458" s="35"/>
      <c r="H458" s="35"/>
      <c r="I458" s="35"/>
      <c r="J458" s="35"/>
      <c r="K458" s="35"/>
      <c r="L458" s="37" t="str">
        <f>IF($G$4=0,B458,IFERROR(IF(OR(AND(Data_Input!$T$3="meters",Data_Input!$T462&gt;12),(AND(Data_Input!$T$3="feet",Data_Input!$T462&gt;40)),ABS(B458)&gt;$G$4),"",B458),""))</f>
        <v/>
      </c>
      <c r="M458" s="37" t="str">
        <f>IF($H$4=0,C458,IFERROR(IF(OR(AND(Data_Input!$T$3="meters",Data_Input!$T462&gt;12),(AND(Data_Input!$T$3="feet",Data_Input!$T462&gt;40)),ABS(C458)&gt;$G$4),"",C458),""))</f>
        <v/>
      </c>
      <c r="N458" s="37" t="str">
        <f>IF($I$4=0,D458,IFERROR(IF(OR(AND(Data_Input!$T$3="meters",Data_Input!$T462&gt;12),(AND(Data_Input!$T$3="feet",Data_Input!$T462&gt;40)),ABS(D458)&gt;$G$4),"",D458),""))</f>
        <v/>
      </c>
      <c r="O458" s="37" t="str">
        <f>IF($J$4=0,E458,IFERROR(IF(OR(AND(Data_Input!$T$3="meters",Data_Input!$T462&gt;12),(AND(Data_Input!$T$3="feet",Data_Input!$T462&gt;40)),ABS(E458)&gt;$G$4),"",E458),""))</f>
        <v/>
      </c>
      <c r="P458" s="35"/>
      <c r="Q458" s="8" t="str">
        <f t="shared" si="38"/>
        <v/>
      </c>
      <c r="R458" s="8" t="str">
        <f t="shared" si="39"/>
        <v/>
      </c>
      <c r="S458" s="8" t="str">
        <f t="shared" si="40"/>
        <v/>
      </c>
      <c r="T458" s="8" t="str">
        <f t="shared" si="41"/>
        <v/>
      </c>
      <c r="U458" s="35"/>
    </row>
    <row r="459" spans="1:21">
      <c r="A459" s="7">
        <v>457</v>
      </c>
      <c r="B459" s="37" t="str">
        <f>Data_Input!O463</f>
        <v/>
      </c>
      <c r="C459" s="37" t="str">
        <f>Data_Input!P463</f>
        <v/>
      </c>
      <c r="D459" s="37" t="str">
        <f>Data_Input!Q463</f>
        <v/>
      </c>
      <c r="E459" s="37" t="str">
        <f>Data_Input!R463</f>
        <v/>
      </c>
      <c r="F459" s="47"/>
      <c r="G459" s="35"/>
      <c r="H459" s="35"/>
      <c r="I459" s="35"/>
      <c r="J459" s="35"/>
      <c r="K459" s="35"/>
      <c r="L459" s="37" t="str">
        <f>IF($G$4=0,B459,IFERROR(IF(OR(AND(Data_Input!$T$3="meters",Data_Input!$T463&gt;12),(AND(Data_Input!$T$3="feet",Data_Input!$T463&gt;40)),ABS(B459)&gt;$G$4),"",B459),""))</f>
        <v/>
      </c>
      <c r="M459" s="37" t="str">
        <f>IF($H$4=0,C459,IFERROR(IF(OR(AND(Data_Input!$T$3="meters",Data_Input!$T463&gt;12),(AND(Data_Input!$T$3="feet",Data_Input!$T463&gt;40)),ABS(C459)&gt;$G$4),"",C459),""))</f>
        <v/>
      </c>
      <c r="N459" s="37" t="str">
        <f>IF($I$4=0,D459,IFERROR(IF(OR(AND(Data_Input!$T$3="meters",Data_Input!$T463&gt;12),(AND(Data_Input!$T$3="feet",Data_Input!$T463&gt;40)),ABS(D459)&gt;$G$4),"",D459),""))</f>
        <v/>
      </c>
      <c r="O459" s="37" t="str">
        <f>IF($J$4=0,E459,IFERROR(IF(OR(AND(Data_Input!$T$3="meters",Data_Input!$T463&gt;12),(AND(Data_Input!$T$3="feet",Data_Input!$T463&gt;40)),ABS(E459)&gt;$G$4),"",E459),""))</f>
        <v/>
      </c>
      <c r="P459" s="35"/>
      <c r="Q459" s="8" t="str">
        <f t="shared" si="38"/>
        <v/>
      </c>
      <c r="R459" s="8" t="str">
        <f t="shared" si="39"/>
        <v/>
      </c>
      <c r="S459" s="8" t="str">
        <f t="shared" si="40"/>
        <v/>
      </c>
      <c r="T459" s="8" t="str">
        <f t="shared" si="41"/>
        <v/>
      </c>
      <c r="U459" s="35"/>
    </row>
    <row r="460" spans="1:21">
      <c r="A460" s="7">
        <v>458</v>
      </c>
      <c r="B460" s="37" t="str">
        <f>Data_Input!O464</f>
        <v/>
      </c>
      <c r="C460" s="37" t="str">
        <f>Data_Input!P464</f>
        <v/>
      </c>
      <c r="D460" s="37" t="str">
        <f>Data_Input!Q464</f>
        <v/>
      </c>
      <c r="E460" s="37" t="str">
        <f>Data_Input!R464</f>
        <v/>
      </c>
      <c r="F460" s="47"/>
      <c r="G460" s="35"/>
      <c r="H460" s="35"/>
      <c r="I460" s="35"/>
      <c r="J460" s="35"/>
      <c r="K460" s="35"/>
      <c r="L460" s="37" t="str">
        <f>IF($G$4=0,B460,IFERROR(IF(OR(AND(Data_Input!$T$3="meters",Data_Input!$T464&gt;12),(AND(Data_Input!$T$3="feet",Data_Input!$T464&gt;40)),ABS(B460)&gt;$G$4),"",B460),""))</f>
        <v/>
      </c>
      <c r="M460" s="37" t="str">
        <f>IF($H$4=0,C460,IFERROR(IF(OR(AND(Data_Input!$T$3="meters",Data_Input!$T464&gt;12),(AND(Data_Input!$T$3="feet",Data_Input!$T464&gt;40)),ABS(C460)&gt;$G$4),"",C460),""))</f>
        <v/>
      </c>
      <c r="N460" s="37" t="str">
        <f>IF($I$4=0,D460,IFERROR(IF(OR(AND(Data_Input!$T$3="meters",Data_Input!$T464&gt;12),(AND(Data_Input!$T$3="feet",Data_Input!$T464&gt;40)),ABS(D460)&gt;$G$4),"",D460),""))</f>
        <v/>
      </c>
      <c r="O460" s="37" t="str">
        <f>IF($J$4=0,E460,IFERROR(IF(OR(AND(Data_Input!$T$3="meters",Data_Input!$T464&gt;12),(AND(Data_Input!$T$3="feet",Data_Input!$T464&gt;40)),ABS(E460)&gt;$G$4),"",E460),""))</f>
        <v/>
      </c>
      <c r="P460" s="35"/>
      <c r="Q460" s="8" t="str">
        <f t="shared" si="38"/>
        <v/>
      </c>
      <c r="R460" s="8" t="str">
        <f t="shared" si="39"/>
        <v/>
      </c>
      <c r="S460" s="8" t="str">
        <f t="shared" si="40"/>
        <v/>
      </c>
      <c r="T460" s="8" t="str">
        <f t="shared" si="41"/>
        <v/>
      </c>
      <c r="U460" s="35"/>
    </row>
    <row r="461" spans="1:21">
      <c r="A461" s="7">
        <v>459</v>
      </c>
      <c r="B461" s="37" t="str">
        <f>Data_Input!O465</f>
        <v/>
      </c>
      <c r="C461" s="37" t="str">
        <f>Data_Input!P465</f>
        <v/>
      </c>
      <c r="D461" s="37" t="str">
        <f>Data_Input!Q465</f>
        <v/>
      </c>
      <c r="E461" s="37" t="str">
        <f>Data_Input!R465</f>
        <v/>
      </c>
      <c r="F461" s="47"/>
      <c r="G461" s="35"/>
      <c r="H461" s="35"/>
      <c r="I461" s="35"/>
      <c r="J461" s="35"/>
      <c r="K461" s="35"/>
      <c r="L461" s="37" t="str">
        <f>IF($G$4=0,B461,IFERROR(IF(OR(AND(Data_Input!$T$3="meters",Data_Input!$T465&gt;12),(AND(Data_Input!$T$3="feet",Data_Input!$T465&gt;40)),ABS(B461)&gt;$G$4),"",B461),""))</f>
        <v/>
      </c>
      <c r="M461" s="37" t="str">
        <f>IF($H$4=0,C461,IFERROR(IF(OR(AND(Data_Input!$T$3="meters",Data_Input!$T465&gt;12),(AND(Data_Input!$T$3="feet",Data_Input!$T465&gt;40)),ABS(C461)&gt;$G$4),"",C461),""))</f>
        <v/>
      </c>
      <c r="N461" s="37" t="str">
        <f>IF($I$4=0,D461,IFERROR(IF(OR(AND(Data_Input!$T$3="meters",Data_Input!$T465&gt;12),(AND(Data_Input!$T$3="feet",Data_Input!$T465&gt;40)),ABS(D461)&gt;$G$4),"",D461),""))</f>
        <v/>
      </c>
      <c r="O461" s="37" t="str">
        <f>IF($J$4=0,E461,IFERROR(IF(OR(AND(Data_Input!$T$3="meters",Data_Input!$T465&gt;12),(AND(Data_Input!$T$3="feet",Data_Input!$T465&gt;40)),ABS(E461)&gt;$G$4),"",E461),""))</f>
        <v/>
      </c>
      <c r="P461" s="35"/>
      <c r="Q461" s="8" t="str">
        <f t="shared" si="38"/>
        <v/>
      </c>
      <c r="R461" s="8" t="str">
        <f t="shared" si="39"/>
        <v/>
      </c>
      <c r="S461" s="8" t="str">
        <f t="shared" si="40"/>
        <v/>
      </c>
      <c r="T461" s="8" t="str">
        <f t="shared" si="41"/>
        <v/>
      </c>
      <c r="U461" s="35"/>
    </row>
    <row r="462" spans="1:21">
      <c r="A462" s="7">
        <v>460</v>
      </c>
      <c r="B462" s="37" t="str">
        <f>Data_Input!O466</f>
        <v/>
      </c>
      <c r="C462" s="37" t="str">
        <f>Data_Input!P466</f>
        <v/>
      </c>
      <c r="D462" s="37" t="str">
        <f>Data_Input!Q466</f>
        <v/>
      </c>
      <c r="E462" s="37" t="str">
        <f>Data_Input!R466</f>
        <v/>
      </c>
      <c r="F462" s="47"/>
      <c r="G462" s="35"/>
      <c r="H462" s="35"/>
      <c r="I462" s="35"/>
      <c r="J462" s="35"/>
      <c r="K462" s="35"/>
      <c r="L462" s="37" t="str">
        <f>IF($G$4=0,B462,IFERROR(IF(OR(AND(Data_Input!$T$3="meters",Data_Input!$T466&gt;12),(AND(Data_Input!$T$3="feet",Data_Input!$T466&gt;40)),ABS(B462)&gt;$G$4),"",B462),""))</f>
        <v/>
      </c>
      <c r="M462" s="37" t="str">
        <f>IF($H$4=0,C462,IFERROR(IF(OR(AND(Data_Input!$T$3="meters",Data_Input!$T466&gt;12),(AND(Data_Input!$T$3="feet",Data_Input!$T466&gt;40)),ABS(C462)&gt;$G$4),"",C462),""))</f>
        <v/>
      </c>
      <c r="N462" s="37" t="str">
        <f>IF($I$4=0,D462,IFERROR(IF(OR(AND(Data_Input!$T$3="meters",Data_Input!$T466&gt;12),(AND(Data_Input!$T$3="feet",Data_Input!$T466&gt;40)),ABS(D462)&gt;$G$4),"",D462),""))</f>
        <v/>
      </c>
      <c r="O462" s="37" t="str">
        <f>IF($J$4=0,E462,IFERROR(IF(OR(AND(Data_Input!$T$3="meters",Data_Input!$T466&gt;12),(AND(Data_Input!$T$3="feet",Data_Input!$T466&gt;40)),ABS(E462)&gt;$G$4),"",E462),""))</f>
        <v/>
      </c>
      <c r="P462" s="35"/>
      <c r="Q462" s="8" t="str">
        <f t="shared" si="38"/>
        <v/>
      </c>
      <c r="R462" s="8" t="str">
        <f t="shared" si="39"/>
        <v/>
      </c>
      <c r="S462" s="8" t="str">
        <f t="shared" si="40"/>
        <v/>
      </c>
      <c r="T462" s="8" t="str">
        <f t="shared" si="41"/>
        <v/>
      </c>
      <c r="U462" s="35"/>
    </row>
    <row r="463" spans="1:21">
      <c r="A463" s="7">
        <v>461</v>
      </c>
      <c r="B463" s="37" t="str">
        <f>Data_Input!O467</f>
        <v/>
      </c>
      <c r="C463" s="37" t="str">
        <f>Data_Input!P467</f>
        <v/>
      </c>
      <c r="D463" s="37" t="str">
        <f>Data_Input!Q467</f>
        <v/>
      </c>
      <c r="E463" s="37" t="str">
        <f>Data_Input!R467</f>
        <v/>
      </c>
      <c r="F463" s="47"/>
      <c r="G463" s="35"/>
      <c r="H463" s="35"/>
      <c r="I463" s="35"/>
      <c r="J463" s="35"/>
      <c r="K463" s="35"/>
      <c r="L463" s="37" t="str">
        <f>IF($G$4=0,B463,IFERROR(IF(OR(AND(Data_Input!$T$3="meters",Data_Input!$T467&gt;12),(AND(Data_Input!$T$3="feet",Data_Input!$T467&gt;40)),ABS(B463)&gt;$G$4),"",B463),""))</f>
        <v/>
      </c>
      <c r="M463" s="37" t="str">
        <f>IF($H$4=0,C463,IFERROR(IF(OR(AND(Data_Input!$T$3="meters",Data_Input!$T467&gt;12),(AND(Data_Input!$T$3="feet",Data_Input!$T467&gt;40)),ABS(C463)&gt;$G$4),"",C463),""))</f>
        <v/>
      </c>
      <c r="N463" s="37" t="str">
        <f>IF($I$4=0,D463,IFERROR(IF(OR(AND(Data_Input!$T$3="meters",Data_Input!$T467&gt;12),(AND(Data_Input!$T$3="feet",Data_Input!$T467&gt;40)),ABS(D463)&gt;$G$4),"",D463),""))</f>
        <v/>
      </c>
      <c r="O463" s="37" t="str">
        <f>IF($J$4=0,E463,IFERROR(IF(OR(AND(Data_Input!$T$3="meters",Data_Input!$T467&gt;12),(AND(Data_Input!$T$3="feet",Data_Input!$T467&gt;40)),ABS(E463)&gt;$G$4),"",E463),""))</f>
        <v/>
      </c>
      <c r="P463" s="35"/>
      <c r="Q463" s="8" t="str">
        <f t="shared" si="38"/>
        <v/>
      </c>
      <c r="R463" s="8" t="str">
        <f t="shared" si="39"/>
        <v/>
      </c>
      <c r="S463" s="8" t="str">
        <f t="shared" si="40"/>
        <v/>
      </c>
      <c r="T463" s="8" t="str">
        <f t="shared" si="41"/>
        <v/>
      </c>
      <c r="U463" s="35"/>
    </row>
    <row r="464" spans="1:21">
      <c r="A464" s="7">
        <v>462</v>
      </c>
      <c r="B464" s="37" t="str">
        <f>Data_Input!O468</f>
        <v/>
      </c>
      <c r="C464" s="37" t="str">
        <f>Data_Input!P468</f>
        <v/>
      </c>
      <c r="D464" s="37" t="str">
        <f>Data_Input!Q468</f>
        <v/>
      </c>
      <c r="E464" s="37" t="str">
        <f>Data_Input!R468</f>
        <v/>
      </c>
      <c r="F464" s="47"/>
      <c r="G464" s="35"/>
      <c r="H464" s="35"/>
      <c r="I464" s="35"/>
      <c r="J464" s="35"/>
      <c r="K464" s="35"/>
      <c r="L464" s="37" t="str">
        <f>IF($G$4=0,B464,IFERROR(IF(OR(AND(Data_Input!$T$3="meters",Data_Input!$T468&gt;12),(AND(Data_Input!$T$3="feet",Data_Input!$T468&gt;40)),ABS(B464)&gt;$G$4),"",B464),""))</f>
        <v/>
      </c>
      <c r="M464" s="37" t="str">
        <f>IF($H$4=0,C464,IFERROR(IF(OR(AND(Data_Input!$T$3="meters",Data_Input!$T468&gt;12),(AND(Data_Input!$T$3="feet",Data_Input!$T468&gt;40)),ABS(C464)&gt;$G$4),"",C464),""))</f>
        <v/>
      </c>
      <c r="N464" s="37" t="str">
        <f>IF($I$4=0,D464,IFERROR(IF(OR(AND(Data_Input!$T$3="meters",Data_Input!$T468&gt;12),(AND(Data_Input!$T$3="feet",Data_Input!$T468&gt;40)),ABS(D464)&gt;$G$4),"",D464),""))</f>
        <v/>
      </c>
      <c r="O464" s="37" t="str">
        <f>IF($J$4=0,E464,IFERROR(IF(OR(AND(Data_Input!$T$3="meters",Data_Input!$T468&gt;12),(AND(Data_Input!$T$3="feet",Data_Input!$T468&gt;40)),ABS(E464)&gt;$G$4),"",E464),""))</f>
        <v/>
      </c>
      <c r="P464" s="35"/>
      <c r="Q464" s="8" t="str">
        <f t="shared" si="38"/>
        <v/>
      </c>
      <c r="R464" s="8" t="str">
        <f t="shared" si="39"/>
        <v/>
      </c>
      <c r="S464" s="8" t="str">
        <f t="shared" si="40"/>
        <v/>
      </c>
      <c r="T464" s="8" t="str">
        <f t="shared" si="41"/>
        <v/>
      </c>
      <c r="U464" s="35"/>
    </row>
    <row r="465" spans="1:21">
      <c r="A465" s="7">
        <v>463</v>
      </c>
      <c r="B465" s="37" t="str">
        <f>Data_Input!O469</f>
        <v/>
      </c>
      <c r="C465" s="37" t="str">
        <f>Data_Input!P469</f>
        <v/>
      </c>
      <c r="D465" s="37" t="str">
        <f>Data_Input!Q469</f>
        <v/>
      </c>
      <c r="E465" s="37" t="str">
        <f>Data_Input!R469</f>
        <v/>
      </c>
      <c r="F465" s="47"/>
      <c r="G465" s="35"/>
      <c r="H465" s="35"/>
      <c r="I465" s="35"/>
      <c r="J465" s="35"/>
      <c r="K465" s="35"/>
      <c r="L465" s="37" t="str">
        <f>IF($G$4=0,B465,IFERROR(IF(OR(AND(Data_Input!$T$3="meters",Data_Input!$T469&gt;12),(AND(Data_Input!$T$3="feet",Data_Input!$T469&gt;40)),ABS(B465)&gt;$G$4),"",B465),""))</f>
        <v/>
      </c>
      <c r="M465" s="37" t="str">
        <f>IF($H$4=0,C465,IFERROR(IF(OR(AND(Data_Input!$T$3="meters",Data_Input!$T469&gt;12),(AND(Data_Input!$T$3="feet",Data_Input!$T469&gt;40)),ABS(C465)&gt;$G$4),"",C465),""))</f>
        <v/>
      </c>
      <c r="N465" s="37" t="str">
        <f>IF($I$4=0,D465,IFERROR(IF(OR(AND(Data_Input!$T$3="meters",Data_Input!$T469&gt;12),(AND(Data_Input!$T$3="feet",Data_Input!$T469&gt;40)),ABS(D465)&gt;$G$4),"",D465),""))</f>
        <v/>
      </c>
      <c r="O465" s="37" t="str">
        <f>IF($J$4=0,E465,IFERROR(IF(OR(AND(Data_Input!$T$3="meters",Data_Input!$T469&gt;12),(AND(Data_Input!$T$3="feet",Data_Input!$T469&gt;40)),ABS(E465)&gt;$G$4),"",E465),""))</f>
        <v/>
      </c>
      <c r="P465" s="35"/>
      <c r="Q465" s="8" t="str">
        <f t="shared" si="38"/>
        <v/>
      </c>
      <c r="R465" s="8" t="str">
        <f t="shared" si="39"/>
        <v/>
      </c>
      <c r="S465" s="8" t="str">
        <f t="shared" si="40"/>
        <v/>
      </c>
      <c r="T465" s="8" t="str">
        <f t="shared" si="41"/>
        <v/>
      </c>
      <c r="U465" s="35"/>
    </row>
    <row r="466" spans="1:21">
      <c r="A466" s="7">
        <v>464</v>
      </c>
      <c r="B466" s="37" t="str">
        <f>Data_Input!O470</f>
        <v/>
      </c>
      <c r="C466" s="37" t="str">
        <f>Data_Input!P470</f>
        <v/>
      </c>
      <c r="D466" s="37" t="str">
        <f>Data_Input!Q470</f>
        <v/>
      </c>
      <c r="E466" s="37" t="str">
        <f>Data_Input!R470</f>
        <v/>
      </c>
      <c r="F466" s="47"/>
      <c r="G466" s="35"/>
      <c r="H466" s="35"/>
      <c r="I466" s="35"/>
      <c r="J466" s="35"/>
      <c r="K466" s="35"/>
      <c r="L466" s="37" t="str">
        <f>IF($G$4=0,B466,IFERROR(IF(OR(AND(Data_Input!$T$3="meters",Data_Input!$T470&gt;12),(AND(Data_Input!$T$3="feet",Data_Input!$T470&gt;40)),ABS(B466)&gt;$G$4),"",B466),""))</f>
        <v/>
      </c>
      <c r="M466" s="37" t="str">
        <f>IF($H$4=0,C466,IFERROR(IF(OR(AND(Data_Input!$T$3="meters",Data_Input!$T470&gt;12),(AND(Data_Input!$T$3="feet",Data_Input!$T470&gt;40)),ABS(C466)&gt;$G$4),"",C466),""))</f>
        <v/>
      </c>
      <c r="N466" s="37" t="str">
        <f>IF($I$4=0,D466,IFERROR(IF(OR(AND(Data_Input!$T$3="meters",Data_Input!$T470&gt;12),(AND(Data_Input!$T$3="feet",Data_Input!$T470&gt;40)),ABS(D466)&gt;$G$4),"",D466),""))</f>
        <v/>
      </c>
      <c r="O466" s="37" t="str">
        <f>IF($J$4=0,E466,IFERROR(IF(OR(AND(Data_Input!$T$3="meters",Data_Input!$T470&gt;12),(AND(Data_Input!$T$3="feet",Data_Input!$T470&gt;40)),ABS(E466)&gt;$G$4),"",E466),""))</f>
        <v/>
      </c>
      <c r="P466" s="35"/>
      <c r="Q466" s="8" t="str">
        <f t="shared" si="38"/>
        <v/>
      </c>
      <c r="R466" s="8" t="str">
        <f t="shared" si="39"/>
        <v/>
      </c>
      <c r="S466" s="8" t="str">
        <f t="shared" si="40"/>
        <v/>
      </c>
      <c r="T466" s="8" t="str">
        <f t="shared" si="41"/>
        <v/>
      </c>
      <c r="U466" s="35"/>
    </row>
    <row r="467" spans="1:21">
      <c r="A467" s="7">
        <v>465</v>
      </c>
      <c r="B467" s="37" t="str">
        <f>Data_Input!O471</f>
        <v/>
      </c>
      <c r="C467" s="37" t="str">
        <f>Data_Input!P471</f>
        <v/>
      </c>
      <c r="D467" s="37" t="str">
        <f>Data_Input!Q471</f>
        <v/>
      </c>
      <c r="E467" s="37" t="str">
        <f>Data_Input!R471</f>
        <v/>
      </c>
      <c r="F467" s="47"/>
      <c r="G467" s="35"/>
      <c r="H467" s="35"/>
      <c r="I467" s="35"/>
      <c r="J467" s="35"/>
      <c r="K467" s="35"/>
      <c r="L467" s="37" t="str">
        <f>IF($G$4=0,B467,IFERROR(IF(OR(AND(Data_Input!$T$3="meters",Data_Input!$T471&gt;12),(AND(Data_Input!$T$3="feet",Data_Input!$T471&gt;40)),ABS(B467)&gt;$G$4),"",B467),""))</f>
        <v/>
      </c>
      <c r="M467" s="37" t="str">
        <f>IF($H$4=0,C467,IFERROR(IF(OR(AND(Data_Input!$T$3="meters",Data_Input!$T471&gt;12),(AND(Data_Input!$T$3="feet",Data_Input!$T471&gt;40)),ABS(C467)&gt;$G$4),"",C467),""))</f>
        <v/>
      </c>
      <c r="N467" s="37" t="str">
        <f>IF($I$4=0,D467,IFERROR(IF(OR(AND(Data_Input!$T$3="meters",Data_Input!$T471&gt;12),(AND(Data_Input!$T$3="feet",Data_Input!$T471&gt;40)),ABS(D467)&gt;$G$4),"",D467),""))</f>
        <v/>
      </c>
      <c r="O467" s="37" t="str">
        <f>IF($J$4=0,E467,IFERROR(IF(OR(AND(Data_Input!$T$3="meters",Data_Input!$T471&gt;12),(AND(Data_Input!$T$3="feet",Data_Input!$T471&gt;40)),ABS(E467)&gt;$G$4),"",E467),""))</f>
        <v/>
      </c>
      <c r="P467" s="35"/>
      <c r="Q467" s="8" t="str">
        <f t="shared" si="38"/>
        <v/>
      </c>
      <c r="R467" s="8" t="str">
        <f t="shared" si="39"/>
        <v/>
      </c>
      <c r="S467" s="8" t="str">
        <f t="shared" si="40"/>
        <v/>
      </c>
      <c r="T467" s="8" t="str">
        <f t="shared" si="41"/>
        <v/>
      </c>
      <c r="U467" s="35"/>
    </row>
    <row r="468" spans="1:21">
      <c r="A468" s="7">
        <v>466</v>
      </c>
      <c r="B468" s="37" t="str">
        <f>Data_Input!O472</f>
        <v/>
      </c>
      <c r="C468" s="37" t="str">
        <f>Data_Input!P472</f>
        <v/>
      </c>
      <c r="D468" s="37" t="str">
        <f>Data_Input!Q472</f>
        <v/>
      </c>
      <c r="E468" s="37" t="str">
        <f>Data_Input!R472</f>
        <v/>
      </c>
      <c r="F468" s="47"/>
      <c r="G468" s="35"/>
      <c r="H468" s="35"/>
      <c r="I468" s="35"/>
      <c r="J468" s="35"/>
      <c r="K468" s="35"/>
      <c r="L468" s="37" t="str">
        <f>IF($G$4=0,B468,IFERROR(IF(OR(AND(Data_Input!$T$3="meters",Data_Input!$T472&gt;12),(AND(Data_Input!$T$3="feet",Data_Input!$T472&gt;40)),ABS(B468)&gt;$G$4),"",B468),""))</f>
        <v/>
      </c>
      <c r="M468" s="37" t="str">
        <f>IF($H$4=0,C468,IFERROR(IF(OR(AND(Data_Input!$T$3="meters",Data_Input!$T472&gt;12),(AND(Data_Input!$T$3="feet",Data_Input!$T472&gt;40)),ABS(C468)&gt;$G$4),"",C468),""))</f>
        <v/>
      </c>
      <c r="N468" s="37" t="str">
        <f>IF($I$4=0,D468,IFERROR(IF(OR(AND(Data_Input!$T$3="meters",Data_Input!$T472&gt;12),(AND(Data_Input!$T$3="feet",Data_Input!$T472&gt;40)),ABS(D468)&gt;$G$4),"",D468),""))</f>
        <v/>
      </c>
      <c r="O468" s="37" t="str">
        <f>IF($J$4=0,E468,IFERROR(IF(OR(AND(Data_Input!$T$3="meters",Data_Input!$T472&gt;12),(AND(Data_Input!$T$3="feet",Data_Input!$T472&gt;40)),ABS(E468)&gt;$G$4),"",E468),""))</f>
        <v/>
      </c>
      <c r="P468" s="35"/>
      <c r="Q468" s="8" t="str">
        <f t="shared" si="38"/>
        <v/>
      </c>
      <c r="R468" s="8" t="str">
        <f t="shared" si="39"/>
        <v/>
      </c>
      <c r="S468" s="8" t="str">
        <f t="shared" si="40"/>
        <v/>
      </c>
      <c r="T468" s="8" t="str">
        <f t="shared" si="41"/>
        <v/>
      </c>
      <c r="U468" s="35"/>
    </row>
    <row r="469" spans="1:21">
      <c r="A469" s="7">
        <v>467</v>
      </c>
      <c r="B469" s="37" t="str">
        <f>Data_Input!O473</f>
        <v/>
      </c>
      <c r="C469" s="37" t="str">
        <f>Data_Input!P473</f>
        <v/>
      </c>
      <c r="D469" s="37" t="str">
        <f>Data_Input!Q473</f>
        <v/>
      </c>
      <c r="E469" s="37" t="str">
        <f>Data_Input!R473</f>
        <v/>
      </c>
      <c r="F469" s="47"/>
      <c r="G469" s="35"/>
      <c r="H469" s="35"/>
      <c r="I469" s="35"/>
      <c r="J469" s="35"/>
      <c r="K469" s="35"/>
      <c r="L469" s="37" t="str">
        <f>IF($G$4=0,B469,IFERROR(IF(OR(AND(Data_Input!$T$3="meters",Data_Input!$T473&gt;12),(AND(Data_Input!$T$3="feet",Data_Input!$T473&gt;40)),ABS(B469)&gt;$G$4),"",B469),""))</f>
        <v/>
      </c>
      <c r="M469" s="37" t="str">
        <f>IF($H$4=0,C469,IFERROR(IF(OR(AND(Data_Input!$T$3="meters",Data_Input!$T473&gt;12),(AND(Data_Input!$T$3="feet",Data_Input!$T473&gt;40)),ABS(C469)&gt;$G$4),"",C469),""))</f>
        <v/>
      </c>
      <c r="N469" s="37" t="str">
        <f>IF($I$4=0,D469,IFERROR(IF(OR(AND(Data_Input!$T$3="meters",Data_Input!$T473&gt;12),(AND(Data_Input!$T$3="feet",Data_Input!$T473&gt;40)),ABS(D469)&gt;$G$4),"",D469),""))</f>
        <v/>
      </c>
      <c r="O469" s="37" t="str">
        <f>IF($J$4=0,E469,IFERROR(IF(OR(AND(Data_Input!$T$3="meters",Data_Input!$T473&gt;12),(AND(Data_Input!$T$3="feet",Data_Input!$T473&gt;40)),ABS(E469)&gt;$G$4),"",E469),""))</f>
        <v/>
      </c>
      <c r="P469" s="35"/>
      <c r="Q469" s="8" t="str">
        <f t="shared" si="38"/>
        <v/>
      </c>
      <c r="R469" s="8" t="str">
        <f t="shared" si="39"/>
        <v/>
      </c>
      <c r="S469" s="8" t="str">
        <f t="shared" si="40"/>
        <v/>
      </c>
      <c r="T469" s="8" t="str">
        <f t="shared" si="41"/>
        <v/>
      </c>
      <c r="U469" s="35"/>
    </row>
    <row r="470" spans="1:21">
      <c r="A470" s="7">
        <v>468</v>
      </c>
      <c r="B470" s="37" t="str">
        <f>Data_Input!O474</f>
        <v/>
      </c>
      <c r="C470" s="37" t="str">
        <f>Data_Input!P474</f>
        <v/>
      </c>
      <c r="D470" s="37" t="str">
        <f>Data_Input!Q474</f>
        <v/>
      </c>
      <c r="E470" s="37" t="str">
        <f>Data_Input!R474</f>
        <v/>
      </c>
      <c r="F470" s="47"/>
      <c r="G470" s="35"/>
      <c r="H470" s="35"/>
      <c r="I470" s="35"/>
      <c r="J470" s="35"/>
      <c r="K470" s="35"/>
      <c r="L470" s="37" t="str">
        <f>IF($G$4=0,B470,IFERROR(IF(OR(AND(Data_Input!$T$3="meters",Data_Input!$T474&gt;12),(AND(Data_Input!$T$3="feet",Data_Input!$T474&gt;40)),ABS(B470)&gt;$G$4),"",B470),""))</f>
        <v/>
      </c>
      <c r="M470" s="37" t="str">
        <f>IF($H$4=0,C470,IFERROR(IF(OR(AND(Data_Input!$T$3="meters",Data_Input!$T474&gt;12),(AND(Data_Input!$T$3="feet",Data_Input!$T474&gt;40)),ABS(C470)&gt;$G$4),"",C470),""))</f>
        <v/>
      </c>
      <c r="N470" s="37" t="str">
        <f>IF($I$4=0,D470,IFERROR(IF(OR(AND(Data_Input!$T$3="meters",Data_Input!$T474&gt;12),(AND(Data_Input!$T$3="feet",Data_Input!$T474&gt;40)),ABS(D470)&gt;$G$4),"",D470),""))</f>
        <v/>
      </c>
      <c r="O470" s="37" t="str">
        <f>IF($J$4=0,E470,IFERROR(IF(OR(AND(Data_Input!$T$3="meters",Data_Input!$T474&gt;12),(AND(Data_Input!$T$3="feet",Data_Input!$T474&gt;40)),ABS(E470)&gt;$G$4),"",E470),""))</f>
        <v/>
      </c>
      <c r="P470" s="35"/>
      <c r="Q470" s="8" t="str">
        <f t="shared" si="38"/>
        <v/>
      </c>
      <c r="R470" s="8" t="str">
        <f t="shared" si="39"/>
        <v/>
      </c>
      <c r="S470" s="8" t="str">
        <f t="shared" si="40"/>
        <v/>
      </c>
      <c r="T470" s="8" t="str">
        <f t="shared" si="41"/>
        <v/>
      </c>
      <c r="U470" s="35"/>
    </row>
    <row r="471" spans="1:21">
      <c r="A471" s="7">
        <v>469</v>
      </c>
      <c r="B471" s="37" t="str">
        <f>Data_Input!O475</f>
        <v/>
      </c>
      <c r="C471" s="37" t="str">
        <f>Data_Input!P475</f>
        <v/>
      </c>
      <c r="D471" s="37" t="str">
        <f>Data_Input!Q475</f>
        <v/>
      </c>
      <c r="E471" s="37" t="str">
        <f>Data_Input!R475</f>
        <v/>
      </c>
      <c r="F471" s="47"/>
      <c r="G471" s="35"/>
      <c r="H471" s="35"/>
      <c r="I471" s="35"/>
      <c r="J471" s="35"/>
      <c r="K471" s="35"/>
      <c r="L471" s="37" t="str">
        <f>IF($G$4=0,B471,IFERROR(IF(OR(AND(Data_Input!$T$3="meters",Data_Input!$T475&gt;12),(AND(Data_Input!$T$3="feet",Data_Input!$T475&gt;40)),ABS(B471)&gt;$G$4),"",B471),""))</f>
        <v/>
      </c>
      <c r="M471" s="37" t="str">
        <f>IF($H$4=0,C471,IFERROR(IF(OR(AND(Data_Input!$T$3="meters",Data_Input!$T475&gt;12),(AND(Data_Input!$T$3="feet",Data_Input!$T475&gt;40)),ABS(C471)&gt;$G$4),"",C471),""))</f>
        <v/>
      </c>
      <c r="N471" s="37" t="str">
        <f>IF($I$4=0,D471,IFERROR(IF(OR(AND(Data_Input!$T$3="meters",Data_Input!$T475&gt;12),(AND(Data_Input!$T$3="feet",Data_Input!$T475&gt;40)),ABS(D471)&gt;$G$4),"",D471),""))</f>
        <v/>
      </c>
      <c r="O471" s="37" t="str">
        <f>IF($J$4=0,E471,IFERROR(IF(OR(AND(Data_Input!$T$3="meters",Data_Input!$T475&gt;12),(AND(Data_Input!$T$3="feet",Data_Input!$T475&gt;40)),ABS(E471)&gt;$G$4),"",E471),""))</f>
        <v/>
      </c>
      <c r="P471" s="35"/>
      <c r="Q471" s="8" t="str">
        <f t="shared" si="38"/>
        <v/>
      </c>
      <c r="R471" s="8" t="str">
        <f t="shared" si="39"/>
        <v/>
      </c>
      <c r="S471" s="8" t="str">
        <f t="shared" si="40"/>
        <v/>
      </c>
      <c r="T471" s="8" t="str">
        <f t="shared" si="41"/>
        <v/>
      </c>
      <c r="U471" s="35"/>
    </row>
    <row r="472" spans="1:21">
      <c r="A472" s="7">
        <v>470</v>
      </c>
      <c r="B472" s="37" t="str">
        <f>Data_Input!O476</f>
        <v/>
      </c>
      <c r="C472" s="37" t="str">
        <f>Data_Input!P476</f>
        <v/>
      </c>
      <c r="D472" s="37" t="str">
        <f>Data_Input!Q476</f>
        <v/>
      </c>
      <c r="E472" s="37" t="str">
        <f>Data_Input!R476</f>
        <v/>
      </c>
      <c r="F472" s="47"/>
      <c r="G472" s="35"/>
      <c r="H472" s="35"/>
      <c r="I472" s="35"/>
      <c r="J472" s="35"/>
      <c r="K472" s="35"/>
      <c r="L472" s="37" t="str">
        <f>IF($G$4=0,B472,IFERROR(IF(OR(AND(Data_Input!$T$3="meters",Data_Input!$T476&gt;12),(AND(Data_Input!$T$3="feet",Data_Input!$T476&gt;40)),ABS(B472)&gt;$G$4),"",B472),""))</f>
        <v/>
      </c>
      <c r="M472" s="37" t="str">
        <f>IF($H$4=0,C472,IFERROR(IF(OR(AND(Data_Input!$T$3="meters",Data_Input!$T476&gt;12),(AND(Data_Input!$T$3="feet",Data_Input!$T476&gt;40)),ABS(C472)&gt;$G$4),"",C472),""))</f>
        <v/>
      </c>
      <c r="N472" s="37" t="str">
        <f>IF($I$4=0,D472,IFERROR(IF(OR(AND(Data_Input!$T$3="meters",Data_Input!$T476&gt;12),(AND(Data_Input!$T$3="feet",Data_Input!$T476&gt;40)),ABS(D472)&gt;$G$4),"",D472),""))</f>
        <v/>
      </c>
      <c r="O472" s="37" t="str">
        <f>IF($J$4=0,E472,IFERROR(IF(OR(AND(Data_Input!$T$3="meters",Data_Input!$T476&gt;12),(AND(Data_Input!$T$3="feet",Data_Input!$T476&gt;40)),ABS(E472)&gt;$G$4),"",E472),""))</f>
        <v/>
      </c>
      <c r="P472" s="35"/>
      <c r="Q472" s="8" t="str">
        <f t="shared" si="38"/>
        <v/>
      </c>
      <c r="R472" s="8" t="str">
        <f t="shared" si="39"/>
        <v/>
      </c>
      <c r="S472" s="8" t="str">
        <f t="shared" si="40"/>
        <v/>
      </c>
      <c r="T472" s="8" t="str">
        <f t="shared" si="41"/>
        <v/>
      </c>
      <c r="U472" s="35"/>
    </row>
    <row r="473" spans="1:21">
      <c r="A473" s="7">
        <v>471</v>
      </c>
      <c r="B473" s="37" t="str">
        <f>Data_Input!O477</f>
        <v/>
      </c>
      <c r="C473" s="37" t="str">
        <f>Data_Input!P477</f>
        <v/>
      </c>
      <c r="D473" s="37" t="str">
        <f>Data_Input!Q477</f>
        <v/>
      </c>
      <c r="E473" s="37" t="str">
        <f>Data_Input!R477</f>
        <v/>
      </c>
      <c r="F473" s="47"/>
      <c r="G473" s="35"/>
      <c r="H473" s="35"/>
      <c r="I473" s="35"/>
      <c r="J473" s="35"/>
      <c r="K473" s="35"/>
      <c r="L473" s="37" t="str">
        <f>IF($G$4=0,B473,IFERROR(IF(OR(AND(Data_Input!$T$3="meters",Data_Input!$T477&gt;12),(AND(Data_Input!$T$3="feet",Data_Input!$T477&gt;40)),ABS(B473)&gt;$G$4),"",B473),""))</f>
        <v/>
      </c>
      <c r="M473" s="37" t="str">
        <f>IF($H$4=0,C473,IFERROR(IF(OR(AND(Data_Input!$T$3="meters",Data_Input!$T477&gt;12),(AND(Data_Input!$T$3="feet",Data_Input!$T477&gt;40)),ABS(C473)&gt;$G$4),"",C473),""))</f>
        <v/>
      </c>
      <c r="N473" s="37" t="str">
        <f>IF($I$4=0,D473,IFERROR(IF(OR(AND(Data_Input!$T$3="meters",Data_Input!$T477&gt;12),(AND(Data_Input!$T$3="feet",Data_Input!$T477&gt;40)),ABS(D473)&gt;$G$4),"",D473),""))</f>
        <v/>
      </c>
      <c r="O473" s="37" t="str">
        <f>IF($J$4=0,E473,IFERROR(IF(OR(AND(Data_Input!$T$3="meters",Data_Input!$T477&gt;12),(AND(Data_Input!$T$3="feet",Data_Input!$T477&gt;40)),ABS(E473)&gt;$G$4),"",E473),""))</f>
        <v/>
      </c>
      <c r="P473" s="35"/>
      <c r="Q473" s="8" t="str">
        <f t="shared" si="38"/>
        <v/>
      </c>
      <c r="R473" s="8" t="str">
        <f t="shared" si="39"/>
        <v/>
      </c>
      <c r="S473" s="8" t="str">
        <f t="shared" si="40"/>
        <v/>
      </c>
      <c r="T473" s="8" t="str">
        <f t="shared" si="41"/>
        <v/>
      </c>
      <c r="U473" s="35"/>
    </row>
    <row r="474" spans="1:21">
      <c r="A474" s="7">
        <v>472</v>
      </c>
      <c r="B474" s="37" t="str">
        <f>Data_Input!O478</f>
        <v/>
      </c>
      <c r="C474" s="37" t="str">
        <f>Data_Input!P478</f>
        <v/>
      </c>
      <c r="D474" s="37" t="str">
        <f>Data_Input!Q478</f>
        <v/>
      </c>
      <c r="E474" s="37" t="str">
        <f>Data_Input!R478</f>
        <v/>
      </c>
      <c r="F474" s="47"/>
      <c r="G474" s="35"/>
      <c r="H474" s="35"/>
      <c r="I474" s="35"/>
      <c r="J474" s="35"/>
      <c r="K474" s="35"/>
      <c r="L474" s="37" t="str">
        <f>IF($G$4=0,B474,IFERROR(IF(OR(AND(Data_Input!$T$3="meters",Data_Input!$T478&gt;12),(AND(Data_Input!$T$3="feet",Data_Input!$T478&gt;40)),ABS(B474)&gt;$G$4),"",B474),""))</f>
        <v/>
      </c>
      <c r="M474" s="37" t="str">
        <f>IF($H$4=0,C474,IFERROR(IF(OR(AND(Data_Input!$T$3="meters",Data_Input!$T478&gt;12),(AND(Data_Input!$T$3="feet",Data_Input!$T478&gt;40)),ABS(C474)&gt;$G$4),"",C474),""))</f>
        <v/>
      </c>
      <c r="N474" s="37" t="str">
        <f>IF($I$4=0,D474,IFERROR(IF(OR(AND(Data_Input!$T$3="meters",Data_Input!$T478&gt;12),(AND(Data_Input!$T$3="feet",Data_Input!$T478&gt;40)),ABS(D474)&gt;$G$4),"",D474),""))</f>
        <v/>
      </c>
      <c r="O474" s="37" t="str">
        <f>IF($J$4=0,E474,IFERROR(IF(OR(AND(Data_Input!$T$3="meters",Data_Input!$T478&gt;12),(AND(Data_Input!$T$3="feet",Data_Input!$T478&gt;40)),ABS(E474)&gt;$G$4),"",E474),""))</f>
        <v/>
      </c>
      <c r="P474" s="35"/>
      <c r="Q474" s="8" t="str">
        <f t="shared" si="38"/>
        <v/>
      </c>
      <c r="R474" s="8" t="str">
        <f t="shared" si="39"/>
        <v/>
      </c>
      <c r="S474" s="8" t="str">
        <f t="shared" si="40"/>
        <v/>
      </c>
      <c r="T474" s="8" t="str">
        <f t="shared" si="41"/>
        <v/>
      </c>
      <c r="U474" s="35"/>
    </row>
    <row r="475" spans="1:21">
      <c r="A475" s="7">
        <v>473</v>
      </c>
      <c r="B475" s="37" t="str">
        <f>Data_Input!O479</f>
        <v/>
      </c>
      <c r="C475" s="37" t="str">
        <f>Data_Input!P479</f>
        <v/>
      </c>
      <c r="D475" s="37" t="str">
        <f>Data_Input!Q479</f>
        <v/>
      </c>
      <c r="E475" s="37" t="str">
        <f>Data_Input!R479</f>
        <v/>
      </c>
      <c r="F475" s="47"/>
      <c r="G475" s="35"/>
      <c r="H475" s="35"/>
      <c r="I475" s="35"/>
      <c r="J475" s="35"/>
      <c r="K475" s="35"/>
      <c r="L475" s="37" t="str">
        <f>IF($G$4=0,B475,IFERROR(IF(OR(AND(Data_Input!$T$3="meters",Data_Input!$T479&gt;12),(AND(Data_Input!$T$3="feet",Data_Input!$T479&gt;40)),ABS(B475)&gt;$G$4),"",B475),""))</f>
        <v/>
      </c>
      <c r="M475" s="37" t="str">
        <f>IF($H$4=0,C475,IFERROR(IF(OR(AND(Data_Input!$T$3="meters",Data_Input!$T479&gt;12),(AND(Data_Input!$T$3="feet",Data_Input!$T479&gt;40)),ABS(C475)&gt;$G$4),"",C475),""))</f>
        <v/>
      </c>
      <c r="N475" s="37" t="str">
        <f>IF($I$4=0,D475,IFERROR(IF(OR(AND(Data_Input!$T$3="meters",Data_Input!$T479&gt;12),(AND(Data_Input!$T$3="feet",Data_Input!$T479&gt;40)),ABS(D475)&gt;$G$4),"",D475),""))</f>
        <v/>
      </c>
      <c r="O475" s="37" t="str">
        <f>IF($J$4=0,E475,IFERROR(IF(OR(AND(Data_Input!$T$3="meters",Data_Input!$T479&gt;12),(AND(Data_Input!$T$3="feet",Data_Input!$T479&gt;40)),ABS(E475)&gt;$G$4),"",E475),""))</f>
        <v/>
      </c>
      <c r="P475" s="35"/>
      <c r="Q475" s="8" t="str">
        <f t="shared" si="38"/>
        <v/>
      </c>
      <c r="R475" s="8" t="str">
        <f t="shared" si="39"/>
        <v/>
      </c>
      <c r="S475" s="8" t="str">
        <f t="shared" si="40"/>
        <v/>
      </c>
      <c r="T475" s="8" t="str">
        <f t="shared" si="41"/>
        <v/>
      </c>
      <c r="U475" s="35"/>
    </row>
    <row r="476" spans="1:21">
      <c r="A476" s="7">
        <v>474</v>
      </c>
      <c r="B476" s="37" t="str">
        <f>Data_Input!O480</f>
        <v/>
      </c>
      <c r="C476" s="37" t="str">
        <f>Data_Input!P480</f>
        <v/>
      </c>
      <c r="D476" s="37" t="str">
        <f>Data_Input!Q480</f>
        <v/>
      </c>
      <c r="E476" s="37" t="str">
        <f>Data_Input!R480</f>
        <v/>
      </c>
      <c r="F476" s="47"/>
      <c r="G476" s="35"/>
      <c r="H476" s="35"/>
      <c r="I476" s="35"/>
      <c r="J476" s="35"/>
      <c r="K476" s="35"/>
      <c r="L476" s="37" t="str">
        <f>IF($G$4=0,B476,IFERROR(IF(OR(AND(Data_Input!$T$3="meters",Data_Input!$T480&gt;12),(AND(Data_Input!$T$3="feet",Data_Input!$T480&gt;40)),ABS(B476)&gt;$G$4),"",B476),""))</f>
        <v/>
      </c>
      <c r="M476" s="37" t="str">
        <f>IF($H$4=0,C476,IFERROR(IF(OR(AND(Data_Input!$T$3="meters",Data_Input!$T480&gt;12),(AND(Data_Input!$T$3="feet",Data_Input!$T480&gt;40)),ABS(C476)&gt;$G$4),"",C476),""))</f>
        <v/>
      </c>
      <c r="N476" s="37" t="str">
        <f>IF($I$4=0,D476,IFERROR(IF(OR(AND(Data_Input!$T$3="meters",Data_Input!$T480&gt;12),(AND(Data_Input!$T$3="feet",Data_Input!$T480&gt;40)),ABS(D476)&gt;$G$4),"",D476),""))</f>
        <v/>
      </c>
      <c r="O476" s="37" t="str">
        <f>IF($J$4=0,E476,IFERROR(IF(OR(AND(Data_Input!$T$3="meters",Data_Input!$T480&gt;12),(AND(Data_Input!$T$3="feet",Data_Input!$T480&gt;40)),ABS(E476)&gt;$G$4),"",E476),""))</f>
        <v/>
      </c>
      <c r="P476" s="35"/>
      <c r="Q476" s="8" t="str">
        <f t="shared" si="38"/>
        <v/>
      </c>
      <c r="R476" s="8" t="str">
        <f t="shared" si="39"/>
        <v/>
      </c>
      <c r="S476" s="8" t="str">
        <f t="shared" si="40"/>
        <v/>
      </c>
      <c r="T476" s="8" t="str">
        <f t="shared" si="41"/>
        <v/>
      </c>
      <c r="U476" s="35"/>
    </row>
    <row r="477" spans="1:21">
      <c r="A477" s="7">
        <v>475</v>
      </c>
      <c r="B477" s="37" t="str">
        <f>Data_Input!O481</f>
        <v/>
      </c>
      <c r="C477" s="37" t="str">
        <f>Data_Input!P481</f>
        <v/>
      </c>
      <c r="D477" s="37" t="str">
        <f>Data_Input!Q481</f>
        <v/>
      </c>
      <c r="E477" s="37" t="str">
        <f>Data_Input!R481</f>
        <v/>
      </c>
      <c r="F477" s="47"/>
      <c r="G477" s="35"/>
      <c r="H477" s="35"/>
      <c r="I477" s="35"/>
      <c r="J477" s="35"/>
      <c r="K477" s="35"/>
      <c r="L477" s="37" t="str">
        <f>IF($G$4=0,B477,IFERROR(IF(OR(AND(Data_Input!$T$3="meters",Data_Input!$T481&gt;12),(AND(Data_Input!$T$3="feet",Data_Input!$T481&gt;40)),ABS(B477)&gt;$G$4),"",B477),""))</f>
        <v/>
      </c>
      <c r="M477" s="37" t="str">
        <f>IF($H$4=0,C477,IFERROR(IF(OR(AND(Data_Input!$T$3="meters",Data_Input!$T481&gt;12),(AND(Data_Input!$T$3="feet",Data_Input!$T481&gt;40)),ABS(C477)&gt;$G$4),"",C477),""))</f>
        <v/>
      </c>
      <c r="N477" s="37" t="str">
        <f>IF($I$4=0,D477,IFERROR(IF(OR(AND(Data_Input!$T$3="meters",Data_Input!$T481&gt;12),(AND(Data_Input!$T$3="feet",Data_Input!$T481&gt;40)),ABS(D477)&gt;$G$4),"",D477),""))</f>
        <v/>
      </c>
      <c r="O477" s="37" t="str">
        <f>IF($J$4=0,E477,IFERROR(IF(OR(AND(Data_Input!$T$3="meters",Data_Input!$T481&gt;12),(AND(Data_Input!$T$3="feet",Data_Input!$T481&gt;40)),ABS(E477)&gt;$G$4),"",E477),""))</f>
        <v/>
      </c>
      <c r="P477" s="35"/>
      <c r="Q477" s="8" t="str">
        <f t="shared" si="38"/>
        <v/>
      </c>
      <c r="R477" s="8" t="str">
        <f t="shared" si="39"/>
        <v/>
      </c>
      <c r="S477" s="8" t="str">
        <f t="shared" si="40"/>
        <v/>
      </c>
      <c r="T477" s="8" t="str">
        <f t="shared" si="41"/>
        <v/>
      </c>
      <c r="U477" s="35"/>
    </row>
    <row r="478" spans="1:21">
      <c r="A478" s="7">
        <v>476</v>
      </c>
      <c r="B478" s="37" t="str">
        <f>Data_Input!O482</f>
        <v/>
      </c>
      <c r="C478" s="37" t="str">
        <f>Data_Input!P482</f>
        <v/>
      </c>
      <c r="D478" s="37" t="str">
        <f>Data_Input!Q482</f>
        <v/>
      </c>
      <c r="E478" s="37" t="str">
        <f>Data_Input!R482</f>
        <v/>
      </c>
      <c r="F478" s="47"/>
      <c r="G478" s="35"/>
      <c r="H478" s="35"/>
      <c r="I478" s="35"/>
      <c r="J478" s="35"/>
      <c r="K478" s="35"/>
      <c r="L478" s="37" t="str">
        <f>IF($G$4=0,B478,IFERROR(IF(OR(AND(Data_Input!$T$3="meters",Data_Input!$T482&gt;12),(AND(Data_Input!$T$3="feet",Data_Input!$T482&gt;40)),ABS(B478)&gt;$G$4),"",B478),""))</f>
        <v/>
      </c>
      <c r="M478" s="37" t="str">
        <f>IF($H$4=0,C478,IFERROR(IF(OR(AND(Data_Input!$T$3="meters",Data_Input!$T482&gt;12),(AND(Data_Input!$T$3="feet",Data_Input!$T482&gt;40)),ABS(C478)&gt;$G$4),"",C478),""))</f>
        <v/>
      </c>
      <c r="N478" s="37" t="str">
        <f>IF($I$4=0,D478,IFERROR(IF(OR(AND(Data_Input!$T$3="meters",Data_Input!$T482&gt;12),(AND(Data_Input!$T$3="feet",Data_Input!$T482&gt;40)),ABS(D478)&gt;$G$4),"",D478),""))</f>
        <v/>
      </c>
      <c r="O478" s="37" t="str">
        <f>IF($J$4=0,E478,IFERROR(IF(OR(AND(Data_Input!$T$3="meters",Data_Input!$T482&gt;12),(AND(Data_Input!$T$3="feet",Data_Input!$T482&gt;40)),ABS(E478)&gt;$G$4),"",E478),""))</f>
        <v/>
      </c>
      <c r="P478" s="35"/>
      <c r="Q478" s="8" t="str">
        <f t="shared" si="38"/>
        <v/>
      </c>
      <c r="R478" s="8" t="str">
        <f t="shared" si="39"/>
        <v/>
      </c>
      <c r="S478" s="8" t="str">
        <f t="shared" si="40"/>
        <v/>
      </c>
      <c r="T478" s="8" t="str">
        <f t="shared" si="41"/>
        <v/>
      </c>
      <c r="U478" s="35"/>
    </row>
    <row r="479" spans="1:21">
      <c r="A479" s="7">
        <v>477</v>
      </c>
      <c r="B479" s="37" t="str">
        <f>Data_Input!O483</f>
        <v/>
      </c>
      <c r="C479" s="37" t="str">
        <f>Data_Input!P483</f>
        <v/>
      </c>
      <c r="D479" s="37" t="str">
        <f>Data_Input!Q483</f>
        <v/>
      </c>
      <c r="E479" s="37" t="str">
        <f>Data_Input!R483</f>
        <v/>
      </c>
      <c r="F479" s="47"/>
      <c r="G479" s="35"/>
      <c r="H479" s="35"/>
      <c r="I479" s="35"/>
      <c r="J479" s="35"/>
      <c r="K479" s="35"/>
      <c r="L479" s="37" t="str">
        <f>IF($G$4=0,B479,IFERROR(IF(OR(AND(Data_Input!$T$3="meters",Data_Input!$T483&gt;12),(AND(Data_Input!$T$3="feet",Data_Input!$T483&gt;40)),ABS(B479)&gt;$G$4),"",B479),""))</f>
        <v/>
      </c>
      <c r="M479" s="37" t="str">
        <f>IF($H$4=0,C479,IFERROR(IF(OR(AND(Data_Input!$T$3="meters",Data_Input!$T483&gt;12),(AND(Data_Input!$T$3="feet",Data_Input!$T483&gt;40)),ABS(C479)&gt;$G$4),"",C479),""))</f>
        <v/>
      </c>
      <c r="N479" s="37" t="str">
        <f>IF($I$4=0,D479,IFERROR(IF(OR(AND(Data_Input!$T$3="meters",Data_Input!$T483&gt;12),(AND(Data_Input!$T$3="feet",Data_Input!$T483&gt;40)),ABS(D479)&gt;$G$4),"",D479),""))</f>
        <v/>
      </c>
      <c r="O479" s="37" t="str">
        <f>IF($J$4=0,E479,IFERROR(IF(OR(AND(Data_Input!$T$3="meters",Data_Input!$T483&gt;12),(AND(Data_Input!$T$3="feet",Data_Input!$T483&gt;40)),ABS(E479)&gt;$G$4),"",E479),""))</f>
        <v/>
      </c>
      <c r="P479" s="35"/>
      <c r="Q479" s="8" t="str">
        <f t="shared" si="38"/>
        <v/>
      </c>
      <c r="R479" s="8" t="str">
        <f t="shared" si="39"/>
        <v/>
      </c>
      <c r="S479" s="8" t="str">
        <f t="shared" si="40"/>
        <v/>
      </c>
      <c r="T479" s="8" t="str">
        <f t="shared" si="41"/>
        <v/>
      </c>
      <c r="U479" s="35"/>
    </row>
    <row r="480" spans="1:21">
      <c r="A480" s="7">
        <v>478</v>
      </c>
      <c r="B480" s="37" t="str">
        <f>Data_Input!O484</f>
        <v/>
      </c>
      <c r="C480" s="37" t="str">
        <f>Data_Input!P484</f>
        <v/>
      </c>
      <c r="D480" s="37" t="str">
        <f>Data_Input!Q484</f>
        <v/>
      </c>
      <c r="E480" s="37" t="str">
        <f>Data_Input!R484</f>
        <v/>
      </c>
      <c r="F480" s="47"/>
      <c r="G480" s="35"/>
      <c r="H480" s="35"/>
      <c r="I480" s="35"/>
      <c r="J480" s="35"/>
      <c r="K480" s="35"/>
      <c r="L480" s="37" t="str">
        <f>IF($G$4=0,B480,IFERROR(IF(OR(AND(Data_Input!$T$3="meters",Data_Input!$T484&gt;12),(AND(Data_Input!$T$3="feet",Data_Input!$T484&gt;40)),ABS(B480)&gt;$G$4),"",B480),""))</f>
        <v/>
      </c>
      <c r="M480" s="37" t="str">
        <f>IF($H$4=0,C480,IFERROR(IF(OR(AND(Data_Input!$T$3="meters",Data_Input!$T484&gt;12),(AND(Data_Input!$T$3="feet",Data_Input!$T484&gt;40)),ABS(C480)&gt;$G$4),"",C480),""))</f>
        <v/>
      </c>
      <c r="N480" s="37" t="str">
        <f>IF($I$4=0,D480,IFERROR(IF(OR(AND(Data_Input!$T$3="meters",Data_Input!$T484&gt;12),(AND(Data_Input!$T$3="feet",Data_Input!$T484&gt;40)),ABS(D480)&gt;$G$4),"",D480),""))</f>
        <v/>
      </c>
      <c r="O480" s="37" t="str">
        <f>IF($J$4=0,E480,IFERROR(IF(OR(AND(Data_Input!$T$3="meters",Data_Input!$T484&gt;12),(AND(Data_Input!$T$3="feet",Data_Input!$T484&gt;40)),ABS(E480)&gt;$G$4),"",E480),""))</f>
        <v/>
      </c>
      <c r="P480" s="35"/>
      <c r="Q480" s="8" t="str">
        <f t="shared" si="38"/>
        <v/>
      </c>
      <c r="R480" s="8" t="str">
        <f t="shared" si="39"/>
        <v/>
      </c>
      <c r="S480" s="8" t="str">
        <f t="shared" si="40"/>
        <v/>
      </c>
      <c r="T480" s="8" t="str">
        <f t="shared" si="41"/>
        <v/>
      </c>
      <c r="U480" s="35"/>
    </row>
    <row r="481" spans="1:21">
      <c r="A481" s="7">
        <v>479</v>
      </c>
      <c r="B481" s="37" t="str">
        <f>Data_Input!O485</f>
        <v/>
      </c>
      <c r="C481" s="37" t="str">
        <f>Data_Input!P485</f>
        <v/>
      </c>
      <c r="D481" s="37" t="str">
        <f>Data_Input!Q485</f>
        <v/>
      </c>
      <c r="E481" s="37" t="str">
        <f>Data_Input!R485</f>
        <v/>
      </c>
      <c r="F481" s="47"/>
      <c r="G481" s="35"/>
      <c r="H481" s="35"/>
      <c r="I481" s="35"/>
      <c r="J481" s="35"/>
      <c r="K481" s="35"/>
      <c r="L481" s="37" t="str">
        <f>IF($G$4=0,B481,IFERROR(IF(OR(AND(Data_Input!$T$3="meters",Data_Input!$T485&gt;12),(AND(Data_Input!$T$3="feet",Data_Input!$T485&gt;40)),ABS(B481)&gt;$G$4),"",B481),""))</f>
        <v/>
      </c>
      <c r="M481" s="37" t="str">
        <f>IF($H$4=0,C481,IFERROR(IF(OR(AND(Data_Input!$T$3="meters",Data_Input!$T485&gt;12),(AND(Data_Input!$T$3="feet",Data_Input!$T485&gt;40)),ABS(C481)&gt;$G$4),"",C481),""))</f>
        <v/>
      </c>
      <c r="N481" s="37" t="str">
        <f>IF($I$4=0,D481,IFERROR(IF(OR(AND(Data_Input!$T$3="meters",Data_Input!$T485&gt;12),(AND(Data_Input!$T$3="feet",Data_Input!$T485&gt;40)),ABS(D481)&gt;$G$4),"",D481),""))</f>
        <v/>
      </c>
      <c r="O481" s="37" t="str">
        <f>IF($J$4=0,E481,IFERROR(IF(OR(AND(Data_Input!$T$3="meters",Data_Input!$T485&gt;12),(AND(Data_Input!$T$3="feet",Data_Input!$T485&gt;40)),ABS(E481)&gt;$G$4),"",E481),""))</f>
        <v/>
      </c>
      <c r="P481" s="35"/>
      <c r="Q481" s="8" t="str">
        <f t="shared" si="38"/>
        <v/>
      </c>
      <c r="R481" s="8" t="str">
        <f t="shared" si="39"/>
        <v/>
      </c>
      <c r="S481" s="8" t="str">
        <f t="shared" si="40"/>
        <v/>
      </c>
      <c r="T481" s="8" t="str">
        <f t="shared" si="41"/>
        <v/>
      </c>
      <c r="U481" s="35"/>
    </row>
    <row r="482" spans="1:21">
      <c r="A482" s="7">
        <v>480</v>
      </c>
      <c r="B482" s="37" t="str">
        <f>Data_Input!O486</f>
        <v/>
      </c>
      <c r="C482" s="37" t="str">
        <f>Data_Input!P486</f>
        <v/>
      </c>
      <c r="D482" s="37" t="str">
        <f>Data_Input!Q486</f>
        <v/>
      </c>
      <c r="E482" s="37" t="str">
        <f>Data_Input!R486</f>
        <v/>
      </c>
      <c r="F482" s="47"/>
      <c r="G482" s="35"/>
      <c r="H482" s="35"/>
      <c r="I482" s="35"/>
      <c r="J482" s="35"/>
      <c r="K482" s="35"/>
      <c r="L482" s="37" t="str">
        <f>IF($G$4=0,B482,IFERROR(IF(OR(AND(Data_Input!$T$3="meters",Data_Input!$T486&gt;12),(AND(Data_Input!$T$3="feet",Data_Input!$T486&gt;40)),ABS(B482)&gt;$G$4),"",B482),""))</f>
        <v/>
      </c>
      <c r="M482" s="37" t="str">
        <f>IF($H$4=0,C482,IFERROR(IF(OR(AND(Data_Input!$T$3="meters",Data_Input!$T486&gt;12),(AND(Data_Input!$T$3="feet",Data_Input!$T486&gt;40)),ABS(C482)&gt;$G$4),"",C482),""))</f>
        <v/>
      </c>
      <c r="N482" s="37" t="str">
        <f>IF($I$4=0,D482,IFERROR(IF(OR(AND(Data_Input!$T$3="meters",Data_Input!$T486&gt;12),(AND(Data_Input!$T$3="feet",Data_Input!$T486&gt;40)),ABS(D482)&gt;$G$4),"",D482),""))</f>
        <v/>
      </c>
      <c r="O482" s="37" t="str">
        <f>IF($J$4=0,E482,IFERROR(IF(OR(AND(Data_Input!$T$3="meters",Data_Input!$T486&gt;12),(AND(Data_Input!$T$3="feet",Data_Input!$T486&gt;40)),ABS(E482)&gt;$G$4),"",E482),""))</f>
        <v/>
      </c>
      <c r="P482" s="35"/>
      <c r="Q482" s="8" t="str">
        <f t="shared" si="38"/>
        <v/>
      </c>
      <c r="R482" s="8" t="str">
        <f t="shared" si="39"/>
        <v/>
      </c>
      <c r="S482" s="8" t="str">
        <f t="shared" si="40"/>
        <v/>
      </c>
      <c r="T482" s="8" t="str">
        <f t="shared" si="41"/>
        <v/>
      </c>
      <c r="U482" s="35"/>
    </row>
    <row r="483" spans="1:21">
      <c r="A483" s="7">
        <v>481</v>
      </c>
      <c r="B483" s="37" t="str">
        <f>Data_Input!O487</f>
        <v/>
      </c>
      <c r="C483" s="37" t="str">
        <f>Data_Input!P487</f>
        <v/>
      </c>
      <c r="D483" s="37" t="str">
        <f>Data_Input!Q487</f>
        <v/>
      </c>
      <c r="E483" s="37" t="str">
        <f>Data_Input!R487</f>
        <v/>
      </c>
      <c r="F483" s="47"/>
      <c r="G483" s="35"/>
      <c r="H483" s="35"/>
      <c r="I483" s="35"/>
      <c r="J483" s="35"/>
      <c r="K483" s="35"/>
      <c r="L483" s="37" t="str">
        <f>IF($G$4=0,B483,IFERROR(IF(OR(AND(Data_Input!$T$3="meters",Data_Input!$T487&gt;12),(AND(Data_Input!$T$3="feet",Data_Input!$T487&gt;40)),ABS(B483)&gt;$G$4),"",B483),""))</f>
        <v/>
      </c>
      <c r="M483" s="37" t="str">
        <f>IF($H$4=0,C483,IFERROR(IF(OR(AND(Data_Input!$T$3="meters",Data_Input!$T487&gt;12),(AND(Data_Input!$T$3="feet",Data_Input!$T487&gt;40)),ABS(C483)&gt;$G$4),"",C483),""))</f>
        <v/>
      </c>
      <c r="N483" s="37" t="str">
        <f>IF($I$4=0,D483,IFERROR(IF(OR(AND(Data_Input!$T$3="meters",Data_Input!$T487&gt;12),(AND(Data_Input!$T$3="feet",Data_Input!$T487&gt;40)),ABS(D483)&gt;$G$4),"",D483),""))</f>
        <v/>
      </c>
      <c r="O483" s="37" t="str">
        <f>IF($J$4=0,E483,IFERROR(IF(OR(AND(Data_Input!$T$3="meters",Data_Input!$T487&gt;12),(AND(Data_Input!$T$3="feet",Data_Input!$T487&gt;40)),ABS(E483)&gt;$G$4),"",E483),""))</f>
        <v/>
      </c>
      <c r="P483" s="35"/>
      <c r="Q483" s="8" t="str">
        <f t="shared" si="38"/>
        <v/>
      </c>
      <c r="R483" s="8" t="str">
        <f t="shared" si="39"/>
        <v/>
      </c>
      <c r="S483" s="8" t="str">
        <f t="shared" si="40"/>
        <v/>
      </c>
      <c r="T483" s="8" t="str">
        <f t="shared" si="41"/>
        <v/>
      </c>
      <c r="U483" s="35"/>
    </row>
    <row r="484" spans="1:21">
      <c r="A484" s="7">
        <v>482</v>
      </c>
      <c r="B484" s="37" t="str">
        <f>Data_Input!O488</f>
        <v/>
      </c>
      <c r="C484" s="37" t="str">
        <f>Data_Input!P488</f>
        <v/>
      </c>
      <c r="D484" s="37" t="str">
        <f>Data_Input!Q488</f>
        <v/>
      </c>
      <c r="E484" s="37" t="str">
        <f>Data_Input!R488</f>
        <v/>
      </c>
      <c r="F484" s="47"/>
      <c r="G484" s="35"/>
      <c r="H484" s="35"/>
      <c r="I484" s="35"/>
      <c r="J484" s="35"/>
      <c r="K484" s="35"/>
      <c r="L484" s="37" t="str">
        <f>IF($G$4=0,B484,IFERROR(IF(OR(AND(Data_Input!$T$3="meters",Data_Input!$T488&gt;12),(AND(Data_Input!$T$3="feet",Data_Input!$T488&gt;40)),ABS(B484)&gt;$G$4),"",B484),""))</f>
        <v/>
      </c>
      <c r="M484" s="37" t="str">
        <f>IF($H$4=0,C484,IFERROR(IF(OR(AND(Data_Input!$T$3="meters",Data_Input!$T488&gt;12),(AND(Data_Input!$T$3="feet",Data_Input!$T488&gt;40)),ABS(C484)&gt;$G$4),"",C484),""))</f>
        <v/>
      </c>
      <c r="N484" s="37" t="str">
        <f>IF($I$4=0,D484,IFERROR(IF(OR(AND(Data_Input!$T$3="meters",Data_Input!$T488&gt;12),(AND(Data_Input!$T$3="feet",Data_Input!$T488&gt;40)),ABS(D484)&gt;$G$4),"",D484),""))</f>
        <v/>
      </c>
      <c r="O484" s="37" t="str">
        <f>IF($J$4=0,E484,IFERROR(IF(OR(AND(Data_Input!$T$3="meters",Data_Input!$T488&gt;12),(AND(Data_Input!$T$3="feet",Data_Input!$T488&gt;40)),ABS(E484)&gt;$G$4),"",E484),""))</f>
        <v/>
      </c>
      <c r="P484" s="35"/>
      <c r="Q484" s="8" t="str">
        <f t="shared" si="38"/>
        <v/>
      </c>
      <c r="R484" s="8" t="str">
        <f t="shared" si="39"/>
        <v/>
      </c>
      <c r="S484" s="8" t="str">
        <f t="shared" si="40"/>
        <v/>
      </c>
      <c r="T484" s="8" t="str">
        <f t="shared" si="41"/>
        <v/>
      </c>
      <c r="U484" s="35"/>
    </row>
    <row r="485" spans="1:21">
      <c r="A485" s="7">
        <v>483</v>
      </c>
      <c r="B485" s="37" t="str">
        <f>Data_Input!O489</f>
        <v/>
      </c>
      <c r="C485" s="37" t="str">
        <f>Data_Input!P489</f>
        <v/>
      </c>
      <c r="D485" s="37" t="str">
        <f>Data_Input!Q489</f>
        <v/>
      </c>
      <c r="E485" s="37" t="str">
        <f>Data_Input!R489</f>
        <v/>
      </c>
      <c r="F485" s="47"/>
      <c r="G485" s="35"/>
      <c r="H485" s="35"/>
      <c r="I485" s="35"/>
      <c r="J485" s="35"/>
      <c r="K485" s="35"/>
      <c r="L485" s="37" t="str">
        <f>IF($G$4=0,B485,IFERROR(IF(OR(AND(Data_Input!$T$3="meters",Data_Input!$T489&gt;12),(AND(Data_Input!$T$3="feet",Data_Input!$T489&gt;40)),ABS(B485)&gt;$G$4),"",B485),""))</f>
        <v/>
      </c>
      <c r="M485" s="37" t="str">
        <f>IF($H$4=0,C485,IFERROR(IF(OR(AND(Data_Input!$T$3="meters",Data_Input!$T489&gt;12),(AND(Data_Input!$T$3="feet",Data_Input!$T489&gt;40)),ABS(C485)&gt;$G$4),"",C485),""))</f>
        <v/>
      </c>
      <c r="N485" s="37" t="str">
        <f>IF($I$4=0,D485,IFERROR(IF(OR(AND(Data_Input!$T$3="meters",Data_Input!$T489&gt;12),(AND(Data_Input!$T$3="feet",Data_Input!$T489&gt;40)),ABS(D485)&gt;$G$4),"",D485),""))</f>
        <v/>
      </c>
      <c r="O485" s="37" t="str">
        <f>IF($J$4=0,E485,IFERROR(IF(OR(AND(Data_Input!$T$3="meters",Data_Input!$T489&gt;12),(AND(Data_Input!$T$3="feet",Data_Input!$T489&gt;40)),ABS(E485)&gt;$G$4),"",E485),""))</f>
        <v/>
      </c>
      <c r="P485" s="35"/>
      <c r="Q485" s="8" t="str">
        <f t="shared" si="38"/>
        <v/>
      </c>
      <c r="R485" s="8" t="str">
        <f t="shared" si="39"/>
        <v/>
      </c>
      <c r="S485" s="8" t="str">
        <f t="shared" si="40"/>
        <v/>
      </c>
      <c r="T485" s="8" t="str">
        <f t="shared" si="41"/>
        <v/>
      </c>
      <c r="U485" s="35"/>
    </row>
    <row r="486" spans="1:21">
      <c r="A486" s="7">
        <v>484</v>
      </c>
      <c r="B486" s="37" t="str">
        <f>Data_Input!O490</f>
        <v/>
      </c>
      <c r="C486" s="37" t="str">
        <f>Data_Input!P490</f>
        <v/>
      </c>
      <c r="D486" s="37" t="str">
        <f>Data_Input!Q490</f>
        <v/>
      </c>
      <c r="E486" s="37" t="str">
        <f>Data_Input!R490</f>
        <v/>
      </c>
      <c r="F486" s="47"/>
      <c r="G486" s="35"/>
      <c r="H486" s="35"/>
      <c r="I486" s="35"/>
      <c r="J486" s="35"/>
      <c r="K486" s="35"/>
      <c r="L486" s="37" t="str">
        <f>IF($G$4=0,B486,IFERROR(IF(OR(AND(Data_Input!$T$3="meters",Data_Input!$T490&gt;12),(AND(Data_Input!$T$3="feet",Data_Input!$T490&gt;40)),ABS(B486)&gt;$G$4),"",B486),""))</f>
        <v/>
      </c>
      <c r="M486" s="37" t="str">
        <f>IF($H$4=0,C486,IFERROR(IF(OR(AND(Data_Input!$T$3="meters",Data_Input!$T490&gt;12),(AND(Data_Input!$T$3="feet",Data_Input!$T490&gt;40)),ABS(C486)&gt;$G$4),"",C486),""))</f>
        <v/>
      </c>
      <c r="N486" s="37" t="str">
        <f>IF($I$4=0,D486,IFERROR(IF(OR(AND(Data_Input!$T$3="meters",Data_Input!$T490&gt;12),(AND(Data_Input!$T$3="feet",Data_Input!$T490&gt;40)),ABS(D486)&gt;$G$4),"",D486),""))</f>
        <v/>
      </c>
      <c r="O486" s="37" t="str">
        <f>IF($J$4=0,E486,IFERROR(IF(OR(AND(Data_Input!$T$3="meters",Data_Input!$T490&gt;12),(AND(Data_Input!$T$3="feet",Data_Input!$T490&gt;40)),ABS(E486)&gt;$G$4),"",E486),""))</f>
        <v/>
      </c>
      <c r="P486" s="35"/>
      <c r="Q486" s="8" t="str">
        <f t="shared" si="38"/>
        <v/>
      </c>
      <c r="R486" s="8" t="str">
        <f t="shared" si="39"/>
        <v/>
      </c>
      <c r="S486" s="8" t="str">
        <f t="shared" si="40"/>
        <v/>
      </c>
      <c r="T486" s="8" t="str">
        <f t="shared" si="41"/>
        <v/>
      </c>
      <c r="U486" s="35"/>
    </row>
    <row r="487" spans="1:21">
      <c r="A487" s="7">
        <v>485</v>
      </c>
      <c r="B487" s="37" t="str">
        <f>Data_Input!O491</f>
        <v/>
      </c>
      <c r="C487" s="37" t="str">
        <f>Data_Input!P491</f>
        <v/>
      </c>
      <c r="D487" s="37" t="str">
        <f>Data_Input!Q491</f>
        <v/>
      </c>
      <c r="E487" s="37" t="str">
        <f>Data_Input!R491</f>
        <v/>
      </c>
      <c r="F487" s="47"/>
      <c r="G487" s="35"/>
      <c r="H487" s="35"/>
      <c r="I487" s="35"/>
      <c r="J487" s="35"/>
      <c r="K487" s="35"/>
      <c r="L487" s="37" t="str">
        <f>IF($G$4=0,B487,IFERROR(IF(OR(AND(Data_Input!$T$3="meters",Data_Input!$T491&gt;12),(AND(Data_Input!$T$3="feet",Data_Input!$T491&gt;40)),ABS(B487)&gt;$G$4),"",B487),""))</f>
        <v/>
      </c>
      <c r="M487" s="37" t="str">
        <f>IF($H$4=0,C487,IFERROR(IF(OR(AND(Data_Input!$T$3="meters",Data_Input!$T491&gt;12),(AND(Data_Input!$T$3="feet",Data_Input!$T491&gt;40)),ABS(C487)&gt;$G$4),"",C487),""))</f>
        <v/>
      </c>
      <c r="N487" s="37" t="str">
        <f>IF($I$4=0,D487,IFERROR(IF(OR(AND(Data_Input!$T$3="meters",Data_Input!$T491&gt;12),(AND(Data_Input!$T$3="feet",Data_Input!$T491&gt;40)),ABS(D487)&gt;$G$4),"",D487),""))</f>
        <v/>
      </c>
      <c r="O487" s="37" t="str">
        <f>IF($J$4=0,E487,IFERROR(IF(OR(AND(Data_Input!$T$3="meters",Data_Input!$T491&gt;12),(AND(Data_Input!$T$3="feet",Data_Input!$T491&gt;40)),ABS(E487)&gt;$G$4),"",E487),""))</f>
        <v/>
      </c>
      <c r="P487" s="35"/>
      <c r="Q487" s="8" t="str">
        <f t="shared" si="38"/>
        <v/>
      </c>
      <c r="R487" s="8" t="str">
        <f t="shared" si="39"/>
        <v/>
      </c>
      <c r="S487" s="8" t="str">
        <f t="shared" si="40"/>
        <v/>
      </c>
      <c r="T487" s="8" t="str">
        <f t="shared" si="41"/>
        <v/>
      </c>
      <c r="U487" s="35"/>
    </row>
    <row r="488" spans="1:21">
      <c r="A488" s="7">
        <v>486</v>
      </c>
      <c r="B488" s="37" t="str">
        <f>Data_Input!O492</f>
        <v/>
      </c>
      <c r="C488" s="37" t="str">
        <f>Data_Input!P492</f>
        <v/>
      </c>
      <c r="D488" s="37" t="str">
        <f>Data_Input!Q492</f>
        <v/>
      </c>
      <c r="E488" s="37" t="str">
        <f>Data_Input!R492</f>
        <v/>
      </c>
      <c r="F488" s="47"/>
      <c r="G488" s="35"/>
      <c r="H488" s="35"/>
      <c r="I488" s="35"/>
      <c r="J488" s="35"/>
      <c r="K488" s="35"/>
      <c r="L488" s="37" t="str">
        <f>IF($G$4=0,B488,IFERROR(IF(OR(AND(Data_Input!$T$3="meters",Data_Input!$T492&gt;12),(AND(Data_Input!$T$3="feet",Data_Input!$T492&gt;40)),ABS(B488)&gt;$G$4),"",B488),""))</f>
        <v/>
      </c>
      <c r="M488" s="37" t="str">
        <f>IF($H$4=0,C488,IFERROR(IF(OR(AND(Data_Input!$T$3="meters",Data_Input!$T492&gt;12),(AND(Data_Input!$T$3="feet",Data_Input!$T492&gt;40)),ABS(C488)&gt;$G$4),"",C488),""))</f>
        <v/>
      </c>
      <c r="N488" s="37" t="str">
        <f>IF($I$4=0,D488,IFERROR(IF(OR(AND(Data_Input!$T$3="meters",Data_Input!$T492&gt;12),(AND(Data_Input!$T$3="feet",Data_Input!$T492&gt;40)),ABS(D488)&gt;$G$4),"",D488),""))</f>
        <v/>
      </c>
      <c r="O488" s="37" t="str">
        <f>IF($J$4=0,E488,IFERROR(IF(OR(AND(Data_Input!$T$3="meters",Data_Input!$T492&gt;12),(AND(Data_Input!$T$3="feet",Data_Input!$T492&gt;40)),ABS(E488)&gt;$G$4),"",E488),""))</f>
        <v/>
      </c>
      <c r="P488" s="35"/>
      <c r="Q488" s="8" t="str">
        <f t="shared" si="38"/>
        <v/>
      </c>
      <c r="R488" s="8" t="str">
        <f t="shared" si="39"/>
        <v/>
      </c>
      <c r="S488" s="8" t="str">
        <f t="shared" si="40"/>
        <v/>
      </c>
      <c r="T488" s="8" t="str">
        <f t="shared" si="41"/>
        <v/>
      </c>
      <c r="U488" s="35"/>
    </row>
    <row r="489" spans="1:21">
      <c r="A489" s="7">
        <v>487</v>
      </c>
      <c r="B489" s="37" t="str">
        <f>Data_Input!O493</f>
        <v/>
      </c>
      <c r="C489" s="37" t="str">
        <f>Data_Input!P493</f>
        <v/>
      </c>
      <c r="D489" s="37" t="str">
        <f>Data_Input!Q493</f>
        <v/>
      </c>
      <c r="E489" s="37" t="str">
        <f>Data_Input!R493</f>
        <v/>
      </c>
      <c r="F489" s="47"/>
      <c r="G489" s="35"/>
      <c r="H489" s="35"/>
      <c r="I489" s="35"/>
      <c r="J489" s="35"/>
      <c r="K489" s="35"/>
      <c r="L489" s="37" t="str">
        <f>IF($G$4=0,B489,IFERROR(IF(OR(AND(Data_Input!$T$3="meters",Data_Input!$T493&gt;12),(AND(Data_Input!$T$3="feet",Data_Input!$T493&gt;40)),ABS(B489)&gt;$G$4),"",B489),""))</f>
        <v/>
      </c>
      <c r="M489" s="37" t="str">
        <f>IF($H$4=0,C489,IFERROR(IF(OR(AND(Data_Input!$T$3="meters",Data_Input!$T493&gt;12),(AND(Data_Input!$T$3="feet",Data_Input!$T493&gt;40)),ABS(C489)&gt;$G$4),"",C489),""))</f>
        <v/>
      </c>
      <c r="N489" s="37" t="str">
        <f>IF($I$4=0,D489,IFERROR(IF(OR(AND(Data_Input!$T$3="meters",Data_Input!$T493&gt;12),(AND(Data_Input!$T$3="feet",Data_Input!$T493&gt;40)),ABS(D489)&gt;$G$4),"",D489),""))</f>
        <v/>
      </c>
      <c r="O489" s="37" t="str">
        <f>IF($J$4=0,E489,IFERROR(IF(OR(AND(Data_Input!$T$3="meters",Data_Input!$T493&gt;12),(AND(Data_Input!$T$3="feet",Data_Input!$T493&gt;40)),ABS(E489)&gt;$G$4),"",E489),""))</f>
        <v/>
      </c>
      <c r="P489" s="35"/>
      <c r="Q489" s="8" t="str">
        <f t="shared" si="38"/>
        <v/>
      </c>
      <c r="R489" s="8" t="str">
        <f t="shared" si="39"/>
        <v/>
      </c>
      <c r="S489" s="8" t="str">
        <f t="shared" si="40"/>
        <v/>
      </c>
      <c r="T489" s="8" t="str">
        <f t="shared" si="41"/>
        <v/>
      </c>
      <c r="U489" s="35"/>
    </row>
    <row r="490" spans="1:21">
      <c r="A490" s="7">
        <v>488</v>
      </c>
      <c r="B490" s="37" t="str">
        <f>Data_Input!O494</f>
        <v/>
      </c>
      <c r="C490" s="37" t="str">
        <f>Data_Input!P494</f>
        <v/>
      </c>
      <c r="D490" s="37" t="str">
        <f>Data_Input!Q494</f>
        <v/>
      </c>
      <c r="E490" s="37" t="str">
        <f>Data_Input!R494</f>
        <v/>
      </c>
      <c r="F490" s="47"/>
      <c r="G490" s="35"/>
      <c r="H490" s="35"/>
      <c r="I490" s="35"/>
      <c r="J490" s="35"/>
      <c r="K490" s="35"/>
      <c r="L490" s="37" t="str">
        <f>IF($G$4=0,B490,IFERROR(IF(OR(AND(Data_Input!$T$3="meters",Data_Input!$T494&gt;12),(AND(Data_Input!$T$3="feet",Data_Input!$T494&gt;40)),ABS(B490)&gt;$G$4),"",B490),""))</f>
        <v/>
      </c>
      <c r="M490" s="37" t="str">
        <f>IF($H$4=0,C490,IFERROR(IF(OR(AND(Data_Input!$T$3="meters",Data_Input!$T494&gt;12),(AND(Data_Input!$T$3="feet",Data_Input!$T494&gt;40)),ABS(C490)&gt;$G$4),"",C490),""))</f>
        <v/>
      </c>
      <c r="N490" s="37" t="str">
        <f>IF($I$4=0,D490,IFERROR(IF(OR(AND(Data_Input!$T$3="meters",Data_Input!$T494&gt;12),(AND(Data_Input!$T$3="feet",Data_Input!$T494&gt;40)),ABS(D490)&gt;$G$4),"",D490),""))</f>
        <v/>
      </c>
      <c r="O490" s="37" t="str">
        <f>IF($J$4=0,E490,IFERROR(IF(OR(AND(Data_Input!$T$3="meters",Data_Input!$T494&gt;12),(AND(Data_Input!$T$3="feet",Data_Input!$T494&gt;40)),ABS(E490)&gt;$G$4),"",E490),""))</f>
        <v/>
      </c>
      <c r="P490" s="35"/>
      <c r="Q490" s="8" t="str">
        <f t="shared" si="38"/>
        <v/>
      </c>
      <c r="R490" s="8" t="str">
        <f t="shared" si="39"/>
        <v/>
      </c>
      <c r="S490" s="8" t="str">
        <f t="shared" si="40"/>
        <v/>
      </c>
      <c r="T490" s="8" t="str">
        <f t="shared" si="41"/>
        <v/>
      </c>
      <c r="U490" s="35"/>
    </row>
    <row r="491" spans="1:21">
      <c r="A491" s="7">
        <v>489</v>
      </c>
      <c r="B491" s="37" t="str">
        <f>Data_Input!O495</f>
        <v/>
      </c>
      <c r="C491" s="37" t="str">
        <f>Data_Input!P495</f>
        <v/>
      </c>
      <c r="D491" s="37" t="str">
        <f>Data_Input!Q495</f>
        <v/>
      </c>
      <c r="E491" s="37" t="str">
        <f>Data_Input!R495</f>
        <v/>
      </c>
      <c r="F491" s="47"/>
      <c r="G491" s="35"/>
      <c r="H491" s="35"/>
      <c r="I491" s="35"/>
      <c r="J491" s="35"/>
      <c r="K491" s="35"/>
      <c r="L491" s="37" t="str">
        <f>IF($G$4=0,B491,IFERROR(IF(OR(AND(Data_Input!$T$3="meters",Data_Input!$T495&gt;12),(AND(Data_Input!$T$3="feet",Data_Input!$T495&gt;40)),ABS(B491)&gt;$G$4),"",B491),""))</f>
        <v/>
      </c>
      <c r="M491" s="37" t="str">
        <f>IF($H$4=0,C491,IFERROR(IF(OR(AND(Data_Input!$T$3="meters",Data_Input!$T495&gt;12),(AND(Data_Input!$T$3="feet",Data_Input!$T495&gt;40)),ABS(C491)&gt;$G$4),"",C491),""))</f>
        <v/>
      </c>
      <c r="N491" s="37" t="str">
        <f>IF($I$4=0,D491,IFERROR(IF(OR(AND(Data_Input!$T$3="meters",Data_Input!$T495&gt;12),(AND(Data_Input!$T$3="feet",Data_Input!$T495&gt;40)),ABS(D491)&gt;$G$4),"",D491),""))</f>
        <v/>
      </c>
      <c r="O491" s="37" t="str">
        <f>IF($J$4=0,E491,IFERROR(IF(OR(AND(Data_Input!$T$3="meters",Data_Input!$T495&gt;12),(AND(Data_Input!$T$3="feet",Data_Input!$T495&gt;40)),ABS(E491)&gt;$G$4),"",E491),""))</f>
        <v/>
      </c>
      <c r="P491" s="35"/>
      <c r="Q491" s="8" t="str">
        <f t="shared" si="38"/>
        <v/>
      </c>
      <c r="R491" s="8" t="str">
        <f t="shared" si="39"/>
        <v/>
      </c>
      <c r="S491" s="8" t="str">
        <f t="shared" si="40"/>
        <v/>
      </c>
      <c r="T491" s="8" t="str">
        <f t="shared" si="41"/>
        <v/>
      </c>
      <c r="U491" s="35"/>
    </row>
    <row r="492" spans="1:21">
      <c r="A492" s="7">
        <v>490</v>
      </c>
      <c r="B492" s="37" t="str">
        <f>Data_Input!O496</f>
        <v/>
      </c>
      <c r="C492" s="37" t="str">
        <f>Data_Input!P496</f>
        <v/>
      </c>
      <c r="D492" s="37" t="str">
        <f>Data_Input!Q496</f>
        <v/>
      </c>
      <c r="E492" s="37" t="str">
        <f>Data_Input!R496</f>
        <v/>
      </c>
      <c r="F492" s="47"/>
      <c r="G492" s="35"/>
      <c r="H492" s="35"/>
      <c r="I492" s="35"/>
      <c r="J492" s="35"/>
      <c r="K492" s="35"/>
      <c r="L492" s="37" t="str">
        <f>IF($G$4=0,B492,IFERROR(IF(OR(AND(Data_Input!$T$3="meters",Data_Input!$T496&gt;12),(AND(Data_Input!$T$3="feet",Data_Input!$T496&gt;40)),ABS(B492)&gt;$G$4),"",B492),""))</f>
        <v/>
      </c>
      <c r="M492" s="37" t="str">
        <f>IF($H$4=0,C492,IFERROR(IF(OR(AND(Data_Input!$T$3="meters",Data_Input!$T496&gt;12),(AND(Data_Input!$T$3="feet",Data_Input!$T496&gt;40)),ABS(C492)&gt;$G$4),"",C492),""))</f>
        <v/>
      </c>
      <c r="N492" s="37" t="str">
        <f>IF($I$4=0,D492,IFERROR(IF(OR(AND(Data_Input!$T$3="meters",Data_Input!$T496&gt;12),(AND(Data_Input!$T$3="feet",Data_Input!$T496&gt;40)),ABS(D492)&gt;$G$4),"",D492),""))</f>
        <v/>
      </c>
      <c r="O492" s="37" t="str">
        <f>IF($J$4=0,E492,IFERROR(IF(OR(AND(Data_Input!$T$3="meters",Data_Input!$T496&gt;12),(AND(Data_Input!$T$3="feet",Data_Input!$T496&gt;40)),ABS(E492)&gt;$G$4),"",E492),""))</f>
        <v/>
      </c>
      <c r="P492" s="35"/>
      <c r="Q492" s="8" t="str">
        <f t="shared" si="38"/>
        <v/>
      </c>
      <c r="R492" s="8" t="str">
        <f t="shared" si="39"/>
        <v/>
      </c>
      <c r="S492" s="8" t="str">
        <f t="shared" si="40"/>
        <v/>
      </c>
      <c r="T492" s="8" t="str">
        <f t="shared" si="41"/>
        <v/>
      </c>
      <c r="U492" s="35"/>
    </row>
    <row r="493" spans="1:21">
      <c r="A493" s="7">
        <v>491</v>
      </c>
      <c r="B493" s="37" t="str">
        <f>Data_Input!O497</f>
        <v/>
      </c>
      <c r="C493" s="37" t="str">
        <f>Data_Input!P497</f>
        <v/>
      </c>
      <c r="D493" s="37" t="str">
        <f>Data_Input!Q497</f>
        <v/>
      </c>
      <c r="E493" s="37" t="str">
        <f>Data_Input!R497</f>
        <v/>
      </c>
      <c r="F493" s="47"/>
      <c r="G493" s="35"/>
      <c r="H493" s="35"/>
      <c r="I493" s="35"/>
      <c r="J493" s="35"/>
      <c r="K493" s="35"/>
      <c r="L493" s="37" t="str">
        <f>IF($G$4=0,B493,IFERROR(IF(OR(AND(Data_Input!$T$3="meters",Data_Input!$T497&gt;12),(AND(Data_Input!$T$3="feet",Data_Input!$T497&gt;40)),ABS(B493)&gt;$G$4),"",B493),""))</f>
        <v/>
      </c>
      <c r="M493" s="37" t="str">
        <f>IF($H$4=0,C493,IFERROR(IF(OR(AND(Data_Input!$T$3="meters",Data_Input!$T497&gt;12),(AND(Data_Input!$T$3="feet",Data_Input!$T497&gt;40)),ABS(C493)&gt;$G$4),"",C493),""))</f>
        <v/>
      </c>
      <c r="N493" s="37" t="str">
        <f>IF($I$4=0,D493,IFERROR(IF(OR(AND(Data_Input!$T$3="meters",Data_Input!$T497&gt;12),(AND(Data_Input!$T$3="feet",Data_Input!$T497&gt;40)),ABS(D493)&gt;$G$4),"",D493),""))</f>
        <v/>
      </c>
      <c r="O493" s="37" t="str">
        <f>IF($J$4=0,E493,IFERROR(IF(OR(AND(Data_Input!$T$3="meters",Data_Input!$T497&gt;12),(AND(Data_Input!$T$3="feet",Data_Input!$T497&gt;40)),ABS(E493)&gt;$G$4),"",E493),""))</f>
        <v/>
      </c>
      <c r="P493" s="35"/>
      <c r="Q493" s="8" t="str">
        <f t="shared" si="38"/>
        <v/>
      </c>
      <c r="R493" s="8" t="str">
        <f t="shared" si="39"/>
        <v/>
      </c>
      <c r="S493" s="8" t="str">
        <f t="shared" si="40"/>
        <v/>
      </c>
      <c r="T493" s="8" t="str">
        <f t="shared" si="41"/>
        <v/>
      </c>
      <c r="U493" s="35"/>
    </row>
    <row r="494" spans="1:21">
      <c r="A494" s="7">
        <v>492</v>
      </c>
      <c r="B494" s="37" t="str">
        <f>Data_Input!O498</f>
        <v/>
      </c>
      <c r="C494" s="37" t="str">
        <f>Data_Input!P498</f>
        <v/>
      </c>
      <c r="D494" s="37" t="str">
        <f>Data_Input!Q498</f>
        <v/>
      </c>
      <c r="E494" s="37" t="str">
        <f>Data_Input!R498</f>
        <v/>
      </c>
      <c r="F494" s="47"/>
      <c r="G494" s="35"/>
      <c r="H494" s="35"/>
      <c r="I494" s="35"/>
      <c r="J494" s="35"/>
      <c r="K494" s="35"/>
      <c r="L494" s="37" t="str">
        <f>IF($G$4=0,B494,IFERROR(IF(OR(AND(Data_Input!$T$3="meters",Data_Input!$T498&gt;12),(AND(Data_Input!$T$3="feet",Data_Input!$T498&gt;40)),ABS(B494)&gt;$G$4),"",B494),""))</f>
        <v/>
      </c>
      <c r="M494" s="37" t="str">
        <f>IF($H$4=0,C494,IFERROR(IF(OR(AND(Data_Input!$T$3="meters",Data_Input!$T498&gt;12),(AND(Data_Input!$T$3="feet",Data_Input!$T498&gt;40)),ABS(C494)&gt;$G$4),"",C494),""))</f>
        <v/>
      </c>
      <c r="N494" s="37" t="str">
        <f>IF($I$4=0,D494,IFERROR(IF(OR(AND(Data_Input!$T$3="meters",Data_Input!$T498&gt;12),(AND(Data_Input!$T$3="feet",Data_Input!$T498&gt;40)),ABS(D494)&gt;$G$4),"",D494),""))</f>
        <v/>
      </c>
      <c r="O494" s="37" t="str">
        <f>IF($J$4=0,E494,IFERROR(IF(OR(AND(Data_Input!$T$3="meters",Data_Input!$T498&gt;12),(AND(Data_Input!$T$3="feet",Data_Input!$T498&gt;40)),ABS(E494)&gt;$G$4),"",E494),""))</f>
        <v/>
      </c>
      <c r="P494" s="35"/>
      <c r="Q494" s="8" t="str">
        <f t="shared" si="38"/>
        <v/>
      </c>
      <c r="R494" s="8" t="str">
        <f t="shared" si="39"/>
        <v/>
      </c>
      <c r="S494" s="8" t="str">
        <f t="shared" si="40"/>
        <v/>
      </c>
      <c r="T494" s="8" t="str">
        <f t="shared" si="41"/>
        <v/>
      </c>
      <c r="U494" s="35"/>
    </row>
    <row r="495" spans="1:21">
      <c r="A495" s="7">
        <v>493</v>
      </c>
      <c r="B495" s="37" t="str">
        <f>Data_Input!O499</f>
        <v/>
      </c>
      <c r="C495" s="37" t="str">
        <f>Data_Input!P499</f>
        <v/>
      </c>
      <c r="D495" s="37" t="str">
        <f>Data_Input!Q499</f>
        <v/>
      </c>
      <c r="E495" s="37" t="str">
        <f>Data_Input!R499</f>
        <v/>
      </c>
      <c r="F495" s="47"/>
      <c r="G495" s="35"/>
      <c r="H495" s="35"/>
      <c r="I495" s="35"/>
      <c r="J495" s="35"/>
      <c r="K495" s="35"/>
      <c r="L495" s="37" t="str">
        <f>IF($G$4=0,B495,IFERROR(IF(OR(AND(Data_Input!$T$3="meters",Data_Input!$T499&gt;12),(AND(Data_Input!$T$3="feet",Data_Input!$T499&gt;40)),ABS(B495)&gt;$G$4),"",B495),""))</f>
        <v/>
      </c>
      <c r="M495" s="37" t="str">
        <f>IF($H$4=0,C495,IFERROR(IF(OR(AND(Data_Input!$T$3="meters",Data_Input!$T499&gt;12),(AND(Data_Input!$T$3="feet",Data_Input!$T499&gt;40)),ABS(C495)&gt;$G$4),"",C495),""))</f>
        <v/>
      </c>
      <c r="N495" s="37" t="str">
        <f>IF($I$4=0,D495,IFERROR(IF(OR(AND(Data_Input!$T$3="meters",Data_Input!$T499&gt;12),(AND(Data_Input!$T$3="feet",Data_Input!$T499&gt;40)),ABS(D495)&gt;$G$4),"",D495),""))</f>
        <v/>
      </c>
      <c r="O495" s="37" t="str">
        <f>IF($J$4=0,E495,IFERROR(IF(OR(AND(Data_Input!$T$3="meters",Data_Input!$T499&gt;12),(AND(Data_Input!$T$3="feet",Data_Input!$T499&gt;40)),ABS(E495)&gt;$G$4),"",E495),""))</f>
        <v/>
      </c>
      <c r="P495" s="35"/>
      <c r="Q495" s="8" t="str">
        <f t="shared" si="38"/>
        <v/>
      </c>
      <c r="R495" s="8" t="str">
        <f t="shared" si="39"/>
        <v/>
      </c>
      <c r="S495" s="8" t="str">
        <f t="shared" si="40"/>
        <v/>
      </c>
      <c r="T495" s="8" t="str">
        <f t="shared" si="41"/>
        <v/>
      </c>
      <c r="U495" s="35"/>
    </row>
    <row r="496" spans="1:21">
      <c r="A496" s="7">
        <v>494</v>
      </c>
      <c r="B496" s="37" t="str">
        <f>Data_Input!O500</f>
        <v/>
      </c>
      <c r="C496" s="37" t="str">
        <f>Data_Input!P500</f>
        <v/>
      </c>
      <c r="D496" s="37" t="str">
        <f>Data_Input!Q500</f>
        <v/>
      </c>
      <c r="E496" s="37" t="str">
        <f>Data_Input!R500</f>
        <v/>
      </c>
      <c r="F496" s="47"/>
      <c r="G496" s="35"/>
      <c r="H496" s="35"/>
      <c r="I496" s="35"/>
      <c r="J496" s="35"/>
      <c r="K496" s="35"/>
      <c r="L496" s="37" t="str">
        <f>IF($G$4=0,B496,IFERROR(IF(OR(AND(Data_Input!$T$3="meters",Data_Input!$T500&gt;12),(AND(Data_Input!$T$3="feet",Data_Input!$T500&gt;40)),ABS(B496)&gt;$G$4),"",B496),""))</f>
        <v/>
      </c>
      <c r="M496" s="37" t="str">
        <f>IF($H$4=0,C496,IFERROR(IF(OR(AND(Data_Input!$T$3="meters",Data_Input!$T500&gt;12),(AND(Data_Input!$T$3="feet",Data_Input!$T500&gt;40)),ABS(C496)&gt;$G$4),"",C496),""))</f>
        <v/>
      </c>
      <c r="N496" s="37" t="str">
        <f>IF($I$4=0,D496,IFERROR(IF(OR(AND(Data_Input!$T$3="meters",Data_Input!$T500&gt;12),(AND(Data_Input!$T$3="feet",Data_Input!$T500&gt;40)),ABS(D496)&gt;$G$4),"",D496),""))</f>
        <v/>
      </c>
      <c r="O496" s="37" t="str">
        <f>IF($J$4=0,E496,IFERROR(IF(OR(AND(Data_Input!$T$3="meters",Data_Input!$T500&gt;12),(AND(Data_Input!$T$3="feet",Data_Input!$T500&gt;40)),ABS(E496)&gt;$G$4),"",E496),""))</f>
        <v/>
      </c>
      <c r="P496" s="35"/>
      <c r="Q496" s="8" t="str">
        <f t="shared" si="38"/>
        <v/>
      </c>
      <c r="R496" s="8" t="str">
        <f t="shared" si="39"/>
        <v/>
      </c>
      <c r="S496" s="8" t="str">
        <f t="shared" si="40"/>
        <v/>
      </c>
      <c r="T496" s="8" t="str">
        <f t="shared" si="41"/>
        <v/>
      </c>
      <c r="U496" s="35"/>
    </row>
    <row r="497" spans="1:21">
      <c r="A497" s="7">
        <v>495</v>
      </c>
      <c r="B497" s="37" t="str">
        <f>Data_Input!O501</f>
        <v/>
      </c>
      <c r="C497" s="37" t="str">
        <f>Data_Input!P501</f>
        <v/>
      </c>
      <c r="D497" s="37" t="str">
        <f>Data_Input!Q501</f>
        <v/>
      </c>
      <c r="E497" s="37" t="str">
        <f>Data_Input!R501</f>
        <v/>
      </c>
      <c r="F497" s="47"/>
      <c r="G497" s="35"/>
      <c r="H497" s="35"/>
      <c r="I497" s="35"/>
      <c r="J497" s="35"/>
      <c r="K497" s="35"/>
      <c r="L497" s="37" t="str">
        <f>IF($G$4=0,B497,IFERROR(IF(OR(AND(Data_Input!$T$3="meters",Data_Input!$T501&gt;12),(AND(Data_Input!$T$3="feet",Data_Input!$T501&gt;40)),ABS(B497)&gt;$G$4),"",B497),""))</f>
        <v/>
      </c>
      <c r="M497" s="37" t="str">
        <f>IF($H$4=0,C497,IFERROR(IF(OR(AND(Data_Input!$T$3="meters",Data_Input!$T501&gt;12),(AND(Data_Input!$T$3="feet",Data_Input!$T501&gt;40)),ABS(C497)&gt;$G$4),"",C497),""))</f>
        <v/>
      </c>
      <c r="N497" s="37" t="str">
        <f>IF($I$4=0,D497,IFERROR(IF(OR(AND(Data_Input!$T$3="meters",Data_Input!$T501&gt;12),(AND(Data_Input!$T$3="feet",Data_Input!$T501&gt;40)),ABS(D497)&gt;$G$4),"",D497),""))</f>
        <v/>
      </c>
      <c r="O497" s="37" t="str">
        <f>IF($J$4=0,E497,IFERROR(IF(OR(AND(Data_Input!$T$3="meters",Data_Input!$T501&gt;12),(AND(Data_Input!$T$3="feet",Data_Input!$T501&gt;40)),ABS(E497)&gt;$G$4),"",E497),""))</f>
        <v/>
      </c>
      <c r="P497" s="35"/>
      <c r="Q497" s="8" t="str">
        <f t="shared" si="38"/>
        <v/>
      </c>
      <c r="R497" s="8" t="str">
        <f t="shared" si="39"/>
        <v/>
      </c>
      <c r="S497" s="8" t="str">
        <f t="shared" si="40"/>
        <v/>
      </c>
      <c r="T497" s="8" t="str">
        <f t="shared" si="41"/>
        <v/>
      </c>
      <c r="U497" s="35"/>
    </row>
    <row r="498" spans="1:21">
      <c r="A498" s="7">
        <v>496</v>
      </c>
      <c r="B498" s="37" t="str">
        <f>Data_Input!O502</f>
        <v/>
      </c>
      <c r="C498" s="37" t="str">
        <f>Data_Input!P502</f>
        <v/>
      </c>
      <c r="D498" s="37" t="str">
        <f>Data_Input!Q502</f>
        <v/>
      </c>
      <c r="E498" s="37" t="str">
        <f>Data_Input!R502</f>
        <v/>
      </c>
      <c r="F498" s="47"/>
      <c r="G498" s="35"/>
      <c r="H498" s="35"/>
      <c r="I498" s="35"/>
      <c r="J498" s="35"/>
      <c r="K498" s="35"/>
      <c r="L498" s="37" t="str">
        <f>IF($G$4=0,B498,IFERROR(IF(OR(AND(Data_Input!$T$3="meters",Data_Input!$T502&gt;12),(AND(Data_Input!$T$3="feet",Data_Input!$T502&gt;40)),ABS(B498)&gt;$G$4),"",B498),""))</f>
        <v/>
      </c>
      <c r="M498" s="37" t="str">
        <f>IF($H$4=0,C498,IFERROR(IF(OR(AND(Data_Input!$T$3="meters",Data_Input!$T502&gt;12),(AND(Data_Input!$T$3="feet",Data_Input!$T502&gt;40)),ABS(C498)&gt;$G$4),"",C498),""))</f>
        <v/>
      </c>
      <c r="N498" s="37" t="str">
        <f>IF($I$4=0,D498,IFERROR(IF(OR(AND(Data_Input!$T$3="meters",Data_Input!$T502&gt;12),(AND(Data_Input!$T$3="feet",Data_Input!$T502&gt;40)),ABS(D498)&gt;$G$4),"",D498),""))</f>
        <v/>
      </c>
      <c r="O498" s="37" t="str">
        <f>IF($J$4=0,E498,IFERROR(IF(OR(AND(Data_Input!$T$3="meters",Data_Input!$T502&gt;12),(AND(Data_Input!$T$3="feet",Data_Input!$T502&gt;40)),ABS(E498)&gt;$G$4),"",E498),""))</f>
        <v/>
      </c>
      <c r="P498" s="35"/>
      <c r="Q498" s="8" t="str">
        <f t="shared" si="38"/>
        <v/>
      </c>
      <c r="R498" s="8" t="str">
        <f t="shared" si="39"/>
        <v/>
      </c>
      <c r="S498" s="8" t="str">
        <f t="shared" si="40"/>
        <v/>
      </c>
      <c r="T498" s="8" t="str">
        <f t="shared" si="41"/>
        <v/>
      </c>
      <c r="U498" s="35"/>
    </row>
    <row r="499" spans="1:21">
      <c r="A499" s="7">
        <v>497</v>
      </c>
      <c r="B499" s="37" t="str">
        <f>Data_Input!O503</f>
        <v/>
      </c>
      <c r="C499" s="37" t="str">
        <f>Data_Input!P503</f>
        <v/>
      </c>
      <c r="D499" s="37" t="str">
        <f>Data_Input!Q503</f>
        <v/>
      </c>
      <c r="E499" s="37" t="str">
        <f>Data_Input!R503</f>
        <v/>
      </c>
      <c r="F499" s="47"/>
      <c r="G499" s="35"/>
      <c r="H499" s="35"/>
      <c r="I499" s="35"/>
      <c r="J499" s="35"/>
      <c r="K499" s="35"/>
      <c r="L499" s="37" t="str">
        <f>IF($G$4=0,B499,IFERROR(IF(OR(AND(Data_Input!$T$3="meters",Data_Input!$T503&gt;12),(AND(Data_Input!$T$3="feet",Data_Input!$T503&gt;40)),ABS(B499)&gt;$G$4),"",B499),""))</f>
        <v/>
      </c>
      <c r="M499" s="37" t="str">
        <f>IF($H$4=0,C499,IFERROR(IF(OR(AND(Data_Input!$T$3="meters",Data_Input!$T503&gt;12),(AND(Data_Input!$T$3="feet",Data_Input!$T503&gt;40)),ABS(C499)&gt;$G$4),"",C499),""))</f>
        <v/>
      </c>
      <c r="N499" s="37" t="str">
        <f>IF($I$4=0,D499,IFERROR(IF(OR(AND(Data_Input!$T$3="meters",Data_Input!$T503&gt;12),(AND(Data_Input!$T$3="feet",Data_Input!$T503&gt;40)),ABS(D499)&gt;$G$4),"",D499),""))</f>
        <v/>
      </c>
      <c r="O499" s="37" t="str">
        <f>IF($J$4=0,E499,IFERROR(IF(OR(AND(Data_Input!$T$3="meters",Data_Input!$T503&gt;12),(AND(Data_Input!$T$3="feet",Data_Input!$T503&gt;40)),ABS(E499)&gt;$G$4),"",E499),""))</f>
        <v/>
      </c>
      <c r="P499" s="35"/>
      <c r="Q499" s="8" t="str">
        <f t="shared" si="38"/>
        <v/>
      </c>
      <c r="R499" s="8" t="str">
        <f t="shared" si="39"/>
        <v/>
      </c>
      <c r="S499" s="8" t="str">
        <f t="shared" si="40"/>
        <v/>
      </c>
      <c r="T499" s="8" t="str">
        <f t="shared" si="41"/>
        <v/>
      </c>
      <c r="U499" s="35"/>
    </row>
    <row r="500" spans="1:21">
      <c r="A500" s="7">
        <v>498</v>
      </c>
      <c r="B500" s="37" t="str">
        <f>Data_Input!O504</f>
        <v/>
      </c>
      <c r="C500" s="37" t="str">
        <f>Data_Input!P504</f>
        <v/>
      </c>
      <c r="D500" s="37" t="str">
        <f>Data_Input!Q504</f>
        <v/>
      </c>
      <c r="E500" s="37" t="str">
        <f>Data_Input!R504</f>
        <v/>
      </c>
      <c r="F500" s="47"/>
      <c r="G500" s="35"/>
      <c r="H500" s="35"/>
      <c r="I500" s="35"/>
      <c r="J500" s="35"/>
      <c r="K500" s="35"/>
      <c r="L500" s="37" t="str">
        <f>IF($G$4=0,B500,IFERROR(IF(OR(AND(Data_Input!$T$3="meters",Data_Input!$T504&gt;12),(AND(Data_Input!$T$3="feet",Data_Input!$T504&gt;40)),ABS(B500)&gt;$G$4),"",B500),""))</f>
        <v/>
      </c>
      <c r="M500" s="37" t="str">
        <f>IF($H$4=0,C500,IFERROR(IF(OR(AND(Data_Input!$T$3="meters",Data_Input!$T504&gt;12),(AND(Data_Input!$T$3="feet",Data_Input!$T504&gt;40)),ABS(C500)&gt;$G$4),"",C500),""))</f>
        <v/>
      </c>
      <c r="N500" s="37" t="str">
        <f>IF($I$4=0,D500,IFERROR(IF(OR(AND(Data_Input!$T$3="meters",Data_Input!$T504&gt;12),(AND(Data_Input!$T$3="feet",Data_Input!$T504&gt;40)),ABS(D500)&gt;$G$4),"",D500),""))</f>
        <v/>
      </c>
      <c r="O500" s="37" t="str">
        <f>IF($J$4=0,E500,IFERROR(IF(OR(AND(Data_Input!$T$3="meters",Data_Input!$T504&gt;12),(AND(Data_Input!$T$3="feet",Data_Input!$T504&gt;40)),ABS(E500)&gt;$G$4),"",E500),""))</f>
        <v/>
      </c>
      <c r="P500" s="35"/>
      <c r="Q500" s="8" t="str">
        <f t="shared" si="38"/>
        <v/>
      </c>
      <c r="R500" s="8" t="str">
        <f t="shared" si="39"/>
        <v/>
      </c>
      <c r="S500" s="8" t="str">
        <f t="shared" si="40"/>
        <v/>
      </c>
      <c r="T500" s="8" t="str">
        <f t="shared" si="41"/>
        <v/>
      </c>
      <c r="U500" s="35"/>
    </row>
    <row r="501" spans="1:21">
      <c r="A501" s="7">
        <v>499</v>
      </c>
      <c r="B501" s="37" t="str">
        <f>Data_Input!O505</f>
        <v/>
      </c>
      <c r="C501" s="37" t="str">
        <f>Data_Input!P505</f>
        <v/>
      </c>
      <c r="D501" s="37" t="str">
        <f>Data_Input!Q505</f>
        <v/>
      </c>
      <c r="E501" s="37" t="str">
        <f>Data_Input!R505</f>
        <v/>
      </c>
      <c r="F501" s="47"/>
      <c r="G501" s="35"/>
      <c r="H501" s="35"/>
      <c r="I501" s="35"/>
      <c r="J501" s="35"/>
      <c r="K501" s="35"/>
      <c r="L501" s="37" t="str">
        <f>IF($G$4=0,B501,IFERROR(IF(OR(AND(Data_Input!$T$3="meters",Data_Input!$T505&gt;12),(AND(Data_Input!$T$3="feet",Data_Input!$T505&gt;40)),ABS(B501)&gt;$G$4),"",B501),""))</f>
        <v/>
      </c>
      <c r="M501" s="37" t="str">
        <f>IF($H$4=0,C501,IFERROR(IF(OR(AND(Data_Input!$T$3="meters",Data_Input!$T505&gt;12),(AND(Data_Input!$T$3="feet",Data_Input!$T505&gt;40)),ABS(C501)&gt;$G$4),"",C501),""))</f>
        <v/>
      </c>
      <c r="N501" s="37" t="str">
        <f>IF($I$4=0,D501,IFERROR(IF(OR(AND(Data_Input!$T$3="meters",Data_Input!$T505&gt;12),(AND(Data_Input!$T$3="feet",Data_Input!$T505&gt;40)),ABS(D501)&gt;$G$4),"",D501),""))</f>
        <v/>
      </c>
      <c r="O501" s="37" t="str">
        <f>IF($J$4=0,E501,IFERROR(IF(OR(AND(Data_Input!$T$3="meters",Data_Input!$T505&gt;12),(AND(Data_Input!$T$3="feet",Data_Input!$T505&gt;40)),ABS(E501)&gt;$G$4),"",E501),""))</f>
        <v/>
      </c>
      <c r="P501" s="35"/>
      <c r="Q501" s="8" t="str">
        <f t="shared" si="38"/>
        <v/>
      </c>
      <c r="R501" s="8" t="str">
        <f t="shared" si="39"/>
        <v/>
      </c>
      <c r="S501" s="8" t="str">
        <f t="shared" si="40"/>
        <v/>
      </c>
      <c r="T501" s="8" t="str">
        <f t="shared" si="41"/>
        <v/>
      </c>
      <c r="U501" s="35"/>
    </row>
    <row r="502" spans="1:21">
      <c r="A502" s="7">
        <v>500</v>
      </c>
      <c r="B502" s="37" t="str">
        <f>Data_Input!O506</f>
        <v/>
      </c>
      <c r="C502" s="37" t="str">
        <f>Data_Input!P506</f>
        <v/>
      </c>
      <c r="D502" s="37" t="str">
        <f>Data_Input!Q506</f>
        <v/>
      </c>
      <c r="E502" s="37" t="str">
        <f>Data_Input!R506</f>
        <v/>
      </c>
      <c r="F502" s="47"/>
      <c r="G502" s="35"/>
      <c r="H502" s="35"/>
      <c r="I502" s="35"/>
      <c r="J502" s="35"/>
      <c r="K502" s="35"/>
      <c r="L502" s="37" t="str">
        <f>IF($G$4=0,B502,IFERROR(IF(OR(AND(Data_Input!$T$3="meters",Data_Input!$T506&gt;12),(AND(Data_Input!$T$3="feet",Data_Input!$T506&gt;40)),ABS(B502)&gt;$G$4),"",B502),""))</f>
        <v/>
      </c>
      <c r="M502" s="37" t="str">
        <f>IF($H$4=0,C502,IFERROR(IF(OR(AND(Data_Input!$T$3="meters",Data_Input!$T506&gt;12),(AND(Data_Input!$T$3="feet",Data_Input!$T506&gt;40)),ABS(C502)&gt;$G$4),"",C502),""))</f>
        <v/>
      </c>
      <c r="N502" s="37" t="str">
        <f>IF($I$4=0,D502,IFERROR(IF(OR(AND(Data_Input!$T$3="meters",Data_Input!$T506&gt;12),(AND(Data_Input!$T$3="feet",Data_Input!$T506&gt;40)),ABS(D502)&gt;$G$4),"",D502),""))</f>
        <v/>
      </c>
      <c r="O502" s="37" t="str">
        <f>IF($J$4=0,E502,IFERROR(IF(OR(AND(Data_Input!$T$3="meters",Data_Input!$T506&gt;12),(AND(Data_Input!$T$3="feet",Data_Input!$T506&gt;40)),ABS(E502)&gt;$G$4),"",E502),""))</f>
        <v/>
      </c>
      <c r="P502" s="35"/>
      <c r="Q502" s="8" t="str">
        <f t="shared" si="38"/>
        <v/>
      </c>
      <c r="R502" s="8" t="str">
        <f t="shared" si="39"/>
        <v/>
      </c>
      <c r="S502" s="8" t="str">
        <f t="shared" si="40"/>
        <v/>
      </c>
      <c r="T502" s="8" t="str">
        <f t="shared" si="41"/>
        <v/>
      </c>
      <c r="U502" s="35"/>
    </row>
    <row r="503" spans="1:21">
      <c r="A503" s="7">
        <v>501</v>
      </c>
      <c r="B503" s="37" t="str">
        <f>Data_Input!O507</f>
        <v/>
      </c>
      <c r="C503" s="37" t="str">
        <f>Data_Input!P507</f>
        <v/>
      </c>
      <c r="D503" s="37" t="str">
        <f>Data_Input!Q507</f>
        <v/>
      </c>
      <c r="E503" s="37" t="str">
        <f>Data_Input!R507</f>
        <v/>
      </c>
      <c r="F503" s="47"/>
      <c r="G503" s="35"/>
      <c r="H503" s="35"/>
      <c r="I503" s="35"/>
      <c r="J503" s="35"/>
      <c r="K503" s="35"/>
      <c r="L503" s="37" t="str">
        <f>IF($G$4=0,B503,IFERROR(IF(OR(AND(Data_Input!$T$3="meters",Data_Input!$T507&gt;12),(AND(Data_Input!$T$3="feet",Data_Input!$T507&gt;40)),ABS(B503)&gt;$G$4),"",B503),""))</f>
        <v/>
      </c>
      <c r="M503" s="37" t="str">
        <f>IF($H$4=0,C503,IFERROR(IF(OR(AND(Data_Input!$T$3="meters",Data_Input!$T507&gt;12),(AND(Data_Input!$T$3="feet",Data_Input!$T507&gt;40)),ABS(C503)&gt;$G$4),"",C503),""))</f>
        <v/>
      </c>
      <c r="N503" s="37" t="str">
        <f>IF($I$4=0,D503,IFERROR(IF(OR(AND(Data_Input!$T$3="meters",Data_Input!$T507&gt;12),(AND(Data_Input!$T$3="feet",Data_Input!$T507&gt;40)),ABS(D503)&gt;$G$4),"",D503),""))</f>
        <v/>
      </c>
      <c r="O503" s="37" t="str">
        <f>IF($J$4=0,E503,IFERROR(IF(OR(AND(Data_Input!$T$3="meters",Data_Input!$T507&gt;12),(AND(Data_Input!$T$3="feet",Data_Input!$T507&gt;40)),ABS(E503)&gt;$G$4),"",E503),""))</f>
        <v/>
      </c>
      <c r="P503" s="35"/>
      <c r="Q503" s="8" t="str">
        <f t="shared" si="38"/>
        <v/>
      </c>
      <c r="R503" s="8" t="str">
        <f t="shared" si="39"/>
        <v/>
      </c>
      <c r="S503" s="8" t="str">
        <f t="shared" si="40"/>
        <v/>
      </c>
      <c r="T503" s="8" t="str">
        <f t="shared" si="41"/>
        <v/>
      </c>
      <c r="U503" s="35"/>
    </row>
    <row r="504" spans="1:21">
      <c r="A504" s="7">
        <v>502</v>
      </c>
      <c r="B504" s="37" t="str">
        <f>Data_Input!O508</f>
        <v/>
      </c>
      <c r="C504" s="37" t="str">
        <f>Data_Input!P508</f>
        <v/>
      </c>
      <c r="D504" s="37" t="str">
        <f>Data_Input!Q508</f>
        <v/>
      </c>
      <c r="E504" s="37" t="str">
        <f>Data_Input!R508</f>
        <v/>
      </c>
      <c r="F504" s="47"/>
      <c r="G504" s="35"/>
      <c r="H504" s="35"/>
      <c r="I504" s="35"/>
      <c r="J504" s="35"/>
      <c r="K504" s="35"/>
      <c r="L504" s="37" t="str">
        <f>IF($G$4=0,B504,IFERROR(IF(OR(AND(Data_Input!$T$3="meters",Data_Input!$T508&gt;12),(AND(Data_Input!$T$3="feet",Data_Input!$T508&gt;40)),ABS(B504)&gt;$G$4),"",B504),""))</f>
        <v/>
      </c>
      <c r="M504" s="37" t="str">
        <f>IF($H$4=0,C504,IFERROR(IF(OR(AND(Data_Input!$T$3="meters",Data_Input!$T508&gt;12),(AND(Data_Input!$T$3="feet",Data_Input!$T508&gt;40)),ABS(C504)&gt;$G$4),"",C504),""))</f>
        <v/>
      </c>
      <c r="N504" s="37" t="str">
        <f>IF($I$4=0,D504,IFERROR(IF(OR(AND(Data_Input!$T$3="meters",Data_Input!$T508&gt;12),(AND(Data_Input!$T$3="feet",Data_Input!$T508&gt;40)),ABS(D504)&gt;$G$4),"",D504),""))</f>
        <v/>
      </c>
      <c r="O504" s="37" t="str">
        <f>IF($J$4=0,E504,IFERROR(IF(OR(AND(Data_Input!$T$3="meters",Data_Input!$T508&gt;12),(AND(Data_Input!$T$3="feet",Data_Input!$T508&gt;40)),ABS(E504)&gt;$G$4),"",E504),""))</f>
        <v/>
      </c>
      <c r="P504" s="35"/>
      <c r="Q504" s="8" t="str">
        <f t="shared" si="38"/>
        <v/>
      </c>
      <c r="R504" s="8" t="str">
        <f t="shared" si="39"/>
        <v/>
      </c>
      <c r="S504" s="8" t="str">
        <f t="shared" si="40"/>
        <v/>
      </c>
      <c r="T504" s="8" t="str">
        <f t="shared" si="41"/>
        <v/>
      </c>
      <c r="U504" s="35"/>
    </row>
    <row r="505" spans="1:21">
      <c r="A505" s="7">
        <v>503</v>
      </c>
      <c r="B505" s="37" t="str">
        <f>Data_Input!O509</f>
        <v/>
      </c>
      <c r="C505" s="37" t="str">
        <f>Data_Input!P509</f>
        <v/>
      </c>
      <c r="D505" s="37" t="str">
        <f>Data_Input!Q509</f>
        <v/>
      </c>
      <c r="E505" s="37" t="str">
        <f>Data_Input!R509</f>
        <v/>
      </c>
      <c r="F505" s="47"/>
      <c r="G505" s="35"/>
      <c r="H505" s="35"/>
      <c r="I505" s="35"/>
      <c r="J505" s="35"/>
      <c r="K505" s="35"/>
      <c r="L505" s="37" t="str">
        <f>IF($G$4=0,B505,IFERROR(IF(OR(AND(Data_Input!$T$3="meters",Data_Input!$T509&gt;12),(AND(Data_Input!$T$3="feet",Data_Input!$T509&gt;40)),ABS(B505)&gt;$G$4),"",B505),""))</f>
        <v/>
      </c>
      <c r="M505" s="37" t="str">
        <f>IF($H$4=0,C505,IFERROR(IF(OR(AND(Data_Input!$T$3="meters",Data_Input!$T509&gt;12),(AND(Data_Input!$T$3="feet",Data_Input!$T509&gt;40)),ABS(C505)&gt;$G$4),"",C505),""))</f>
        <v/>
      </c>
      <c r="N505" s="37" t="str">
        <f>IF($I$4=0,D505,IFERROR(IF(OR(AND(Data_Input!$T$3="meters",Data_Input!$T509&gt;12),(AND(Data_Input!$T$3="feet",Data_Input!$T509&gt;40)),ABS(D505)&gt;$G$4),"",D505),""))</f>
        <v/>
      </c>
      <c r="O505" s="37" t="str">
        <f>IF($J$4=0,E505,IFERROR(IF(OR(AND(Data_Input!$T$3="meters",Data_Input!$T509&gt;12),(AND(Data_Input!$T$3="feet",Data_Input!$T509&gt;40)),ABS(E505)&gt;$G$4),"",E505),""))</f>
        <v/>
      </c>
      <c r="P505" s="35"/>
      <c r="Q505" s="8" t="str">
        <f t="shared" si="38"/>
        <v/>
      </c>
      <c r="R505" s="8" t="str">
        <f t="shared" si="39"/>
        <v/>
      </c>
      <c r="S505" s="8" t="str">
        <f t="shared" si="40"/>
        <v/>
      </c>
      <c r="T505" s="8" t="str">
        <f t="shared" si="41"/>
        <v/>
      </c>
      <c r="U505" s="35"/>
    </row>
    <row r="506" spans="1:21">
      <c r="A506" s="7">
        <v>504</v>
      </c>
      <c r="B506" s="37" t="str">
        <f>Data_Input!O510</f>
        <v/>
      </c>
      <c r="C506" s="37" t="str">
        <f>Data_Input!P510</f>
        <v/>
      </c>
      <c r="D506" s="37" t="str">
        <f>Data_Input!Q510</f>
        <v/>
      </c>
      <c r="E506" s="37" t="str">
        <f>Data_Input!R510</f>
        <v/>
      </c>
      <c r="F506" s="47"/>
      <c r="G506" s="35"/>
      <c r="H506" s="35"/>
      <c r="I506" s="35"/>
      <c r="J506" s="35"/>
      <c r="K506" s="35"/>
      <c r="L506" s="37" t="str">
        <f>IF($G$4=0,B506,IFERROR(IF(OR(AND(Data_Input!$T$3="meters",Data_Input!$T510&gt;12),(AND(Data_Input!$T$3="feet",Data_Input!$T510&gt;40)),ABS(B506)&gt;$G$4),"",B506),""))</f>
        <v/>
      </c>
      <c r="M506" s="37" t="str">
        <f>IF($H$4=0,C506,IFERROR(IF(OR(AND(Data_Input!$T$3="meters",Data_Input!$T510&gt;12),(AND(Data_Input!$T$3="feet",Data_Input!$T510&gt;40)),ABS(C506)&gt;$G$4),"",C506),""))</f>
        <v/>
      </c>
      <c r="N506" s="37" t="str">
        <f>IF($I$4=0,D506,IFERROR(IF(OR(AND(Data_Input!$T$3="meters",Data_Input!$T510&gt;12),(AND(Data_Input!$T$3="feet",Data_Input!$T510&gt;40)),ABS(D506)&gt;$G$4),"",D506),""))</f>
        <v/>
      </c>
      <c r="O506" s="37" t="str">
        <f>IF($J$4=0,E506,IFERROR(IF(OR(AND(Data_Input!$T$3="meters",Data_Input!$T510&gt;12),(AND(Data_Input!$T$3="feet",Data_Input!$T510&gt;40)),ABS(E506)&gt;$G$4),"",E506),""))</f>
        <v/>
      </c>
      <c r="P506" s="35"/>
      <c r="Q506" s="8" t="str">
        <f t="shared" si="38"/>
        <v/>
      </c>
      <c r="R506" s="8" t="str">
        <f t="shared" si="39"/>
        <v/>
      </c>
      <c r="S506" s="8" t="str">
        <f t="shared" si="40"/>
        <v/>
      </c>
      <c r="T506" s="8" t="str">
        <f t="shared" si="41"/>
        <v/>
      </c>
      <c r="U506" s="35"/>
    </row>
    <row r="507" spans="1:21">
      <c r="A507" s="7">
        <v>505</v>
      </c>
      <c r="B507" s="37" t="str">
        <f>Data_Input!O511</f>
        <v/>
      </c>
      <c r="C507" s="37" t="str">
        <f>Data_Input!P511</f>
        <v/>
      </c>
      <c r="D507" s="37" t="str">
        <f>Data_Input!Q511</f>
        <v/>
      </c>
      <c r="E507" s="37" t="str">
        <f>Data_Input!R511</f>
        <v/>
      </c>
      <c r="F507" s="47"/>
      <c r="G507" s="35"/>
      <c r="H507" s="35"/>
      <c r="I507" s="35"/>
      <c r="J507" s="35"/>
      <c r="K507" s="35"/>
      <c r="L507" s="37" t="str">
        <f>IF($G$4=0,B507,IFERROR(IF(OR(AND(Data_Input!$T$3="meters",Data_Input!$T511&gt;12),(AND(Data_Input!$T$3="feet",Data_Input!$T511&gt;40)),ABS(B507)&gt;$G$4),"",B507),""))</f>
        <v/>
      </c>
      <c r="M507" s="37" t="str">
        <f>IF($H$4=0,C507,IFERROR(IF(OR(AND(Data_Input!$T$3="meters",Data_Input!$T511&gt;12),(AND(Data_Input!$T$3="feet",Data_Input!$T511&gt;40)),ABS(C507)&gt;$G$4),"",C507),""))</f>
        <v/>
      </c>
      <c r="N507" s="37" t="str">
        <f>IF($I$4=0,D507,IFERROR(IF(OR(AND(Data_Input!$T$3="meters",Data_Input!$T511&gt;12),(AND(Data_Input!$T$3="feet",Data_Input!$T511&gt;40)),ABS(D507)&gt;$G$4),"",D507),""))</f>
        <v/>
      </c>
      <c r="O507" s="37" t="str">
        <f>IF($J$4=0,E507,IFERROR(IF(OR(AND(Data_Input!$T$3="meters",Data_Input!$T511&gt;12),(AND(Data_Input!$T$3="feet",Data_Input!$T511&gt;40)),ABS(E507)&gt;$G$4),"",E507),""))</f>
        <v/>
      </c>
      <c r="P507" s="35"/>
      <c r="Q507" s="8" t="str">
        <f t="shared" si="38"/>
        <v/>
      </c>
      <c r="R507" s="8" t="str">
        <f t="shared" si="39"/>
        <v/>
      </c>
      <c r="S507" s="8" t="str">
        <f t="shared" si="40"/>
        <v/>
      </c>
      <c r="T507" s="8" t="str">
        <f t="shared" si="41"/>
        <v/>
      </c>
      <c r="U507" s="35"/>
    </row>
    <row r="508" spans="1:21">
      <c r="A508" s="7">
        <v>506</v>
      </c>
      <c r="B508" s="37" t="str">
        <f>Data_Input!O512</f>
        <v/>
      </c>
      <c r="C508" s="37" t="str">
        <f>Data_Input!P512</f>
        <v/>
      </c>
      <c r="D508" s="37" t="str">
        <f>Data_Input!Q512</f>
        <v/>
      </c>
      <c r="E508" s="37" t="str">
        <f>Data_Input!R512</f>
        <v/>
      </c>
      <c r="F508" s="47"/>
      <c r="G508" s="35"/>
      <c r="H508" s="35"/>
      <c r="I508" s="35"/>
      <c r="J508" s="35"/>
      <c r="K508" s="35"/>
      <c r="L508" s="37" t="str">
        <f>IF($G$4=0,B508,IFERROR(IF(OR(AND(Data_Input!$T$3="meters",Data_Input!$T512&gt;12),(AND(Data_Input!$T$3="feet",Data_Input!$T512&gt;40)),ABS(B508)&gt;$G$4),"",B508),""))</f>
        <v/>
      </c>
      <c r="M508" s="37" t="str">
        <f>IF($H$4=0,C508,IFERROR(IF(OR(AND(Data_Input!$T$3="meters",Data_Input!$T512&gt;12),(AND(Data_Input!$T$3="feet",Data_Input!$T512&gt;40)),ABS(C508)&gt;$G$4),"",C508),""))</f>
        <v/>
      </c>
      <c r="N508" s="37" t="str">
        <f>IF($I$4=0,D508,IFERROR(IF(OR(AND(Data_Input!$T$3="meters",Data_Input!$T512&gt;12),(AND(Data_Input!$T$3="feet",Data_Input!$T512&gt;40)),ABS(D508)&gt;$G$4),"",D508),""))</f>
        <v/>
      </c>
      <c r="O508" s="37" t="str">
        <f>IF($J$4=0,E508,IFERROR(IF(OR(AND(Data_Input!$T$3="meters",Data_Input!$T512&gt;12),(AND(Data_Input!$T$3="feet",Data_Input!$T512&gt;40)),ABS(E508)&gt;$G$4),"",E508),""))</f>
        <v/>
      </c>
      <c r="P508" s="35"/>
      <c r="Q508" s="8" t="str">
        <f t="shared" si="38"/>
        <v/>
      </c>
      <c r="R508" s="8" t="str">
        <f t="shared" si="39"/>
        <v/>
      </c>
      <c r="S508" s="8" t="str">
        <f t="shared" si="40"/>
        <v/>
      </c>
      <c r="T508" s="8" t="str">
        <f t="shared" si="41"/>
        <v/>
      </c>
      <c r="U508" s="35"/>
    </row>
    <row r="509" spans="1:21">
      <c r="A509" s="7">
        <v>507</v>
      </c>
      <c r="B509" s="37" t="str">
        <f>Data_Input!O513</f>
        <v/>
      </c>
      <c r="C509" s="37" t="str">
        <f>Data_Input!P513</f>
        <v/>
      </c>
      <c r="D509" s="37" t="str">
        <f>Data_Input!Q513</f>
        <v/>
      </c>
      <c r="E509" s="37" t="str">
        <f>Data_Input!R513</f>
        <v/>
      </c>
      <c r="F509" s="47"/>
      <c r="G509" s="35"/>
      <c r="H509" s="35"/>
      <c r="I509" s="35"/>
      <c r="J509" s="35"/>
      <c r="K509" s="35"/>
      <c r="L509" s="37" t="str">
        <f>IF($G$4=0,B509,IFERROR(IF(OR(AND(Data_Input!$T$3="meters",Data_Input!$T513&gt;12),(AND(Data_Input!$T$3="feet",Data_Input!$T513&gt;40)),ABS(B509)&gt;$G$4),"",B509),""))</f>
        <v/>
      </c>
      <c r="M509" s="37" t="str">
        <f>IF($H$4=0,C509,IFERROR(IF(OR(AND(Data_Input!$T$3="meters",Data_Input!$T513&gt;12),(AND(Data_Input!$T$3="feet",Data_Input!$T513&gt;40)),ABS(C509)&gt;$G$4),"",C509),""))</f>
        <v/>
      </c>
      <c r="N509" s="37" t="str">
        <f>IF($I$4=0,D509,IFERROR(IF(OR(AND(Data_Input!$T$3="meters",Data_Input!$T513&gt;12),(AND(Data_Input!$T$3="feet",Data_Input!$T513&gt;40)),ABS(D509)&gt;$G$4),"",D509),""))</f>
        <v/>
      </c>
      <c r="O509" s="37" t="str">
        <f>IF($J$4=0,E509,IFERROR(IF(OR(AND(Data_Input!$T$3="meters",Data_Input!$T513&gt;12),(AND(Data_Input!$T$3="feet",Data_Input!$T513&gt;40)),ABS(E509)&gt;$G$4),"",E509),""))</f>
        <v/>
      </c>
      <c r="P509" s="35"/>
      <c r="Q509" s="8" t="str">
        <f t="shared" si="38"/>
        <v/>
      </c>
      <c r="R509" s="8" t="str">
        <f t="shared" si="39"/>
        <v/>
      </c>
      <c r="S509" s="8" t="str">
        <f t="shared" si="40"/>
        <v/>
      </c>
      <c r="T509" s="8" t="str">
        <f t="shared" si="41"/>
        <v/>
      </c>
      <c r="U509" s="35"/>
    </row>
    <row r="510" spans="1:21">
      <c r="A510" s="7">
        <v>508</v>
      </c>
      <c r="B510" s="37" t="str">
        <f>Data_Input!O514</f>
        <v/>
      </c>
      <c r="C510" s="37" t="str">
        <f>Data_Input!P514</f>
        <v/>
      </c>
      <c r="D510" s="37" t="str">
        <f>Data_Input!Q514</f>
        <v/>
      </c>
      <c r="E510" s="37" t="str">
        <f>Data_Input!R514</f>
        <v/>
      </c>
      <c r="F510" s="47"/>
      <c r="G510" s="35"/>
      <c r="H510" s="35"/>
      <c r="I510" s="35"/>
      <c r="J510" s="35"/>
      <c r="K510" s="35"/>
      <c r="L510" s="37" t="str">
        <f>IF($G$4=0,B510,IFERROR(IF(OR(AND(Data_Input!$T$3="meters",Data_Input!$T514&gt;12),(AND(Data_Input!$T$3="feet",Data_Input!$T514&gt;40)),ABS(B510)&gt;$G$4),"",B510),""))</f>
        <v/>
      </c>
      <c r="M510" s="37" t="str">
        <f>IF($H$4=0,C510,IFERROR(IF(OR(AND(Data_Input!$T$3="meters",Data_Input!$T514&gt;12),(AND(Data_Input!$T$3="feet",Data_Input!$T514&gt;40)),ABS(C510)&gt;$G$4),"",C510),""))</f>
        <v/>
      </c>
      <c r="N510" s="37" t="str">
        <f>IF($I$4=0,D510,IFERROR(IF(OR(AND(Data_Input!$T$3="meters",Data_Input!$T514&gt;12),(AND(Data_Input!$T$3="feet",Data_Input!$T514&gt;40)),ABS(D510)&gt;$G$4),"",D510),""))</f>
        <v/>
      </c>
      <c r="O510" s="37" t="str">
        <f>IF($J$4=0,E510,IFERROR(IF(OR(AND(Data_Input!$T$3="meters",Data_Input!$T514&gt;12),(AND(Data_Input!$T$3="feet",Data_Input!$T514&gt;40)),ABS(E510)&gt;$G$4),"",E510),""))</f>
        <v/>
      </c>
      <c r="P510" s="35"/>
      <c r="Q510" s="8" t="str">
        <f t="shared" si="38"/>
        <v/>
      </c>
      <c r="R510" s="8" t="str">
        <f t="shared" si="39"/>
        <v/>
      </c>
      <c r="S510" s="8" t="str">
        <f t="shared" si="40"/>
        <v/>
      </c>
      <c r="T510" s="8" t="str">
        <f t="shared" si="41"/>
        <v/>
      </c>
      <c r="U510" s="35"/>
    </row>
    <row r="511" spans="1:21">
      <c r="A511" s="7">
        <v>509</v>
      </c>
      <c r="B511" s="37" t="str">
        <f>Data_Input!O515</f>
        <v/>
      </c>
      <c r="C511" s="37" t="str">
        <f>Data_Input!P515</f>
        <v/>
      </c>
      <c r="D511" s="37" t="str">
        <f>Data_Input!Q515</f>
        <v/>
      </c>
      <c r="E511" s="37" t="str">
        <f>Data_Input!R515</f>
        <v/>
      </c>
      <c r="F511" s="47"/>
      <c r="G511" s="35"/>
      <c r="H511" s="35"/>
      <c r="I511" s="35"/>
      <c r="J511" s="35"/>
      <c r="K511" s="35"/>
      <c r="L511" s="37" t="str">
        <f>IF($G$4=0,B511,IFERROR(IF(OR(AND(Data_Input!$T$3="meters",Data_Input!$T515&gt;12),(AND(Data_Input!$T$3="feet",Data_Input!$T515&gt;40)),ABS(B511)&gt;$G$4),"",B511),""))</f>
        <v/>
      </c>
      <c r="M511" s="37" t="str">
        <f>IF($H$4=0,C511,IFERROR(IF(OR(AND(Data_Input!$T$3="meters",Data_Input!$T515&gt;12),(AND(Data_Input!$T$3="feet",Data_Input!$T515&gt;40)),ABS(C511)&gt;$G$4),"",C511),""))</f>
        <v/>
      </c>
      <c r="N511" s="37" t="str">
        <f>IF($I$4=0,D511,IFERROR(IF(OR(AND(Data_Input!$T$3="meters",Data_Input!$T515&gt;12),(AND(Data_Input!$T$3="feet",Data_Input!$T515&gt;40)),ABS(D511)&gt;$G$4),"",D511),""))</f>
        <v/>
      </c>
      <c r="O511" s="37" t="str">
        <f>IF($J$4=0,E511,IFERROR(IF(OR(AND(Data_Input!$T$3="meters",Data_Input!$T515&gt;12),(AND(Data_Input!$T$3="feet",Data_Input!$T515&gt;40)),ABS(E511)&gt;$G$4),"",E511),""))</f>
        <v/>
      </c>
      <c r="P511" s="35"/>
      <c r="Q511" s="8" t="str">
        <f t="shared" si="38"/>
        <v/>
      </c>
      <c r="R511" s="8" t="str">
        <f t="shared" si="39"/>
        <v/>
      </c>
      <c r="S511" s="8" t="str">
        <f t="shared" si="40"/>
        <v/>
      </c>
      <c r="T511" s="8" t="str">
        <f t="shared" si="41"/>
        <v/>
      </c>
      <c r="U511" s="35"/>
    </row>
    <row r="512" spans="1:21">
      <c r="A512" s="7">
        <v>510</v>
      </c>
      <c r="B512" s="37" t="str">
        <f>Data_Input!O516</f>
        <v/>
      </c>
      <c r="C512" s="37" t="str">
        <f>Data_Input!P516</f>
        <v/>
      </c>
      <c r="D512" s="37" t="str">
        <f>Data_Input!Q516</f>
        <v/>
      </c>
      <c r="E512" s="37" t="str">
        <f>Data_Input!R516</f>
        <v/>
      </c>
      <c r="F512" s="47"/>
      <c r="G512" s="35"/>
      <c r="H512" s="35"/>
      <c r="I512" s="35"/>
      <c r="J512" s="35"/>
      <c r="K512" s="35"/>
      <c r="L512" s="37" t="str">
        <f>IF($G$4=0,B512,IFERROR(IF(OR(AND(Data_Input!$T$3="meters",Data_Input!$T516&gt;12),(AND(Data_Input!$T$3="feet",Data_Input!$T516&gt;40)),ABS(B512)&gt;$G$4),"",B512),""))</f>
        <v/>
      </c>
      <c r="M512" s="37" t="str">
        <f>IF($H$4=0,C512,IFERROR(IF(OR(AND(Data_Input!$T$3="meters",Data_Input!$T516&gt;12),(AND(Data_Input!$T$3="feet",Data_Input!$T516&gt;40)),ABS(C512)&gt;$G$4),"",C512),""))</f>
        <v/>
      </c>
      <c r="N512" s="37" t="str">
        <f>IF($I$4=0,D512,IFERROR(IF(OR(AND(Data_Input!$T$3="meters",Data_Input!$T516&gt;12),(AND(Data_Input!$T$3="feet",Data_Input!$T516&gt;40)),ABS(D512)&gt;$G$4),"",D512),""))</f>
        <v/>
      </c>
      <c r="O512" s="37" t="str">
        <f>IF($J$4=0,E512,IFERROR(IF(OR(AND(Data_Input!$T$3="meters",Data_Input!$T516&gt;12),(AND(Data_Input!$T$3="feet",Data_Input!$T516&gt;40)),ABS(E512)&gt;$G$4),"",E512),""))</f>
        <v/>
      </c>
      <c r="P512" s="35"/>
      <c r="Q512" s="8" t="str">
        <f t="shared" si="38"/>
        <v/>
      </c>
      <c r="R512" s="8" t="str">
        <f t="shared" si="39"/>
        <v/>
      </c>
      <c r="S512" s="8" t="str">
        <f t="shared" si="40"/>
        <v/>
      </c>
      <c r="T512" s="8" t="str">
        <f t="shared" si="41"/>
        <v/>
      </c>
      <c r="U512" s="35"/>
    </row>
    <row r="513" spans="1:21">
      <c r="A513" s="7">
        <v>511</v>
      </c>
      <c r="B513" s="37" t="str">
        <f>Data_Input!O517</f>
        <v/>
      </c>
      <c r="C513" s="37" t="str">
        <f>Data_Input!P517</f>
        <v/>
      </c>
      <c r="D513" s="37" t="str">
        <f>Data_Input!Q517</f>
        <v/>
      </c>
      <c r="E513" s="37" t="str">
        <f>Data_Input!R517</f>
        <v/>
      </c>
      <c r="F513" s="47"/>
      <c r="G513" s="35"/>
      <c r="H513" s="35"/>
      <c r="I513" s="35"/>
      <c r="J513" s="35"/>
      <c r="K513" s="35"/>
      <c r="L513" s="37" t="str">
        <f>IF($G$4=0,B513,IFERROR(IF(OR(AND(Data_Input!$T$3="meters",Data_Input!$T517&gt;12),(AND(Data_Input!$T$3="feet",Data_Input!$T517&gt;40)),ABS(B513)&gt;$G$4),"",B513),""))</f>
        <v/>
      </c>
      <c r="M513" s="37" t="str">
        <f>IF($H$4=0,C513,IFERROR(IF(OR(AND(Data_Input!$T$3="meters",Data_Input!$T517&gt;12),(AND(Data_Input!$T$3="feet",Data_Input!$T517&gt;40)),ABS(C513)&gt;$G$4),"",C513),""))</f>
        <v/>
      </c>
      <c r="N513" s="37" t="str">
        <f>IF($I$4=0,D513,IFERROR(IF(OR(AND(Data_Input!$T$3="meters",Data_Input!$T517&gt;12),(AND(Data_Input!$T$3="feet",Data_Input!$T517&gt;40)),ABS(D513)&gt;$G$4),"",D513),""))</f>
        <v/>
      </c>
      <c r="O513" s="37" t="str">
        <f>IF($J$4=0,E513,IFERROR(IF(OR(AND(Data_Input!$T$3="meters",Data_Input!$T517&gt;12),(AND(Data_Input!$T$3="feet",Data_Input!$T517&gt;40)),ABS(E513)&gt;$G$4),"",E513),""))</f>
        <v/>
      </c>
      <c r="P513" s="35"/>
      <c r="Q513" s="8" t="str">
        <f t="shared" si="38"/>
        <v/>
      </c>
      <c r="R513" s="8" t="str">
        <f t="shared" si="39"/>
        <v/>
      </c>
      <c r="S513" s="8" t="str">
        <f t="shared" si="40"/>
        <v/>
      </c>
      <c r="T513" s="8" t="str">
        <f t="shared" si="41"/>
        <v/>
      </c>
      <c r="U513" s="35"/>
    </row>
    <row r="514" spans="1:21">
      <c r="A514" s="7">
        <v>512</v>
      </c>
      <c r="B514" s="37" t="str">
        <f>Data_Input!O518</f>
        <v/>
      </c>
      <c r="C514" s="37" t="str">
        <f>Data_Input!P518</f>
        <v/>
      </c>
      <c r="D514" s="37" t="str">
        <f>Data_Input!Q518</f>
        <v/>
      </c>
      <c r="E514" s="37" t="str">
        <f>Data_Input!R518</f>
        <v/>
      </c>
      <c r="F514" s="47"/>
      <c r="G514" s="35"/>
      <c r="H514" s="35"/>
      <c r="I514" s="35"/>
      <c r="J514" s="35"/>
      <c r="K514" s="35"/>
      <c r="L514" s="37" t="str">
        <f>IF($G$4=0,B514,IFERROR(IF(OR(AND(Data_Input!$T$3="meters",Data_Input!$T518&gt;12),(AND(Data_Input!$T$3="feet",Data_Input!$T518&gt;40)),ABS(B514)&gt;$G$4),"",B514),""))</f>
        <v/>
      </c>
      <c r="M514" s="37" t="str">
        <f>IF($H$4=0,C514,IFERROR(IF(OR(AND(Data_Input!$T$3="meters",Data_Input!$T518&gt;12),(AND(Data_Input!$T$3="feet",Data_Input!$T518&gt;40)),ABS(C514)&gt;$G$4),"",C514),""))</f>
        <v/>
      </c>
      <c r="N514" s="37" t="str">
        <f>IF($I$4=0,D514,IFERROR(IF(OR(AND(Data_Input!$T$3="meters",Data_Input!$T518&gt;12),(AND(Data_Input!$T$3="feet",Data_Input!$T518&gt;40)),ABS(D514)&gt;$G$4),"",D514),""))</f>
        <v/>
      </c>
      <c r="O514" s="37" t="str">
        <f>IF($J$4=0,E514,IFERROR(IF(OR(AND(Data_Input!$T$3="meters",Data_Input!$T518&gt;12),(AND(Data_Input!$T$3="feet",Data_Input!$T518&gt;40)),ABS(E514)&gt;$G$4),"",E514),""))</f>
        <v/>
      </c>
      <c r="P514" s="35"/>
      <c r="Q514" s="8" t="str">
        <f t="shared" si="38"/>
        <v/>
      </c>
      <c r="R514" s="8" t="str">
        <f t="shared" si="39"/>
        <v/>
      </c>
      <c r="S514" s="8" t="str">
        <f t="shared" si="40"/>
        <v/>
      </c>
      <c r="T514" s="8" t="str">
        <f t="shared" si="41"/>
        <v/>
      </c>
      <c r="U514" s="35"/>
    </row>
    <row r="515" spans="1:21">
      <c r="A515" s="7">
        <v>513</v>
      </c>
      <c r="B515" s="37" t="str">
        <f>Data_Input!O519</f>
        <v/>
      </c>
      <c r="C515" s="37" t="str">
        <f>Data_Input!P519</f>
        <v/>
      </c>
      <c r="D515" s="37" t="str">
        <f>Data_Input!Q519</f>
        <v/>
      </c>
      <c r="E515" s="37" t="str">
        <f>Data_Input!R519</f>
        <v/>
      </c>
      <c r="F515" s="47"/>
      <c r="G515" s="35"/>
      <c r="H515" s="35"/>
      <c r="I515" s="35"/>
      <c r="J515" s="35"/>
      <c r="K515" s="35"/>
      <c r="L515" s="37" t="str">
        <f>IF($G$4=0,B515,IFERROR(IF(OR(AND(Data_Input!$T$3="meters",Data_Input!$T519&gt;12),(AND(Data_Input!$T$3="feet",Data_Input!$T519&gt;40)),ABS(B515)&gt;$G$4),"",B515),""))</f>
        <v/>
      </c>
      <c r="M515" s="37" t="str">
        <f>IF($H$4=0,C515,IFERROR(IF(OR(AND(Data_Input!$T$3="meters",Data_Input!$T519&gt;12),(AND(Data_Input!$T$3="feet",Data_Input!$T519&gt;40)),ABS(C515)&gt;$G$4),"",C515),""))</f>
        <v/>
      </c>
      <c r="N515" s="37" t="str">
        <f>IF($I$4=0,D515,IFERROR(IF(OR(AND(Data_Input!$T$3="meters",Data_Input!$T519&gt;12),(AND(Data_Input!$T$3="feet",Data_Input!$T519&gt;40)),ABS(D515)&gt;$G$4),"",D515),""))</f>
        <v/>
      </c>
      <c r="O515" s="37" t="str">
        <f>IF($J$4=0,E515,IFERROR(IF(OR(AND(Data_Input!$T$3="meters",Data_Input!$T519&gt;12),(AND(Data_Input!$T$3="feet",Data_Input!$T519&gt;40)),ABS(E515)&gt;$G$4),"",E515),""))</f>
        <v/>
      </c>
      <c r="P515" s="35"/>
      <c r="Q515" s="8" t="str">
        <f t="shared" si="38"/>
        <v/>
      </c>
      <c r="R515" s="8" t="str">
        <f t="shared" si="39"/>
        <v/>
      </c>
      <c r="S515" s="8" t="str">
        <f t="shared" si="40"/>
        <v/>
      </c>
      <c r="T515" s="8" t="str">
        <f t="shared" si="41"/>
        <v/>
      </c>
      <c r="U515" s="35"/>
    </row>
    <row r="516" spans="1:21">
      <c r="A516" s="7">
        <v>514</v>
      </c>
      <c r="B516" s="37" t="str">
        <f>Data_Input!O520</f>
        <v/>
      </c>
      <c r="C516" s="37" t="str">
        <f>Data_Input!P520</f>
        <v/>
      </c>
      <c r="D516" s="37" t="str">
        <f>Data_Input!Q520</f>
        <v/>
      </c>
      <c r="E516" s="37" t="str">
        <f>Data_Input!R520</f>
        <v/>
      </c>
      <c r="F516" s="47"/>
      <c r="G516" s="35"/>
      <c r="H516" s="35"/>
      <c r="I516" s="35"/>
      <c r="J516" s="35"/>
      <c r="K516" s="35"/>
      <c r="L516" s="37" t="str">
        <f>IF($G$4=0,B516,IFERROR(IF(OR(AND(Data_Input!$T$3="meters",Data_Input!$T520&gt;12),(AND(Data_Input!$T$3="feet",Data_Input!$T520&gt;40)),ABS(B516)&gt;$G$4),"",B516),""))</f>
        <v/>
      </c>
      <c r="M516" s="37" t="str">
        <f>IF($H$4=0,C516,IFERROR(IF(OR(AND(Data_Input!$T$3="meters",Data_Input!$T520&gt;12),(AND(Data_Input!$T$3="feet",Data_Input!$T520&gt;40)),ABS(C516)&gt;$G$4),"",C516),""))</f>
        <v/>
      </c>
      <c r="N516" s="37" t="str">
        <f>IF($I$4=0,D516,IFERROR(IF(OR(AND(Data_Input!$T$3="meters",Data_Input!$T520&gt;12),(AND(Data_Input!$T$3="feet",Data_Input!$T520&gt;40)),ABS(D516)&gt;$G$4),"",D516),""))</f>
        <v/>
      </c>
      <c r="O516" s="37" t="str">
        <f>IF($J$4=0,E516,IFERROR(IF(OR(AND(Data_Input!$T$3="meters",Data_Input!$T520&gt;12),(AND(Data_Input!$T$3="feet",Data_Input!$T520&gt;40)),ABS(E516)&gt;$G$4),"",E516),""))</f>
        <v/>
      </c>
      <c r="P516" s="35"/>
      <c r="Q516" s="8" t="str">
        <f t="shared" ref="Q516:Q579" si="42">IFERROR(ABS(L516),"")</f>
        <v/>
      </c>
      <c r="R516" s="8" t="str">
        <f t="shared" ref="R516:R579" si="43">IFERROR(ABS(M516),"")</f>
        <v/>
      </c>
      <c r="S516" s="8" t="str">
        <f t="shared" ref="S516:S579" si="44">IFERROR(ABS(N516),"")</f>
        <v/>
      </c>
      <c r="T516" s="8" t="str">
        <f t="shared" ref="T516:T579" si="45">IFERROR(ABS(O516),"")</f>
        <v/>
      </c>
      <c r="U516" s="35"/>
    </row>
    <row r="517" spans="1:21">
      <c r="A517" s="7">
        <v>515</v>
      </c>
      <c r="B517" s="37" t="str">
        <f>Data_Input!O521</f>
        <v/>
      </c>
      <c r="C517" s="37" t="str">
        <f>Data_Input!P521</f>
        <v/>
      </c>
      <c r="D517" s="37" t="str">
        <f>Data_Input!Q521</f>
        <v/>
      </c>
      <c r="E517" s="37" t="str">
        <f>Data_Input!R521</f>
        <v/>
      </c>
      <c r="F517" s="47"/>
      <c r="G517" s="35"/>
      <c r="H517" s="35"/>
      <c r="I517" s="35"/>
      <c r="J517" s="35"/>
      <c r="K517" s="35"/>
      <c r="L517" s="37" t="str">
        <f>IF($G$4=0,B517,IFERROR(IF(OR(AND(Data_Input!$T$3="meters",Data_Input!$T521&gt;12),(AND(Data_Input!$T$3="feet",Data_Input!$T521&gt;40)),ABS(B517)&gt;$G$4),"",B517),""))</f>
        <v/>
      </c>
      <c r="M517" s="37" t="str">
        <f>IF($H$4=0,C517,IFERROR(IF(OR(AND(Data_Input!$T$3="meters",Data_Input!$T521&gt;12),(AND(Data_Input!$T$3="feet",Data_Input!$T521&gt;40)),ABS(C517)&gt;$G$4),"",C517),""))</f>
        <v/>
      </c>
      <c r="N517" s="37" t="str">
        <f>IF($I$4=0,D517,IFERROR(IF(OR(AND(Data_Input!$T$3="meters",Data_Input!$T521&gt;12),(AND(Data_Input!$T$3="feet",Data_Input!$T521&gt;40)),ABS(D517)&gt;$G$4),"",D517),""))</f>
        <v/>
      </c>
      <c r="O517" s="37" t="str">
        <f>IF($J$4=0,E517,IFERROR(IF(OR(AND(Data_Input!$T$3="meters",Data_Input!$T521&gt;12),(AND(Data_Input!$T$3="feet",Data_Input!$T521&gt;40)),ABS(E517)&gt;$G$4),"",E517),""))</f>
        <v/>
      </c>
      <c r="P517" s="35"/>
      <c r="Q517" s="8" t="str">
        <f t="shared" si="42"/>
        <v/>
      </c>
      <c r="R517" s="8" t="str">
        <f t="shared" si="43"/>
        <v/>
      </c>
      <c r="S517" s="8" t="str">
        <f t="shared" si="44"/>
        <v/>
      </c>
      <c r="T517" s="8" t="str">
        <f t="shared" si="45"/>
        <v/>
      </c>
      <c r="U517" s="35"/>
    </row>
    <row r="518" spans="1:21">
      <c r="A518" s="7">
        <v>516</v>
      </c>
      <c r="B518" s="37" t="str">
        <f>Data_Input!O522</f>
        <v/>
      </c>
      <c r="C518" s="37" t="str">
        <f>Data_Input!P522</f>
        <v/>
      </c>
      <c r="D518" s="37" t="str">
        <f>Data_Input!Q522</f>
        <v/>
      </c>
      <c r="E518" s="37" t="str">
        <f>Data_Input!R522</f>
        <v/>
      </c>
      <c r="F518" s="47"/>
      <c r="G518" s="35"/>
      <c r="H518" s="35"/>
      <c r="I518" s="35"/>
      <c r="J518" s="35"/>
      <c r="K518" s="35"/>
      <c r="L518" s="37" t="str">
        <f>IF($G$4=0,B518,IFERROR(IF(OR(AND(Data_Input!$T$3="meters",Data_Input!$T522&gt;12),(AND(Data_Input!$T$3="feet",Data_Input!$T522&gt;40)),ABS(B518)&gt;$G$4),"",B518),""))</f>
        <v/>
      </c>
      <c r="M518" s="37" t="str">
        <f>IF($H$4=0,C518,IFERROR(IF(OR(AND(Data_Input!$T$3="meters",Data_Input!$T522&gt;12),(AND(Data_Input!$T$3="feet",Data_Input!$T522&gt;40)),ABS(C518)&gt;$G$4),"",C518),""))</f>
        <v/>
      </c>
      <c r="N518" s="37" t="str">
        <f>IF($I$4=0,D518,IFERROR(IF(OR(AND(Data_Input!$T$3="meters",Data_Input!$T522&gt;12),(AND(Data_Input!$T$3="feet",Data_Input!$T522&gt;40)),ABS(D518)&gt;$G$4),"",D518),""))</f>
        <v/>
      </c>
      <c r="O518" s="37" t="str">
        <f>IF($J$4=0,E518,IFERROR(IF(OR(AND(Data_Input!$T$3="meters",Data_Input!$T522&gt;12),(AND(Data_Input!$T$3="feet",Data_Input!$T522&gt;40)),ABS(E518)&gt;$G$4),"",E518),""))</f>
        <v/>
      </c>
      <c r="P518" s="35"/>
      <c r="Q518" s="8" t="str">
        <f t="shared" si="42"/>
        <v/>
      </c>
      <c r="R518" s="8" t="str">
        <f t="shared" si="43"/>
        <v/>
      </c>
      <c r="S518" s="8" t="str">
        <f t="shared" si="44"/>
        <v/>
      </c>
      <c r="T518" s="8" t="str">
        <f t="shared" si="45"/>
        <v/>
      </c>
      <c r="U518" s="35"/>
    </row>
    <row r="519" spans="1:21">
      <c r="A519" s="7">
        <v>517</v>
      </c>
      <c r="B519" s="37" t="str">
        <f>Data_Input!O523</f>
        <v/>
      </c>
      <c r="C519" s="37" t="str">
        <f>Data_Input!P523</f>
        <v/>
      </c>
      <c r="D519" s="37" t="str">
        <f>Data_Input!Q523</f>
        <v/>
      </c>
      <c r="E519" s="37" t="str">
        <f>Data_Input!R523</f>
        <v/>
      </c>
      <c r="F519" s="47"/>
      <c r="G519" s="35"/>
      <c r="H519" s="35"/>
      <c r="I519" s="35"/>
      <c r="J519" s="35"/>
      <c r="K519" s="35"/>
      <c r="L519" s="37" t="str">
        <f>IF($G$4=0,B519,IFERROR(IF(OR(AND(Data_Input!$T$3="meters",Data_Input!$T523&gt;12),(AND(Data_Input!$T$3="feet",Data_Input!$T523&gt;40)),ABS(B519)&gt;$G$4),"",B519),""))</f>
        <v/>
      </c>
      <c r="M519" s="37" t="str">
        <f>IF($H$4=0,C519,IFERROR(IF(OR(AND(Data_Input!$T$3="meters",Data_Input!$T523&gt;12),(AND(Data_Input!$T$3="feet",Data_Input!$T523&gt;40)),ABS(C519)&gt;$G$4),"",C519),""))</f>
        <v/>
      </c>
      <c r="N519" s="37" t="str">
        <f>IF($I$4=0,D519,IFERROR(IF(OR(AND(Data_Input!$T$3="meters",Data_Input!$T523&gt;12),(AND(Data_Input!$T$3="feet",Data_Input!$T523&gt;40)),ABS(D519)&gt;$G$4),"",D519),""))</f>
        <v/>
      </c>
      <c r="O519" s="37" t="str">
        <f>IF($J$4=0,E519,IFERROR(IF(OR(AND(Data_Input!$T$3="meters",Data_Input!$T523&gt;12),(AND(Data_Input!$T$3="feet",Data_Input!$T523&gt;40)),ABS(E519)&gt;$G$4),"",E519),""))</f>
        <v/>
      </c>
      <c r="P519" s="35"/>
      <c r="Q519" s="8" t="str">
        <f t="shared" si="42"/>
        <v/>
      </c>
      <c r="R519" s="8" t="str">
        <f t="shared" si="43"/>
        <v/>
      </c>
      <c r="S519" s="8" t="str">
        <f t="shared" si="44"/>
        <v/>
      </c>
      <c r="T519" s="8" t="str">
        <f t="shared" si="45"/>
        <v/>
      </c>
      <c r="U519" s="35"/>
    </row>
    <row r="520" spans="1:21">
      <c r="A520" s="7">
        <v>518</v>
      </c>
      <c r="B520" s="37" t="str">
        <f>Data_Input!O524</f>
        <v/>
      </c>
      <c r="C520" s="37" t="str">
        <f>Data_Input!P524</f>
        <v/>
      </c>
      <c r="D520" s="37" t="str">
        <f>Data_Input!Q524</f>
        <v/>
      </c>
      <c r="E520" s="37" t="str">
        <f>Data_Input!R524</f>
        <v/>
      </c>
      <c r="F520" s="47"/>
      <c r="G520" s="35"/>
      <c r="H520" s="35"/>
      <c r="I520" s="35"/>
      <c r="J520" s="35"/>
      <c r="K520" s="35"/>
      <c r="L520" s="37" t="str">
        <f>IF($G$4=0,B520,IFERROR(IF(OR(AND(Data_Input!$T$3="meters",Data_Input!$T524&gt;12),(AND(Data_Input!$T$3="feet",Data_Input!$T524&gt;40)),ABS(B520)&gt;$G$4),"",B520),""))</f>
        <v/>
      </c>
      <c r="M520" s="37" t="str">
        <f>IF($H$4=0,C520,IFERROR(IF(OR(AND(Data_Input!$T$3="meters",Data_Input!$T524&gt;12),(AND(Data_Input!$T$3="feet",Data_Input!$T524&gt;40)),ABS(C520)&gt;$G$4),"",C520),""))</f>
        <v/>
      </c>
      <c r="N520" s="37" t="str">
        <f>IF($I$4=0,D520,IFERROR(IF(OR(AND(Data_Input!$T$3="meters",Data_Input!$T524&gt;12),(AND(Data_Input!$T$3="feet",Data_Input!$T524&gt;40)),ABS(D520)&gt;$G$4),"",D520),""))</f>
        <v/>
      </c>
      <c r="O520" s="37" t="str">
        <f>IF($J$4=0,E520,IFERROR(IF(OR(AND(Data_Input!$T$3="meters",Data_Input!$T524&gt;12),(AND(Data_Input!$T$3="feet",Data_Input!$T524&gt;40)),ABS(E520)&gt;$G$4),"",E520),""))</f>
        <v/>
      </c>
      <c r="P520" s="35"/>
      <c r="Q520" s="8" t="str">
        <f t="shared" si="42"/>
        <v/>
      </c>
      <c r="R520" s="8" t="str">
        <f t="shared" si="43"/>
        <v/>
      </c>
      <c r="S520" s="8" t="str">
        <f t="shared" si="44"/>
        <v/>
      </c>
      <c r="T520" s="8" t="str">
        <f t="shared" si="45"/>
        <v/>
      </c>
      <c r="U520" s="35"/>
    </row>
    <row r="521" spans="1:21">
      <c r="A521" s="7">
        <v>519</v>
      </c>
      <c r="B521" s="37" t="str">
        <f>Data_Input!O525</f>
        <v/>
      </c>
      <c r="C521" s="37" t="str">
        <f>Data_Input!P525</f>
        <v/>
      </c>
      <c r="D521" s="37" t="str">
        <f>Data_Input!Q525</f>
        <v/>
      </c>
      <c r="E521" s="37" t="str">
        <f>Data_Input!R525</f>
        <v/>
      </c>
      <c r="F521" s="47"/>
      <c r="G521" s="35"/>
      <c r="H521" s="35"/>
      <c r="I521" s="35"/>
      <c r="J521" s="35"/>
      <c r="K521" s="35"/>
      <c r="L521" s="37" t="str">
        <f>IF($G$4=0,B521,IFERROR(IF(OR(AND(Data_Input!$T$3="meters",Data_Input!$T525&gt;12),(AND(Data_Input!$T$3="feet",Data_Input!$T525&gt;40)),ABS(B521)&gt;$G$4),"",B521),""))</f>
        <v/>
      </c>
      <c r="M521" s="37" t="str">
        <f>IF($H$4=0,C521,IFERROR(IF(OR(AND(Data_Input!$T$3="meters",Data_Input!$T525&gt;12),(AND(Data_Input!$T$3="feet",Data_Input!$T525&gt;40)),ABS(C521)&gt;$G$4),"",C521),""))</f>
        <v/>
      </c>
      <c r="N521" s="37" t="str">
        <f>IF($I$4=0,D521,IFERROR(IF(OR(AND(Data_Input!$T$3="meters",Data_Input!$T525&gt;12),(AND(Data_Input!$T$3="feet",Data_Input!$T525&gt;40)),ABS(D521)&gt;$G$4),"",D521),""))</f>
        <v/>
      </c>
      <c r="O521" s="37" t="str">
        <f>IF($J$4=0,E521,IFERROR(IF(OR(AND(Data_Input!$T$3="meters",Data_Input!$T525&gt;12),(AND(Data_Input!$T$3="feet",Data_Input!$T525&gt;40)),ABS(E521)&gt;$G$4),"",E521),""))</f>
        <v/>
      </c>
      <c r="P521" s="35"/>
      <c r="Q521" s="8" t="str">
        <f t="shared" si="42"/>
        <v/>
      </c>
      <c r="R521" s="8" t="str">
        <f t="shared" si="43"/>
        <v/>
      </c>
      <c r="S521" s="8" t="str">
        <f t="shared" si="44"/>
        <v/>
      </c>
      <c r="T521" s="8" t="str">
        <f t="shared" si="45"/>
        <v/>
      </c>
      <c r="U521" s="35"/>
    </row>
    <row r="522" spans="1:21">
      <c r="A522" s="7">
        <v>520</v>
      </c>
      <c r="B522" s="37" t="str">
        <f>Data_Input!O526</f>
        <v/>
      </c>
      <c r="C522" s="37" t="str">
        <f>Data_Input!P526</f>
        <v/>
      </c>
      <c r="D522" s="37" t="str">
        <f>Data_Input!Q526</f>
        <v/>
      </c>
      <c r="E522" s="37" t="str">
        <f>Data_Input!R526</f>
        <v/>
      </c>
      <c r="F522" s="47"/>
      <c r="G522" s="35"/>
      <c r="H522" s="35"/>
      <c r="I522" s="35"/>
      <c r="J522" s="35"/>
      <c r="K522" s="35"/>
      <c r="L522" s="37" t="str">
        <f>IF($G$4=0,B522,IFERROR(IF(OR(AND(Data_Input!$T$3="meters",Data_Input!$T526&gt;12),(AND(Data_Input!$T$3="feet",Data_Input!$T526&gt;40)),ABS(B522)&gt;$G$4),"",B522),""))</f>
        <v/>
      </c>
      <c r="M522" s="37" t="str">
        <f>IF($H$4=0,C522,IFERROR(IF(OR(AND(Data_Input!$T$3="meters",Data_Input!$T526&gt;12),(AND(Data_Input!$T$3="feet",Data_Input!$T526&gt;40)),ABS(C522)&gt;$G$4),"",C522),""))</f>
        <v/>
      </c>
      <c r="N522" s="37" t="str">
        <f>IF($I$4=0,D522,IFERROR(IF(OR(AND(Data_Input!$T$3="meters",Data_Input!$T526&gt;12),(AND(Data_Input!$T$3="feet",Data_Input!$T526&gt;40)),ABS(D522)&gt;$G$4),"",D522),""))</f>
        <v/>
      </c>
      <c r="O522" s="37" t="str">
        <f>IF($J$4=0,E522,IFERROR(IF(OR(AND(Data_Input!$T$3="meters",Data_Input!$T526&gt;12),(AND(Data_Input!$T$3="feet",Data_Input!$T526&gt;40)),ABS(E522)&gt;$G$4),"",E522),""))</f>
        <v/>
      </c>
      <c r="P522" s="35"/>
      <c r="Q522" s="8" t="str">
        <f t="shared" si="42"/>
        <v/>
      </c>
      <c r="R522" s="8" t="str">
        <f t="shared" si="43"/>
        <v/>
      </c>
      <c r="S522" s="8" t="str">
        <f t="shared" si="44"/>
        <v/>
      </c>
      <c r="T522" s="8" t="str">
        <f t="shared" si="45"/>
        <v/>
      </c>
      <c r="U522" s="35"/>
    </row>
    <row r="523" spans="1:21">
      <c r="A523" s="7">
        <v>521</v>
      </c>
      <c r="B523" s="37" t="str">
        <f>Data_Input!O527</f>
        <v/>
      </c>
      <c r="C523" s="37" t="str">
        <f>Data_Input!P527</f>
        <v/>
      </c>
      <c r="D523" s="37" t="str">
        <f>Data_Input!Q527</f>
        <v/>
      </c>
      <c r="E523" s="37" t="str">
        <f>Data_Input!R527</f>
        <v/>
      </c>
      <c r="F523" s="47"/>
      <c r="G523" s="35"/>
      <c r="H523" s="35"/>
      <c r="I523" s="35"/>
      <c r="J523" s="35"/>
      <c r="K523" s="35"/>
      <c r="L523" s="37" t="str">
        <f>IF($G$4=0,B523,IFERROR(IF(OR(AND(Data_Input!$T$3="meters",Data_Input!$T527&gt;12),(AND(Data_Input!$T$3="feet",Data_Input!$T527&gt;40)),ABS(B523)&gt;$G$4),"",B523),""))</f>
        <v/>
      </c>
      <c r="M523" s="37" t="str">
        <f>IF($H$4=0,C523,IFERROR(IF(OR(AND(Data_Input!$T$3="meters",Data_Input!$T527&gt;12),(AND(Data_Input!$T$3="feet",Data_Input!$T527&gt;40)),ABS(C523)&gt;$G$4),"",C523),""))</f>
        <v/>
      </c>
      <c r="N523" s="37" t="str">
        <f>IF($I$4=0,D523,IFERROR(IF(OR(AND(Data_Input!$T$3="meters",Data_Input!$T527&gt;12),(AND(Data_Input!$T$3="feet",Data_Input!$T527&gt;40)),ABS(D523)&gt;$G$4),"",D523),""))</f>
        <v/>
      </c>
      <c r="O523" s="37" t="str">
        <f>IF($J$4=0,E523,IFERROR(IF(OR(AND(Data_Input!$T$3="meters",Data_Input!$T527&gt;12),(AND(Data_Input!$T$3="feet",Data_Input!$T527&gt;40)),ABS(E523)&gt;$G$4),"",E523),""))</f>
        <v/>
      </c>
      <c r="P523" s="35"/>
      <c r="Q523" s="8" t="str">
        <f t="shared" si="42"/>
        <v/>
      </c>
      <c r="R523" s="8" t="str">
        <f t="shared" si="43"/>
        <v/>
      </c>
      <c r="S523" s="8" t="str">
        <f t="shared" si="44"/>
        <v/>
      </c>
      <c r="T523" s="8" t="str">
        <f t="shared" si="45"/>
        <v/>
      </c>
      <c r="U523" s="35"/>
    </row>
    <row r="524" spans="1:21">
      <c r="A524" s="7">
        <v>522</v>
      </c>
      <c r="B524" s="37" t="str">
        <f>Data_Input!O528</f>
        <v/>
      </c>
      <c r="C524" s="37" t="str">
        <f>Data_Input!P528</f>
        <v/>
      </c>
      <c r="D524" s="37" t="str">
        <f>Data_Input!Q528</f>
        <v/>
      </c>
      <c r="E524" s="37" t="str">
        <f>Data_Input!R528</f>
        <v/>
      </c>
      <c r="F524" s="47"/>
      <c r="G524" s="35"/>
      <c r="H524" s="35"/>
      <c r="I524" s="35"/>
      <c r="J524" s="35"/>
      <c r="K524" s="35"/>
      <c r="L524" s="37" t="str">
        <f>IF($G$4=0,B524,IFERROR(IF(OR(AND(Data_Input!$T$3="meters",Data_Input!$T528&gt;12),(AND(Data_Input!$T$3="feet",Data_Input!$T528&gt;40)),ABS(B524)&gt;$G$4),"",B524),""))</f>
        <v/>
      </c>
      <c r="M524" s="37" t="str">
        <f>IF($H$4=0,C524,IFERROR(IF(OR(AND(Data_Input!$T$3="meters",Data_Input!$T528&gt;12),(AND(Data_Input!$T$3="feet",Data_Input!$T528&gt;40)),ABS(C524)&gt;$G$4),"",C524),""))</f>
        <v/>
      </c>
      <c r="N524" s="37" t="str">
        <f>IF($I$4=0,D524,IFERROR(IF(OR(AND(Data_Input!$T$3="meters",Data_Input!$T528&gt;12),(AND(Data_Input!$T$3="feet",Data_Input!$T528&gt;40)),ABS(D524)&gt;$G$4),"",D524),""))</f>
        <v/>
      </c>
      <c r="O524" s="37" t="str">
        <f>IF($J$4=0,E524,IFERROR(IF(OR(AND(Data_Input!$T$3="meters",Data_Input!$T528&gt;12),(AND(Data_Input!$T$3="feet",Data_Input!$T528&gt;40)),ABS(E524)&gt;$G$4),"",E524),""))</f>
        <v/>
      </c>
      <c r="P524" s="35"/>
      <c r="Q524" s="8" t="str">
        <f t="shared" si="42"/>
        <v/>
      </c>
      <c r="R524" s="8" t="str">
        <f t="shared" si="43"/>
        <v/>
      </c>
      <c r="S524" s="8" t="str">
        <f t="shared" si="44"/>
        <v/>
      </c>
      <c r="T524" s="8" t="str">
        <f t="shared" si="45"/>
        <v/>
      </c>
      <c r="U524" s="35"/>
    </row>
    <row r="525" spans="1:21">
      <c r="A525" s="7">
        <v>523</v>
      </c>
      <c r="B525" s="37" t="str">
        <f>Data_Input!O529</f>
        <v/>
      </c>
      <c r="C525" s="37" t="str">
        <f>Data_Input!P529</f>
        <v/>
      </c>
      <c r="D525" s="37" t="str">
        <f>Data_Input!Q529</f>
        <v/>
      </c>
      <c r="E525" s="37" t="str">
        <f>Data_Input!R529</f>
        <v/>
      </c>
      <c r="F525" s="47"/>
      <c r="G525" s="35"/>
      <c r="H525" s="35"/>
      <c r="I525" s="35"/>
      <c r="J525" s="35"/>
      <c r="K525" s="35"/>
      <c r="L525" s="37" t="str">
        <f>IF($G$4=0,B525,IFERROR(IF(OR(AND(Data_Input!$T$3="meters",Data_Input!$T529&gt;12),(AND(Data_Input!$T$3="feet",Data_Input!$T529&gt;40)),ABS(B525)&gt;$G$4),"",B525),""))</f>
        <v/>
      </c>
      <c r="M525" s="37" t="str">
        <f>IF($H$4=0,C525,IFERROR(IF(OR(AND(Data_Input!$T$3="meters",Data_Input!$T529&gt;12),(AND(Data_Input!$T$3="feet",Data_Input!$T529&gt;40)),ABS(C525)&gt;$G$4),"",C525),""))</f>
        <v/>
      </c>
      <c r="N525" s="37" t="str">
        <f>IF($I$4=0,D525,IFERROR(IF(OR(AND(Data_Input!$T$3="meters",Data_Input!$T529&gt;12),(AND(Data_Input!$T$3="feet",Data_Input!$T529&gt;40)),ABS(D525)&gt;$G$4),"",D525),""))</f>
        <v/>
      </c>
      <c r="O525" s="37" t="str">
        <f>IF($J$4=0,E525,IFERROR(IF(OR(AND(Data_Input!$T$3="meters",Data_Input!$T529&gt;12),(AND(Data_Input!$T$3="feet",Data_Input!$T529&gt;40)),ABS(E525)&gt;$G$4),"",E525),""))</f>
        <v/>
      </c>
      <c r="P525" s="35"/>
      <c r="Q525" s="8" t="str">
        <f t="shared" si="42"/>
        <v/>
      </c>
      <c r="R525" s="8" t="str">
        <f t="shared" si="43"/>
        <v/>
      </c>
      <c r="S525" s="8" t="str">
        <f t="shared" si="44"/>
        <v/>
      </c>
      <c r="T525" s="8" t="str">
        <f t="shared" si="45"/>
        <v/>
      </c>
      <c r="U525" s="35"/>
    </row>
    <row r="526" spans="1:21">
      <c r="A526" s="7">
        <v>524</v>
      </c>
      <c r="B526" s="37" t="str">
        <f>Data_Input!O530</f>
        <v/>
      </c>
      <c r="C526" s="37" t="str">
        <f>Data_Input!P530</f>
        <v/>
      </c>
      <c r="D526" s="37" t="str">
        <f>Data_Input!Q530</f>
        <v/>
      </c>
      <c r="E526" s="37" t="str">
        <f>Data_Input!R530</f>
        <v/>
      </c>
      <c r="F526" s="47"/>
      <c r="G526" s="35"/>
      <c r="H526" s="35"/>
      <c r="I526" s="35"/>
      <c r="J526" s="35"/>
      <c r="K526" s="35"/>
      <c r="L526" s="37" t="str">
        <f>IF($G$4=0,B526,IFERROR(IF(OR(AND(Data_Input!$T$3="meters",Data_Input!$T530&gt;12),(AND(Data_Input!$T$3="feet",Data_Input!$T530&gt;40)),ABS(B526)&gt;$G$4),"",B526),""))</f>
        <v/>
      </c>
      <c r="M526" s="37" t="str">
        <f>IF($H$4=0,C526,IFERROR(IF(OR(AND(Data_Input!$T$3="meters",Data_Input!$T530&gt;12),(AND(Data_Input!$T$3="feet",Data_Input!$T530&gt;40)),ABS(C526)&gt;$G$4),"",C526),""))</f>
        <v/>
      </c>
      <c r="N526" s="37" t="str">
        <f>IF($I$4=0,D526,IFERROR(IF(OR(AND(Data_Input!$T$3="meters",Data_Input!$T530&gt;12),(AND(Data_Input!$T$3="feet",Data_Input!$T530&gt;40)),ABS(D526)&gt;$G$4),"",D526),""))</f>
        <v/>
      </c>
      <c r="O526" s="37" t="str">
        <f>IF($J$4=0,E526,IFERROR(IF(OR(AND(Data_Input!$T$3="meters",Data_Input!$T530&gt;12),(AND(Data_Input!$T$3="feet",Data_Input!$T530&gt;40)),ABS(E526)&gt;$G$4),"",E526),""))</f>
        <v/>
      </c>
      <c r="P526" s="35"/>
      <c r="Q526" s="8" t="str">
        <f t="shared" si="42"/>
        <v/>
      </c>
      <c r="R526" s="8" t="str">
        <f t="shared" si="43"/>
        <v/>
      </c>
      <c r="S526" s="8" t="str">
        <f t="shared" si="44"/>
        <v/>
      </c>
      <c r="T526" s="8" t="str">
        <f t="shared" si="45"/>
        <v/>
      </c>
      <c r="U526" s="35"/>
    </row>
    <row r="527" spans="1:21">
      <c r="A527" s="7">
        <v>525</v>
      </c>
      <c r="B527" s="37" t="str">
        <f>Data_Input!O531</f>
        <v/>
      </c>
      <c r="C527" s="37" t="str">
        <f>Data_Input!P531</f>
        <v/>
      </c>
      <c r="D527" s="37" t="str">
        <f>Data_Input!Q531</f>
        <v/>
      </c>
      <c r="E527" s="37" t="str">
        <f>Data_Input!R531</f>
        <v/>
      </c>
      <c r="F527" s="47"/>
      <c r="G527" s="35"/>
      <c r="H527" s="35"/>
      <c r="I527" s="35"/>
      <c r="J527" s="35"/>
      <c r="K527" s="35"/>
      <c r="L527" s="37" t="str">
        <f>IF($G$4=0,B527,IFERROR(IF(OR(AND(Data_Input!$T$3="meters",Data_Input!$T531&gt;12),(AND(Data_Input!$T$3="feet",Data_Input!$T531&gt;40)),ABS(B527)&gt;$G$4),"",B527),""))</f>
        <v/>
      </c>
      <c r="M527" s="37" t="str">
        <f>IF($H$4=0,C527,IFERROR(IF(OR(AND(Data_Input!$T$3="meters",Data_Input!$T531&gt;12),(AND(Data_Input!$T$3="feet",Data_Input!$T531&gt;40)),ABS(C527)&gt;$G$4),"",C527),""))</f>
        <v/>
      </c>
      <c r="N527" s="37" t="str">
        <f>IF($I$4=0,D527,IFERROR(IF(OR(AND(Data_Input!$T$3="meters",Data_Input!$T531&gt;12),(AND(Data_Input!$T$3="feet",Data_Input!$T531&gt;40)),ABS(D527)&gt;$G$4),"",D527),""))</f>
        <v/>
      </c>
      <c r="O527" s="37" t="str">
        <f>IF($J$4=0,E527,IFERROR(IF(OR(AND(Data_Input!$T$3="meters",Data_Input!$T531&gt;12),(AND(Data_Input!$T$3="feet",Data_Input!$T531&gt;40)),ABS(E527)&gt;$G$4),"",E527),""))</f>
        <v/>
      </c>
      <c r="P527" s="35"/>
      <c r="Q527" s="8" t="str">
        <f t="shared" si="42"/>
        <v/>
      </c>
      <c r="R527" s="8" t="str">
        <f t="shared" si="43"/>
        <v/>
      </c>
      <c r="S527" s="8" t="str">
        <f t="shared" si="44"/>
        <v/>
      </c>
      <c r="T527" s="8" t="str">
        <f t="shared" si="45"/>
        <v/>
      </c>
      <c r="U527" s="35"/>
    </row>
    <row r="528" spans="1:21">
      <c r="A528" s="7">
        <v>526</v>
      </c>
      <c r="B528" s="37" t="str">
        <f>Data_Input!O532</f>
        <v/>
      </c>
      <c r="C528" s="37" t="str">
        <f>Data_Input!P532</f>
        <v/>
      </c>
      <c r="D528" s="37" t="str">
        <f>Data_Input!Q532</f>
        <v/>
      </c>
      <c r="E528" s="37" t="str">
        <f>Data_Input!R532</f>
        <v/>
      </c>
      <c r="F528" s="47"/>
      <c r="G528" s="35"/>
      <c r="H528" s="35"/>
      <c r="I528" s="35"/>
      <c r="J528" s="35"/>
      <c r="K528" s="35"/>
      <c r="L528" s="37" t="str">
        <f>IF($G$4=0,B528,IFERROR(IF(OR(AND(Data_Input!$T$3="meters",Data_Input!$T532&gt;12),(AND(Data_Input!$T$3="feet",Data_Input!$T532&gt;40)),ABS(B528)&gt;$G$4),"",B528),""))</f>
        <v/>
      </c>
      <c r="M528" s="37" t="str">
        <f>IF($H$4=0,C528,IFERROR(IF(OR(AND(Data_Input!$T$3="meters",Data_Input!$T532&gt;12),(AND(Data_Input!$T$3="feet",Data_Input!$T532&gt;40)),ABS(C528)&gt;$G$4),"",C528),""))</f>
        <v/>
      </c>
      <c r="N528" s="37" t="str">
        <f>IF($I$4=0,D528,IFERROR(IF(OR(AND(Data_Input!$T$3="meters",Data_Input!$T532&gt;12),(AND(Data_Input!$T$3="feet",Data_Input!$T532&gt;40)),ABS(D528)&gt;$G$4),"",D528),""))</f>
        <v/>
      </c>
      <c r="O528" s="37" t="str">
        <f>IF($J$4=0,E528,IFERROR(IF(OR(AND(Data_Input!$T$3="meters",Data_Input!$T532&gt;12),(AND(Data_Input!$T$3="feet",Data_Input!$T532&gt;40)),ABS(E528)&gt;$G$4),"",E528),""))</f>
        <v/>
      </c>
      <c r="P528" s="35"/>
      <c r="Q528" s="8" t="str">
        <f t="shared" si="42"/>
        <v/>
      </c>
      <c r="R528" s="8" t="str">
        <f t="shared" si="43"/>
        <v/>
      </c>
      <c r="S528" s="8" t="str">
        <f t="shared" si="44"/>
        <v/>
      </c>
      <c r="T528" s="8" t="str">
        <f t="shared" si="45"/>
        <v/>
      </c>
      <c r="U528" s="35"/>
    </row>
    <row r="529" spans="1:21">
      <c r="A529" s="7">
        <v>527</v>
      </c>
      <c r="B529" s="37" t="str">
        <f>Data_Input!O533</f>
        <v/>
      </c>
      <c r="C529" s="37" t="str">
        <f>Data_Input!P533</f>
        <v/>
      </c>
      <c r="D529" s="37" t="str">
        <f>Data_Input!Q533</f>
        <v/>
      </c>
      <c r="E529" s="37" t="str">
        <f>Data_Input!R533</f>
        <v/>
      </c>
      <c r="F529" s="47"/>
      <c r="G529" s="35"/>
      <c r="H529" s="35"/>
      <c r="I529" s="35"/>
      <c r="J529" s="35"/>
      <c r="K529" s="35"/>
      <c r="L529" s="37" t="str">
        <f>IF($G$4=0,B529,IFERROR(IF(OR(AND(Data_Input!$T$3="meters",Data_Input!$T533&gt;12),(AND(Data_Input!$T$3="feet",Data_Input!$T533&gt;40)),ABS(B529)&gt;$G$4),"",B529),""))</f>
        <v/>
      </c>
      <c r="M529" s="37" t="str">
        <f>IF($H$4=0,C529,IFERROR(IF(OR(AND(Data_Input!$T$3="meters",Data_Input!$T533&gt;12),(AND(Data_Input!$T$3="feet",Data_Input!$T533&gt;40)),ABS(C529)&gt;$G$4),"",C529),""))</f>
        <v/>
      </c>
      <c r="N529" s="37" t="str">
        <f>IF($I$4=0,D529,IFERROR(IF(OR(AND(Data_Input!$T$3="meters",Data_Input!$T533&gt;12),(AND(Data_Input!$T$3="feet",Data_Input!$T533&gt;40)),ABS(D529)&gt;$G$4),"",D529),""))</f>
        <v/>
      </c>
      <c r="O529" s="37" t="str">
        <f>IF($J$4=0,E529,IFERROR(IF(OR(AND(Data_Input!$T$3="meters",Data_Input!$T533&gt;12),(AND(Data_Input!$T$3="feet",Data_Input!$T533&gt;40)),ABS(E529)&gt;$G$4),"",E529),""))</f>
        <v/>
      </c>
      <c r="P529" s="35"/>
      <c r="Q529" s="8" t="str">
        <f t="shared" si="42"/>
        <v/>
      </c>
      <c r="R529" s="8" t="str">
        <f t="shared" si="43"/>
        <v/>
      </c>
      <c r="S529" s="8" t="str">
        <f t="shared" si="44"/>
        <v/>
      </c>
      <c r="T529" s="8" t="str">
        <f t="shared" si="45"/>
        <v/>
      </c>
      <c r="U529" s="35"/>
    </row>
    <row r="530" spans="1:21">
      <c r="A530" s="7">
        <v>528</v>
      </c>
      <c r="B530" s="37" t="str">
        <f>Data_Input!O534</f>
        <v/>
      </c>
      <c r="C530" s="37" t="str">
        <f>Data_Input!P534</f>
        <v/>
      </c>
      <c r="D530" s="37" t="str">
        <f>Data_Input!Q534</f>
        <v/>
      </c>
      <c r="E530" s="37" t="str">
        <f>Data_Input!R534</f>
        <v/>
      </c>
      <c r="F530" s="47"/>
      <c r="G530" s="35"/>
      <c r="H530" s="35"/>
      <c r="I530" s="35"/>
      <c r="J530" s="35"/>
      <c r="K530" s="35"/>
      <c r="L530" s="37" t="str">
        <f>IF($G$4=0,B530,IFERROR(IF(OR(AND(Data_Input!$T$3="meters",Data_Input!$T534&gt;12),(AND(Data_Input!$T$3="feet",Data_Input!$T534&gt;40)),ABS(B530)&gt;$G$4),"",B530),""))</f>
        <v/>
      </c>
      <c r="M530" s="37" t="str">
        <f>IF($H$4=0,C530,IFERROR(IF(OR(AND(Data_Input!$T$3="meters",Data_Input!$T534&gt;12),(AND(Data_Input!$T$3="feet",Data_Input!$T534&gt;40)),ABS(C530)&gt;$G$4),"",C530),""))</f>
        <v/>
      </c>
      <c r="N530" s="37" t="str">
        <f>IF($I$4=0,D530,IFERROR(IF(OR(AND(Data_Input!$T$3="meters",Data_Input!$T534&gt;12),(AND(Data_Input!$T$3="feet",Data_Input!$T534&gt;40)),ABS(D530)&gt;$G$4),"",D530),""))</f>
        <v/>
      </c>
      <c r="O530" s="37" t="str">
        <f>IF($J$4=0,E530,IFERROR(IF(OR(AND(Data_Input!$T$3="meters",Data_Input!$T534&gt;12),(AND(Data_Input!$T$3="feet",Data_Input!$T534&gt;40)),ABS(E530)&gt;$G$4),"",E530),""))</f>
        <v/>
      </c>
      <c r="P530" s="35"/>
      <c r="Q530" s="8" t="str">
        <f t="shared" si="42"/>
        <v/>
      </c>
      <c r="R530" s="8" t="str">
        <f t="shared" si="43"/>
        <v/>
      </c>
      <c r="S530" s="8" t="str">
        <f t="shared" si="44"/>
        <v/>
      </c>
      <c r="T530" s="8" t="str">
        <f t="shared" si="45"/>
        <v/>
      </c>
      <c r="U530" s="35"/>
    </row>
    <row r="531" spans="1:21">
      <c r="A531" s="7">
        <v>529</v>
      </c>
      <c r="B531" s="37" t="str">
        <f>Data_Input!O535</f>
        <v/>
      </c>
      <c r="C531" s="37" t="str">
        <f>Data_Input!P535</f>
        <v/>
      </c>
      <c r="D531" s="37" t="str">
        <f>Data_Input!Q535</f>
        <v/>
      </c>
      <c r="E531" s="37" t="str">
        <f>Data_Input!R535</f>
        <v/>
      </c>
      <c r="F531" s="47"/>
      <c r="G531" s="35"/>
      <c r="H531" s="35"/>
      <c r="I531" s="35"/>
      <c r="J531" s="35"/>
      <c r="K531" s="35"/>
      <c r="L531" s="37" t="str">
        <f>IF($G$4=0,B531,IFERROR(IF(OR(AND(Data_Input!$T$3="meters",Data_Input!$T535&gt;12),(AND(Data_Input!$T$3="feet",Data_Input!$T535&gt;40)),ABS(B531)&gt;$G$4),"",B531),""))</f>
        <v/>
      </c>
      <c r="M531" s="37" t="str">
        <f>IF($H$4=0,C531,IFERROR(IF(OR(AND(Data_Input!$T$3="meters",Data_Input!$T535&gt;12),(AND(Data_Input!$T$3="feet",Data_Input!$T535&gt;40)),ABS(C531)&gt;$G$4),"",C531),""))</f>
        <v/>
      </c>
      <c r="N531" s="37" t="str">
        <f>IF($I$4=0,D531,IFERROR(IF(OR(AND(Data_Input!$T$3="meters",Data_Input!$T535&gt;12),(AND(Data_Input!$T$3="feet",Data_Input!$T535&gt;40)),ABS(D531)&gt;$G$4),"",D531),""))</f>
        <v/>
      </c>
      <c r="O531" s="37" t="str">
        <f>IF($J$4=0,E531,IFERROR(IF(OR(AND(Data_Input!$T$3="meters",Data_Input!$T535&gt;12),(AND(Data_Input!$T$3="feet",Data_Input!$T535&gt;40)),ABS(E531)&gt;$G$4),"",E531),""))</f>
        <v/>
      </c>
      <c r="P531" s="35"/>
      <c r="Q531" s="8" t="str">
        <f t="shared" si="42"/>
        <v/>
      </c>
      <c r="R531" s="8" t="str">
        <f t="shared" si="43"/>
        <v/>
      </c>
      <c r="S531" s="8" t="str">
        <f t="shared" si="44"/>
        <v/>
      </c>
      <c r="T531" s="8" t="str">
        <f t="shared" si="45"/>
        <v/>
      </c>
      <c r="U531" s="35"/>
    </row>
    <row r="532" spans="1:21">
      <c r="A532" s="7">
        <v>530</v>
      </c>
      <c r="B532" s="37" t="str">
        <f>Data_Input!O536</f>
        <v/>
      </c>
      <c r="C532" s="37" t="str">
        <f>Data_Input!P536</f>
        <v/>
      </c>
      <c r="D532" s="37" t="str">
        <f>Data_Input!Q536</f>
        <v/>
      </c>
      <c r="E532" s="37" t="str">
        <f>Data_Input!R536</f>
        <v/>
      </c>
      <c r="F532" s="47"/>
      <c r="G532" s="35"/>
      <c r="H532" s="35"/>
      <c r="I532" s="35"/>
      <c r="J532" s="35"/>
      <c r="K532" s="35"/>
      <c r="L532" s="37" t="str">
        <f>IF($G$4=0,B532,IFERROR(IF(OR(AND(Data_Input!$T$3="meters",Data_Input!$T536&gt;12),(AND(Data_Input!$T$3="feet",Data_Input!$T536&gt;40)),ABS(B532)&gt;$G$4),"",B532),""))</f>
        <v/>
      </c>
      <c r="M532" s="37" t="str">
        <f>IF($H$4=0,C532,IFERROR(IF(OR(AND(Data_Input!$T$3="meters",Data_Input!$T536&gt;12),(AND(Data_Input!$T$3="feet",Data_Input!$T536&gt;40)),ABS(C532)&gt;$G$4),"",C532),""))</f>
        <v/>
      </c>
      <c r="N532" s="37" t="str">
        <f>IF($I$4=0,D532,IFERROR(IF(OR(AND(Data_Input!$T$3="meters",Data_Input!$T536&gt;12),(AND(Data_Input!$T$3="feet",Data_Input!$T536&gt;40)),ABS(D532)&gt;$G$4),"",D532),""))</f>
        <v/>
      </c>
      <c r="O532" s="37" t="str">
        <f>IF($J$4=0,E532,IFERROR(IF(OR(AND(Data_Input!$T$3="meters",Data_Input!$T536&gt;12),(AND(Data_Input!$T$3="feet",Data_Input!$T536&gt;40)),ABS(E532)&gt;$G$4),"",E532),""))</f>
        <v/>
      </c>
      <c r="P532" s="35"/>
      <c r="Q532" s="8" t="str">
        <f t="shared" si="42"/>
        <v/>
      </c>
      <c r="R532" s="8" t="str">
        <f t="shared" si="43"/>
        <v/>
      </c>
      <c r="S532" s="8" t="str">
        <f t="shared" si="44"/>
        <v/>
      </c>
      <c r="T532" s="8" t="str">
        <f t="shared" si="45"/>
        <v/>
      </c>
      <c r="U532" s="35"/>
    </row>
    <row r="533" spans="1:21">
      <c r="A533" s="7">
        <v>531</v>
      </c>
      <c r="B533" s="37" t="str">
        <f>Data_Input!O537</f>
        <v/>
      </c>
      <c r="C533" s="37" t="str">
        <f>Data_Input!P537</f>
        <v/>
      </c>
      <c r="D533" s="37" t="str">
        <f>Data_Input!Q537</f>
        <v/>
      </c>
      <c r="E533" s="37" t="str">
        <f>Data_Input!R537</f>
        <v/>
      </c>
      <c r="F533" s="47"/>
      <c r="G533" s="35"/>
      <c r="H533" s="35"/>
      <c r="I533" s="35"/>
      <c r="J533" s="35"/>
      <c r="K533" s="35"/>
      <c r="L533" s="37" t="str">
        <f>IF($G$4=0,B533,IFERROR(IF(OR(AND(Data_Input!$T$3="meters",Data_Input!$T537&gt;12),(AND(Data_Input!$T$3="feet",Data_Input!$T537&gt;40)),ABS(B533)&gt;$G$4),"",B533),""))</f>
        <v/>
      </c>
      <c r="M533" s="37" t="str">
        <f>IF($H$4=0,C533,IFERROR(IF(OR(AND(Data_Input!$T$3="meters",Data_Input!$T537&gt;12),(AND(Data_Input!$T$3="feet",Data_Input!$T537&gt;40)),ABS(C533)&gt;$G$4),"",C533),""))</f>
        <v/>
      </c>
      <c r="N533" s="37" t="str">
        <f>IF($I$4=0,D533,IFERROR(IF(OR(AND(Data_Input!$T$3="meters",Data_Input!$T537&gt;12),(AND(Data_Input!$T$3="feet",Data_Input!$T537&gt;40)),ABS(D533)&gt;$G$4),"",D533),""))</f>
        <v/>
      </c>
      <c r="O533" s="37" t="str">
        <f>IF($J$4=0,E533,IFERROR(IF(OR(AND(Data_Input!$T$3="meters",Data_Input!$T537&gt;12),(AND(Data_Input!$T$3="feet",Data_Input!$T537&gt;40)),ABS(E533)&gt;$G$4),"",E533),""))</f>
        <v/>
      </c>
      <c r="P533" s="35"/>
      <c r="Q533" s="8" t="str">
        <f t="shared" si="42"/>
        <v/>
      </c>
      <c r="R533" s="8" t="str">
        <f t="shared" si="43"/>
        <v/>
      </c>
      <c r="S533" s="8" t="str">
        <f t="shared" si="44"/>
        <v/>
      </c>
      <c r="T533" s="8" t="str">
        <f t="shared" si="45"/>
        <v/>
      </c>
      <c r="U533" s="35"/>
    </row>
    <row r="534" spans="1:21">
      <c r="A534" s="7">
        <v>532</v>
      </c>
      <c r="B534" s="37" t="str">
        <f>Data_Input!O538</f>
        <v/>
      </c>
      <c r="C534" s="37" t="str">
        <f>Data_Input!P538</f>
        <v/>
      </c>
      <c r="D534" s="37" t="str">
        <f>Data_Input!Q538</f>
        <v/>
      </c>
      <c r="E534" s="37" t="str">
        <f>Data_Input!R538</f>
        <v/>
      </c>
      <c r="F534" s="47"/>
      <c r="G534" s="35"/>
      <c r="H534" s="35"/>
      <c r="I534" s="35"/>
      <c r="J534" s="35"/>
      <c r="K534" s="35"/>
      <c r="L534" s="37" t="str">
        <f>IF($G$4=0,B534,IFERROR(IF(OR(AND(Data_Input!$T$3="meters",Data_Input!$T538&gt;12),(AND(Data_Input!$T$3="feet",Data_Input!$T538&gt;40)),ABS(B534)&gt;$G$4),"",B534),""))</f>
        <v/>
      </c>
      <c r="M534" s="37" t="str">
        <f>IF($H$4=0,C534,IFERROR(IF(OR(AND(Data_Input!$T$3="meters",Data_Input!$T538&gt;12),(AND(Data_Input!$T$3="feet",Data_Input!$T538&gt;40)),ABS(C534)&gt;$G$4),"",C534),""))</f>
        <v/>
      </c>
      <c r="N534" s="37" t="str">
        <f>IF($I$4=0,D534,IFERROR(IF(OR(AND(Data_Input!$T$3="meters",Data_Input!$T538&gt;12),(AND(Data_Input!$T$3="feet",Data_Input!$T538&gt;40)),ABS(D534)&gt;$G$4),"",D534),""))</f>
        <v/>
      </c>
      <c r="O534" s="37" t="str">
        <f>IF($J$4=0,E534,IFERROR(IF(OR(AND(Data_Input!$T$3="meters",Data_Input!$T538&gt;12),(AND(Data_Input!$T$3="feet",Data_Input!$T538&gt;40)),ABS(E534)&gt;$G$4),"",E534),""))</f>
        <v/>
      </c>
      <c r="P534" s="35"/>
      <c r="Q534" s="8" t="str">
        <f t="shared" si="42"/>
        <v/>
      </c>
      <c r="R534" s="8" t="str">
        <f t="shared" si="43"/>
        <v/>
      </c>
      <c r="S534" s="8" t="str">
        <f t="shared" si="44"/>
        <v/>
      </c>
      <c r="T534" s="8" t="str">
        <f t="shared" si="45"/>
        <v/>
      </c>
      <c r="U534" s="35"/>
    </row>
    <row r="535" spans="1:21">
      <c r="A535" s="7">
        <v>533</v>
      </c>
      <c r="B535" s="37" t="str">
        <f>Data_Input!O539</f>
        <v/>
      </c>
      <c r="C535" s="37" t="str">
        <f>Data_Input!P539</f>
        <v/>
      </c>
      <c r="D535" s="37" t="str">
        <f>Data_Input!Q539</f>
        <v/>
      </c>
      <c r="E535" s="37" t="str">
        <f>Data_Input!R539</f>
        <v/>
      </c>
      <c r="F535" s="47"/>
      <c r="G535" s="35"/>
      <c r="H535" s="35"/>
      <c r="I535" s="35"/>
      <c r="J535" s="35"/>
      <c r="K535" s="35"/>
      <c r="L535" s="37" t="str">
        <f>IF($G$4=0,B535,IFERROR(IF(OR(AND(Data_Input!$T$3="meters",Data_Input!$T539&gt;12),(AND(Data_Input!$T$3="feet",Data_Input!$T539&gt;40)),ABS(B535)&gt;$G$4),"",B535),""))</f>
        <v/>
      </c>
      <c r="M535" s="37" t="str">
        <f>IF($H$4=0,C535,IFERROR(IF(OR(AND(Data_Input!$T$3="meters",Data_Input!$T539&gt;12),(AND(Data_Input!$T$3="feet",Data_Input!$T539&gt;40)),ABS(C535)&gt;$G$4),"",C535),""))</f>
        <v/>
      </c>
      <c r="N535" s="37" t="str">
        <f>IF($I$4=0,D535,IFERROR(IF(OR(AND(Data_Input!$T$3="meters",Data_Input!$T539&gt;12),(AND(Data_Input!$T$3="feet",Data_Input!$T539&gt;40)),ABS(D535)&gt;$G$4),"",D535),""))</f>
        <v/>
      </c>
      <c r="O535" s="37" t="str">
        <f>IF($J$4=0,E535,IFERROR(IF(OR(AND(Data_Input!$T$3="meters",Data_Input!$T539&gt;12),(AND(Data_Input!$T$3="feet",Data_Input!$T539&gt;40)),ABS(E535)&gt;$G$4),"",E535),""))</f>
        <v/>
      </c>
      <c r="P535" s="35"/>
      <c r="Q535" s="8" t="str">
        <f t="shared" si="42"/>
        <v/>
      </c>
      <c r="R535" s="8" t="str">
        <f t="shared" si="43"/>
        <v/>
      </c>
      <c r="S535" s="8" t="str">
        <f t="shared" si="44"/>
        <v/>
      </c>
      <c r="T535" s="8" t="str">
        <f t="shared" si="45"/>
        <v/>
      </c>
      <c r="U535" s="35"/>
    </row>
    <row r="536" spans="1:21">
      <c r="A536" s="7">
        <v>534</v>
      </c>
      <c r="B536" s="37" t="str">
        <f>Data_Input!O540</f>
        <v/>
      </c>
      <c r="C536" s="37" t="str">
        <f>Data_Input!P540</f>
        <v/>
      </c>
      <c r="D536" s="37" t="str">
        <f>Data_Input!Q540</f>
        <v/>
      </c>
      <c r="E536" s="37" t="str">
        <f>Data_Input!R540</f>
        <v/>
      </c>
      <c r="F536" s="47"/>
      <c r="G536" s="35"/>
      <c r="H536" s="35"/>
      <c r="I536" s="35"/>
      <c r="J536" s="35"/>
      <c r="K536" s="35"/>
      <c r="L536" s="37" t="str">
        <f>IF($G$4=0,B536,IFERROR(IF(OR(AND(Data_Input!$T$3="meters",Data_Input!$T540&gt;12),(AND(Data_Input!$T$3="feet",Data_Input!$T540&gt;40)),ABS(B536)&gt;$G$4),"",B536),""))</f>
        <v/>
      </c>
      <c r="M536" s="37" t="str">
        <f>IF($H$4=0,C536,IFERROR(IF(OR(AND(Data_Input!$T$3="meters",Data_Input!$T540&gt;12),(AND(Data_Input!$T$3="feet",Data_Input!$T540&gt;40)),ABS(C536)&gt;$G$4),"",C536),""))</f>
        <v/>
      </c>
      <c r="N536" s="37" t="str">
        <f>IF($I$4=0,D536,IFERROR(IF(OR(AND(Data_Input!$T$3="meters",Data_Input!$T540&gt;12),(AND(Data_Input!$T$3="feet",Data_Input!$T540&gt;40)),ABS(D536)&gt;$G$4),"",D536),""))</f>
        <v/>
      </c>
      <c r="O536" s="37" t="str">
        <f>IF($J$4=0,E536,IFERROR(IF(OR(AND(Data_Input!$T$3="meters",Data_Input!$T540&gt;12),(AND(Data_Input!$T$3="feet",Data_Input!$T540&gt;40)),ABS(E536)&gt;$G$4),"",E536),""))</f>
        <v/>
      </c>
      <c r="P536" s="35"/>
      <c r="Q536" s="8" t="str">
        <f t="shared" si="42"/>
        <v/>
      </c>
      <c r="R536" s="8" t="str">
        <f t="shared" si="43"/>
        <v/>
      </c>
      <c r="S536" s="8" t="str">
        <f t="shared" si="44"/>
        <v/>
      </c>
      <c r="T536" s="8" t="str">
        <f t="shared" si="45"/>
        <v/>
      </c>
      <c r="U536" s="35"/>
    </row>
    <row r="537" spans="1:21">
      <c r="A537" s="7">
        <v>535</v>
      </c>
      <c r="B537" s="37" t="str">
        <f>Data_Input!O541</f>
        <v/>
      </c>
      <c r="C537" s="37" t="str">
        <f>Data_Input!P541</f>
        <v/>
      </c>
      <c r="D537" s="37" t="str">
        <f>Data_Input!Q541</f>
        <v/>
      </c>
      <c r="E537" s="37" t="str">
        <f>Data_Input!R541</f>
        <v/>
      </c>
      <c r="F537" s="47"/>
      <c r="G537" s="35"/>
      <c r="H537" s="35"/>
      <c r="I537" s="35"/>
      <c r="J537" s="35"/>
      <c r="K537" s="35"/>
      <c r="L537" s="37" t="str">
        <f>IF($G$4=0,B537,IFERROR(IF(OR(AND(Data_Input!$T$3="meters",Data_Input!$T541&gt;12),(AND(Data_Input!$T$3="feet",Data_Input!$T541&gt;40)),ABS(B537)&gt;$G$4),"",B537),""))</f>
        <v/>
      </c>
      <c r="M537" s="37" t="str">
        <f>IF($H$4=0,C537,IFERROR(IF(OR(AND(Data_Input!$T$3="meters",Data_Input!$T541&gt;12),(AND(Data_Input!$T$3="feet",Data_Input!$T541&gt;40)),ABS(C537)&gt;$G$4),"",C537),""))</f>
        <v/>
      </c>
      <c r="N537" s="37" t="str">
        <f>IF($I$4=0,D537,IFERROR(IF(OR(AND(Data_Input!$T$3="meters",Data_Input!$T541&gt;12),(AND(Data_Input!$T$3="feet",Data_Input!$T541&gt;40)),ABS(D537)&gt;$G$4),"",D537),""))</f>
        <v/>
      </c>
      <c r="O537" s="37" t="str">
        <f>IF($J$4=0,E537,IFERROR(IF(OR(AND(Data_Input!$T$3="meters",Data_Input!$T541&gt;12),(AND(Data_Input!$T$3="feet",Data_Input!$T541&gt;40)),ABS(E537)&gt;$G$4),"",E537),""))</f>
        <v/>
      </c>
      <c r="P537" s="35"/>
      <c r="Q537" s="8" t="str">
        <f t="shared" si="42"/>
        <v/>
      </c>
      <c r="R537" s="8" t="str">
        <f t="shared" si="43"/>
        <v/>
      </c>
      <c r="S537" s="8" t="str">
        <f t="shared" si="44"/>
        <v/>
      </c>
      <c r="T537" s="8" t="str">
        <f t="shared" si="45"/>
        <v/>
      </c>
      <c r="U537" s="35"/>
    </row>
    <row r="538" spans="1:21">
      <c r="A538" s="7">
        <v>536</v>
      </c>
      <c r="B538" s="37" t="str">
        <f>Data_Input!O542</f>
        <v/>
      </c>
      <c r="C538" s="37" t="str">
        <f>Data_Input!P542</f>
        <v/>
      </c>
      <c r="D538" s="37" t="str">
        <f>Data_Input!Q542</f>
        <v/>
      </c>
      <c r="E538" s="37" t="str">
        <f>Data_Input!R542</f>
        <v/>
      </c>
      <c r="F538" s="47"/>
      <c r="G538" s="35"/>
      <c r="H538" s="35"/>
      <c r="I538" s="35"/>
      <c r="J538" s="35"/>
      <c r="K538" s="35"/>
      <c r="L538" s="37" t="str">
        <f>IF($G$4=0,B538,IFERROR(IF(OR(AND(Data_Input!$T$3="meters",Data_Input!$T542&gt;12),(AND(Data_Input!$T$3="feet",Data_Input!$T542&gt;40)),ABS(B538)&gt;$G$4),"",B538),""))</f>
        <v/>
      </c>
      <c r="M538" s="37" t="str">
        <f>IF($H$4=0,C538,IFERROR(IF(OR(AND(Data_Input!$T$3="meters",Data_Input!$T542&gt;12),(AND(Data_Input!$T$3="feet",Data_Input!$T542&gt;40)),ABS(C538)&gt;$G$4),"",C538),""))</f>
        <v/>
      </c>
      <c r="N538" s="37" t="str">
        <f>IF($I$4=0,D538,IFERROR(IF(OR(AND(Data_Input!$T$3="meters",Data_Input!$T542&gt;12),(AND(Data_Input!$T$3="feet",Data_Input!$T542&gt;40)),ABS(D538)&gt;$G$4),"",D538),""))</f>
        <v/>
      </c>
      <c r="O538" s="37" t="str">
        <f>IF($J$4=0,E538,IFERROR(IF(OR(AND(Data_Input!$T$3="meters",Data_Input!$T542&gt;12),(AND(Data_Input!$T$3="feet",Data_Input!$T542&gt;40)),ABS(E538)&gt;$G$4),"",E538),""))</f>
        <v/>
      </c>
      <c r="P538" s="35"/>
      <c r="Q538" s="8" t="str">
        <f t="shared" si="42"/>
        <v/>
      </c>
      <c r="R538" s="8" t="str">
        <f t="shared" si="43"/>
        <v/>
      </c>
      <c r="S538" s="8" t="str">
        <f t="shared" si="44"/>
        <v/>
      </c>
      <c r="T538" s="8" t="str">
        <f t="shared" si="45"/>
        <v/>
      </c>
      <c r="U538" s="35"/>
    </row>
    <row r="539" spans="1:21">
      <c r="A539" s="7">
        <v>537</v>
      </c>
      <c r="B539" s="37" t="str">
        <f>Data_Input!O543</f>
        <v/>
      </c>
      <c r="C539" s="37" t="str">
        <f>Data_Input!P543</f>
        <v/>
      </c>
      <c r="D539" s="37" t="str">
        <f>Data_Input!Q543</f>
        <v/>
      </c>
      <c r="E539" s="37" t="str">
        <f>Data_Input!R543</f>
        <v/>
      </c>
      <c r="F539" s="47"/>
      <c r="G539" s="35"/>
      <c r="H539" s="35"/>
      <c r="I539" s="35"/>
      <c r="J539" s="35"/>
      <c r="K539" s="35"/>
      <c r="L539" s="37" t="str">
        <f>IF($G$4=0,B539,IFERROR(IF(OR(AND(Data_Input!$T$3="meters",Data_Input!$T543&gt;12),(AND(Data_Input!$T$3="feet",Data_Input!$T543&gt;40)),ABS(B539)&gt;$G$4),"",B539),""))</f>
        <v/>
      </c>
      <c r="M539" s="37" t="str">
        <f>IF($H$4=0,C539,IFERROR(IF(OR(AND(Data_Input!$T$3="meters",Data_Input!$T543&gt;12),(AND(Data_Input!$T$3="feet",Data_Input!$T543&gt;40)),ABS(C539)&gt;$G$4),"",C539),""))</f>
        <v/>
      </c>
      <c r="N539" s="37" t="str">
        <f>IF($I$4=0,D539,IFERROR(IF(OR(AND(Data_Input!$T$3="meters",Data_Input!$T543&gt;12),(AND(Data_Input!$T$3="feet",Data_Input!$T543&gt;40)),ABS(D539)&gt;$G$4),"",D539),""))</f>
        <v/>
      </c>
      <c r="O539" s="37" t="str">
        <f>IF($J$4=0,E539,IFERROR(IF(OR(AND(Data_Input!$T$3="meters",Data_Input!$T543&gt;12),(AND(Data_Input!$T$3="feet",Data_Input!$T543&gt;40)),ABS(E539)&gt;$G$4),"",E539),""))</f>
        <v/>
      </c>
      <c r="P539" s="35"/>
      <c r="Q539" s="8" t="str">
        <f t="shared" si="42"/>
        <v/>
      </c>
      <c r="R539" s="8" t="str">
        <f t="shared" si="43"/>
        <v/>
      </c>
      <c r="S539" s="8" t="str">
        <f t="shared" si="44"/>
        <v/>
      </c>
      <c r="T539" s="8" t="str">
        <f t="shared" si="45"/>
        <v/>
      </c>
      <c r="U539" s="35"/>
    </row>
    <row r="540" spans="1:21">
      <c r="A540" s="7">
        <v>538</v>
      </c>
      <c r="B540" s="37" t="str">
        <f>Data_Input!O544</f>
        <v/>
      </c>
      <c r="C540" s="37" t="str">
        <f>Data_Input!P544</f>
        <v/>
      </c>
      <c r="D540" s="37" t="str">
        <f>Data_Input!Q544</f>
        <v/>
      </c>
      <c r="E540" s="37" t="str">
        <f>Data_Input!R544</f>
        <v/>
      </c>
      <c r="F540" s="47"/>
      <c r="G540" s="35"/>
      <c r="H540" s="35"/>
      <c r="I540" s="35"/>
      <c r="J540" s="35"/>
      <c r="K540" s="35"/>
      <c r="L540" s="37" t="str">
        <f>IF($G$4=0,B540,IFERROR(IF(OR(AND(Data_Input!$T$3="meters",Data_Input!$T544&gt;12),(AND(Data_Input!$T$3="feet",Data_Input!$T544&gt;40)),ABS(B540)&gt;$G$4),"",B540),""))</f>
        <v/>
      </c>
      <c r="M540" s="37" t="str">
        <f>IF($H$4=0,C540,IFERROR(IF(OR(AND(Data_Input!$T$3="meters",Data_Input!$T544&gt;12),(AND(Data_Input!$T$3="feet",Data_Input!$T544&gt;40)),ABS(C540)&gt;$G$4),"",C540),""))</f>
        <v/>
      </c>
      <c r="N540" s="37" t="str">
        <f>IF($I$4=0,D540,IFERROR(IF(OR(AND(Data_Input!$T$3="meters",Data_Input!$T544&gt;12),(AND(Data_Input!$T$3="feet",Data_Input!$T544&gt;40)),ABS(D540)&gt;$G$4),"",D540),""))</f>
        <v/>
      </c>
      <c r="O540" s="37" t="str">
        <f>IF($J$4=0,E540,IFERROR(IF(OR(AND(Data_Input!$T$3="meters",Data_Input!$T544&gt;12),(AND(Data_Input!$T$3="feet",Data_Input!$T544&gt;40)),ABS(E540)&gt;$G$4),"",E540),""))</f>
        <v/>
      </c>
      <c r="P540" s="35"/>
      <c r="Q540" s="8" t="str">
        <f t="shared" si="42"/>
        <v/>
      </c>
      <c r="R540" s="8" t="str">
        <f t="shared" si="43"/>
        <v/>
      </c>
      <c r="S540" s="8" t="str">
        <f t="shared" si="44"/>
        <v/>
      </c>
      <c r="T540" s="8" t="str">
        <f t="shared" si="45"/>
        <v/>
      </c>
      <c r="U540" s="35"/>
    </row>
    <row r="541" spans="1:21">
      <c r="A541" s="7">
        <v>539</v>
      </c>
      <c r="B541" s="37" t="str">
        <f>Data_Input!O545</f>
        <v/>
      </c>
      <c r="C541" s="37" t="str">
        <f>Data_Input!P545</f>
        <v/>
      </c>
      <c r="D541" s="37" t="str">
        <f>Data_Input!Q545</f>
        <v/>
      </c>
      <c r="E541" s="37" t="str">
        <f>Data_Input!R545</f>
        <v/>
      </c>
      <c r="F541" s="47"/>
      <c r="G541" s="35"/>
      <c r="H541" s="35"/>
      <c r="I541" s="35"/>
      <c r="J541" s="35"/>
      <c r="K541" s="35"/>
      <c r="L541" s="37" t="str">
        <f>IF($G$4=0,B541,IFERROR(IF(OR(AND(Data_Input!$T$3="meters",Data_Input!$T545&gt;12),(AND(Data_Input!$T$3="feet",Data_Input!$T545&gt;40)),ABS(B541)&gt;$G$4),"",B541),""))</f>
        <v/>
      </c>
      <c r="M541" s="37" t="str">
        <f>IF($H$4=0,C541,IFERROR(IF(OR(AND(Data_Input!$T$3="meters",Data_Input!$T545&gt;12),(AND(Data_Input!$T$3="feet",Data_Input!$T545&gt;40)),ABS(C541)&gt;$G$4),"",C541),""))</f>
        <v/>
      </c>
      <c r="N541" s="37" t="str">
        <f>IF($I$4=0,D541,IFERROR(IF(OR(AND(Data_Input!$T$3="meters",Data_Input!$T545&gt;12),(AND(Data_Input!$T$3="feet",Data_Input!$T545&gt;40)),ABS(D541)&gt;$G$4),"",D541),""))</f>
        <v/>
      </c>
      <c r="O541" s="37" t="str">
        <f>IF($J$4=0,E541,IFERROR(IF(OR(AND(Data_Input!$T$3="meters",Data_Input!$T545&gt;12),(AND(Data_Input!$T$3="feet",Data_Input!$T545&gt;40)),ABS(E541)&gt;$G$4),"",E541),""))</f>
        <v/>
      </c>
      <c r="P541" s="35"/>
      <c r="Q541" s="8" t="str">
        <f t="shared" si="42"/>
        <v/>
      </c>
      <c r="R541" s="8" t="str">
        <f t="shared" si="43"/>
        <v/>
      </c>
      <c r="S541" s="8" t="str">
        <f t="shared" si="44"/>
        <v/>
      </c>
      <c r="T541" s="8" t="str">
        <f t="shared" si="45"/>
        <v/>
      </c>
      <c r="U541" s="35"/>
    </row>
    <row r="542" spans="1:21">
      <c r="A542" s="7">
        <v>540</v>
      </c>
      <c r="B542" s="37" t="str">
        <f>Data_Input!O546</f>
        <v/>
      </c>
      <c r="C542" s="37" t="str">
        <f>Data_Input!P546</f>
        <v/>
      </c>
      <c r="D542" s="37" t="str">
        <f>Data_Input!Q546</f>
        <v/>
      </c>
      <c r="E542" s="37" t="str">
        <f>Data_Input!R546</f>
        <v/>
      </c>
      <c r="F542" s="47"/>
      <c r="G542" s="35"/>
      <c r="H542" s="35"/>
      <c r="I542" s="35"/>
      <c r="J542" s="35"/>
      <c r="K542" s="35"/>
      <c r="L542" s="37" t="str">
        <f>IF($G$4=0,B542,IFERROR(IF(OR(AND(Data_Input!$T$3="meters",Data_Input!$T546&gt;12),(AND(Data_Input!$T$3="feet",Data_Input!$T546&gt;40)),ABS(B542)&gt;$G$4),"",B542),""))</f>
        <v/>
      </c>
      <c r="M542" s="37" t="str">
        <f>IF($H$4=0,C542,IFERROR(IF(OR(AND(Data_Input!$T$3="meters",Data_Input!$T546&gt;12),(AND(Data_Input!$T$3="feet",Data_Input!$T546&gt;40)),ABS(C542)&gt;$G$4),"",C542),""))</f>
        <v/>
      </c>
      <c r="N542" s="37" t="str">
        <f>IF($I$4=0,D542,IFERROR(IF(OR(AND(Data_Input!$T$3="meters",Data_Input!$T546&gt;12),(AND(Data_Input!$T$3="feet",Data_Input!$T546&gt;40)),ABS(D542)&gt;$G$4),"",D542),""))</f>
        <v/>
      </c>
      <c r="O542" s="37" t="str">
        <f>IF($J$4=0,E542,IFERROR(IF(OR(AND(Data_Input!$T$3="meters",Data_Input!$T546&gt;12),(AND(Data_Input!$T$3="feet",Data_Input!$T546&gt;40)),ABS(E542)&gt;$G$4),"",E542),""))</f>
        <v/>
      </c>
      <c r="P542" s="35"/>
      <c r="Q542" s="8" t="str">
        <f t="shared" si="42"/>
        <v/>
      </c>
      <c r="R542" s="8" t="str">
        <f t="shared" si="43"/>
        <v/>
      </c>
      <c r="S542" s="8" t="str">
        <f t="shared" si="44"/>
        <v/>
      </c>
      <c r="T542" s="8" t="str">
        <f t="shared" si="45"/>
        <v/>
      </c>
      <c r="U542" s="35"/>
    </row>
    <row r="543" spans="1:21">
      <c r="A543" s="7">
        <v>541</v>
      </c>
      <c r="B543" s="37" t="str">
        <f>Data_Input!O547</f>
        <v/>
      </c>
      <c r="C543" s="37" t="str">
        <f>Data_Input!P547</f>
        <v/>
      </c>
      <c r="D543" s="37" t="str">
        <f>Data_Input!Q547</f>
        <v/>
      </c>
      <c r="E543" s="37" t="str">
        <f>Data_Input!R547</f>
        <v/>
      </c>
      <c r="F543" s="47"/>
      <c r="G543" s="35"/>
      <c r="H543" s="35"/>
      <c r="I543" s="35"/>
      <c r="J543" s="35"/>
      <c r="K543" s="35"/>
      <c r="L543" s="37" t="str">
        <f>IF($G$4=0,B543,IFERROR(IF(OR(AND(Data_Input!$T$3="meters",Data_Input!$T547&gt;12),(AND(Data_Input!$T$3="feet",Data_Input!$T547&gt;40)),ABS(B543)&gt;$G$4),"",B543),""))</f>
        <v/>
      </c>
      <c r="M543" s="37" t="str">
        <f>IF($H$4=0,C543,IFERROR(IF(OR(AND(Data_Input!$T$3="meters",Data_Input!$T547&gt;12),(AND(Data_Input!$T$3="feet",Data_Input!$T547&gt;40)),ABS(C543)&gt;$G$4),"",C543),""))</f>
        <v/>
      </c>
      <c r="N543" s="37" t="str">
        <f>IF($I$4=0,D543,IFERROR(IF(OR(AND(Data_Input!$T$3="meters",Data_Input!$T547&gt;12),(AND(Data_Input!$T$3="feet",Data_Input!$T547&gt;40)),ABS(D543)&gt;$G$4),"",D543),""))</f>
        <v/>
      </c>
      <c r="O543" s="37" t="str">
        <f>IF($J$4=0,E543,IFERROR(IF(OR(AND(Data_Input!$T$3="meters",Data_Input!$T547&gt;12),(AND(Data_Input!$T$3="feet",Data_Input!$T547&gt;40)),ABS(E543)&gt;$G$4),"",E543),""))</f>
        <v/>
      </c>
      <c r="P543" s="35"/>
      <c r="Q543" s="8" t="str">
        <f t="shared" si="42"/>
        <v/>
      </c>
      <c r="R543" s="8" t="str">
        <f t="shared" si="43"/>
        <v/>
      </c>
      <c r="S543" s="8" t="str">
        <f t="shared" si="44"/>
        <v/>
      </c>
      <c r="T543" s="8" t="str">
        <f t="shared" si="45"/>
        <v/>
      </c>
      <c r="U543" s="35"/>
    </row>
    <row r="544" spans="1:21">
      <c r="A544" s="7">
        <v>542</v>
      </c>
      <c r="B544" s="37" t="str">
        <f>Data_Input!O548</f>
        <v/>
      </c>
      <c r="C544" s="37" t="str">
        <f>Data_Input!P548</f>
        <v/>
      </c>
      <c r="D544" s="37" t="str">
        <f>Data_Input!Q548</f>
        <v/>
      </c>
      <c r="E544" s="37" t="str">
        <f>Data_Input!R548</f>
        <v/>
      </c>
      <c r="F544" s="47"/>
      <c r="G544" s="35"/>
      <c r="H544" s="35"/>
      <c r="I544" s="35"/>
      <c r="J544" s="35"/>
      <c r="K544" s="35"/>
      <c r="L544" s="37" t="str">
        <f>IF($G$4=0,B544,IFERROR(IF(OR(AND(Data_Input!$T$3="meters",Data_Input!$T548&gt;12),(AND(Data_Input!$T$3="feet",Data_Input!$T548&gt;40)),ABS(B544)&gt;$G$4),"",B544),""))</f>
        <v/>
      </c>
      <c r="M544" s="37" t="str">
        <f>IF($H$4=0,C544,IFERROR(IF(OR(AND(Data_Input!$T$3="meters",Data_Input!$T548&gt;12),(AND(Data_Input!$T$3="feet",Data_Input!$T548&gt;40)),ABS(C544)&gt;$G$4),"",C544),""))</f>
        <v/>
      </c>
      <c r="N544" s="37" t="str">
        <f>IF($I$4=0,D544,IFERROR(IF(OR(AND(Data_Input!$T$3="meters",Data_Input!$T548&gt;12),(AND(Data_Input!$T$3="feet",Data_Input!$T548&gt;40)),ABS(D544)&gt;$G$4),"",D544),""))</f>
        <v/>
      </c>
      <c r="O544" s="37" t="str">
        <f>IF($J$4=0,E544,IFERROR(IF(OR(AND(Data_Input!$T$3="meters",Data_Input!$T548&gt;12),(AND(Data_Input!$T$3="feet",Data_Input!$T548&gt;40)),ABS(E544)&gt;$G$4),"",E544),""))</f>
        <v/>
      </c>
      <c r="P544" s="35"/>
      <c r="Q544" s="8" t="str">
        <f t="shared" si="42"/>
        <v/>
      </c>
      <c r="R544" s="8" t="str">
        <f t="shared" si="43"/>
        <v/>
      </c>
      <c r="S544" s="8" t="str">
        <f t="shared" si="44"/>
        <v/>
      </c>
      <c r="T544" s="8" t="str">
        <f t="shared" si="45"/>
        <v/>
      </c>
      <c r="U544" s="35"/>
    </row>
    <row r="545" spans="1:21">
      <c r="A545" s="7">
        <v>543</v>
      </c>
      <c r="B545" s="37" t="str">
        <f>Data_Input!O549</f>
        <v/>
      </c>
      <c r="C545" s="37" t="str">
        <f>Data_Input!P549</f>
        <v/>
      </c>
      <c r="D545" s="37" t="str">
        <f>Data_Input!Q549</f>
        <v/>
      </c>
      <c r="E545" s="37" t="str">
        <f>Data_Input!R549</f>
        <v/>
      </c>
      <c r="F545" s="47"/>
      <c r="G545" s="35"/>
      <c r="H545" s="35"/>
      <c r="I545" s="35"/>
      <c r="J545" s="35"/>
      <c r="K545" s="35"/>
      <c r="L545" s="37" t="str">
        <f>IF($G$4=0,B545,IFERROR(IF(OR(AND(Data_Input!$T$3="meters",Data_Input!$T549&gt;12),(AND(Data_Input!$T$3="feet",Data_Input!$T549&gt;40)),ABS(B545)&gt;$G$4),"",B545),""))</f>
        <v/>
      </c>
      <c r="M545" s="37" t="str">
        <f>IF($H$4=0,C545,IFERROR(IF(OR(AND(Data_Input!$T$3="meters",Data_Input!$T549&gt;12),(AND(Data_Input!$T$3="feet",Data_Input!$T549&gt;40)),ABS(C545)&gt;$G$4),"",C545),""))</f>
        <v/>
      </c>
      <c r="N545" s="37" t="str">
        <f>IF($I$4=0,D545,IFERROR(IF(OR(AND(Data_Input!$T$3="meters",Data_Input!$T549&gt;12),(AND(Data_Input!$T$3="feet",Data_Input!$T549&gt;40)),ABS(D545)&gt;$G$4),"",D545),""))</f>
        <v/>
      </c>
      <c r="O545" s="37" t="str">
        <f>IF($J$4=0,E545,IFERROR(IF(OR(AND(Data_Input!$T$3="meters",Data_Input!$T549&gt;12),(AND(Data_Input!$T$3="feet",Data_Input!$T549&gt;40)),ABS(E545)&gt;$G$4),"",E545),""))</f>
        <v/>
      </c>
      <c r="P545" s="35"/>
      <c r="Q545" s="8" t="str">
        <f t="shared" si="42"/>
        <v/>
      </c>
      <c r="R545" s="8" t="str">
        <f t="shared" si="43"/>
        <v/>
      </c>
      <c r="S545" s="8" t="str">
        <f t="shared" si="44"/>
        <v/>
      </c>
      <c r="T545" s="8" t="str">
        <f t="shared" si="45"/>
        <v/>
      </c>
      <c r="U545" s="35"/>
    </row>
    <row r="546" spans="1:21">
      <c r="A546" s="7">
        <v>544</v>
      </c>
      <c r="B546" s="37" t="str">
        <f>Data_Input!O550</f>
        <v/>
      </c>
      <c r="C546" s="37" t="str">
        <f>Data_Input!P550</f>
        <v/>
      </c>
      <c r="D546" s="37" t="str">
        <f>Data_Input!Q550</f>
        <v/>
      </c>
      <c r="E546" s="37" t="str">
        <f>Data_Input!R550</f>
        <v/>
      </c>
      <c r="F546" s="47"/>
      <c r="G546" s="35"/>
      <c r="H546" s="35"/>
      <c r="I546" s="35"/>
      <c r="J546" s="35"/>
      <c r="K546" s="35"/>
      <c r="L546" s="37" t="str">
        <f>IF($G$4=0,B546,IFERROR(IF(OR(AND(Data_Input!$T$3="meters",Data_Input!$T550&gt;12),(AND(Data_Input!$T$3="feet",Data_Input!$T550&gt;40)),ABS(B546)&gt;$G$4),"",B546),""))</f>
        <v/>
      </c>
      <c r="M546" s="37" t="str">
        <f>IF($H$4=0,C546,IFERROR(IF(OR(AND(Data_Input!$T$3="meters",Data_Input!$T550&gt;12),(AND(Data_Input!$T$3="feet",Data_Input!$T550&gt;40)),ABS(C546)&gt;$G$4),"",C546),""))</f>
        <v/>
      </c>
      <c r="N546" s="37" t="str">
        <f>IF($I$4=0,D546,IFERROR(IF(OR(AND(Data_Input!$T$3="meters",Data_Input!$T550&gt;12),(AND(Data_Input!$T$3="feet",Data_Input!$T550&gt;40)),ABS(D546)&gt;$G$4),"",D546),""))</f>
        <v/>
      </c>
      <c r="O546" s="37" t="str">
        <f>IF($J$4=0,E546,IFERROR(IF(OR(AND(Data_Input!$T$3="meters",Data_Input!$T550&gt;12),(AND(Data_Input!$T$3="feet",Data_Input!$T550&gt;40)),ABS(E546)&gt;$G$4),"",E546),""))</f>
        <v/>
      </c>
      <c r="P546" s="35"/>
      <c r="Q546" s="8" t="str">
        <f t="shared" si="42"/>
        <v/>
      </c>
      <c r="R546" s="8" t="str">
        <f t="shared" si="43"/>
        <v/>
      </c>
      <c r="S546" s="8" t="str">
        <f t="shared" si="44"/>
        <v/>
      </c>
      <c r="T546" s="8" t="str">
        <f t="shared" si="45"/>
        <v/>
      </c>
      <c r="U546" s="35"/>
    </row>
    <row r="547" spans="1:21">
      <c r="A547" s="7">
        <v>545</v>
      </c>
      <c r="B547" s="37" t="str">
        <f>Data_Input!O551</f>
        <v/>
      </c>
      <c r="C547" s="37" t="str">
        <f>Data_Input!P551</f>
        <v/>
      </c>
      <c r="D547" s="37" t="str">
        <f>Data_Input!Q551</f>
        <v/>
      </c>
      <c r="E547" s="37" t="str">
        <f>Data_Input!R551</f>
        <v/>
      </c>
      <c r="F547" s="47"/>
      <c r="G547" s="35"/>
      <c r="H547" s="35"/>
      <c r="I547" s="35"/>
      <c r="J547" s="35"/>
      <c r="K547" s="35"/>
      <c r="L547" s="37" t="str">
        <f>IF($G$4=0,B547,IFERROR(IF(OR(AND(Data_Input!$T$3="meters",Data_Input!$T551&gt;12),(AND(Data_Input!$T$3="feet",Data_Input!$T551&gt;40)),ABS(B547)&gt;$G$4),"",B547),""))</f>
        <v/>
      </c>
      <c r="M547" s="37" t="str">
        <f>IF($H$4=0,C547,IFERROR(IF(OR(AND(Data_Input!$T$3="meters",Data_Input!$T551&gt;12),(AND(Data_Input!$T$3="feet",Data_Input!$T551&gt;40)),ABS(C547)&gt;$G$4),"",C547),""))</f>
        <v/>
      </c>
      <c r="N547" s="37" t="str">
        <f>IF($I$4=0,D547,IFERROR(IF(OR(AND(Data_Input!$T$3="meters",Data_Input!$T551&gt;12),(AND(Data_Input!$T$3="feet",Data_Input!$T551&gt;40)),ABS(D547)&gt;$G$4),"",D547),""))</f>
        <v/>
      </c>
      <c r="O547" s="37" t="str">
        <f>IF($J$4=0,E547,IFERROR(IF(OR(AND(Data_Input!$T$3="meters",Data_Input!$T551&gt;12),(AND(Data_Input!$T$3="feet",Data_Input!$T551&gt;40)),ABS(E547)&gt;$G$4),"",E547),""))</f>
        <v/>
      </c>
      <c r="P547" s="35"/>
      <c r="Q547" s="8" t="str">
        <f t="shared" si="42"/>
        <v/>
      </c>
      <c r="R547" s="8" t="str">
        <f t="shared" si="43"/>
        <v/>
      </c>
      <c r="S547" s="8" t="str">
        <f t="shared" si="44"/>
        <v/>
      </c>
      <c r="T547" s="8" t="str">
        <f t="shared" si="45"/>
        <v/>
      </c>
      <c r="U547" s="35"/>
    </row>
    <row r="548" spans="1:21">
      <c r="A548" s="7">
        <v>546</v>
      </c>
      <c r="B548" s="37" t="str">
        <f>Data_Input!O552</f>
        <v/>
      </c>
      <c r="C548" s="37" t="str">
        <f>Data_Input!P552</f>
        <v/>
      </c>
      <c r="D548" s="37" t="str">
        <f>Data_Input!Q552</f>
        <v/>
      </c>
      <c r="E548" s="37" t="str">
        <f>Data_Input!R552</f>
        <v/>
      </c>
      <c r="F548" s="47"/>
      <c r="G548" s="35"/>
      <c r="H548" s="35"/>
      <c r="I548" s="35"/>
      <c r="J548" s="35"/>
      <c r="K548" s="35"/>
      <c r="L548" s="37" t="str">
        <f>IF($G$4=0,B548,IFERROR(IF(OR(AND(Data_Input!$T$3="meters",Data_Input!$T552&gt;12),(AND(Data_Input!$T$3="feet",Data_Input!$T552&gt;40)),ABS(B548)&gt;$G$4),"",B548),""))</f>
        <v/>
      </c>
      <c r="M548" s="37" t="str">
        <f>IF($H$4=0,C548,IFERROR(IF(OR(AND(Data_Input!$T$3="meters",Data_Input!$T552&gt;12),(AND(Data_Input!$T$3="feet",Data_Input!$T552&gt;40)),ABS(C548)&gt;$G$4),"",C548),""))</f>
        <v/>
      </c>
      <c r="N548" s="37" t="str">
        <f>IF($I$4=0,D548,IFERROR(IF(OR(AND(Data_Input!$T$3="meters",Data_Input!$T552&gt;12),(AND(Data_Input!$T$3="feet",Data_Input!$T552&gt;40)),ABS(D548)&gt;$G$4),"",D548),""))</f>
        <v/>
      </c>
      <c r="O548" s="37" t="str">
        <f>IF($J$4=0,E548,IFERROR(IF(OR(AND(Data_Input!$T$3="meters",Data_Input!$T552&gt;12),(AND(Data_Input!$T$3="feet",Data_Input!$T552&gt;40)),ABS(E548)&gt;$G$4),"",E548),""))</f>
        <v/>
      </c>
      <c r="P548" s="35"/>
      <c r="Q548" s="8" t="str">
        <f t="shared" si="42"/>
        <v/>
      </c>
      <c r="R548" s="8" t="str">
        <f t="shared" si="43"/>
        <v/>
      </c>
      <c r="S548" s="8" t="str">
        <f t="shared" si="44"/>
        <v/>
      </c>
      <c r="T548" s="8" t="str">
        <f t="shared" si="45"/>
        <v/>
      </c>
      <c r="U548" s="35"/>
    </row>
    <row r="549" spans="1:21">
      <c r="A549" s="7">
        <v>547</v>
      </c>
      <c r="B549" s="37" t="str">
        <f>Data_Input!O553</f>
        <v/>
      </c>
      <c r="C549" s="37" t="str">
        <f>Data_Input!P553</f>
        <v/>
      </c>
      <c r="D549" s="37" t="str">
        <f>Data_Input!Q553</f>
        <v/>
      </c>
      <c r="E549" s="37" t="str">
        <f>Data_Input!R553</f>
        <v/>
      </c>
      <c r="F549" s="47"/>
      <c r="G549" s="35"/>
      <c r="H549" s="35"/>
      <c r="I549" s="35"/>
      <c r="J549" s="35"/>
      <c r="K549" s="35"/>
      <c r="L549" s="37" t="str">
        <f>IF($G$4=0,B549,IFERROR(IF(OR(AND(Data_Input!$T$3="meters",Data_Input!$T553&gt;12),(AND(Data_Input!$T$3="feet",Data_Input!$T553&gt;40)),ABS(B549)&gt;$G$4),"",B549),""))</f>
        <v/>
      </c>
      <c r="M549" s="37" t="str">
        <f>IF($H$4=0,C549,IFERROR(IF(OR(AND(Data_Input!$T$3="meters",Data_Input!$T553&gt;12),(AND(Data_Input!$T$3="feet",Data_Input!$T553&gt;40)),ABS(C549)&gt;$G$4),"",C549),""))</f>
        <v/>
      </c>
      <c r="N549" s="37" t="str">
        <f>IF($I$4=0,D549,IFERROR(IF(OR(AND(Data_Input!$T$3="meters",Data_Input!$T553&gt;12),(AND(Data_Input!$T$3="feet",Data_Input!$T553&gt;40)),ABS(D549)&gt;$G$4),"",D549),""))</f>
        <v/>
      </c>
      <c r="O549" s="37" t="str">
        <f>IF($J$4=0,E549,IFERROR(IF(OR(AND(Data_Input!$T$3="meters",Data_Input!$T553&gt;12),(AND(Data_Input!$T$3="feet",Data_Input!$T553&gt;40)),ABS(E549)&gt;$G$4),"",E549),""))</f>
        <v/>
      </c>
      <c r="P549" s="35"/>
      <c r="Q549" s="8" t="str">
        <f t="shared" si="42"/>
        <v/>
      </c>
      <c r="R549" s="8" t="str">
        <f t="shared" si="43"/>
        <v/>
      </c>
      <c r="S549" s="8" t="str">
        <f t="shared" si="44"/>
        <v/>
      </c>
      <c r="T549" s="8" t="str">
        <f t="shared" si="45"/>
        <v/>
      </c>
      <c r="U549" s="35"/>
    </row>
    <row r="550" spans="1:21">
      <c r="A550" s="7">
        <v>548</v>
      </c>
      <c r="B550" s="37" t="str">
        <f>Data_Input!O554</f>
        <v/>
      </c>
      <c r="C550" s="37" t="str">
        <f>Data_Input!P554</f>
        <v/>
      </c>
      <c r="D550" s="37" t="str">
        <f>Data_Input!Q554</f>
        <v/>
      </c>
      <c r="E550" s="37" t="str">
        <f>Data_Input!R554</f>
        <v/>
      </c>
      <c r="F550" s="47"/>
      <c r="G550" s="35"/>
      <c r="H550" s="35"/>
      <c r="I550" s="35"/>
      <c r="J550" s="35"/>
      <c r="K550" s="35"/>
      <c r="L550" s="37" t="str">
        <f>IF($G$4=0,B550,IFERROR(IF(OR(AND(Data_Input!$T$3="meters",Data_Input!$T554&gt;12),(AND(Data_Input!$T$3="feet",Data_Input!$T554&gt;40)),ABS(B550)&gt;$G$4),"",B550),""))</f>
        <v/>
      </c>
      <c r="M550" s="37" t="str">
        <f>IF($H$4=0,C550,IFERROR(IF(OR(AND(Data_Input!$T$3="meters",Data_Input!$T554&gt;12),(AND(Data_Input!$T$3="feet",Data_Input!$T554&gt;40)),ABS(C550)&gt;$G$4),"",C550),""))</f>
        <v/>
      </c>
      <c r="N550" s="37" t="str">
        <f>IF($I$4=0,D550,IFERROR(IF(OR(AND(Data_Input!$T$3="meters",Data_Input!$T554&gt;12),(AND(Data_Input!$T$3="feet",Data_Input!$T554&gt;40)),ABS(D550)&gt;$G$4),"",D550),""))</f>
        <v/>
      </c>
      <c r="O550" s="37" t="str">
        <f>IF($J$4=0,E550,IFERROR(IF(OR(AND(Data_Input!$T$3="meters",Data_Input!$T554&gt;12),(AND(Data_Input!$T$3="feet",Data_Input!$T554&gt;40)),ABS(E550)&gt;$G$4),"",E550),""))</f>
        <v/>
      </c>
      <c r="P550" s="35"/>
      <c r="Q550" s="8" t="str">
        <f t="shared" si="42"/>
        <v/>
      </c>
      <c r="R550" s="8" t="str">
        <f t="shared" si="43"/>
        <v/>
      </c>
      <c r="S550" s="8" t="str">
        <f t="shared" si="44"/>
        <v/>
      </c>
      <c r="T550" s="8" t="str">
        <f t="shared" si="45"/>
        <v/>
      </c>
      <c r="U550" s="35"/>
    </row>
    <row r="551" spans="1:21">
      <c r="A551" s="7">
        <v>549</v>
      </c>
      <c r="B551" s="37" t="str">
        <f>Data_Input!O555</f>
        <v/>
      </c>
      <c r="C551" s="37" t="str">
        <f>Data_Input!P555</f>
        <v/>
      </c>
      <c r="D551" s="37" t="str">
        <f>Data_Input!Q555</f>
        <v/>
      </c>
      <c r="E551" s="37" t="str">
        <f>Data_Input!R555</f>
        <v/>
      </c>
      <c r="F551" s="47"/>
      <c r="G551" s="35"/>
      <c r="H551" s="35"/>
      <c r="I551" s="35"/>
      <c r="J551" s="35"/>
      <c r="K551" s="35"/>
      <c r="L551" s="37" t="str">
        <f>IF($G$4=0,B551,IFERROR(IF(OR(AND(Data_Input!$T$3="meters",Data_Input!$T555&gt;12),(AND(Data_Input!$T$3="feet",Data_Input!$T555&gt;40)),ABS(B551)&gt;$G$4),"",B551),""))</f>
        <v/>
      </c>
      <c r="M551" s="37" t="str">
        <f>IF($H$4=0,C551,IFERROR(IF(OR(AND(Data_Input!$T$3="meters",Data_Input!$T555&gt;12),(AND(Data_Input!$T$3="feet",Data_Input!$T555&gt;40)),ABS(C551)&gt;$G$4),"",C551),""))</f>
        <v/>
      </c>
      <c r="N551" s="37" t="str">
        <f>IF($I$4=0,D551,IFERROR(IF(OR(AND(Data_Input!$T$3="meters",Data_Input!$T555&gt;12),(AND(Data_Input!$T$3="feet",Data_Input!$T555&gt;40)),ABS(D551)&gt;$G$4),"",D551),""))</f>
        <v/>
      </c>
      <c r="O551" s="37" t="str">
        <f>IF($J$4=0,E551,IFERROR(IF(OR(AND(Data_Input!$T$3="meters",Data_Input!$T555&gt;12),(AND(Data_Input!$T$3="feet",Data_Input!$T555&gt;40)),ABS(E551)&gt;$G$4),"",E551),""))</f>
        <v/>
      </c>
      <c r="P551" s="35"/>
      <c r="Q551" s="8" t="str">
        <f t="shared" si="42"/>
        <v/>
      </c>
      <c r="R551" s="8" t="str">
        <f t="shared" si="43"/>
        <v/>
      </c>
      <c r="S551" s="8" t="str">
        <f t="shared" si="44"/>
        <v/>
      </c>
      <c r="T551" s="8" t="str">
        <f t="shared" si="45"/>
        <v/>
      </c>
      <c r="U551" s="35"/>
    </row>
    <row r="552" spans="1:21">
      <c r="A552" s="7">
        <v>550</v>
      </c>
      <c r="B552" s="37" t="str">
        <f>Data_Input!O556</f>
        <v/>
      </c>
      <c r="C552" s="37" t="str">
        <f>Data_Input!P556</f>
        <v/>
      </c>
      <c r="D552" s="37" t="str">
        <f>Data_Input!Q556</f>
        <v/>
      </c>
      <c r="E552" s="37" t="str">
        <f>Data_Input!R556</f>
        <v/>
      </c>
      <c r="F552" s="47"/>
      <c r="G552" s="35"/>
      <c r="H552" s="35"/>
      <c r="I552" s="35"/>
      <c r="J552" s="35"/>
      <c r="K552" s="35"/>
      <c r="L552" s="37" t="str">
        <f>IF($G$4=0,B552,IFERROR(IF(OR(AND(Data_Input!$T$3="meters",Data_Input!$T556&gt;12),(AND(Data_Input!$T$3="feet",Data_Input!$T556&gt;40)),ABS(B552)&gt;$G$4),"",B552),""))</f>
        <v/>
      </c>
      <c r="M552" s="37" t="str">
        <f>IF($H$4=0,C552,IFERROR(IF(OR(AND(Data_Input!$T$3="meters",Data_Input!$T556&gt;12),(AND(Data_Input!$T$3="feet",Data_Input!$T556&gt;40)),ABS(C552)&gt;$G$4),"",C552),""))</f>
        <v/>
      </c>
      <c r="N552" s="37" t="str">
        <f>IF($I$4=0,D552,IFERROR(IF(OR(AND(Data_Input!$T$3="meters",Data_Input!$T556&gt;12),(AND(Data_Input!$T$3="feet",Data_Input!$T556&gt;40)),ABS(D552)&gt;$G$4),"",D552),""))</f>
        <v/>
      </c>
      <c r="O552" s="37" t="str">
        <f>IF($J$4=0,E552,IFERROR(IF(OR(AND(Data_Input!$T$3="meters",Data_Input!$T556&gt;12),(AND(Data_Input!$T$3="feet",Data_Input!$T556&gt;40)),ABS(E552)&gt;$G$4),"",E552),""))</f>
        <v/>
      </c>
      <c r="P552" s="35"/>
      <c r="Q552" s="8" t="str">
        <f t="shared" si="42"/>
        <v/>
      </c>
      <c r="R552" s="8" t="str">
        <f t="shared" si="43"/>
        <v/>
      </c>
      <c r="S552" s="8" t="str">
        <f t="shared" si="44"/>
        <v/>
      </c>
      <c r="T552" s="8" t="str">
        <f t="shared" si="45"/>
        <v/>
      </c>
      <c r="U552" s="35"/>
    </row>
    <row r="553" spans="1:21">
      <c r="A553" s="7">
        <v>551</v>
      </c>
      <c r="B553" s="37" t="str">
        <f>Data_Input!O557</f>
        <v/>
      </c>
      <c r="C553" s="37" t="str">
        <f>Data_Input!P557</f>
        <v/>
      </c>
      <c r="D553" s="37" t="str">
        <f>Data_Input!Q557</f>
        <v/>
      </c>
      <c r="E553" s="37" t="str">
        <f>Data_Input!R557</f>
        <v/>
      </c>
      <c r="F553" s="47"/>
      <c r="G553" s="35"/>
      <c r="H553" s="35"/>
      <c r="I553" s="35"/>
      <c r="J553" s="35"/>
      <c r="K553" s="35"/>
      <c r="L553" s="37" t="str">
        <f>IF($G$4=0,B553,IFERROR(IF(OR(AND(Data_Input!$T$3="meters",Data_Input!$T557&gt;12),(AND(Data_Input!$T$3="feet",Data_Input!$T557&gt;40)),ABS(B553)&gt;$G$4),"",B553),""))</f>
        <v/>
      </c>
      <c r="M553" s="37" t="str">
        <f>IF($H$4=0,C553,IFERROR(IF(OR(AND(Data_Input!$T$3="meters",Data_Input!$T557&gt;12),(AND(Data_Input!$T$3="feet",Data_Input!$T557&gt;40)),ABS(C553)&gt;$G$4),"",C553),""))</f>
        <v/>
      </c>
      <c r="N553" s="37" t="str">
        <f>IF($I$4=0,D553,IFERROR(IF(OR(AND(Data_Input!$T$3="meters",Data_Input!$T557&gt;12),(AND(Data_Input!$T$3="feet",Data_Input!$T557&gt;40)),ABS(D553)&gt;$G$4),"",D553),""))</f>
        <v/>
      </c>
      <c r="O553" s="37" t="str">
        <f>IF($J$4=0,E553,IFERROR(IF(OR(AND(Data_Input!$T$3="meters",Data_Input!$T557&gt;12),(AND(Data_Input!$T$3="feet",Data_Input!$T557&gt;40)),ABS(E553)&gt;$G$4),"",E553),""))</f>
        <v/>
      </c>
      <c r="P553" s="35"/>
      <c r="Q553" s="8" t="str">
        <f t="shared" si="42"/>
        <v/>
      </c>
      <c r="R553" s="8" t="str">
        <f t="shared" si="43"/>
        <v/>
      </c>
      <c r="S553" s="8" t="str">
        <f t="shared" si="44"/>
        <v/>
      </c>
      <c r="T553" s="8" t="str">
        <f t="shared" si="45"/>
        <v/>
      </c>
      <c r="U553" s="35"/>
    </row>
    <row r="554" spans="1:21">
      <c r="A554" s="7">
        <v>552</v>
      </c>
      <c r="B554" s="37" t="str">
        <f>Data_Input!O558</f>
        <v/>
      </c>
      <c r="C554" s="37" t="str">
        <f>Data_Input!P558</f>
        <v/>
      </c>
      <c r="D554" s="37" t="str">
        <f>Data_Input!Q558</f>
        <v/>
      </c>
      <c r="E554" s="37" t="str">
        <f>Data_Input!R558</f>
        <v/>
      </c>
      <c r="F554" s="47"/>
      <c r="G554" s="35"/>
      <c r="H554" s="35"/>
      <c r="I554" s="35"/>
      <c r="J554" s="35"/>
      <c r="K554" s="35"/>
      <c r="L554" s="37" t="str">
        <f>IF($G$4=0,B554,IFERROR(IF(OR(AND(Data_Input!$T$3="meters",Data_Input!$T558&gt;12),(AND(Data_Input!$T$3="feet",Data_Input!$T558&gt;40)),ABS(B554)&gt;$G$4),"",B554),""))</f>
        <v/>
      </c>
      <c r="M554" s="37" t="str">
        <f>IF($H$4=0,C554,IFERROR(IF(OR(AND(Data_Input!$T$3="meters",Data_Input!$T558&gt;12),(AND(Data_Input!$T$3="feet",Data_Input!$T558&gt;40)),ABS(C554)&gt;$G$4),"",C554),""))</f>
        <v/>
      </c>
      <c r="N554" s="37" t="str">
        <f>IF($I$4=0,D554,IFERROR(IF(OR(AND(Data_Input!$T$3="meters",Data_Input!$T558&gt;12),(AND(Data_Input!$T$3="feet",Data_Input!$T558&gt;40)),ABS(D554)&gt;$G$4),"",D554),""))</f>
        <v/>
      </c>
      <c r="O554" s="37" t="str">
        <f>IF($J$4=0,E554,IFERROR(IF(OR(AND(Data_Input!$T$3="meters",Data_Input!$T558&gt;12),(AND(Data_Input!$T$3="feet",Data_Input!$T558&gt;40)),ABS(E554)&gt;$G$4),"",E554),""))</f>
        <v/>
      </c>
      <c r="P554" s="35"/>
      <c r="Q554" s="8" t="str">
        <f t="shared" si="42"/>
        <v/>
      </c>
      <c r="R554" s="8" t="str">
        <f t="shared" si="43"/>
        <v/>
      </c>
      <c r="S554" s="8" t="str">
        <f t="shared" si="44"/>
        <v/>
      </c>
      <c r="T554" s="8" t="str">
        <f t="shared" si="45"/>
        <v/>
      </c>
      <c r="U554" s="35"/>
    </row>
    <row r="555" spans="1:21">
      <c r="A555" s="7">
        <v>553</v>
      </c>
      <c r="B555" s="37" t="str">
        <f>Data_Input!O559</f>
        <v/>
      </c>
      <c r="C555" s="37" t="str">
        <f>Data_Input!P559</f>
        <v/>
      </c>
      <c r="D555" s="37" t="str">
        <f>Data_Input!Q559</f>
        <v/>
      </c>
      <c r="E555" s="37" t="str">
        <f>Data_Input!R559</f>
        <v/>
      </c>
      <c r="F555" s="47"/>
      <c r="G555" s="35"/>
      <c r="H555" s="35"/>
      <c r="I555" s="35"/>
      <c r="J555" s="35"/>
      <c r="K555" s="35"/>
      <c r="L555" s="37" t="str">
        <f>IF($G$4=0,B555,IFERROR(IF(OR(AND(Data_Input!$T$3="meters",Data_Input!$T559&gt;12),(AND(Data_Input!$T$3="feet",Data_Input!$T559&gt;40)),ABS(B555)&gt;$G$4),"",B555),""))</f>
        <v/>
      </c>
      <c r="M555" s="37" t="str">
        <f>IF($H$4=0,C555,IFERROR(IF(OR(AND(Data_Input!$T$3="meters",Data_Input!$T559&gt;12),(AND(Data_Input!$T$3="feet",Data_Input!$T559&gt;40)),ABS(C555)&gt;$G$4),"",C555),""))</f>
        <v/>
      </c>
      <c r="N555" s="37" t="str">
        <f>IF($I$4=0,D555,IFERROR(IF(OR(AND(Data_Input!$T$3="meters",Data_Input!$T559&gt;12),(AND(Data_Input!$T$3="feet",Data_Input!$T559&gt;40)),ABS(D555)&gt;$G$4),"",D555),""))</f>
        <v/>
      </c>
      <c r="O555" s="37" t="str">
        <f>IF($J$4=0,E555,IFERROR(IF(OR(AND(Data_Input!$T$3="meters",Data_Input!$T559&gt;12),(AND(Data_Input!$T$3="feet",Data_Input!$T559&gt;40)),ABS(E555)&gt;$G$4),"",E555),""))</f>
        <v/>
      </c>
      <c r="P555" s="35"/>
      <c r="Q555" s="8" t="str">
        <f t="shared" si="42"/>
        <v/>
      </c>
      <c r="R555" s="8" t="str">
        <f t="shared" si="43"/>
        <v/>
      </c>
      <c r="S555" s="8" t="str">
        <f t="shared" si="44"/>
        <v/>
      </c>
      <c r="T555" s="8" t="str">
        <f t="shared" si="45"/>
        <v/>
      </c>
      <c r="U555" s="35"/>
    </row>
    <row r="556" spans="1:21">
      <c r="A556" s="7">
        <v>554</v>
      </c>
      <c r="B556" s="37" t="str">
        <f>Data_Input!O560</f>
        <v/>
      </c>
      <c r="C556" s="37" t="str">
        <f>Data_Input!P560</f>
        <v/>
      </c>
      <c r="D556" s="37" t="str">
        <f>Data_Input!Q560</f>
        <v/>
      </c>
      <c r="E556" s="37" t="str">
        <f>Data_Input!R560</f>
        <v/>
      </c>
      <c r="F556" s="47"/>
      <c r="G556" s="35"/>
      <c r="H556" s="35"/>
      <c r="I556" s="35"/>
      <c r="J556" s="35"/>
      <c r="K556" s="35"/>
      <c r="L556" s="37" t="str">
        <f>IF($G$4=0,B556,IFERROR(IF(OR(AND(Data_Input!$T$3="meters",Data_Input!$T560&gt;12),(AND(Data_Input!$T$3="feet",Data_Input!$T560&gt;40)),ABS(B556)&gt;$G$4),"",B556),""))</f>
        <v/>
      </c>
      <c r="M556" s="37" t="str">
        <f>IF($H$4=0,C556,IFERROR(IF(OR(AND(Data_Input!$T$3="meters",Data_Input!$T560&gt;12),(AND(Data_Input!$T$3="feet",Data_Input!$T560&gt;40)),ABS(C556)&gt;$G$4),"",C556),""))</f>
        <v/>
      </c>
      <c r="N556" s="37" t="str">
        <f>IF($I$4=0,D556,IFERROR(IF(OR(AND(Data_Input!$T$3="meters",Data_Input!$T560&gt;12),(AND(Data_Input!$T$3="feet",Data_Input!$T560&gt;40)),ABS(D556)&gt;$G$4),"",D556),""))</f>
        <v/>
      </c>
      <c r="O556" s="37" t="str">
        <f>IF($J$4=0,E556,IFERROR(IF(OR(AND(Data_Input!$T$3="meters",Data_Input!$T560&gt;12),(AND(Data_Input!$T$3="feet",Data_Input!$T560&gt;40)),ABS(E556)&gt;$G$4),"",E556),""))</f>
        <v/>
      </c>
      <c r="P556" s="35"/>
      <c r="Q556" s="8" t="str">
        <f t="shared" si="42"/>
        <v/>
      </c>
      <c r="R556" s="8" t="str">
        <f t="shared" si="43"/>
        <v/>
      </c>
      <c r="S556" s="8" t="str">
        <f t="shared" si="44"/>
        <v/>
      </c>
      <c r="T556" s="8" t="str">
        <f t="shared" si="45"/>
        <v/>
      </c>
      <c r="U556" s="35"/>
    </row>
    <row r="557" spans="1:21">
      <c r="A557" s="7">
        <v>555</v>
      </c>
      <c r="B557" s="37" t="str">
        <f>Data_Input!O561</f>
        <v/>
      </c>
      <c r="C557" s="37" t="str">
        <f>Data_Input!P561</f>
        <v/>
      </c>
      <c r="D557" s="37" t="str">
        <f>Data_Input!Q561</f>
        <v/>
      </c>
      <c r="E557" s="37" t="str">
        <f>Data_Input!R561</f>
        <v/>
      </c>
      <c r="F557" s="47"/>
      <c r="G557" s="35"/>
      <c r="H557" s="35"/>
      <c r="I557" s="35"/>
      <c r="J557" s="35"/>
      <c r="K557" s="35"/>
      <c r="L557" s="37" t="str">
        <f>IF($G$4=0,B557,IFERROR(IF(OR(AND(Data_Input!$T$3="meters",Data_Input!$T561&gt;12),(AND(Data_Input!$T$3="feet",Data_Input!$T561&gt;40)),ABS(B557)&gt;$G$4),"",B557),""))</f>
        <v/>
      </c>
      <c r="M557" s="37" t="str">
        <f>IF($H$4=0,C557,IFERROR(IF(OR(AND(Data_Input!$T$3="meters",Data_Input!$T561&gt;12),(AND(Data_Input!$T$3="feet",Data_Input!$T561&gt;40)),ABS(C557)&gt;$G$4),"",C557),""))</f>
        <v/>
      </c>
      <c r="N557" s="37" t="str">
        <f>IF($I$4=0,D557,IFERROR(IF(OR(AND(Data_Input!$T$3="meters",Data_Input!$T561&gt;12),(AND(Data_Input!$T$3="feet",Data_Input!$T561&gt;40)),ABS(D557)&gt;$G$4),"",D557),""))</f>
        <v/>
      </c>
      <c r="O557" s="37" t="str">
        <f>IF($J$4=0,E557,IFERROR(IF(OR(AND(Data_Input!$T$3="meters",Data_Input!$T561&gt;12),(AND(Data_Input!$T$3="feet",Data_Input!$T561&gt;40)),ABS(E557)&gt;$G$4),"",E557),""))</f>
        <v/>
      </c>
      <c r="P557" s="35"/>
      <c r="Q557" s="8" t="str">
        <f t="shared" si="42"/>
        <v/>
      </c>
      <c r="R557" s="8" t="str">
        <f t="shared" si="43"/>
        <v/>
      </c>
      <c r="S557" s="8" t="str">
        <f t="shared" si="44"/>
        <v/>
      </c>
      <c r="T557" s="8" t="str">
        <f t="shared" si="45"/>
        <v/>
      </c>
      <c r="U557" s="35"/>
    </row>
    <row r="558" spans="1:21">
      <c r="A558" s="7">
        <v>556</v>
      </c>
      <c r="B558" s="37" t="str">
        <f>Data_Input!O562</f>
        <v/>
      </c>
      <c r="C558" s="37" t="str">
        <f>Data_Input!P562</f>
        <v/>
      </c>
      <c r="D558" s="37" t="str">
        <f>Data_Input!Q562</f>
        <v/>
      </c>
      <c r="E558" s="37" t="str">
        <f>Data_Input!R562</f>
        <v/>
      </c>
      <c r="F558" s="47"/>
      <c r="G558" s="35"/>
      <c r="H558" s="35"/>
      <c r="I558" s="35"/>
      <c r="J558" s="35"/>
      <c r="K558" s="35"/>
      <c r="L558" s="37" t="str">
        <f>IF($G$4=0,B558,IFERROR(IF(OR(AND(Data_Input!$T$3="meters",Data_Input!$T562&gt;12),(AND(Data_Input!$T$3="feet",Data_Input!$T562&gt;40)),ABS(B558)&gt;$G$4),"",B558),""))</f>
        <v/>
      </c>
      <c r="M558" s="37" t="str">
        <f>IF($H$4=0,C558,IFERROR(IF(OR(AND(Data_Input!$T$3="meters",Data_Input!$T562&gt;12),(AND(Data_Input!$T$3="feet",Data_Input!$T562&gt;40)),ABS(C558)&gt;$G$4),"",C558),""))</f>
        <v/>
      </c>
      <c r="N558" s="37" t="str">
        <f>IF($I$4=0,D558,IFERROR(IF(OR(AND(Data_Input!$T$3="meters",Data_Input!$T562&gt;12),(AND(Data_Input!$T$3="feet",Data_Input!$T562&gt;40)),ABS(D558)&gt;$G$4),"",D558),""))</f>
        <v/>
      </c>
      <c r="O558" s="37" t="str">
        <f>IF($J$4=0,E558,IFERROR(IF(OR(AND(Data_Input!$T$3="meters",Data_Input!$T562&gt;12),(AND(Data_Input!$T$3="feet",Data_Input!$T562&gt;40)),ABS(E558)&gt;$G$4),"",E558),""))</f>
        <v/>
      </c>
      <c r="P558" s="35"/>
      <c r="Q558" s="8" t="str">
        <f t="shared" si="42"/>
        <v/>
      </c>
      <c r="R558" s="8" t="str">
        <f t="shared" si="43"/>
        <v/>
      </c>
      <c r="S558" s="8" t="str">
        <f t="shared" si="44"/>
        <v/>
      </c>
      <c r="T558" s="8" t="str">
        <f t="shared" si="45"/>
        <v/>
      </c>
      <c r="U558" s="35"/>
    </row>
    <row r="559" spans="1:21">
      <c r="A559" s="7">
        <v>557</v>
      </c>
      <c r="B559" s="37" t="str">
        <f>Data_Input!O563</f>
        <v/>
      </c>
      <c r="C559" s="37" t="str">
        <f>Data_Input!P563</f>
        <v/>
      </c>
      <c r="D559" s="37" t="str">
        <f>Data_Input!Q563</f>
        <v/>
      </c>
      <c r="E559" s="37" t="str">
        <f>Data_Input!R563</f>
        <v/>
      </c>
      <c r="F559" s="47"/>
      <c r="G559" s="35"/>
      <c r="H559" s="35"/>
      <c r="I559" s="35"/>
      <c r="J559" s="35"/>
      <c r="K559" s="35"/>
      <c r="L559" s="37" t="str">
        <f>IF($G$4=0,B559,IFERROR(IF(OR(AND(Data_Input!$T$3="meters",Data_Input!$T563&gt;12),(AND(Data_Input!$T$3="feet",Data_Input!$T563&gt;40)),ABS(B559)&gt;$G$4),"",B559),""))</f>
        <v/>
      </c>
      <c r="M559" s="37" t="str">
        <f>IF($H$4=0,C559,IFERROR(IF(OR(AND(Data_Input!$T$3="meters",Data_Input!$T563&gt;12),(AND(Data_Input!$T$3="feet",Data_Input!$T563&gt;40)),ABS(C559)&gt;$G$4),"",C559),""))</f>
        <v/>
      </c>
      <c r="N559" s="37" t="str">
        <f>IF($I$4=0,D559,IFERROR(IF(OR(AND(Data_Input!$T$3="meters",Data_Input!$T563&gt;12),(AND(Data_Input!$T$3="feet",Data_Input!$T563&gt;40)),ABS(D559)&gt;$G$4),"",D559),""))</f>
        <v/>
      </c>
      <c r="O559" s="37" t="str">
        <f>IF($J$4=0,E559,IFERROR(IF(OR(AND(Data_Input!$T$3="meters",Data_Input!$T563&gt;12),(AND(Data_Input!$T$3="feet",Data_Input!$T563&gt;40)),ABS(E559)&gt;$G$4),"",E559),""))</f>
        <v/>
      </c>
      <c r="P559" s="35"/>
      <c r="Q559" s="8" t="str">
        <f t="shared" si="42"/>
        <v/>
      </c>
      <c r="R559" s="8" t="str">
        <f t="shared" si="43"/>
        <v/>
      </c>
      <c r="S559" s="8" t="str">
        <f t="shared" si="44"/>
        <v/>
      </c>
      <c r="T559" s="8" t="str">
        <f t="shared" si="45"/>
        <v/>
      </c>
      <c r="U559" s="35"/>
    </row>
    <row r="560" spans="1:21">
      <c r="A560" s="7">
        <v>558</v>
      </c>
      <c r="B560" s="37" t="str">
        <f>Data_Input!O564</f>
        <v/>
      </c>
      <c r="C560" s="37" t="str">
        <f>Data_Input!P564</f>
        <v/>
      </c>
      <c r="D560" s="37" t="str">
        <f>Data_Input!Q564</f>
        <v/>
      </c>
      <c r="E560" s="37" t="str">
        <f>Data_Input!R564</f>
        <v/>
      </c>
      <c r="F560" s="47"/>
      <c r="G560" s="35"/>
      <c r="H560" s="35"/>
      <c r="I560" s="35"/>
      <c r="J560" s="35"/>
      <c r="K560" s="35"/>
      <c r="L560" s="37" t="str">
        <f>IF($G$4=0,B560,IFERROR(IF(OR(AND(Data_Input!$T$3="meters",Data_Input!$T564&gt;12),(AND(Data_Input!$T$3="feet",Data_Input!$T564&gt;40)),ABS(B560)&gt;$G$4),"",B560),""))</f>
        <v/>
      </c>
      <c r="M560" s="37" t="str">
        <f>IF($H$4=0,C560,IFERROR(IF(OR(AND(Data_Input!$T$3="meters",Data_Input!$T564&gt;12),(AND(Data_Input!$T$3="feet",Data_Input!$T564&gt;40)),ABS(C560)&gt;$G$4),"",C560),""))</f>
        <v/>
      </c>
      <c r="N560" s="37" t="str">
        <f>IF($I$4=0,D560,IFERROR(IF(OR(AND(Data_Input!$T$3="meters",Data_Input!$T564&gt;12),(AND(Data_Input!$T$3="feet",Data_Input!$T564&gt;40)),ABS(D560)&gt;$G$4),"",D560),""))</f>
        <v/>
      </c>
      <c r="O560" s="37" t="str">
        <f>IF($J$4=0,E560,IFERROR(IF(OR(AND(Data_Input!$T$3="meters",Data_Input!$T564&gt;12),(AND(Data_Input!$T$3="feet",Data_Input!$T564&gt;40)),ABS(E560)&gt;$G$4),"",E560),""))</f>
        <v/>
      </c>
      <c r="P560" s="35"/>
      <c r="Q560" s="8" t="str">
        <f t="shared" si="42"/>
        <v/>
      </c>
      <c r="R560" s="8" t="str">
        <f t="shared" si="43"/>
        <v/>
      </c>
      <c r="S560" s="8" t="str">
        <f t="shared" si="44"/>
        <v/>
      </c>
      <c r="T560" s="8" t="str">
        <f t="shared" si="45"/>
        <v/>
      </c>
      <c r="U560" s="35"/>
    </row>
    <row r="561" spans="1:21">
      <c r="A561" s="7">
        <v>559</v>
      </c>
      <c r="B561" s="37" t="str">
        <f>Data_Input!O565</f>
        <v/>
      </c>
      <c r="C561" s="37" t="str">
        <f>Data_Input!P565</f>
        <v/>
      </c>
      <c r="D561" s="37" t="str">
        <f>Data_Input!Q565</f>
        <v/>
      </c>
      <c r="E561" s="37" t="str">
        <f>Data_Input!R565</f>
        <v/>
      </c>
      <c r="F561" s="47"/>
      <c r="G561" s="35"/>
      <c r="H561" s="35"/>
      <c r="I561" s="35"/>
      <c r="J561" s="35"/>
      <c r="K561" s="35"/>
      <c r="L561" s="37" t="str">
        <f>IF($G$4=0,B561,IFERROR(IF(OR(AND(Data_Input!$T$3="meters",Data_Input!$T565&gt;12),(AND(Data_Input!$T$3="feet",Data_Input!$T565&gt;40)),ABS(B561)&gt;$G$4),"",B561),""))</f>
        <v/>
      </c>
      <c r="M561" s="37" t="str">
        <f>IF($H$4=0,C561,IFERROR(IF(OR(AND(Data_Input!$T$3="meters",Data_Input!$T565&gt;12),(AND(Data_Input!$T$3="feet",Data_Input!$T565&gt;40)),ABS(C561)&gt;$G$4),"",C561),""))</f>
        <v/>
      </c>
      <c r="N561" s="37" t="str">
        <f>IF($I$4=0,D561,IFERROR(IF(OR(AND(Data_Input!$T$3="meters",Data_Input!$T565&gt;12),(AND(Data_Input!$T$3="feet",Data_Input!$T565&gt;40)),ABS(D561)&gt;$G$4),"",D561),""))</f>
        <v/>
      </c>
      <c r="O561" s="37" t="str">
        <f>IF($J$4=0,E561,IFERROR(IF(OR(AND(Data_Input!$T$3="meters",Data_Input!$T565&gt;12),(AND(Data_Input!$T$3="feet",Data_Input!$T565&gt;40)),ABS(E561)&gt;$G$4),"",E561),""))</f>
        <v/>
      </c>
      <c r="P561" s="35"/>
      <c r="Q561" s="8" t="str">
        <f t="shared" si="42"/>
        <v/>
      </c>
      <c r="R561" s="8" t="str">
        <f t="shared" si="43"/>
        <v/>
      </c>
      <c r="S561" s="8" t="str">
        <f t="shared" si="44"/>
        <v/>
      </c>
      <c r="T561" s="8" t="str">
        <f t="shared" si="45"/>
        <v/>
      </c>
      <c r="U561" s="35"/>
    </row>
    <row r="562" spans="1:21">
      <c r="A562" s="7">
        <v>560</v>
      </c>
      <c r="B562" s="37" t="str">
        <f>Data_Input!O566</f>
        <v/>
      </c>
      <c r="C562" s="37" t="str">
        <f>Data_Input!P566</f>
        <v/>
      </c>
      <c r="D562" s="37" t="str">
        <f>Data_Input!Q566</f>
        <v/>
      </c>
      <c r="E562" s="37" t="str">
        <f>Data_Input!R566</f>
        <v/>
      </c>
      <c r="F562" s="47"/>
      <c r="G562" s="35"/>
      <c r="H562" s="35"/>
      <c r="I562" s="35"/>
      <c r="J562" s="35"/>
      <c r="K562" s="35"/>
      <c r="L562" s="37" t="str">
        <f>IF($G$4=0,B562,IFERROR(IF(OR(AND(Data_Input!$T$3="meters",Data_Input!$T566&gt;12),(AND(Data_Input!$T$3="feet",Data_Input!$T566&gt;40)),ABS(B562)&gt;$G$4),"",B562),""))</f>
        <v/>
      </c>
      <c r="M562" s="37" t="str">
        <f>IF($H$4=0,C562,IFERROR(IF(OR(AND(Data_Input!$T$3="meters",Data_Input!$T566&gt;12),(AND(Data_Input!$T$3="feet",Data_Input!$T566&gt;40)),ABS(C562)&gt;$G$4),"",C562),""))</f>
        <v/>
      </c>
      <c r="N562" s="37" t="str">
        <f>IF($I$4=0,D562,IFERROR(IF(OR(AND(Data_Input!$T$3="meters",Data_Input!$T566&gt;12),(AND(Data_Input!$T$3="feet",Data_Input!$T566&gt;40)),ABS(D562)&gt;$G$4),"",D562),""))</f>
        <v/>
      </c>
      <c r="O562" s="37" t="str">
        <f>IF($J$4=0,E562,IFERROR(IF(OR(AND(Data_Input!$T$3="meters",Data_Input!$T566&gt;12),(AND(Data_Input!$T$3="feet",Data_Input!$T566&gt;40)),ABS(E562)&gt;$G$4),"",E562),""))</f>
        <v/>
      </c>
      <c r="P562" s="35"/>
      <c r="Q562" s="8" t="str">
        <f t="shared" si="42"/>
        <v/>
      </c>
      <c r="R562" s="8" t="str">
        <f t="shared" si="43"/>
        <v/>
      </c>
      <c r="S562" s="8" t="str">
        <f t="shared" si="44"/>
        <v/>
      </c>
      <c r="T562" s="8" t="str">
        <f t="shared" si="45"/>
        <v/>
      </c>
      <c r="U562" s="35"/>
    </row>
    <row r="563" spans="1:21">
      <c r="A563" s="7">
        <v>561</v>
      </c>
      <c r="B563" s="37" t="str">
        <f>Data_Input!O567</f>
        <v/>
      </c>
      <c r="C563" s="37" t="str">
        <f>Data_Input!P567</f>
        <v/>
      </c>
      <c r="D563" s="37" t="str">
        <f>Data_Input!Q567</f>
        <v/>
      </c>
      <c r="E563" s="37" t="str">
        <f>Data_Input!R567</f>
        <v/>
      </c>
      <c r="F563" s="47"/>
      <c r="G563" s="35"/>
      <c r="H563" s="35"/>
      <c r="I563" s="35"/>
      <c r="J563" s="35"/>
      <c r="K563" s="35"/>
      <c r="L563" s="37" t="str">
        <f>IF($G$4=0,B563,IFERROR(IF(OR(AND(Data_Input!$T$3="meters",Data_Input!$T567&gt;12),(AND(Data_Input!$T$3="feet",Data_Input!$T567&gt;40)),ABS(B563)&gt;$G$4),"",B563),""))</f>
        <v/>
      </c>
      <c r="M563" s="37" t="str">
        <f>IF($H$4=0,C563,IFERROR(IF(OR(AND(Data_Input!$T$3="meters",Data_Input!$T567&gt;12),(AND(Data_Input!$T$3="feet",Data_Input!$T567&gt;40)),ABS(C563)&gt;$G$4),"",C563),""))</f>
        <v/>
      </c>
      <c r="N563" s="37" t="str">
        <f>IF($I$4=0,D563,IFERROR(IF(OR(AND(Data_Input!$T$3="meters",Data_Input!$T567&gt;12),(AND(Data_Input!$T$3="feet",Data_Input!$T567&gt;40)),ABS(D563)&gt;$G$4),"",D563),""))</f>
        <v/>
      </c>
      <c r="O563" s="37" t="str">
        <f>IF($J$4=0,E563,IFERROR(IF(OR(AND(Data_Input!$T$3="meters",Data_Input!$T567&gt;12),(AND(Data_Input!$T$3="feet",Data_Input!$T567&gt;40)),ABS(E563)&gt;$G$4),"",E563),""))</f>
        <v/>
      </c>
      <c r="P563" s="35"/>
      <c r="Q563" s="8" t="str">
        <f t="shared" si="42"/>
        <v/>
      </c>
      <c r="R563" s="8" t="str">
        <f t="shared" si="43"/>
        <v/>
      </c>
      <c r="S563" s="8" t="str">
        <f t="shared" si="44"/>
        <v/>
      </c>
      <c r="T563" s="8" t="str">
        <f t="shared" si="45"/>
        <v/>
      </c>
      <c r="U563" s="35"/>
    </row>
    <row r="564" spans="1:21">
      <c r="A564" s="7">
        <v>562</v>
      </c>
      <c r="B564" s="37" t="str">
        <f>Data_Input!O568</f>
        <v/>
      </c>
      <c r="C564" s="37" t="str">
        <f>Data_Input!P568</f>
        <v/>
      </c>
      <c r="D564" s="37" t="str">
        <f>Data_Input!Q568</f>
        <v/>
      </c>
      <c r="E564" s="37" t="str">
        <f>Data_Input!R568</f>
        <v/>
      </c>
      <c r="F564" s="47"/>
      <c r="G564" s="35"/>
      <c r="H564" s="35"/>
      <c r="I564" s="35"/>
      <c r="J564" s="35"/>
      <c r="K564" s="35"/>
      <c r="L564" s="37" t="str">
        <f>IF($G$4=0,B564,IFERROR(IF(OR(AND(Data_Input!$T$3="meters",Data_Input!$T568&gt;12),(AND(Data_Input!$T$3="feet",Data_Input!$T568&gt;40)),ABS(B564)&gt;$G$4),"",B564),""))</f>
        <v/>
      </c>
      <c r="M564" s="37" t="str">
        <f>IF($H$4=0,C564,IFERROR(IF(OR(AND(Data_Input!$T$3="meters",Data_Input!$T568&gt;12),(AND(Data_Input!$T$3="feet",Data_Input!$T568&gt;40)),ABS(C564)&gt;$G$4),"",C564),""))</f>
        <v/>
      </c>
      <c r="N564" s="37" t="str">
        <f>IF($I$4=0,D564,IFERROR(IF(OR(AND(Data_Input!$T$3="meters",Data_Input!$T568&gt;12),(AND(Data_Input!$T$3="feet",Data_Input!$T568&gt;40)),ABS(D564)&gt;$G$4),"",D564),""))</f>
        <v/>
      </c>
      <c r="O564" s="37" t="str">
        <f>IF($J$4=0,E564,IFERROR(IF(OR(AND(Data_Input!$T$3="meters",Data_Input!$T568&gt;12),(AND(Data_Input!$T$3="feet",Data_Input!$T568&gt;40)),ABS(E564)&gt;$G$4),"",E564),""))</f>
        <v/>
      </c>
      <c r="P564" s="35"/>
      <c r="Q564" s="8" t="str">
        <f t="shared" si="42"/>
        <v/>
      </c>
      <c r="R564" s="8" t="str">
        <f t="shared" si="43"/>
        <v/>
      </c>
      <c r="S564" s="8" t="str">
        <f t="shared" si="44"/>
        <v/>
      </c>
      <c r="T564" s="8" t="str">
        <f t="shared" si="45"/>
        <v/>
      </c>
      <c r="U564" s="35"/>
    </row>
    <row r="565" spans="1:21">
      <c r="A565" s="7">
        <v>563</v>
      </c>
      <c r="B565" s="37" t="str">
        <f>Data_Input!O569</f>
        <v/>
      </c>
      <c r="C565" s="37" t="str">
        <f>Data_Input!P569</f>
        <v/>
      </c>
      <c r="D565" s="37" t="str">
        <f>Data_Input!Q569</f>
        <v/>
      </c>
      <c r="E565" s="37" t="str">
        <f>Data_Input!R569</f>
        <v/>
      </c>
      <c r="F565" s="47"/>
      <c r="G565" s="35"/>
      <c r="H565" s="35"/>
      <c r="I565" s="35"/>
      <c r="J565" s="35"/>
      <c r="K565" s="35"/>
      <c r="L565" s="37" t="str">
        <f>IF($G$4=0,B565,IFERROR(IF(OR(AND(Data_Input!$T$3="meters",Data_Input!$T569&gt;12),(AND(Data_Input!$T$3="feet",Data_Input!$T569&gt;40)),ABS(B565)&gt;$G$4),"",B565),""))</f>
        <v/>
      </c>
      <c r="M565" s="37" t="str">
        <f>IF($H$4=0,C565,IFERROR(IF(OR(AND(Data_Input!$T$3="meters",Data_Input!$T569&gt;12),(AND(Data_Input!$T$3="feet",Data_Input!$T569&gt;40)),ABS(C565)&gt;$G$4),"",C565),""))</f>
        <v/>
      </c>
      <c r="N565" s="37" t="str">
        <f>IF($I$4=0,D565,IFERROR(IF(OR(AND(Data_Input!$T$3="meters",Data_Input!$T569&gt;12),(AND(Data_Input!$T$3="feet",Data_Input!$T569&gt;40)),ABS(D565)&gt;$G$4),"",D565),""))</f>
        <v/>
      </c>
      <c r="O565" s="37" t="str">
        <f>IF($J$4=0,E565,IFERROR(IF(OR(AND(Data_Input!$T$3="meters",Data_Input!$T569&gt;12),(AND(Data_Input!$T$3="feet",Data_Input!$T569&gt;40)),ABS(E565)&gt;$G$4),"",E565),""))</f>
        <v/>
      </c>
      <c r="P565" s="35"/>
      <c r="Q565" s="8" t="str">
        <f t="shared" si="42"/>
        <v/>
      </c>
      <c r="R565" s="8" t="str">
        <f t="shared" si="43"/>
        <v/>
      </c>
      <c r="S565" s="8" t="str">
        <f t="shared" si="44"/>
        <v/>
      </c>
      <c r="T565" s="8" t="str">
        <f t="shared" si="45"/>
        <v/>
      </c>
      <c r="U565" s="35"/>
    </row>
    <row r="566" spans="1:21">
      <c r="A566" s="7">
        <v>564</v>
      </c>
      <c r="B566" s="37" t="str">
        <f>Data_Input!O570</f>
        <v/>
      </c>
      <c r="C566" s="37" t="str">
        <f>Data_Input!P570</f>
        <v/>
      </c>
      <c r="D566" s="37" t="str">
        <f>Data_Input!Q570</f>
        <v/>
      </c>
      <c r="E566" s="37" t="str">
        <f>Data_Input!R570</f>
        <v/>
      </c>
      <c r="F566" s="47"/>
      <c r="G566" s="35"/>
      <c r="H566" s="35"/>
      <c r="I566" s="35"/>
      <c r="J566" s="35"/>
      <c r="K566" s="35"/>
      <c r="L566" s="37" t="str">
        <f>IF($G$4=0,B566,IFERROR(IF(OR(AND(Data_Input!$T$3="meters",Data_Input!$T570&gt;12),(AND(Data_Input!$T$3="feet",Data_Input!$T570&gt;40)),ABS(B566)&gt;$G$4),"",B566),""))</f>
        <v/>
      </c>
      <c r="M566" s="37" t="str">
        <f>IF($H$4=0,C566,IFERROR(IF(OR(AND(Data_Input!$T$3="meters",Data_Input!$T570&gt;12),(AND(Data_Input!$T$3="feet",Data_Input!$T570&gt;40)),ABS(C566)&gt;$G$4),"",C566),""))</f>
        <v/>
      </c>
      <c r="N566" s="37" t="str">
        <f>IF($I$4=0,D566,IFERROR(IF(OR(AND(Data_Input!$T$3="meters",Data_Input!$T570&gt;12),(AND(Data_Input!$T$3="feet",Data_Input!$T570&gt;40)),ABS(D566)&gt;$G$4),"",D566),""))</f>
        <v/>
      </c>
      <c r="O566" s="37" t="str">
        <f>IF($J$4=0,E566,IFERROR(IF(OR(AND(Data_Input!$T$3="meters",Data_Input!$T570&gt;12),(AND(Data_Input!$T$3="feet",Data_Input!$T570&gt;40)),ABS(E566)&gt;$G$4),"",E566),""))</f>
        <v/>
      </c>
      <c r="P566" s="35"/>
      <c r="Q566" s="8" t="str">
        <f t="shared" si="42"/>
        <v/>
      </c>
      <c r="R566" s="8" t="str">
        <f t="shared" si="43"/>
        <v/>
      </c>
      <c r="S566" s="8" t="str">
        <f t="shared" si="44"/>
        <v/>
      </c>
      <c r="T566" s="8" t="str">
        <f t="shared" si="45"/>
        <v/>
      </c>
      <c r="U566" s="35"/>
    </row>
    <row r="567" spans="1:21">
      <c r="A567" s="7">
        <v>565</v>
      </c>
      <c r="B567" s="37" t="str">
        <f>Data_Input!O571</f>
        <v/>
      </c>
      <c r="C567" s="37" t="str">
        <f>Data_Input!P571</f>
        <v/>
      </c>
      <c r="D567" s="37" t="str">
        <f>Data_Input!Q571</f>
        <v/>
      </c>
      <c r="E567" s="37" t="str">
        <f>Data_Input!R571</f>
        <v/>
      </c>
      <c r="F567" s="47"/>
      <c r="G567" s="35"/>
      <c r="H567" s="35"/>
      <c r="I567" s="35"/>
      <c r="J567" s="35"/>
      <c r="K567" s="35"/>
      <c r="L567" s="37" t="str">
        <f>IF($G$4=0,B567,IFERROR(IF(OR(AND(Data_Input!$T$3="meters",Data_Input!$T571&gt;12),(AND(Data_Input!$T$3="feet",Data_Input!$T571&gt;40)),ABS(B567)&gt;$G$4),"",B567),""))</f>
        <v/>
      </c>
      <c r="M567" s="37" t="str">
        <f>IF($H$4=0,C567,IFERROR(IF(OR(AND(Data_Input!$T$3="meters",Data_Input!$T571&gt;12),(AND(Data_Input!$T$3="feet",Data_Input!$T571&gt;40)),ABS(C567)&gt;$G$4),"",C567),""))</f>
        <v/>
      </c>
      <c r="N567" s="37" t="str">
        <f>IF($I$4=0,D567,IFERROR(IF(OR(AND(Data_Input!$T$3="meters",Data_Input!$T571&gt;12),(AND(Data_Input!$T$3="feet",Data_Input!$T571&gt;40)),ABS(D567)&gt;$G$4),"",D567),""))</f>
        <v/>
      </c>
      <c r="O567" s="37" t="str">
        <f>IF($J$4=0,E567,IFERROR(IF(OR(AND(Data_Input!$T$3="meters",Data_Input!$T571&gt;12),(AND(Data_Input!$T$3="feet",Data_Input!$T571&gt;40)),ABS(E567)&gt;$G$4),"",E567),""))</f>
        <v/>
      </c>
      <c r="P567" s="35"/>
      <c r="Q567" s="8" t="str">
        <f t="shared" si="42"/>
        <v/>
      </c>
      <c r="R567" s="8" t="str">
        <f t="shared" si="43"/>
        <v/>
      </c>
      <c r="S567" s="8" t="str">
        <f t="shared" si="44"/>
        <v/>
      </c>
      <c r="T567" s="8" t="str">
        <f t="shared" si="45"/>
        <v/>
      </c>
      <c r="U567" s="35"/>
    </row>
    <row r="568" spans="1:21">
      <c r="A568" s="7">
        <v>566</v>
      </c>
      <c r="B568" s="37" t="str">
        <f>Data_Input!O572</f>
        <v/>
      </c>
      <c r="C568" s="37" t="str">
        <f>Data_Input!P572</f>
        <v/>
      </c>
      <c r="D568" s="37" t="str">
        <f>Data_Input!Q572</f>
        <v/>
      </c>
      <c r="E568" s="37" t="str">
        <f>Data_Input!R572</f>
        <v/>
      </c>
      <c r="F568" s="47"/>
      <c r="G568" s="35"/>
      <c r="H568" s="35"/>
      <c r="I568" s="35"/>
      <c r="J568" s="35"/>
      <c r="K568" s="35"/>
      <c r="L568" s="37" t="str">
        <f>IF($G$4=0,B568,IFERROR(IF(OR(AND(Data_Input!$T$3="meters",Data_Input!$T572&gt;12),(AND(Data_Input!$T$3="feet",Data_Input!$T572&gt;40)),ABS(B568)&gt;$G$4),"",B568),""))</f>
        <v/>
      </c>
      <c r="M568" s="37" t="str">
        <f>IF($H$4=0,C568,IFERROR(IF(OR(AND(Data_Input!$T$3="meters",Data_Input!$T572&gt;12),(AND(Data_Input!$T$3="feet",Data_Input!$T572&gt;40)),ABS(C568)&gt;$G$4),"",C568),""))</f>
        <v/>
      </c>
      <c r="N568" s="37" t="str">
        <f>IF($I$4=0,D568,IFERROR(IF(OR(AND(Data_Input!$T$3="meters",Data_Input!$T572&gt;12),(AND(Data_Input!$T$3="feet",Data_Input!$T572&gt;40)),ABS(D568)&gt;$G$4),"",D568),""))</f>
        <v/>
      </c>
      <c r="O568" s="37" t="str">
        <f>IF($J$4=0,E568,IFERROR(IF(OR(AND(Data_Input!$T$3="meters",Data_Input!$T572&gt;12),(AND(Data_Input!$T$3="feet",Data_Input!$T572&gt;40)),ABS(E568)&gt;$G$4),"",E568),""))</f>
        <v/>
      </c>
      <c r="P568" s="35"/>
      <c r="Q568" s="8" t="str">
        <f t="shared" si="42"/>
        <v/>
      </c>
      <c r="R568" s="8" t="str">
        <f t="shared" si="43"/>
        <v/>
      </c>
      <c r="S568" s="8" t="str">
        <f t="shared" si="44"/>
        <v/>
      </c>
      <c r="T568" s="8" t="str">
        <f t="shared" si="45"/>
        <v/>
      </c>
      <c r="U568" s="35"/>
    </row>
    <row r="569" spans="1:21">
      <c r="A569" s="7">
        <v>567</v>
      </c>
      <c r="B569" s="37" t="str">
        <f>Data_Input!O573</f>
        <v/>
      </c>
      <c r="C569" s="37" t="str">
        <f>Data_Input!P573</f>
        <v/>
      </c>
      <c r="D569" s="37" t="str">
        <f>Data_Input!Q573</f>
        <v/>
      </c>
      <c r="E569" s="37" t="str">
        <f>Data_Input!R573</f>
        <v/>
      </c>
      <c r="F569" s="47"/>
      <c r="G569" s="35"/>
      <c r="H569" s="35"/>
      <c r="I569" s="35"/>
      <c r="J569" s="35"/>
      <c r="K569" s="35"/>
      <c r="L569" s="37" t="str">
        <f>IF($G$4=0,B569,IFERROR(IF(OR(AND(Data_Input!$T$3="meters",Data_Input!$T573&gt;12),(AND(Data_Input!$T$3="feet",Data_Input!$T573&gt;40)),ABS(B569)&gt;$G$4),"",B569),""))</f>
        <v/>
      </c>
      <c r="M569" s="37" t="str">
        <f>IF($H$4=0,C569,IFERROR(IF(OR(AND(Data_Input!$T$3="meters",Data_Input!$T573&gt;12),(AND(Data_Input!$T$3="feet",Data_Input!$T573&gt;40)),ABS(C569)&gt;$G$4),"",C569),""))</f>
        <v/>
      </c>
      <c r="N569" s="37" t="str">
        <f>IF($I$4=0,D569,IFERROR(IF(OR(AND(Data_Input!$T$3="meters",Data_Input!$T573&gt;12),(AND(Data_Input!$T$3="feet",Data_Input!$T573&gt;40)),ABS(D569)&gt;$G$4),"",D569),""))</f>
        <v/>
      </c>
      <c r="O569" s="37" t="str">
        <f>IF($J$4=0,E569,IFERROR(IF(OR(AND(Data_Input!$T$3="meters",Data_Input!$T573&gt;12),(AND(Data_Input!$T$3="feet",Data_Input!$T573&gt;40)),ABS(E569)&gt;$G$4),"",E569),""))</f>
        <v/>
      </c>
      <c r="P569" s="35"/>
      <c r="Q569" s="8" t="str">
        <f t="shared" si="42"/>
        <v/>
      </c>
      <c r="R569" s="8" t="str">
        <f t="shared" si="43"/>
        <v/>
      </c>
      <c r="S569" s="8" t="str">
        <f t="shared" si="44"/>
        <v/>
      </c>
      <c r="T569" s="8" t="str">
        <f t="shared" si="45"/>
        <v/>
      </c>
      <c r="U569" s="35"/>
    </row>
    <row r="570" spans="1:21">
      <c r="A570" s="7">
        <v>568</v>
      </c>
      <c r="B570" s="37" t="str">
        <f>Data_Input!O574</f>
        <v/>
      </c>
      <c r="C570" s="37" t="str">
        <f>Data_Input!P574</f>
        <v/>
      </c>
      <c r="D570" s="37" t="str">
        <f>Data_Input!Q574</f>
        <v/>
      </c>
      <c r="E570" s="37" t="str">
        <f>Data_Input!R574</f>
        <v/>
      </c>
      <c r="F570" s="47"/>
      <c r="G570" s="35"/>
      <c r="H570" s="35"/>
      <c r="I570" s="35"/>
      <c r="J570" s="35"/>
      <c r="K570" s="35"/>
      <c r="L570" s="37" t="str">
        <f>IF($G$4=0,B570,IFERROR(IF(OR(AND(Data_Input!$T$3="meters",Data_Input!$T574&gt;12),(AND(Data_Input!$T$3="feet",Data_Input!$T574&gt;40)),ABS(B570)&gt;$G$4),"",B570),""))</f>
        <v/>
      </c>
      <c r="M570" s="37" t="str">
        <f>IF($H$4=0,C570,IFERROR(IF(OR(AND(Data_Input!$T$3="meters",Data_Input!$T574&gt;12),(AND(Data_Input!$T$3="feet",Data_Input!$T574&gt;40)),ABS(C570)&gt;$G$4),"",C570),""))</f>
        <v/>
      </c>
      <c r="N570" s="37" t="str">
        <f>IF($I$4=0,D570,IFERROR(IF(OR(AND(Data_Input!$T$3="meters",Data_Input!$T574&gt;12),(AND(Data_Input!$T$3="feet",Data_Input!$T574&gt;40)),ABS(D570)&gt;$G$4),"",D570),""))</f>
        <v/>
      </c>
      <c r="O570" s="37" t="str">
        <f>IF($J$4=0,E570,IFERROR(IF(OR(AND(Data_Input!$T$3="meters",Data_Input!$T574&gt;12),(AND(Data_Input!$T$3="feet",Data_Input!$T574&gt;40)),ABS(E570)&gt;$G$4),"",E570),""))</f>
        <v/>
      </c>
      <c r="P570" s="35"/>
      <c r="Q570" s="8" t="str">
        <f t="shared" si="42"/>
        <v/>
      </c>
      <c r="R570" s="8" t="str">
        <f t="shared" si="43"/>
        <v/>
      </c>
      <c r="S570" s="8" t="str">
        <f t="shared" si="44"/>
        <v/>
      </c>
      <c r="T570" s="8" t="str">
        <f t="shared" si="45"/>
        <v/>
      </c>
      <c r="U570" s="35"/>
    </row>
    <row r="571" spans="1:21">
      <c r="A571" s="7">
        <v>569</v>
      </c>
      <c r="B571" s="37" t="str">
        <f>Data_Input!O575</f>
        <v/>
      </c>
      <c r="C571" s="37" t="str">
        <f>Data_Input!P575</f>
        <v/>
      </c>
      <c r="D571" s="37" t="str">
        <f>Data_Input!Q575</f>
        <v/>
      </c>
      <c r="E571" s="37" t="str">
        <f>Data_Input!R575</f>
        <v/>
      </c>
      <c r="F571" s="47"/>
      <c r="G571" s="35"/>
      <c r="H571" s="35"/>
      <c r="I571" s="35"/>
      <c r="J571" s="35"/>
      <c r="K571" s="35"/>
      <c r="L571" s="37" t="str">
        <f>IF($G$4=0,B571,IFERROR(IF(OR(AND(Data_Input!$T$3="meters",Data_Input!$T575&gt;12),(AND(Data_Input!$T$3="feet",Data_Input!$T575&gt;40)),ABS(B571)&gt;$G$4),"",B571),""))</f>
        <v/>
      </c>
      <c r="M571" s="37" t="str">
        <f>IF($H$4=0,C571,IFERROR(IF(OR(AND(Data_Input!$T$3="meters",Data_Input!$T575&gt;12),(AND(Data_Input!$T$3="feet",Data_Input!$T575&gt;40)),ABS(C571)&gt;$G$4),"",C571),""))</f>
        <v/>
      </c>
      <c r="N571" s="37" t="str">
        <f>IF($I$4=0,D571,IFERROR(IF(OR(AND(Data_Input!$T$3="meters",Data_Input!$T575&gt;12),(AND(Data_Input!$T$3="feet",Data_Input!$T575&gt;40)),ABS(D571)&gt;$G$4),"",D571),""))</f>
        <v/>
      </c>
      <c r="O571" s="37" t="str">
        <f>IF($J$4=0,E571,IFERROR(IF(OR(AND(Data_Input!$T$3="meters",Data_Input!$T575&gt;12),(AND(Data_Input!$T$3="feet",Data_Input!$T575&gt;40)),ABS(E571)&gt;$G$4),"",E571),""))</f>
        <v/>
      </c>
      <c r="P571" s="35"/>
      <c r="Q571" s="8" t="str">
        <f t="shared" si="42"/>
        <v/>
      </c>
      <c r="R571" s="8" t="str">
        <f t="shared" si="43"/>
        <v/>
      </c>
      <c r="S571" s="8" t="str">
        <f t="shared" si="44"/>
        <v/>
      </c>
      <c r="T571" s="8" t="str">
        <f t="shared" si="45"/>
        <v/>
      </c>
      <c r="U571" s="35"/>
    </row>
    <row r="572" spans="1:21">
      <c r="A572" s="7">
        <v>570</v>
      </c>
      <c r="B572" s="37" t="str">
        <f>Data_Input!O576</f>
        <v/>
      </c>
      <c r="C572" s="37" t="str">
        <f>Data_Input!P576</f>
        <v/>
      </c>
      <c r="D572" s="37" t="str">
        <f>Data_Input!Q576</f>
        <v/>
      </c>
      <c r="E572" s="37" t="str">
        <f>Data_Input!R576</f>
        <v/>
      </c>
      <c r="F572" s="47"/>
      <c r="G572" s="35"/>
      <c r="H572" s="35"/>
      <c r="I572" s="35"/>
      <c r="J572" s="35"/>
      <c r="K572" s="35"/>
      <c r="L572" s="37" t="str">
        <f>IF($G$4=0,B572,IFERROR(IF(OR(AND(Data_Input!$T$3="meters",Data_Input!$T576&gt;12),(AND(Data_Input!$T$3="feet",Data_Input!$T576&gt;40)),ABS(B572)&gt;$G$4),"",B572),""))</f>
        <v/>
      </c>
      <c r="M572" s="37" t="str">
        <f>IF($H$4=0,C572,IFERROR(IF(OR(AND(Data_Input!$T$3="meters",Data_Input!$T576&gt;12),(AND(Data_Input!$T$3="feet",Data_Input!$T576&gt;40)),ABS(C572)&gt;$G$4),"",C572),""))</f>
        <v/>
      </c>
      <c r="N572" s="37" t="str">
        <f>IF($I$4=0,D572,IFERROR(IF(OR(AND(Data_Input!$T$3="meters",Data_Input!$T576&gt;12),(AND(Data_Input!$T$3="feet",Data_Input!$T576&gt;40)),ABS(D572)&gt;$G$4),"",D572),""))</f>
        <v/>
      </c>
      <c r="O572" s="37" t="str">
        <f>IF($J$4=0,E572,IFERROR(IF(OR(AND(Data_Input!$T$3="meters",Data_Input!$T576&gt;12),(AND(Data_Input!$T$3="feet",Data_Input!$T576&gt;40)),ABS(E572)&gt;$G$4),"",E572),""))</f>
        <v/>
      </c>
      <c r="P572" s="35"/>
      <c r="Q572" s="8" t="str">
        <f t="shared" si="42"/>
        <v/>
      </c>
      <c r="R572" s="8" t="str">
        <f t="shared" si="43"/>
        <v/>
      </c>
      <c r="S572" s="8" t="str">
        <f t="shared" si="44"/>
        <v/>
      </c>
      <c r="T572" s="8" t="str">
        <f t="shared" si="45"/>
        <v/>
      </c>
      <c r="U572" s="35"/>
    </row>
    <row r="573" spans="1:21">
      <c r="A573" s="7">
        <v>571</v>
      </c>
      <c r="B573" s="37" t="str">
        <f>Data_Input!O577</f>
        <v/>
      </c>
      <c r="C573" s="37" t="str">
        <f>Data_Input!P577</f>
        <v/>
      </c>
      <c r="D573" s="37" t="str">
        <f>Data_Input!Q577</f>
        <v/>
      </c>
      <c r="E573" s="37" t="str">
        <f>Data_Input!R577</f>
        <v/>
      </c>
      <c r="F573" s="47"/>
      <c r="G573" s="35"/>
      <c r="H573" s="35"/>
      <c r="I573" s="35"/>
      <c r="J573" s="35"/>
      <c r="K573" s="35"/>
      <c r="L573" s="37" t="str">
        <f>IF($G$4=0,B573,IFERROR(IF(OR(AND(Data_Input!$T$3="meters",Data_Input!$T577&gt;12),(AND(Data_Input!$T$3="feet",Data_Input!$T577&gt;40)),ABS(B573)&gt;$G$4),"",B573),""))</f>
        <v/>
      </c>
      <c r="M573" s="37" t="str">
        <f>IF($H$4=0,C573,IFERROR(IF(OR(AND(Data_Input!$T$3="meters",Data_Input!$T577&gt;12),(AND(Data_Input!$T$3="feet",Data_Input!$T577&gt;40)),ABS(C573)&gt;$G$4),"",C573),""))</f>
        <v/>
      </c>
      <c r="N573" s="37" t="str">
        <f>IF($I$4=0,D573,IFERROR(IF(OR(AND(Data_Input!$T$3="meters",Data_Input!$T577&gt;12),(AND(Data_Input!$T$3="feet",Data_Input!$T577&gt;40)),ABS(D573)&gt;$G$4),"",D573),""))</f>
        <v/>
      </c>
      <c r="O573" s="37" t="str">
        <f>IF($J$4=0,E573,IFERROR(IF(OR(AND(Data_Input!$T$3="meters",Data_Input!$T577&gt;12),(AND(Data_Input!$T$3="feet",Data_Input!$T577&gt;40)),ABS(E573)&gt;$G$4),"",E573),""))</f>
        <v/>
      </c>
      <c r="P573" s="35"/>
      <c r="Q573" s="8" t="str">
        <f t="shared" si="42"/>
        <v/>
      </c>
      <c r="R573" s="8" t="str">
        <f t="shared" si="43"/>
        <v/>
      </c>
      <c r="S573" s="8" t="str">
        <f t="shared" si="44"/>
        <v/>
      </c>
      <c r="T573" s="8" t="str">
        <f t="shared" si="45"/>
        <v/>
      </c>
      <c r="U573" s="35"/>
    </row>
    <row r="574" spans="1:21">
      <c r="A574" s="7">
        <v>572</v>
      </c>
      <c r="B574" s="37" t="str">
        <f>Data_Input!O578</f>
        <v/>
      </c>
      <c r="C574" s="37" t="str">
        <f>Data_Input!P578</f>
        <v/>
      </c>
      <c r="D574" s="37" t="str">
        <f>Data_Input!Q578</f>
        <v/>
      </c>
      <c r="E574" s="37" t="str">
        <f>Data_Input!R578</f>
        <v/>
      </c>
      <c r="F574" s="47"/>
      <c r="G574" s="35"/>
      <c r="H574" s="35"/>
      <c r="I574" s="35"/>
      <c r="J574" s="35"/>
      <c r="K574" s="35"/>
      <c r="L574" s="37" t="str">
        <f>IF($G$4=0,B574,IFERROR(IF(OR(AND(Data_Input!$T$3="meters",Data_Input!$T578&gt;12),(AND(Data_Input!$T$3="feet",Data_Input!$T578&gt;40)),ABS(B574)&gt;$G$4),"",B574),""))</f>
        <v/>
      </c>
      <c r="M574" s="37" t="str">
        <f>IF($H$4=0,C574,IFERROR(IF(OR(AND(Data_Input!$T$3="meters",Data_Input!$T578&gt;12),(AND(Data_Input!$T$3="feet",Data_Input!$T578&gt;40)),ABS(C574)&gt;$G$4),"",C574),""))</f>
        <v/>
      </c>
      <c r="N574" s="37" t="str">
        <f>IF($I$4=0,D574,IFERROR(IF(OR(AND(Data_Input!$T$3="meters",Data_Input!$T578&gt;12),(AND(Data_Input!$T$3="feet",Data_Input!$T578&gt;40)),ABS(D574)&gt;$G$4),"",D574),""))</f>
        <v/>
      </c>
      <c r="O574" s="37" t="str">
        <f>IF($J$4=0,E574,IFERROR(IF(OR(AND(Data_Input!$T$3="meters",Data_Input!$T578&gt;12),(AND(Data_Input!$T$3="feet",Data_Input!$T578&gt;40)),ABS(E574)&gt;$G$4),"",E574),""))</f>
        <v/>
      </c>
      <c r="P574" s="35"/>
      <c r="Q574" s="8" t="str">
        <f t="shared" si="42"/>
        <v/>
      </c>
      <c r="R574" s="8" t="str">
        <f t="shared" si="43"/>
        <v/>
      </c>
      <c r="S574" s="8" t="str">
        <f t="shared" si="44"/>
        <v/>
      </c>
      <c r="T574" s="8" t="str">
        <f t="shared" si="45"/>
        <v/>
      </c>
      <c r="U574" s="35"/>
    </row>
    <row r="575" spans="1:21">
      <c r="A575" s="7">
        <v>573</v>
      </c>
      <c r="B575" s="37" t="str">
        <f>Data_Input!O579</f>
        <v/>
      </c>
      <c r="C575" s="37" t="str">
        <f>Data_Input!P579</f>
        <v/>
      </c>
      <c r="D575" s="37" t="str">
        <f>Data_Input!Q579</f>
        <v/>
      </c>
      <c r="E575" s="37" t="str">
        <f>Data_Input!R579</f>
        <v/>
      </c>
      <c r="F575" s="47"/>
      <c r="G575" s="35"/>
      <c r="H575" s="35"/>
      <c r="I575" s="35"/>
      <c r="J575" s="35"/>
      <c r="K575" s="35"/>
      <c r="L575" s="37" t="str">
        <f>IF($G$4=0,B575,IFERROR(IF(OR(AND(Data_Input!$T$3="meters",Data_Input!$T579&gt;12),(AND(Data_Input!$T$3="feet",Data_Input!$T579&gt;40)),ABS(B575)&gt;$G$4),"",B575),""))</f>
        <v/>
      </c>
      <c r="M575" s="37" t="str">
        <f>IF($H$4=0,C575,IFERROR(IF(OR(AND(Data_Input!$T$3="meters",Data_Input!$T579&gt;12),(AND(Data_Input!$T$3="feet",Data_Input!$T579&gt;40)),ABS(C575)&gt;$G$4),"",C575),""))</f>
        <v/>
      </c>
      <c r="N575" s="37" t="str">
        <f>IF($I$4=0,D575,IFERROR(IF(OR(AND(Data_Input!$T$3="meters",Data_Input!$T579&gt;12),(AND(Data_Input!$T$3="feet",Data_Input!$T579&gt;40)),ABS(D575)&gt;$G$4),"",D575),""))</f>
        <v/>
      </c>
      <c r="O575" s="37" t="str">
        <f>IF($J$4=0,E575,IFERROR(IF(OR(AND(Data_Input!$T$3="meters",Data_Input!$T579&gt;12),(AND(Data_Input!$T$3="feet",Data_Input!$T579&gt;40)),ABS(E575)&gt;$G$4),"",E575),""))</f>
        <v/>
      </c>
      <c r="P575" s="35"/>
      <c r="Q575" s="8" t="str">
        <f t="shared" si="42"/>
        <v/>
      </c>
      <c r="R575" s="8" t="str">
        <f t="shared" si="43"/>
        <v/>
      </c>
      <c r="S575" s="8" t="str">
        <f t="shared" si="44"/>
        <v/>
      </c>
      <c r="T575" s="8" t="str">
        <f t="shared" si="45"/>
        <v/>
      </c>
      <c r="U575" s="35"/>
    </row>
    <row r="576" spans="1:21">
      <c r="A576" s="7">
        <v>574</v>
      </c>
      <c r="B576" s="37" t="str">
        <f>Data_Input!O580</f>
        <v/>
      </c>
      <c r="C576" s="37" t="str">
        <f>Data_Input!P580</f>
        <v/>
      </c>
      <c r="D576" s="37" t="str">
        <f>Data_Input!Q580</f>
        <v/>
      </c>
      <c r="E576" s="37" t="str">
        <f>Data_Input!R580</f>
        <v/>
      </c>
      <c r="F576" s="47"/>
      <c r="G576" s="35"/>
      <c r="H576" s="35"/>
      <c r="I576" s="35"/>
      <c r="J576" s="35"/>
      <c r="K576" s="35"/>
      <c r="L576" s="37" t="str">
        <f>IF($G$4=0,B576,IFERROR(IF(OR(AND(Data_Input!$T$3="meters",Data_Input!$T580&gt;12),(AND(Data_Input!$T$3="feet",Data_Input!$T580&gt;40)),ABS(B576)&gt;$G$4),"",B576),""))</f>
        <v/>
      </c>
      <c r="M576" s="37" t="str">
        <f>IF($H$4=0,C576,IFERROR(IF(OR(AND(Data_Input!$T$3="meters",Data_Input!$T580&gt;12),(AND(Data_Input!$T$3="feet",Data_Input!$T580&gt;40)),ABS(C576)&gt;$G$4),"",C576),""))</f>
        <v/>
      </c>
      <c r="N576" s="37" t="str">
        <f>IF($I$4=0,D576,IFERROR(IF(OR(AND(Data_Input!$T$3="meters",Data_Input!$T580&gt;12),(AND(Data_Input!$T$3="feet",Data_Input!$T580&gt;40)),ABS(D576)&gt;$G$4),"",D576),""))</f>
        <v/>
      </c>
      <c r="O576" s="37" t="str">
        <f>IF($J$4=0,E576,IFERROR(IF(OR(AND(Data_Input!$T$3="meters",Data_Input!$T580&gt;12),(AND(Data_Input!$T$3="feet",Data_Input!$T580&gt;40)),ABS(E576)&gt;$G$4),"",E576),""))</f>
        <v/>
      </c>
      <c r="P576" s="35"/>
      <c r="Q576" s="8" t="str">
        <f t="shared" si="42"/>
        <v/>
      </c>
      <c r="R576" s="8" t="str">
        <f t="shared" si="43"/>
        <v/>
      </c>
      <c r="S576" s="8" t="str">
        <f t="shared" si="44"/>
        <v/>
      </c>
      <c r="T576" s="8" t="str">
        <f t="shared" si="45"/>
        <v/>
      </c>
      <c r="U576" s="35"/>
    </row>
    <row r="577" spans="1:21">
      <c r="A577" s="7">
        <v>575</v>
      </c>
      <c r="B577" s="37" t="str">
        <f>Data_Input!O581</f>
        <v/>
      </c>
      <c r="C577" s="37" t="str">
        <f>Data_Input!P581</f>
        <v/>
      </c>
      <c r="D577" s="37" t="str">
        <f>Data_Input!Q581</f>
        <v/>
      </c>
      <c r="E577" s="37" t="str">
        <f>Data_Input!R581</f>
        <v/>
      </c>
      <c r="F577" s="47"/>
      <c r="G577" s="35"/>
      <c r="H577" s="35"/>
      <c r="I577" s="35"/>
      <c r="J577" s="35"/>
      <c r="K577" s="35"/>
      <c r="L577" s="37" t="str">
        <f>IF($G$4=0,B577,IFERROR(IF(OR(AND(Data_Input!$T$3="meters",Data_Input!$T581&gt;12),(AND(Data_Input!$T$3="feet",Data_Input!$T581&gt;40)),ABS(B577)&gt;$G$4),"",B577),""))</f>
        <v/>
      </c>
      <c r="M577" s="37" t="str">
        <f>IF($H$4=0,C577,IFERROR(IF(OR(AND(Data_Input!$T$3="meters",Data_Input!$T581&gt;12),(AND(Data_Input!$T$3="feet",Data_Input!$T581&gt;40)),ABS(C577)&gt;$G$4),"",C577),""))</f>
        <v/>
      </c>
      <c r="N577" s="37" t="str">
        <f>IF($I$4=0,D577,IFERROR(IF(OR(AND(Data_Input!$T$3="meters",Data_Input!$T581&gt;12),(AND(Data_Input!$T$3="feet",Data_Input!$T581&gt;40)),ABS(D577)&gt;$G$4),"",D577),""))</f>
        <v/>
      </c>
      <c r="O577" s="37" t="str">
        <f>IF($J$4=0,E577,IFERROR(IF(OR(AND(Data_Input!$T$3="meters",Data_Input!$T581&gt;12),(AND(Data_Input!$T$3="feet",Data_Input!$T581&gt;40)),ABS(E577)&gt;$G$4),"",E577),""))</f>
        <v/>
      </c>
      <c r="P577" s="35"/>
      <c r="Q577" s="8" t="str">
        <f t="shared" si="42"/>
        <v/>
      </c>
      <c r="R577" s="8" t="str">
        <f t="shared" si="43"/>
        <v/>
      </c>
      <c r="S577" s="8" t="str">
        <f t="shared" si="44"/>
        <v/>
      </c>
      <c r="T577" s="8" t="str">
        <f t="shared" si="45"/>
        <v/>
      </c>
      <c r="U577" s="35"/>
    </row>
    <row r="578" spans="1:21">
      <c r="A578" s="7">
        <v>576</v>
      </c>
      <c r="B578" s="37" t="str">
        <f>Data_Input!O582</f>
        <v/>
      </c>
      <c r="C578" s="37" t="str">
        <f>Data_Input!P582</f>
        <v/>
      </c>
      <c r="D578" s="37" t="str">
        <f>Data_Input!Q582</f>
        <v/>
      </c>
      <c r="E578" s="37" t="str">
        <f>Data_Input!R582</f>
        <v/>
      </c>
      <c r="F578" s="47"/>
      <c r="G578" s="35"/>
      <c r="H578" s="35"/>
      <c r="I578" s="35"/>
      <c r="J578" s="35"/>
      <c r="K578" s="35"/>
      <c r="L578" s="37" t="str">
        <f>IF($G$4=0,B578,IFERROR(IF(OR(AND(Data_Input!$T$3="meters",Data_Input!$T582&gt;12),(AND(Data_Input!$T$3="feet",Data_Input!$T582&gt;40)),ABS(B578)&gt;$G$4),"",B578),""))</f>
        <v/>
      </c>
      <c r="M578" s="37" t="str">
        <f>IF($H$4=0,C578,IFERROR(IF(OR(AND(Data_Input!$T$3="meters",Data_Input!$T582&gt;12),(AND(Data_Input!$T$3="feet",Data_Input!$T582&gt;40)),ABS(C578)&gt;$G$4),"",C578),""))</f>
        <v/>
      </c>
      <c r="N578" s="37" t="str">
        <f>IF($I$4=0,D578,IFERROR(IF(OR(AND(Data_Input!$T$3="meters",Data_Input!$T582&gt;12),(AND(Data_Input!$T$3="feet",Data_Input!$T582&gt;40)),ABS(D578)&gt;$G$4),"",D578),""))</f>
        <v/>
      </c>
      <c r="O578" s="37" t="str">
        <f>IF($J$4=0,E578,IFERROR(IF(OR(AND(Data_Input!$T$3="meters",Data_Input!$T582&gt;12),(AND(Data_Input!$T$3="feet",Data_Input!$T582&gt;40)),ABS(E578)&gt;$G$4),"",E578),""))</f>
        <v/>
      </c>
      <c r="P578" s="35"/>
      <c r="Q578" s="8" t="str">
        <f t="shared" si="42"/>
        <v/>
      </c>
      <c r="R578" s="8" t="str">
        <f t="shared" si="43"/>
        <v/>
      </c>
      <c r="S578" s="8" t="str">
        <f t="shared" si="44"/>
        <v/>
      </c>
      <c r="T578" s="8" t="str">
        <f t="shared" si="45"/>
        <v/>
      </c>
      <c r="U578" s="35"/>
    </row>
    <row r="579" spans="1:21">
      <c r="A579" s="7">
        <v>577</v>
      </c>
      <c r="B579" s="37" t="str">
        <f>Data_Input!O583</f>
        <v/>
      </c>
      <c r="C579" s="37" t="str">
        <f>Data_Input!P583</f>
        <v/>
      </c>
      <c r="D579" s="37" t="str">
        <f>Data_Input!Q583</f>
        <v/>
      </c>
      <c r="E579" s="37" t="str">
        <f>Data_Input!R583</f>
        <v/>
      </c>
      <c r="F579" s="47"/>
      <c r="G579" s="35"/>
      <c r="H579" s="35"/>
      <c r="I579" s="35"/>
      <c r="J579" s="35"/>
      <c r="K579" s="35"/>
      <c r="L579" s="37" t="str">
        <f>IF($G$4=0,B579,IFERROR(IF(OR(AND(Data_Input!$T$3="meters",Data_Input!$T583&gt;12),(AND(Data_Input!$T$3="feet",Data_Input!$T583&gt;40)),ABS(B579)&gt;$G$4),"",B579),""))</f>
        <v/>
      </c>
      <c r="M579" s="37" t="str">
        <f>IF($H$4=0,C579,IFERROR(IF(OR(AND(Data_Input!$T$3="meters",Data_Input!$T583&gt;12),(AND(Data_Input!$T$3="feet",Data_Input!$T583&gt;40)),ABS(C579)&gt;$G$4),"",C579),""))</f>
        <v/>
      </c>
      <c r="N579" s="37" t="str">
        <f>IF($I$4=0,D579,IFERROR(IF(OR(AND(Data_Input!$T$3="meters",Data_Input!$T583&gt;12),(AND(Data_Input!$T$3="feet",Data_Input!$T583&gt;40)),ABS(D579)&gt;$G$4),"",D579),""))</f>
        <v/>
      </c>
      <c r="O579" s="37" t="str">
        <f>IF($J$4=0,E579,IFERROR(IF(OR(AND(Data_Input!$T$3="meters",Data_Input!$T583&gt;12),(AND(Data_Input!$T$3="feet",Data_Input!$T583&gt;40)),ABS(E579)&gt;$G$4),"",E579),""))</f>
        <v/>
      </c>
      <c r="P579" s="35"/>
      <c r="Q579" s="8" t="str">
        <f t="shared" si="42"/>
        <v/>
      </c>
      <c r="R579" s="8" t="str">
        <f t="shared" si="43"/>
        <v/>
      </c>
      <c r="S579" s="8" t="str">
        <f t="shared" si="44"/>
        <v/>
      </c>
      <c r="T579" s="8" t="str">
        <f t="shared" si="45"/>
        <v/>
      </c>
      <c r="U579" s="35"/>
    </row>
    <row r="580" spans="1:21">
      <c r="A580" s="7">
        <v>578</v>
      </c>
      <c r="B580" s="37" t="str">
        <f>Data_Input!O584</f>
        <v/>
      </c>
      <c r="C580" s="37" t="str">
        <f>Data_Input!P584</f>
        <v/>
      </c>
      <c r="D580" s="37" t="str">
        <f>Data_Input!Q584</f>
        <v/>
      </c>
      <c r="E580" s="37" t="str">
        <f>Data_Input!R584</f>
        <v/>
      </c>
      <c r="F580" s="47"/>
      <c r="G580" s="35"/>
      <c r="H580" s="35"/>
      <c r="I580" s="35"/>
      <c r="J580" s="35"/>
      <c r="K580" s="35"/>
      <c r="L580" s="37" t="str">
        <f>IF($G$4=0,B580,IFERROR(IF(OR(AND(Data_Input!$T$3="meters",Data_Input!$T584&gt;12),(AND(Data_Input!$T$3="feet",Data_Input!$T584&gt;40)),ABS(B580)&gt;$G$4),"",B580),""))</f>
        <v/>
      </c>
      <c r="M580" s="37" t="str">
        <f>IF($H$4=0,C580,IFERROR(IF(OR(AND(Data_Input!$T$3="meters",Data_Input!$T584&gt;12),(AND(Data_Input!$T$3="feet",Data_Input!$T584&gt;40)),ABS(C580)&gt;$G$4),"",C580),""))</f>
        <v/>
      </c>
      <c r="N580" s="37" t="str">
        <f>IF($I$4=0,D580,IFERROR(IF(OR(AND(Data_Input!$T$3="meters",Data_Input!$T584&gt;12),(AND(Data_Input!$T$3="feet",Data_Input!$T584&gt;40)),ABS(D580)&gt;$G$4),"",D580),""))</f>
        <v/>
      </c>
      <c r="O580" s="37" t="str">
        <f>IF($J$4=0,E580,IFERROR(IF(OR(AND(Data_Input!$T$3="meters",Data_Input!$T584&gt;12),(AND(Data_Input!$T$3="feet",Data_Input!$T584&gt;40)),ABS(E580)&gt;$G$4),"",E580),""))</f>
        <v/>
      </c>
      <c r="P580" s="35"/>
      <c r="Q580" s="8" t="str">
        <f t="shared" ref="Q580:Q643" si="46">IFERROR(ABS(L580),"")</f>
        <v/>
      </c>
      <c r="R580" s="8" t="str">
        <f t="shared" ref="R580:R643" si="47">IFERROR(ABS(M580),"")</f>
        <v/>
      </c>
      <c r="S580" s="8" t="str">
        <f t="shared" ref="S580:S643" si="48">IFERROR(ABS(N580),"")</f>
        <v/>
      </c>
      <c r="T580" s="8" t="str">
        <f t="shared" ref="T580:T643" si="49">IFERROR(ABS(O580),"")</f>
        <v/>
      </c>
      <c r="U580" s="35"/>
    </row>
    <row r="581" spans="1:21">
      <c r="A581" s="7">
        <v>579</v>
      </c>
      <c r="B581" s="37" t="str">
        <f>Data_Input!O585</f>
        <v/>
      </c>
      <c r="C581" s="37" t="str">
        <f>Data_Input!P585</f>
        <v/>
      </c>
      <c r="D581" s="37" t="str">
        <f>Data_Input!Q585</f>
        <v/>
      </c>
      <c r="E581" s="37" t="str">
        <f>Data_Input!R585</f>
        <v/>
      </c>
      <c r="F581" s="47"/>
      <c r="G581" s="35"/>
      <c r="H581" s="35"/>
      <c r="I581" s="35"/>
      <c r="J581" s="35"/>
      <c r="K581" s="35"/>
      <c r="L581" s="37" t="str">
        <f>IF($G$4=0,B581,IFERROR(IF(OR(AND(Data_Input!$T$3="meters",Data_Input!$T585&gt;12),(AND(Data_Input!$T$3="feet",Data_Input!$T585&gt;40)),ABS(B581)&gt;$G$4),"",B581),""))</f>
        <v/>
      </c>
      <c r="M581" s="37" t="str">
        <f>IF($H$4=0,C581,IFERROR(IF(OR(AND(Data_Input!$T$3="meters",Data_Input!$T585&gt;12),(AND(Data_Input!$T$3="feet",Data_Input!$T585&gt;40)),ABS(C581)&gt;$G$4),"",C581),""))</f>
        <v/>
      </c>
      <c r="N581" s="37" t="str">
        <f>IF($I$4=0,D581,IFERROR(IF(OR(AND(Data_Input!$T$3="meters",Data_Input!$T585&gt;12),(AND(Data_Input!$T$3="feet",Data_Input!$T585&gt;40)),ABS(D581)&gt;$G$4),"",D581),""))</f>
        <v/>
      </c>
      <c r="O581" s="37" t="str">
        <f>IF($J$4=0,E581,IFERROR(IF(OR(AND(Data_Input!$T$3="meters",Data_Input!$T585&gt;12),(AND(Data_Input!$T$3="feet",Data_Input!$T585&gt;40)),ABS(E581)&gt;$G$4),"",E581),""))</f>
        <v/>
      </c>
      <c r="P581" s="35"/>
      <c r="Q581" s="8" t="str">
        <f t="shared" si="46"/>
        <v/>
      </c>
      <c r="R581" s="8" t="str">
        <f t="shared" si="47"/>
        <v/>
      </c>
      <c r="S581" s="8" t="str">
        <f t="shared" si="48"/>
        <v/>
      </c>
      <c r="T581" s="8" t="str">
        <f t="shared" si="49"/>
        <v/>
      </c>
      <c r="U581" s="35"/>
    </row>
    <row r="582" spans="1:21">
      <c r="A582" s="7">
        <v>580</v>
      </c>
      <c r="B582" s="37" t="str">
        <f>Data_Input!O586</f>
        <v/>
      </c>
      <c r="C582" s="37" t="str">
        <f>Data_Input!P586</f>
        <v/>
      </c>
      <c r="D582" s="37" t="str">
        <f>Data_Input!Q586</f>
        <v/>
      </c>
      <c r="E582" s="37" t="str">
        <f>Data_Input!R586</f>
        <v/>
      </c>
      <c r="F582" s="47"/>
      <c r="G582" s="35"/>
      <c r="H582" s="35"/>
      <c r="I582" s="35"/>
      <c r="J582" s="35"/>
      <c r="K582" s="35"/>
      <c r="L582" s="37" t="str">
        <f>IF($G$4=0,B582,IFERROR(IF(OR(AND(Data_Input!$T$3="meters",Data_Input!$T586&gt;12),(AND(Data_Input!$T$3="feet",Data_Input!$T586&gt;40)),ABS(B582)&gt;$G$4),"",B582),""))</f>
        <v/>
      </c>
      <c r="M582" s="37" t="str">
        <f>IF($H$4=0,C582,IFERROR(IF(OR(AND(Data_Input!$T$3="meters",Data_Input!$T586&gt;12),(AND(Data_Input!$T$3="feet",Data_Input!$T586&gt;40)),ABS(C582)&gt;$G$4),"",C582),""))</f>
        <v/>
      </c>
      <c r="N582" s="37" t="str">
        <f>IF($I$4=0,D582,IFERROR(IF(OR(AND(Data_Input!$T$3="meters",Data_Input!$T586&gt;12),(AND(Data_Input!$T$3="feet",Data_Input!$T586&gt;40)),ABS(D582)&gt;$G$4),"",D582),""))</f>
        <v/>
      </c>
      <c r="O582" s="37" t="str">
        <f>IF($J$4=0,E582,IFERROR(IF(OR(AND(Data_Input!$T$3="meters",Data_Input!$T586&gt;12),(AND(Data_Input!$T$3="feet",Data_Input!$T586&gt;40)),ABS(E582)&gt;$G$4),"",E582),""))</f>
        <v/>
      </c>
      <c r="P582" s="35"/>
      <c r="Q582" s="8" t="str">
        <f t="shared" si="46"/>
        <v/>
      </c>
      <c r="R582" s="8" t="str">
        <f t="shared" si="47"/>
        <v/>
      </c>
      <c r="S582" s="8" t="str">
        <f t="shared" si="48"/>
        <v/>
      </c>
      <c r="T582" s="8" t="str">
        <f t="shared" si="49"/>
        <v/>
      </c>
      <c r="U582" s="35"/>
    </row>
    <row r="583" spans="1:21">
      <c r="A583" s="7">
        <v>581</v>
      </c>
      <c r="B583" s="37" t="str">
        <f>Data_Input!O587</f>
        <v/>
      </c>
      <c r="C583" s="37" t="str">
        <f>Data_Input!P587</f>
        <v/>
      </c>
      <c r="D583" s="37" t="str">
        <f>Data_Input!Q587</f>
        <v/>
      </c>
      <c r="E583" s="37" t="str">
        <f>Data_Input!R587</f>
        <v/>
      </c>
      <c r="F583" s="47"/>
      <c r="G583" s="35"/>
      <c r="H583" s="35"/>
      <c r="I583" s="35"/>
      <c r="J583" s="35"/>
      <c r="K583" s="35"/>
      <c r="L583" s="37" t="str">
        <f>IF($G$4=0,B583,IFERROR(IF(OR(AND(Data_Input!$T$3="meters",Data_Input!$T587&gt;12),(AND(Data_Input!$T$3="feet",Data_Input!$T587&gt;40)),ABS(B583)&gt;$G$4),"",B583),""))</f>
        <v/>
      </c>
      <c r="M583" s="37" t="str">
        <f>IF($H$4=0,C583,IFERROR(IF(OR(AND(Data_Input!$T$3="meters",Data_Input!$T587&gt;12),(AND(Data_Input!$T$3="feet",Data_Input!$T587&gt;40)),ABS(C583)&gt;$G$4),"",C583),""))</f>
        <v/>
      </c>
      <c r="N583" s="37" t="str">
        <f>IF($I$4=0,D583,IFERROR(IF(OR(AND(Data_Input!$T$3="meters",Data_Input!$T587&gt;12),(AND(Data_Input!$T$3="feet",Data_Input!$T587&gt;40)),ABS(D583)&gt;$G$4),"",D583),""))</f>
        <v/>
      </c>
      <c r="O583" s="37" t="str">
        <f>IF($J$4=0,E583,IFERROR(IF(OR(AND(Data_Input!$T$3="meters",Data_Input!$T587&gt;12),(AND(Data_Input!$T$3="feet",Data_Input!$T587&gt;40)),ABS(E583)&gt;$G$4),"",E583),""))</f>
        <v/>
      </c>
      <c r="P583" s="35"/>
      <c r="Q583" s="8" t="str">
        <f t="shared" si="46"/>
        <v/>
      </c>
      <c r="R583" s="8" t="str">
        <f t="shared" si="47"/>
        <v/>
      </c>
      <c r="S583" s="8" t="str">
        <f t="shared" si="48"/>
        <v/>
      </c>
      <c r="T583" s="8" t="str">
        <f t="shared" si="49"/>
        <v/>
      </c>
      <c r="U583" s="35"/>
    </row>
    <row r="584" spans="1:21">
      <c r="A584" s="7">
        <v>582</v>
      </c>
      <c r="B584" s="37" t="str">
        <f>Data_Input!O588</f>
        <v/>
      </c>
      <c r="C584" s="37" t="str">
        <f>Data_Input!P588</f>
        <v/>
      </c>
      <c r="D584" s="37" t="str">
        <f>Data_Input!Q588</f>
        <v/>
      </c>
      <c r="E584" s="37" t="str">
        <f>Data_Input!R588</f>
        <v/>
      </c>
      <c r="F584" s="47"/>
      <c r="G584" s="35"/>
      <c r="H584" s="35"/>
      <c r="I584" s="35"/>
      <c r="J584" s="35"/>
      <c r="K584" s="35"/>
      <c r="L584" s="37" t="str">
        <f>IF($G$4=0,B584,IFERROR(IF(OR(AND(Data_Input!$T$3="meters",Data_Input!$T588&gt;12),(AND(Data_Input!$T$3="feet",Data_Input!$T588&gt;40)),ABS(B584)&gt;$G$4),"",B584),""))</f>
        <v/>
      </c>
      <c r="M584" s="37" t="str">
        <f>IF($H$4=0,C584,IFERROR(IF(OR(AND(Data_Input!$T$3="meters",Data_Input!$T588&gt;12),(AND(Data_Input!$T$3="feet",Data_Input!$T588&gt;40)),ABS(C584)&gt;$G$4),"",C584),""))</f>
        <v/>
      </c>
      <c r="N584" s="37" t="str">
        <f>IF($I$4=0,D584,IFERROR(IF(OR(AND(Data_Input!$T$3="meters",Data_Input!$T588&gt;12),(AND(Data_Input!$T$3="feet",Data_Input!$T588&gt;40)),ABS(D584)&gt;$G$4),"",D584),""))</f>
        <v/>
      </c>
      <c r="O584" s="37" t="str">
        <f>IF($J$4=0,E584,IFERROR(IF(OR(AND(Data_Input!$T$3="meters",Data_Input!$T588&gt;12),(AND(Data_Input!$T$3="feet",Data_Input!$T588&gt;40)),ABS(E584)&gt;$G$4),"",E584),""))</f>
        <v/>
      </c>
      <c r="P584" s="35"/>
      <c r="Q584" s="8" t="str">
        <f t="shared" si="46"/>
        <v/>
      </c>
      <c r="R584" s="8" t="str">
        <f t="shared" si="47"/>
        <v/>
      </c>
      <c r="S584" s="8" t="str">
        <f t="shared" si="48"/>
        <v/>
      </c>
      <c r="T584" s="8" t="str">
        <f t="shared" si="49"/>
        <v/>
      </c>
      <c r="U584" s="35"/>
    </row>
    <row r="585" spans="1:21">
      <c r="A585" s="7">
        <v>583</v>
      </c>
      <c r="B585" s="37" t="str">
        <f>Data_Input!O589</f>
        <v/>
      </c>
      <c r="C585" s="37" t="str">
        <f>Data_Input!P589</f>
        <v/>
      </c>
      <c r="D585" s="37" t="str">
        <f>Data_Input!Q589</f>
        <v/>
      </c>
      <c r="E585" s="37" t="str">
        <f>Data_Input!R589</f>
        <v/>
      </c>
      <c r="F585" s="47"/>
      <c r="G585" s="35"/>
      <c r="H585" s="35"/>
      <c r="I585" s="35"/>
      <c r="J585" s="35"/>
      <c r="K585" s="35"/>
      <c r="L585" s="37" t="str">
        <f>IF($G$4=0,B585,IFERROR(IF(OR(AND(Data_Input!$T$3="meters",Data_Input!$T589&gt;12),(AND(Data_Input!$T$3="feet",Data_Input!$T589&gt;40)),ABS(B585)&gt;$G$4),"",B585),""))</f>
        <v/>
      </c>
      <c r="M585" s="37" t="str">
        <f>IF($H$4=0,C585,IFERROR(IF(OR(AND(Data_Input!$T$3="meters",Data_Input!$T589&gt;12),(AND(Data_Input!$T$3="feet",Data_Input!$T589&gt;40)),ABS(C585)&gt;$G$4),"",C585),""))</f>
        <v/>
      </c>
      <c r="N585" s="37" t="str">
        <f>IF($I$4=0,D585,IFERROR(IF(OR(AND(Data_Input!$T$3="meters",Data_Input!$T589&gt;12),(AND(Data_Input!$T$3="feet",Data_Input!$T589&gt;40)),ABS(D585)&gt;$G$4),"",D585),""))</f>
        <v/>
      </c>
      <c r="O585" s="37" t="str">
        <f>IF($J$4=0,E585,IFERROR(IF(OR(AND(Data_Input!$T$3="meters",Data_Input!$T589&gt;12),(AND(Data_Input!$T$3="feet",Data_Input!$T589&gt;40)),ABS(E585)&gt;$G$4),"",E585),""))</f>
        <v/>
      </c>
      <c r="P585" s="35"/>
      <c r="Q585" s="8" t="str">
        <f t="shared" si="46"/>
        <v/>
      </c>
      <c r="R585" s="8" t="str">
        <f t="shared" si="47"/>
        <v/>
      </c>
      <c r="S585" s="8" t="str">
        <f t="shared" si="48"/>
        <v/>
      </c>
      <c r="T585" s="8" t="str">
        <f t="shared" si="49"/>
        <v/>
      </c>
      <c r="U585" s="35"/>
    </row>
    <row r="586" spans="1:21">
      <c r="A586" s="7">
        <v>584</v>
      </c>
      <c r="B586" s="37" t="str">
        <f>Data_Input!O590</f>
        <v/>
      </c>
      <c r="C586" s="37" t="str">
        <f>Data_Input!P590</f>
        <v/>
      </c>
      <c r="D586" s="37" t="str">
        <f>Data_Input!Q590</f>
        <v/>
      </c>
      <c r="E586" s="37" t="str">
        <f>Data_Input!R590</f>
        <v/>
      </c>
      <c r="F586" s="47"/>
      <c r="G586" s="35"/>
      <c r="H586" s="35"/>
      <c r="I586" s="35"/>
      <c r="J586" s="35"/>
      <c r="K586" s="35"/>
      <c r="L586" s="37" t="str">
        <f>IF($G$4=0,B586,IFERROR(IF(OR(AND(Data_Input!$T$3="meters",Data_Input!$T590&gt;12),(AND(Data_Input!$T$3="feet",Data_Input!$T590&gt;40)),ABS(B586)&gt;$G$4),"",B586),""))</f>
        <v/>
      </c>
      <c r="M586" s="37" t="str">
        <f>IF($H$4=0,C586,IFERROR(IF(OR(AND(Data_Input!$T$3="meters",Data_Input!$T590&gt;12),(AND(Data_Input!$T$3="feet",Data_Input!$T590&gt;40)),ABS(C586)&gt;$G$4),"",C586),""))</f>
        <v/>
      </c>
      <c r="N586" s="37" t="str">
        <f>IF($I$4=0,D586,IFERROR(IF(OR(AND(Data_Input!$T$3="meters",Data_Input!$T590&gt;12),(AND(Data_Input!$T$3="feet",Data_Input!$T590&gt;40)),ABS(D586)&gt;$G$4),"",D586),""))</f>
        <v/>
      </c>
      <c r="O586" s="37" t="str">
        <f>IF($J$4=0,E586,IFERROR(IF(OR(AND(Data_Input!$T$3="meters",Data_Input!$T590&gt;12),(AND(Data_Input!$T$3="feet",Data_Input!$T590&gt;40)),ABS(E586)&gt;$G$4),"",E586),""))</f>
        <v/>
      </c>
      <c r="P586" s="35"/>
      <c r="Q586" s="8" t="str">
        <f t="shared" si="46"/>
        <v/>
      </c>
      <c r="R586" s="8" t="str">
        <f t="shared" si="47"/>
        <v/>
      </c>
      <c r="S586" s="8" t="str">
        <f t="shared" si="48"/>
        <v/>
      </c>
      <c r="T586" s="8" t="str">
        <f t="shared" si="49"/>
        <v/>
      </c>
      <c r="U586" s="35"/>
    </row>
    <row r="587" spans="1:21">
      <c r="A587" s="7">
        <v>585</v>
      </c>
      <c r="B587" s="37" t="str">
        <f>Data_Input!O591</f>
        <v/>
      </c>
      <c r="C587" s="37" t="str">
        <f>Data_Input!P591</f>
        <v/>
      </c>
      <c r="D587" s="37" t="str">
        <f>Data_Input!Q591</f>
        <v/>
      </c>
      <c r="E587" s="37" t="str">
        <f>Data_Input!R591</f>
        <v/>
      </c>
      <c r="F587" s="47"/>
      <c r="G587" s="35"/>
      <c r="H587" s="35"/>
      <c r="I587" s="35"/>
      <c r="J587" s="35"/>
      <c r="K587" s="35"/>
      <c r="L587" s="37" t="str">
        <f>IF($G$4=0,B587,IFERROR(IF(OR(AND(Data_Input!$T$3="meters",Data_Input!$T591&gt;12),(AND(Data_Input!$T$3="feet",Data_Input!$T591&gt;40)),ABS(B587)&gt;$G$4),"",B587),""))</f>
        <v/>
      </c>
      <c r="M587" s="37" t="str">
        <f>IF($H$4=0,C587,IFERROR(IF(OR(AND(Data_Input!$T$3="meters",Data_Input!$T591&gt;12),(AND(Data_Input!$T$3="feet",Data_Input!$T591&gt;40)),ABS(C587)&gt;$G$4),"",C587),""))</f>
        <v/>
      </c>
      <c r="N587" s="37" t="str">
        <f>IF($I$4=0,D587,IFERROR(IF(OR(AND(Data_Input!$T$3="meters",Data_Input!$T591&gt;12),(AND(Data_Input!$T$3="feet",Data_Input!$T591&gt;40)),ABS(D587)&gt;$G$4),"",D587),""))</f>
        <v/>
      </c>
      <c r="O587" s="37" t="str">
        <f>IF($J$4=0,E587,IFERROR(IF(OR(AND(Data_Input!$T$3="meters",Data_Input!$T591&gt;12),(AND(Data_Input!$T$3="feet",Data_Input!$T591&gt;40)),ABS(E587)&gt;$G$4),"",E587),""))</f>
        <v/>
      </c>
      <c r="P587" s="35"/>
      <c r="Q587" s="8" t="str">
        <f t="shared" si="46"/>
        <v/>
      </c>
      <c r="R587" s="8" t="str">
        <f t="shared" si="47"/>
        <v/>
      </c>
      <c r="S587" s="8" t="str">
        <f t="shared" si="48"/>
        <v/>
      </c>
      <c r="T587" s="8" t="str">
        <f t="shared" si="49"/>
        <v/>
      </c>
      <c r="U587" s="35"/>
    </row>
    <row r="588" spans="1:21">
      <c r="A588" s="7">
        <v>586</v>
      </c>
      <c r="B588" s="37" t="str">
        <f>Data_Input!O592</f>
        <v/>
      </c>
      <c r="C588" s="37" t="str">
        <f>Data_Input!P592</f>
        <v/>
      </c>
      <c r="D588" s="37" t="str">
        <f>Data_Input!Q592</f>
        <v/>
      </c>
      <c r="E588" s="37" t="str">
        <f>Data_Input!R592</f>
        <v/>
      </c>
      <c r="F588" s="47"/>
      <c r="G588" s="35"/>
      <c r="H588" s="35"/>
      <c r="I588" s="35"/>
      <c r="J588" s="35"/>
      <c r="K588" s="35"/>
      <c r="L588" s="37" t="str">
        <f>IF($G$4=0,B588,IFERROR(IF(OR(AND(Data_Input!$T$3="meters",Data_Input!$T592&gt;12),(AND(Data_Input!$T$3="feet",Data_Input!$T592&gt;40)),ABS(B588)&gt;$G$4),"",B588),""))</f>
        <v/>
      </c>
      <c r="M588" s="37" t="str">
        <f>IF($H$4=0,C588,IFERROR(IF(OR(AND(Data_Input!$T$3="meters",Data_Input!$T592&gt;12),(AND(Data_Input!$T$3="feet",Data_Input!$T592&gt;40)),ABS(C588)&gt;$G$4),"",C588),""))</f>
        <v/>
      </c>
      <c r="N588" s="37" t="str">
        <f>IF($I$4=0,D588,IFERROR(IF(OR(AND(Data_Input!$T$3="meters",Data_Input!$T592&gt;12),(AND(Data_Input!$T$3="feet",Data_Input!$T592&gt;40)),ABS(D588)&gt;$G$4),"",D588),""))</f>
        <v/>
      </c>
      <c r="O588" s="37" t="str">
        <f>IF($J$4=0,E588,IFERROR(IF(OR(AND(Data_Input!$T$3="meters",Data_Input!$T592&gt;12),(AND(Data_Input!$T$3="feet",Data_Input!$T592&gt;40)),ABS(E588)&gt;$G$4),"",E588),""))</f>
        <v/>
      </c>
      <c r="P588" s="35"/>
      <c r="Q588" s="8" t="str">
        <f t="shared" si="46"/>
        <v/>
      </c>
      <c r="R588" s="8" t="str">
        <f t="shared" si="47"/>
        <v/>
      </c>
      <c r="S588" s="8" t="str">
        <f t="shared" si="48"/>
        <v/>
      </c>
      <c r="T588" s="8" t="str">
        <f t="shared" si="49"/>
        <v/>
      </c>
      <c r="U588" s="35"/>
    </row>
    <row r="589" spans="1:21">
      <c r="A589" s="7">
        <v>587</v>
      </c>
      <c r="B589" s="37" t="str">
        <f>Data_Input!O593</f>
        <v/>
      </c>
      <c r="C589" s="37" t="str">
        <f>Data_Input!P593</f>
        <v/>
      </c>
      <c r="D589" s="37" t="str">
        <f>Data_Input!Q593</f>
        <v/>
      </c>
      <c r="E589" s="37" t="str">
        <f>Data_Input!R593</f>
        <v/>
      </c>
      <c r="F589" s="47"/>
      <c r="G589" s="35"/>
      <c r="H589" s="35"/>
      <c r="I589" s="35"/>
      <c r="J589" s="35"/>
      <c r="K589" s="35"/>
      <c r="L589" s="37" t="str">
        <f>IF($G$4=0,B589,IFERROR(IF(OR(AND(Data_Input!$T$3="meters",Data_Input!$T593&gt;12),(AND(Data_Input!$T$3="feet",Data_Input!$T593&gt;40)),ABS(B589)&gt;$G$4),"",B589),""))</f>
        <v/>
      </c>
      <c r="M589" s="37" t="str">
        <f>IF($H$4=0,C589,IFERROR(IF(OR(AND(Data_Input!$T$3="meters",Data_Input!$T593&gt;12),(AND(Data_Input!$T$3="feet",Data_Input!$T593&gt;40)),ABS(C589)&gt;$G$4),"",C589),""))</f>
        <v/>
      </c>
      <c r="N589" s="37" t="str">
        <f>IF($I$4=0,D589,IFERROR(IF(OR(AND(Data_Input!$T$3="meters",Data_Input!$T593&gt;12),(AND(Data_Input!$T$3="feet",Data_Input!$T593&gt;40)),ABS(D589)&gt;$G$4),"",D589),""))</f>
        <v/>
      </c>
      <c r="O589" s="37" t="str">
        <f>IF($J$4=0,E589,IFERROR(IF(OR(AND(Data_Input!$T$3="meters",Data_Input!$T593&gt;12),(AND(Data_Input!$T$3="feet",Data_Input!$T593&gt;40)),ABS(E589)&gt;$G$4),"",E589),""))</f>
        <v/>
      </c>
      <c r="P589" s="35"/>
      <c r="Q589" s="8" t="str">
        <f t="shared" si="46"/>
        <v/>
      </c>
      <c r="R589" s="8" t="str">
        <f t="shared" si="47"/>
        <v/>
      </c>
      <c r="S589" s="8" t="str">
        <f t="shared" si="48"/>
        <v/>
      </c>
      <c r="T589" s="8" t="str">
        <f t="shared" si="49"/>
        <v/>
      </c>
      <c r="U589" s="35"/>
    </row>
    <row r="590" spans="1:21">
      <c r="A590" s="7">
        <v>588</v>
      </c>
      <c r="B590" s="37" t="str">
        <f>Data_Input!O594</f>
        <v/>
      </c>
      <c r="C590" s="37" t="str">
        <f>Data_Input!P594</f>
        <v/>
      </c>
      <c r="D590" s="37" t="str">
        <f>Data_Input!Q594</f>
        <v/>
      </c>
      <c r="E590" s="37" t="str">
        <f>Data_Input!R594</f>
        <v/>
      </c>
      <c r="F590" s="47"/>
      <c r="G590" s="35"/>
      <c r="H590" s="35"/>
      <c r="I590" s="35"/>
      <c r="J590" s="35"/>
      <c r="K590" s="35"/>
      <c r="L590" s="37" t="str">
        <f>IF($G$4=0,B590,IFERROR(IF(OR(AND(Data_Input!$T$3="meters",Data_Input!$T594&gt;12),(AND(Data_Input!$T$3="feet",Data_Input!$T594&gt;40)),ABS(B590)&gt;$G$4),"",B590),""))</f>
        <v/>
      </c>
      <c r="M590" s="37" t="str">
        <f>IF($H$4=0,C590,IFERROR(IF(OR(AND(Data_Input!$T$3="meters",Data_Input!$T594&gt;12),(AND(Data_Input!$T$3="feet",Data_Input!$T594&gt;40)),ABS(C590)&gt;$G$4),"",C590),""))</f>
        <v/>
      </c>
      <c r="N590" s="37" t="str">
        <f>IF($I$4=0,D590,IFERROR(IF(OR(AND(Data_Input!$T$3="meters",Data_Input!$T594&gt;12),(AND(Data_Input!$T$3="feet",Data_Input!$T594&gt;40)),ABS(D590)&gt;$G$4),"",D590),""))</f>
        <v/>
      </c>
      <c r="O590" s="37" t="str">
        <f>IF($J$4=0,E590,IFERROR(IF(OR(AND(Data_Input!$T$3="meters",Data_Input!$T594&gt;12),(AND(Data_Input!$T$3="feet",Data_Input!$T594&gt;40)),ABS(E590)&gt;$G$4),"",E590),""))</f>
        <v/>
      </c>
      <c r="P590" s="35"/>
      <c r="Q590" s="8" t="str">
        <f t="shared" si="46"/>
        <v/>
      </c>
      <c r="R590" s="8" t="str">
        <f t="shared" si="47"/>
        <v/>
      </c>
      <c r="S590" s="8" t="str">
        <f t="shared" si="48"/>
        <v/>
      </c>
      <c r="T590" s="8" t="str">
        <f t="shared" si="49"/>
        <v/>
      </c>
      <c r="U590" s="35"/>
    </row>
    <row r="591" spans="1:21">
      <c r="A591" s="7">
        <v>589</v>
      </c>
      <c r="B591" s="37" t="str">
        <f>Data_Input!O595</f>
        <v/>
      </c>
      <c r="C591" s="37" t="str">
        <f>Data_Input!P595</f>
        <v/>
      </c>
      <c r="D591" s="37" t="str">
        <f>Data_Input!Q595</f>
        <v/>
      </c>
      <c r="E591" s="37" t="str">
        <f>Data_Input!R595</f>
        <v/>
      </c>
      <c r="F591" s="47"/>
      <c r="G591" s="35"/>
      <c r="H591" s="35"/>
      <c r="I591" s="35"/>
      <c r="J591" s="35"/>
      <c r="K591" s="35"/>
      <c r="L591" s="37" t="str">
        <f>IF($G$4=0,B591,IFERROR(IF(OR(AND(Data_Input!$T$3="meters",Data_Input!$T595&gt;12),(AND(Data_Input!$T$3="feet",Data_Input!$T595&gt;40)),ABS(B591)&gt;$G$4),"",B591),""))</f>
        <v/>
      </c>
      <c r="M591" s="37" t="str">
        <f>IF($H$4=0,C591,IFERROR(IF(OR(AND(Data_Input!$T$3="meters",Data_Input!$T595&gt;12),(AND(Data_Input!$T$3="feet",Data_Input!$T595&gt;40)),ABS(C591)&gt;$G$4),"",C591),""))</f>
        <v/>
      </c>
      <c r="N591" s="37" t="str">
        <f>IF($I$4=0,D591,IFERROR(IF(OR(AND(Data_Input!$T$3="meters",Data_Input!$T595&gt;12),(AND(Data_Input!$T$3="feet",Data_Input!$T595&gt;40)),ABS(D591)&gt;$G$4),"",D591),""))</f>
        <v/>
      </c>
      <c r="O591" s="37" t="str">
        <f>IF($J$4=0,E591,IFERROR(IF(OR(AND(Data_Input!$T$3="meters",Data_Input!$T595&gt;12),(AND(Data_Input!$T$3="feet",Data_Input!$T595&gt;40)),ABS(E591)&gt;$G$4),"",E591),""))</f>
        <v/>
      </c>
      <c r="P591" s="35"/>
      <c r="Q591" s="8" t="str">
        <f t="shared" si="46"/>
        <v/>
      </c>
      <c r="R591" s="8" t="str">
        <f t="shared" si="47"/>
        <v/>
      </c>
      <c r="S591" s="8" t="str">
        <f t="shared" si="48"/>
        <v/>
      </c>
      <c r="T591" s="8" t="str">
        <f t="shared" si="49"/>
        <v/>
      </c>
      <c r="U591" s="35"/>
    </row>
    <row r="592" spans="1:21">
      <c r="A592" s="7">
        <v>590</v>
      </c>
      <c r="B592" s="37" t="str">
        <f>Data_Input!O596</f>
        <v/>
      </c>
      <c r="C592" s="37" t="str">
        <f>Data_Input!P596</f>
        <v/>
      </c>
      <c r="D592" s="37" t="str">
        <f>Data_Input!Q596</f>
        <v/>
      </c>
      <c r="E592" s="37" t="str">
        <f>Data_Input!R596</f>
        <v/>
      </c>
      <c r="F592" s="47"/>
      <c r="G592" s="35"/>
      <c r="H592" s="35"/>
      <c r="I592" s="35"/>
      <c r="J592" s="35"/>
      <c r="K592" s="35"/>
      <c r="L592" s="37" t="str">
        <f>IF($G$4=0,B592,IFERROR(IF(OR(AND(Data_Input!$T$3="meters",Data_Input!$T596&gt;12),(AND(Data_Input!$T$3="feet",Data_Input!$T596&gt;40)),ABS(B592)&gt;$G$4),"",B592),""))</f>
        <v/>
      </c>
      <c r="M592" s="37" t="str">
        <f>IF($H$4=0,C592,IFERROR(IF(OR(AND(Data_Input!$T$3="meters",Data_Input!$T596&gt;12),(AND(Data_Input!$T$3="feet",Data_Input!$T596&gt;40)),ABS(C592)&gt;$G$4),"",C592),""))</f>
        <v/>
      </c>
      <c r="N592" s="37" t="str">
        <f>IF($I$4=0,D592,IFERROR(IF(OR(AND(Data_Input!$T$3="meters",Data_Input!$T596&gt;12),(AND(Data_Input!$T$3="feet",Data_Input!$T596&gt;40)),ABS(D592)&gt;$G$4),"",D592),""))</f>
        <v/>
      </c>
      <c r="O592" s="37" t="str">
        <f>IF($J$4=0,E592,IFERROR(IF(OR(AND(Data_Input!$T$3="meters",Data_Input!$T596&gt;12),(AND(Data_Input!$T$3="feet",Data_Input!$T596&gt;40)),ABS(E592)&gt;$G$4),"",E592),""))</f>
        <v/>
      </c>
      <c r="P592" s="35"/>
      <c r="Q592" s="8" t="str">
        <f t="shared" si="46"/>
        <v/>
      </c>
      <c r="R592" s="8" t="str">
        <f t="shared" si="47"/>
        <v/>
      </c>
      <c r="S592" s="8" t="str">
        <f t="shared" si="48"/>
        <v/>
      </c>
      <c r="T592" s="8" t="str">
        <f t="shared" si="49"/>
        <v/>
      </c>
      <c r="U592" s="35"/>
    </row>
    <row r="593" spans="1:21">
      <c r="A593" s="7">
        <v>591</v>
      </c>
      <c r="B593" s="37" t="str">
        <f>Data_Input!O597</f>
        <v/>
      </c>
      <c r="C593" s="37" t="str">
        <f>Data_Input!P597</f>
        <v/>
      </c>
      <c r="D593" s="37" t="str">
        <f>Data_Input!Q597</f>
        <v/>
      </c>
      <c r="E593" s="37" t="str">
        <f>Data_Input!R597</f>
        <v/>
      </c>
      <c r="F593" s="47"/>
      <c r="G593" s="35"/>
      <c r="H593" s="35"/>
      <c r="I593" s="35"/>
      <c r="J593" s="35"/>
      <c r="K593" s="35"/>
      <c r="L593" s="37" t="str">
        <f>IF($G$4=0,B593,IFERROR(IF(OR(AND(Data_Input!$T$3="meters",Data_Input!$T597&gt;12),(AND(Data_Input!$T$3="feet",Data_Input!$T597&gt;40)),ABS(B593)&gt;$G$4),"",B593),""))</f>
        <v/>
      </c>
      <c r="M593" s="37" t="str">
        <f>IF($H$4=0,C593,IFERROR(IF(OR(AND(Data_Input!$T$3="meters",Data_Input!$T597&gt;12),(AND(Data_Input!$T$3="feet",Data_Input!$T597&gt;40)),ABS(C593)&gt;$G$4),"",C593),""))</f>
        <v/>
      </c>
      <c r="N593" s="37" t="str">
        <f>IF($I$4=0,D593,IFERROR(IF(OR(AND(Data_Input!$T$3="meters",Data_Input!$T597&gt;12),(AND(Data_Input!$T$3="feet",Data_Input!$T597&gt;40)),ABS(D593)&gt;$G$4),"",D593),""))</f>
        <v/>
      </c>
      <c r="O593" s="37" t="str">
        <f>IF($J$4=0,E593,IFERROR(IF(OR(AND(Data_Input!$T$3="meters",Data_Input!$T597&gt;12),(AND(Data_Input!$T$3="feet",Data_Input!$T597&gt;40)),ABS(E593)&gt;$G$4),"",E593),""))</f>
        <v/>
      </c>
      <c r="P593" s="35"/>
      <c r="Q593" s="8" t="str">
        <f t="shared" si="46"/>
        <v/>
      </c>
      <c r="R593" s="8" t="str">
        <f t="shared" si="47"/>
        <v/>
      </c>
      <c r="S593" s="8" t="str">
        <f t="shared" si="48"/>
        <v/>
      </c>
      <c r="T593" s="8" t="str">
        <f t="shared" si="49"/>
        <v/>
      </c>
      <c r="U593" s="35"/>
    </row>
    <row r="594" spans="1:21">
      <c r="A594" s="7">
        <v>592</v>
      </c>
      <c r="B594" s="37" t="str">
        <f>Data_Input!O598</f>
        <v/>
      </c>
      <c r="C594" s="37" t="str">
        <f>Data_Input!P598</f>
        <v/>
      </c>
      <c r="D594" s="37" t="str">
        <f>Data_Input!Q598</f>
        <v/>
      </c>
      <c r="E594" s="37" t="str">
        <f>Data_Input!R598</f>
        <v/>
      </c>
      <c r="F594" s="47"/>
      <c r="G594" s="35"/>
      <c r="H594" s="35"/>
      <c r="I594" s="35"/>
      <c r="J594" s="35"/>
      <c r="K594" s="35"/>
      <c r="L594" s="37" t="str">
        <f>IF($G$4=0,B594,IFERROR(IF(OR(AND(Data_Input!$T$3="meters",Data_Input!$T598&gt;12),(AND(Data_Input!$T$3="feet",Data_Input!$T598&gt;40)),ABS(B594)&gt;$G$4),"",B594),""))</f>
        <v/>
      </c>
      <c r="M594" s="37" t="str">
        <f>IF($H$4=0,C594,IFERROR(IF(OR(AND(Data_Input!$T$3="meters",Data_Input!$T598&gt;12),(AND(Data_Input!$T$3="feet",Data_Input!$T598&gt;40)),ABS(C594)&gt;$G$4),"",C594),""))</f>
        <v/>
      </c>
      <c r="N594" s="37" t="str">
        <f>IF($I$4=0,D594,IFERROR(IF(OR(AND(Data_Input!$T$3="meters",Data_Input!$T598&gt;12),(AND(Data_Input!$T$3="feet",Data_Input!$T598&gt;40)),ABS(D594)&gt;$G$4),"",D594),""))</f>
        <v/>
      </c>
      <c r="O594" s="37" t="str">
        <f>IF($J$4=0,E594,IFERROR(IF(OR(AND(Data_Input!$T$3="meters",Data_Input!$T598&gt;12),(AND(Data_Input!$T$3="feet",Data_Input!$T598&gt;40)),ABS(E594)&gt;$G$4),"",E594),""))</f>
        <v/>
      </c>
      <c r="P594" s="35"/>
      <c r="Q594" s="8" t="str">
        <f t="shared" si="46"/>
        <v/>
      </c>
      <c r="R594" s="8" t="str">
        <f t="shared" si="47"/>
        <v/>
      </c>
      <c r="S594" s="8" t="str">
        <f t="shared" si="48"/>
        <v/>
      </c>
      <c r="T594" s="8" t="str">
        <f t="shared" si="49"/>
        <v/>
      </c>
      <c r="U594" s="35"/>
    </row>
    <row r="595" spans="1:21">
      <c r="A595" s="7">
        <v>593</v>
      </c>
      <c r="B595" s="37" t="str">
        <f>Data_Input!O599</f>
        <v/>
      </c>
      <c r="C595" s="37" t="str">
        <f>Data_Input!P599</f>
        <v/>
      </c>
      <c r="D595" s="37" t="str">
        <f>Data_Input!Q599</f>
        <v/>
      </c>
      <c r="E595" s="37" t="str">
        <f>Data_Input!R599</f>
        <v/>
      </c>
      <c r="F595" s="47"/>
      <c r="G595" s="35"/>
      <c r="H595" s="35"/>
      <c r="I595" s="35"/>
      <c r="J595" s="35"/>
      <c r="K595" s="35"/>
      <c r="L595" s="37" t="str">
        <f>IF($G$4=0,B595,IFERROR(IF(OR(AND(Data_Input!$T$3="meters",Data_Input!$T599&gt;12),(AND(Data_Input!$T$3="feet",Data_Input!$T599&gt;40)),ABS(B595)&gt;$G$4),"",B595),""))</f>
        <v/>
      </c>
      <c r="M595" s="37" t="str">
        <f>IF($H$4=0,C595,IFERROR(IF(OR(AND(Data_Input!$T$3="meters",Data_Input!$T599&gt;12),(AND(Data_Input!$T$3="feet",Data_Input!$T599&gt;40)),ABS(C595)&gt;$G$4),"",C595),""))</f>
        <v/>
      </c>
      <c r="N595" s="37" t="str">
        <f>IF($I$4=0,D595,IFERROR(IF(OR(AND(Data_Input!$T$3="meters",Data_Input!$T599&gt;12),(AND(Data_Input!$T$3="feet",Data_Input!$T599&gt;40)),ABS(D595)&gt;$G$4),"",D595),""))</f>
        <v/>
      </c>
      <c r="O595" s="37" t="str">
        <f>IF($J$4=0,E595,IFERROR(IF(OR(AND(Data_Input!$T$3="meters",Data_Input!$T599&gt;12),(AND(Data_Input!$T$3="feet",Data_Input!$T599&gt;40)),ABS(E595)&gt;$G$4),"",E595),""))</f>
        <v/>
      </c>
      <c r="P595" s="35"/>
      <c r="Q595" s="8" t="str">
        <f t="shared" si="46"/>
        <v/>
      </c>
      <c r="R595" s="8" t="str">
        <f t="shared" si="47"/>
        <v/>
      </c>
      <c r="S595" s="8" t="str">
        <f t="shared" si="48"/>
        <v/>
      </c>
      <c r="T595" s="8" t="str">
        <f t="shared" si="49"/>
        <v/>
      </c>
      <c r="U595" s="35"/>
    </row>
    <row r="596" spans="1:21">
      <c r="A596" s="7">
        <v>594</v>
      </c>
      <c r="B596" s="37" t="str">
        <f>Data_Input!O600</f>
        <v/>
      </c>
      <c r="C596" s="37" t="str">
        <f>Data_Input!P600</f>
        <v/>
      </c>
      <c r="D596" s="37" t="str">
        <f>Data_Input!Q600</f>
        <v/>
      </c>
      <c r="E596" s="37" t="str">
        <f>Data_Input!R600</f>
        <v/>
      </c>
      <c r="F596" s="47"/>
      <c r="G596" s="35"/>
      <c r="H596" s="35"/>
      <c r="I596" s="35"/>
      <c r="J596" s="35"/>
      <c r="K596" s="35"/>
      <c r="L596" s="37" t="str">
        <f>IF($G$4=0,B596,IFERROR(IF(OR(AND(Data_Input!$T$3="meters",Data_Input!$T600&gt;12),(AND(Data_Input!$T$3="feet",Data_Input!$T600&gt;40)),ABS(B596)&gt;$G$4),"",B596),""))</f>
        <v/>
      </c>
      <c r="M596" s="37" t="str">
        <f>IF($H$4=0,C596,IFERROR(IF(OR(AND(Data_Input!$T$3="meters",Data_Input!$T600&gt;12),(AND(Data_Input!$T$3="feet",Data_Input!$T600&gt;40)),ABS(C596)&gt;$G$4),"",C596),""))</f>
        <v/>
      </c>
      <c r="N596" s="37" t="str">
        <f>IF($I$4=0,D596,IFERROR(IF(OR(AND(Data_Input!$T$3="meters",Data_Input!$T600&gt;12),(AND(Data_Input!$T$3="feet",Data_Input!$T600&gt;40)),ABS(D596)&gt;$G$4),"",D596),""))</f>
        <v/>
      </c>
      <c r="O596" s="37" t="str">
        <f>IF($J$4=0,E596,IFERROR(IF(OR(AND(Data_Input!$T$3="meters",Data_Input!$T600&gt;12),(AND(Data_Input!$T$3="feet",Data_Input!$T600&gt;40)),ABS(E596)&gt;$G$4),"",E596),""))</f>
        <v/>
      </c>
      <c r="P596" s="35"/>
      <c r="Q596" s="8" t="str">
        <f t="shared" si="46"/>
        <v/>
      </c>
      <c r="R596" s="8" t="str">
        <f t="shared" si="47"/>
        <v/>
      </c>
      <c r="S596" s="8" t="str">
        <f t="shared" si="48"/>
        <v/>
      </c>
      <c r="T596" s="8" t="str">
        <f t="shared" si="49"/>
        <v/>
      </c>
      <c r="U596" s="35"/>
    </row>
    <row r="597" spans="1:21">
      <c r="A597" s="7">
        <v>595</v>
      </c>
      <c r="B597" s="37" t="str">
        <f>Data_Input!O601</f>
        <v/>
      </c>
      <c r="C597" s="37" t="str">
        <f>Data_Input!P601</f>
        <v/>
      </c>
      <c r="D597" s="37" t="str">
        <f>Data_Input!Q601</f>
        <v/>
      </c>
      <c r="E597" s="37" t="str">
        <f>Data_Input!R601</f>
        <v/>
      </c>
      <c r="F597" s="47"/>
      <c r="G597" s="35"/>
      <c r="H597" s="35"/>
      <c r="I597" s="35"/>
      <c r="J597" s="35"/>
      <c r="K597" s="35"/>
      <c r="L597" s="37" t="str">
        <f>IF($G$4=0,B597,IFERROR(IF(OR(AND(Data_Input!$T$3="meters",Data_Input!$T601&gt;12),(AND(Data_Input!$T$3="feet",Data_Input!$T601&gt;40)),ABS(B597)&gt;$G$4),"",B597),""))</f>
        <v/>
      </c>
      <c r="M597" s="37" t="str">
        <f>IF($H$4=0,C597,IFERROR(IF(OR(AND(Data_Input!$T$3="meters",Data_Input!$T601&gt;12),(AND(Data_Input!$T$3="feet",Data_Input!$T601&gt;40)),ABS(C597)&gt;$G$4),"",C597),""))</f>
        <v/>
      </c>
      <c r="N597" s="37" t="str">
        <f>IF($I$4=0,D597,IFERROR(IF(OR(AND(Data_Input!$T$3="meters",Data_Input!$T601&gt;12),(AND(Data_Input!$T$3="feet",Data_Input!$T601&gt;40)),ABS(D597)&gt;$G$4),"",D597),""))</f>
        <v/>
      </c>
      <c r="O597" s="37" t="str">
        <f>IF($J$4=0,E597,IFERROR(IF(OR(AND(Data_Input!$T$3="meters",Data_Input!$T601&gt;12),(AND(Data_Input!$T$3="feet",Data_Input!$T601&gt;40)),ABS(E597)&gt;$G$4),"",E597),""))</f>
        <v/>
      </c>
      <c r="P597" s="35"/>
      <c r="Q597" s="8" t="str">
        <f t="shared" si="46"/>
        <v/>
      </c>
      <c r="R597" s="8" t="str">
        <f t="shared" si="47"/>
        <v/>
      </c>
      <c r="S597" s="8" t="str">
        <f t="shared" si="48"/>
        <v/>
      </c>
      <c r="T597" s="8" t="str">
        <f t="shared" si="49"/>
        <v/>
      </c>
      <c r="U597" s="35"/>
    </row>
    <row r="598" spans="1:21">
      <c r="A598" s="7">
        <v>596</v>
      </c>
      <c r="B598" s="37" t="str">
        <f>Data_Input!O602</f>
        <v/>
      </c>
      <c r="C598" s="37" t="str">
        <f>Data_Input!P602</f>
        <v/>
      </c>
      <c r="D598" s="37" t="str">
        <f>Data_Input!Q602</f>
        <v/>
      </c>
      <c r="E598" s="37" t="str">
        <f>Data_Input!R602</f>
        <v/>
      </c>
      <c r="F598" s="47"/>
      <c r="G598" s="35"/>
      <c r="H598" s="35"/>
      <c r="I598" s="35"/>
      <c r="J598" s="35"/>
      <c r="K598" s="35"/>
      <c r="L598" s="37" t="str">
        <f>IF($G$4=0,B598,IFERROR(IF(OR(AND(Data_Input!$T$3="meters",Data_Input!$T602&gt;12),(AND(Data_Input!$T$3="feet",Data_Input!$T602&gt;40)),ABS(B598)&gt;$G$4),"",B598),""))</f>
        <v/>
      </c>
      <c r="M598" s="37" t="str">
        <f>IF($H$4=0,C598,IFERROR(IF(OR(AND(Data_Input!$T$3="meters",Data_Input!$T602&gt;12),(AND(Data_Input!$T$3="feet",Data_Input!$T602&gt;40)),ABS(C598)&gt;$G$4),"",C598),""))</f>
        <v/>
      </c>
      <c r="N598" s="37" t="str">
        <f>IF($I$4=0,D598,IFERROR(IF(OR(AND(Data_Input!$T$3="meters",Data_Input!$T602&gt;12),(AND(Data_Input!$T$3="feet",Data_Input!$T602&gt;40)),ABS(D598)&gt;$G$4),"",D598),""))</f>
        <v/>
      </c>
      <c r="O598" s="37" t="str">
        <f>IF($J$4=0,E598,IFERROR(IF(OR(AND(Data_Input!$T$3="meters",Data_Input!$T602&gt;12),(AND(Data_Input!$T$3="feet",Data_Input!$T602&gt;40)),ABS(E598)&gt;$G$4),"",E598),""))</f>
        <v/>
      </c>
      <c r="P598" s="35"/>
      <c r="Q598" s="8" t="str">
        <f t="shared" si="46"/>
        <v/>
      </c>
      <c r="R598" s="8" t="str">
        <f t="shared" si="47"/>
        <v/>
      </c>
      <c r="S598" s="8" t="str">
        <f t="shared" si="48"/>
        <v/>
      </c>
      <c r="T598" s="8" t="str">
        <f t="shared" si="49"/>
        <v/>
      </c>
      <c r="U598" s="35"/>
    </row>
    <row r="599" spans="1:21">
      <c r="A599" s="7">
        <v>597</v>
      </c>
      <c r="B599" s="37" t="str">
        <f>Data_Input!O603</f>
        <v/>
      </c>
      <c r="C599" s="37" t="str">
        <f>Data_Input!P603</f>
        <v/>
      </c>
      <c r="D599" s="37" t="str">
        <f>Data_Input!Q603</f>
        <v/>
      </c>
      <c r="E599" s="37" t="str">
        <f>Data_Input!R603</f>
        <v/>
      </c>
      <c r="F599" s="47"/>
      <c r="G599" s="35"/>
      <c r="H599" s="35"/>
      <c r="I599" s="35"/>
      <c r="J599" s="35"/>
      <c r="K599" s="35"/>
      <c r="L599" s="37" t="str">
        <f>IF($G$4=0,B599,IFERROR(IF(OR(AND(Data_Input!$T$3="meters",Data_Input!$T603&gt;12),(AND(Data_Input!$T$3="feet",Data_Input!$T603&gt;40)),ABS(B599)&gt;$G$4),"",B599),""))</f>
        <v/>
      </c>
      <c r="M599" s="37" t="str">
        <f>IF($H$4=0,C599,IFERROR(IF(OR(AND(Data_Input!$T$3="meters",Data_Input!$T603&gt;12),(AND(Data_Input!$T$3="feet",Data_Input!$T603&gt;40)),ABS(C599)&gt;$G$4),"",C599),""))</f>
        <v/>
      </c>
      <c r="N599" s="37" t="str">
        <f>IF($I$4=0,D599,IFERROR(IF(OR(AND(Data_Input!$T$3="meters",Data_Input!$T603&gt;12),(AND(Data_Input!$T$3="feet",Data_Input!$T603&gt;40)),ABS(D599)&gt;$G$4),"",D599),""))</f>
        <v/>
      </c>
      <c r="O599" s="37" t="str">
        <f>IF($J$4=0,E599,IFERROR(IF(OR(AND(Data_Input!$T$3="meters",Data_Input!$T603&gt;12),(AND(Data_Input!$T$3="feet",Data_Input!$T603&gt;40)),ABS(E599)&gt;$G$4),"",E599),""))</f>
        <v/>
      </c>
      <c r="P599" s="35"/>
      <c r="Q599" s="8" t="str">
        <f t="shared" si="46"/>
        <v/>
      </c>
      <c r="R599" s="8" t="str">
        <f t="shared" si="47"/>
        <v/>
      </c>
      <c r="S599" s="8" t="str">
        <f t="shared" si="48"/>
        <v/>
      </c>
      <c r="T599" s="8" t="str">
        <f t="shared" si="49"/>
        <v/>
      </c>
      <c r="U599" s="35"/>
    </row>
    <row r="600" spans="1:21">
      <c r="A600" s="7">
        <v>598</v>
      </c>
      <c r="B600" s="37" t="str">
        <f>Data_Input!O604</f>
        <v/>
      </c>
      <c r="C600" s="37" t="str">
        <f>Data_Input!P604</f>
        <v/>
      </c>
      <c r="D600" s="37" t="str">
        <f>Data_Input!Q604</f>
        <v/>
      </c>
      <c r="E600" s="37" t="str">
        <f>Data_Input!R604</f>
        <v/>
      </c>
      <c r="F600" s="47"/>
      <c r="G600" s="35"/>
      <c r="H600" s="35"/>
      <c r="I600" s="35"/>
      <c r="J600" s="35"/>
      <c r="K600" s="35"/>
      <c r="L600" s="37" t="str">
        <f>IF($G$4=0,B600,IFERROR(IF(OR(AND(Data_Input!$T$3="meters",Data_Input!$T604&gt;12),(AND(Data_Input!$T$3="feet",Data_Input!$T604&gt;40)),ABS(B600)&gt;$G$4),"",B600),""))</f>
        <v/>
      </c>
      <c r="M600" s="37" t="str">
        <f>IF($H$4=0,C600,IFERROR(IF(OR(AND(Data_Input!$T$3="meters",Data_Input!$T604&gt;12),(AND(Data_Input!$T$3="feet",Data_Input!$T604&gt;40)),ABS(C600)&gt;$G$4),"",C600),""))</f>
        <v/>
      </c>
      <c r="N600" s="37" t="str">
        <f>IF($I$4=0,D600,IFERROR(IF(OR(AND(Data_Input!$T$3="meters",Data_Input!$T604&gt;12),(AND(Data_Input!$T$3="feet",Data_Input!$T604&gt;40)),ABS(D600)&gt;$G$4),"",D600),""))</f>
        <v/>
      </c>
      <c r="O600" s="37" t="str">
        <f>IF($J$4=0,E600,IFERROR(IF(OR(AND(Data_Input!$T$3="meters",Data_Input!$T604&gt;12),(AND(Data_Input!$T$3="feet",Data_Input!$T604&gt;40)),ABS(E600)&gt;$G$4),"",E600),""))</f>
        <v/>
      </c>
      <c r="P600" s="35"/>
      <c r="Q600" s="8" t="str">
        <f t="shared" si="46"/>
        <v/>
      </c>
      <c r="R600" s="8" t="str">
        <f t="shared" si="47"/>
        <v/>
      </c>
      <c r="S600" s="8" t="str">
        <f t="shared" si="48"/>
        <v/>
      </c>
      <c r="T600" s="8" t="str">
        <f t="shared" si="49"/>
        <v/>
      </c>
      <c r="U600" s="35"/>
    </row>
    <row r="601" spans="1:21">
      <c r="A601" s="7">
        <v>599</v>
      </c>
      <c r="B601" s="37" t="str">
        <f>Data_Input!O605</f>
        <v/>
      </c>
      <c r="C601" s="37" t="str">
        <f>Data_Input!P605</f>
        <v/>
      </c>
      <c r="D601" s="37" t="str">
        <f>Data_Input!Q605</f>
        <v/>
      </c>
      <c r="E601" s="37" t="str">
        <f>Data_Input!R605</f>
        <v/>
      </c>
      <c r="F601" s="47"/>
      <c r="G601" s="35"/>
      <c r="H601" s="35"/>
      <c r="I601" s="35"/>
      <c r="J601" s="35"/>
      <c r="K601" s="35"/>
      <c r="L601" s="37" t="str">
        <f>IF($G$4=0,B601,IFERROR(IF(OR(AND(Data_Input!$T$3="meters",Data_Input!$T605&gt;12),(AND(Data_Input!$T$3="feet",Data_Input!$T605&gt;40)),ABS(B601)&gt;$G$4),"",B601),""))</f>
        <v/>
      </c>
      <c r="M601" s="37" t="str">
        <f>IF($H$4=0,C601,IFERROR(IF(OR(AND(Data_Input!$T$3="meters",Data_Input!$T605&gt;12),(AND(Data_Input!$T$3="feet",Data_Input!$T605&gt;40)),ABS(C601)&gt;$G$4),"",C601),""))</f>
        <v/>
      </c>
      <c r="N601" s="37" t="str">
        <f>IF($I$4=0,D601,IFERROR(IF(OR(AND(Data_Input!$T$3="meters",Data_Input!$T605&gt;12),(AND(Data_Input!$T$3="feet",Data_Input!$T605&gt;40)),ABS(D601)&gt;$G$4),"",D601),""))</f>
        <v/>
      </c>
      <c r="O601" s="37" t="str">
        <f>IF($J$4=0,E601,IFERROR(IF(OR(AND(Data_Input!$T$3="meters",Data_Input!$T605&gt;12),(AND(Data_Input!$T$3="feet",Data_Input!$T605&gt;40)),ABS(E601)&gt;$G$4),"",E601),""))</f>
        <v/>
      </c>
      <c r="P601" s="35"/>
      <c r="Q601" s="8" t="str">
        <f t="shared" si="46"/>
        <v/>
      </c>
      <c r="R601" s="8" t="str">
        <f t="shared" si="47"/>
        <v/>
      </c>
      <c r="S601" s="8" t="str">
        <f t="shared" si="48"/>
        <v/>
      </c>
      <c r="T601" s="8" t="str">
        <f t="shared" si="49"/>
        <v/>
      </c>
      <c r="U601" s="35"/>
    </row>
    <row r="602" spans="1:21">
      <c r="A602" s="7">
        <v>600</v>
      </c>
      <c r="B602" s="37" t="str">
        <f>Data_Input!O606</f>
        <v/>
      </c>
      <c r="C602" s="37" t="str">
        <f>Data_Input!P606</f>
        <v/>
      </c>
      <c r="D602" s="37" t="str">
        <f>Data_Input!Q606</f>
        <v/>
      </c>
      <c r="E602" s="37" t="str">
        <f>Data_Input!R606</f>
        <v/>
      </c>
      <c r="F602" s="47"/>
      <c r="G602" s="35"/>
      <c r="H602" s="35"/>
      <c r="I602" s="35"/>
      <c r="J602" s="35"/>
      <c r="K602" s="35"/>
      <c r="L602" s="37" t="str">
        <f>IF($G$4=0,B602,IFERROR(IF(OR(AND(Data_Input!$T$3="meters",Data_Input!$T606&gt;12),(AND(Data_Input!$T$3="feet",Data_Input!$T606&gt;40)),ABS(B602)&gt;$G$4),"",B602),""))</f>
        <v/>
      </c>
      <c r="M602" s="37" t="str">
        <f>IF($H$4=0,C602,IFERROR(IF(OR(AND(Data_Input!$T$3="meters",Data_Input!$T606&gt;12),(AND(Data_Input!$T$3="feet",Data_Input!$T606&gt;40)),ABS(C602)&gt;$G$4),"",C602),""))</f>
        <v/>
      </c>
      <c r="N602" s="37" t="str">
        <f>IF($I$4=0,D602,IFERROR(IF(OR(AND(Data_Input!$T$3="meters",Data_Input!$T606&gt;12),(AND(Data_Input!$T$3="feet",Data_Input!$T606&gt;40)),ABS(D602)&gt;$G$4),"",D602),""))</f>
        <v/>
      </c>
      <c r="O602" s="37" t="str">
        <f>IF($J$4=0,E602,IFERROR(IF(OR(AND(Data_Input!$T$3="meters",Data_Input!$T606&gt;12),(AND(Data_Input!$T$3="feet",Data_Input!$T606&gt;40)),ABS(E602)&gt;$G$4),"",E602),""))</f>
        <v/>
      </c>
      <c r="P602" s="35"/>
      <c r="Q602" s="8" t="str">
        <f t="shared" si="46"/>
        <v/>
      </c>
      <c r="R602" s="8" t="str">
        <f t="shared" si="47"/>
        <v/>
      </c>
      <c r="S602" s="8" t="str">
        <f t="shared" si="48"/>
        <v/>
      </c>
      <c r="T602" s="8" t="str">
        <f t="shared" si="49"/>
        <v/>
      </c>
      <c r="U602" s="35"/>
    </row>
    <row r="603" spans="1:21">
      <c r="A603" s="7">
        <v>601</v>
      </c>
      <c r="B603" s="37" t="str">
        <f>Data_Input!O607</f>
        <v/>
      </c>
      <c r="C603" s="37" t="str">
        <f>Data_Input!P607</f>
        <v/>
      </c>
      <c r="D603" s="37" t="str">
        <f>Data_Input!Q607</f>
        <v/>
      </c>
      <c r="E603" s="37" t="str">
        <f>Data_Input!R607</f>
        <v/>
      </c>
      <c r="F603" s="47"/>
      <c r="G603" s="35"/>
      <c r="H603" s="35"/>
      <c r="I603" s="35"/>
      <c r="J603" s="35"/>
      <c r="K603" s="35"/>
      <c r="L603" s="37" t="str">
        <f>IF($G$4=0,B603,IFERROR(IF(OR(AND(Data_Input!$T$3="meters",Data_Input!$T607&gt;12),(AND(Data_Input!$T$3="feet",Data_Input!$T607&gt;40)),ABS(B603)&gt;$G$4),"",B603),""))</f>
        <v/>
      </c>
      <c r="M603" s="37" t="str">
        <f>IF($H$4=0,C603,IFERROR(IF(OR(AND(Data_Input!$T$3="meters",Data_Input!$T607&gt;12),(AND(Data_Input!$T$3="feet",Data_Input!$T607&gt;40)),ABS(C603)&gt;$G$4),"",C603),""))</f>
        <v/>
      </c>
      <c r="N603" s="37" t="str">
        <f>IF($I$4=0,D603,IFERROR(IF(OR(AND(Data_Input!$T$3="meters",Data_Input!$T607&gt;12),(AND(Data_Input!$T$3="feet",Data_Input!$T607&gt;40)),ABS(D603)&gt;$G$4),"",D603),""))</f>
        <v/>
      </c>
      <c r="O603" s="37" t="str">
        <f>IF($J$4=0,E603,IFERROR(IF(OR(AND(Data_Input!$T$3="meters",Data_Input!$T607&gt;12),(AND(Data_Input!$T$3="feet",Data_Input!$T607&gt;40)),ABS(E603)&gt;$G$4),"",E603),""))</f>
        <v/>
      </c>
      <c r="P603" s="35"/>
      <c r="Q603" s="8" t="str">
        <f t="shared" si="46"/>
        <v/>
      </c>
      <c r="R603" s="8" t="str">
        <f t="shared" si="47"/>
        <v/>
      </c>
      <c r="S603" s="8" t="str">
        <f t="shared" si="48"/>
        <v/>
      </c>
      <c r="T603" s="8" t="str">
        <f t="shared" si="49"/>
        <v/>
      </c>
      <c r="U603" s="35"/>
    </row>
    <row r="604" spans="1:21">
      <c r="A604" s="7">
        <v>602</v>
      </c>
      <c r="B604" s="37" t="str">
        <f>Data_Input!O608</f>
        <v/>
      </c>
      <c r="C604" s="37" t="str">
        <f>Data_Input!P608</f>
        <v/>
      </c>
      <c r="D604" s="37" t="str">
        <f>Data_Input!Q608</f>
        <v/>
      </c>
      <c r="E604" s="37" t="str">
        <f>Data_Input!R608</f>
        <v/>
      </c>
      <c r="F604" s="47"/>
      <c r="G604" s="35"/>
      <c r="H604" s="35"/>
      <c r="I604" s="35"/>
      <c r="J604" s="35"/>
      <c r="K604" s="35"/>
      <c r="L604" s="37" t="str">
        <f>IF($G$4=0,B604,IFERROR(IF(OR(AND(Data_Input!$T$3="meters",Data_Input!$T608&gt;12),(AND(Data_Input!$T$3="feet",Data_Input!$T608&gt;40)),ABS(B604)&gt;$G$4),"",B604),""))</f>
        <v/>
      </c>
      <c r="M604" s="37" t="str">
        <f>IF($H$4=0,C604,IFERROR(IF(OR(AND(Data_Input!$T$3="meters",Data_Input!$T608&gt;12),(AND(Data_Input!$T$3="feet",Data_Input!$T608&gt;40)),ABS(C604)&gt;$G$4),"",C604),""))</f>
        <v/>
      </c>
      <c r="N604" s="37" t="str">
        <f>IF($I$4=0,D604,IFERROR(IF(OR(AND(Data_Input!$T$3="meters",Data_Input!$T608&gt;12),(AND(Data_Input!$T$3="feet",Data_Input!$T608&gt;40)),ABS(D604)&gt;$G$4),"",D604),""))</f>
        <v/>
      </c>
      <c r="O604" s="37" t="str">
        <f>IF($J$4=0,E604,IFERROR(IF(OR(AND(Data_Input!$T$3="meters",Data_Input!$T608&gt;12),(AND(Data_Input!$T$3="feet",Data_Input!$T608&gt;40)),ABS(E604)&gt;$G$4),"",E604),""))</f>
        <v/>
      </c>
      <c r="P604" s="35"/>
      <c r="Q604" s="8" t="str">
        <f t="shared" si="46"/>
        <v/>
      </c>
      <c r="R604" s="8" t="str">
        <f t="shared" si="47"/>
        <v/>
      </c>
      <c r="S604" s="8" t="str">
        <f t="shared" si="48"/>
        <v/>
      </c>
      <c r="T604" s="8" t="str">
        <f t="shared" si="49"/>
        <v/>
      </c>
      <c r="U604" s="35"/>
    </row>
    <row r="605" spans="1:21">
      <c r="A605" s="7">
        <v>603</v>
      </c>
      <c r="B605" s="37" t="str">
        <f>Data_Input!O609</f>
        <v/>
      </c>
      <c r="C605" s="37" t="str">
        <f>Data_Input!P609</f>
        <v/>
      </c>
      <c r="D605" s="37" t="str">
        <f>Data_Input!Q609</f>
        <v/>
      </c>
      <c r="E605" s="37" t="str">
        <f>Data_Input!R609</f>
        <v/>
      </c>
      <c r="F605" s="47"/>
      <c r="G605" s="35"/>
      <c r="H605" s="35"/>
      <c r="I605" s="35"/>
      <c r="J605" s="35"/>
      <c r="K605" s="35"/>
      <c r="L605" s="37" t="str">
        <f>IF($G$4=0,B605,IFERROR(IF(OR(AND(Data_Input!$T$3="meters",Data_Input!$T609&gt;12),(AND(Data_Input!$T$3="feet",Data_Input!$T609&gt;40)),ABS(B605)&gt;$G$4),"",B605),""))</f>
        <v/>
      </c>
      <c r="M605" s="37" t="str">
        <f>IF($H$4=0,C605,IFERROR(IF(OR(AND(Data_Input!$T$3="meters",Data_Input!$T609&gt;12),(AND(Data_Input!$T$3="feet",Data_Input!$T609&gt;40)),ABS(C605)&gt;$G$4),"",C605),""))</f>
        <v/>
      </c>
      <c r="N605" s="37" t="str">
        <f>IF($I$4=0,D605,IFERROR(IF(OR(AND(Data_Input!$T$3="meters",Data_Input!$T609&gt;12),(AND(Data_Input!$T$3="feet",Data_Input!$T609&gt;40)),ABS(D605)&gt;$G$4),"",D605),""))</f>
        <v/>
      </c>
      <c r="O605" s="37" t="str">
        <f>IF($J$4=0,E605,IFERROR(IF(OR(AND(Data_Input!$T$3="meters",Data_Input!$T609&gt;12),(AND(Data_Input!$T$3="feet",Data_Input!$T609&gt;40)),ABS(E605)&gt;$G$4),"",E605),""))</f>
        <v/>
      </c>
      <c r="P605" s="35"/>
      <c r="Q605" s="8" t="str">
        <f t="shared" si="46"/>
        <v/>
      </c>
      <c r="R605" s="8" t="str">
        <f t="shared" si="47"/>
        <v/>
      </c>
      <c r="S605" s="8" t="str">
        <f t="shared" si="48"/>
        <v/>
      </c>
      <c r="T605" s="8" t="str">
        <f t="shared" si="49"/>
        <v/>
      </c>
      <c r="U605" s="35"/>
    </row>
    <row r="606" spans="1:21">
      <c r="A606" s="7">
        <v>604</v>
      </c>
      <c r="B606" s="37" t="str">
        <f>Data_Input!O610</f>
        <v/>
      </c>
      <c r="C606" s="37" t="str">
        <f>Data_Input!P610</f>
        <v/>
      </c>
      <c r="D606" s="37" t="str">
        <f>Data_Input!Q610</f>
        <v/>
      </c>
      <c r="E606" s="37" t="str">
        <f>Data_Input!R610</f>
        <v/>
      </c>
      <c r="F606" s="47"/>
      <c r="G606" s="35"/>
      <c r="H606" s="35"/>
      <c r="I606" s="35"/>
      <c r="J606" s="35"/>
      <c r="K606" s="35"/>
      <c r="L606" s="37" t="str">
        <f>IF($G$4=0,B606,IFERROR(IF(OR(AND(Data_Input!$T$3="meters",Data_Input!$T610&gt;12),(AND(Data_Input!$T$3="feet",Data_Input!$T610&gt;40)),ABS(B606)&gt;$G$4),"",B606),""))</f>
        <v/>
      </c>
      <c r="M606" s="37" t="str">
        <f>IF($H$4=0,C606,IFERROR(IF(OR(AND(Data_Input!$T$3="meters",Data_Input!$T610&gt;12),(AND(Data_Input!$T$3="feet",Data_Input!$T610&gt;40)),ABS(C606)&gt;$G$4),"",C606),""))</f>
        <v/>
      </c>
      <c r="N606" s="37" t="str">
        <f>IF($I$4=0,D606,IFERROR(IF(OR(AND(Data_Input!$T$3="meters",Data_Input!$T610&gt;12),(AND(Data_Input!$T$3="feet",Data_Input!$T610&gt;40)),ABS(D606)&gt;$G$4),"",D606),""))</f>
        <v/>
      </c>
      <c r="O606" s="37" t="str">
        <f>IF($J$4=0,E606,IFERROR(IF(OR(AND(Data_Input!$T$3="meters",Data_Input!$T610&gt;12),(AND(Data_Input!$T$3="feet",Data_Input!$T610&gt;40)),ABS(E606)&gt;$G$4),"",E606),""))</f>
        <v/>
      </c>
      <c r="P606" s="35"/>
      <c r="Q606" s="8" t="str">
        <f t="shared" si="46"/>
        <v/>
      </c>
      <c r="R606" s="8" t="str">
        <f t="shared" si="47"/>
        <v/>
      </c>
      <c r="S606" s="8" t="str">
        <f t="shared" si="48"/>
        <v/>
      </c>
      <c r="T606" s="8" t="str">
        <f t="shared" si="49"/>
        <v/>
      </c>
      <c r="U606" s="35"/>
    </row>
    <row r="607" spans="1:21">
      <c r="A607" s="7">
        <v>605</v>
      </c>
      <c r="B607" s="37" t="str">
        <f>Data_Input!O611</f>
        <v/>
      </c>
      <c r="C607" s="37" t="str">
        <f>Data_Input!P611</f>
        <v/>
      </c>
      <c r="D607" s="37" t="str">
        <f>Data_Input!Q611</f>
        <v/>
      </c>
      <c r="E607" s="37" t="str">
        <f>Data_Input!R611</f>
        <v/>
      </c>
      <c r="F607" s="47"/>
      <c r="G607" s="35"/>
      <c r="H607" s="35"/>
      <c r="I607" s="35"/>
      <c r="J607" s="35"/>
      <c r="K607" s="35"/>
      <c r="L607" s="37" t="str">
        <f>IF($G$4=0,B607,IFERROR(IF(OR(AND(Data_Input!$T$3="meters",Data_Input!$T611&gt;12),(AND(Data_Input!$T$3="feet",Data_Input!$T611&gt;40)),ABS(B607)&gt;$G$4),"",B607),""))</f>
        <v/>
      </c>
      <c r="M607" s="37" t="str">
        <f>IF($H$4=0,C607,IFERROR(IF(OR(AND(Data_Input!$T$3="meters",Data_Input!$T611&gt;12),(AND(Data_Input!$T$3="feet",Data_Input!$T611&gt;40)),ABS(C607)&gt;$G$4),"",C607),""))</f>
        <v/>
      </c>
      <c r="N607" s="37" t="str">
        <f>IF($I$4=0,D607,IFERROR(IF(OR(AND(Data_Input!$T$3="meters",Data_Input!$T611&gt;12),(AND(Data_Input!$T$3="feet",Data_Input!$T611&gt;40)),ABS(D607)&gt;$G$4),"",D607),""))</f>
        <v/>
      </c>
      <c r="O607" s="37" t="str">
        <f>IF($J$4=0,E607,IFERROR(IF(OR(AND(Data_Input!$T$3="meters",Data_Input!$T611&gt;12),(AND(Data_Input!$T$3="feet",Data_Input!$T611&gt;40)),ABS(E607)&gt;$G$4),"",E607),""))</f>
        <v/>
      </c>
      <c r="P607" s="35"/>
      <c r="Q607" s="8" t="str">
        <f t="shared" si="46"/>
        <v/>
      </c>
      <c r="R607" s="8" t="str">
        <f t="shared" si="47"/>
        <v/>
      </c>
      <c r="S607" s="8" t="str">
        <f t="shared" si="48"/>
        <v/>
      </c>
      <c r="T607" s="8" t="str">
        <f t="shared" si="49"/>
        <v/>
      </c>
      <c r="U607" s="35"/>
    </row>
    <row r="608" spans="1:21">
      <c r="A608" s="7">
        <v>606</v>
      </c>
      <c r="B608" s="37" t="str">
        <f>Data_Input!O612</f>
        <v/>
      </c>
      <c r="C608" s="37" t="str">
        <f>Data_Input!P612</f>
        <v/>
      </c>
      <c r="D608" s="37" t="str">
        <f>Data_Input!Q612</f>
        <v/>
      </c>
      <c r="E608" s="37" t="str">
        <f>Data_Input!R612</f>
        <v/>
      </c>
      <c r="F608" s="47"/>
      <c r="G608" s="35"/>
      <c r="H608" s="35"/>
      <c r="I608" s="35"/>
      <c r="J608" s="35"/>
      <c r="K608" s="35"/>
      <c r="L608" s="37" t="str">
        <f>IF($G$4=0,B608,IFERROR(IF(OR(AND(Data_Input!$T$3="meters",Data_Input!$T612&gt;12),(AND(Data_Input!$T$3="feet",Data_Input!$T612&gt;40)),ABS(B608)&gt;$G$4),"",B608),""))</f>
        <v/>
      </c>
      <c r="M608" s="37" t="str">
        <f>IF($H$4=0,C608,IFERROR(IF(OR(AND(Data_Input!$T$3="meters",Data_Input!$T612&gt;12),(AND(Data_Input!$T$3="feet",Data_Input!$T612&gt;40)),ABS(C608)&gt;$G$4),"",C608),""))</f>
        <v/>
      </c>
      <c r="N608" s="37" t="str">
        <f>IF($I$4=0,D608,IFERROR(IF(OR(AND(Data_Input!$T$3="meters",Data_Input!$T612&gt;12),(AND(Data_Input!$T$3="feet",Data_Input!$T612&gt;40)),ABS(D608)&gt;$G$4),"",D608),""))</f>
        <v/>
      </c>
      <c r="O608" s="37" t="str">
        <f>IF($J$4=0,E608,IFERROR(IF(OR(AND(Data_Input!$T$3="meters",Data_Input!$T612&gt;12),(AND(Data_Input!$T$3="feet",Data_Input!$T612&gt;40)),ABS(E608)&gt;$G$4),"",E608),""))</f>
        <v/>
      </c>
      <c r="P608" s="35"/>
      <c r="Q608" s="8" t="str">
        <f t="shared" si="46"/>
        <v/>
      </c>
      <c r="R608" s="8" t="str">
        <f t="shared" si="47"/>
        <v/>
      </c>
      <c r="S608" s="8" t="str">
        <f t="shared" si="48"/>
        <v/>
      </c>
      <c r="T608" s="8" t="str">
        <f t="shared" si="49"/>
        <v/>
      </c>
      <c r="U608" s="35"/>
    </row>
    <row r="609" spans="1:21">
      <c r="A609" s="7">
        <v>607</v>
      </c>
      <c r="B609" s="37" t="str">
        <f>Data_Input!O613</f>
        <v/>
      </c>
      <c r="C609" s="37" t="str">
        <f>Data_Input!P613</f>
        <v/>
      </c>
      <c r="D609" s="37" t="str">
        <f>Data_Input!Q613</f>
        <v/>
      </c>
      <c r="E609" s="37" t="str">
        <f>Data_Input!R613</f>
        <v/>
      </c>
      <c r="F609" s="47"/>
      <c r="G609" s="35"/>
      <c r="H609" s="35"/>
      <c r="I609" s="35"/>
      <c r="J609" s="35"/>
      <c r="K609" s="35"/>
      <c r="L609" s="37" t="str">
        <f>IF($G$4=0,B609,IFERROR(IF(OR(AND(Data_Input!$T$3="meters",Data_Input!$T613&gt;12),(AND(Data_Input!$T$3="feet",Data_Input!$T613&gt;40)),ABS(B609)&gt;$G$4),"",B609),""))</f>
        <v/>
      </c>
      <c r="M609" s="37" t="str">
        <f>IF($H$4=0,C609,IFERROR(IF(OR(AND(Data_Input!$T$3="meters",Data_Input!$T613&gt;12),(AND(Data_Input!$T$3="feet",Data_Input!$T613&gt;40)),ABS(C609)&gt;$G$4),"",C609),""))</f>
        <v/>
      </c>
      <c r="N609" s="37" t="str">
        <f>IF($I$4=0,D609,IFERROR(IF(OR(AND(Data_Input!$T$3="meters",Data_Input!$T613&gt;12),(AND(Data_Input!$T$3="feet",Data_Input!$T613&gt;40)),ABS(D609)&gt;$G$4),"",D609),""))</f>
        <v/>
      </c>
      <c r="O609" s="37" t="str">
        <f>IF($J$4=0,E609,IFERROR(IF(OR(AND(Data_Input!$T$3="meters",Data_Input!$T613&gt;12),(AND(Data_Input!$T$3="feet",Data_Input!$T613&gt;40)),ABS(E609)&gt;$G$4),"",E609),""))</f>
        <v/>
      </c>
      <c r="P609" s="35"/>
      <c r="Q609" s="8" t="str">
        <f t="shared" si="46"/>
        <v/>
      </c>
      <c r="R609" s="8" t="str">
        <f t="shared" si="47"/>
        <v/>
      </c>
      <c r="S609" s="8" t="str">
        <f t="shared" si="48"/>
        <v/>
      </c>
      <c r="T609" s="8" t="str">
        <f t="shared" si="49"/>
        <v/>
      </c>
      <c r="U609" s="35"/>
    </row>
    <row r="610" spans="1:21">
      <c r="A610" s="7">
        <v>608</v>
      </c>
      <c r="B610" s="37" t="str">
        <f>Data_Input!O614</f>
        <v/>
      </c>
      <c r="C610" s="37" t="str">
        <f>Data_Input!P614</f>
        <v/>
      </c>
      <c r="D610" s="37" t="str">
        <f>Data_Input!Q614</f>
        <v/>
      </c>
      <c r="E610" s="37" t="str">
        <f>Data_Input!R614</f>
        <v/>
      </c>
      <c r="F610" s="47"/>
      <c r="G610" s="35"/>
      <c r="H610" s="35"/>
      <c r="I610" s="35"/>
      <c r="J610" s="35"/>
      <c r="K610" s="35"/>
      <c r="L610" s="37" t="str">
        <f>IF($G$4=0,B610,IFERROR(IF(OR(AND(Data_Input!$T$3="meters",Data_Input!$T614&gt;12),(AND(Data_Input!$T$3="feet",Data_Input!$T614&gt;40)),ABS(B610)&gt;$G$4),"",B610),""))</f>
        <v/>
      </c>
      <c r="M610" s="37" t="str">
        <f>IF($H$4=0,C610,IFERROR(IF(OR(AND(Data_Input!$T$3="meters",Data_Input!$T614&gt;12),(AND(Data_Input!$T$3="feet",Data_Input!$T614&gt;40)),ABS(C610)&gt;$G$4),"",C610),""))</f>
        <v/>
      </c>
      <c r="N610" s="37" t="str">
        <f>IF($I$4=0,D610,IFERROR(IF(OR(AND(Data_Input!$T$3="meters",Data_Input!$T614&gt;12),(AND(Data_Input!$T$3="feet",Data_Input!$T614&gt;40)),ABS(D610)&gt;$G$4),"",D610),""))</f>
        <v/>
      </c>
      <c r="O610" s="37" t="str">
        <f>IF($J$4=0,E610,IFERROR(IF(OR(AND(Data_Input!$T$3="meters",Data_Input!$T614&gt;12),(AND(Data_Input!$T$3="feet",Data_Input!$T614&gt;40)),ABS(E610)&gt;$G$4),"",E610),""))</f>
        <v/>
      </c>
      <c r="P610" s="35"/>
      <c r="Q610" s="8" t="str">
        <f t="shared" si="46"/>
        <v/>
      </c>
      <c r="R610" s="8" t="str">
        <f t="shared" si="47"/>
        <v/>
      </c>
      <c r="S610" s="8" t="str">
        <f t="shared" si="48"/>
        <v/>
      </c>
      <c r="T610" s="8" t="str">
        <f t="shared" si="49"/>
        <v/>
      </c>
      <c r="U610" s="35"/>
    </row>
    <row r="611" spans="1:21">
      <c r="A611" s="7">
        <v>609</v>
      </c>
      <c r="B611" s="37" t="str">
        <f>Data_Input!O615</f>
        <v/>
      </c>
      <c r="C611" s="37" t="str">
        <f>Data_Input!P615</f>
        <v/>
      </c>
      <c r="D611" s="37" t="str">
        <f>Data_Input!Q615</f>
        <v/>
      </c>
      <c r="E611" s="37" t="str">
        <f>Data_Input!R615</f>
        <v/>
      </c>
      <c r="F611" s="47"/>
      <c r="G611" s="35"/>
      <c r="H611" s="35"/>
      <c r="I611" s="35"/>
      <c r="J611" s="35"/>
      <c r="K611" s="35"/>
      <c r="L611" s="37" t="str">
        <f>IF($G$4=0,B611,IFERROR(IF(OR(AND(Data_Input!$T$3="meters",Data_Input!$T615&gt;12),(AND(Data_Input!$T$3="feet",Data_Input!$T615&gt;40)),ABS(B611)&gt;$G$4),"",B611),""))</f>
        <v/>
      </c>
      <c r="M611" s="37" t="str">
        <f>IF($H$4=0,C611,IFERROR(IF(OR(AND(Data_Input!$T$3="meters",Data_Input!$T615&gt;12),(AND(Data_Input!$T$3="feet",Data_Input!$T615&gt;40)),ABS(C611)&gt;$G$4),"",C611),""))</f>
        <v/>
      </c>
      <c r="N611" s="37" t="str">
        <f>IF($I$4=0,D611,IFERROR(IF(OR(AND(Data_Input!$T$3="meters",Data_Input!$T615&gt;12),(AND(Data_Input!$T$3="feet",Data_Input!$T615&gt;40)),ABS(D611)&gt;$G$4),"",D611),""))</f>
        <v/>
      </c>
      <c r="O611" s="37" t="str">
        <f>IF($J$4=0,E611,IFERROR(IF(OR(AND(Data_Input!$T$3="meters",Data_Input!$T615&gt;12),(AND(Data_Input!$T$3="feet",Data_Input!$T615&gt;40)),ABS(E611)&gt;$G$4),"",E611),""))</f>
        <v/>
      </c>
      <c r="P611" s="35"/>
      <c r="Q611" s="8" t="str">
        <f t="shared" si="46"/>
        <v/>
      </c>
      <c r="R611" s="8" t="str">
        <f t="shared" si="47"/>
        <v/>
      </c>
      <c r="S611" s="8" t="str">
        <f t="shared" si="48"/>
        <v/>
      </c>
      <c r="T611" s="8" t="str">
        <f t="shared" si="49"/>
        <v/>
      </c>
      <c r="U611" s="35"/>
    </row>
    <row r="612" spans="1:21">
      <c r="A612" s="7">
        <v>610</v>
      </c>
      <c r="B612" s="37" t="str">
        <f>Data_Input!O616</f>
        <v/>
      </c>
      <c r="C612" s="37" t="str">
        <f>Data_Input!P616</f>
        <v/>
      </c>
      <c r="D612" s="37" t="str">
        <f>Data_Input!Q616</f>
        <v/>
      </c>
      <c r="E612" s="37" t="str">
        <f>Data_Input!R616</f>
        <v/>
      </c>
      <c r="F612" s="47"/>
      <c r="G612" s="35"/>
      <c r="H612" s="35"/>
      <c r="I612" s="35"/>
      <c r="J612" s="35"/>
      <c r="K612" s="35"/>
      <c r="L612" s="37" t="str">
        <f>IF($G$4=0,B612,IFERROR(IF(OR(AND(Data_Input!$T$3="meters",Data_Input!$T616&gt;12),(AND(Data_Input!$T$3="feet",Data_Input!$T616&gt;40)),ABS(B612)&gt;$G$4),"",B612),""))</f>
        <v/>
      </c>
      <c r="M612" s="37" t="str">
        <f>IF($H$4=0,C612,IFERROR(IF(OR(AND(Data_Input!$T$3="meters",Data_Input!$T616&gt;12),(AND(Data_Input!$T$3="feet",Data_Input!$T616&gt;40)),ABS(C612)&gt;$G$4),"",C612),""))</f>
        <v/>
      </c>
      <c r="N612" s="37" t="str">
        <f>IF($I$4=0,D612,IFERROR(IF(OR(AND(Data_Input!$T$3="meters",Data_Input!$T616&gt;12),(AND(Data_Input!$T$3="feet",Data_Input!$T616&gt;40)),ABS(D612)&gt;$G$4),"",D612),""))</f>
        <v/>
      </c>
      <c r="O612" s="37" t="str">
        <f>IF($J$4=0,E612,IFERROR(IF(OR(AND(Data_Input!$T$3="meters",Data_Input!$T616&gt;12),(AND(Data_Input!$T$3="feet",Data_Input!$T616&gt;40)),ABS(E612)&gt;$G$4),"",E612),""))</f>
        <v/>
      </c>
      <c r="P612" s="35"/>
      <c r="Q612" s="8" t="str">
        <f t="shared" si="46"/>
        <v/>
      </c>
      <c r="R612" s="8" t="str">
        <f t="shared" si="47"/>
        <v/>
      </c>
      <c r="S612" s="8" t="str">
        <f t="shared" si="48"/>
        <v/>
      </c>
      <c r="T612" s="8" t="str">
        <f t="shared" si="49"/>
        <v/>
      </c>
      <c r="U612" s="35"/>
    </row>
    <row r="613" spans="1:21">
      <c r="A613" s="7">
        <v>611</v>
      </c>
      <c r="B613" s="37" t="str">
        <f>Data_Input!O617</f>
        <v/>
      </c>
      <c r="C613" s="37" t="str">
        <f>Data_Input!P617</f>
        <v/>
      </c>
      <c r="D613" s="37" t="str">
        <f>Data_Input!Q617</f>
        <v/>
      </c>
      <c r="E613" s="37" t="str">
        <f>Data_Input!R617</f>
        <v/>
      </c>
      <c r="F613" s="47"/>
      <c r="G613" s="35"/>
      <c r="H613" s="35"/>
      <c r="I613" s="35"/>
      <c r="J613" s="35"/>
      <c r="K613" s="35"/>
      <c r="L613" s="37" t="str">
        <f>IF($G$4=0,B613,IFERROR(IF(OR(AND(Data_Input!$T$3="meters",Data_Input!$T617&gt;12),(AND(Data_Input!$T$3="feet",Data_Input!$T617&gt;40)),ABS(B613)&gt;$G$4),"",B613),""))</f>
        <v/>
      </c>
      <c r="M613" s="37" t="str">
        <f>IF($H$4=0,C613,IFERROR(IF(OR(AND(Data_Input!$T$3="meters",Data_Input!$T617&gt;12),(AND(Data_Input!$T$3="feet",Data_Input!$T617&gt;40)),ABS(C613)&gt;$G$4),"",C613),""))</f>
        <v/>
      </c>
      <c r="N613" s="37" t="str">
        <f>IF($I$4=0,D613,IFERROR(IF(OR(AND(Data_Input!$T$3="meters",Data_Input!$T617&gt;12),(AND(Data_Input!$T$3="feet",Data_Input!$T617&gt;40)),ABS(D613)&gt;$G$4),"",D613),""))</f>
        <v/>
      </c>
      <c r="O613" s="37" t="str">
        <f>IF($J$4=0,E613,IFERROR(IF(OR(AND(Data_Input!$T$3="meters",Data_Input!$T617&gt;12),(AND(Data_Input!$T$3="feet",Data_Input!$T617&gt;40)),ABS(E613)&gt;$G$4),"",E613),""))</f>
        <v/>
      </c>
      <c r="P613" s="35"/>
      <c r="Q613" s="8" t="str">
        <f t="shared" si="46"/>
        <v/>
      </c>
      <c r="R613" s="8" t="str">
        <f t="shared" si="47"/>
        <v/>
      </c>
      <c r="S613" s="8" t="str">
        <f t="shared" si="48"/>
        <v/>
      </c>
      <c r="T613" s="8" t="str">
        <f t="shared" si="49"/>
        <v/>
      </c>
      <c r="U613" s="35"/>
    </row>
    <row r="614" spans="1:21">
      <c r="A614" s="7">
        <v>612</v>
      </c>
      <c r="B614" s="37" t="str">
        <f>Data_Input!O618</f>
        <v/>
      </c>
      <c r="C614" s="37" t="str">
        <f>Data_Input!P618</f>
        <v/>
      </c>
      <c r="D614" s="37" t="str">
        <f>Data_Input!Q618</f>
        <v/>
      </c>
      <c r="E614" s="37" t="str">
        <f>Data_Input!R618</f>
        <v/>
      </c>
      <c r="F614" s="47"/>
      <c r="G614" s="35"/>
      <c r="H614" s="35"/>
      <c r="I614" s="35"/>
      <c r="J614" s="35"/>
      <c r="K614" s="35"/>
      <c r="L614" s="37" t="str">
        <f>IF($G$4=0,B614,IFERROR(IF(OR(AND(Data_Input!$T$3="meters",Data_Input!$T618&gt;12),(AND(Data_Input!$T$3="feet",Data_Input!$T618&gt;40)),ABS(B614)&gt;$G$4),"",B614),""))</f>
        <v/>
      </c>
      <c r="M614" s="37" t="str">
        <f>IF($H$4=0,C614,IFERROR(IF(OR(AND(Data_Input!$T$3="meters",Data_Input!$T618&gt;12),(AND(Data_Input!$T$3="feet",Data_Input!$T618&gt;40)),ABS(C614)&gt;$G$4),"",C614),""))</f>
        <v/>
      </c>
      <c r="N614" s="37" t="str">
        <f>IF($I$4=0,D614,IFERROR(IF(OR(AND(Data_Input!$T$3="meters",Data_Input!$T618&gt;12),(AND(Data_Input!$T$3="feet",Data_Input!$T618&gt;40)),ABS(D614)&gt;$G$4),"",D614),""))</f>
        <v/>
      </c>
      <c r="O614" s="37" t="str">
        <f>IF($J$4=0,E614,IFERROR(IF(OR(AND(Data_Input!$T$3="meters",Data_Input!$T618&gt;12),(AND(Data_Input!$T$3="feet",Data_Input!$T618&gt;40)),ABS(E614)&gt;$G$4),"",E614),""))</f>
        <v/>
      </c>
      <c r="P614" s="35"/>
      <c r="Q614" s="8" t="str">
        <f t="shared" si="46"/>
        <v/>
      </c>
      <c r="R614" s="8" t="str">
        <f t="shared" si="47"/>
        <v/>
      </c>
      <c r="S614" s="8" t="str">
        <f t="shared" si="48"/>
        <v/>
      </c>
      <c r="T614" s="8" t="str">
        <f t="shared" si="49"/>
        <v/>
      </c>
      <c r="U614" s="35"/>
    </row>
    <row r="615" spans="1:21">
      <c r="A615" s="7">
        <v>613</v>
      </c>
      <c r="B615" s="37" t="str">
        <f>Data_Input!O619</f>
        <v/>
      </c>
      <c r="C615" s="37" t="str">
        <f>Data_Input!P619</f>
        <v/>
      </c>
      <c r="D615" s="37" t="str">
        <f>Data_Input!Q619</f>
        <v/>
      </c>
      <c r="E615" s="37" t="str">
        <f>Data_Input!R619</f>
        <v/>
      </c>
      <c r="F615" s="47"/>
      <c r="G615" s="35"/>
      <c r="H615" s="35"/>
      <c r="I615" s="35"/>
      <c r="J615" s="35"/>
      <c r="K615" s="35"/>
      <c r="L615" s="37" t="str">
        <f>IF($G$4=0,B615,IFERROR(IF(OR(AND(Data_Input!$T$3="meters",Data_Input!$T619&gt;12),(AND(Data_Input!$T$3="feet",Data_Input!$T619&gt;40)),ABS(B615)&gt;$G$4),"",B615),""))</f>
        <v/>
      </c>
      <c r="M615" s="37" t="str">
        <f>IF($H$4=0,C615,IFERROR(IF(OR(AND(Data_Input!$T$3="meters",Data_Input!$T619&gt;12),(AND(Data_Input!$T$3="feet",Data_Input!$T619&gt;40)),ABS(C615)&gt;$G$4),"",C615),""))</f>
        <v/>
      </c>
      <c r="N615" s="37" t="str">
        <f>IF($I$4=0,D615,IFERROR(IF(OR(AND(Data_Input!$T$3="meters",Data_Input!$T619&gt;12),(AND(Data_Input!$T$3="feet",Data_Input!$T619&gt;40)),ABS(D615)&gt;$G$4),"",D615),""))</f>
        <v/>
      </c>
      <c r="O615" s="37" t="str">
        <f>IF($J$4=0,E615,IFERROR(IF(OR(AND(Data_Input!$T$3="meters",Data_Input!$T619&gt;12),(AND(Data_Input!$T$3="feet",Data_Input!$T619&gt;40)),ABS(E615)&gt;$G$4),"",E615),""))</f>
        <v/>
      </c>
      <c r="P615" s="35"/>
      <c r="Q615" s="8" t="str">
        <f t="shared" si="46"/>
        <v/>
      </c>
      <c r="R615" s="8" t="str">
        <f t="shared" si="47"/>
        <v/>
      </c>
      <c r="S615" s="8" t="str">
        <f t="shared" si="48"/>
        <v/>
      </c>
      <c r="T615" s="8" t="str">
        <f t="shared" si="49"/>
        <v/>
      </c>
      <c r="U615" s="35"/>
    </row>
    <row r="616" spans="1:21">
      <c r="A616" s="7">
        <v>614</v>
      </c>
      <c r="B616" s="37" t="str">
        <f>Data_Input!O620</f>
        <v/>
      </c>
      <c r="C616" s="37" t="str">
        <f>Data_Input!P620</f>
        <v/>
      </c>
      <c r="D616" s="37" t="str">
        <f>Data_Input!Q620</f>
        <v/>
      </c>
      <c r="E616" s="37" t="str">
        <f>Data_Input!R620</f>
        <v/>
      </c>
      <c r="F616" s="47"/>
      <c r="G616" s="35"/>
      <c r="H616" s="35"/>
      <c r="I616" s="35"/>
      <c r="J616" s="35"/>
      <c r="K616" s="35"/>
      <c r="L616" s="37" t="str">
        <f>IF($G$4=0,B616,IFERROR(IF(OR(AND(Data_Input!$T$3="meters",Data_Input!$T620&gt;12),(AND(Data_Input!$T$3="feet",Data_Input!$T620&gt;40)),ABS(B616)&gt;$G$4),"",B616),""))</f>
        <v/>
      </c>
      <c r="M616" s="37" t="str">
        <f>IF($H$4=0,C616,IFERROR(IF(OR(AND(Data_Input!$T$3="meters",Data_Input!$T620&gt;12),(AND(Data_Input!$T$3="feet",Data_Input!$T620&gt;40)),ABS(C616)&gt;$G$4),"",C616),""))</f>
        <v/>
      </c>
      <c r="N616" s="37" t="str">
        <f>IF($I$4=0,D616,IFERROR(IF(OR(AND(Data_Input!$T$3="meters",Data_Input!$T620&gt;12),(AND(Data_Input!$T$3="feet",Data_Input!$T620&gt;40)),ABS(D616)&gt;$G$4),"",D616),""))</f>
        <v/>
      </c>
      <c r="O616" s="37" t="str">
        <f>IF($J$4=0,E616,IFERROR(IF(OR(AND(Data_Input!$T$3="meters",Data_Input!$T620&gt;12),(AND(Data_Input!$T$3="feet",Data_Input!$T620&gt;40)),ABS(E616)&gt;$G$4),"",E616),""))</f>
        <v/>
      </c>
      <c r="P616" s="35"/>
      <c r="Q616" s="8" t="str">
        <f t="shared" si="46"/>
        <v/>
      </c>
      <c r="R616" s="8" t="str">
        <f t="shared" si="47"/>
        <v/>
      </c>
      <c r="S616" s="8" t="str">
        <f t="shared" si="48"/>
        <v/>
      </c>
      <c r="T616" s="8" t="str">
        <f t="shared" si="49"/>
        <v/>
      </c>
      <c r="U616" s="35"/>
    </row>
    <row r="617" spans="1:21">
      <c r="A617" s="7">
        <v>615</v>
      </c>
      <c r="B617" s="37" t="str">
        <f>Data_Input!O621</f>
        <v/>
      </c>
      <c r="C617" s="37" t="str">
        <f>Data_Input!P621</f>
        <v/>
      </c>
      <c r="D617" s="37" t="str">
        <f>Data_Input!Q621</f>
        <v/>
      </c>
      <c r="E617" s="37" t="str">
        <f>Data_Input!R621</f>
        <v/>
      </c>
      <c r="F617" s="47"/>
      <c r="G617" s="35"/>
      <c r="H617" s="35"/>
      <c r="I617" s="35"/>
      <c r="J617" s="35"/>
      <c r="K617" s="35"/>
      <c r="L617" s="37" t="str">
        <f>IF($G$4=0,B617,IFERROR(IF(OR(AND(Data_Input!$T$3="meters",Data_Input!$T621&gt;12),(AND(Data_Input!$T$3="feet",Data_Input!$T621&gt;40)),ABS(B617)&gt;$G$4),"",B617),""))</f>
        <v/>
      </c>
      <c r="M617" s="37" t="str">
        <f>IF($H$4=0,C617,IFERROR(IF(OR(AND(Data_Input!$T$3="meters",Data_Input!$T621&gt;12),(AND(Data_Input!$T$3="feet",Data_Input!$T621&gt;40)),ABS(C617)&gt;$G$4),"",C617),""))</f>
        <v/>
      </c>
      <c r="N617" s="37" t="str">
        <f>IF($I$4=0,D617,IFERROR(IF(OR(AND(Data_Input!$T$3="meters",Data_Input!$T621&gt;12),(AND(Data_Input!$T$3="feet",Data_Input!$T621&gt;40)),ABS(D617)&gt;$G$4),"",D617),""))</f>
        <v/>
      </c>
      <c r="O617" s="37" t="str">
        <f>IF($J$4=0,E617,IFERROR(IF(OR(AND(Data_Input!$T$3="meters",Data_Input!$T621&gt;12),(AND(Data_Input!$T$3="feet",Data_Input!$T621&gt;40)),ABS(E617)&gt;$G$4),"",E617),""))</f>
        <v/>
      </c>
      <c r="P617" s="35"/>
      <c r="Q617" s="8" t="str">
        <f t="shared" si="46"/>
        <v/>
      </c>
      <c r="R617" s="8" t="str">
        <f t="shared" si="47"/>
        <v/>
      </c>
      <c r="S617" s="8" t="str">
        <f t="shared" si="48"/>
        <v/>
      </c>
      <c r="T617" s="8" t="str">
        <f t="shared" si="49"/>
        <v/>
      </c>
      <c r="U617" s="35"/>
    </row>
    <row r="618" spans="1:21">
      <c r="A618" s="7">
        <v>616</v>
      </c>
      <c r="B618" s="37" t="str">
        <f>Data_Input!O622</f>
        <v/>
      </c>
      <c r="C618" s="37" t="str">
        <f>Data_Input!P622</f>
        <v/>
      </c>
      <c r="D618" s="37" t="str">
        <f>Data_Input!Q622</f>
        <v/>
      </c>
      <c r="E618" s="37" t="str">
        <f>Data_Input!R622</f>
        <v/>
      </c>
      <c r="F618" s="47"/>
      <c r="G618" s="35"/>
      <c r="H618" s="35"/>
      <c r="I618" s="35"/>
      <c r="J618" s="35"/>
      <c r="K618" s="35"/>
      <c r="L618" s="37" t="str">
        <f>IF($G$4=0,B618,IFERROR(IF(OR(AND(Data_Input!$T$3="meters",Data_Input!$T622&gt;12),(AND(Data_Input!$T$3="feet",Data_Input!$T622&gt;40)),ABS(B618)&gt;$G$4),"",B618),""))</f>
        <v/>
      </c>
      <c r="M618" s="37" t="str">
        <f>IF($H$4=0,C618,IFERROR(IF(OR(AND(Data_Input!$T$3="meters",Data_Input!$T622&gt;12),(AND(Data_Input!$T$3="feet",Data_Input!$T622&gt;40)),ABS(C618)&gt;$G$4),"",C618),""))</f>
        <v/>
      </c>
      <c r="N618" s="37" t="str">
        <f>IF($I$4=0,D618,IFERROR(IF(OR(AND(Data_Input!$T$3="meters",Data_Input!$T622&gt;12),(AND(Data_Input!$T$3="feet",Data_Input!$T622&gt;40)),ABS(D618)&gt;$G$4),"",D618),""))</f>
        <v/>
      </c>
      <c r="O618" s="37" t="str">
        <f>IF($J$4=0,E618,IFERROR(IF(OR(AND(Data_Input!$T$3="meters",Data_Input!$T622&gt;12),(AND(Data_Input!$T$3="feet",Data_Input!$T622&gt;40)),ABS(E618)&gt;$G$4),"",E618),""))</f>
        <v/>
      </c>
      <c r="P618" s="35"/>
      <c r="Q618" s="8" t="str">
        <f t="shared" si="46"/>
        <v/>
      </c>
      <c r="R618" s="8" t="str">
        <f t="shared" si="47"/>
        <v/>
      </c>
      <c r="S618" s="8" t="str">
        <f t="shared" si="48"/>
        <v/>
      </c>
      <c r="T618" s="8" t="str">
        <f t="shared" si="49"/>
        <v/>
      </c>
      <c r="U618" s="35"/>
    </row>
    <row r="619" spans="1:21">
      <c r="A619" s="7">
        <v>617</v>
      </c>
      <c r="B619" s="37" t="str">
        <f>Data_Input!O623</f>
        <v/>
      </c>
      <c r="C619" s="37" t="str">
        <f>Data_Input!P623</f>
        <v/>
      </c>
      <c r="D619" s="37" t="str">
        <f>Data_Input!Q623</f>
        <v/>
      </c>
      <c r="E619" s="37" t="str">
        <f>Data_Input!R623</f>
        <v/>
      </c>
      <c r="F619" s="47"/>
      <c r="G619" s="35"/>
      <c r="H619" s="35"/>
      <c r="I619" s="35"/>
      <c r="J619" s="35"/>
      <c r="K619" s="35"/>
      <c r="L619" s="37" t="str">
        <f>IF($G$4=0,B619,IFERROR(IF(OR(AND(Data_Input!$T$3="meters",Data_Input!$T623&gt;12),(AND(Data_Input!$T$3="feet",Data_Input!$T623&gt;40)),ABS(B619)&gt;$G$4),"",B619),""))</f>
        <v/>
      </c>
      <c r="M619" s="37" t="str">
        <f>IF($H$4=0,C619,IFERROR(IF(OR(AND(Data_Input!$T$3="meters",Data_Input!$T623&gt;12),(AND(Data_Input!$T$3="feet",Data_Input!$T623&gt;40)),ABS(C619)&gt;$G$4),"",C619),""))</f>
        <v/>
      </c>
      <c r="N619" s="37" t="str">
        <f>IF($I$4=0,D619,IFERROR(IF(OR(AND(Data_Input!$T$3="meters",Data_Input!$T623&gt;12),(AND(Data_Input!$T$3="feet",Data_Input!$T623&gt;40)),ABS(D619)&gt;$G$4),"",D619),""))</f>
        <v/>
      </c>
      <c r="O619" s="37" t="str">
        <f>IF($J$4=0,E619,IFERROR(IF(OR(AND(Data_Input!$T$3="meters",Data_Input!$T623&gt;12),(AND(Data_Input!$T$3="feet",Data_Input!$T623&gt;40)),ABS(E619)&gt;$G$4),"",E619),""))</f>
        <v/>
      </c>
      <c r="P619" s="35"/>
      <c r="Q619" s="8" t="str">
        <f t="shared" si="46"/>
        <v/>
      </c>
      <c r="R619" s="8" t="str">
        <f t="shared" si="47"/>
        <v/>
      </c>
      <c r="S619" s="8" t="str">
        <f t="shared" si="48"/>
        <v/>
      </c>
      <c r="T619" s="8" t="str">
        <f t="shared" si="49"/>
        <v/>
      </c>
      <c r="U619" s="35"/>
    </row>
    <row r="620" spans="1:21">
      <c r="A620" s="7">
        <v>618</v>
      </c>
      <c r="B620" s="37" t="str">
        <f>Data_Input!O624</f>
        <v/>
      </c>
      <c r="C620" s="37" t="str">
        <f>Data_Input!P624</f>
        <v/>
      </c>
      <c r="D620" s="37" t="str">
        <f>Data_Input!Q624</f>
        <v/>
      </c>
      <c r="E620" s="37" t="str">
        <f>Data_Input!R624</f>
        <v/>
      </c>
      <c r="F620" s="47"/>
      <c r="G620" s="35"/>
      <c r="H620" s="35"/>
      <c r="I620" s="35"/>
      <c r="J620" s="35"/>
      <c r="K620" s="35"/>
      <c r="L620" s="37" t="str">
        <f>IF($G$4=0,B620,IFERROR(IF(OR(AND(Data_Input!$T$3="meters",Data_Input!$T624&gt;12),(AND(Data_Input!$T$3="feet",Data_Input!$T624&gt;40)),ABS(B620)&gt;$G$4),"",B620),""))</f>
        <v/>
      </c>
      <c r="M620" s="37" t="str">
        <f>IF($H$4=0,C620,IFERROR(IF(OR(AND(Data_Input!$T$3="meters",Data_Input!$T624&gt;12),(AND(Data_Input!$T$3="feet",Data_Input!$T624&gt;40)),ABS(C620)&gt;$G$4),"",C620),""))</f>
        <v/>
      </c>
      <c r="N620" s="37" t="str">
        <f>IF($I$4=0,D620,IFERROR(IF(OR(AND(Data_Input!$T$3="meters",Data_Input!$T624&gt;12),(AND(Data_Input!$T$3="feet",Data_Input!$T624&gt;40)),ABS(D620)&gt;$G$4),"",D620),""))</f>
        <v/>
      </c>
      <c r="O620" s="37" t="str">
        <f>IF($J$4=0,E620,IFERROR(IF(OR(AND(Data_Input!$T$3="meters",Data_Input!$T624&gt;12),(AND(Data_Input!$T$3="feet",Data_Input!$T624&gt;40)),ABS(E620)&gt;$G$4),"",E620),""))</f>
        <v/>
      </c>
      <c r="P620" s="35"/>
      <c r="Q620" s="8" t="str">
        <f t="shared" si="46"/>
        <v/>
      </c>
      <c r="R620" s="8" t="str">
        <f t="shared" si="47"/>
        <v/>
      </c>
      <c r="S620" s="8" t="str">
        <f t="shared" si="48"/>
        <v/>
      </c>
      <c r="T620" s="8" t="str">
        <f t="shared" si="49"/>
        <v/>
      </c>
      <c r="U620" s="35"/>
    </row>
    <row r="621" spans="1:21">
      <c r="A621" s="7">
        <v>619</v>
      </c>
      <c r="B621" s="37" t="str">
        <f>Data_Input!O625</f>
        <v/>
      </c>
      <c r="C621" s="37" t="str">
        <f>Data_Input!P625</f>
        <v/>
      </c>
      <c r="D621" s="37" t="str">
        <f>Data_Input!Q625</f>
        <v/>
      </c>
      <c r="E621" s="37" t="str">
        <f>Data_Input!R625</f>
        <v/>
      </c>
      <c r="F621" s="47"/>
      <c r="G621" s="35"/>
      <c r="H621" s="35"/>
      <c r="I621" s="35"/>
      <c r="J621" s="35"/>
      <c r="K621" s="35"/>
      <c r="L621" s="37" t="str">
        <f>IF($G$4=0,B621,IFERROR(IF(OR(AND(Data_Input!$T$3="meters",Data_Input!$T625&gt;12),(AND(Data_Input!$T$3="feet",Data_Input!$T625&gt;40)),ABS(B621)&gt;$G$4),"",B621),""))</f>
        <v/>
      </c>
      <c r="M621" s="37" t="str">
        <f>IF($H$4=0,C621,IFERROR(IF(OR(AND(Data_Input!$T$3="meters",Data_Input!$T625&gt;12),(AND(Data_Input!$T$3="feet",Data_Input!$T625&gt;40)),ABS(C621)&gt;$G$4),"",C621),""))</f>
        <v/>
      </c>
      <c r="N621" s="37" t="str">
        <f>IF($I$4=0,D621,IFERROR(IF(OR(AND(Data_Input!$T$3="meters",Data_Input!$T625&gt;12),(AND(Data_Input!$T$3="feet",Data_Input!$T625&gt;40)),ABS(D621)&gt;$G$4),"",D621),""))</f>
        <v/>
      </c>
      <c r="O621" s="37" t="str">
        <f>IF($J$4=0,E621,IFERROR(IF(OR(AND(Data_Input!$T$3="meters",Data_Input!$T625&gt;12),(AND(Data_Input!$T$3="feet",Data_Input!$T625&gt;40)),ABS(E621)&gt;$G$4),"",E621),""))</f>
        <v/>
      </c>
      <c r="P621" s="35"/>
      <c r="Q621" s="8" t="str">
        <f t="shared" si="46"/>
        <v/>
      </c>
      <c r="R621" s="8" t="str">
        <f t="shared" si="47"/>
        <v/>
      </c>
      <c r="S621" s="8" t="str">
        <f t="shared" si="48"/>
        <v/>
      </c>
      <c r="T621" s="8" t="str">
        <f t="shared" si="49"/>
        <v/>
      </c>
      <c r="U621" s="35"/>
    </row>
    <row r="622" spans="1:21">
      <c r="A622" s="7">
        <v>620</v>
      </c>
      <c r="B622" s="37" t="str">
        <f>Data_Input!O626</f>
        <v/>
      </c>
      <c r="C622" s="37" t="str">
        <f>Data_Input!P626</f>
        <v/>
      </c>
      <c r="D622" s="37" t="str">
        <f>Data_Input!Q626</f>
        <v/>
      </c>
      <c r="E622" s="37" t="str">
        <f>Data_Input!R626</f>
        <v/>
      </c>
      <c r="F622" s="47"/>
      <c r="G622" s="35"/>
      <c r="H622" s="35"/>
      <c r="I622" s="35"/>
      <c r="J622" s="35"/>
      <c r="K622" s="35"/>
      <c r="L622" s="37" t="str">
        <f>IF($G$4=0,B622,IFERROR(IF(OR(AND(Data_Input!$T$3="meters",Data_Input!$T626&gt;12),(AND(Data_Input!$T$3="feet",Data_Input!$T626&gt;40)),ABS(B622)&gt;$G$4),"",B622),""))</f>
        <v/>
      </c>
      <c r="M622" s="37" t="str">
        <f>IF($H$4=0,C622,IFERROR(IF(OR(AND(Data_Input!$T$3="meters",Data_Input!$T626&gt;12),(AND(Data_Input!$T$3="feet",Data_Input!$T626&gt;40)),ABS(C622)&gt;$G$4),"",C622),""))</f>
        <v/>
      </c>
      <c r="N622" s="37" t="str">
        <f>IF($I$4=0,D622,IFERROR(IF(OR(AND(Data_Input!$T$3="meters",Data_Input!$T626&gt;12),(AND(Data_Input!$T$3="feet",Data_Input!$T626&gt;40)),ABS(D622)&gt;$G$4),"",D622),""))</f>
        <v/>
      </c>
      <c r="O622" s="37" t="str">
        <f>IF($J$4=0,E622,IFERROR(IF(OR(AND(Data_Input!$T$3="meters",Data_Input!$T626&gt;12),(AND(Data_Input!$T$3="feet",Data_Input!$T626&gt;40)),ABS(E622)&gt;$G$4),"",E622),""))</f>
        <v/>
      </c>
      <c r="P622" s="35"/>
      <c r="Q622" s="8" t="str">
        <f t="shared" si="46"/>
        <v/>
      </c>
      <c r="R622" s="8" t="str">
        <f t="shared" si="47"/>
        <v/>
      </c>
      <c r="S622" s="8" t="str">
        <f t="shared" si="48"/>
        <v/>
      </c>
      <c r="T622" s="8" t="str">
        <f t="shared" si="49"/>
        <v/>
      </c>
      <c r="U622" s="35"/>
    </row>
    <row r="623" spans="1:21">
      <c r="A623" s="7">
        <v>621</v>
      </c>
      <c r="B623" s="37" t="str">
        <f>Data_Input!O627</f>
        <v/>
      </c>
      <c r="C623" s="37" t="str">
        <f>Data_Input!P627</f>
        <v/>
      </c>
      <c r="D623" s="37" t="str">
        <f>Data_Input!Q627</f>
        <v/>
      </c>
      <c r="E623" s="37" t="str">
        <f>Data_Input!R627</f>
        <v/>
      </c>
      <c r="F623" s="47"/>
      <c r="G623" s="35"/>
      <c r="H623" s="35"/>
      <c r="I623" s="35"/>
      <c r="J623" s="35"/>
      <c r="K623" s="35"/>
      <c r="L623" s="37" t="str">
        <f>IF($G$4=0,B623,IFERROR(IF(OR(AND(Data_Input!$T$3="meters",Data_Input!$T627&gt;12),(AND(Data_Input!$T$3="feet",Data_Input!$T627&gt;40)),ABS(B623)&gt;$G$4),"",B623),""))</f>
        <v/>
      </c>
      <c r="M623" s="37" t="str">
        <f>IF($H$4=0,C623,IFERROR(IF(OR(AND(Data_Input!$T$3="meters",Data_Input!$T627&gt;12),(AND(Data_Input!$T$3="feet",Data_Input!$T627&gt;40)),ABS(C623)&gt;$G$4),"",C623),""))</f>
        <v/>
      </c>
      <c r="N623" s="37" t="str">
        <f>IF($I$4=0,D623,IFERROR(IF(OR(AND(Data_Input!$T$3="meters",Data_Input!$T627&gt;12),(AND(Data_Input!$T$3="feet",Data_Input!$T627&gt;40)),ABS(D623)&gt;$G$4),"",D623),""))</f>
        <v/>
      </c>
      <c r="O623" s="37" t="str">
        <f>IF($J$4=0,E623,IFERROR(IF(OR(AND(Data_Input!$T$3="meters",Data_Input!$T627&gt;12),(AND(Data_Input!$T$3="feet",Data_Input!$T627&gt;40)),ABS(E623)&gt;$G$4),"",E623),""))</f>
        <v/>
      </c>
      <c r="P623" s="35"/>
      <c r="Q623" s="8" t="str">
        <f t="shared" si="46"/>
        <v/>
      </c>
      <c r="R623" s="8" t="str">
        <f t="shared" si="47"/>
        <v/>
      </c>
      <c r="S623" s="8" t="str">
        <f t="shared" si="48"/>
        <v/>
      </c>
      <c r="T623" s="8" t="str">
        <f t="shared" si="49"/>
        <v/>
      </c>
      <c r="U623" s="35"/>
    </row>
    <row r="624" spans="1:21">
      <c r="A624" s="7">
        <v>622</v>
      </c>
      <c r="B624" s="37" t="str">
        <f>Data_Input!O628</f>
        <v/>
      </c>
      <c r="C624" s="37" t="str">
        <f>Data_Input!P628</f>
        <v/>
      </c>
      <c r="D624" s="37" t="str">
        <f>Data_Input!Q628</f>
        <v/>
      </c>
      <c r="E624" s="37" t="str">
        <f>Data_Input!R628</f>
        <v/>
      </c>
      <c r="F624" s="47"/>
      <c r="G624" s="35"/>
      <c r="H624" s="35"/>
      <c r="I624" s="35"/>
      <c r="J624" s="35"/>
      <c r="K624" s="35"/>
      <c r="L624" s="37" t="str">
        <f>IF($G$4=0,B624,IFERROR(IF(OR(AND(Data_Input!$T$3="meters",Data_Input!$T628&gt;12),(AND(Data_Input!$T$3="feet",Data_Input!$T628&gt;40)),ABS(B624)&gt;$G$4),"",B624),""))</f>
        <v/>
      </c>
      <c r="M624" s="37" t="str">
        <f>IF($H$4=0,C624,IFERROR(IF(OR(AND(Data_Input!$T$3="meters",Data_Input!$T628&gt;12),(AND(Data_Input!$T$3="feet",Data_Input!$T628&gt;40)),ABS(C624)&gt;$G$4),"",C624),""))</f>
        <v/>
      </c>
      <c r="N624" s="37" t="str">
        <f>IF($I$4=0,D624,IFERROR(IF(OR(AND(Data_Input!$T$3="meters",Data_Input!$T628&gt;12),(AND(Data_Input!$T$3="feet",Data_Input!$T628&gt;40)),ABS(D624)&gt;$G$4),"",D624),""))</f>
        <v/>
      </c>
      <c r="O624" s="37" t="str">
        <f>IF($J$4=0,E624,IFERROR(IF(OR(AND(Data_Input!$T$3="meters",Data_Input!$T628&gt;12),(AND(Data_Input!$T$3="feet",Data_Input!$T628&gt;40)),ABS(E624)&gt;$G$4),"",E624),""))</f>
        <v/>
      </c>
      <c r="P624" s="35"/>
      <c r="Q624" s="8" t="str">
        <f t="shared" si="46"/>
        <v/>
      </c>
      <c r="R624" s="8" t="str">
        <f t="shared" si="47"/>
        <v/>
      </c>
      <c r="S624" s="8" t="str">
        <f t="shared" si="48"/>
        <v/>
      </c>
      <c r="T624" s="8" t="str">
        <f t="shared" si="49"/>
        <v/>
      </c>
      <c r="U624" s="35"/>
    </row>
    <row r="625" spans="1:21">
      <c r="A625" s="7">
        <v>623</v>
      </c>
      <c r="B625" s="37" t="str">
        <f>Data_Input!O629</f>
        <v/>
      </c>
      <c r="C625" s="37" t="str">
        <f>Data_Input!P629</f>
        <v/>
      </c>
      <c r="D625" s="37" t="str">
        <f>Data_Input!Q629</f>
        <v/>
      </c>
      <c r="E625" s="37" t="str">
        <f>Data_Input!R629</f>
        <v/>
      </c>
      <c r="F625" s="47"/>
      <c r="G625" s="35"/>
      <c r="H625" s="35"/>
      <c r="I625" s="35"/>
      <c r="J625" s="35"/>
      <c r="K625" s="35"/>
      <c r="L625" s="37" t="str">
        <f>IF($G$4=0,B625,IFERROR(IF(OR(AND(Data_Input!$T$3="meters",Data_Input!$T629&gt;12),(AND(Data_Input!$T$3="feet",Data_Input!$T629&gt;40)),ABS(B625)&gt;$G$4),"",B625),""))</f>
        <v/>
      </c>
      <c r="M625" s="37" t="str">
        <f>IF($H$4=0,C625,IFERROR(IF(OR(AND(Data_Input!$T$3="meters",Data_Input!$T629&gt;12),(AND(Data_Input!$T$3="feet",Data_Input!$T629&gt;40)),ABS(C625)&gt;$G$4),"",C625),""))</f>
        <v/>
      </c>
      <c r="N625" s="37" t="str">
        <f>IF($I$4=0,D625,IFERROR(IF(OR(AND(Data_Input!$T$3="meters",Data_Input!$T629&gt;12),(AND(Data_Input!$T$3="feet",Data_Input!$T629&gt;40)),ABS(D625)&gt;$G$4),"",D625),""))</f>
        <v/>
      </c>
      <c r="O625" s="37" t="str">
        <f>IF($J$4=0,E625,IFERROR(IF(OR(AND(Data_Input!$T$3="meters",Data_Input!$T629&gt;12),(AND(Data_Input!$T$3="feet",Data_Input!$T629&gt;40)),ABS(E625)&gt;$G$4),"",E625),""))</f>
        <v/>
      </c>
      <c r="P625" s="35"/>
      <c r="Q625" s="8" t="str">
        <f t="shared" si="46"/>
        <v/>
      </c>
      <c r="R625" s="8" t="str">
        <f t="shared" si="47"/>
        <v/>
      </c>
      <c r="S625" s="8" t="str">
        <f t="shared" si="48"/>
        <v/>
      </c>
      <c r="T625" s="8" t="str">
        <f t="shared" si="49"/>
        <v/>
      </c>
      <c r="U625" s="35"/>
    </row>
    <row r="626" spans="1:21">
      <c r="A626" s="7">
        <v>624</v>
      </c>
      <c r="B626" s="37" t="str">
        <f>Data_Input!O630</f>
        <v/>
      </c>
      <c r="C626" s="37" t="str">
        <f>Data_Input!P630</f>
        <v/>
      </c>
      <c r="D626" s="37" t="str">
        <f>Data_Input!Q630</f>
        <v/>
      </c>
      <c r="E626" s="37" t="str">
        <f>Data_Input!R630</f>
        <v/>
      </c>
      <c r="F626" s="47"/>
      <c r="G626" s="35"/>
      <c r="H626" s="35"/>
      <c r="I626" s="35"/>
      <c r="J626" s="35"/>
      <c r="K626" s="35"/>
      <c r="L626" s="37" t="str">
        <f>IF($G$4=0,B626,IFERROR(IF(OR(AND(Data_Input!$T$3="meters",Data_Input!$T630&gt;12),(AND(Data_Input!$T$3="feet",Data_Input!$T630&gt;40)),ABS(B626)&gt;$G$4),"",B626),""))</f>
        <v/>
      </c>
      <c r="M626" s="37" t="str">
        <f>IF($H$4=0,C626,IFERROR(IF(OR(AND(Data_Input!$T$3="meters",Data_Input!$T630&gt;12),(AND(Data_Input!$T$3="feet",Data_Input!$T630&gt;40)),ABS(C626)&gt;$G$4),"",C626),""))</f>
        <v/>
      </c>
      <c r="N626" s="37" t="str">
        <f>IF($I$4=0,D626,IFERROR(IF(OR(AND(Data_Input!$T$3="meters",Data_Input!$T630&gt;12),(AND(Data_Input!$T$3="feet",Data_Input!$T630&gt;40)),ABS(D626)&gt;$G$4),"",D626),""))</f>
        <v/>
      </c>
      <c r="O626" s="37" t="str">
        <f>IF($J$4=0,E626,IFERROR(IF(OR(AND(Data_Input!$T$3="meters",Data_Input!$T630&gt;12),(AND(Data_Input!$T$3="feet",Data_Input!$T630&gt;40)),ABS(E626)&gt;$G$4),"",E626),""))</f>
        <v/>
      </c>
      <c r="P626" s="35"/>
      <c r="Q626" s="8" t="str">
        <f t="shared" si="46"/>
        <v/>
      </c>
      <c r="R626" s="8" t="str">
        <f t="shared" si="47"/>
        <v/>
      </c>
      <c r="S626" s="8" t="str">
        <f t="shared" si="48"/>
        <v/>
      </c>
      <c r="T626" s="8" t="str">
        <f t="shared" si="49"/>
        <v/>
      </c>
      <c r="U626" s="35"/>
    </row>
    <row r="627" spans="1:21">
      <c r="A627" s="7">
        <v>625</v>
      </c>
      <c r="B627" s="37" t="str">
        <f>Data_Input!O631</f>
        <v/>
      </c>
      <c r="C627" s="37" t="str">
        <f>Data_Input!P631</f>
        <v/>
      </c>
      <c r="D627" s="37" t="str">
        <f>Data_Input!Q631</f>
        <v/>
      </c>
      <c r="E627" s="37" t="str">
        <f>Data_Input!R631</f>
        <v/>
      </c>
      <c r="F627" s="47"/>
      <c r="G627" s="35"/>
      <c r="H627" s="35"/>
      <c r="I627" s="35"/>
      <c r="J627" s="35"/>
      <c r="K627" s="35"/>
      <c r="L627" s="37" t="str">
        <f>IF($G$4=0,B627,IFERROR(IF(OR(AND(Data_Input!$T$3="meters",Data_Input!$T631&gt;12),(AND(Data_Input!$T$3="feet",Data_Input!$T631&gt;40)),ABS(B627)&gt;$G$4),"",B627),""))</f>
        <v/>
      </c>
      <c r="M627" s="37" t="str">
        <f>IF($H$4=0,C627,IFERROR(IF(OR(AND(Data_Input!$T$3="meters",Data_Input!$T631&gt;12),(AND(Data_Input!$T$3="feet",Data_Input!$T631&gt;40)),ABS(C627)&gt;$G$4),"",C627),""))</f>
        <v/>
      </c>
      <c r="N627" s="37" t="str">
        <f>IF($I$4=0,D627,IFERROR(IF(OR(AND(Data_Input!$T$3="meters",Data_Input!$T631&gt;12),(AND(Data_Input!$T$3="feet",Data_Input!$T631&gt;40)),ABS(D627)&gt;$G$4),"",D627),""))</f>
        <v/>
      </c>
      <c r="O627" s="37" t="str">
        <f>IF($J$4=0,E627,IFERROR(IF(OR(AND(Data_Input!$T$3="meters",Data_Input!$T631&gt;12),(AND(Data_Input!$T$3="feet",Data_Input!$T631&gt;40)),ABS(E627)&gt;$G$4),"",E627),""))</f>
        <v/>
      </c>
      <c r="P627" s="35"/>
      <c r="Q627" s="8" t="str">
        <f t="shared" si="46"/>
        <v/>
      </c>
      <c r="R627" s="8" t="str">
        <f t="shared" si="47"/>
        <v/>
      </c>
      <c r="S627" s="8" t="str">
        <f t="shared" si="48"/>
        <v/>
      </c>
      <c r="T627" s="8" t="str">
        <f t="shared" si="49"/>
        <v/>
      </c>
      <c r="U627" s="35"/>
    </row>
    <row r="628" spans="1:21">
      <c r="A628" s="7">
        <v>626</v>
      </c>
      <c r="B628" s="37" t="str">
        <f>Data_Input!O632</f>
        <v/>
      </c>
      <c r="C628" s="37" t="str">
        <f>Data_Input!P632</f>
        <v/>
      </c>
      <c r="D628" s="37" t="str">
        <f>Data_Input!Q632</f>
        <v/>
      </c>
      <c r="E628" s="37" t="str">
        <f>Data_Input!R632</f>
        <v/>
      </c>
      <c r="F628" s="47"/>
      <c r="G628" s="35"/>
      <c r="H628" s="35"/>
      <c r="I628" s="35"/>
      <c r="J628" s="35"/>
      <c r="K628" s="35"/>
      <c r="L628" s="37" t="str">
        <f>IF($G$4=0,B628,IFERROR(IF(OR(AND(Data_Input!$T$3="meters",Data_Input!$T632&gt;12),(AND(Data_Input!$T$3="feet",Data_Input!$T632&gt;40)),ABS(B628)&gt;$G$4),"",B628),""))</f>
        <v/>
      </c>
      <c r="M628" s="37" t="str">
        <f>IF($H$4=0,C628,IFERROR(IF(OR(AND(Data_Input!$T$3="meters",Data_Input!$T632&gt;12),(AND(Data_Input!$T$3="feet",Data_Input!$T632&gt;40)),ABS(C628)&gt;$G$4),"",C628),""))</f>
        <v/>
      </c>
      <c r="N628" s="37" t="str">
        <f>IF($I$4=0,D628,IFERROR(IF(OR(AND(Data_Input!$T$3="meters",Data_Input!$T632&gt;12),(AND(Data_Input!$T$3="feet",Data_Input!$T632&gt;40)),ABS(D628)&gt;$G$4),"",D628),""))</f>
        <v/>
      </c>
      <c r="O628" s="37" t="str">
        <f>IF($J$4=0,E628,IFERROR(IF(OR(AND(Data_Input!$T$3="meters",Data_Input!$T632&gt;12),(AND(Data_Input!$T$3="feet",Data_Input!$T632&gt;40)),ABS(E628)&gt;$G$4),"",E628),""))</f>
        <v/>
      </c>
      <c r="P628" s="35"/>
      <c r="Q628" s="8" t="str">
        <f t="shared" si="46"/>
        <v/>
      </c>
      <c r="R628" s="8" t="str">
        <f t="shared" si="47"/>
        <v/>
      </c>
      <c r="S628" s="8" t="str">
        <f t="shared" si="48"/>
        <v/>
      </c>
      <c r="T628" s="8" t="str">
        <f t="shared" si="49"/>
        <v/>
      </c>
      <c r="U628" s="35"/>
    </row>
    <row r="629" spans="1:21">
      <c r="A629" s="7">
        <v>627</v>
      </c>
      <c r="B629" s="37" t="str">
        <f>Data_Input!O633</f>
        <v/>
      </c>
      <c r="C629" s="37" t="str">
        <f>Data_Input!P633</f>
        <v/>
      </c>
      <c r="D629" s="37" t="str">
        <f>Data_Input!Q633</f>
        <v/>
      </c>
      <c r="E629" s="37" t="str">
        <f>Data_Input!R633</f>
        <v/>
      </c>
      <c r="F629" s="47"/>
      <c r="G629" s="35"/>
      <c r="H629" s="35"/>
      <c r="I629" s="35"/>
      <c r="J629" s="35"/>
      <c r="K629" s="35"/>
      <c r="L629" s="37" t="str">
        <f>IF($G$4=0,B629,IFERROR(IF(OR(AND(Data_Input!$T$3="meters",Data_Input!$T633&gt;12),(AND(Data_Input!$T$3="feet",Data_Input!$T633&gt;40)),ABS(B629)&gt;$G$4),"",B629),""))</f>
        <v/>
      </c>
      <c r="M629" s="37" t="str">
        <f>IF($H$4=0,C629,IFERROR(IF(OR(AND(Data_Input!$T$3="meters",Data_Input!$T633&gt;12),(AND(Data_Input!$T$3="feet",Data_Input!$T633&gt;40)),ABS(C629)&gt;$G$4),"",C629),""))</f>
        <v/>
      </c>
      <c r="N629" s="37" t="str">
        <f>IF($I$4=0,D629,IFERROR(IF(OR(AND(Data_Input!$T$3="meters",Data_Input!$T633&gt;12),(AND(Data_Input!$T$3="feet",Data_Input!$T633&gt;40)),ABS(D629)&gt;$G$4),"",D629),""))</f>
        <v/>
      </c>
      <c r="O629" s="37" t="str">
        <f>IF($J$4=0,E629,IFERROR(IF(OR(AND(Data_Input!$T$3="meters",Data_Input!$T633&gt;12),(AND(Data_Input!$T$3="feet",Data_Input!$T633&gt;40)),ABS(E629)&gt;$G$4),"",E629),""))</f>
        <v/>
      </c>
      <c r="P629" s="35"/>
      <c r="Q629" s="8" t="str">
        <f t="shared" si="46"/>
        <v/>
      </c>
      <c r="R629" s="8" t="str">
        <f t="shared" si="47"/>
        <v/>
      </c>
      <c r="S629" s="8" t="str">
        <f t="shared" si="48"/>
        <v/>
      </c>
      <c r="T629" s="8" t="str">
        <f t="shared" si="49"/>
        <v/>
      </c>
      <c r="U629" s="35"/>
    </row>
    <row r="630" spans="1:21">
      <c r="A630" s="7">
        <v>628</v>
      </c>
      <c r="B630" s="37" t="str">
        <f>Data_Input!O634</f>
        <v/>
      </c>
      <c r="C630" s="37" t="str">
        <f>Data_Input!P634</f>
        <v/>
      </c>
      <c r="D630" s="37" t="str">
        <f>Data_Input!Q634</f>
        <v/>
      </c>
      <c r="E630" s="37" t="str">
        <f>Data_Input!R634</f>
        <v/>
      </c>
      <c r="F630" s="47"/>
      <c r="G630" s="35"/>
      <c r="H630" s="35"/>
      <c r="I630" s="35"/>
      <c r="J630" s="35"/>
      <c r="K630" s="35"/>
      <c r="L630" s="37" t="str">
        <f>IF($G$4=0,B630,IFERROR(IF(OR(AND(Data_Input!$T$3="meters",Data_Input!$T634&gt;12),(AND(Data_Input!$T$3="feet",Data_Input!$T634&gt;40)),ABS(B630)&gt;$G$4),"",B630),""))</f>
        <v/>
      </c>
      <c r="M630" s="37" t="str">
        <f>IF($H$4=0,C630,IFERROR(IF(OR(AND(Data_Input!$T$3="meters",Data_Input!$T634&gt;12),(AND(Data_Input!$T$3="feet",Data_Input!$T634&gt;40)),ABS(C630)&gt;$G$4),"",C630),""))</f>
        <v/>
      </c>
      <c r="N630" s="37" t="str">
        <f>IF($I$4=0,D630,IFERROR(IF(OR(AND(Data_Input!$T$3="meters",Data_Input!$T634&gt;12),(AND(Data_Input!$T$3="feet",Data_Input!$T634&gt;40)),ABS(D630)&gt;$G$4),"",D630),""))</f>
        <v/>
      </c>
      <c r="O630" s="37" t="str">
        <f>IF($J$4=0,E630,IFERROR(IF(OR(AND(Data_Input!$T$3="meters",Data_Input!$T634&gt;12),(AND(Data_Input!$T$3="feet",Data_Input!$T634&gt;40)),ABS(E630)&gt;$G$4),"",E630),""))</f>
        <v/>
      </c>
      <c r="P630" s="35"/>
      <c r="Q630" s="8" t="str">
        <f t="shared" si="46"/>
        <v/>
      </c>
      <c r="R630" s="8" t="str">
        <f t="shared" si="47"/>
        <v/>
      </c>
      <c r="S630" s="8" t="str">
        <f t="shared" si="48"/>
        <v/>
      </c>
      <c r="T630" s="8" t="str">
        <f t="shared" si="49"/>
        <v/>
      </c>
      <c r="U630" s="35"/>
    </row>
    <row r="631" spans="1:21">
      <c r="A631" s="7">
        <v>629</v>
      </c>
      <c r="B631" s="37" t="str">
        <f>Data_Input!O635</f>
        <v/>
      </c>
      <c r="C631" s="37" t="str">
        <f>Data_Input!P635</f>
        <v/>
      </c>
      <c r="D631" s="37" t="str">
        <f>Data_Input!Q635</f>
        <v/>
      </c>
      <c r="E631" s="37" t="str">
        <f>Data_Input!R635</f>
        <v/>
      </c>
      <c r="F631" s="47"/>
      <c r="G631" s="35"/>
      <c r="H631" s="35"/>
      <c r="I631" s="35"/>
      <c r="J631" s="35"/>
      <c r="K631" s="35"/>
      <c r="L631" s="37" t="str">
        <f>IF($G$4=0,B631,IFERROR(IF(OR(AND(Data_Input!$T$3="meters",Data_Input!$T635&gt;12),(AND(Data_Input!$T$3="feet",Data_Input!$T635&gt;40)),ABS(B631)&gt;$G$4),"",B631),""))</f>
        <v/>
      </c>
      <c r="M631" s="37" t="str">
        <f>IF($H$4=0,C631,IFERROR(IF(OR(AND(Data_Input!$T$3="meters",Data_Input!$T635&gt;12),(AND(Data_Input!$T$3="feet",Data_Input!$T635&gt;40)),ABS(C631)&gt;$G$4),"",C631),""))</f>
        <v/>
      </c>
      <c r="N631" s="37" t="str">
        <f>IF($I$4=0,D631,IFERROR(IF(OR(AND(Data_Input!$T$3="meters",Data_Input!$T635&gt;12),(AND(Data_Input!$T$3="feet",Data_Input!$T635&gt;40)),ABS(D631)&gt;$G$4),"",D631),""))</f>
        <v/>
      </c>
      <c r="O631" s="37" t="str">
        <f>IF($J$4=0,E631,IFERROR(IF(OR(AND(Data_Input!$T$3="meters",Data_Input!$T635&gt;12),(AND(Data_Input!$T$3="feet",Data_Input!$T635&gt;40)),ABS(E631)&gt;$G$4),"",E631),""))</f>
        <v/>
      </c>
      <c r="P631" s="35"/>
      <c r="Q631" s="8" t="str">
        <f t="shared" si="46"/>
        <v/>
      </c>
      <c r="R631" s="8" t="str">
        <f t="shared" si="47"/>
        <v/>
      </c>
      <c r="S631" s="8" t="str">
        <f t="shared" si="48"/>
        <v/>
      </c>
      <c r="T631" s="8" t="str">
        <f t="shared" si="49"/>
        <v/>
      </c>
      <c r="U631" s="35"/>
    </row>
    <row r="632" spans="1:21">
      <c r="A632" s="7">
        <v>630</v>
      </c>
      <c r="B632" s="37" t="str">
        <f>Data_Input!O636</f>
        <v/>
      </c>
      <c r="C632" s="37" t="str">
        <f>Data_Input!P636</f>
        <v/>
      </c>
      <c r="D632" s="37" t="str">
        <f>Data_Input!Q636</f>
        <v/>
      </c>
      <c r="E632" s="37" t="str">
        <f>Data_Input!R636</f>
        <v/>
      </c>
      <c r="F632" s="47"/>
      <c r="G632" s="35"/>
      <c r="H632" s="35"/>
      <c r="I632" s="35"/>
      <c r="J632" s="35"/>
      <c r="K632" s="35"/>
      <c r="L632" s="37" t="str">
        <f>IF($G$4=0,B632,IFERROR(IF(OR(AND(Data_Input!$T$3="meters",Data_Input!$T636&gt;12),(AND(Data_Input!$T$3="feet",Data_Input!$T636&gt;40)),ABS(B632)&gt;$G$4),"",B632),""))</f>
        <v/>
      </c>
      <c r="M632" s="37" t="str">
        <f>IF($H$4=0,C632,IFERROR(IF(OR(AND(Data_Input!$T$3="meters",Data_Input!$T636&gt;12),(AND(Data_Input!$T$3="feet",Data_Input!$T636&gt;40)),ABS(C632)&gt;$G$4),"",C632),""))</f>
        <v/>
      </c>
      <c r="N632" s="37" t="str">
        <f>IF($I$4=0,D632,IFERROR(IF(OR(AND(Data_Input!$T$3="meters",Data_Input!$T636&gt;12),(AND(Data_Input!$T$3="feet",Data_Input!$T636&gt;40)),ABS(D632)&gt;$G$4),"",D632),""))</f>
        <v/>
      </c>
      <c r="O632" s="37" t="str">
        <f>IF($J$4=0,E632,IFERROR(IF(OR(AND(Data_Input!$T$3="meters",Data_Input!$T636&gt;12),(AND(Data_Input!$T$3="feet",Data_Input!$T636&gt;40)),ABS(E632)&gt;$G$4),"",E632),""))</f>
        <v/>
      </c>
      <c r="P632" s="35"/>
      <c r="Q632" s="8" t="str">
        <f t="shared" si="46"/>
        <v/>
      </c>
      <c r="R632" s="8" t="str">
        <f t="shared" si="47"/>
        <v/>
      </c>
      <c r="S632" s="8" t="str">
        <f t="shared" si="48"/>
        <v/>
      </c>
      <c r="T632" s="8" t="str">
        <f t="shared" si="49"/>
        <v/>
      </c>
      <c r="U632" s="35"/>
    </row>
    <row r="633" spans="1:21">
      <c r="A633" s="7">
        <v>631</v>
      </c>
      <c r="B633" s="37" t="str">
        <f>Data_Input!O637</f>
        <v/>
      </c>
      <c r="C633" s="37" t="str">
        <f>Data_Input!P637</f>
        <v/>
      </c>
      <c r="D633" s="37" t="str">
        <f>Data_Input!Q637</f>
        <v/>
      </c>
      <c r="E633" s="37" t="str">
        <f>Data_Input!R637</f>
        <v/>
      </c>
      <c r="F633" s="47"/>
      <c r="G633" s="35"/>
      <c r="H633" s="35"/>
      <c r="I633" s="35"/>
      <c r="J633" s="35"/>
      <c r="K633" s="35"/>
      <c r="L633" s="37" t="str">
        <f>IF($G$4=0,B633,IFERROR(IF(OR(AND(Data_Input!$T$3="meters",Data_Input!$T637&gt;12),(AND(Data_Input!$T$3="feet",Data_Input!$T637&gt;40)),ABS(B633)&gt;$G$4),"",B633),""))</f>
        <v/>
      </c>
      <c r="M633" s="37" t="str">
        <f>IF($H$4=0,C633,IFERROR(IF(OR(AND(Data_Input!$T$3="meters",Data_Input!$T637&gt;12),(AND(Data_Input!$T$3="feet",Data_Input!$T637&gt;40)),ABS(C633)&gt;$G$4),"",C633),""))</f>
        <v/>
      </c>
      <c r="N633" s="37" t="str">
        <f>IF($I$4=0,D633,IFERROR(IF(OR(AND(Data_Input!$T$3="meters",Data_Input!$T637&gt;12),(AND(Data_Input!$T$3="feet",Data_Input!$T637&gt;40)),ABS(D633)&gt;$G$4),"",D633),""))</f>
        <v/>
      </c>
      <c r="O633" s="37" t="str">
        <f>IF($J$4=0,E633,IFERROR(IF(OR(AND(Data_Input!$T$3="meters",Data_Input!$T637&gt;12),(AND(Data_Input!$T$3="feet",Data_Input!$T637&gt;40)),ABS(E633)&gt;$G$4),"",E633),""))</f>
        <v/>
      </c>
      <c r="P633" s="35"/>
      <c r="Q633" s="8" t="str">
        <f t="shared" si="46"/>
        <v/>
      </c>
      <c r="R633" s="8" t="str">
        <f t="shared" si="47"/>
        <v/>
      </c>
      <c r="S633" s="8" t="str">
        <f t="shared" si="48"/>
        <v/>
      </c>
      <c r="T633" s="8" t="str">
        <f t="shared" si="49"/>
        <v/>
      </c>
      <c r="U633" s="35"/>
    </row>
    <row r="634" spans="1:21">
      <c r="A634" s="7">
        <v>632</v>
      </c>
      <c r="B634" s="37" t="str">
        <f>Data_Input!O638</f>
        <v/>
      </c>
      <c r="C634" s="37" t="str">
        <f>Data_Input!P638</f>
        <v/>
      </c>
      <c r="D634" s="37" t="str">
        <f>Data_Input!Q638</f>
        <v/>
      </c>
      <c r="E634" s="37" t="str">
        <f>Data_Input!R638</f>
        <v/>
      </c>
      <c r="F634" s="47"/>
      <c r="G634" s="35"/>
      <c r="H634" s="35"/>
      <c r="I634" s="35"/>
      <c r="J634" s="35"/>
      <c r="K634" s="35"/>
      <c r="L634" s="37" t="str">
        <f>IF($G$4=0,B634,IFERROR(IF(OR(AND(Data_Input!$T$3="meters",Data_Input!$T638&gt;12),(AND(Data_Input!$T$3="feet",Data_Input!$T638&gt;40)),ABS(B634)&gt;$G$4),"",B634),""))</f>
        <v/>
      </c>
      <c r="M634" s="37" t="str">
        <f>IF($H$4=0,C634,IFERROR(IF(OR(AND(Data_Input!$T$3="meters",Data_Input!$T638&gt;12),(AND(Data_Input!$T$3="feet",Data_Input!$T638&gt;40)),ABS(C634)&gt;$G$4),"",C634),""))</f>
        <v/>
      </c>
      <c r="N634" s="37" t="str">
        <f>IF($I$4=0,D634,IFERROR(IF(OR(AND(Data_Input!$T$3="meters",Data_Input!$T638&gt;12),(AND(Data_Input!$T$3="feet",Data_Input!$T638&gt;40)),ABS(D634)&gt;$G$4),"",D634),""))</f>
        <v/>
      </c>
      <c r="O634" s="37" t="str">
        <f>IF($J$4=0,E634,IFERROR(IF(OR(AND(Data_Input!$T$3="meters",Data_Input!$T638&gt;12),(AND(Data_Input!$T$3="feet",Data_Input!$T638&gt;40)),ABS(E634)&gt;$G$4),"",E634),""))</f>
        <v/>
      </c>
      <c r="P634" s="35"/>
      <c r="Q634" s="8" t="str">
        <f t="shared" si="46"/>
        <v/>
      </c>
      <c r="R634" s="8" t="str">
        <f t="shared" si="47"/>
        <v/>
      </c>
      <c r="S634" s="8" t="str">
        <f t="shared" si="48"/>
        <v/>
      </c>
      <c r="T634" s="8" t="str">
        <f t="shared" si="49"/>
        <v/>
      </c>
      <c r="U634" s="35"/>
    </row>
    <row r="635" spans="1:21">
      <c r="A635" s="7">
        <v>633</v>
      </c>
      <c r="B635" s="37" t="str">
        <f>Data_Input!O639</f>
        <v/>
      </c>
      <c r="C635" s="37" t="str">
        <f>Data_Input!P639</f>
        <v/>
      </c>
      <c r="D635" s="37" t="str">
        <f>Data_Input!Q639</f>
        <v/>
      </c>
      <c r="E635" s="37" t="str">
        <f>Data_Input!R639</f>
        <v/>
      </c>
      <c r="F635" s="47"/>
      <c r="G635" s="35"/>
      <c r="H635" s="35"/>
      <c r="I635" s="35"/>
      <c r="J635" s="35"/>
      <c r="K635" s="35"/>
      <c r="L635" s="37" t="str">
        <f>IF($G$4=0,B635,IFERROR(IF(OR(AND(Data_Input!$T$3="meters",Data_Input!$T639&gt;12),(AND(Data_Input!$T$3="feet",Data_Input!$T639&gt;40)),ABS(B635)&gt;$G$4),"",B635),""))</f>
        <v/>
      </c>
      <c r="M635" s="37" t="str">
        <f>IF($H$4=0,C635,IFERROR(IF(OR(AND(Data_Input!$T$3="meters",Data_Input!$T639&gt;12),(AND(Data_Input!$T$3="feet",Data_Input!$T639&gt;40)),ABS(C635)&gt;$G$4),"",C635),""))</f>
        <v/>
      </c>
      <c r="N635" s="37" t="str">
        <f>IF($I$4=0,D635,IFERROR(IF(OR(AND(Data_Input!$T$3="meters",Data_Input!$T639&gt;12),(AND(Data_Input!$T$3="feet",Data_Input!$T639&gt;40)),ABS(D635)&gt;$G$4),"",D635),""))</f>
        <v/>
      </c>
      <c r="O635" s="37" t="str">
        <f>IF($J$4=0,E635,IFERROR(IF(OR(AND(Data_Input!$T$3="meters",Data_Input!$T639&gt;12),(AND(Data_Input!$T$3="feet",Data_Input!$T639&gt;40)),ABS(E635)&gt;$G$4),"",E635),""))</f>
        <v/>
      </c>
      <c r="P635" s="35"/>
      <c r="Q635" s="8" t="str">
        <f t="shared" si="46"/>
        <v/>
      </c>
      <c r="R635" s="8" t="str">
        <f t="shared" si="47"/>
        <v/>
      </c>
      <c r="S635" s="8" t="str">
        <f t="shared" si="48"/>
        <v/>
      </c>
      <c r="T635" s="8" t="str">
        <f t="shared" si="49"/>
        <v/>
      </c>
      <c r="U635" s="35"/>
    </row>
    <row r="636" spans="1:21">
      <c r="A636" s="7">
        <v>634</v>
      </c>
      <c r="B636" s="37" t="str">
        <f>Data_Input!O640</f>
        <v/>
      </c>
      <c r="C636" s="37" t="str">
        <f>Data_Input!P640</f>
        <v/>
      </c>
      <c r="D636" s="37" t="str">
        <f>Data_Input!Q640</f>
        <v/>
      </c>
      <c r="E636" s="37" t="str">
        <f>Data_Input!R640</f>
        <v/>
      </c>
      <c r="F636" s="47"/>
      <c r="G636" s="35"/>
      <c r="H636" s="35"/>
      <c r="I636" s="35"/>
      <c r="J636" s="35"/>
      <c r="K636" s="35"/>
      <c r="L636" s="37" t="str">
        <f>IF($G$4=0,B636,IFERROR(IF(OR(AND(Data_Input!$T$3="meters",Data_Input!$T640&gt;12),(AND(Data_Input!$T$3="feet",Data_Input!$T640&gt;40)),ABS(B636)&gt;$G$4),"",B636),""))</f>
        <v/>
      </c>
      <c r="M636" s="37" t="str">
        <f>IF($H$4=0,C636,IFERROR(IF(OR(AND(Data_Input!$T$3="meters",Data_Input!$T640&gt;12),(AND(Data_Input!$T$3="feet",Data_Input!$T640&gt;40)),ABS(C636)&gt;$G$4),"",C636),""))</f>
        <v/>
      </c>
      <c r="N636" s="37" t="str">
        <f>IF($I$4=0,D636,IFERROR(IF(OR(AND(Data_Input!$T$3="meters",Data_Input!$T640&gt;12),(AND(Data_Input!$T$3="feet",Data_Input!$T640&gt;40)),ABS(D636)&gt;$G$4),"",D636),""))</f>
        <v/>
      </c>
      <c r="O636" s="37" t="str">
        <f>IF($J$4=0,E636,IFERROR(IF(OR(AND(Data_Input!$T$3="meters",Data_Input!$T640&gt;12),(AND(Data_Input!$T$3="feet",Data_Input!$T640&gt;40)),ABS(E636)&gt;$G$4),"",E636),""))</f>
        <v/>
      </c>
      <c r="P636" s="35"/>
      <c r="Q636" s="8" t="str">
        <f t="shared" si="46"/>
        <v/>
      </c>
      <c r="R636" s="8" t="str">
        <f t="shared" si="47"/>
        <v/>
      </c>
      <c r="S636" s="8" t="str">
        <f t="shared" si="48"/>
        <v/>
      </c>
      <c r="T636" s="8" t="str">
        <f t="shared" si="49"/>
        <v/>
      </c>
      <c r="U636" s="35"/>
    </row>
    <row r="637" spans="1:21">
      <c r="A637" s="7">
        <v>635</v>
      </c>
      <c r="B637" s="37" t="str">
        <f>Data_Input!O641</f>
        <v/>
      </c>
      <c r="C637" s="37" t="str">
        <f>Data_Input!P641</f>
        <v/>
      </c>
      <c r="D637" s="37" t="str">
        <f>Data_Input!Q641</f>
        <v/>
      </c>
      <c r="E637" s="37" t="str">
        <f>Data_Input!R641</f>
        <v/>
      </c>
      <c r="F637" s="47"/>
      <c r="G637" s="35"/>
      <c r="H637" s="35"/>
      <c r="I637" s="35"/>
      <c r="J637" s="35"/>
      <c r="K637" s="35"/>
      <c r="L637" s="37" t="str">
        <f>IF($G$4=0,B637,IFERROR(IF(OR(AND(Data_Input!$T$3="meters",Data_Input!$T641&gt;12),(AND(Data_Input!$T$3="feet",Data_Input!$T641&gt;40)),ABS(B637)&gt;$G$4),"",B637),""))</f>
        <v/>
      </c>
      <c r="M637" s="37" t="str">
        <f>IF($H$4=0,C637,IFERROR(IF(OR(AND(Data_Input!$T$3="meters",Data_Input!$T641&gt;12),(AND(Data_Input!$T$3="feet",Data_Input!$T641&gt;40)),ABS(C637)&gt;$G$4),"",C637),""))</f>
        <v/>
      </c>
      <c r="N637" s="37" t="str">
        <f>IF($I$4=0,D637,IFERROR(IF(OR(AND(Data_Input!$T$3="meters",Data_Input!$T641&gt;12),(AND(Data_Input!$T$3="feet",Data_Input!$T641&gt;40)),ABS(D637)&gt;$G$4),"",D637),""))</f>
        <v/>
      </c>
      <c r="O637" s="37" t="str">
        <f>IF($J$4=0,E637,IFERROR(IF(OR(AND(Data_Input!$T$3="meters",Data_Input!$T641&gt;12),(AND(Data_Input!$T$3="feet",Data_Input!$T641&gt;40)),ABS(E637)&gt;$G$4),"",E637),""))</f>
        <v/>
      </c>
      <c r="P637" s="35"/>
      <c r="Q637" s="8" t="str">
        <f t="shared" si="46"/>
        <v/>
      </c>
      <c r="R637" s="8" t="str">
        <f t="shared" si="47"/>
        <v/>
      </c>
      <c r="S637" s="8" t="str">
        <f t="shared" si="48"/>
        <v/>
      </c>
      <c r="T637" s="8" t="str">
        <f t="shared" si="49"/>
        <v/>
      </c>
      <c r="U637" s="35"/>
    </row>
    <row r="638" spans="1:21">
      <c r="A638" s="7">
        <v>636</v>
      </c>
      <c r="B638" s="37" t="str">
        <f>Data_Input!O642</f>
        <v/>
      </c>
      <c r="C638" s="37" t="str">
        <f>Data_Input!P642</f>
        <v/>
      </c>
      <c r="D638" s="37" t="str">
        <f>Data_Input!Q642</f>
        <v/>
      </c>
      <c r="E638" s="37" t="str">
        <f>Data_Input!R642</f>
        <v/>
      </c>
      <c r="F638" s="47"/>
      <c r="G638" s="35"/>
      <c r="H638" s="35"/>
      <c r="I638" s="35"/>
      <c r="J638" s="35"/>
      <c r="K638" s="35"/>
      <c r="L638" s="37" t="str">
        <f>IF($G$4=0,B638,IFERROR(IF(OR(AND(Data_Input!$T$3="meters",Data_Input!$T642&gt;12),(AND(Data_Input!$T$3="feet",Data_Input!$T642&gt;40)),ABS(B638)&gt;$G$4),"",B638),""))</f>
        <v/>
      </c>
      <c r="M638" s="37" t="str">
        <f>IF($H$4=0,C638,IFERROR(IF(OR(AND(Data_Input!$T$3="meters",Data_Input!$T642&gt;12),(AND(Data_Input!$T$3="feet",Data_Input!$T642&gt;40)),ABS(C638)&gt;$G$4),"",C638),""))</f>
        <v/>
      </c>
      <c r="N638" s="37" t="str">
        <f>IF($I$4=0,D638,IFERROR(IF(OR(AND(Data_Input!$T$3="meters",Data_Input!$T642&gt;12),(AND(Data_Input!$T$3="feet",Data_Input!$T642&gt;40)),ABS(D638)&gt;$G$4),"",D638),""))</f>
        <v/>
      </c>
      <c r="O638" s="37" t="str">
        <f>IF($J$4=0,E638,IFERROR(IF(OR(AND(Data_Input!$T$3="meters",Data_Input!$T642&gt;12),(AND(Data_Input!$T$3="feet",Data_Input!$T642&gt;40)),ABS(E638)&gt;$G$4),"",E638),""))</f>
        <v/>
      </c>
      <c r="P638" s="35"/>
      <c r="Q638" s="8" t="str">
        <f t="shared" si="46"/>
        <v/>
      </c>
      <c r="R638" s="8" t="str">
        <f t="shared" si="47"/>
        <v/>
      </c>
      <c r="S638" s="8" t="str">
        <f t="shared" si="48"/>
        <v/>
      </c>
      <c r="T638" s="8" t="str">
        <f t="shared" si="49"/>
        <v/>
      </c>
      <c r="U638" s="35"/>
    </row>
    <row r="639" spans="1:21">
      <c r="A639" s="7">
        <v>637</v>
      </c>
      <c r="B639" s="37" t="str">
        <f>Data_Input!O643</f>
        <v/>
      </c>
      <c r="C639" s="37" t="str">
        <f>Data_Input!P643</f>
        <v/>
      </c>
      <c r="D639" s="37" t="str">
        <f>Data_Input!Q643</f>
        <v/>
      </c>
      <c r="E639" s="37" t="str">
        <f>Data_Input!R643</f>
        <v/>
      </c>
      <c r="F639" s="47"/>
      <c r="G639" s="35"/>
      <c r="H639" s="35"/>
      <c r="I639" s="35"/>
      <c r="J639" s="35"/>
      <c r="K639" s="35"/>
      <c r="L639" s="37" t="str">
        <f>IF($G$4=0,B639,IFERROR(IF(OR(AND(Data_Input!$T$3="meters",Data_Input!$T643&gt;12),(AND(Data_Input!$T$3="feet",Data_Input!$T643&gt;40)),ABS(B639)&gt;$G$4),"",B639),""))</f>
        <v/>
      </c>
      <c r="M639" s="37" t="str">
        <f>IF($H$4=0,C639,IFERROR(IF(OR(AND(Data_Input!$T$3="meters",Data_Input!$T643&gt;12),(AND(Data_Input!$T$3="feet",Data_Input!$T643&gt;40)),ABS(C639)&gt;$G$4),"",C639),""))</f>
        <v/>
      </c>
      <c r="N639" s="37" t="str">
        <f>IF($I$4=0,D639,IFERROR(IF(OR(AND(Data_Input!$T$3="meters",Data_Input!$T643&gt;12),(AND(Data_Input!$T$3="feet",Data_Input!$T643&gt;40)),ABS(D639)&gt;$G$4),"",D639),""))</f>
        <v/>
      </c>
      <c r="O639" s="37" t="str">
        <f>IF($J$4=0,E639,IFERROR(IF(OR(AND(Data_Input!$T$3="meters",Data_Input!$T643&gt;12),(AND(Data_Input!$T$3="feet",Data_Input!$T643&gt;40)),ABS(E639)&gt;$G$4),"",E639),""))</f>
        <v/>
      </c>
      <c r="P639" s="35"/>
      <c r="Q639" s="8" t="str">
        <f t="shared" si="46"/>
        <v/>
      </c>
      <c r="R639" s="8" t="str">
        <f t="shared" si="47"/>
        <v/>
      </c>
      <c r="S639" s="8" t="str">
        <f t="shared" si="48"/>
        <v/>
      </c>
      <c r="T639" s="8" t="str">
        <f t="shared" si="49"/>
        <v/>
      </c>
      <c r="U639" s="35"/>
    </row>
    <row r="640" spans="1:21">
      <c r="A640" s="7">
        <v>638</v>
      </c>
      <c r="B640" s="37" t="str">
        <f>Data_Input!O644</f>
        <v/>
      </c>
      <c r="C640" s="37" t="str">
        <f>Data_Input!P644</f>
        <v/>
      </c>
      <c r="D640" s="37" t="str">
        <f>Data_Input!Q644</f>
        <v/>
      </c>
      <c r="E640" s="37" t="str">
        <f>Data_Input!R644</f>
        <v/>
      </c>
      <c r="F640" s="47"/>
      <c r="G640" s="35"/>
      <c r="H640" s="35"/>
      <c r="I640" s="35"/>
      <c r="J640" s="35"/>
      <c r="K640" s="35"/>
      <c r="L640" s="37" t="str">
        <f>IF($G$4=0,B640,IFERROR(IF(OR(AND(Data_Input!$T$3="meters",Data_Input!$T644&gt;12),(AND(Data_Input!$T$3="feet",Data_Input!$T644&gt;40)),ABS(B640)&gt;$G$4),"",B640),""))</f>
        <v/>
      </c>
      <c r="M640" s="37" t="str">
        <f>IF($H$4=0,C640,IFERROR(IF(OR(AND(Data_Input!$T$3="meters",Data_Input!$T644&gt;12),(AND(Data_Input!$T$3="feet",Data_Input!$T644&gt;40)),ABS(C640)&gt;$G$4),"",C640),""))</f>
        <v/>
      </c>
      <c r="N640" s="37" t="str">
        <f>IF($I$4=0,D640,IFERROR(IF(OR(AND(Data_Input!$T$3="meters",Data_Input!$T644&gt;12),(AND(Data_Input!$T$3="feet",Data_Input!$T644&gt;40)),ABS(D640)&gt;$G$4),"",D640),""))</f>
        <v/>
      </c>
      <c r="O640" s="37" t="str">
        <f>IF($J$4=0,E640,IFERROR(IF(OR(AND(Data_Input!$T$3="meters",Data_Input!$T644&gt;12),(AND(Data_Input!$T$3="feet",Data_Input!$T644&gt;40)),ABS(E640)&gt;$G$4),"",E640),""))</f>
        <v/>
      </c>
      <c r="P640" s="35"/>
      <c r="Q640" s="8" t="str">
        <f t="shared" si="46"/>
        <v/>
      </c>
      <c r="R640" s="8" t="str">
        <f t="shared" si="47"/>
        <v/>
      </c>
      <c r="S640" s="8" t="str">
        <f t="shared" si="48"/>
        <v/>
      </c>
      <c r="T640" s="8" t="str">
        <f t="shared" si="49"/>
        <v/>
      </c>
      <c r="U640" s="35"/>
    </row>
    <row r="641" spans="1:21">
      <c r="A641" s="7">
        <v>639</v>
      </c>
      <c r="B641" s="37" t="str">
        <f>Data_Input!O645</f>
        <v/>
      </c>
      <c r="C641" s="37" t="str">
        <f>Data_Input!P645</f>
        <v/>
      </c>
      <c r="D641" s="37" t="str">
        <f>Data_Input!Q645</f>
        <v/>
      </c>
      <c r="E641" s="37" t="str">
        <f>Data_Input!R645</f>
        <v/>
      </c>
      <c r="F641" s="47"/>
      <c r="G641" s="35"/>
      <c r="H641" s="35"/>
      <c r="I641" s="35"/>
      <c r="J641" s="35"/>
      <c r="K641" s="35"/>
      <c r="L641" s="37" t="str">
        <f>IF($G$4=0,B641,IFERROR(IF(OR(AND(Data_Input!$T$3="meters",Data_Input!$T645&gt;12),(AND(Data_Input!$T$3="feet",Data_Input!$T645&gt;40)),ABS(B641)&gt;$G$4),"",B641),""))</f>
        <v/>
      </c>
      <c r="M641" s="37" t="str">
        <f>IF($H$4=0,C641,IFERROR(IF(OR(AND(Data_Input!$T$3="meters",Data_Input!$T645&gt;12),(AND(Data_Input!$T$3="feet",Data_Input!$T645&gt;40)),ABS(C641)&gt;$G$4),"",C641),""))</f>
        <v/>
      </c>
      <c r="N641" s="37" t="str">
        <f>IF($I$4=0,D641,IFERROR(IF(OR(AND(Data_Input!$T$3="meters",Data_Input!$T645&gt;12),(AND(Data_Input!$T$3="feet",Data_Input!$T645&gt;40)),ABS(D641)&gt;$G$4),"",D641),""))</f>
        <v/>
      </c>
      <c r="O641" s="37" t="str">
        <f>IF($J$4=0,E641,IFERROR(IF(OR(AND(Data_Input!$T$3="meters",Data_Input!$T645&gt;12),(AND(Data_Input!$T$3="feet",Data_Input!$T645&gt;40)),ABS(E641)&gt;$G$4),"",E641),""))</f>
        <v/>
      </c>
      <c r="P641" s="35"/>
      <c r="Q641" s="8" t="str">
        <f t="shared" si="46"/>
        <v/>
      </c>
      <c r="R641" s="8" t="str">
        <f t="shared" si="47"/>
        <v/>
      </c>
      <c r="S641" s="8" t="str">
        <f t="shared" si="48"/>
        <v/>
      </c>
      <c r="T641" s="8" t="str">
        <f t="shared" si="49"/>
        <v/>
      </c>
      <c r="U641" s="35"/>
    </row>
    <row r="642" spans="1:21">
      <c r="A642" s="7">
        <v>640</v>
      </c>
      <c r="B642" s="37" t="str">
        <f>Data_Input!O646</f>
        <v/>
      </c>
      <c r="C642" s="37" t="str">
        <f>Data_Input!P646</f>
        <v/>
      </c>
      <c r="D642" s="37" t="str">
        <f>Data_Input!Q646</f>
        <v/>
      </c>
      <c r="E642" s="37" t="str">
        <f>Data_Input!R646</f>
        <v/>
      </c>
      <c r="F642" s="47"/>
      <c r="G642" s="35"/>
      <c r="H642" s="35"/>
      <c r="I642" s="35"/>
      <c r="J642" s="35"/>
      <c r="K642" s="35"/>
      <c r="L642" s="37" t="str">
        <f>IF($G$4=0,B642,IFERROR(IF(OR(AND(Data_Input!$T$3="meters",Data_Input!$T646&gt;12),(AND(Data_Input!$T$3="feet",Data_Input!$T646&gt;40)),ABS(B642)&gt;$G$4),"",B642),""))</f>
        <v/>
      </c>
      <c r="M642" s="37" t="str">
        <f>IF($H$4=0,C642,IFERROR(IF(OR(AND(Data_Input!$T$3="meters",Data_Input!$T646&gt;12),(AND(Data_Input!$T$3="feet",Data_Input!$T646&gt;40)),ABS(C642)&gt;$G$4),"",C642),""))</f>
        <v/>
      </c>
      <c r="N642" s="37" t="str">
        <f>IF($I$4=0,D642,IFERROR(IF(OR(AND(Data_Input!$T$3="meters",Data_Input!$T646&gt;12),(AND(Data_Input!$T$3="feet",Data_Input!$T646&gt;40)),ABS(D642)&gt;$G$4),"",D642),""))</f>
        <v/>
      </c>
      <c r="O642" s="37" t="str">
        <f>IF($J$4=0,E642,IFERROR(IF(OR(AND(Data_Input!$T$3="meters",Data_Input!$T646&gt;12),(AND(Data_Input!$T$3="feet",Data_Input!$T646&gt;40)),ABS(E642)&gt;$G$4),"",E642),""))</f>
        <v/>
      </c>
      <c r="P642" s="35"/>
      <c r="Q642" s="8" t="str">
        <f t="shared" si="46"/>
        <v/>
      </c>
      <c r="R642" s="8" t="str">
        <f t="shared" si="47"/>
        <v/>
      </c>
      <c r="S642" s="8" t="str">
        <f t="shared" si="48"/>
        <v/>
      </c>
      <c r="T642" s="8" t="str">
        <f t="shared" si="49"/>
        <v/>
      </c>
      <c r="U642" s="35"/>
    </row>
    <row r="643" spans="1:21">
      <c r="A643" s="7">
        <v>641</v>
      </c>
      <c r="B643" s="37" t="str">
        <f>Data_Input!O647</f>
        <v/>
      </c>
      <c r="C643" s="37" t="str">
        <f>Data_Input!P647</f>
        <v/>
      </c>
      <c r="D643" s="37" t="str">
        <f>Data_Input!Q647</f>
        <v/>
      </c>
      <c r="E643" s="37" t="str">
        <f>Data_Input!R647</f>
        <v/>
      </c>
      <c r="F643" s="47"/>
      <c r="G643" s="35"/>
      <c r="H643" s="35"/>
      <c r="I643" s="35"/>
      <c r="J643" s="35"/>
      <c r="K643" s="35"/>
      <c r="L643" s="37" t="str">
        <f>IF($G$4=0,B643,IFERROR(IF(OR(AND(Data_Input!$T$3="meters",Data_Input!$T647&gt;12),(AND(Data_Input!$T$3="feet",Data_Input!$T647&gt;40)),ABS(B643)&gt;$G$4),"",B643),""))</f>
        <v/>
      </c>
      <c r="M643" s="37" t="str">
        <f>IF($H$4=0,C643,IFERROR(IF(OR(AND(Data_Input!$T$3="meters",Data_Input!$T647&gt;12),(AND(Data_Input!$T$3="feet",Data_Input!$T647&gt;40)),ABS(C643)&gt;$G$4),"",C643),""))</f>
        <v/>
      </c>
      <c r="N643" s="37" t="str">
        <f>IF($I$4=0,D643,IFERROR(IF(OR(AND(Data_Input!$T$3="meters",Data_Input!$T647&gt;12),(AND(Data_Input!$T$3="feet",Data_Input!$T647&gt;40)),ABS(D643)&gt;$G$4),"",D643),""))</f>
        <v/>
      </c>
      <c r="O643" s="37" t="str">
        <f>IF($J$4=0,E643,IFERROR(IF(OR(AND(Data_Input!$T$3="meters",Data_Input!$T647&gt;12),(AND(Data_Input!$T$3="feet",Data_Input!$T647&gt;40)),ABS(E643)&gt;$G$4),"",E643),""))</f>
        <v/>
      </c>
      <c r="P643" s="35"/>
      <c r="Q643" s="8" t="str">
        <f t="shared" si="46"/>
        <v/>
      </c>
      <c r="R643" s="8" t="str">
        <f t="shared" si="47"/>
        <v/>
      </c>
      <c r="S643" s="8" t="str">
        <f t="shared" si="48"/>
        <v/>
      </c>
      <c r="T643" s="8" t="str">
        <f t="shared" si="49"/>
        <v/>
      </c>
      <c r="U643" s="35"/>
    </row>
    <row r="644" spans="1:21">
      <c r="A644" s="7">
        <v>642</v>
      </c>
      <c r="B644" s="37" t="str">
        <f>Data_Input!O648</f>
        <v/>
      </c>
      <c r="C644" s="37" t="str">
        <f>Data_Input!P648</f>
        <v/>
      </c>
      <c r="D644" s="37" t="str">
        <f>Data_Input!Q648</f>
        <v/>
      </c>
      <c r="E644" s="37" t="str">
        <f>Data_Input!R648</f>
        <v/>
      </c>
      <c r="F644" s="47"/>
      <c r="G644" s="35"/>
      <c r="H644" s="35"/>
      <c r="I644" s="35"/>
      <c r="J644" s="35"/>
      <c r="K644" s="35"/>
      <c r="L644" s="37" t="str">
        <f>IF($G$4=0,B644,IFERROR(IF(OR(AND(Data_Input!$T$3="meters",Data_Input!$T648&gt;12),(AND(Data_Input!$T$3="feet",Data_Input!$T648&gt;40)),ABS(B644)&gt;$G$4),"",B644),""))</f>
        <v/>
      </c>
      <c r="M644" s="37" t="str">
        <f>IF($H$4=0,C644,IFERROR(IF(OR(AND(Data_Input!$T$3="meters",Data_Input!$T648&gt;12),(AND(Data_Input!$T$3="feet",Data_Input!$T648&gt;40)),ABS(C644)&gt;$G$4),"",C644),""))</f>
        <v/>
      </c>
      <c r="N644" s="37" t="str">
        <f>IF($I$4=0,D644,IFERROR(IF(OR(AND(Data_Input!$T$3="meters",Data_Input!$T648&gt;12),(AND(Data_Input!$T$3="feet",Data_Input!$T648&gt;40)),ABS(D644)&gt;$G$4),"",D644),""))</f>
        <v/>
      </c>
      <c r="O644" s="37" t="str">
        <f>IF($J$4=0,E644,IFERROR(IF(OR(AND(Data_Input!$T$3="meters",Data_Input!$T648&gt;12),(AND(Data_Input!$T$3="feet",Data_Input!$T648&gt;40)),ABS(E644)&gt;$G$4),"",E644),""))</f>
        <v/>
      </c>
      <c r="P644" s="35"/>
      <c r="Q644" s="8" t="str">
        <f t="shared" ref="Q644:Q707" si="50">IFERROR(ABS(L644),"")</f>
        <v/>
      </c>
      <c r="R644" s="8" t="str">
        <f t="shared" ref="R644:R707" si="51">IFERROR(ABS(M644),"")</f>
        <v/>
      </c>
      <c r="S644" s="8" t="str">
        <f t="shared" ref="S644:S707" si="52">IFERROR(ABS(N644),"")</f>
        <v/>
      </c>
      <c r="T644" s="8" t="str">
        <f t="shared" ref="T644:T707" si="53">IFERROR(ABS(O644),"")</f>
        <v/>
      </c>
      <c r="U644" s="35"/>
    </row>
    <row r="645" spans="1:21">
      <c r="A645" s="7">
        <v>643</v>
      </c>
      <c r="B645" s="37" t="str">
        <f>Data_Input!O649</f>
        <v/>
      </c>
      <c r="C645" s="37" t="str">
        <f>Data_Input!P649</f>
        <v/>
      </c>
      <c r="D645" s="37" t="str">
        <f>Data_Input!Q649</f>
        <v/>
      </c>
      <c r="E645" s="37" t="str">
        <f>Data_Input!R649</f>
        <v/>
      </c>
      <c r="F645" s="47"/>
      <c r="G645" s="35"/>
      <c r="H645" s="35"/>
      <c r="I645" s="35"/>
      <c r="J645" s="35"/>
      <c r="K645" s="35"/>
      <c r="L645" s="37" t="str">
        <f>IF($G$4=0,B645,IFERROR(IF(OR(AND(Data_Input!$T$3="meters",Data_Input!$T649&gt;12),(AND(Data_Input!$T$3="feet",Data_Input!$T649&gt;40)),ABS(B645)&gt;$G$4),"",B645),""))</f>
        <v/>
      </c>
      <c r="M645" s="37" t="str">
        <f>IF($H$4=0,C645,IFERROR(IF(OR(AND(Data_Input!$T$3="meters",Data_Input!$T649&gt;12),(AND(Data_Input!$T$3="feet",Data_Input!$T649&gt;40)),ABS(C645)&gt;$G$4),"",C645),""))</f>
        <v/>
      </c>
      <c r="N645" s="37" t="str">
        <f>IF($I$4=0,D645,IFERROR(IF(OR(AND(Data_Input!$T$3="meters",Data_Input!$T649&gt;12),(AND(Data_Input!$T$3="feet",Data_Input!$T649&gt;40)),ABS(D645)&gt;$G$4),"",D645),""))</f>
        <v/>
      </c>
      <c r="O645" s="37" t="str">
        <f>IF($J$4=0,E645,IFERROR(IF(OR(AND(Data_Input!$T$3="meters",Data_Input!$T649&gt;12),(AND(Data_Input!$T$3="feet",Data_Input!$T649&gt;40)),ABS(E645)&gt;$G$4),"",E645),""))</f>
        <v/>
      </c>
      <c r="P645" s="35"/>
      <c r="Q645" s="8" t="str">
        <f t="shared" si="50"/>
        <v/>
      </c>
      <c r="R645" s="8" t="str">
        <f t="shared" si="51"/>
        <v/>
      </c>
      <c r="S645" s="8" t="str">
        <f t="shared" si="52"/>
        <v/>
      </c>
      <c r="T645" s="8" t="str">
        <f t="shared" si="53"/>
        <v/>
      </c>
      <c r="U645" s="35"/>
    </row>
    <row r="646" spans="1:21">
      <c r="A646" s="7">
        <v>644</v>
      </c>
      <c r="B646" s="37" t="str">
        <f>Data_Input!O650</f>
        <v/>
      </c>
      <c r="C646" s="37" t="str">
        <f>Data_Input!P650</f>
        <v/>
      </c>
      <c r="D646" s="37" t="str">
        <f>Data_Input!Q650</f>
        <v/>
      </c>
      <c r="E646" s="37" t="str">
        <f>Data_Input!R650</f>
        <v/>
      </c>
      <c r="F646" s="47"/>
      <c r="G646" s="35"/>
      <c r="H646" s="35"/>
      <c r="I646" s="35"/>
      <c r="J646" s="35"/>
      <c r="K646" s="35"/>
      <c r="L646" s="37" t="str">
        <f>IF($G$4=0,B646,IFERROR(IF(OR(AND(Data_Input!$T$3="meters",Data_Input!$T650&gt;12),(AND(Data_Input!$T$3="feet",Data_Input!$T650&gt;40)),ABS(B646)&gt;$G$4),"",B646),""))</f>
        <v/>
      </c>
      <c r="M646" s="37" t="str">
        <f>IF($H$4=0,C646,IFERROR(IF(OR(AND(Data_Input!$T$3="meters",Data_Input!$T650&gt;12),(AND(Data_Input!$T$3="feet",Data_Input!$T650&gt;40)),ABS(C646)&gt;$G$4),"",C646),""))</f>
        <v/>
      </c>
      <c r="N646" s="37" t="str">
        <f>IF($I$4=0,D646,IFERROR(IF(OR(AND(Data_Input!$T$3="meters",Data_Input!$T650&gt;12),(AND(Data_Input!$T$3="feet",Data_Input!$T650&gt;40)),ABS(D646)&gt;$G$4),"",D646),""))</f>
        <v/>
      </c>
      <c r="O646" s="37" t="str">
        <f>IF($J$4=0,E646,IFERROR(IF(OR(AND(Data_Input!$T$3="meters",Data_Input!$T650&gt;12),(AND(Data_Input!$T$3="feet",Data_Input!$T650&gt;40)),ABS(E646)&gt;$G$4),"",E646),""))</f>
        <v/>
      </c>
      <c r="P646" s="35"/>
      <c r="Q646" s="8" t="str">
        <f t="shared" si="50"/>
        <v/>
      </c>
      <c r="R646" s="8" t="str">
        <f t="shared" si="51"/>
        <v/>
      </c>
      <c r="S646" s="8" t="str">
        <f t="shared" si="52"/>
        <v/>
      </c>
      <c r="T646" s="8" t="str">
        <f t="shared" si="53"/>
        <v/>
      </c>
      <c r="U646" s="35"/>
    </row>
    <row r="647" spans="1:21">
      <c r="A647" s="7">
        <v>645</v>
      </c>
      <c r="B647" s="37" t="str">
        <f>Data_Input!O651</f>
        <v/>
      </c>
      <c r="C647" s="37" t="str">
        <f>Data_Input!P651</f>
        <v/>
      </c>
      <c r="D647" s="37" t="str">
        <f>Data_Input!Q651</f>
        <v/>
      </c>
      <c r="E647" s="37" t="str">
        <f>Data_Input!R651</f>
        <v/>
      </c>
      <c r="F647" s="47"/>
      <c r="G647" s="35"/>
      <c r="H647" s="35"/>
      <c r="I647" s="35"/>
      <c r="J647" s="35"/>
      <c r="K647" s="35"/>
      <c r="L647" s="37" t="str">
        <f>IF($G$4=0,B647,IFERROR(IF(OR(AND(Data_Input!$T$3="meters",Data_Input!$T651&gt;12),(AND(Data_Input!$T$3="feet",Data_Input!$T651&gt;40)),ABS(B647)&gt;$G$4),"",B647),""))</f>
        <v/>
      </c>
      <c r="M647" s="37" t="str">
        <f>IF($H$4=0,C647,IFERROR(IF(OR(AND(Data_Input!$T$3="meters",Data_Input!$T651&gt;12),(AND(Data_Input!$T$3="feet",Data_Input!$T651&gt;40)),ABS(C647)&gt;$G$4),"",C647),""))</f>
        <v/>
      </c>
      <c r="N647" s="37" t="str">
        <f>IF($I$4=0,D647,IFERROR(IF(OR(AND(Data_Input!$T$3="meters",Data_Input!$T651&gt;12),(AND(Data_Input!$T$3="feet",Data_Input!$T651&gt;40)),ABS(D647)&gt;$G$4),"",D647),""))</f>
        <v/>
      </c>
      <c r="O647" s="37" t="str">
        <f>IF($J$4=0,E647,IFERROR(IF(OR(AND(Data_Input!$T$3="meters",Data_Input!$T651&gt;12),(AND(Data_Input!$T$3="feet",Data_Input!$T651&gt;40)),ABS(E647)&gt;$G$4),"",E647),""))</f>
        <v/>
      </c>
      <c r="P647" s="35"/>
      <c r="Q647" s="8" t="str">
        <f t="shared" si="50"/>
        <v/>
      </c>
      <c r="R647" s="8" t="str">
        <f t="shared" si="51"/>
        <v/>
      </c>
      <c r="S647" s="8" t="str">
        <f t="shared" si="52"/>
        <v/>
      </c>
      <c r="T647" s="8" t="str">
        <f t="shared" si="53"/>
        <v/>
      </c>
      <c r="U647" s="35"/>
    </row>
    <row r="648" spans="1:21">
      <c r="A648" s="7">
        <v>646</v>
      </c>
      <c r="B648" s="37" t="str">
        <f>Data_Input!O652</f>
        <v/>
      </c>
      <c r="C648" s="37" t="str">
        <f>Data_Input!P652</f>
        <v/>
      </c>
      <c r="D648" s="37" t="str">
        <f>Data_Input!Q652</f>
        <v/>
      </c>
      <c r="E648" s="37" t="str">
        <f>Data_Input!R652</f>
        <v/>
      </c>
      <c r="F648" s="47"/>
      <c r="G648" s="35"/>
      <c r="H648" s="35"/>
      <c r="I648" s="35"/>
      <c r="J648" s="35"/>
      <c r="K648" s="35"/>
      <c r="L648" s="37" t="str">
        <f>IF($G$4=0,B648,IFERROR(IF(OR(AND(Data_Input!$T$3="meters",Data_Input!$T652&gt;12),(AND(Data_Input!$T$3="feet",Data_Input!$T652&gt;40)),ABS(B648)&gt;$G$4),"",B648),""))</f>
        <v/>
      </c>
      <c r="M648" s="37" t="str">
        <f>IF($H$4=0,C648,IFERROR(IF(OR(AND(Data_Input!$T$3="meters",Data_Input!$T652&gt;12),(AND(Data_Input!$T$3="feet",Data_Input!$T652&gt;40)),ABS(C648)&gt;$G$4),"",C648),""))</f>
        <v/>
      </c>
      <c r="N648" s="37" t="str">
        <f>IF($I$4=0,D648,IFERROR(IF(OR(AND(Data_Input!$T$3="meters",Data_Input!$T652&gt;12),(AND(Data_Input!$T$3="feet",Data_Input!$T652&gt;40)),ABS(D648)&gt;$G$4),"",D648),""))</f>
        <v/>
      </c>
      <c r="O648" s="37" t="str">
        <f>IF($J$4=0,E648,IFERROR(IF(OR(AND(Data_Input!$T$3="meters",Data_Input!$T652&gt;12),(AND(Data_Input!$T$3="feet",Data_Input!$T652&gt;40)),ABS(E648)&gt;$G$4),"",E648),""))</f>
        <v/>
      </c>
      <c r="P648" s="35"/>
      <c r="Q648" s="8" t="str">
        <f t="shared" si="50"/>
        <v/>
      </c>
      <c r="R648" s="8" t="str">
        <f t="shared" si="51"/>
        <v/>
      </c>
      <c r="S648" s="8" t="str">
        <f t="shared" si="52"/>
        <v/>
      </c>
      <c r="T648" s="8" t="str">
        <f t="shared" si="53"/>
        <v/>
      </c>
      <c r="U648" s="35"/>
    </row>
    <row r="649" spans="1:21">
      <c r="A649" s="7">
        <v>647</v>
      </c>
      <c r="B649" s="37" t="str">
        <f>Data_Input!O653</f>
        <v/>
      </c>
      <c r="C649" s="37" t="str">
        <f>Data_Input!P653</f>
        <v/>
      </c>
      <c r="D649" s="37" t="str">
        <f>Data_Input!Q653</f>
        <v/>
      </c>
      <c r="E649" s="37" t="str">
        <f>Data_Input!R653</f>
        <v/>
      </c>
      <c r="F649" s="47"/>
      <c r="G649" s="35"/>
      <c r="H649" s="35"/>
      <c r="I649" s="35"/>
      <c r="J649" s="35"/>
      <c r="K649" s="35"/>
      <c r="L649" s="37" t="str">
        <f>IF($G$4=0,B649,IFERROR(IF(OR(AND(Data_Input!$T$3="meters",Data_Input!$T653&gt;12),(AND(Data_Input!$T$3="feet",Data_Input!$T653&gt;40)),ABS(B649)&gt;$G$4),"",B649),""))</f>
        <v/>
      </c>
      <c r="M649" s="37" t="str">
        <f>IF($H$4=0,C649,IFERROR(IF(OR(AND(Data_Input!$T$3="meters",Data_Input!$T653&gt;12),(AND(Data_Input!$T$3="feet",Data_Input!$T653&gt;40)),ABS(C649)&gt;$G$4),"",C649),""))</f>
        <v/>
      </c>
      <c r="N649" s="37" t="str">
        <f>IF($I$4=0,D649,IFERROR(IF(OR(AND(Data_Input!$T$3="meters",Data_Input!$T653&gt;12),(AND(Data_Input!$T$3="feet",Data_Input!$T653&gt;40)),ABS(D649)&gt;$G$4),"",D649),""))</f>
        <v/>
      </c>
      <c r="O649" s="37" t="str">
        <f>IF($J$4=0,E649,IFERROR(IF(OR(AND(Data_Input!$T$3="meters",Data_Input!$T653&gt;12),(AND(Data_Input!$T$3="feet",Data_Input!$T653&gt;40)),ABS(E649)&gt;$G$4),"",E649),""))</f>
        <v/>
      </c>
      <c r="P649" s="35"/>
      <c r="Q649" s="8" t="str">
        <f t="shared" si="50"/>
        <v/>
      </c>
      <c r="R649" s="8" t="str">
        <f t="shared" si="51"/>
        <v/>
      </c>
      <c r="S649" s="8" t="str">
        <f t="shared" si="52"/>
        <v/>
      </c>
      <c r="T649" s="8" t="str">
        <f t="shared" si="53"/>
        <v/>
      </c>
      <c r="U649" s="35"/>
    </row>
    <row r="650" spans="1:21">
      <c r="A650" s="7">
        <v>648</v>
      </c>
      <c r="B650" s="37" t="str">
        <f>Data_Input!O654</f>
        <v/>
      </c>
      <c r="C650" s="37" t="str">
        <f>Data_Input!P654</f>
        <v/>
      </c>
      <c r="D650" s="37" t="str">
        <f>Data_Input!Q654</f>
        <v/>
      </c>
      <c r="E650" s="37" t="str">
        <f>Data_Input!R654</f>
        <v/>
      </c>
      <c r="F650" s="47"/>
      <c r="G650" s="35"/>
      <c r="H650" s="35"/>
      <c r="I650" s="35"/>
      <c r="J650" s="35"/>
      <c r="K650" s="35"/>
      <c r="L650" s="37" t="str">
        <f>IF($G$4=0,B650,IFERROR(IF(OR(AND(Data_Input!$T$3="meters",Data_Input!$T654&gt;12),(AND(Data_Input!$T$3="feet",Data_Input!$T654&gt;40)),ABS(B650)&gt;$G$4),"",B650),""))</f>
        <v/>
      </c>
      <c r="M650" s="37" t="str">
        <f>IF($H$4=0,C650,IFERROR(IF(OR(AND(Data_Input!$T$3="meters",Data_Input!$T654&gt;12),(AND(Data_Input!$T$3="feet",Data_Input!$T654&gt;40)),ABS(C650)&gt;$G$4),"",C650),""))</f>
        <v/>
      </c>
      <c r="N650" s="37" t="str">
        <f>IF($I$4=0,D650,IFERROR(IF(OR(AND(Data_Input!$T$3="meters",Data_Input!$T654&gt;12),(AND(Data_Input!$T$3="feet",Data_Input!$T654&gt;40)),ABS(D650)&gt;$G$4),"",D650),""))</f>
        <v/>
      </c>
      <c r="O650" s="37" t="str">
        <f>IF($J$4=0,E650,IFERROR(IF(OR(AND(Data_Input!$T$3="meters",Data_Input!$T654&gt;12),(AND(Data_Input!$T$3="feet",Data_Input!$T654&gt;40)),ABS(E650)&gt;$G$4),"",E650),""))</f>
        <v/>
      </c>
      <c r="P650" s="35"/>
      <c r="Q650" s="8" t="str">
        <f t="shared" si="50"/>
        <v/>
      </c>
      <c r="R650" s="8" t="str">
        <f t="shared" si="51"/>
        <v/>
      </c>
      <c r="S650" s="8" t="str">
        <f t="shared" si="52"/>
        <v/>
      </c>
      <c r="T650" s="8" t="str">
        <f t="shared" si="53"/>
        <v/>
      </c>
      <c r="U650" s="35"/>
    </row>
    <row r="651" spans="1:21">
      <c r="A651" s="7">
        <v>649</v>
      </c>
      <c r="B651" s="37" t="str">
        <f>Data_Input!O655</f>
        <v/>
      </c>
      <c r="C651" s="37" t="str">
        <f>Data_Input!P655</f>
        <v/>
      </c>
      <c r="D651" s="37" t="str">
        <f>Data_Input!Q655</f>
        <v/>
      </c>
      <c r="E651" s="37" t="str">
        <f>Data_Input!R655</f>
        <v/>
      </c>
      <c r="F651" s="47"/>
      <c r="G651" s="35"/>
      <c r="H651" s="35"/>
      <c r="I651" s="35"/>
      <c r="J651" s="35"/>
      <c r="K651" s="35"/>
      <c r="L651" s="37" t="str">
        <f>IF($G$4=0,B651,IFERROR(IF(OR(AND(Data_Input!$T$3="meters",Data_Input!$T655&gt;12),(AND(Data_Input!$T$3="feet",Data_Input!$T655&gt;40)),ABS(B651)&gt;$G$4),"",B651),""))</f>
        <v/>
      </c>
      <c r="M651" s="37" t="str">
        <f>IF($H$4=0,C651,IFERROR(IF(OR(AND(Data_Input!$T$3="meters",Data_Input!$T655&gt;12),(AND(Data_Input!$T$3="feet",Data_Input!$T655&gt;40)),ABS(C651)&gt;$G$4),"",C651),""))</f>
        <v/>
      </c>
      <c r="N651" s="37" t="str">
        <f>IF($I$4=0,D651,IFERROR(IF(OR(AND(Data_Input!$T$3="meters",Data_Input!$T655&gt;12),(AND(Data_Input!$T$3="feet",Data_Input!$T655&gt;40)),ABS(D651)&gt;$G$4),"",D651),""))</f>
        <v/>
      </c>
      <c r="O651" s="37" t="str">
        <f>IF($J$4=0,E651,IFERROR(IF(OR(AND(Data_Input!$T$3="meters",Data_Input!$T655&gt;12),(AND(Data_Input!$T$3="feet",Data_Input!$T655&gt;40)),ABS(E651)&gt;$G$4),"",E651),""))</f>
        <v/>
      </c>
      <c r="P651" s="35"/>
      <c r="Q651" s="8" t="str">
        <f t="shared" si="50"/>
        <v/>
      </c>
      <c r="R651" s="8" t="str">
        <f t="shared" si="51"/>
        <v/>
      </c>
      <c r="S651" s="8" t="str">
        <f t="shared" si="52"/>
        <v/>
      </c>
      <c r="T651" s="8" t="str">
        <f t="shared" si="53"/>
        <v/>
      </c>
      <c r="U651" s="35"/>
    </row>
    <row r="652" spans="1:21">
      <c r="A652" s="7">
        <v>650</v>
      </c>
      <c r="B652" s="37" t="str">
        <f>Data_Input!O656</f>
        <v/>
      </c>
      <c r="C652" s="37" t="str">
        <f>Data_Input!P656</f>
        <v/>
      </c>
      <c r="D652" s="37" t="str">
        <f>Data_Input!Q656</f>
        <v/>
      </c>
      <c r="E652" s="37" t="str">
        <f>Data_Input!R656</f>
        <v/>
      </c>
      <c r="F652" s="47"/>
      <c r="G652" s="35"/>
      <c r="H652" s="35"/>
      <c r="I652" s="35"/>
      <c r="J652" s="35"/>
      <c r="K652" s="35"/>
      <c r="L652" s="37" t="str">
        <f>IF($G$4=0,B652,IFERROR(IF(OR(AND(Data_Input!$T$3="meters",Data_Input!$T656&gt;12),(AND(Data_Input!$T$3="feet",Data_Input!$T656&gt;40)),ABS(B652)&gt;$G$4),"",B652),""))</f>
        <v/>
      </c>
      <c r="M652" s="37" t="str">
        <f>IF($H$4=0,C652,IFERROR(IF(OR(AND(Data_Input!$T$3="meters",Data_Input!$T656&gt;12),(AND(Data_Input!$T$3="feet",Data_Input!$T656&gt;40)),ABS(C652)&gt;$G$4),"",C652),""))</f>
        <v/>
      </c>
      <c r="N652" s="37" t="str">
        <f>IF($I$4=0,D652,IFERROR(IF(OR(AND(Data_Input!$T$3="meters",Data_Input!$T656&gt;12),(AND(Data_Input!$T$3="feet",Data_Input!$T656&gt;40)),ABS(D652)&gt;$G$4),"",D652),""))</f>
        <v/>
      </c>
      <c r="O652" s="37" t="str">
        <f>IF($J$4=0,E652,IFERROR(IF(OR(AND(Data_Input!$T$3="meters",Data_Input!$T656&gt;12),(AND(Data_Input!$T$3="feet",Data_Input!$T656&gt;40)),ABS(E652)&gt;$G$4),"",E652),""))</f>
        <v/>
      </c>
      <c r="P652" s="35"/>
      <c r="Q652" s="8" t="str">
        <f t="shared" si="50"/>
        <v/>
      </c>
      <c r="R652" s="8" t="str">
        <f t="shared" si="51"/>
        <v/>
      </c>
      <c r="S652" s="8" t="str">
        <f t="shared" si="52"/>
        <v/>
      </c>
      <c r="T652" s="8" t="str">
        <f t="shared" si="53"/>
        <v/>
      </c>
      <c r="U652" s="35"/>
    </row>
    <row r="653" spans="1:21">
      <c r="A653" s="7">
        <v>651</v>
      </c>
      <c r="B653" s="37" t="str">
        <f>Data_Input!O657</f>
        <v/>
      </c>
      <c r="C653" s="37" t="str">
        <f>Data_Input!P657</f>
        <v/>
      </c>
      <c r="D653" s="37" t="str">
        <f>Data_Input!Q657</f>
        <v/>
      </c>
      <c r="E653" s="37" t="str">
        <f>Data_Input!R657</f>
        <v/>
      </c>
      <c r="F653" s="47"/>
      <c r="G653" s="35"/>
      <c r="H653" s="35"/>
      <c r="I653" s="35"/>
      <c r="J653" s="35"/>
      <c r="K653" s="35"/>
      <c r="L653" s="37" t="str">
        <f>IF($G$4=0,B653,IFERROR(IF(OR(AND(Data_Input!$T$3="meters",Data_Input!$T657&gt;12),(AND(Data_Input!$T$3="feet",Data_Input!$T657&gt;40)),ABS(B653)&gt;$G$4),"",B653),""))</f>
        <v/>
      </c>
      <c r="M653" s="37" t="str">
        <f>IF($H$4=0,C653,IFERROR(IF(OR(AND(Data_Input!$T$3="meters",Data_Input!$T657&gt;12),(AND(Data_Input!$T$3="feet",Data_Input!$T657&gt;40)),ABS(C653)&gt;$G$4),"",C653),""))</f>
        <v/>
      </c>
      <c r="N653" s="37" t="str">
        <f>IF($I$4=0,D653,IFERROR(IF(OR(AND(Data_Input!$T$3="meters",Data_Input!$T657&gt;12),(AND(Data_Input!$T$3="feet",Data_Input!$T657&gt;40)),ABS(D653)&gt;$G$4),"",D653),""))</f>
        <v/>
      </c>
      <c r="O653" s="37" t="str">
        <f>IF($J$4=0,E653,IFERROR(IF(OR(AND(Data_Input!$T$3="meters",Data_Input!$T657&gt;12),(AND(Data_Input!$T$3="feet",Data_Input!$T657&gt;40)),ABS(E653)&gt;$G$4),"",E653),""))</f>
        <v/>
      </c>
      <c r="P653" s="35"/>
      <c r="Q653" s="8" t="str">
        <f t="shared" si="50"/>
        <v/>
      </c>
      <c r="R653" s="8" t="str">
        <f t="shared" si="51"/>
        <v/>
      </c>
      <c r="S653" s="8" t="str">
        <f t="shared" si="52"/>
        <v/>
      </c>
      <c r="T653" s="8" t="str">
        <f t="shared" si="53"/>
        <v/>
      </c>
      <c r="U653" s="35"/>
    </row>
    <row r="654" spans="1:21">
      <c r="A654" s="7">
        <v>652</v>
      </c>
      <c r="B654" s="37" t="str">
        <f>Data_Input!O658</f>
        <v/>
      </c>
      <c r="C654" s="37" t="str">
        <f>Data_Input!P658</f>
        <v/>
      </c>
      <c r="D654" s="37" t="str">
        <f>Data_Input!Q658</f>
        <v/>
      </c>
      <c r="E654" s="37" t="str">
        <f>Data_Input!R658</f>
        <v/>
      </c>
      <c r="F654" s="47"/>
      <c r="G654" s="35"/>
      <c r="H654" s="35"/>
      <c r="I654" s="35"/>
      <c r="J654" s="35"/>
      <c r="K654" s="35"/>
      <c r="L654" s="37" t="str">
        <f>IF($G$4=0,B654,IFERROR(IF(OR(AND(Data_Input!$T$3="meters",Data_Input!$T658&gt;12),(AND(Data_Input!$T$3="feet",Data_Input!$T658&gt;40)),ABS(B654)&gt;$G$4),"",B654),""))</f>
        <v/>
      </c>
      <c r="M654" s="37" t="str">
        <f>IF($H$4=0,C654,IFERROR(IF(OR(AND(Data_Input!$T$3="meters",Data_Input!$T658&gt;12),(AND(Data_Input!$T$3="feet",Data_Input!$T658&gt;40)),ABS(C654)&gt;$G$4),"",C654),""))</f>
        <v/>
      </c>
      <c r="N654" s="37" t="str">
        <f>IF($I$4=0,D654,IFERROR(IF(OR(AND(Data_Input!$T$3="meters",Data_Input!$T658&gt;12),(AND(Data_Input!$T$3="feet",Data_Input!$T658&gt;40)),ABS(D654)&gt;$G$4),"",D654),""))</f>
        <v/>
      </c>
      <c r="O654" s="37" t="str">
        <f>IF($J$4=0,E654,IFERROR(IF(OR(AND(Data_Input!$T$3="meters",Data_Input!$T658&gt;12),(AND(Data_Input!$T$3="feet",Data_Input!$T658&gt;40)),ABS(E654)&gt;$G$4),"",E654),""))</f>
        <v/>
      </c>
      <c r="P654" s="35"/>
      <c r="Q654" s="8" t="str">
        <f t="shared" si="50"/>
        <v/>
      </c>
      <c r="R654" s="8" t="str">
        <f t="shared" si="51"/>
        <v/>
      </c>
      <c r="S654" s="8" t="str">
        <f t="shared" si="52"/>
        <v/>
      </c>
      <c r="T654" s="8" t="str">
        <f t="shared" si="53"/>
        <v/>
      </c>
      <c r="U654" s="35"/>
    </row>
    <row r="655" spans="1:21">
      <c r="A655" s="7">
        <v>653</v>
      </c>
      <c r="B655" s="37" t="str">
        <f>Data_Input!O659</f>
        <v/>
      </c>
      <c r="C655" s="37" t="str">
        <f>Data_Input!P659</f>
        <v/>
      </c>
      <c r="D655" s="37" t="str">
        <f>Data_Input!Q659</f>
        <v/>
      </c>
      <c r="E655" s="37" t="str">
        <f>Data_Input!R659</f>
        <v/>
      </c>
      <c r="F655" s="47"/>
      <c r="G655" s="35"/>
      <c r="H655" s="35"/>
      <c r="I655" s="35"/>
      <c r="J655" s="35"/>
      <c r="K655" s="35"/>
      <c r="L655" s="37" t="str">
        <f>IF($G$4=0,B655,IFERROR(IF(OR(AND(Data_Input!$T$3="meters",Data_Input!$T659&gt;12),(AND(Data_Input!$T$3="feet",Data_Input!$T659&gt;40)),ABS(B655)&gt;$G$4),"",B655),""))</f>
        <v/>
      </c>
      <c r="M655" s="37" t="str">
        <f>IF($H$4=0,C655,IFERROR(IF(OR(AND(Data_Input!$T$3="meters",Data_Input!$T659&gt;12),(AND(Data_Input!$T$3="feet",Data_Input!$T659&gt;40)),ABS(C655)&gt;$G$4),"",C655),""))</f>
        <v/>
      </c>
      <c r="N655" s="37" t="str">
        <f>IF($I$4=0,D655,IFERROR(IF(OR(AND(Data_Input!$T$3="meters",Data_Input!$T659&gt;12),(AND(Data_Input!$T$3="feet",Data_Input!$T659&gt;40)),ABS(D655)&gt;$G$4),"",D655),""))</f>
        <v/>
      </c>
      <c r="O655" s="37" t="str">
        <f>IF($J$4=0,E655,IFERROR(IF(OR(AND(Data_Input!$T$3="meters",Data_Input!$T659&gt;12),(AND(Data_Input!$T$3="feet",Data_Input!$T659&gt;40)),ABS(E655)&gt;$G$4),"",E655),""))</f>
        <v/>
      </c>
      <c r="P655" s="35"/>
      <c r="Q655" s="8" t="str">
        <f t="shared" si="50"/>
        <v/>
      </c>
      <c r="R655" s="8" t="str">
        <f t="shared" si="51"/>
        <v/>
      </c>
      <c r="S655" s="8" t="str">
        <f t="shared" si="52"/>
        <v/>
      </c>
      <c r="T655" s="8" t="str">
        <f t="shared" si="53"/>
        <v/>
      </c>
      <c r="U655" s="35"/>
    </row>
    <row r="656" spans="1:21">
      <c r="A656" s="7">
        <v>654</v>
      </c>
      <c r="B656" s="37" t="str">
        <f>Data_Input!O660</f>
        <v/>
      </c>
      <c r="C656" s="37" t="str">
        <f>Data_Input!P660</f>
        <v/>
      </c>
      <c r="D656" s="37" t="str">
        <f>Data_Input!Q660</f>
        <v/>
      </c>
      <c r="E656" s="37" t="str">
        <f>Data_Input!R660</f>
        <v/>
      </c>
      <c r="F656" s="47"/>
      <c r="G656" s="35"/>
      <c r="H656" s="35"/>
      <c r="I656" s="35"/>
      <c r="J656" s="35"/>
      <c r="K656" s="35"/>
      <c r="L656" s="37" t="str">
        <f>IF($G$4=0,B656,IFERROR(IF(OR(AND(Data_Input!$T$3="meters",Data_Input!$T660&gt;12),(AND(Data_Input!$T$3="feet",Data_Input!$T660&gt;40)),ABS(B656)&gt;$G$4),"",B656),""))</f>
        <v/>
      </c>
      <c r="M656" s="37" t="str">
        <f>IF($H$4=0,C656,IFERROR(IF(OR(AND(Data_Input!$T$3="meters",Data_Input!$T660&gt;12),(AND(Data_Input!$T$3="feet",Data_Input!$T660&gt;40)),ABS(C656)&gt;$G$4),"",C656),""))</f>
        <v/>
      </c>
      <c r="N656" s="37" t="str">
        <f>IF($I$4=0,D656,IFERROR(IF(OR(AND(Data_Input!$T$3="meters",Data_Input!$T660&gt;12),(AND(Data_Input!$T$3="feet",Data_Input!$T660&gt;40)),ABS(D656)&gt;$G$4),"",D656),""))</f>
        <v/>
      </c>
      <c r="O656" s="37" t="str">
        <f>IF($J$4=0,E656,IFERROR(IF(OR(AND(Data_Input!$T$3="meters",Data_Input!$T660&gt;12),(AND(Data_Input!$T$3="feet",Data_Input!$T660&gt;40)),ABS(E656)&gt;$G$4),"",E656),""))</f>
        <v/>
      </c>
      <c r="P656" s="35"/>
      <c r="Q656" s="8" t="str">
        <f t="shared" si="50"/>
        <v/>
      </c>
      <c r="R656" s="8" t="str">
        <f t="shared" si="51"/>
        <v/>
      </c>
      <c r="S656" s="8" t="str">
        <f t="shared" si="52"/>
        <v/>
      </c>
      <c r="T656" s="8" t="str">
        <f t="shared" si="53"/>
        <v/>
      </c>
      <c r="U656" s="35"/>
    </row>
    <row r="657" spans="1:21">
      <c r="A657" s="7">
        <v>655</v>
      </c>
      <c r="B657" s="37" t="str">
        <f>Data_Input!O661</f>
        <v/>
      </c>
      <c r="C657" s="37" t="str">
        <f>Data_Input!P661</f>
        <v/>
      </c>
      <c r="D657" s="37" t="str">
        <f>Data_Input!Q661</f>
        <v/>
      </c>
      <c r="E657" s="37" t="str">
        <f>Data_Input!R661</f>
        <v/>
      </c>
      <c r="F657" s="47"/>
      <c r="G657" s="35"/>
      <c r="H657" s="35"/>
      <c r="I657" s="35"/>
      <c r="J657" s="35"/>
      <c r="K657" s="35"/>
      <c r="L657" s="37" t="str">
        <f>IF($G$4=0,B657,IFERROR(IF(OR(AND(Data_Input!$T$3="meters",Data_Input!$T661&gt;12),(AND(Data_Input!$T$3="feet",Data_Input!$T661&gt;40)),ABS(B657)&gt;$G$4),"",B657),""))</f>
        <v/>
      </c>
      <c r="M657" s="37" t="str">
        <f>IF($H$4=0,C657,IFERROR(IF(OR(AND(Data_Input!$T$3="meters",Data_Input!$T661&gt;12),(AND(Data_Input!$T$3="feet",Data_Input!$T661&gt;40)),ABS(C657)&gt;$G$4),"",C657),""))</f>
        <v/>
      </c>
      <c r="N657" s="37" t="str">
        <f>IF($I$4=0,D657,IFERROR(IF(OR(AND(Data_Input!$T$3="meters",Data_Input!$T661&gt;12),(AND(Data_Input!$T$3="feet",Data_Input!$T661&gt;40)),ABS(D657)&gt;$G$4),"",D657),""))</f>
        <v/>
      </c>
      <c r="O657" s="37" t="str">
        <f>IF($J$4=0,E657,IFERROR(IF(OR(AND(Data_Input!$T$3="meters",Data_Input!$T661&gt;12),(AND(Data_Input!$T$3="feet",Data_Input!$T661&gt;40)),ABS(E657)&gt;$G$4),"",E657),""))</f>
        <v/>
      </c>
      <c r="P657" s="35"/>
      <c r="Q657" s="8" t="str">
        <f t="shared" si="50"/>
        <v/>
      </c>
      <c r="R657" s="8" t="str">
        <f t="shared" si="51"/>
        <v/>
      </c>
      <c r="S657" s="8" t="str">
        <f t="shared" si="52"/>
        <v/>
      </c>
      <c r="T657" s="8" t="str">
        <f t="shared" si="53"/>
        <v/>
      </c>
      <c r="U657" s="35"/>
    </row>
    <row r="658" spans="1:21">
      <c r="A658" s="7">
        <v>656</v>
      </c>
      <c r="B658" s="37" t="str">
        <f>Data_Input!O662</f>
        <v/>
      </c>
      <c r="C658" s="37" t="str">
        <f>Data_Input!P662</f>
        <v/>
      </c>
      <c r="D658" s="37" t="str">
        <f>Data_Input!Q662</f>
        <v/>
      </c>
      <c r="E658" s="37" t="str">
        <f>Data_Input!R662</f>
        <v/>
      </c>
      <c r="F658" s="47"/>
      <c r="G658" s="35"/>
      <c r="H658" s="35"/>
      <c r="I658" s="35"/>
      <c r="J658" s="35"/>
      <c r="K658" s="35"/>
      <c r="L658" s="37" t="str">
        <f>IF($G$4=0,B658,IFERROR(IF(OR(AND(Data_Input!$T$3="meters",Data_Input!$T662&gt;12),(AND(Data_Input!$T$3="feet",Data_Input!$T662&gt;40)),ABS(B658)&gt;$G$4),"",B658),""))</f>
        <v/>
      </c>
      <c r="M658" s="37" t="str">
        <f>IF($H$4=0,C658,IFERROR(IF(OR(AND(Data_Input!$T$3="meters",Data_Input!$T662&gt;12),(AND(Data_Input!$T$3="feet",Data_Input!$T662&gt;40)),ABS(C658)&gt;$G$4),"",C658),""))</f>
        <v/>
      </c>
      <c r="N658" s="37" t="str">
        <f>IF($I$4=0,D658,IFERROR(IF(OR(AND(Data_Input!$T$3="meters",Data_Input!$T662&gt;12),(AND(Data_Input!$T$3="feet",Data_Input!$T662&gt;40)),ABS(D658)&gt;$G$4),"",D658),""))</f>
        <v/>
      </c>
      <c r="O658" s="37" t="str">
        <f>IF($J$4=0,E658,IFERROR(IF(OR(AND(Data_Input!$T$3="meters",Data_Input!$T662&gt;12),(AND(Data_Input!$T$3="feet",Data_Input!$T662&gt;40)),ABS(E658)&gt;$G$4),"",E658),""))</f>
        <v/>
      </c>
      <c r="P658" s="35"/>
      <c r="Q658" s="8" t="str">
        <f t="shared" si="50"/>
        <v/>
      </c>
      <c r="R658" s="8" t="str">
        <f t="shared" si="51"/>
        <v/>
      </c>
      <c r="S658" s="8" t="str">
        <f t="shared" si="52"/>
        <v/>
      </c>
      <c r="T658" s="8" t="str">
        <f t="shared" si="53"/>
        <v/>
      </c>
      <c r="U658" s="35"/>
    </row>
    <row r="659" spans="1:21">
      <c r="A659" s="7">
        <v>657</v>
      </c>
      <c r="B659" s="37" t="str">
        <f>Data_Input!O663</f>
        <v/>
      </c>
      <c r="C659" s="37" t="str">
        <f>Data_Input!P663</f>
        <v/>
      </c>
      <c r="D659" s="37" t="str">
        <f>Data_Input!Q663</f>
        <v/>
      </c>
      <c r="E659" s="37" t="str">
        <f>Data_Input!R663</f>
        <v/>
      </c>
      <c r="F659" s="47"/>
      <c r="G659" s="35"/>
      <c r="H659" s="35"/>
      <c r="I659" s="35"/>
      <c r="J659" s="35"/>
      <c r="K659" s="35"/>
      <c r="L659" s="37" t="str">
        <f>IF($G$4=0,B659,IFERROR(IF(OR(AND(Data_Input!$T$3="meters",Data_Input!$T663&gt;12),(AND(Data_Input!$T$3="feet",Data_Input!$T663&gt;40)),ABS(B659)&gt;$G$4),"",B659),""))</f>
        <v/>
      </c>
      <c r="M659" s="37" t="str">
        <f>IF($H$4=0,C659,IFERROR(IF(OR(AND(Data_Input!$T$3="meters",Data_Input!$T663&gt;12),(AND(Data_Input!$T$3="feet",Data_Input!$T663&gt;40)),ABS(C659)&gt;$G$4),"",C659),""))</f>
        <v/>
      </c>
      <c r="N659" s="37" t="str">
        <f>IF($I$4=0,D659,IFERROR(IF(OR(AND(Data_Input!$T$3="meters",Data_Input!$T663&gt;12),(AND(Data_Input!$T$3="feet",Data_Input!$T663&gt;40)),ABS(D659)&gt;$G$4),"",D659),""))</f>
        <v/>
      </c>
      <c r="O659" s="37" t="str">
        <f>IF($J$4=0,E659,IFERROR(IF(OR(AND(Data_Input!$T$3="meters",Data_Input!$T663&gt;12),(AND(Data_Input!$T$3="feet",Data_Input!$T663&gt;40)),ABS(E659)&gt;$G$4),"",E659),""))</f>
        <v/>
      </c>
      <c r="P659" s="35"/>
      <c r="Q659" s="8" t="str">
        <f t="shared" si="50"/>
        <v/>
      </c>
      <c r="R659" s="8" t="str">
        <f t="shared" si="51"/>
        <v/>
      </c>
      <c r="S659" s="8" t="str">
        <f t="shared" si="52"/>
        <v/>
      </c>
      <c r="T659" s="8" t="str">
        <f t="shared" si="53"/>
        <v/>
      </c>
      <c r="U659" s="35"/>
    </row>
    <row r="660" spans="1:21">
      <c r="A660" s="7">
        <v>658</v>
      </c>
      <c r="B660" s="37" t="str">
        <f>Data_Input!O664</f>
        <v/>
      </c>
      <c r="C660" s="37" t="str">
        <f>Data_Input!P664</f>
        <v/>
      </c>
      <c r="D660" s="37" t="str">
        <f>Data_Input!Q664</f>
        <v/>
      </c>
      <c r="E660" s="37" t="str">
        <f>Data_Input!R664</f>
        <v/>
      </c>
      <c r="F660" s="47"/>
      <c r="G660" s="35"/>
      <c r="H660" s="35"/>
      <c r="I660" s="35"/>
      <c r="J660" s="35"/>
      <c r="K660" s="35"/>
      <c r="L660" s="37" t="str">
        <f>IF($G$4=0,B660,IFERROR(IF(OR(AND(Data_Input!$T$3="meters",Data_Input!$T664&gt;12),(AND(Data_Input!$T$3="feet",Data_Input!$T664&gt;40)),ABS(B660)&gt;$G$4),"",B660),""))</f>
        <v/>
      </c>
      <c r="M660" s="37" t="str">
        <f>IF($H$4=0,C660,IFERROR(IF(OR(AND(Data_Input!$T$3="meters",Data_Input!$T664&gt;12),(AND(Data_Input!$T$3="feet",Data_Input!$T664&gt;40)),ABS(C660)&gt;$G$4),"",C660),""))</f>
        <v/>
      </c>
      <c r="N660" s="37" t="str">
        <f>IF($I$4=0,D660,IFERROR(IF(OR(AND(Data_Input!$T$3="meters",Data_Input!$T664&gt;12),(AND(Data_Input!$T$3="feet",Data_Input!$T664&gt;40)),ABS(D660)&gt;$G$4),"",D660),""))</f>
        <v/>
      </c>
      <c r="O660" s="37" t="str">
        <f>IF($J$4=0,E660,IFERROR(IF(OR(AND(Data_Input!$T$3="meters",Data_Input!$T664&gt;12),(AND(Data_Input!$T$3="feet",Data_Input!$T664&gt;40)),ABS(E660)&gt;$G$4),"",E660),""))</f>
        <v/>
      </c>
      <c r="P660" s="35"/>
      <c r="Q660" s="8" t="str">
        <f t="shared" si="50"/>
        <v/>
      </c>
      <c r="R660" s="8" t="str">
        <f t="shared" si="51"/>
        <v/>
      </c>
      <c r="S660" s="8" t="str">
        <f t="shared" si="52"/>
        <v/>
      </c>
      <c r="T660" s="8" t="str">
        <f t="shared" si="53"/>
        <v/>
      </c>
      <c r="U660" s="35"/>
    </row>
    <row r="661" spans="1:21">
      <c r="A661" s="7">
        <v>659</v>
      </c>
      <c r="B661" s="37" t="str">
        <f>Data_Input!O665</f>
        <v/>
      </c>
      <c r="C661" s="37" t="str">
        <f>Data_Input!P665</f>
        <v/>
      </c>
      <c r="D661" s="37" t="str">
        <f>Data_Input!Q665</f>
        <v/>
      </c>
      <c r="E661" s="37" t="str">
        <f>Data_Input!R665</f>
        <v/>
      </c>
      <c r="F661" s="47"/>
      <c r="G661" s="35"/>
      <c r="H661" s="35"/>
      <c r="I661" s="35"/>
      <c r="J661" s="35"/>
      <c r="K661" s="35"/>
      <c r="L661" s="37" t="str">
        <f>IF($G$4=0,B661,IFERROR(IF(OR(AND(Data_Input!$T$3="meters",Data_Input!$T665&gt;12),(AND(Data_Input!$T$3="feet",Data_Input!$T665&gt;40)),ABS(B661)&gt;$G$4),"",B661),""))</f>
        <v/>
      </c>
      <c r="M661" s="37" t="str">
        <f>IF($H$4=0,C661,IFERROR(IF(OR(AND(Data_Input!$T$3="meters",Data_Input!$T665&gt;12),(AND(Data_Input!$T$3="feet",Data_Input!$T665&gt;40)),ABS(C661)&gt;$G$4),"",C661),""))</f>
        <v/>
      </c>
      <c r="N661" s="37" t="str">
        <f>IF($I$4=0,D661,IFERROR(IF(OR(AND(Data_Input!$T$3="meters",Data_Input!$T665&gt;12),(AND(Data_Input!$T$3="feet",Data_Input!$T665&gt;40)),ABS(D661)&gt;$G$4),"",D661),""))</f>
        <v/>
      </c>
      <c r="O661" s="37" t="str">
        <f>IF($J$4=0,E661,IFERROR(IF(OR(AND(Data_Input!$T$3="meters",Data_Input!$T665&gt;12),(AND(Data_Input!$T$3="feet",Data_Input!$T665&gt;40)),ABS(E661)&gt;$G$4),"",E661),""))</f>
        <v/>
      </c>
      <c r="P661" s="35"/>
      <c r="Q661" s="8" t="str">
        <f t="shared" si="50"/>
        <v/>
      </c>
      <c r="R661" s="8" t="str">
        <f t="shared" si="51"/>
        <v/>
      </c>
      <c r="S661" s="8" t="str">
        <f t="shared" si="52"/>
        <v/>
      </c>
      <c r="T661" s="8" t="str">
        <f t="shared" si="53"/>
        <v/>
      </c>
      <c r="U661" s="35"/>
    </row>
    <row r="662" spans="1:21">
      <c r="A662" s="7">
        <v>660</v>
      </c>
      <c r="B662" s="37" t="str">
        <f>Data_Input!O666</f>
        <v/>
      </c>
      <c r="C662" s="37" t="str">
        <f>Data_Input!P666</f>
        <v/>
      </c>
      <c r="D662" s="37" t="str">
        <f>Data_Input!Q666</f>
        <v/>
      </c>
      <c r="E662" s="37" t="str">
        <f>Data_Input!R666</f>
        <v/>
      </c>
      <c r="F662" s="47"/>
      <c r="G662" s="35"/>
      <c r="H662" s="35"/>
      <c r="I662" s="35"/>
      <c r="J662" s="35"/>
      <c r="K662" s="35"/>
      <c r="L662" s="37" t="str">
        <f>IF($G$4=0,B662,IFERROR(IF(OR(AND(Data_Input!$T$3="meters",Data_Input!$T666&gt;12),(AND(Data_Input!$T$3="feet",Data_Input!$T666&gt;40)),ABS(B662)&gt;$G$4),"",B662),""))</f>
        <v/>
      </c>
      <c r="M662" s="37" t="str">
        <f>IF($H$4=0,C662,IFERROR(IF(OR(AND(Data_Input!$T$3="meters",Data_Input!$T666&gt;12),(AND(Data_Input!$T$3="feet",Data_Input!$T666&gt;40)),ABS(C662)&gt;$G$4),"",C662),""))</f>
        <v/>
      </c>
      <c r="N662" s="37" t="str">
        <f>IF($I$4=0,D662,IFERROR(IF(OR(AND(Data_Input!$T$3="meters",Data_Input!$T666&gt;12),(AND(Data_Input!$T$3="feet",Data_Input!$T666&gt;40)),ABS(D662)&gt;$G$4),"",D662),""))</f>
        <v/>
      </c>
      <c r="O662" s="37" t="str">
        <f>IF($J$4=0,E662,IFERROR(IF(OR(AND(Data_Input!$T$3="meters",Data_Input!$T666&gt;12),(AND(Data_Input!$T$3="feet",Data_Input!$T666&gt;40)),ABS(E662)&gt;$G$4),"",E662),""))</f>
        <v/>
      </c>
      <c r="P662" s="35"/>
      <c r="Q662" s="8" t="str">
        <f t="shared" si="50"/>
        <v/>
      </c>
      <c r="R662" s="8" t="str">
        <f t="shared" si="51"/>
        <v/>
      </c>
      <c r="S662" s="8" t="str">
        <f t="shared" si="52"/>
        <v/>
      </c>
      <c r="T662" s="8" t="str">
        <f t="shared" si="53"/>
        <v/>
      </c>
      <c r="U662" s="35"/>
    </row>
    <row r="663" spans="1:21">
      <c r="A663" s="7">
        <v>661</v>
      </c>
      <c r="B663" s="37" t="str">
        <f>Data_Input!O667</f>
        <v/>
      </c>
      <c r="C663" s="37" t="str">
        <f>Data_Input!P667</f>
        <v/>
      </c>
      <c r="D663" s="37" t="str">
        <f>Data_Input!Q667</f>
        <v/>
      </c>
      <c r="E663" s="37" t="str">
        <f>Data_Input!R667</f>
        <v/>
      </c>
      <c r="F663" s="47"/>
      <c r="G663" s="35"/>
      <c r="H663" s="35"/>
      <c r="I663" s="35"/>
      <c r="J663" s="35"/>
      <c r="K663" s="35"/>
      <c r="L663" s="37" t="str">
        <f>IF($G$4=0,B663,IFERROR(IF(OR(AND(Data_Input!$T$3="meters",Data_Input!$T667&gt;12),(AND(Data_Input!$T$3="feet",Data_Input!$T667&gt;40)),ABS(B663)&gt;$G$4),"",B663),""))</f>
        <v/>
      </c>
      <c r="M663" s="37" t="str">
        <f>IF($H$4=0,C663,IFERROR(IF(OR(AND(Data_Input!$T$3="meters",Data_Input!$T667&gt;12),(AND(Data_Input!$T$3="feet",Data_Input!$T667&gt;40)),ABS(C663)&gt;$G$4),"",C663),""))</f>
        <v/>
      </c>
      <c r="N663" s="37" t="str">
        <f>IF($I$4=0,D663,IFERROR(IF(OR(AND(Data_Input!$T$3="meters",Data_Input!$T667&gt;12),(AND(Data_Input!$T$3="feet",Data_Input!$T667&gt;40)),ABS(D663)&gt;$G$4),"",D663),""))</f>
        <v/>
      </c>
      <c r="O663" s="37" t="str">
        <f>IF($J$4=0,E663,IFERROR(IF(OR(AND(Data_Input!$T$3="meters",Data_Input!$T667&gt;12),(AND(Data_Input!$T$3="feet",Data_Input!$T667&gt;40)),ABS(E663)&gt;$G$4),"",E663),""))</f>
        <v/>
      </c>
      <c r="P663" s="35"/>
      <c r="Q663" s="8" t="str">
        <f t="shared" si="50"/>
        <v/>
      </c>
      <c r="R663" s="8" t="str">
        <f t="shared" si="51"/>
        <v/>
      </c>
      <c r="S663" s="8" t="str">
        <f t="shared" si="52"/>
        <v/>
      </c>
      <c r="T663" s="8" t="str">
        <f t="shared" si="53"/>
        <v/>
      </c>
      <c r="U663" s="35"/>
    </row>
    <row r="664" spans="1:21">
      <c r="A664" s="7">
        <v>662</v>
      </c>
      <c r="B664" s="37" t="str">
        <f>Data_Input!O668</f>
        <v/>
      </c>
      <c r="C664" s="37" t="str">
        <f>Data_Input!P668</f>
        <v/>
      </c>
      <c r="D664" s="37" t="str">
        <f>Data_Input!Q668</f>
        <v/>
      </c>
      <c r="E664" s="37" t="str">
        <f>Data_Input!R668</f>
        <v/>
      </c>
      <c r="F664" s="47"/>
      <c r="G664" s="35"/>
      <c r="H664" s="35"/>
      <c r="I664" s="35"/>
      <c r="J664" s="35"/>
      <c r="K664" s="35"/>
      <c r="L664" s="37" t="str">
        <f>IF($G$4=0,B664,IFERROR(IF(OR(AND(Data_Input!$T$3="meters",Data_Input!$T668&gt;12),(AND(Data_Input!$T$3="feet",Data_Input!$T668&gt;40)),ABS(B664)&gt;$G$4),"",B664),""))</f>
        <v/>
      </c>
      <c r="M664" s="37" t="str">
        <f>IF($H$4=0,C664,IFERROR(IF(OR(AND(Data_Input!$T$3="meters",Data_Input!$T668&gt;12),(AND(Data_Input!$T$3="feet",Data_Input!$T668&gt;40)),ABS(C664)&gt;$G$4),"",C664),""))</f>
        <v/>
      </c>
      <c r="N664" s="37" t="str">
        <f>IF($I$4=0,D664,IFERROR(IF(OR(AND(Data_Input!$T$3="meters",Data_Input!$T668&gt;12),(AND(Data_Input!$T$3="feet",Data_Input!$T668&gt;40)),ABS(D664)&gt;$G$4),"",D664),""))</f>
        <v/>
      </c>
      <c r="O664" s="37" t="str">
        <f>IF($J$4=0,E664,IFERROR(IF(OR(AND(Data_Input!$T$3="meters",Data_Input!$T668&gt;12),(AND(Data_Input!$T$3="feet",Data_Input!$T668&gt;40)),ABS(E664)&gt;$G$4),"",E664),""))</f>
        <v/>
      </c>
      <c r="P664" s="35"/>
      <c r="Q664" s="8" t="str">
        <f t="shared" si="50"/>
        <v/>
      </c>
      <c r="R664" s="8" t="str">
        <f t="shared" si="51"/>
        <v/>
      </c>
      <c r="S664" s="8" t="str">
        <f t="shared" si="52"/>
        <v/>
      </c>
      <c r="T664" s="8" t="str">
        <f t="shared" si="53"/>
        <v/>
      </c>
      <c r="U664" s="35"/>
    </row>
    <row r="665" spans="1:21">
      <c r="A665" s="7">
        <v>663</v>
      </c>
      <c r="B665" s="37" t="str">
        <f>Data_Input!O669</f>
        <v/>
      </c>
      <c r="C665" s="37" t="str">
        <f>Data_Input!P669</f>
        <v/>
      </c>
      <c r="D665" s="37" t="str">
        <f>Data_Input!Q669</f>
        <v/>
      </c>
      <c r="E665" s="37" t="str">
        <f>Data_Input!R669</f>
        <v/>
      </c>
      <c r="F665" s="47"/>
      <c r="G665" s="35"/>
      <c r="H665" s="35"/>
      <c r="I665" s="35"/>
      <c r="J665" s="35"/>
      <c r="K665" s="35"/>
      <c r="L665" s="37" t="str">
        <f>IF($G$4=0,B665,IFERROR(IF(OR(AND(Data_Input!$T$3="meters",Data_Input!$T669&gt;12),(AND(Data_Input!$T$3="feet",Data_Input!$T669&gt;40)),ABS(B665)&gt;$G$4),"",B665),""))</f>
        <v/>
      </c>
      <c r="M665" s="37" t="str">
        <f>IF($H$4=0,C665,IFERROR(IF(OR(AND(Data_Input!$T$3="meters",Data_Input!$T669&gt;12),(AND(Data_Input!$T$3="feet",Data_Input!$T669&gt;40)),ABS(C665)&gt;$G$4),"",C665),""))</f>
        <v/>
      </c>
      <c r="N665" s="37" t="str">
        <f>IF($I$4=0,D665,IFERROR(IF(OR(AND(Data_Input!$T$3="meters",Data_Input!$T669&gt;12),(AND(Data_Input!$T$3="feet",Data_Input!$T669&gt;40)),ABS(D665)&gt;$G$4),"",D665),""))</f>
        <v/>
      </c>
      <c r="O665" s="37" t="str">
        <f>IF($J$4=0,E665,IFERROR(IF(OR(AND(Data_Input!$T$3="meters",Data_Input!$T669&gt;12),(AND(Data_Input!$T$3="feet",Data_Input!$T669&gt;40)),ABS(E665)&gt;$G$4),"",E665),""))</f>
        <v/>
      </c>
      <c r="P665" s="35"/>
      <c r="Q665" s="8" t="str">
        <f t="shared" si="50"/>
        <v/>
      </c>
      <c r="R665" s="8" t="str">
        <f t="shared" si="51"/>
        <v/>
      </c>
      <c r="S665" s="8" t="str">
        <f t="shared" si="52"/>
        <v/>
      </c>
      <c r="T665" s="8" t="str">
        <f t="shared" si="53"/>
        <v/>
      </c>
      <c r="U665" s="35"/>
    </row>
    <row r="666" spans="1:21">
      <c r="A666" s="7">
        <v>664</v>
      </c>
      <c r="B666" s="37" t="str">
        <f>Data_Input!O670</f>
        <v/>
      </c>
      <c r="C666" s="37" t="str">
        <f>Data_Input!P670</f>
        <v/>
      </c>
      <c r="D666" s="37" t="str">
        <f>Data_Input!Q670</f>
        <v/>
      </c>
      <c r="E666" s="37" t="str">
        <f>Data_Input!R670</f>
        <v/>
      </c>
      <c r="F666" s="47"/>
      <c r="G666" s="35"/>
      <c r="H666" s="35"/>
      <c r="I666" s="35"/>
      <c r="J666" s="35"/>
      <c r="K666" s="35"/>
      <c r="L666" s="37" t="str">
        <f>IF($G$4=0,B666,IFERROR(IF(OR(AND(Data_Input!$T$3="meters",Data_Input!$T670&gt;12),(AND(Data_Input!$T$3="feet",Data_Input!$T670&gt;40)),ABS(B666)&gt;$G$4),"",B666),""))</f>
        <v/>
      </c>
      <c r="M666" s="37" t="str">
        <f>IF($H$4=0,C666,IFERROR(IF(OR(AND(Data_Input!$T$3="meters",Data_Input!$T670&gt;12),(AND(Data_Input!$T$3="feet",Data_Input!$T670&gt;40)),ABS(C666)&gt;$G$4),"",C666),""))</f>
        <v/>
      </c>
      <c r="N666" s="37" t="str">
        <f>IF($I$4=0,D666,IFERROR(IF(OR(AND(Data_Input!$T$3="meters",Data_Input!$T670&gt;12),(AND(Data_Input!$T$3="feet",Data_Input!$T670&gt;40)),ABS(D666)&gt;$G$4),"",D666),""))</f>
        <v/>
      </c>
      <c r="O666" s="37" t="str">
        <f>IF($J$4=0,E666,IFERROR(IF(OR(AND(Data_Input!$T$3="meters",Data_Input!$T670&gt;12),(AND(Data_Input!$T$3="feet",Data_Input!$T670&gt;40)),ABS(E666)&gt;$G$4),"",E666),""))</f>
        <v/>
      </c>
      <c r="P666" s="35"/>
      <c r="Q666" s="8" t="str">
        <f t="shared" si="50"/>
        <v/>
      </c>
      <c r="R666" s="8" t="str">
        <f t="shared" si="51"/>
        <v/>
      </c>
      <c r="S666" s="8" t="str">
        <f t="shared" si="52"/>
        <v/>
      </c>
      <c r="T666" s="8" t="str">
        <f t="shared" si="53"/>
        <v/>
      </c>
      <c r="U666" s="35"/>
    </row>
    <row r="667" spans="1:21">
      <c r="A667" s="7">
        <v>665</v>
      </c>
      <c r="B667" s="37" t="str">
        <f>Data_Input!O671</f>
        <v/>
      </c>
      <c r="C667" s="37" t="str">
        <f>Data_Input!P671</f>
        <v/>
      </c>
      <c r="D667" s="37" t="str">
        <f>Data_Input!Q671</f>
        <v/>
      </c>
      <c r="E667" s="37" t="str">
        <f>Data_Input!R671</f>
        <v/>
      </c>
      <c r="F667" s="47"/>
      <c r="G667" s="35"/>
      <c r="H667" s="35"/>
      <c r="I667" s="35"/>
      <c r="J667" s="35"/>
      <c r="K667" s="35"/>
      <c r="L667" s="37" t="str">
        <f>IF($G$4=0,B667,IFERROR(IF(OR(AND(Data_Input!$T$3="meters",Data_Input!$T671&gt;12),(AND(Data_Input!$T$3="feet",Data_Input!$T671&gt;40)),ABS(B667)&gt;$G$4),"",B667),""))</f>
        <v/>
      </c>
      <c r="M667" s="37" t="str">
        <f>IF($H$4=0,C667,IFERROR(IF(OR(AND(Data_Input!$T$3="meters",Data_Input!$T671&gt;12),(AND(Data_Input!$T$3="feet",Data_Input!$T671&gt;40)),ABS(C667)&gt;$G$4),"",C667),""))</f>
        <v/>
      </c>
      <c r="N667" s="37" t="str">
        <f>IF($I$4=0,D667,IFERROR(IF(OR(AND(Data_Input!$T$3="meters",Data_Input!$T671&gt;12),(AND(Data_Input!$T$3="feet",Data_Input!$T671&gt;40)),ABS(D667)&gt;$G$4),"",D667),""))</f>
        <v/>
      </c>
      <c r="O667" s="37" t="str">
        <f>IF($J$4=0,E667,IFERROR(IF(OR(AND(Data_Input!$T$3="meters",Data_Input!$T671&gt;12),(AND(Data_Input!$T$3="feet",Data_Input!$T671&gt;40)),ABS(E667)&gt;$G$4),"",E667),""))</f>
        <v/>
      </c>
      <c r="P667" s="35"/>
      <c r="Q667" s="8" t="str">
        <f t="shared" si="50"/>
        <v/>
      </c>
      <c r="R667" s="8" t="str">
        <f t="shared" si="51"/>
        <v/>
      </c>
      <c r="S667" s="8" t="str">
        <f t="shared" si="52"/>
        <v/>
      </c>
      <c r="T667" s="8" t="str">
        <f t="shared" si="53"/>
        <v/>
      </c>
      <c r="U667" s="35"/>
    </row>
    <row r="668" spans="1:21">
      <c r="A668" s="7">
        <v>666</v>
      </c>
      <c r="B668" s="37" t="str">
        <f>Data_Input!O672</f>
        <v/>
      </c>
      <c r="C668" s="37" t="str">
        <f>Data_Input!P672</f>
        <v/>
      </c>
      <c r="D668" s="37" t="str">
        <f>Data_Input!Q672</f>
        <v/>
      </c>
      <c r="E668" s="37" t="str">
        <f>Data_Input!R672</f>
        <v/>
      </c>
      <c r="F668" s="47"/>
      <c r="G668" s="35"/>
      <c r="H668" s="35"/>
      <c r="I668" s="35"/>
      <c r="J668" s="35"/>
      <c r="K668" s="35"/>
      <c r="L668" s="37" t="str">
        <f>IF($G$4=0,B668,IFERROR(IF(OR(AND(Data_Input!$T$3="meters",Data_Input!$T672&gt;12),(AND(Data_Input!$T$3="feet",Data_Input!$T672&gt;40)),ABS(B668)&gt;$G$4),"",B668),""))</f>
        <v/>
      </c>
      <c r="M668" s="37" t="str">
        <f>IF($H$4=0,C668,IFERROR(IF(OR(AND(Data_Input!$T$3="meters",Data_Input!$T672&gt;12),(AND(Data_Input!$T$3="feet",Data_Input!$T672&gt;40)),ABS(C668)&gt;$G$4),"",C668),""))</f>
        <v/>
      </c>
      <c r="N668" s="37" t="str">
        <f>IF($I$4=0,D668,IFERROR(IF(OR(AND(Data_Input!$T$3="meters",Data_Input!$T672&gt;12),(AND(Data_Input!$T$3="feet",Data_Input!$T672&gt;40)),ABS(D668)&gt;$G$4),"",D668),""))</f>
        <v/>
      </c>
      <c r="O668" s="37" t="str">
        <f>IF($J$4=0,E668,IFERROR(IF(OR(AND(Data_Input!$T$3="meters",Data_Input!$T672&gt;12),(AND(Data_Input!$T$3="feet",Data_Input!$T672&gt;40)),ABS(E668)&gt;$G$4),"",E668),""))</f>
        <v/>
      </c>
      <c r="P668" s="35"/>
      <c r="Q668" s="8" t="str">
        <f t="shared" si="50"/>
        <v/>
      </c>
      <c r="R668" s="8" t="str">
        <f t="shared" si="51"/>
        <v/>
      </c>
      <c r="S668" s="8" t="str">
        <f t="shared" si="52"/>
        <v/>
      </c>
      <c r="T668" s="8" t="str">
        <f t="shared" si="53"/>
        <v/>
      </c>
      <c r="U668" s="35"/>
    </row>
    <row r="669" spans="1:21">
      <c r="A669" s="7">
        <v>667</v>
      </c>
      <c r="B669" s="37" t="str">
        <f>Data_Input!O673</f>
        <v/>
      </c>
      <c r="C669" s="37" t="str">
        <f>Data_Input!P673</f>
        <v/>
      </c>
      <c r="D669" s="37" t="str">
        <f>Data_Input!Q673</f>
        <v/>
      </c>
      <c r="E669" s="37" t="str">
        <f>Data_Input!R673</f>
        <v/>
      </c>
      <c r="F669" s="47"/>
      <c r="G669" s="35"/>
      <c r="H669" s="35"/>
      <c r="I669" s="35"/>
      <c r="J669" s="35"/>
      <c r="K669" s="35"/>
      <c r="L669" s="37" t="str">
        <f>IF($G$4=0,B669,IFERROR(IF(OR(AND(Data_Input!$T$3="meters",Data_Input!$T673&gt;12),(AND(Data_Input!$T$3="feet",Data_Input!$T673&gt;40)),ABS(B669)&gt;$G$4),"",B669),""))</f>
        <v/>
      </c>
      <c r="M669" s="37" t="str">
        <f>IF($H$4=0,C669,IFERROR(IF(OR(AND(Data_Input!$T$3="meters",Data_Input!$T673&gt;12),(AND(Data_Input!$T$3="feet",Data_Input!$T673&gt;40)),ABS(C669)&gt;$G$4),"",C669),""))</f>
        <v/>
      </c>
      <c r="N669" s="37" t="str">
        <f>IF($I$4=0,D669,IFERROR(IF(OR(AND(Data_Input!$T$3="meters",Data_Input!$T673&gt;12),(AND(Data_Input!$T$3="feet",Data_Input!$T673&gt;40)),ABS(D669)&gt;$G$4),"",D669),""))</f>
        <v/>
      </c>
      <c r="O669" s="37" t="str">
        <f>IF($J$4=0,E669,IFERROR(IF(OR(AND(Data_Input!$T$3="meters",Data_Input!$T673&gt;12),(AND(Data_Input!$T$3="feet",Data_Input!$T673&gt;40)),ABS(E669)&gt;$G$4),"",E669),""))</f>
        <v/>
      </c>
      <c r="P669" s="35"/>
      <c r="Q669" s="8" t="str">
        <f t="shared" si="50"/>
        <v/>
      </c>
      <c r="R669" s="8" t="str">
        <f t="shared" si="51"/>
        <v/>
      </c>
      <c r="S669" s="8" t="str">
        <f t="shared" si="52"/>
        <v/>
      </c>
      <c r="T669" s="8" t="str">
        <f t="shared" si="53"/>
        <v/>
      </c>
      <c r="U669" s="35"/>
    </row>
    <row r="670" spans="1:21">
      <c r="A670" s="7">
        <v>668</v>
      </c>
      <c r="B670" s="37" t="str">
        <f>Data_Input!O674</f>
        <v/>
      </c>
      <c r="C670" s="37" t="str">
        <f>Data_Input!P674</f>
        <v/>
      </c>
      <c r="D670" s="37" t="str">
        <f>Data_Input!Q674</f>
        <v/>
      </c>
      <c r="E670" s="37" t="str">
        <f>Data_Input!R674</f>
        <v/>
      </c>
      <c r="F670" s="47"/>
      <c r="G670" s="35"/>
      <c r="H670" s="35"/>
      <c r="I670" s="35"/>
      <c r="J670" s="35"/>
      <c r="K670" s="35"/>
      <c r="L670" s="37" t="str">
        <f>IF($G$4=0,B670,IFERROR(IF(OR(AND(Data_Input!$T$3="meters",Data_Input!$T674&gt;12),(AND(Data_Input!$T$3="feet",Data_Input!$T674&gt;40)),ABS(B670)&gt;$G$4),"",B670),""))</f>
        <v/>
      </c>
      <c r="M670" s="37" t="str">
        <f>IF($H$4=0,C670,IFERROR(IF(OR(AND(Data_Input!$T$3="meters",Data_Input!$T674&gt;12),(AND(Data_Input!$T$3="feet",Data_Input!$T674&gt;40)),ABS(C670)&gt;$G$4),"",C670),""))</f>
        <v/>
      </c>
      <c r="N670" s="37" t="str">
        <f>IF($I$4=0,D670,IFERROR(IF(OR(AND(Data_Input!$T$3="meters",Data_Input!$T674&gt;12),(AND(Data_Input!$T$3="feet",Data_Input!$T674&gt;40)),ABS(D670)&gt;$G$4),"",D670),""))</f>
        <v/>
      </c>
      <c r="O670" s="37" t="str">
        <f>IF($J$4=0,E670,IFERROR(IF(OR(AND(Data_Input!$T$3="meters",Data_Input!$T674&gt;12),(AND(Data_Input!$T$3="feet",Data_Input!$T674&gt;40)),ABS(E670)&gt;$G$4),"",E670),""))</f>
        <v/>
      </c>
      <c r="P670" s="35"/>
      <c r="Q670" s="8" t="str">
        <f t="shared" si="50"/>
        <v/>
      </c>
      <c r="R670" s="8" t="str">
        <f t="shared" si="51"/>
        <v/>
      </c>
      <c r="S670" s="8" t="str">
        <f t="shared" si="52"/>
        <v/>
      </c>
      <c r="T670" s="8" t="str">
        <f t="shared" si="53"/>
        <v/>
      </c>
      <c r="U670" s="35"/>
    </row>
    <row r="671" spans="1:21">
      <c r="A671" s="7">
        <v>669</v>
      </c>
      <c r="B671" s="37" t="str">
        <f>Data_Input!O675</f>
        <v/>
      </c>
      <c r="C671" s="37" t="str">
        <f>Data_Input!P675</f>
        <v/>
      </c>
      <c r="D671" s="37" t="str">
        <f>Data_Input!Q675</f>
        <v/>
      </c>
      <c r="E671" s="37" t="str">
        <f>Data_Input!R675</f>
        <v/>
      </c>
      <c r="F671" s="47"/>
      <c r="G671" s="35"/>
      <c r="H671" s="35"/>
      <c r="I671" s="35"/>
      <c r="J671" s="35"/>
      <c r="K671" s="35"/>
      <c r="L671" s="37" t="str">
        <f>IF($G$4=0,B671,IFERROR(IF(OR(AND(Data_Input!$T$3="meters",Data_Input!$T675&gt;12),(AND(Data_Input!$T$3="feet",Data_Input!$T675&gt;40)),ABS(B671)&gt;$G$4),"",B671),""))</f>
        <v/>
      </c>
      <c r="M671" s="37" t="str">
        <f>IF($H$4=0,C671,IFERROR(IF(OR(AND(Data_Input!$T$3="meters",Data_Input!$T675&gt;12),(AND(Data_Input!$T$3="feet",Data_Input!$T675&gt;40)),ABS(C671)&gt;$G$4),"",C671),""))</f>
        <v/>
      </c>
      <c r="N671" s="37" t="str">
        <f>IF($I$4=0,D671,IFERROR(IF(OR(AND(Data_Input!$T$3="meters",Data_Input!$T675&gt;12),(AND(Data_Input!$T$3="feet",Data_Input!$T675&gt;40)),ABS(D671)&gt;$G$4),"",D671),""))</f>
        <v/>
      </c>
      <c r="O671" s="37" t="str">
        <f>IF($J$4=0,E671,IFERROR(IF(OR(AND(Data_Input!$T$3="meters",Data_Input!$T675&gt;12),(AND(Data_Input!$T$3="feet",Data_Input!$T675&gt;40)),ABS(E671)&gt;$G$4),"",E671),""))</f>
        <v/>
      </c>
      <c r="P671" s="35"/>
      <c r="Q671" s="8" t="str">
        <f t="shared" si="50"/>
        <v/>
      </c>
      <c r="R671" s="8" t="str">
        <f t="shared" si="51"/>
        <v/>
      </c>
      <c r="S671" s="8" t="str">
        <f t="shared" si="52"/>
        <v/>
      </c>
      <c r="T671" s="8" t="str">
        <f t="shared" si="53"/>
        <v/>
      </c>
      <c r="U671" s="35"/>
    </row>
    <row r="672" spans="1:21">
      <c r="A672" s="7">
        <v>670</v>
      </c>
      <c r="B672" s="37" t="str">
        <f>Data_Input!O676</f>
        <v/>
      </c>
      <c r="C672" s="37" t="str">
        <f>Data_Input!P676</f>
        <v/>
      </c>
      <c r="D672" s="37" t="str">
        <f>Data_Input!Q676</f>
        <v/>
      </c>
      <c r="E672" s="37" t="str">
        <f>Data_Input!R676</f>
        <v/>
      </c>
      <c r="F672" s="47"/>
      <c r="G672" s="35"/>
      <c r="H672" s="35"/>
      <c r="I672" s="35"/>
      <c r="J672" s="35"/>
      <c r="K672" s="35"/>
      <c r="L672" s="37" t="str">
        <f>IF($G$4=0,B672,IFERROR(IF(OR(AND(Data_Input!$T$3="meters",Data_Input!$T676&gt;12),(AND(Data_Input!$T$3="feet",Data_Input!$T676&gt;40)),ABS(B672)&gt;$G$4),"",B672),""))</f>
        <v/>
      </c>
      <c r="M672" s="37" t="str">
        <f>IF($H$4=0,C672,IFERROR(IF(OR(AND(Data_Input!$T$3="meters",Data_Input!$T676&gt;12),(AND(Data_Input!$T$3="feet",Data_Input!$T676&gt;40)),ABS(C672)&gt;$G$4),"",C672),""))</f>
        <v/>
      </c>
      <c r="N672" s="37" t="str">
        <f>IF($I$4=0,D672,IFERROR(IF(OR(AND(Data_Input!$T$3="meters",Data_Input!$T676&gt;12),(AND(Data_Input!$T$3="feet",Data_Input!$T676&gt;40)),ABS(D672)&gt;$G$4),"",D672),""))</f>
        <v/>
      </c>
      <c r="O672" s="37" t="str">
        <f>IF($J$4=0,E672,IFERROR(IF(OR(AND(Data_Input!$T$3="meters",Data_Input!$T676&gt;12),(AND(Data_Input!$T$3="feet",Data_Input!$T676&gt;40)),ABS(E672)&gt;$G$4),"",E672),""))</f>
        <v/>
      </c>
      <c r="P672" s="35"/>
      <c r="Q672" s="8" t="str">
        <f t="shared" si="50"/>
        <v/>
      </c>
      <c r="R672" s="8" t="str">
        <f t="shared" si="51"/>
        <v/>
      </c>
      <c r="S672" s="8" t="str">
        <f t="shared" si="52"/>
        <v/>
      </c>
      <c r="T672" s="8" t="str">
        <f t="shared" si="53"/>
        <v/>
      </c>
      <c r="U672" s="35"/>
    </row>
    <row r="673" spans="1:21">
      <c r="A673" s="7">
        <v>671</v>
      </c>
      <c r="B673" s="37" t="str">
        <f>Data_Input!O677</f>
        <v/>
      </c>
      <c r="C673" s="37" t="str">
        <f>Data_Input!P677</f>
        <v/>
      </c>
      <c r="D673" s="37" t="str">
        <f>Data_Input!Q677</f>
        <v/>
      </c>
      <c r="E673" s="37" t="str">
        <f>Data_Input!R677</f>
        <v/>
      </c>
      <c r="F673" s="47"/>
      <c r="G673" s="35"/>
      <c r="H673" s="35"/>
      <c r="I673" s="35"/>
      <c r="J673" s="35"/>
      <c r="K673" s="35"/>
      <c r="L673" s="37" t="str">
        <f>IF($G$4=0,B673,IFERROR(IF(OR(AND(Data_Input!$T$3="meters",Data_Input!$T677&gt;12),(AND(Data_Input!$T$3="feet",Data_Input!$T677&gt;40)),ABS(B673)&gt;$G$4),"",B673),""))</f>
        <v/>
      </c>
      <c r="M673" s="37" t="str">
        <f>IF($H$4=0,C673,IFERROR(IF(OR(AND(Data_Input!$T$3="meters",Data_Input!$T677&gt;12),(AND(Data_Input!$T$3="feet",Data_Input!$T677&gt;40)),ABS(C673)&gt;$G$4),"",C673),""))</f>
        <v/>
      </c>
      <c r="N673" s="37" t="str">
        <f>IF($I$4=0,D673,IFERROR(IF(OR(AND(Data_Input!$T$3="meters",Data_Input!$T677&gt;12),(AND(Data_Input!$T$3="feet",Data_Input!$T677&gt;40)),ABS(D673)&gt;$G$4),"",D673),""))</f>
        <v/>
      </c>
      <c r="O673" s="37" t="str">
        <f>IF($J$4=0,E673,IFERROR(IF(OR(AND(Data_Input!$T$3="meters",Data_Input!$T677&gt;12),(AND(Data_Input!$T$3="feet",Data_Input!$T677&gt;40)),ABS(E673)&gt;$G$4),"",E673),""))</f>
        <v/>
      </c>
      <c r="P673" s="35"/>
      <c r="Q673" s="8" t="str">
        <f t="shared" si="50"/>
        <v/>
      </c>
      <c r="R673" s="8" t="str">
        <f t="shared" si="51"/>
        <v/>
      </c>
      <c r="S673" s="8" t="str">
        <f t="shared" si="52"/>
        <v/>
      </c>
      <c r="T673" s="8" t="str">
        <f t="shared" si="53"/>
        <v/>
      </c>
      <c r="U673" s="35"/>
    </row>
    <row r="674" spans="1:21">
      <c r="A674" s="7">
        <v>672</v>
      </c>
      <c r="B674" s="37" t="str">
        <f>Data_Input!O678</f>
        <v/>
      </c>
      <c r="C674" s="37" t="str">
        <f>Data_Input!P678</f>
        <v/>
      </c>
      <c r="D674" s="37" t="str">
        <f>Data_Input!Q678</f>
        <v/>
      </c>
      <c r="E674" s="37" t="str">
        <f>Data_Input!R678</f>
        <v/>
      </c>
      <c r="F674" s="47"/>
      <c r="G674" s="35"/>
      <c r="H674" s="35"/>
      <c r="I674" s="35"/>
      <c r="J674" s="35"/>
      <c r="K674" s="35"/>
      <c r="L674" s="37" t="str">
        <f>IF($G$4=0,B674,IFERROR(IF(OR(AND(Data_Input!$T$3="meters",Data_Input!$T678&gt;12),(AND(Data_Input!$T$3="feet",Data_Input!$T678&gt;40)),ABS(B674)&gt;$G$4),"",B674),""))</f>
        <v/>
      </c>
      <c r="M674" s="37" t="str">
        <f>IF($H$4=0,C674,IFERROR(IF(OR(AND(Data_Input!$T$3="meters",Data_Input!$T678&gt;12),(AND(Data_Input!$T$3="feet",Data_Input!$T678&gt;40)),ABS(C674)&gt;$G$4),"",C674),""))</f>
        <v/>
      </c>
      <c r="N674" s="37" t="str">
        <f>IF($I$4=0,D674,IFERROR(IF(OR(AND(Data_Input!$T$3="meters",Data_Input!$T678&gt;12),(AND(Data_Input!$T$3="feet",Data_Input!$T678&gt;40)),ABS(D674)&gt;$G$4),"",D674),""))</f>
        <v/>
      </c>
      <c r="O674" s="37" t="str">
        <f>IF($J$4=0,E674,IFERROR(IF(OR(AND(Data_Input!$T$3="meters",Data_Input!$T678&gt;12),(AND(Data_Input!$T$3="feet",Data_Input!$T678&gt;40)),ABS(E674)&gt;$G$4),"",E674),""))</f>
        <v/>
      </c>
      <c r="P674" s="35"/>
      <c r="Q674" s="8" t="str">
        <f t="shared" si="50"/>
        <v/>
      </c>
      <c r="R674" s="8" t="str">
        <f t="shared" si="51"/>
        <v/>
      </c>
      <c r="S674" s="8" t="str">
        <f t="shared" si="52"/>
        <v/>
      </c>
      <c r="T674" s="8" t="str">
        <f t="shared" si="53"/>
        <v/>
      </c>
      <c r="U674" s="35"/>
    </row>
    <row r="675" spans="1:21">
      <c r="A675" s="7">
        <v>673</v>
      </c>
      <c r="B675" s="37" t="str">
        <f>Data_Input!O679</f>
        <v/>
      </c>
      <c r="C675" s="37" t="str">
        <f>Data_Input!P679</f>
        <v/>
      </c>
      <c r="D675" s="37" t="str">
        <f>Data_Input!Q679</f>
        <v/>
      </c>
      <c r="E675" s="37" t="str">
        <f>Data_Input!R679</f>
        <v/>
      </c>
      <c r="F675" s="47"/>
      <c r="G675" s="35"/>
      <c r="H675" s="35"/>
      <c r="I675" s="35"/>
      <c r="J675" s="35"/>
      <c r="K675" s="35"/>
      <c r="L675" s="37" t="str">
        <f>IF($G$4=0,B675,IFERROR(IF(OR(AND(Data_Input!$T$3="meters",Data_Input!$T679&gt;12),(AND(Data_Input!$T$3="feet",Data_Input!$T679&gt;40)),ABS(B675)&gt;$G$4),"",B675),""))</f>
        <v/>
      </c>
      <c r="M675" s="37" t="str">
        <f>IF($H$4=0,C675,IFERROR(IF(OR(AND(Data_Input!$T$3="meters",Data_Input!$T679&gt;12),(AND(Data_Input!$T$3="feet",Data_Input!$T679&gt;40)),ABS(C675)&gt;$G$4),"",C675),""))</f>
        <v/>
      </c>
      <c r="N675" s="37" t="str">
        <f>IF($I$4=0,D675,IFERROR(IF(OR(AND(Data_Input!$T$3="meters",Data_Input!$T679&gt;12),(AND(Data_Input!$T$3="feet",Data_Input!$T679&gt;40)),ABS(D675)&gt;$G$4),"",D675),""))</f>
        <v/>
      </c>
      <c r="O675" s="37" t="str">
        <f>IF($J$4=0,E675,IFERROR(IF(OR(AND(Data_Input!$T$3="meters",Data_Input!$T679&gt;12),(AND(Data_Input!$T$3="feet",Data_Input!$T679&gt;40)),ABS(E675)&gt;$G$4),"",E675),""))</f>
        <v/>
      </c>
      <c r="P675" s="35"/>
      <c r="Q675" s="8" t="str">
        <f t="shared" si="50"/>
        <v/>
      </c>
      <c r="R675" s="8" t="str">
        <f t="shared" si="51"/>
        <v/>
      </c>
      <c r="S675" s="8" t="str">
        <f t="shared" si="52"/>
        <v/>
      </c>
      <c r="T675" s="8" t="str">
        <f t="shared" si="53"/>
        <v/>
      </c>
      <c r="U675" s="35"/>
    </row>
    <row r="676" spans="1:21">
      <c r="A676" s="7">
        <v>674</v>
      </c>
      <c r="B676" s="37" t="str">
        <f>Data_Input!O680</f>
        <v/>
      </c>
      <c r="C676" s="37" t="str">
        <f>Data_Input!P680</f>
        <v/>
      </c>
      <c r="D676" s="37" t="str">
        <f>Data_Input!Q680</f>
        <v/>
      </c>
      <c r="E676" s="37" t="str">
        <f>Data_Input!R680</f>
        <v/>
      </c>
      <c r="F676" s="47"/>
      <c r="G676" s="35"/>
      <c r="H676" s="35"/>
      <c r="I676" s="35"/>
      <c r="J676" s="35"/>
      <c r="K676" s="35"/>
      <c r="L676" s="37" t="str">
        <f>IF($G$4=0,B676,IFERROR(IF(OR(AND(Data_Input!$T$3="meters",Data_Input!$T680&gt;12),(AND(Data_Input!$T$3="feet",Data_Input!$T680&gt;40)),ABS(B676)&gt;$G$4),"",B676),""))</f>
        <v/>
      </c>
      <c r="M676" s="37" t="str">
        <f>IF($H$4=0,C676,IFERROR(IF(OR(AND(Data_Input!$T$3="meters",Data_Input!$T680&gt;12),(AND(Data_Input!$T$3="feet",Data_Input!$T680&gt;40)),ABS(C676)&gt;$G$4),"",C676),""))</f>
        <v/>
      </c>
      <c r="N676" s="37" t="str">
        <f>IF($I$4=0,D676,IFERROR(IF(OR(AND(Data_Input!$T$3="meters",Data_Input!$T680&gt;12),(AND(Data_Input!$T$3="feet",Data_Input!$T680&gt;40)),ABS(D676)&gt;$G$4),"",D676),""))</f>
        <v/>
      </c>
      <c r="O676" s="37" t="str">
        <f>IF($J$4=0,E676,IFERROR(IF(OR(AND(Data_Input!$T$3="meters",Data_Input!$T680&gt;12),(AND(Data_Input!$T$3="feet",Data_Input!$T680&gt;40)),ABS(E676)&gt;$G$4),"",E676),""))</f>
        <v/>
      </c>
      <c r="P676" s="35"/>
      <c r="Q676" s="8" t="str">
        <f t="shared" si="50"/>
        <v/>
      </c>
      <c r="R676" s="8" t="str">
        <f t="shared" si="51"/>
        <v/>
      </c>
      <c r="S676" s="8" t="str">
        <f t="shared" si="52"/>
        <v/>
      </c>
      <c r="T676" s="8" t="str">
        <f t="shared" si="53"/>
        <v/>
      </c>
      <c r="U676" s="35"/>
    </row>
    <row r="677" spans="1:21">
      <c r="A677" s="7">
        <v>675</v>
      </c>
      <c r="B677" s="37" t="str">
        <f>Data_Input!O681</f>
        <v/>
      </c>
      <c r="C677" s="37" t="str">
        <f>Data_Input!P681</f>
        <v/>
      </c>
      <c r="D677" s="37" t="str">
        <f>Data_Input!Q681</f>
        <v/>
      </c>
      <c r="E677" s="37" t="str">
        <f>Data_Input!R681</f>
        <v/>
      </c>
      <c r="F677" s="47"/>
      <c r="G677" s="35"/>
      <c r="H677" s="35"/>
      <c r="I677" s="35"/>
      <c r="J677" s="35"/>
      <c r="K677" s="35"/>
      <c r="L677" s="37" t="str">
        <f>IF($G$4=0,B677,IFERROR(IF(OR(AND(Data_Input!$T$3="meters",Data_Input!$T681&gt;12),(AND(Data_Input!$T$3="feet",Data_Input!$T681&gt;40)),ABS(B677)&gt;$G$4),"",B677),""))</f>
        <v/>
      </c>
      <c r="M677" s="37" t="str">
        <f>IF($H$4=0,C677,IFERROR(IF(OR(AND(Data_Input!$T$3="meters",Data_Input!$T681&gt;12),(AND(Data_Input!$T$3="feet",Data_Input!$T681&gt;40)),ABS(C677)&gt;$G$4),"",C677),""))</f>
        <v/>
      </c>
      <c r="N677" s="37" t="str">
        <f>IF($I$4=0,D677,IFERROR(IF(OR(AND(Data_Input!$T$3="meters",Data_Input!$T681&gt;12),(AND(Data_Input!$T$3="feet",Data_Input!$T681&gt;40)),ABS(D677)&gt;$G$4),"",D677),""))</f>
        <v/>
      </c>
      <c r="O677" s="37" t="str">
        <f>IF($J$4=0,E677,IFERROR(IF(OR(AND(Data_Input!$T$3="meters",Data_Input!$T681&gt;12),(AND(Data_Input!$T$3="feet",Data_Input!$T681&gt;40)),ABS(E677)&gt;$G$4),"",E677),""))</f>
        <v/>
      </c>
      <c r="P677" s="35"/>
      <c r="Q677" s="8" t="str">
        <f t="shared" si="50"/>
        <v/>
      </c>
      <c r="R677" s="8" t="str">
        <f t="shared" si="51"/>
        <v/>
      </c>
      <c r="S677" s="8" t="str">
        <f t="shared" si="52"/>
        <v/>
      </c>
      <c r="T677" s="8" t="str">
        <f t="shared" si="53"/>
        <v/>
      </c>
      <c r="U677" s="35"/>
    </row>
    <row r="678" spans="1:21">
      <c r="A678" s="7">
        <v>676</v>
      </c>
      <c r="B678" s="37" t="str">
        <f>Data_Input!O682</f>
        <v/>
      </c>
      <c r="C678" s="37" t="str">
        <f>Data_Input!P682</f>
        <v/>
      </c>
      <c r="D678" s="37" t="str">
        <f>Data_Input!Q682</f>
        <v/>
      </c>
      <c r="E678" s="37" t="str">
        <f>Data_Input!R682</f>
        <v/>
      </c>
      <c r="F678" s="47"/>
      <c r="G678" s="35"/>
      <c r="H678" s="35"/>
      <c r="I678" s="35"/>
      <c r="J678" s="35"/>
      <c r="K678" s="35"/>
      <c r="L678" s="37" t="str">
        <f>IF($G$4=0,B678,IFERROR(IF(OR(AND(Data_Input!$T$3="meters",Data_Input!$T682&gt;12),(AND(Data_Input!$T$3="feet",Data_Input!$T682&gt;40)),ABS(B678)&gt;$G$4),"",B678),""))</f>
        <v/>
      </c>
      <c r="M678" s="37" t="str">
        <f>IF($H$4=0,C678,IFERROR(IF(OR(AND(Data_Input!$T$3="meters",Data_Input!$T682&gt;12),(AND(Data_Input!$T$3="feet",Data_Input!$T682&gt;40)),ABS(C678)&gt;$G$4),"",C678),""))</f>
        <v/>
      </c>
      <c r="N678" s="37" t="str">
        <f>IF($I$4=0,D678,IFERROR(IF(OR(AND(Data_Input!$T$3="meters",Data_Input!$T682&gt;12),(AND(Data_Input!$T$3="feet",Data_Input!$T682&gt;40)),ABS(D678)&gt;$G$4),"",D678),""))</f>
        <v/>
      </c>
      <c r="O678" s="37" t="str">
        <f>IF($J$4=0,E678,IFERROR(IF(OR(AND(Data_Input!$T$3="meters",Data_Input!$T682&gt;12),(AND(Data_Input!$T$3="feet",Data_Input!$T682&gt;40)),ABS(E678)&gt;$G$4),"",E678),""))</f>
        <v/>
      </c>
      <c r="P678" s="35"/>
      <c r="Q678" s="8" t="str">
        <f t="shared" si="50"/>
        <v/>
      </c>
      <c r="R678" s="8" t="str">
        <f t="shared" si="51"/>
        <v/>
      </c>
      <c r="S678" s="8" t="str">
        <f t="shared" si="52"/>
        <v/>
      </c>
      <c r="T678" s="8" t="str">
        <f t="shared" si="53"/>
        <v/>
      </c>
      <c r="U678" s="35"/>
    </row>
    <row r="679" spans="1:21">
      <c r="A679" s="7">
        <v>677</v>
      </c>
      <c r="B679" s="37" t="str">
        <f>Data_Input!O683</f>
        <v/>
      </c>
      <c r="C679" s="37" t="str">
        <f>Data_Input!P683</f>
        <v/>
      </c>
      <c r="D679" s="37" t="str">
        <f>Data_Input!Q683</f>
        <v/>
      </c>
      <c r="E679" s="37" t="str">
        <f>Data_Input!R683</f>
        <v/>
      </c>
      <c r="F679" s="47"/>
      <c r="G679" s="35"/>
      <c r="H679" s="35"/>
      <c r="I679" s="35"/>
      <c r="J679" s="35"/>
      <c r="K679" s="35"/>
      <c r="L679" s="37" t="str">
        <f>IF($G$4=0,B679,IFERROR(IF(OR(AND(Data_Input!$T$3="meters",Data_Input!$T683&gt;12),(AND(Data_Input!$T$3="feet",Data_Input!$T683&gt;40)),ABS(B679)&gt;$G$4),"",B679),""))</f>
        <v/>
      </c>
      <c r="M679" s="37" t="str">
        <f>IF($H$4=0,C679,IFERROR(IF(OR(AND(Data_Input!$T$3="meters",Data_Input!$T683&gt;12),(AND(Data_Input!$T$3="feet",Data_Input!$T683&gt;40)),ABS(C679)&gt;$G$4),"",C679),""))</f>
        <v/>
      </c>
      <c r="N679" s="37" t="str">
        <f>IF($I$4=0,D679,IFERROR(IF(OR(AND(Data_Input!$T$3="meters",Data_Input!$T683&gt;12),(AND(Data_Input!$T$3="feet",Data_Input!$T683&gt;40)),ABS(D679)&gt;$G$4),"",D679),""))</f>
        <v/>
      </c>
      <c r="O679" s="37" t="str">
        <f>IF($J$4=0,E679,IFERROR(IF(OR(AND(Data_Input!$T$3="meters",Data_Input!$T683&gt;12),(AND(Data_Input!$T$3="feet",Data_Input!$T683&gt;40)),ABS(E679)&gt;$G$4),"",E679),""))</f>
        <v/>
      </c>
      <c r="P679" s="35"/>
      <c r="Q679" s="8" t="str">
        <f t="shared" si="50"/>
        <v/>
      </c>
      <c r="R679" s="8" t="str">
        <f t="shared" si="51"/>
        <v/>
      </c>
      <c r="S679" s="8" t="str">
        <f t="shared" si="52"/>
        <v/>
      </c>
      <c r="T679" s="8" t="str">
        <f t="shared" si="53"/>
        <v/>
      </c>
      <c r="U679" s="35"/>
    </row>
    <row r="680" spans="1:21">
      <c r="A680" s="7">
        <v>678</v>
      </c>
      <c r="B680" s="37" t="str">
        <f>Data_Input!O684</f>
        <v/>
      </c>
      <c r="C680" s="37" t="str">
        <f>Data_Input!P684</f>
        <v/>
      </c>
      <c r="D680" s="37" t="str">
        <f>Data_Input!Q684</f>
        <v/>
      </c>
      <c r="E680" s="37" t="str">
        <f>Data_Input!R684</f>
        <v/>
      </c>
      <c r="F680" s="47"/>
      <c r="G680" s="35"/>
      <c r="H680" s="35"/>
      <c r="I680" s="35"/>
      <c r="J680" s="35"/>
      <c r="K680" s="35"/>
      <c r="L680" s="37" t="str">
        <f>IF($G$4=0,B680,IFERROR(IF(OR(AND(Data_Input!$T$3="meters",Data_Input!$T684&gt;12),(AND(Data_Input!$T$3="feet",Data_Input!$T684&gt;40)),ABS(B680)&gt;$G$4),"",B680),""))</f>
        <v/>
      </c>
      <c r="M680" s="37" t="str">
        <f>IF($H$4=0,C680,IFERROR(IF(OR(AND(Data_Input!$T$3="meters",Data_Input!$T684&gt;12),(AND(Data_Input!$T$3="feet",Data_Input!$T684&gt;40)),ABS(C680)&gt;$G$4),"",C680),""))</f>
        <v/>
      </c>
      <c r="N680" s="37" t="str">
        <f>IF($I$4=0,D680,IFERROR(IF(OR(AND(Data_Input!$T$3="meters",Data_Input!$T684&gt;12),(AND(Data_Input!$T$3="feet",Data_Input!$T684&gt;40)),ABS(D680)&gt;$G$4),"",D680),""))</f>
        <v/>
      </c>
      <c r="O680" s="37" t="str">
        <f>IF($J$4=0,E680,IFERROR(IF(OR(AND(Data_Input!$T$3="meters",Data_Input!$T684&gt;12),(AND(Data_Input!$T$3="feet",Data_Input!$T684&gt;40)),ABS(E680)&gt;$G$4),"",E680),""))</f>
        <v/>
      </c>
      <c r="P680" s="35"/>
      <c r="Q680" s="8" t="str">
        <f t="shared" si="50"/>
        <v/>
      </c>
      <c r="R680" s="8" t="str">
        <f t="shared" si="51"/>
        <v/>
      </c>
      <c r="S680" s="8" t="str">
        <f t="shared" si="52"/>
        <v/>
      </c>
      <c r="T680" s="8" t="str">
        <f t="shared" si="53"/>
        <v/>
      </c>
      <c r="U680" s="35"/>
    </row>
    <row r="681" spans="1:21">
      <c r="A681" s="7">
        <v>679</v>
      </c>
      <c r="B681" s="37" t="str">
        <f>Data_Input!O685</f>
        <v/>
      </c>
      <c r="C681" s="37" t="str">
        <f>Data_Input!P685</f>
        <v/>
      </c>
      <c r="D681" s="37" t="str">
        <f>Data_Input!Q685</f>
        <v/>
      </c>
      <c r="E681" s="37" t="str">
        <f>Data_Input!R685</f>
        <v/>
      </c>
      <c r="F681" s="47"/>
      <c r="G681" s="35"/>
      <c r="H681" s="35"/>
      <c r="I681" s="35"/>
      <c r="J681" s="35"/>
      <c r="K681" s="35"/>
      <c r="L681" s="37" t="str">
        <f>IF($G$4=0,B681,IFERROR(IF(OR(AND(Data_Input!$T$3="meters",Data_Input!$T685&gt;12),(AND(Data_Input!$T$3="feet",Data_Input!$T685&gt;40)),ABS(B681)&gt;$G$4),"",B681),""))</f>
        <v/>
      </c>
      <c r="M681" s="37" t="str">
        <f>IF($H$4=0,C681,IFERROR(IF(OR(AND(Data_Input!$T$3="meters",Data_Input!$T685&gt;12),(AND(Data_Input!$T$3="feet",Data_Input!$T685&gt;40)),ABS(C681)&gt;$G$4),"",C681),""))</f>
        <v/>
      </c>
      <c r="N681" s="37" t="str">
        <f>IF($I$4=0,D681,IFERROR(IF(OR(AND(Data_Input!$T$3="meters",Data_Input!$T685&gt;12),(AND(Data_Input!$T$3="feet",Data_Input!$T685&gt;40)),ABS(D681)&gt;$G$4),"",D681),""))</f>
        <v/>
      </c>
      <c r="O681" s="37" t="str">
        <f>IF($J$4=0,E681,IFERROR(IF(OR(AND(Data_Input!$T$3="meters",Data_Input!$T685&gt;12),(AND(Data_Input!$T$3="feet",Data_Input!$T685&gt;40)),ABS(E681)&gt;$G$4),"",E681),""))</f>
        <v/>
      </c>
      <c r="P681" s="35"/>
      <c r="Q681" s="8" t="str">
        <f t="shared" si="50"/>
        <v/>
      </c>
      <c r="R681" s="8" t="str">
        <f t="shared" si="51"/>
        <v/>
      </c>
      <c r="S681" s="8" t="str">
        <f t="shared" si="52"/>
        <v/>
      </c>
      <c r="T681" s="8" t="str">
        <f t="shared" si="53"/>
        <v/>
      </c>
      <c r="U681" s="35"/>
    </row>
    <row r="682" spans="1:21">
      <c r="A682" s="7">
        <v>680</v>
      </c>
      <c r="B682" s="37" t="str">
        <f>Data_Input!O686</f>
        <v/>
      </c>
      <c r="C682" s="37" t="str">
        <f>Data_Input!P686</f>
        <v/>
      </c>
      <c r="D682" s="37" t="str">
        <f>Data_Input!Q686</f>
        <v/>
      </c>
      <c r="E682" s="37" t="str">
        <f>Data_Input!R686</f>
        <v/>
      </c>
      <c r="F682" s="47"/>
      <c r="G682" s="35"/>
      <c r="H682" s="35"/>
      <c r="I682" s="35"/>
      <c r="J682" s="35"/>
      <c r="K682" s="35"/>
      <c r="L682" s="37" t="str">
        <f>IF($G$4=0,B682,IFERROR(IF(OR(AND(Data_Input!$T$3="meters",Data_Input!$T686&gt;12),(AND(Data_Input!$T$3="feet",Data_Input!$T686&gt;40)),ABS(B682)&gt;$G$4),"",B682),""))</f>
        <v/>
      </c>
      <c r="M682" s="37" t="str">
        <f>IF($H$4=0,C682,IFERROR(IF(OR(AND(Data_Input!$T$3="meters",Data_Input!$T686&gt;12),(AND(Data_Input!$T$3="feet",Data_Input!$T686&gt;40)),ABS(C682)&gt;$G$4),"",C682),""))</f>
        <v/>
      </c>
      <c r="N682" s="37" t="str">
        <f>IF($I$4=0,D682,IFERROR(IF(OR(AND(Data_Input!$T$3="meters",Data_Input!$T686&gt;12),(AND(Data_Input!$T$3="feet",Data_Input!$T686&gt;40)),ABS(D682)&gt;$G$4),"",D682),""))</f>
        <v/>
      </c>
      <c r="O682" s="37" t="str">
        <f>IF($J$4=0,E682,IFERROR(IF(OR(AND(Data_Input!$T$3="meters",Data_Input!$T686&gt;12),(AND(Data_Input!$T$3="feet",Data_Input!$T686&gt;40)),ABS(E682)&gt;$G$4),"",E682),""))</f>
        <v/>
      </c>
      <c r="P682" s="35"/>
      <c r="Q682" s="8" t="str">
        <f t="shared" si="50"/>
        <v/>
      </c>
      <c r="R682" s="8" t="str">
        <f t="shared" si="51"/>
        <v/>
      </c>
      <c r="S682" s="8" t="str">
        <f t="shared" si="52"/>
        <v/>
      </c>
      <c r="T682" s="8" t="str">
        <f t="shared" si="53"/>
        <v/>
      </c>
      <c r="U682" s="35"/>
    </row>
    <row r="683" spans="1:21">
      <c r="A683" s="7">
        <v>681</v>
      </c>
      <c r="B683" s="37" t="str">
        <f>Data_Input!O687</f>
        <v/>
      </c>
      <c r="C683" s="37" t="str">
        <f>Data_Input!P687</f>
        <v/>
      </c>
      <c r="D683" s="37" t="str">
        <f>Data_Input!Q687</f>
        <v/>
      </c>
      <c r="E683" s="37" t="str">
        <f>Data_Input!R687</f>
        <v/>
      </c>
      <c r="F683" s="47"/>
      <c r="G683" s="35"/>
      <c r="H683" s="35"/>
      <c r="I683" s="35"/>
      <c r="J683" s="35"/>
      <c r="K683" s="35"/>
      <c r="L683" s="37" t="str">
        <f>IF($G$4=0,B683,IFERROR(IF(OR(AND(Data_Input!$T$3="meters",Data_Input!$T687&gt;12),(AND(Data_Input!$T$3="feet",Data_Input!$T687&gt;40)),ABS(B683)&gt;$G$4),"",B683),""))</f>
        <v/>
      </c>
      <c r="M683" s="37" t="str">
        <f>IF($H$4=0,C683,IFERROR(IF(OR(AND(Data_Input!$T$3="meters",Data_Input!$T687&gt;12),(AND(Data_Input!$T$3="feet",Data_Input!$T687&gt;40)),ABS(C683)&gt;$G$4),"",C683),""))</f>
        <v/>
      </c>
      <c r="N683" s="37" t="str">
        <f>IF($I$4=0,D683,IFERROR(IF(OR(AND(Data_Input!$T$3="meters",Data_Input!$T687&gt;12),(AND(Data_Input!$T$3="feet",Data_Input!$T687&gt;40)),ABS(D683)&gt;$G$4),"",D683),""))</f>
        <v/>
      </c>
      <c r="O683" s="37" t="str">
        <f>IF($J$4=0,E683,IFERROR(IF(OR(AND(Data_Input!$T$3="meters",Data_Input!$T687&gt;12),(AND(Data_Input!$T$3="feet",Data_Input!$T687&gt;40)),ABS(E683)&gt;$G$4),"",E683),""))</f>
        <v/>
      </c>
      <c r="P683" s="35"/>
      <c r="Q683" s="8" t="str">
        <f t="shared" si="50"/>
        <v/>
      </c>
      <c r="R683" s="8" t="str">
        <f t="shared" si="51"/>
        <v/>
      </c>
      <c r="S683" s="8" t="str">
        <f t="shared" si="52"/>
        <v/>
      </c>
      <c r="T683" s="8" t="str">
        <f t="shared" si="53"/>
        <v/>
      </c>
      <c r="U683" s="35"/>
    </row>
    <row r="684" spans="1:21">
      <c r="A684" s="7">
        <v>682</v>
      </c>
      <c r="B684" s="37" t="str">
        <f>Data_Input!O688</f>
        <v/>
      </c>
      <c r="C684" s="37" t="str">
        <f>Data_Input!P688</f>
        <v/>
      </c>
      <c r="D684" s="37" t="str">
        <f>Data_Input!Q688</f>
        <v/>
      </c>
      <c r="E684" s="37" t="str">
        <f>Data_Input!R688</f>
        <v/>
      </c>
      <c r="F684" s="47"/>
      <c r="G684" s="35"/>
      <c r="H684" s="35"/>
      <c r="I684" s="35"/>
      <c r="J684" s="35"/>
      <c r="K684" s="35"/>
      <c r="L684" s="37" t="str">
        <f>IF($G$4=0,B684,IFERROR(IF(OR(AND(Data_Input!$T$3="meters",Data_Input!$T688&gt;12),(AND(Data_Input!$T$3="feet",Data_Input!$T688&gt;40)),ABS(B684)&gt;$G$4),"",B684),""))</f>
        <v/>
      </c>
      <c r="M684" s="37" t="str">
        <f>IF($H$4=0,C684,IFERROR(IF(OR(AND(Data_Input!$T$3="meters",Data_Input!$T688&gt;12),(AND(Data_Input!$T$3="feet",Data_Input!$T688&gt;40)),ABS(C684)&gt;$G$4),"",C684),""))</f>
        <v/>
      </c>
      <c r="N684" s="37" t="str">
        <f>IF($I$4=0,D684,IFERROR(IF(OR(AND(Data_Input!$T$3="meters",Data_Input!$T688&gt;12),(AND(Data_Input!$T$3="feet",Data_Input!$T688&gt;40)),ABS(D684)&gt;$G$4),"",D684),""))</f>
        <v/>
      </c>
      <c r="O684" s="37" t="str">
        <f>IF($J$4=0,E684,IFERROR(IF(OR(AND(Data_Input!$T$3="meters",Data_Input!$T688&gt;12),(AND(Data_Input!$T$3="feet",Data_Input!$T688&gt;40)),ABS(E684)&gt;$G$4),"",E684),""))</f>
        <v/>
      </c>
      <c r="P684" s="35"/>
      <c r="Q684" s="8" t="str">
        <f t="shared" si="50"/>
        <v/>
      </c>
      <c r="R684" s="8" t="str">
        <f t="shared" si="51"/>
        <v/>
      </c>
      <c r="S684" s="8" t="str">
        <f t="shared" si="52"/>
        <v/>
      </c>
      <c r="T684" s="8" t="str">
        <f t="shared" si="53"/>
        <v/>
      </c>
      <c r="U684" s="35"/>
    </row>
    <row r="685" spans="1:21">
      <c r="A685" s="7">
        <v>683</v>
      </c>
      <c r="B685" s="37" t="str">
        <f>Data_Input!O689</f>
        <v/>
      </c>
      <c r="C685" s="37" t="str">
        <f>Data_Input!P689</f>
        <v/>
      </c>
      <c r="D685" s="37" t="str">
        <f>Data_Input!Q689</f>
        <v/>
      </c>
      <c r="E685" s="37" t="str">
        <f>Data_Input!R689</f>
        <v/>
      </c>
      <c r="F685" s="47"/>
      <c r="G685" s="35"/>
      <c r="H685" s="35"/>
      <c r="I685" s="35"/>
      <c r="J685" s="35"/>
      <c r="K685" s="35"/>
      <c r="L685" s="37" t="str">
        <f>IF($G$4=0,B685,IFERROR(IF(OR(AND(Data_Input!$T$3="meters",Data_Input!$T689&gt;12),(AND(Data_Input!$T$3="feet",Data_Input!$T689&gt;40)),ABS(B685)&gt;$G$4),"",B685),""))</f>
        <v/>
      </c>
      <c r="M685" s="37" t="str">
        <f>IF($H$4=0,C685,IFERROR(IF(OR(AND(Data_Input!$T$3="meters",Data_Input!$T689&gt;12),(AND(Data_Input!$T$3="feet",Data_Input!$T689&gt;40)),ABS(C685)&gt;$G$4),"",C685),""))</f>
        <v/>
      </c>
      <c r="N685" s="37" t="str">
        <f>IF($I$4=0,D685,IFERROR(IF(OR(AND(Data_Input!$T$3="meters",Data_Input!$T689&gt;12),(AND(Data_Input!$T$3="feet",Data_Input!$T689&gt;40)),ABS(D685)&gt;$G$4),"",D685),""))</f>
        <v/>
      </c>
      <c r="O685" s="37" t="str">
        <f>IF($J$4=0,E685,IFERROR(IF(OR(AND(Data_Input!$T$3="meters",Data_Input!$T689&gt;12),(AND(Data_Input!$T$3="feet",Data_Input!$T689&gt;40)),ABS(E685)&gt;$G$4),"",E685),""))</f>
        <v/>
      </c>
      <c r="P685" s="35"/>
      <c r="Q685" s="8" t="str">
        <f t="shared" si="50"/>
        <v/>
      </c>
      <c r="R685" s="8" t="str">
        <f t="shared" si="51"/>
        <v/>
      </c>
      <c r="S685" s="8" t="str">
        <f t="shared" si="52"/>
        <v/>
      </c>
      <c r="T685" s="8" t="str">
        <f t="shared" si="53"/>
        <v/>
      </c>
      <c r="U685" s="35"/>
    </row>
    <row r="686" spans="1:21">
      <c r="A686" s="7">
        <v>684</v>
      </c>
      <c r="B686" s="37" t="str">
        <f>Data_Input!O690</f>
        <v/>
      </c>
      <c r="C686" s="37" t="str">
        <f>Data_Input!P690</f>
        <v/>
      </c>
      <c r="D686" s="37" t="str">
        <f>Data_Input!Q690</f>
        <v/>
      </c>
      <c r="E686" s="37" t="str">
        <f>Data_Input!R690</f>
        <v/>
      </c>
      <c r="F686" s="47"/>
      <c r="G686" s="35"/>
      <c r="H686" s="35"/>
      <c r="I686" s="35"/>
      <c r="J686" s="35"/>
      <c r="K686" s="35"/>
      <c r="L686" s="37" t="str">
        <f>IF($G$4=0,B686,IFERROR(IF(OR(AND(Data_Input!$T$3="meters",Data_Input!$T690&gt;12),(AND(Data_Input!$T$3="feet",Data_Input!$T690&gt;40)),ABS(B686)&gt;$G$4),"",B686),""))</f>
        <v/>
      </c>
      <c r="M686" s="37" t="str">
        <f>IF($H$4=0,C686,IFERROR(IF(OR(AND(Data_Input!$T$3="meters",Data_Input!$T690&gt;12),(AND(Data_Input!$T$3="feet",Data_Input!$T690&gt;40)),ABS(C686)&gt;$G$4),"",C686),""))</f>
        <v/>
      </c>
      <c r="N686" s="37" t="str">
        <f>IF($I$4=0,D686,IFERROR(IF(OR(AND(Data_Input!$T$3="meters",Data_Input!$T690&gt;12),(AND(Data_Input!$T$3="feet",Data_Input!$T690&gt;40)),ABS(D686)&gt;$G$4),"",D686),""))</f>
        <v/>
      </c>
      <c r="O686" s="37" t="str">
        <f>IF($J$4=0,E686,IFERROR(IF(OR(AND(Data_Input!$T$3="meters",Data_Input!$T690&gt;12),(AND(Data_Input!$T$3="feet",Data_Input!$T690&gt;40)),ABS(E686)&gt;$G$4),"",E686),""))</f>
        <v/>
      </c>
      <c r="P686" s="35"/>
      <c r="Q686" s="8" t="str">
        <f t="shared" si="50"/>
        <v/>
      </c>
      <c r="R686" s="8" t="str">
        <f t="shared" si="51"/>
        <v/>
      </c>
      <c r="S686" s="8" t="str">
        <f t="shared" si="52"/>
        <v/>
      </c>
      <c r="T686" s="8" t="str">
        <f t="shared" si="53"/>
        <v/>
      </c>
      <c r="U686" s="35"/>
    </row>
    <row r="687" spans="1:21">
      <c r="A687" s="7">
        <v>685</v>
      </c>
      <c r="B687" s="37" t="str">
        <f>Data_Input!O691</f>
        <v/>
      </c>
      <c r="C687" s="37" t="str">
        <f>Data_Input!P691</f>
        <v/>
      </c>
      <c r="D687" s="37" t="str">
        <f>Data_Input!Q691</f>
        <v/>
      </c>
      <c r="E687" s="37" t="str">
        <f>Data_Input!R691</f>
        <v/>
      </c>
      <c r="F687" s="47"/>
      <c r="G687" s="35"/>
      <c r="H687" s="35"/>
      <c r="I687" s="35"/>
      <c r="J687" s="35"/>
      <c r="K687" s="35"/>
      <c r="L687" s="37" t="str">
        <f>IF($G$4=0,B687,IFERROR(IF(OR(AND(Data_Input!$T$3="meters",Data_Input!$T691&gt;12),(AND(Data_Input!$T$3="feet",Data_Input!$T691&gt;40)),ABS(B687)&gt;$G$4),"",B687),""))</f>
        <v/>
      </c>
      <c r="M687" s="37" t="str">
        <f>IF($H$4=0,C687,IFERROR(IF(OR(AND(Data_Input!$T$3="meters",Data_Input!$T691&gt;12),(AND(Data_Input!$T$3="feet",Data_Input!$T691&gt;40)),ABS(C687)&gt;$G$4),"",C687),""))</f>
        <v/>
      </c>
      <c r="N687" s="37" t="str">
        <f>IF($I$4=0,D687,IFERROR(IF(OR(AND(Data_Input!$T$3="meters",Data_Input!$T691&gt;12),(AND(Data_Input!$T$3="feet",Data_Input!$T691&gt;40)),ABS(D687)&gt;$G$4),"",D687),""))</f>
        <v/>
      </c>
      <c r="O687" s="37" t="str">
        <f>IF($J$4=0,E687,IFERROR(IF(OR(AND(Data_Input!$T$3="meters",Data_Input!$T691&gt;12),(AND(Data_Input!$T$3="feet",Data_Input!$T691&gt;40)),ABS(E687)&gt;$G$4),"",E687),""))</f>
        <v/>
      </c>
      <c r="P687" s="35"/>
      <c r="Q687" s="8" t="str">
        <f t="shared" si="50"/>
        <v/>
      </c>
      <c r="R687" s="8" t="str">
        <f t="shared" si="51"/>
        <v/>
      </c>
      <c r="S687" s="8" t="str">
        <f t="shared" si="52"/>
        <v/>
      </c>
      <c r="T687" s="8" t="str">
        <f t="shared" si="53"/>
        <v/>
      </c>
      <c r="U687" s="35"/>
    </row>
    <row r="688" spans="1:21">
      <c r="A688" s="7">
        <v>686</v>
      </c>
      <c r="B688" s="37" t="str">
        <f>Data_Input!O692</f>
        <v/>
      </c>
      <c r="C688" s="37" t="str">
        <f>Data_Input!P692</f>
        <v/>
      </c>
      <c r="D688" s="37" t="str">
        <f>Data_Input!Q692</f>
        <v/>
      </c>
      <c r="E688" s="37" t="str">
        <f>Data_Input!R692</f>
        <v/>
      </c>
      <c r="F688" s="47"/>
      <c r="G688" s="35"/>
      <c r="H688" s="35"/>
      <c r="I688" s="35"/>
      <c r="J688" s="35"/>
      <c r="K688" s="35"/>
      <c r="L688" s="37" t="str">
        <f>IF($G$4=0,B688,IFERROR(IF(OR(AND(Data_Input!$T$3="meters",Data_Input!$T692&gt;12),(AND(Data_Input!$T$3="feet",Data_Input!$T692&gt;40)),ABS(B688)&gt;$G$4),"",B688),""))</f>
        <v/>
      </c>
      <c r="M688" s="37" t="str">
        <f>IF($H$4=0,C688,IFERROR(IF(OR(AND(Data_Input!$T$3="meters",Data_Input!$T692&gt;12),(AND(Data_Input!$T$3="feet",Data_Input!$T692&gt;40)),ABS(C688)&gt;$G$4),"",C688),""))</f>
        <v/>
      </c>
      <c r="N688" s="37" t="str">
        <f>IF($I$4=0,D688,IFERROR(IF(OR(AND(Data_Input!$T$3="meters",Data_Input!$T692&gt;12),(AND(Data_Input!$T$3="feet",Data_Input!$T692&gt;40)),ABS(D688)&gt;$G$4),"",D688),""))</f>
        <v/>
      </c>
      <c r="O688" s="37" t="str">
        <f>IF($J$4=0,E688,IFERROR(IF(OR(AND(Data_Input!$T$3="meters",Data_Input!$T692&gt;12),(AND(Data_Input!$T$3="feet",Data_Input!$T692&gt;40)),ABS(E688)&gt;$G$4),"",E688),""))</f>
        <v/>
      </c>
      <c r="P688" s="35"/>
      <c r="Q688" s="8" t="str">
        <f t="shared" si="50"/>
        <v/>
      </c>
      <c r="R688" s="8" t="str">
        <f t="shared" si="51"/>
        <v/>
      </c>
      <c r="S688" s="8" t="str">
        <f t="shared" si="52"/>
        <v/>
      </c>
      <c r="T688" s="8" t="str">
        <f t="shared" si="53"/>
        <v/>
      </c>
      <c r="U688" s="35"/>
    </row>
    <row r="689" spans="1:21">
      <c r="A689" s="7">
        <v>687</v>
      </c>
      <c r="B689" s="37" t="str">
        <f>Data_Input!O693</f>
        <v/>
      </c>
      <c r="C689" s="37" t="str">
        <f>Data_Input!P693</f>
        <v/>
      </c>
      <c r="D689" s="37" t="str">
        <f>Data_Input!Q693</f>
        <v/>
      </c>
      <c r="E689" s="37" t="str">
        <f>Data_Input!R693</f>
        <v/>
      </c>
      <c r="F689" s="47"/>
      <c r="G689" s="35"/>
      <c r="H689" s="35"/>
      <c r="I689" s="35"/>
      <c r="J689" s="35"/>
      <c r="K689" s="35"/>
      <c r="L689" s="37" t="str">
        <f>IF($G$4=0,B689,IFERROR(IF(OR(AND(Data_Input!$T$3="meters",Data_Input!$T693&gt;12),(AND(Data_Input!$T$3="feet",Data_Input!$T693&gt;40)),ABS(B689)&gt;$G$4),"",B689),""))</f>
        <v/>
      </c>
      <c r="M689" s="37" t="str">
        <f>IF($H$4=0,C689,IFERROR(IF(OR(AND(Data_Input!$T$3="meters",Data_Input!$T693&gt;12),(AND(Data_Input!$T$3="feet",Data_Input!$T693&gt;40)),ABS(C689)&gt;$G$4),"",C689),""))</f>
        <v/>
      </c>
      <c r="N689" s="37" t="str">
        <f>IF($I$4=0,D689,IFERROR(IF(OR(AND(Data_Input!$T$3="meters",Data_Input!$T693&gt;12),(AND(Data_Input!$T$3="feet",Data_Input!$T693&gt;40)),ABS(D689)&gt;$G$4),"",D689),""))</f>
        <v/>
      </c>
      <c r="O689" s="37" t="str">
        <f>IF($J$4=0,E689,IFERROR(IF(OR(AND(Data_Input!$T$3="meters",Data_Input!$T693&gt;12),(AND(Data_Input!$T$3="feet",Data_Input!$T693&gt;40)),ABS(E689)&gt;$G$4),"",E689),""))</f>
        <v/>
      </c>
      <c r="P689" s="35"/>
      <c r="Q689" s="8" t="str">
        <f t="shared" si="50"/>
        <v/>
      </c>
      <c r="R689" s="8" t="str">
        <f t="shared" si="51"/>
        <v/>
      </c>
      <c r="S689" s="8" t="str">
        <f t="shared" si="52"/>
        <v/>
      </c>
      <c r="T689" s="8" t="str">
        <f t="shared" si="53"/>
        <v/>
      </c>
      <c r="U689" s="35"/>
    </row>
    <row r="690" spans="1:21">
      <c r="A690" s="7">
        <v>688</v>
      </c>
      <c r="B690" s="37" t="str">
        <f>Data_Input!O694</f>
        <v/>
      </c>
      <c r="C690" s="37" t="str">
        <f>Data_Input!P694</f>
        <v/>
      </c>
      <c r="D690" s="37" t="str">
        <f>Data_Input!Q694</f>
        <v/>
      </c>
      <c r="E690" s="37" t="str">
        <f>Data_Input!R694</f>
        <v/>
      </c>
      <c r="F690" s="47"/>
      <c r="G690" s="35"/>
      <c r="H690" s="35"/>
      <c r="I690" s="35"/>
      <c r="J690" s="35"/>
      <c r="K690" s="35"/>
      <c r="L690" s="37" t="str">
        <f>IF($G$4=0,B690,IFERROR(IF(OR(AND(Data_Input!$T$3="meters",Data_Input!$T694&gt;12),(AND(Data_Input!$T$3="feet",Data_Input!$T694&gt;40)),ABS(B690)&gt;$G$4),"",B690),""))</f>
        <v/>
      </c>
      <c r="M690" s="37" t="str">
        <f>IF($H$4=0,C690,IFERROR(IF(OR(AND(Data_Input!$T$3="meters",Data_Input!$T694&gt;12),(AND(Data_Input!$T$3="feet",Data_Input!$T694&gt;40)),ABS(C690)&gt;$G$4),"",C690),""))</f>
        <v/>
      </c>
      <c r="N690" s="37" t="str">
        <f>IF($I$4=0,D690,IFERROR(IF(OR(AND(Data_Input!$T$3="meters",Data_Input!$T694&gt;12),(AND(Data_Input!$T$3="feet",Data_Input!$T694&gt;40)),ABS(D690)&gt;$G$4),"",D690),""))</f>
        <v/>
      </c>
      <c r="O690" s="37" t="str">
        <f>IF($J$4=0,E690,IFERROR(IF(OR(AND(Data_Input!$T$3="meters",Data_Input!$T694&gt;12),(AND(Data_Input!$T$3="feet",Data_Input!$T694&gt;40)),ABS(E690)&gt;$G$4),"",E690),""))</f>
        <v/>
      </c>
      <c r="P690" s="35"/>
      <c r="Q690" s="8" t="str">
        <f t="shared" si="50"/>
        <v/>
      </c>
      <c r="R690" s="8" t="str">
        <f t="shared" si="51"/>
        <v/>
      </c>
      <c r="S690" s="8" t="str">
        <f t="shared" si="52"/>
        <v/>
      </c>
      <c r="T690" s="8" t="str">
        <f t="shared" si="53"/>
        <v/>
      </c>
      <c r="U690" s="35"/>
    </row>
    <row r="691" spans="1:21">
      <c r="A691" s="7">
        <v>689</v>
      </c>
      <c r="B691" s="37" t="str">
        <f>Data_Input!O695</f>
        <v/>
      </c>
      <c r="C691" s="37" t="str">
        <f>Data_Input!P695</f>
        <v/>
      </c>
      <c r="D691" s="37" t="str">
        <f>Data_Input!Q695</f>
        <v/>
      </c>
      <c r="E691" s="37" t="str">
        <f>Data_Input!R695</f>
        <v/>
      </c>
      <c r="F691" s="47"/>
      <c r="G691" s="35"/>
      <c r="H691" s="35"/>
      <c r="I691" s="35"/>
      <c r="J691" s="35"/>
      <c r="K691" s="35"/>
      <c r="L691" s="37" t="str">
        <f>IF($G$4=0,B691,IFERROR(IF(OR(AND(Data_Input!$T$3="meters",Data_Input!$T695&gt;12),(AND(Data_Input!$T$3="feet",Data_Input!$T695&gt;40)),ABS(B691)&gt;$G$4),"",B691),""))</f>
        <v/>
      </c>
      <c r="M691" s="37" t="str">
        <f>IF($H$4=0,C691,IFERROR(IF(OR(AND(Data_Input!$T$3="meters",Data_Input!$T695&gt;12),(AND(Data_Input!$T$3="feet",Data_Input!$T695&gt;40)),ABS(C691)&gt;$G$4),"",C691),""))</f>
        <v/>
      </c>
      <c r="N691" s="37" t="str">
        <f>IF($I$4=0,D691,IFERROR(IF(OR(AND(Data_Input!$T$3="meters",Data_Input!$T695&gt;12),(AND(Data_Input!$T$3="feet",Data_Input!$T695&gt;40)),ABS(D691)&gt;$G$4),"",D691),""))</f>
        <v/>
      </c>
      <c r="O691" s="37" t="str">
        <f>IF($J$4=0,E691,IFERROR(IF(OR(AND(Data_Input!$T$3="meters",Data_Input!$T695&gt;12),(AND(Data_Input!$T$3="feet",Data_Input!$T695&gt;40)),ABS(E691)&gt;$G$4),"",E691),""))</f>
        <v/>
      </c>
      <c r="P691" s="35"/>
      <c r="Q691" s="8" t="str">
        <f t="shared" si="50"/>
        <v/>
      </c>
      <c r="R691" s="8" t="str">
        <f t="shared" si="51"/>
        <v/>
      </c>
      <c r="S691" s="8" t="str">
        <f t="shared" si="52"/>
        <v/>
      </c>
      <c r="T691" s="8" t="str">
        <f t="shared" si="53"/>
        <v/>
      </c>
      <c r="U691" s="35"/>
    </row>
    <row r="692" spans="1:21">
      <c r="A692" s="7">
        <v>690</v>
      </c>
      <c r="B692" s="37" t="str">
        <f>Data_Input!O696</f>
        <v/>
      </c>
      <c r="C692" s="37" t="str">
        <f>Data_Input!P696</f>
        <v/>
      </c>
      <c r="D692" s="37" t="str">
        <f>Data_Input!Q696</f>
        <v/>
      </c>
      <c r="E692" s="37" t="str">
        <f>Data_Input!R696</f>
        <v/>
      </c>
      <c r="F692" s="47"/>
      <c r="G692" s="35"/>
      <c r="H692" s="35"/>
      <c r="I692" s="35"/>
      <c r="J692" s="35"/>
      <c r="K692" s="35"/>
      <c r="L692" s="37" t="str">
        <f>IF($G$4=0,B692,IFERROR(IF(OR(AND(Data_Input!$T$3="meters",Data_Input!$T696&gt;12),(AND(Data_Input!$T$3="feet",Data_Input!$T696&gt;40)),ABS(B692)&gt;$G$4),"",B692),""))</f>
        <v/>
      </c>
      <c r="M692" s="37" t="str">
        <f>IF($H$4=0,C692,IFERROR(IF(OR(AND(Data_Input!$T$3="meters",Data_Input!$T696&gt;12),(AND(Data_Input!$T$3="feet",Data_Input!$T696&gt;40)),ABS(C692)&gt;$G$4),"",C692),""))</f>
        <v/>
      </c>
      <c r="N692" s="37" t="str">
        <f>IF($I$4=0,D692,IFERROR(IF(OR(AND(Data_Input!$T$3="meters",Data_Input!$T696&gt;12),(AND(Data_Input!$T$3="feet",Data_Input!$T696&gt;40)),ABS(D692)&gt;$G$4),"",D692),""))</f>
        <v/>
      </c>
      <c r="O692" s="37" t="str">
        <f>IF($J$4=0,E692,IFERROR(IF(OR(AND(Data_Input!$T$3="meters",Data_Input!$T696&gt;12),(AND(Data_Input!$T$3="feet",Data_Input!$T696&gt;40)),ABS(E692)&gt;$G$4),"",E692),""))</f>
        <v/>
      </c>
      <c r="P692" s="35"/>
      <c r="Q692" s="8" t="str">
        <f t="shared" si="50"/>
        <v/>
      </c>
      <c r="R692" s="8" t="str">
        <f t="shared" si="51"/>
        <v/>
      </c>
      <c r="S692" s="8" t="str">
        <f t="shared" si="52"/>
        <v/>
      </c>
      <c r="T692" s="8" t="str">
        <f t="shared" si="53"/>
        <v/>
      </c>
      <c r="U692" s="35"/>
    </row>
    <row r="693" spans="1:21">
      <c r="A693" s="7">
        <v>691</v>
      </c>
      <c r="B693" s="37" t="str">
        <f>Data_Input!O697</f>
        <v/>
      </c>
      <c r="C693" s="37" t="str">
        <f>Data_Input!P697</f>
        <v/>
      </c>
      <c r="D693" s="37" t="str">
        <f>Data_Input!Q697</f>
        <v/>
      </c>
      <c r="E693" s="37" t="str">
        <f>Data_Input!R697</f>
        <v/>
      </c>
      <c r="F693" s="47"/>
      <c r="G693" s="35"/>
      <c r="H693" s="35"/>
      <c r="I693" s="35"/>
      <c r="J693" s="35"/>
      <c r="K693" s="35"/>
      <c r="L693" s="37" t="str">
        <f>IF($G$4=0,B693,IFERROR(IF(OR(AND(Data_Input!$T$3="meters",Data_Input!$T697&gt;12),(AND(Data_Input!$T$3="feet",Data_Input!$T697&gt;40)),ABS(B693)&gt;$G$4),"",B693),""))</f>
        <v/>
      </c>
      <c r="M693" s="37" t="str">
        <f>IF($H$4=0,C693,IFERROR(IF(OR(AND(Data_Input!$T$3="meters",Data_Input!$T697&gt;12),(AND(Data_Input!$T$3="feet",Data_Input!$T697&gt;40)),ABS(C693)&gt;$G$4),"",C693),""))</f>
        <v/>
      </c>
      <c r="N693" s="37" t="str">
        <f>IF($I$4=0,D693,IFERROR(IF(OR(AND(Data_Input!$T$3="meters",Data_Input!$T697&gt;12),(AND(Data_Input!$T$3="feet",Data_Input!$T697&gt;40)),ABS(D693)&gt;$G$4),"",D693),""))</f>
        <v/>
      </c>
      <c r="O693" s="37" t="str">
        <f>IF($J$4=0,E693,IFERROR(IF(OR(AND(Data_Input!$T$3="meters",Data_Input!$T697&gt;12),(AND(Data_Input!$T$3="feet",Data_Input!$T697&gt;40)),ABS(E693)&gt;$G$4),"",E693),""))</f>
        <v/>
      </c>
      <c r="P693" s="35"/>
      <c r="Q693" s="8" t="str">
        <f t="shared" si="50"/>
        <v/>
      </c>
      <c r="R693" s="8" t="str">
        <f t="shared" si="51"/>
        <v/>
      </c>
      <c r="S693" s="8" t="str">
        <f t="shared" si="52"/>
        <v/>
      </c>
      <c r="T693" s="8" t="str">
        <f t="shared" si="53"/>
        <v/>
      </c>
      <c r="U693" s="35"/>
    </row>
    <row r="694" spans="1:21">
      <c r="A694" s="7">
        <v>692</v>
      </c>
      <c r="B694" s="37" t="str">
        <f>Data_Input!O698</f>
        <v/>
      </c>
      <c r="C694" s="37" t="str">
        <f>Data_Input!P698</f>
        <v/>
      </c>
      <c r="D694" s="37" t="str">
        <f>Data_Input!Q698</f>
        <v/>
      </c>
      <c r="E694" s="37" t="str">
        <f>Data_Input!R698</f>
        <v/>
      </c>
      <c r="F694" s="47"/>
      <c r="G694" s="35"/>
      <c r="H694" s="35"/>
      <c r="I694" s="35"/>
      <c r="J694" s="35"/>
      <c r="K694" s="35"/>
      <c r="L694" s="37" t="str">
        <f>IF($G$4=0,B694,IFERROR(IF(OR(AND(Data_Input!$T$3="meters",Data_Input!$T698&gt;12),(AND(Data_Input!$T$3="feet",Data_Input!$T698&gt;40)),ABS(B694)&gt;$G$4),"",B694),""))</f>
        <v/>
      </c>
      <c r="M694" s="37" t="str">
        <f>IF($H$4=0,C694,IFERROR(IF(OR(AND(Data_Input!$T$3="meters",Data_Input!$T698&gt;12),(AND(Data_Input!$T$3="feet",Data_Input!$T698&gt;40)),ABS(C694)&gt;$G$4),"",C694),""))</f>
        <v/>
      </c>
      <c r="N694" s="37" t="str">
        <f>IF($I$4=0,D694,IFERROR(IF(OR(AND(Data_Input!$T$3="meters",Data_Input!$T698&gt;12),(AND(Data_Input!$T$3="feet",Data_Input!$T698&gt;40)),ABS(D694)&gt;$G$4),"",D694),""))</f>
        <v/>
      </c>
      <c r="O694" s="37" t="str">
        <f>IF($J$4=0,E694,IFERROR(IF(OR(AND(Data_Input!$T$3="meters",Data_Input!$T698&gt;12),(AND(Data_Input!$T$3="feet",Data_Input!$T698&gt;40)),ABS(E694)&gt;$G$4),"",E694),""))</f>
        <v/>
      </c>
      <c r="P694" s="35"/>
      <c r="Q694" s="8" t="str">
        <f t="shared" si="50"/>
        <v/>
      </c>
      <c r="R694" s="8" t="str">
        <f t="shared" si="51"/>
        <v/>
      </c>
      <c r="S694" s="8" t="str">
        <f t="shared" si="52"/>
        <v/>
      </c>
      <c r="T694" s="8" t="str">
        <f t="shared" si="53"/>
        <v/>
      </c>
      <c r="U694" s="35"/>
    </row>
    <row r="695" spans="1:21">
      <c r="A695" s="7">
        <v>693</v>
      </c>
      <c r="B695" s="37" t="str">
        <f>Data_Input!O699</f>
        <v/>
      </c>
      <c r="C695" s="37" t="str">
        <f>Data_Input!P699</f>
        <v/>
      </c>
      <c r="D695" s="37" t="str">
        <f>Data_Input!Q699</f>
        <v/>
      </c>
      <c r="E695" s="37" t="str">
        <f>Data_Input!R699</f>
        <v/>
      </c>
      <c r="F695" s="47"/>
      <c r="G695" s="35"/>
      <c r="H695" s="35"/>
      <c r="I695" s="35"/>
      <c r="J695" s="35"/>
      <c r="K695" s="35"/>
      <c r="L695" s="37" t="str">
        <f>IF($G$4=0,B695,IFERROR(IF(OR(AND(Data_Input!$T$3="meters",Data_Input!$T699&gt;12),(AND(Data_Input!$T$3="feet",Data_Input!$T699&gt;40)),ABS(B695)&gt;$G$4),"",B695),""))</f>
        <v/>
      </c>
      <c r="M695" s="37" t="str">
        <f>IF($H$4=0,C695,IFERROR(IF(OR(AND(Data_Input!$T$3="meters",Data_Input!$T699&gt;12),(AND(Data_Input!$T$3="feet",Data_Input!$T699&gt;40)),ABS(C695)&gt;$G$4),"",C695),""))</f>
        <v/>
      </c>
      <c r="N695" s="37" t="str">
        <f>IF($I$4=0,D695,IFERROR(IF(OR(AND(Data_Input!$T$3="meters",Data_Input!$T699&gt;12),(AND(Data_Input!$T$3="feet",Data_Input!$T699&gt;40)),ABS(D695)&gt;$G$4),"",D695),""))</f>
        <v/>
      </c>
      <c r="O695" s="37" t="str">
        <f>IF($J$4=0,E695,IFERROR(IF(OR(AND(Data_Input!$T$3="meters",Data_Input!$T699&gt;12),(AND(Data_Input!$T$3="feet",Data_Input!$T699&gt;40)),ABS(E695)&gt;$G$4),"",E695),""))</f>
        <v/>
      </c>
      <c r="P695" s="35"/>
      <c r="Q695" s="8" t="str">
        <f t="shared" si="50"/>
        <v/>
      </c>
      <c r="R695" s="8" t="str">
        <f t="shared" si="51"/>
        <v/>
      </c>
      <c r="S695" s="8" t="str">
        <f t="shared" si="52"/>
        <v/>
      </c>
      <c r="T695" s="8" t="str">
        <f t="shared" si="53"/>
        <v/>
      </c>
      <c r="U695" s="35"/>
    </row>
    <row r="696" spans="1:21">
      <c r="A696" s="7">
        <v>694</v>
      </c>
      <c r="B696" s="37" t="str">
        <f>Data_Input!O700</f>
        <v/>
      </c>
      <c r="C696" s="37" t="str">
        <f>Data_Input!P700</f>
        <v/>
      </c>
      <c r="D696" s="37" t="str">
        <f>Data_Input!Q700</f>
        <v/>
      </c>
      <c r="E696" s="37" t="str">
        <f>Data_Input!R700</f>
        <v/>
      </c>
      <c r="F696" s="47"/>
      <c r="G696" s="35"/>
      <c r="H696" s="35"/>
      <c r="I696" s="35"/>
      <c r="J696" s="35"/>
      <c r="K696" s="35"/>
      <c r="L696" s="37" t="str">
        <f>IF($G$4=0,B696,IFERROR(IF(OR(AND(Data_Input!$T$3="meters",Data_Input!$T700&gt;12),(AND(Data_Input!$T$3="feet",Data_Input!$T700&gt;40)),ABS(B696)&gt;$G$4),"",B696),""))</f>
        <v/>
      </c>
      <c r="M696" s="37" t="str">
        <f>IF($H$4=0,C696,IFERROR(IF(OR(AND(Data_Input!$T$3="meters",Data_Input!$T700&gt;12),(AND(Data_Input!$T$3="feet",Data_Input!$T700&gt;40)),ABS(C696)&gt;$G$4),"",C696),""))</f>
        <v/>
      </c>
      <c r="N696" s="37" t="str">
        <f>IF($I$4=0,D696,IFERROR(IF(OR(AND(Data_Input!$T$3="meters",Data_Input!$T700&gt;12),(AND(Data_Input!$T$3="feet",Data_Input!$T700&gt;40)),ABS(D696)&gt;$G$4),"",D696),""))</f>
        <v/>
      </c>
      <c r="O696" s="37" t="str">
        <f>IF($J$4=0,E696,IFERROR(IF(OR(AND(Data_Input!$T$3="meters",Data_Input!$T700&gt;12),(AND(Data_Input!$T$3="feet",Data_Input!$T700&gt;40)),ABS(E696)&gt;$G$4),"",E696),""))</f>
        <v/>
      </c>
      <c r="P696" s="35"/>
      <c r="Q696" s="8" t="str">
        <f t="shared" si="50"/>
        <v/>
      </c>
      <c r="R696" s="8" t="str">
        <f t="shared" si="51"/>
        <v/>
      </c>
      <c r="S696" s="8" t="str">
        <f t="shared" si="52"/>
        <v/>
      </c>
      <c r="T696" s="8" t="str">
        <f t="shared" si="53"/>
        <v/>
      </c>
      <c r="U696" s="35"/>
    </row>
    <row r="697" spans="1:21">
      <c r="A697" s="7">
        <v>695</v>
      </c>
      <c r="B697" s="37" t="str">
        <f>Data_Input!O701</f>
        <v/>
      </c>
      <c r="C697" s="37" t="str">
        <f>Data_Input!P701</f>
        <v/>
      </c>
      <c r="D697" s="37" t="str">
        <f>Data_Input!Q701</f>
        <v/>
      </c>
      <c r="E697" s="37" t="str">
        <f>Data_Input!R701</f>
        <v/>
      </c>
      <c r="F697" s="47"/>
      <c r="G697" s="35"/>
      <c r="H697" s="35"/>
      <c r="I697" s="35"/>
      <c r="J697" s="35"/>
      <c r="K697" s="35"/>
      <c r="L697" s="37" t="str">
        <f>IF($G$4=0,B697,IFERROR(IF(OR(AND(Data_Input!$T$3="meters",Data_Input!$T701&gt;12),(AND(Data_Input!$T$3="feet",Data_Input!$T701&gt;40)),ABS(B697)&gt;$G$4),"",B697),""))</f>
        <v/>
      </c>
      <c r="M697" s="37" t="str">
        <f>IF($H$4=0,C697,IFERROR(IF(OR(AND(Data_Input!$T$3="meters",Data_Input!$T701&gt;12),(AND(Data_Input!$T$3="feet",Data_Input!$T701&gt;40)),ABS(C697)&gt;$G$4),"",C697),""))</f>
        <v/>
      </c>
      <c r="N697" s="37" t="str">
        <f>IF($I$4=0,D697,IFERROR(IF(OR(AND(Data_Input!$T$3="meters",Data_Input!$T701&gt;12),(AND(Data_Input!$T$3="feet",Data_Input!$T701&gt;40)),ABS(D697)&gt;$G$4),"",D697),""))</f>
        <v/>
      </c>
      <c r="O697" s="37" t="str">
        <f>IF($J$4=0,E697,IFERROR(IF(OR(AND(Data_Input!$T$3="meters",Data_Input!$T701&gt;12),(AND(Data_Input!$T$3="feet",Data_Input!$T701&gt;40)),ABS(E697)&gt;$G$4),"",E697),""))</f>
        <v/>
      </c>
      <c r="P697" s="35"/>
      <c r="Q697" s="8" t="str">
        <f t="shared" si="50"/>
        <v/>
      </c>
      <c r="R697" s="8" t="str">
        <f t="shared" si="51"/>
        <v/>
      </c>
      <c r="S697" s="8" t="str">
        <f t="shared" si="52"/>
        <v/>
      </c>
      <c r="T697" s="8" t="str">
        <f t="shared" si="53"/>
        <v/>
      </c>
      <c r="U697" s="35"/>
    </row>
    <row r="698" spans="1:21">
      <c r="A698" s="7">
        <v>696</v>
      </c>
      <c r="B698" s="37" t="str">
        <f>Data_Input!O702</f>
        <v/>
      </c>
      <c r="C698" s="37" t="str">
        <f>Data_Input!P702</f>
        <v/>
      </c>
      <c r="D698" s="37" t="str">
        <f>Data_Input!Q702</f>
        <v/>
      </c>
      <c r="E698" s="37" t="str">
        <f>Data_Input!R702</f>
        <v/>
      </c>
      <c r="F698" s="47"/>
      <c r="G698" s="35"/>
      <c r="H698" s="35"/>
      <c r="I698" s="35"/>
      <c r="J698" s="35"/>
      <c r="K698" s="35"/>
      <c r="L698" s="37" t="str">
        <f>IF($G$4=0,B698,IFERROR(IF(OR(AND(Data_Input!$T$3="meters",Data_Input!$T702&gt;12),(AND(Data_Input!$T$3="feet",Data_Input!$T702&gt;40)),ABS(B698)&gt;$G$4),"",B698),""))</f>
        <v/>
      </c>
      <c r="M698" s="37" t="str">
        <f>IF($H$4=0,C698,IFERROR(IF(OR(AND(Data_Input!$T$3="meters",Data_Input!$T702&gt;12),(AND(Data_Input!$T$3="feet",Data_Input!$T702&gt;40)),ABS(C698)&gt;$G$4),"",C698),""))</f>
        <v/>
      </c>
      <c r="N698" s="37" t="str">
        <f>IF($I$4=0,D698,IFERROR(IF(OR(AND(Data_Input!$T$3="meters",Data_Input!$T702&gt;12),(AND(Data_Input!$T$3="feet",Data_Input!$T702&gt;40)),ABS(D698)&gt;$G$4),"",D698),""))</f>
        <v/>
      </c>
      <c r="O698" s="37" t="str">
        <f>IF($J$4=0,E698,IFERROR(IF(OR(AND(Data_Input!$T$3="meters",Data_Input!$T702&gt;12),(AND(Data_Input!$T$3="feet",Data_Input!$T702&gt;40)),ABS(E698)&gt;$G$4),"",E698),""))</f>
        <v/>
      </c>
      <c r="P698" s="35"/>
      <c r="Q698" s="8" t="str">
        <f t="shared" si="50"/>
        <v/>
      </c>
      <c r="R698" s="8" t="str">
        <f t="shared" si="51"/>
        <v/>
      </c>
      <c r="S698" s="8" t="str">
        <f t="shared" si="52"/>
        <v/>
      </c>
      <c r="T698" s="8" t="str">
        <f t="shared" si="53"/>
        <v/>
      </c>
      <c r="U698" s="35"/>
    </row>
    <row r="699" spans="1:21">
      <c r="A699" s="7">
        <v>697</v>
      </c>
      <c r="B699" s="37" t="str">
        <f>Data_Input!O703</f>
        <v/>
      </c>
      <c r="C699" s="37" t="str">
        <f>Data_Input!P703</f>
        <v/>
      </c>
      <c r="D699" s="37" t="str">
        <f>Data_Input!Q703</f>
        <v/>
      </c>
      <c r="E699" s="37" t="str">
        <f>Data_Input!R703</f>
        <v/>
      </c>
      <c r="F699" s="47"/>
      <c r="G699" s="35"/>
      <c r="H699" s="35"/>
      <c r="I699" s="35"/>
      <c r="J699" s="35"/>
      <c r="K699" s="35"/>
      <c r="L699" s="37" t="str">
        <f>IF($G$4=0,B699,IFERROR(IF(OR(AND(Data_Input!$T$3="meters",Data_Input!$T703&gt;12),(AND(Data_Input!$T$3="feet",Data_Input!$T703&gt;40)),ABS(B699)&gt;$G$4),"",B699),""))</f>
        <v/>
      </c>
      <c r="M699" s="37" t="str">
        <f>IF($H$4=0,C699,IFERROR(IF(OR(AND(Data_Input!$T$3="meters",Data_Input!$T703&gt;12),(AND(Data_Input!$T$3="feet",Data_Input!$T703&gt;40)),ABS(C699)&gt;$G$4),"",C699),""))</f>
        <v/>
      </c>
      <c r="N699" s="37" t="str">
        <f>IF($I$4=0,D699,IFERROR(IF(OR(AND(Data_Input!$T$3="meters",Data_Input!$T703&gt;12),(AND(Data_Input!$T$3="feet",Data_Input!$T703&gt;40)),ABS(D699)&gt;$G$4),"",D699),""))</f>
        <v/>
      </c>
      <c r="O699" s="37" t="str">
        <f>IF($J$4=0,E699,IFERROR(IF(OR(AND(Data_Input!$T$3="meters",Data_Input!$T703&gt;12),(AND(Data_Input!$T$3="feet",Data_Input!$T703&gt;40)),ABS(E699)&gt;$G$4),"",E699),""))</f>
        <v/>
      </c>
      <c r="P699" s="35"/>
      <c r="Q699" s="8" t="str">
        <f t="shared" si="50"/>
        <v/>
      </c>
      <c r="R699" s="8" t="str">
        <f t="shared" si="51"/>
        <v/>
      </c>
      <c r="S699" s="8" t="str">
        <f t="shared" si="52"/>
        <v/>
      </c>
      <c r="T699" s="8" t="str">
        <f t="shared" si="53"/>
        <v/>
      </c>
      <c r="U699" s="35"/>
    </row>
    <row r="700" spans="1:21">
      <c r="A700" s="7">
        <v>698</v>
      </c>
      <c r="B700" s="37" t="str">
        <f>Data_Input!O704</f>
        <v/>
      </c>
      <c r="C700" s="37" t="str">
        <f>Data_Input!P704</f>
        <v/>
      </c>
      <c r="D700" s="37" t="str">
        <f>Data_Input!Q704</f>
        <v/>
      </c>
      <c r="E700" s="37" t="str">
        <f>Data_Input!R704</f>
        <v/>
      </c>
      <c r="F700" s="47"/>
      <c r="G700" s="35"/>
      <c r="H700" s="35"/>
      <c r="I700" s="35"/>
      <c r="J700" s="35"/>
      <c r="K700" s="35"/>
      <c r="L700" s="37" t="str">
        <f>IF($G$4=0,B700,IFERROR(IF(OR(AND(Data_Input!$T$3="meters",Data_Input!$T704&gt;12),(AND(Data_Input!$T$3="feet",Data_Input!$T704&gt;40)),ABS(B700)&gt;$G$4),"",B700),""))</f>
        <v/>
      </c>
      <c r="M700" s="37" t="str">
        <f>IF($H$4=0,C700,IFERROR(IF(OR(AND(Data_Input!$T$3="meters",Data_Input!$T704&gt;12),(AND(Data_Input!$T$3="feet",Data_Input!$T704&gt;40)),ABS(C700)&gt;$G$4),"",C700),""))</f>
        <v/>
      </c>
      <c r="N700" s="37" t="str">
        <f>IF($I$4=0,D700,IFERROR(IF(OR(AND(Data_Input!$T$3="meters",Data_Input!$T704&gt;12),(AND(Data_Input!$T$3="feet",Data_Input!$T704&gt;40)),ABS(D700)&gt;$G$4),"",D700),""))</f>
        <v/>
      </c>
      <c r="O700" s="37" t="str">
        <f>IF($J$4=0,E700,IFERROR(IF(OR(AND(Data_Input!$T$3="meters",Data_Input!$T704&gt;12),(AND(Data_Input!$T$3="feet",Data_Input!$T704&gt;40)),ABS(E700)&gt;$G$4),"",E700),""))</f>
        <v/>
      </c>
      <c r="P700" s="35"/>
      <c r="Q700" s="8" t="str">
        <f t="shared" si="50"/>
        <v/>
      </c>
      <c r="R700" s="8" t="str">
        <f t="shared" si="51"/>
        <v/>
      </c>
      <c r="S700" s="8" t="str">
        <f t="shared" si="52"/>
        <v/>
      </c>
      <c r="T700" s="8" t="str">
        <f t="shared" si="53"/>
        <v/>
      </c>
      <c r="U700" s="35"/>
    </row>
    <row r="701" spans="1:21">
      <c r="A701" s="7">
        <v>699</v>
      </c>
      <c r="B701" s="37" t="str">
        <f>Data_Input!O705</f>
        <v/>
      </c>
      <c r="C701" s="37" t="str">
        <f>Data_Input!P705</f>
        <v/>
      </c>
      <c r="D701" s="37" t="str">
        <f>Data_Input!Q705</f>
        <v/>
      </c>
      <c r="E701" s="37" t="str">
        <f>Data_Input!R705</f>
        <v/>
      </c>
      <c r="F701" s="47"/>
      <c r="G701" s="35"/>
      <c r="H701" s="35"/>
      <c r="I701" s="35"/>
      <c r="J701" s="35"/>
      <c r="K701" s="35"/>
      <c r="L701" s="37" t="str">
        <f>IF($G$4=0,B701,IFERROR(IF(OR(AND(Data_Input!$T$3="meters",Data_Input!$T705&gt;12),(AND(Data_Input!$T$3="feet",Data_Input!$T705&gt;40)),ABS(B701)&gt;$G$4),"",B701),""))</f>
        <v/>
      </c>
      <c r="M701" s="37" t="str">
        <f>IF($H$4=0,C701,IFERROR(IF(OR(AND(Data_Input!$T$3="meters",Data_Input!$T705&gt;12),(AND(Data_Input!$T$3="feet",Data_Input!$T705&gt;40)),ABS(C701)&gt;$G$4),"",C701),""))</f>
        <v/>
      </c>
      <c r="N701" s="37" t="str">
        <f>IF($I$4=0,D701,IFERROR(IF(OR(AND(Data_Input!$T$3="meters",Data_Input!$T705&gt;12),(AND(Data_Input!$T$3="feet",Data_Input!$T705&gt;40)),ABS(D701)&gt;$G$4),"",D701),""))</f>
        <v/>
      </c>
      <c r="O701" s="37" t="str">
        <f>IF($J$4=0,E701,IFERROR(IF(OR(AND(Data_Input!$T$3="meters",Data_Input!$T705&gt;12),(AND(Data_Input!$T$3="feet",Data_Input!$T705&gt;40)),ABS(E701)&gt;$G$4),"",E701),""))</f>
        <v/>
      </c>
      <c r="P701" s="35"/>
      <c r="Q701" s="8" t="str">
        <f t="shared" si="50"/>
        <v/>
      </c>
      <c r="R701" s="8" t="str">
        <f t="shared" si="51"/>
        <v/>
      </c>
      <c r="S701" s="8" t="str">
        <f t="shared" si="52"/>
        <v/>
      </c>
      <c r="T701" s="8" t="str">
        <f t="shared" si="53"/>
        <v/>
      </c>
      <c r="U701" s="35"/>
    </row>
    <row r="702" spans="1:21">
      <c r="A702" s="7">
        <v>700</v>
      </c>
      <c r="B702" s="37" t="str">
        <f>Data_Input!O706</f>
        <v/>
      </c>
      <c r="C702" s="37" t="str">
        <f>Data_Input!P706</f>
        <v/>
      </c>
      <c r="D702" s="37" t="str">
        <f>Data_Input!Q706</f>
        <v/>
      </c>
      <c r="E702" s="37" t="str">
        <f>Data_Input!R706</f>
        <v/>
      </c>
      <c r="F702" s="47"/>
      <c r="G702" s="35"/>
      <c r="H702" s="35"/>
      <c r="I702" s="35"/>
      <c r="J702" s="35"/>
      <c r="K702" s="35"/>
      <c r="L702" s="37" t="str">
        <f>IF($G$4=0,B702,IFERROR(IF(OR(AND(Data_Input!$T$3="meters",Data_Input!$T706&gt;12),(AND(Data_Input!$T$3="feet",Data_Input!$T706&gt;40)),ABS(B702)&gt;$G$4),"",B702),""))</f>
        <v/>
      </c>
      <c r="M702" s="37" t="str">
        <f>IF($H$4=0,C702,IFERROR(IF(OR(AND(Data_Input!$T$3="meters",Data_Input!$T706&gt;12),(AND(Data_Input!$T$3="feet",Data_Input!$T706&gt;40)),ABS(C702)&gt;$G$4),"",C702),""))</f>
        <v/>
      </c>
      <c r="N702" s="37" t="str">
        <f>IF($I$4=0,D702,IFERROR(IF(OR(AND(Data_Input!$T$3="meters",Data_Input!$T706&gt;12),(AND(Data_Input!$T$3="feet",Data_Input!$T706&gt;40)),ABS(D702)&gt;$G$4),"",D702),""))</f>
        <v/>
      </c>
      <c r="O702" s="37" t="str">
        <f>IF($J$4=0,E702,IFERROR(IF(OR(AND(Data_Input!$T$3="meters",Data_Input!$T706&gt;12),(AND(Data_Input!$T$3="feet",Data_Input!$T706&gt;40)),ABS(E702)&gt;$G$4),"",E702),""))</f>
        <v/>
      </c>
      <c r="P702" s="35"/>
      <c r="Q702" s="8" t="str">
        <f t="shared" si="50"/>
        <v/>
      </c>
      <c r="R702" s="8" t="str">
        <f t="shared" si="51"/>
        <v/>
      </c>
      <c r="S702" s="8" t="str">
        <f t="shared" si="52"/>
        <v/>
      </c>
      <c r="T702" s="8" t="str">
        <f t="shared" si="53"/>
        <v/>
      </c>
      <c r="U702" s="35"/>
    </row>
    <row r="703" spans="1:21">
      <c r="A703" s="7">
        <v>701</v>
      </c>
      <c r="B703" s="37" t="str">
        <f>Data_Input!O707</f>
        <v/>
      </c>
      <c r="C703" s="37" t="str">
        <f>Data_Input!P707</f>
        <v/>
      </c>
      <c r="D703" s="37" t="str">
        <f>Data_Input!Q707</f>
        <v/>
      </c>
      <c r="E703" s="37" t="str">
        <f>Data_Input!R707</f>
        <v/>
      </c>
      <c r="F703" s="47"/>
      <c r="G703" s="35"/>
      <c r="H703" s="35"/>
      <c r="I703" s="35"/>
      <c r="J703" s="35"/>
      <c r="K703" s="35"/>
      <c r="L703" s="37" t="str">
        <f>IF($G$4=0,B703,IFERROR(IF(OR(AND(Data_Input!$T$3="meters",Data_Input!$T707&gt;12),(AND(Data_Input!$T$3="feet",Data_Input!$T707&gt;40)),ABS(B703)&gt;$G$4),"",B703),""))</f>
        <v/>
      </c>
      <c r="M703" s="37" t="str">
        <f>IF($H$4=0,C703,IFERROR(IF(OR(AND(Data_Input!$T$3="meters",Data_Input!$T707&gt;12),(AND(Data_Input!$T$3="feet",Data_Input!$T707&gt;40)),ABS(C703)&gt;$G$4),"",C703),""))</f>
        <v/>
      </c>
      <c r="N703" s="37" t="str">
        <f>IF($I$4=0,D703,IFERROR(IF(OR(AND(Data_Input!$T$3="meters",Data_Input!$T707&gt;12),(AND(Data_Input!$T$3="feet",Data_Input!$T707&gt;40)),ABS(D703)&gt;$G$4),"",D703),""))</f>
        <v/>
      </c>
      <c r="O703" s="37" t="str">
        <f>IF($J$4=0,E703,IFERROR(IF(OR(AND(Data_Input!$T$3="meters",Data_Input!$T707&gt;12),(AND(Data_Input!$T$3="feet",Data_Input!$T707&gt;40)),ABS(E703)&gt;$G$4),"",E703),""))</f>
        <v/>
      </c>
      <c r="P703" s="35"/>
      <c r="Q703" s="8" t="str">
        <f t="shared" si="50"/>
        <v/>
      </c>
      <c r="R703" s="8" t="str">
        <f t="shared" si="51"/>
        <v/>
      </c>
      <c r="S703" s="8" t="str">
        <f t="shared" si="52"/>
        <v/>
      </c>
      <c r="T703" s="8" t="str">
        <f t="shared" si="53"/>
        <v/>
      </c>
      <c r="U703" s="35"/>
    </row>
    <row r="704" spans="1:21">
      <c r="A704" s="7">
        <v>702</v>
      </c>
      <c r="B704" s="37" t="str">
        <f>Data_Input!O708</f>
        <v/>
      </c>
      <c r="C704" s="37" t="str">
        <f>Data_Input!P708</f>
        <v/>
      </c>
      <c r="D704" s="37" t="str">
        <f>Data_Input!Q708</f>
        <v/>
      </c>
      <c r="E704" s="37" t="str">
        <f>Data_Input!R708</f>
        <v/>
      </c>
      <c r="F704" s="47"/>
      <c r="G704" s="35"/>
      <c r="H704" s="35"/>
      <c r="I704" s="35"/>
      <c r="J704" s="35"/>
      <c r="K704" s="35"/>
      <c r="L704" s="37" t="str">
        <f>IF($G$4=0,B704,IFERROR(IF(OR(AND(Data_Input!$T$3="meters",Data_Input!$T708&gt;12),(AND(Data_Input!$T$3="feet",Data_Input!$T708&gt;40)),ABS(B704)&gt;$G$4),"",B704),""))</f>
        <v/>
      </c>
      <c r="M704" s="37" t="str">
        <f>IF($H$4=0,C704,IFERROR(IF(OR(AND(Data_Input!$T$3="meters",Data_Input!$T708&gt;12),(AND(Data_Input!$T$3="feet",Data_Input!$T708&gt;40)),ABS(C704)&gt;$G$4),"",C704),""))</f>
        <v/>
      </c>
      <c r="N704" s="37" t="str">
        <f>IF($I$4=0,D704,IFERROR(IF(OR(AND(Data_Input!$T$3="meters",Data_Input!$T708&gt;12),(AND(Data_Input!$T$3="feet",Data_Input!$T708&gt;40)),ABS(D704)&gt;$G$4),"",D704),""))</f>
        <v/>
      </c>
      <c r="O704" s="37" t="str">
        <f>IF($J$4=0,E704,IFERROR(IF(OR(AND(Data_Input!$T$3="meters",Data_Input!$T708&gt;12),(AND(Data_Input!$T$3="feet",Data_Input!$T708&gt;40)),ABS(E704)&gt;$G$4),"",E704),""))</f>
        <v/>
      </c>
      <c r="P704" s="35"/>
      <c r="Q704" s="8" t="str">
        <f t="shared" si="50"/>
        <v/>
      </c>
      <c r="R704" s="8" t="str">
        <f t="shared" si="51"/>
        <v/>
      </c>
      <c r="S704" s="8" t="str">
        <f t="shared" si="52"/>
        <v/>
      </c>
      <c r="T704" s="8" t="str">
        <f t="shared" si="53"/>
        <v/>
      </c>
      <c r="U704" s="35"/>
    </row>
    <row r="705" spans="1:21">
      <c r="A705" s="7">
        <v>703</v>
      </c>
      <c r="B705" s="37" t="str">
        <f>Data_Input!O709</f>
        <v/>
      </c>
      <c r="C705" s="37" t="str">
        <f>Data_Input!P709</f>
        <v/>
      </c>
      <c r="D705" s="37" t="str">
        <f>Data_Input!Q709</f>
        <v/>
      </c>
      <c r="E705" s="37" t="str">
        <f>Data_Input!R709</f>
        <v/>
      </c>
      <c r="F705" s="47"/>
      <c r="G705" s="35"/>
      <c r="H705" s="35"/>
      <c r="I705" s="35"/>
      <c r="J705" s="35"/>
      <c r="K705" s="35"/>
      <c r="L705" s="37" t="str">
        <f>IF($G$4=0,B705,IFERROR(IF(OR(AND(Data_Input!$T$3="meters",Data_Input!$T709&gt;12),(AND(Data_Input!$T$3="feet",Data_Input!$T709&gt;40)),ABS(B705)&gt;$G$4),"",B705),""))</f>
        <v/>
      </c>
      <c r="M705" s="37" t="str">
        <f>IF($H$4=0,C705,IFERROR(IF(OR(AND(Data_Input!$T$3="meters",Data_Input!$T709&gt;12),(AND(Data_Input!$T$3="feet",Data_Input!$T709&gt;40)),ABS(C705)&gt;$G$4),"",C705),""))</f>
        <v/>
      </c>
      <c r="N705" s="37" t="str">
        <f>IF($I$4=0,D705,IFERROR(IF(OR(AND(Data_Input!$T$3="meters",Data_Input!$T709&gt;12),(AND(Data_Input!$T$3="feet",Data_Input!$T709&gt;40)),ABS(D705)&gt;$G$4),"",D705),""))</f>
        <v/>
      </c>
      <c r="O705" s="37" t="str">
        <f>IF($J$4=0,E705,IFERROR(IF(OR(AND(Data_Input!$T$3="meters",Data_Input!$T709&gt;12),(AND(Data_Input!$T$3="feet",Data_Input!$T709&gt;40)),ABS(E705)&gt;$G$4),"",E705),""))</f>
        <v/>
      </c>
      <c r="P705" s="35"/>
      <c r="Q705" s="8" t="str">
        <f t="shared" si="50"/>
        <v/>
      </c>
      <c r="R705" s="8" t="str">
        <f t="shared" si="51"/>
        <v/>
      </c>
      <c r="S705" s="8" t="str">
        <f t="shared" si="52"/>
        <v/>
      </c>
      <c r="T705" s="8" t="str">
        <f t="shared" si="53"/>
        <v/>
      </c>
      <c r="U705" s="35"/>
    </row>
    <row r="706" spans="1:21">
      <c r="A706" s="7">
        <v>704</v>
      </c>
      <c r="B706" s="37" t="str">
        <f>Data_Input!O710</f>
        <v/>
      </c>
      <c r="C706" s="37" t="str">
        <f>Data_Input!P710</f>
        <v/>
      </c>
      <c r="D706" s="37" t="str">
        <f>Data_Input!Q710</f>
        <v/>
      </c>
      <c r="E706" s="37" t="str">
        <f>Data_Input!R710</f>
        <v/>
      </c>
      <c r="F706" s="47"/>
      <c r="G706" s="35"/>
      <c r="H706" s="35"/>
      <c r="I706" s="35"/>
      <c r="J706" s="35"/>
      <c r="K706" s="35"/>
      <c r="L706" s="37" t="str">
        <f>IF($G$4=0,B706,IFERROR(IF(OR(AND(Data_Input!$T$3="meters",Data_Input!$T710&gt;12),(AND(Data_Input!$T$3="feet",Data_Input!$T710&gt;40)),ABS(B706)&gt;$G$4),"",B706),""))</f>
        <v/>
      </c>
      <c r="M706" s="37" t="str">
        <f>IF($H$4=0,C706,IFERROR(IF(OR(AND(Data_Input!$T$3="meters",Data_Input!$T710&gt;12),(AND(Data_Input!$T$3="feet",Data_Input!$T710&gt;40)),ABS(C706)&gt;$G$4),"",C706),""))</f>
        <v/>
      </c>
      <c r="N706" s="37" t="str">
        <f>IF($I$4=0,D706,IFERROR(IF(OR(AND(Data_Input!$T$3="meters",Data_Input!$T710&gt;12),(AND(Data_Input!$T$3="feet",Data_Input!$T710&gt;40)),ABS(D706)&gt;$G$4),"",D706),""))</f>
        <v/>
      </c>
      <c r="O706" s="37" t="str">
        <f>IF($J$4=0,E706,IFERROR(IF(OR(AND(Data_Input!$T$3="meters",Data_Input!$T710&gt;12),(AND(Data_Input!$T$3="feet",Data_Input!$T710&gt;40)),ABS(E706)&gt;$G$4),"",E706),""))</f>
        <v/>
      </c>
      <c r="P706" s="35"/>
      <c r="Q706" s="8" t="str">
        <f t="shared" si="50"/>
        <v/>
      </c>
      <c r="R706" s="8" t="str">
        <f t="shared" si="51"/>
        <v/>
      </c>
      <c r="S706" s="8" t="str">
        <f t="shared" si="52"/>
        <v/>
      </c>
      <c r="T706" s="8" t="str">
        <f t="shared" si="53"/>
        <v/>
      </c>
      <c r="U706" s="35"/>
    </row>
    <row r="707" spans="1:21">
      <c r="A707" s="7">
        <v>705</v>
      </c>
      <c r="B707" s="37" t="str">
        <f>Data_Input!O711</f>
        <v/>
      </c>
      <c r="C707" s="37" t="str">
        <f>Data_Input!P711</f>
        <v/>
      </c>
      <c r="D707" s="37" t="str">
        <f>Data_Input!Q711</f>
        <v/>
      </c>
      <c r="E707" s="37" t="str">
        <f>Data_Input!R711</f>
        <v/>
      </c>
      <c r="F707" s="47"/>
      <c r="G707" s="35"/>
      <c r="H707" s="35"/>
      <c r="I707" s="35"/>
      <c r="J707" s="35"/>
      <c r="K707" s="35"/>
      <c r="L707" s="37" t="str">
        <f>IF($G$4=0,B707,IFERROR(IF(OR(AND(Data_Input!$T$3="meters",Data_Input!$T711&gt;12),(AND(Data_Input!$T$3="feet",Data_Input!$T711&gt;40)),ABS(B707)&gt;$G$4),"",B707),""))</f>
        <v/>
      </c>
      <c r="M707" s="37" t="str">
        <f>IF($H$4=0,C707,IFERROR(IF(OR(AND(Data_Input!$T$3="meters",Data_Input!$T711&gt;12),(AND(Data_Input!$T$3="feet",Data_Input!$T711&gt;40)),ABS(C707)&gt;$G$4),"",C707),""))</f>
        <v/>
      </c>
      <c r="N707" s="37" t="str">
        <f>IF($I$4=0,D707,IFERROR(IF(OR(AND(Data_Input!$T$3="meters",Data_Input!$T711&gt;12),(AND(Data_Input!$T$3="feet",Data_Input!$T711&gt;40)),ABS(D707)&gt;$G$4),"",D707),""))</f>
        <v/>
      </c>
      <c r="O707" s="37" t="str">
        <f>IF($J$4=0,E707,IFERROR(IF(OR(AND(Data_Input!$T$3="meters",Data_Input!$T711&gt;12),(AND(Data_Input!$T$3="feet",Data_Input!$T711&gt;40)),ABS(E707)&gt;$G$4),"",E707),""))</f>
        <v/>
      </c>
      <c r="P707" s="35"/>
      <c r="Q707" s="8" t="str">
        <f t="shared" si="50"/>
        <v/>
      </c>
      <c r="R707" s="8" t="str">
        <f t="shared" si="51"/>
        <v/>
      </c>
      <c r="S707" s="8" t="str">
        <f t="shared" si="52"/>
        <v/>
      </c>
      <c r="T707" s="8" t="str">
        <f t="shared" si="53"/>
        <v/>
      </c>
      <c r="U707" s="35"/>
    </row>
    <row r="708" spans="1:21">
      <c r="A708" s="7">
        <v>706</v>
      </c>
      <c r="B708" s="37" t="str">
        <f>Data_Input!O712</f>
        <v/>
      </c>
      <c r="C708" s="37" t="str">
        <f>Data_Input!P712</f>
        <v/>
      </c>
      <c r="D708" s="37" t="str">
        <f>Data_Input!Q712</f>
        <v/>
      </c>
      <c r="E708" s="37" t="str">
        <f>Data_Input!R712</f>
        <v/>
      </c>
      <c r="F708" s="47"/>
      <c r="G708" s="35"/>
      <c r="H708" s="35"/>
      <c r="I708" s="35"/>
      <c r="J708" s="35"/>
      <c r="K708" s="35"/>
      <c r="L708" s="37" t="str">
        <f>IF($G$4=0,B708,IFERROR(IF(OR(AND(Data_Input!$T$3="meters",Data_Input!$T712&gt;12),(AND(Data_Input!$T$3="feet",Data_Input!$T712&gt;40)),ABS(B708)&gt;$G$4),"",B708),""))</f>
        <v/>
      </c>
      <c r="M708" s="37" t="str">
        <f>IF($H$4=0,C708,IFERROR(IF(OR(AND(Data_Input!$T$3="meters",Data_Input!$T712&gt;12),(AND(Data_Input!$T$3="feet",Data_Input!$T712&gt;40)),ABS(C708)&gt;$G$4),"",C708),""))</f>
        <v/>
      </c>
      <c r="N708" s="37" t="str">
        <f>IF($I$4=0,D708,IFERROR(IF(OR(AND(Data_Input!$T$3="meters",Data_Input!$T712&gt;12),(AND(Data_Input!$T$3="feet",Data_Input!$T712&gt;40)),ABS(D708)&gt;$G$4),"",D708),""))</f>
        <v/>
      </c>
      <c r="O708" s="37" t="str">
        <f>IF($J$4=0,E708,IFERROR(IF(OR(AND(Data_Input!$T$3="meters",Data_Input!$T712&gt;12),(AND(Data_Input!$T$3="feet",Data_Input!$T712&gt;40)),ABS(E708)&gt;$G$4),"",E708),""))</f>
        <v/>
      </c>
      <c r="P708" s="35"/>
      <c r="Q708" s="8" t="str">
        <f t="shared" ref="Q708:Q771" si="54">IFERROR(ABS(L708),"")</f>
        <v/>
      </c>
      <c r="R708" s="8" t="str">
        <f t="shared" ref="R708:R771" si="55">IFERROR(ABS(M708),"")</f>
        <v/>
      </c>
      <c r="S708" s="8" t="str">
        <f t="shared" ref="S708:S771" si="56">IFERROR(ABS(N708),"")</f>
        <v/>
      </c>
      <c r="T708" s="8" t="str">
        <f t="shared" ref="T708:T771" si="57">IFERROR(ABS(O708),"")</f>
        <v/>
      </c>
      <c r="U708" s="35"/>
    </row>
    <row r="709" spans="1:21">
      <c r="A709" s="7">
        <v>707</v>
      </c>
      <c r="B709" s="37" t="str">
        <f>Data_Input!O713</f>
        <v/>
      </c>
      <c r="C709" s="37" t="str">
        <f>Data_Input!P713</f>
        <v/>
      </c>
      <c r="D709" s="37" t="str">
        <f>Data_Input!Q713</f>
        <v/>
      </c>
      <c r="E709" s="37" t="str">
        <f>Data_Input!R713</f>
        <v/>
      </c>
      <c r="F709" s="47"/>
      <c r="G709" s="35"/>
      <c r="H709" s="35"/>
      <c r="I709" s="35"/>
      <c r="J709" s="35"/>
      <c r="K709" s="35"/>
      <c r="L709" s="37" t="str">
        <f>IF($G$4=0,B709,IFERROR(IF(OR(AND(Data_Input!$T$3="meters",Data_Input!$T713&gt;12),(AND(Data_Input!$T$3="feet",Data_Input!$T713&gt;40)),ABS(B709)&gt;$G$4),"",B709),""))</f>
        <v/>
      </c>
      <c r="M709" s="37" t="str">
        <f>IF($H$4=0,C709,IFERROR(IF(OR(AND(Data_Input!$T$3="meters",Data_Input!$T713&gt;12),(AND(Data_Input!$T$3="feet",Data_Input!$T713&gt;40)),ABS(C709)&gt;$G$4),"",C709),""))</f>
        <v/>
      </c>
      <c r="N709" s="37" t="str">
        <f>IF($I$4=0,D709,IFERROR(IF(OR(AND(Data_Input!$T$3="meters",Data_Input!$T713&gt;12),(AND(Data_Input!$T$3="feet",Data_Input!$T713&gt;40)),ABS(D709)&gt;$G$4),"",D709),""))</f>
        <v/>
      </c>
      <c r="O709" s="37" t="str">
        <f>IF($J$4=0,E709,IFERROR(IF(OR(AND(Data_Input!$T$3="meters",Data_Input!$T713&gt;12),(AND(Data_Input!$T$3="feet",Data_Input!$T713&gt;40)),ABS(E709)&gt;$G$4),"",E709),""))</f>
        <v/>
      </c>
      <c r="P709" s="35"/>
      <c r="Q709" s="8" t="str">
        <f t="shared" si="54"/>
        <v/>
      </c>
      <c r="R709" s="8" t="str">
        <f t="shared" si="55"/>
        <v/>
      </c>
      <c r="S709" s="8" t="str">
        <f t="shared" si="56"/>
        <v/>
      </c>
      <c r="T709" s="8" t="str">
        <f t="shared" si="57"/>
        <v/>
      </c>
      <c r="U709" s="35"/>
    </row>
    <row r="710" spans="1:21">
      <c r="A710" s="7">
        <v>708</v>
      </c>
      <c r="B710" s="37" t="str">
        <f>Data_Input!O714</f>
        <v/>
      </c>
      <c r="C710" s="37" t="str">
        <f>Data_Input!P714</f>
        <v/>
      </c>
      <c r="D710" s="37" t="str">
        <f>Data_Input!Q714</f>
        <v/>
      </c>
      <c r="E710" s="37" t="str">
        <f>Data_Input!R714</f>
        <v/>
      </c>
      <c r="F710" s="47"/>
      <c r="G710" s="35"/>
      <c r="H710" s="35"/>
      <c r="I710" s="35"/>
      <c r="J710" s="35"/>
      <c r="K710" s="35"/>
      <c r="L710" s="37" t="str">
        <f>IF($G$4=0,B710,IFERROR(IF(OR(AND(Data_Input!$T$3="meters",Data_Input!$T714&gt;12),(AND(Data_Input!$T$3="feet",Data_Input!$T714&gt;40)),ABS(B710)&gt;$G$4),"",B710),""))</f>
        <v/>
      </c>
      <c r="M710" s="37" t="str">
        <f>IF($H$4=0,C710,IFERROR(IF(OR(AND(Data_Input!$T$3="meters",Data_Input!$T714&gt;12),(AND(Data_Input!$T$3="feet",Data_Input!$T714&gt;40)),ABS(C710)&gt;$G$4),"",C710),""))</f>
        <v/>
      </c>
      <c r="N710" s="37" t="str">
        <f>IF($I$4=0,D710,IFERROR(IF(OR(AND(Data_Input!$T$3="meters",Data_Input!$T714&gt;12),(AND(Data_Input!$T$3="feet",Data_Input!$T714&gt;40)),ABS(D710)&gt;$G$4),"",D710),""))</f>
        <v/>
      </c>
      <c r="O710" s="37" t="str">
        <f>IF($J$4=0,E710,IFERROR(IF(OR(AND(Data_Input!$T$3="meters",Data_Input!$T714&gt;12),(AND(Data_Input!$T$3="feet",Data_Input!$T714&gt;40)),ABS(E710)&gt;$G$4),"",E710),""))</f>
        <v/>
      </c>
      <c r="P710" s="35"/>
      <c r="Q710" s="8" t="str">
        <f t="shared" si="54"/>
        <v/>
      </c>
      <c r="R710" s="8" t="str">
        <f t="shared" si="55"/>
        <v/>
      </c>
      <c r="S710" s="8" t="str">
        <f t="shared" si="56"/>
        <v/>
      </c>
      <c r="T710" s="8" t="str">
        <f t="shared" si="57"/>
        <v/>
      </c>
      <c r="U710" s="35"/>
    </row>
    <row r="711" spans="1:21">
      <c r="A711" s="7">
        <v>709</v>
      </c>
      <c r="B711" s="37" t="str">
        <f>Data_Input!O715</f>
        <v/>
      </c>
      <c r="C711" s="37" t="str">
        <f>Data_Input!P715</f>
        <v/>
      </c>
      <c r="D711" s="37" t="str">
        <f>Data_Input!Q715</f>
        <v/>
      </c>
      <c r="E711" s="37" t="str">
        <f>Data_Input!R715</f>
        <v/>
      </c>
      <c r="F711" s="47"/>
      <c r="G711" s="35"/>
      <c r="H711" s="35"/>
      <c r="I711" s="35"/>
      <c r="J711" s="35"/>
      <c r="K711" s="35"/>
      <c r="L711" s="37" t="str">
        <f>IF($G$4=0,B711,IFERROR(IF(OR(AND(Data_Input!$T$3="meters",Data_Input!$T715&gt;12),(AND(Data_Input!$T$3="feet",Data_Input!$T715&gt;40)),ABS(B711)&gt;$G$4),"",B711),""))</f>
        <v/>
      </c>
      <c r="M711" s="37" t="str">
        <f>IF($H$4=0,C711,IFERROR(IF(OR(AND(Data_Input!$T$3="meters",Data_Input!$T715&gt;12),(AND(Data_Input!$T$3="feet",Data_Input!$T715&gt;40)),ABS(C711)&gt;$G$4),"",C711),""))</f>
        <v/>
      </c>
      <c r="N711" s="37" t="str">
        <f>IF($I$4=0,D711,IFERROR(IF(OR(AND(Data_Input!$T$3="meters",Data_Input!$T715&gt;12),(AND(Data_Input!$T$3="feet",Data_Input!$T715&gt;40)),ABS(D711)&gt;$G$4),"",D711),""))</f>
        <v/>
      </c>
      <c r="O711" s="37" t="str">
        <f>IF($J$4=0,E711,IFERROR(IF(OR(AND(Data_Input!$T$3="meters",Data_Input!$T715&gt;12),(AND(Data_Input!$T$3="feet",Data_Input!$T715&gt;40)),ABS(E711)&gt;$G$4),"",E711),""))</f>
        <v/>
      </c>
      <c r="P711" s="35"/>
      <c r="Q711" s="8" t="str">
        <f t="shared" si="54"/>
        <v/>
      </c>
      <c r="R711" s="8" t="str">
        <f t="shared" si="55"/>
        <v/>
      </c>
      <c r="S711" s="8" t="str">
        <f t="shared" si="56"/>
        <v/>
      </c>
      <c r="T711" s="8" t="str">
        <f t="shared" si="57"/>
        <v/>
      </c>
      <c r="U711" s="35"/>
    </row>
    <row r="712" spans="1:21">
      <c r="A712" s="7">
        <v>710</v>
      </c>
      <c r="B712" s="37" t="str">
        <f>Data_Input!O716</f>
        <v/>
      </c>
      <c r="C712" s="37" t="str">
        <f>Data_Input!P716</f>
        <v/>
      </c>
      <c r="D712" s="37" t="str">
        <f>Data_Input!Q716</f>
        <v/>
      </c>
      <c r="E712" s="37" t="str">
        <f>Data_Input!R716</f>
        <v/>
      </c>
      <c r="F712" s="47"/>
      <c r="G712" s="35"/>
      <c r="H712" s="35"/>
      <c r="I712" s="35"/>
      <c r="J712" s="35"/>
      <c r="K712" s="35"/>
      <c r="L712" s="37" t="str">
        <f>IF($G$4=0,B712,IFERROR(IF(OR(AND(Data_Input!$T$3="meters",Data_Input!$T716&gt;12),(AND(Data_Input!$T$3="feet",Data_Input!$T716&gt;40)),ABS(B712)&gt;$G$4),"",B712),""))</f>
        <v/>
      </c>
      <c r="M712" s="37" t="str">
        <f>IF($H$4=0,C712,IFERROR(IF(OR(AND(Data_Input!$T$3="meters",Data_Input!$T716&gt;12),(AND(Data_Input!$T$3="feet",Data_Input!$T716&gt;40)),ABS(C712)&gt;$G$4),"",C712),""))</f>
        <v/>
      </c>
      <c r="N712" s="37" t="str">
        <f>IF($I$4=0,D712,IFERROR(IF(OR(AND(Data_Input!$T$3="meters",Data_Input!$T716&gt;12),(AND(Data_Input!$T$3="feet",Data_Input!$T716&gt;40)),ABS(D712)&gt;$G$4),"",D712),""))</f>
        <v/>
      </c>
      <c r="O712" s="37" t="str">
        <f>IF($J$4=0,E712,IFERROR(IF(OR(AND(Data_Input!$T$3="meters",Data_Input!$T716&gt;12),(AND(Data_Input!$T$3="feet",Data_Input!$T716&gt;40)),ABS(E712)&gt;$G$4),"",E712),""))</f>
        <v/>
      </c>
      <c r="P712" s="35"/>
      <c r="Q712" s="8" t="str">
        <f t="shared" si="54"/>
        <v/>
      </c>
      <c r="R712" s="8" t="str">
        <f t="shared" si="55"/>
        <v/>
      </c>
      <c r="S712" s="8" t="str">
        <f t="shared" si="56"/>
        <v/>
      </c>
      <c r="T712" s="8" t="str">
        <f t="shared" si="57"/>
        <v/>
      </c>
      <c r="U712" s="35"/>
    </row>
    <row r="713" spans="1:21">
      <c r="A713" s="7">
        <v>711</v>
      </c>
      <c r="B713" s="37" t="str">
        <f>Data_Input!O717</f>
        <v/>
      </c>
      <c r="C713" s="37" t="str">
        <f>Data_Input!P717</f>
        <v/>
      </c>
      <c r="D713" s="37" t="str">
        <f>Data_Input!Q717</f>
        <v/>
      </c>
      <c r="E713" s="37" t="str">
        <f>Data_Input!R717</f>
        <v/>
      </c>
      <c r="F713" s="47"/>
      <c r="G713" s="35"/>
      <c r="H713" s="35"/>
      <c r="I713" s="35"/>
      <c r="J713" s="35"/>
      <c r="K713" s="35"/>
      <c r="L713" s="37" t="str">
        <f>IF($G$4=0,B713,IFERROR(IF(OR(AND(Data_Input!$T$3="meters",Data_Input!$T717&gt;12),(AND(Data_Input!$T$3="feet",Data_Input!$T717&gt;40)),ABS(B713)&gt;$G$4),"",B713),""))</f>
        <v/>
      </c>
      <c r="M713" s="37" t="str">
        <f>IF($H$4=0,C713,IFERROR(IF(OR(AND(Data_Input!$T$3="meters",Data_Input!$T717&gt;12),(AND(Data_Input!$T$3="feet",Data_Input!$T717&gt;40)),ABS(C713)&gt;$G$4),"",C713),""))</f>
        <v/>
      </c>
      <c r="N713" s="37" t="str">
        <f>IF($I$4=0,D713,IFERROR(IF(OR(AND(Data_Input!$T$3="meters",Data_Input!$T717&gt;12),(AND(Data_Input!$T$3="feet",Data_Input!$T717&gt;40)),ABS(D713)&gt;$G$4),"",D713),""))</f>
        <v/>
      </c>
      <c r="O713" s="37" t="str">
        <f>IF($J$4=0,E713,IFERROR(IF(OR(AND(Data_Input!$T$3="meters",Data_Input!$T717&gt;12),(AND(Data_Input!$T$3="feet",Data_Input!$T717&gt;40)),ABS(E713)&gt;$G$4),"",E713),""))</f>
        <v/>
      </c>
      <c r="P713" s="35"/>
      <c r="Q713" s="8" t="str">
        <f t="shared" si="54"/>
        <v/>
      </c>
      <c r="R713" s="8" t="str">
        <f t="shared" si="55"/>
        <v/>
      </c>
      <c r="S713" s="8" t="str">
        <f t="shared" si="56"/>
        <v/>
      </c>
      <c r="T713" s="8" t="str">
        <f t="shared" si="57"/>
        <v/>
      </c>
      <c r="U713" s="35"/>
    </row>
    <row r="714" spans="1:21">
      <c r="A714" s="7">
        <v>712</v>
      </c>
      <c r="B714" s="37" t="str">
        <f>Data_Input!O718</f>
        <v/>
      </c>
      <c r="C714" s="37" t="str">
        <f>Data_Input!P718</f>
        <v/>
      </c>
      <c r="D714" s="37" t="str">
        <f>Data_Input!Q718</f>
        <v/>
      </c>
      <c r="E714" s="37" t="str">
        <f>Data_Input!R718</f>
        <v/>
      </c>
      <c r="F714" s="47"/>
      <c r="G714" s="35"/>
      <c r="H714" s="35"/>
      <c r="I714" s="35"/>
      <c r="J714" s="35"/>
      <c r="K714" s="35"/>
      <c r="L714" s="37" t="str">
        <f>IF($G$4=0,B714,IFERROR(IF(OR(AND(Data_Input!$T$3="meters",Data_Input!$T718&gt;12),(AND(Data_Input!$T$3="feet",Data_Input!$T718&gt;40)),ABS(B714)&gt;$G$4),"",B714),""))</f>
        <v/>
      </c>
      <c r="M714" s="37" t="str">
        <f>IF($H$4=0,C714,IFERROR(IF(OR(AND(Data_Input!$T$3="meters",Data_Input!$T718&gt;12),(AND(Data_Input!$T$3="feet",Data_Input!$T718&gt;40)),ABS(C714)&gt;$G$4),"",C714),""))</f>
        <v/>
      </c>
      <c r="N714" s="37" t="str">
        <f>IF($I$4=0,D714,IFERROR(IF(OR(AND(Data_Input!$T$3="meters",Data_Input!$T718&gt;12),(AND(Data_Input!$T$3="feet",Data_Input!$T718&gt;40)),ABS(D714)&gt;$G$4),"",D714),""))</f>
        <v/>
      </c>
      <c r="O714" s="37" t="str">
        <f>IF($J$4=0,E714,IFERROR(IF(OR(AND(Data_Input!$T$3="meters",Data_Input!$T718&gt;12),(AND(Data_Input!$T$3="feet",Data_Input!$T718&gt;40)),ABS(E714)&gt;$G$4),"",E714),""))</f>
        <v/>
      </c>
      <c r="P714" s="35"/>
      <c r="Q714" s="8" t="str">
        <f t="shared" si="54"/>
        <v/>
      </c>
      <c r="R714" s="8" t="str">
        <f t="shared" si="55"/>
        <v/>
      </c>
      <c r="S714" s="8" t="str">
        <f t="shared" si="56"/>
        <v/>
      </c>
      <c r="T714" s="8" t="str">
        <f t="shared" si="57"/>
        <v/>
      </c>
      <c r="U714" s="35"/>
    </row>
    <row r="715" spans="1:21">
      <c r="A715" s="7">
        <v>713</v>
      </c>
      <c r="B715" s="37" t="str">
        <f>Data_Input!O719</f>
        <v/>
      </c>
      <c r="C715" s="37" t="str">
        <f>Data_Input!P719</f>
        <v/>
      </c>
      <c r="D715" s="37" t="str">
        <f>Data_Input!Q719</f>
        <v/>
      </c>
      <c r="E715" s="37" t="str">
        <f>Data_Input!R719</f>
        <v/>
      </c>
      <c r="F715" s="47"/>
      <c r="G715" s="35"/>
      <c r="H715" s="35"/>
      <c r="I715" s="35"/>
      <c r="J715" s="35"/>
      <c r="K715" s="35"/>
      <c r="L715" s="37" t="str">
        <f>IF($G$4=0,B715,IFERROR(IF(OR(AND(Data_Input!$T$3="meters",Data_Input!$T719&gt;12),(AND(Data_Input!$T$3="feet",Data_Input!$T719&gt;40)),ABS(B715)&gt;$G$4),"",B715),""))</f>
        <v/>
      </c>
      <c r="M715" s="37" t="str">
        <f>IF($H$4=0,C715,IFERROR(IF(OR(AND(Data_Input!$T$3="meters",Data_Input!$T719&gt;12),(AND(Data_Input!$T$3="feet",Data_Input!$T719&gt;40)),ABS(C715)&gt;$G$4),"",C715),""))</f>
        <v/>
      </c>
      <c r="N715" s="37" t="str">
        <f>IF($I$4=0,D715,IFERROR(IF(OR(AND(Data_Input!$T$3="meters",Data_Input!$T719&gt;12),(AND(Data_Input!$T$3="feet",Data_Input!$T719&gt;40)),ABS(D715)&gt;$G$4),"",D715),""))</f>
        <v/>
      </c>
      <c r="O715" s="37" t="str">
        <f>IF($J$4=0,E715,IFERROR(IF(OR(AND(Data_Input!$T$3="meters",Data_Input!$T719&gt;12),(AND(Data_Input!$T$3="feet",Data_Input!$T719&gt;40)),ABS(E715)&gt;$G$4),"",E715),""))</f>
        <v/>
      </c>
      <c r="P715" s="35"/>
      <c r="Q715" s="8" t="str">
        <f t="shared" si="54"/>
        <v/>
      </c>
      <c r="R715" s="8" t="str">
        <f t="shared" si="55"/>
        <v/>
      </c>
      <c r="S715" s="8" t="str">
        <f t="shared" si="56"/>
        <v/>
      </c>
      <c r="T715" s="8" t="str">
        <f t="shared" si="57"/>
        <v/>
      </c>
      <c r="U715" s="35"/>
    </row>
    <row r="716" spans="1:21">
      <c r="A716" s="7">
        <v>714</v>
      </c>
      <c r="B716" s="37" t="str">
        <f>Data_Input!O720</f>
        <v/>
      </c>
      <c r="C716" s="37" t="str">
        <f>Data_Input!P720</f>
        <v/>
      </c>
      <c r="D716" s="37" t="str">
        <f>Data_Input!Q720</f>
        <v/>
      </c>
      <c r="E716" s="37" t="str">
        <f>Data_Input!R720</f>
        <v/>
      </c>
      <c r="F716" s="47"/>
      <c r="G716" s="35"/>
      <c r="H716" s="35"/>
      <c r="I716" s="35"/>
      <c r="J716" s="35"/>
      <c r="K716" s="35"/>
      <c r="L716" s="37" t="str">
        <f>IF($G$4=0,B716,IFERROR(IF(OR(AND(Data_Input!$T$3="meters",Data_Input!$T720&gt;12),(AND(Data_Input!$T$3="feet",Data_Input!$T720&gt;40)),ABS(B716)&gt;$G$4),"",B716),""))</f>
        <v/>
      </c>
      <c r="M716" s="37" t="str">
        <f>IF($H$4=0,C716,IFERROR(IF(OR(AND(Data_Input!$T$3="meters",Data_Input!$T720&gt;12),(AND(Data_Input!$T$3="feet",Data_Input!$T720&gt;40)),ABS(C716)&gt;$G$4),"",C716),""))</f>
        <v/>
      </c>
      <c r="N716" s="37" t="str">
        <f>IF($I$4=0,D716,IFERROR(IF(OR(AND(Data_Input!$T$3="meters",Data_Input!$T720&gt;12),(AND(Data_Input!$T$3="feet",Data_Input!$T720&gt;40)),ABS(D716)&gt;$G$4),"",D716),""))</f>
        <v/>
      </c>
      <c r="O716" s="37" t="str">
        <f>IF($J$4=0,E716,IFERROR(IF(OR(AND(Data_Input!$T$3="meters",Data_Input!$T720&gt;12),(AND(Data_Input!$T$3="feet",Data_Input!$T720&gt;40)),ABS(E716)&gt;$G$4),"",E716),""))</f>
        <v/>
      </c>
      <c r="P716" s="35"/>
      <c r="Q716" s="8" t="str">
        <f t="shared" si="54"/>
        <v/>
      </c>
      <c r="R716" s="8" t="str">
        <f t="shared" si="55"/>
        <v/>
      </c>
      <c r="S716" s="8" t="str">
        <f t="shared" si="56"/>
        <v/>
      </c>
      <c r="T716" s="8" t="str">
        <f t="shared" si="57"/>
        <v/>
      </c>
      <c r="U716" s="35"/>
    </row>
    <row r="717" spans="1:21">
      <c r="A717" s="7">
        <v>715</v>
      </c>
      <c r="B717" s="37" t="str">
        <f>Data_Input!O721</f>
        <v/>
      </c>
      <c r="C717" s="37" t="str">
        <f>Data_Input!P721</f>
        <v/>
      </c>
      <c r="D717" s="37" t="str">
        <f>Data_Input!Q721</f>
        <v/>
      </c>
      <c r="E717" s="37" t="str">
        <f>Data_Input!R721</f>
        <v/>
      </c>
      <c r="F717" s="47"/>
      <c r="G717" s="35"/>
      <c r="H717" s="35"/>
      <c r="I717" s="35"/>
      <c r="J717" s="35"/>
      <c r="K717" s="35"/>
      <c r="L717" s="37" t="str">
        <f>IF($G$4=0,B717,IFERROR(IF(OR(AND(Data_Input!$T$3="meters",Data_Input!$T721&gt;12),(AND(Data_Input!$T$3="feet",Data_Input!$T721&gt;40)),ABS(B717)&gt;$G$4),"",B717),""))</f>
        <v/>
      </c>
      <c r="M717" s="37" t="str">
        <f>IF($H$4=0,C717,IFERROR(IF(OR(AND(Data_Input!$T$3="meters",Data_Input!$T721&gt;12),(AND(Data_Input!$T$3="feet",Data_Input!$T721&gt;40)),ABS(C717)&gt;$G$4),"",C717),""))</f>
        <v/>
      </c>
      <c r="N717" s="37" t="str">
        <f>IF($I$4=0,D717,IFERROR(IF(OR(AND(Data_Input!$T$3="meters",Data_Input!$T721&gt;12),(AND(Data_Input!$T$3="feet",Data_Input!$T721&gt;40)),ABS(D717)&gt;$G$4),"",D717),""))</f>
        <v/>
      </c>
      <c r="O717" s="37" t="str">
        <f>IF($J$4=0,E717,IFERROR(IF(OR(AND(Data_Input!$T$3="meters",Data_Input!$T721&gt;12),(AND(Data_Input!$T$3="feet",Data_Input!$T721&gt;40)),ABS(E717)&gt;$G$4),"",E717),""))</f>
        <v/>
      </c>
      <c r="P717" s="35"/>
      <c r="Q717" s="8" t="str">
        <f t="shared" si="54"/>
        <v/>
      </c>
      <c r="R717" s="8" t="str">
        <f t="shared" si="55"/>
        <v/>
      </c>
      <c r="S717" s="8" t="str">
        <f t="shared" si="56"/>
        <v/>
      </c>
      <c r="T717" s="8" t="str">
        <f t="shared" si="57"/>
        <v/>
      </c>
      <c r="U717" s="35"/>
    </row>
    <row r="718" spans="1:21">
      <c r="A718" s="7">
        <v>716</v>
      </c>
      <c r="B718" s="37" t="str">
        <f>Data_Input!O722</f>
        <v/>
      </c>
      <c r="C718" s="37" t="str">
        <f>Data_Input!P722</f>
        <v/>
      </c>
      <c r="D718" s="37" t="str">
        <f>Data_Input!Q722</f>
        <v/>
      </c>
      <c r="E718" s="37" t="str">
        <f>Data_Input!R722</f>
        <v/>
      </c>
      <c r="F718" s="47"/>
      <c r="G718" s="35"/>
      <c r="H718" s="35"/>
      <c r="I718" s="35"/>
      <c r="J718" s="35"/>
      <c r="K718" s="35"/>
      <c r="L718" s="37" t="str">
        <f>IF($G$4=0,B718,IFERROR(IF(OR(AND(Data_Input!$T$3="meters",Data_Input!$T722&gt;12),(AND(Data_Input!$T$3="feet",Data_Input!$T722&gt;40)),ABS(B718)&gt;$G$4),"",B718),""))</f>
        <v/>
      </c>
      <c r="M718" s="37" t="str">
        <f>IF($H$4=0,C718,IFERROR(IF(OR(AND(Data_Input!$T$3="meters",Data_Input!$T722&gt;12),(AND(Data_Input!$T$3="feet",Data_Input!$T722&gt;40)),ABS(C718)&gt;$G$4),"",C718),""))</f>
        <v/>
      </c>
      <c r="N718" s="37" t="str">
        <f>IF($I$4=0,D718,IFERROR(IF(OR(AND(Data_Input!$T$3="meters",Data_Input!$T722&gt;12),(AND(Data_Input!$T$3="feet",Data_Input!$T722&gt;40)),ABS(D718)&gt;$G$4),"",D718),""))</f>
        <v/>
      </c>
      <c r="O718" s="37" t="str">
        <f>IF($J$4=0,E718,IFERROR(IF(OR(AND(Data_Input!$T$3="meters",Data_Input!$T722&gt;12),(AND(Data_Input!$T$3="feet",Data_Input!$T722&gt;40)),ABS(E718)&gt;$G$4),"",E718),""))</f>
        <v/>
      </c>
      <c r="P718" s="35"/>
      <c r="Q718" s="8" t="str">
        <f t="shared" si="54"/>
        <v/>
      </c>
      <c r="R718" s="8" t="str">
        <f t="shared" si="55"/>
        <v/>
      </c>
      <c r="S718" s="8" t="str">
        <f t="shared" si="56"/>
        <v/>
      </c>
      <c r="T718" s="8" t="str">
        <f t="shared" si="57"/>
        <v/>
      </c>
      <c r="U718" s="35"/>
    </row>
    <row r="719" spans="1:21">
      <c r="A719" s="7">
        <v>717</v>
      </c>
      <c r="B719" s="37" t="str">
        <f>Data_Input!O723</f>
        <v/>
      </c>
      <c r="C719" s="37" t="str">
        <f>Data_Input!P723</f>
        <v/>
      </c>
      <c r="D719" s="37" t="str">
        <f>Data_Input!Q723</f>
        <v/>
      </c>
      <c r="E719" s="37" t="str">
        <f>Data_Input!R723</f>
        <v/>
      </c>
      <c r="F719" s="47"/>
      <c r="G719" s="35"/>
      <c r="H719" s="35"/>
      <c r="I719" s="35"/>
      <c r="J719" s="35"/>
      <c r="K719" s="35"/>
      <c r="L719" s="37" t="str">
        <f>IF($G$4=0,B719,IFERROR(IF(OR(AND(Data_Input!$T$3="meters",Data_Input!$T723&gt;12),(AND(Data_Input!$T$3="feet",Data_Input!$T723&gt;40)),ABS(B719)&gt;$G$4),"",B719),""))</f>
        <v/>
      </c>
      <c r="M719" s="37" t="str">
        <f>IF($H$4=0,C719,IFERROR(IF(OR(AND(Data_Input!$T$3="meters",Data_Input!$T723&gt;12),(AND(Data_Input!$T$3="feet",Data_Input!$T723&gt;40)),ABS(C719)&gt;$G$4),"",C719),""))</f>
        <v/>
      </c>
      <c r="N719" s="37" t="str">
        <f>IF($I$4=0,D719,IFERROR(IF(OR(AND(Data_Input!$T$3="meters",Data_Input!$T723&gt;12),(AND(Data_Input!$T$3="feet",Data_Input!$T723&gt;40)),ABS(D719)&gt;$G$4),"",D719),""))</f>
        <v/>
      </c>
      <c r="O719" s="37" t="str">
        <f>IF($J$4=0,E719,IFERROR(IF(OR(AND(Data_Input!$T$3="meters",Data_Input!$T723&gt;12),(AND(Data_Input!$T$3="feet",Data_Input!$T723&gt;40)),ABS(E719)&gt;$G$4),"",E719),""))</f>
        <v/>
      </c>
      <c r="P719" s="35"/>
      <c r="Q719" s="8" t="str">
        <f t="shared" si="54"/>
        <v/>
      </c>
      <c r="R719" s="8" t="str">
        <f t="shared" si="55"/>
        <v/>
      </c>
      <c r="S719" s="8" t="str">
        <f t="shared" si="56"/>
        <v/>
      </c>
      <c r="T719" s="8" t="str">
        <f t="shared" si="57"/>
        <v/>
      </c>
      <c r="U719" s="35"/>
    </row>
    <row r="720" spans="1:21">
      <c r="A720" s="7">
        <v>718</v>
      </c>
      <c r="B720" s="37" t="str">
        <f>Data_Input!O724</f>
        <v/>
      </c>
      <c r="C720" s="37" t="str">
        <f>Data_Input!P724</f>
        <v/>
      </c>
      <c r="D720" s="37" t="str">
        <f>Data_Input!Q724</f>
        <v/>
      </c>
      <c r="E720" s="37" t="str">
        <f>Data_Input!R724</f>
        <v/>
      </c>
      <c r="F720" s="47"/>
      <c r="G720" s="35"/>
      <c r="H720" s="35"/>
      <c r="I720" s="35"/>
      <c r="J720" s="35"/>
      <c r="K720" s="35"/>
      <c r="L720" s="37" t="str">
        <f>IF($G$4=0,B720,IFERROR(IF(OR(AND(Data_Input!$T$3="meters",Data_Input!$T724&gt;12),(AND(Data_Input!$T$3="feet",Data_Input!$T724&gt;40)),ABS(B720)&gt;$G$4),"",B720),""))</f>
        <v/>
      </c>
      <c r="M720" s="37" t="str">
        <f>IF($H$4=0,C720,IFERROR(IF(OR(AND(Data_Input!$T$3="meters",Data_Input!$T724&gt;12),(AND(Data_Input!$T$3="feet",Data_Input!$T724&gt;40)),ABS(C720)&gt;$G$4),"",C720),""))</f>
        <v/>
      </c>
      <c r="N720" s="37" t="str">
        <f>IF($I$4=0,D720,IFERROR(IF(OR(AND(Data_Input!$T$3="meters",Data_Input!$T724&gt;12),(AND(Data_Input!$T$3="feet",Data_Input!$T724&gt;40)),ABS(D720)&gt;$G$4),"",D720),""))</f>
        <v/>
      </c>
      <c r="O720" s="37" t="str">
        <f>IF($J$4=0,E720,IFERROR(IF(OR(AND(Data_Input!$T$3="meters",Data_Input!$T724&gt;12),(AND(Data_Input!$T$3="feet",Data_Input!$T724&gt;40)),ABS(E720)&gt;$G$4),"",E720),""))</f>
        <v/>
      </c>
      <c r="P720" s="35"/>
      <c r="Q720" s="8" t="str">
        <f t="shared" si="54"/>
        <v/>
      </c>
      <c r="R720" s="8" t="str">
        <f t="shared" si="55"/>
        <v/>
      </c>
      <c r="S720" s="8" t="str">
        <f t="shared" si="56"/>
        <v/>
      </c>
      <c r="T720" s="8" t="str">
        <f t="shared" si="57"/>
        <v/>
      </c>
      <c r="U720" s="35"/>
    </row>
    <row r="721" spans="1:21">
      <c r="A721" s="7">
        <v>719</v>
      </c>
      <c r="B721" s="37" t="str">
        <f>Data_Input!O725</f>
        <v/>
      </c>
      <c r="C721" s="37" t="str">
        <f>Data_Input!P725</f>
        <v/>
      </c>
      <c r="D721" s="37" t="str">
        <f>Data_Input!Q725</f>
        <v/>
      </c>
      <c r="E721" s="37" t="str">
        <f>Data_Input!R725</f>
        <v/>
      </c>
      <c r="F721" s="47"/>
      <c r="G721" s="35"/>
      <c r="H721" s="35"/>
      <c r="I721" s="35"/>
      <c r="J721" s="35"/>
      <c r="K721" s="35"/>
      <c r="L721" s="37" t="str">
        <f>IF($G$4=0,B721,IFERROR(IF(OR(AND(Data_Input!$T$3="meters",Data_Input!$T725&gt;12),(AND(Data_Input!$T$3="feet",Data_Input!$T725&gt;40)),ABS(B721)&gt;$G$4),"",B721),""))</f>
        <v/>
      </c>
      <c r="M721" s="37" t="str">
        <f>IF($H$4=0,C721,IFERROR(IF(OR(AND(Data_Input!$T$3="meters",Data_Input!$T725&gt;12),(AND(Data_Input!$T$3="feet",Data_Input!$T725&gt;40)),ABS(C721)&gt;$G$4),"",C721),""))</f>
        <v/>
      </c>
      <c r="N721" s="37" t="str">
        <f>IF($I$4=0,D721,IFERROR(IF(OR(AND(Data_Input!$T$3="meters",Data_Input!$T725&gt;12),(AND(Data_Input!$T$3="feet",Data_Input!$T725&gt;40)),ABS(D721)&gt;$G$4),"",D721),""))</f>
        <v/>
      </c>
      <c r="O721" s="37" t="str">
        <f>IF($J$4=0,E721,IFERROR(IF(OR(AND(Data_Input!$T$3="meters",Data_Input!$T725&gt;12),(AND(Data_Input!$T$3="feet",Data_Input!$T725&gt;40)),ABS(E721)&gt;$G$4),"",E721),""))</f>
        <v/>
      </c>
      <c r="P721" s="35"/>
      <c r="Q721" s="8" t="str">
        <f t="shared" si="54"/>
        <v/>
      </c>
      <c r="R721" s="8" t="str">
        <f t="shared" si="55"/>
        <v/>
      </c>
      <c r="S721" s="8" t="str">
        <f t="shared" si="56"/>
        <v/>
      </c>
      <c r="T721" s="8" t="str">
        <f t="shared" si="57"/>
        <v/>
      </c>
      <c r="U721" s="35"/>
    </row>
    <row r="722" spans="1:21">
      <c r="A722" s="7">
        <v>720</v>
      </c>
      <c r="B722" s="37" t="str">
        <f>Data_Input!O726</f>
        <v/>
      </c>
      <c r="C722" s="37" t="str">
        <f>Data_Input!P726</f>
        <v/>
      </c>
      <c r="D722" s="37" t="str">
        <f>Data_Input!Q726</f>
        <v/>
      </c>
      <c r="E722" s="37" t="str">
        <f>Data_Input!R726</f>
        <v/>
      </c>
      <c r="F722" s="47"/>
      <c r="G722" s="35"/>
      <c r="H722" s="35"/>
      <c r="I722" s="35"/>
      <c r="J722" s="35"/>
      <c r="K722" s="35"/>
      <c r="L722" s="37" t="str">
        <f>IF($G$4=0,B722,IFERROR(IF(OR(AND(Data_Input!$T$3="meters",Data_Input!$T726&gt;12),(AND(Data_Input!$T$3="feet",Data_Input!$T726&gt;40)),ABS(B722)&gt;$G$4),"",B722),""))</f>
        <v/>
      </c>
      <c r="M722" s="37" t="str">
        <f>IF($H$4=0,C722,IFERROR(IF(OR(AND(Data_Input!$T$3="meters",Data_Input!$T726&gt;12),(AND(Data_Input!$T$3="feet",Data_Input!$T726&gt;40)),ABS(C722)&gt;$G$4),"",C722),""))</f>
        <v/>
      </c>
      <c r="N722" s="37" t="str">
        <f>IF($I$4=0,D722,IFERROR(IF(OR(AND(Data_Input!$T$3="meters",Data_Input!$T726&gt;12),(AND(Data_Input!$T$3="feet",Data_Input!$T726&gt;40)),ABS(D722)&gt;$G$4),"",D722),""))</f>
        <v/>
      </c>
      <c r="O722" s="37" t="str">
        <f>IF($J$4=0,E722,IFERROR(IF(OR(AND(Data_Input!$T$3="meters",Data_Input!$T726&gt;12),(AND(Data_Input!$T$3="feet",Data_Input!$T726&gt;40)),ABS(E722)&gt;$G$4),"",E722),""))</f>
        <v/>
      </c>
      <c r="P722" s="35"/>
      <c r="Q722" s="8" t="str">
        <f t="shared" si="54"/>
        <v/>
      </c>
      <c r="R722" s="8" t="str">
        <f t="shared" si="55"/>
        <v/>
      </c>
      <c r="S722" s="8" t="str">
        <f t="shared" si="56"/>
        <v/>
      </c>
      <c r="T722" s="8" t="str">
        <f t="shared" si="57"/>
        <v/>
      </c>
      <c r="U722" s="35"/>
    </row>
    <row r="723" spans="1:21">
      <c r="A723" s="7">
        <v>721</v>
      </c>
      <c r="B723" s="37" t="str">
        <f>Data_Input!O727</f>
        <v/>
      </c>
      <c r="C723" s="37" t="str">
        <f>Data_Input!P727</f>
        <v/>
      </c>
      <c r="D723" s="37" t="str">
        <f>Data_Input!Q727</f>
        <v/>
      </c>
      <c r="E723" s="37" t="str">
        <f>Data_Input!R727</f>
        <v/>
      </c>
      <c r="F723" s="47"/>
      <c r="G723" s="35"/>
      <c r="H723" s="35"/>
      <c r="I723" s="35"/>
      <c r="J723" s="35"/>
      <c r="K723" s="35"/>
      <c r="L723" s="37" t="str">
        <f>IF($G$4=0,B723,IFERROR(IF(OR(AND(Data_Input!$T$3="meters",Data_Input!$T727&gt;12),(AND(Data_Input!$T$3="feet",Data_Input!$T727&gt;40)),ABS(B723)&gt;$G$4),"",B723),""))</f>
        <v/>
      </c>
      <c r="M723" s="37" t="str">
        <f>IF($H$4=0,C723,IFERROR(IF(OR(AND(Data_Input!$T$3="meters",Data_Input!$T727&gt;12),(AND(Data_Input!$T$3="feet",Data_Input!$T727&gt;40)),ABS(C723)&gt;$G$4),"",C723),""))</f>
        <v/>
      </c>
      <c r="N723" s="37" t="str">
        <f>IF($I$4=0,D723,IFERROR(IF(OR(AND(Data_Input!$T$3="meters",Data_Input!$T727&gt;12),(AND(Data_Input!$T$3="feet",Data_Input!$T727&gt;40)),ABS(D723)&gt;$G$4),"",D723),""))</f>
        <v/>
      </c>
      <c r="O723" s="37" t="str">
        <f>IF($J$4=0,E723,IFERROR(IF(OR(AND(Data_Input!$T$3="meters",Data_Input!$T727&gt;12),(AND(Data_Input!$T$3="feet",Data_Input!$T727&gt;40)),ABS(E723)&gt;$G$4),"",E723),""))</f>
        <v/>
      </c>
      <c r="P723" s="35"/>
      <c r="Q723" s="8" t="str">
        <f t="shared" si="54"/>
        <v/>
      </c>
      <c r="R723" s="8" t="str">
        <f t="shared" si="55"/>
        <v/>
      </c>
      <c r="S723" s="8" t="str">
        <f t="shared" si="56"/>
        <v/>
      </c>
      <c r="T723" s="8" t="str">
        <f t="shared" si="57"/>
        <v/>
      </c>
      <c r="U723" s="35"/>
    </row>
    <row r="724" spans="1:21">
      <c r="A724" s="7">
        <v>722</v>
      </c>
      <c r="B724" s="37" t="str">
        <f>Data_Input!O728</f>
        <v/>
      </c>
      <c r="C724" s="37" t="str">
        <f>Data_Input!P728</f>
        <v/>
      </c>
      <c r="D724" s="37" t="str">
        <f>Data_Input!Q728</f>
        <v/>
      </c>
      <c r="E724" s="37" t="str">
        <f>Data_Input!R728</f>
        <v/>
      </c>
      <c r="F724" s="47"/>
      <c r="G724" s="35"/>
      <c r="H724" s="35"/>
      <c r="I724" s="35"/>
      <c r="J724" s="35"/>
      <c r="K724" s="35"/>
      <c r="L724" s="37" t="str">
        <f>IF($G$4=0,B724,IFERROR(IF(OR(AND(Data_Input!$T$3="meters",Data_Input!$T728&gt;12),(AND(Data_Input!$T$3="feet",Data_Input!$T728&gt;40)),ABS(B724)&gt;$G$4),"",B724),""))</f>
        <v/>
      </c>
      <c r="M724" s="37" t="str">
        <f>IF($H$4=0,C724,IFERROR(IF(OR(AND(Data_Input!$T$3="meters",Data_Input!$T728&gt;12),(AND(Data_Input!$T$3="feet",Data_Input!$T728&gt;40)),ABS(C724)&gt;$G$4),"",C724),""))</f>
        <v/>
      </c>
      <c r="N724" s="37" t="str">
        <f>IF($I$4=0,D724,IFERROR(IF(OR(AND(Data_Input!$T$3="meters",Data_Input!$T728&gt;12),(AND(Data_Input!$T$3="feet",Data_Input!$T728&gt;40)),ABS(D724)&gt;$G$4),"",D724),""))</f>
        <v/>
      </c>
      <c r="O724" s="37" t="str">
        <f>IF($J$4=0,E724,IFERROR(IF(OR(AND(Data_Input!$T$3="meters",Data_Input!$T728&gt;12),(AND(Data_Input!$T$3="feet",Data_Input!$T728&gt;40)),ABS(E724)&gt;$G$4),"",E724),""))</f>
        <v/>
      </c>
      <c r="P724" s="35"/>
      <c r="Q724" s="8" t="str">
        <f t="shared" si="54"/>
        <v/>
      </c>
      <c r="R724" s="8" t="str">
        <f t="shared" si="55"/>
        <v/>
      </c>
      <c r="S724" s="8" t="str">
        <f t="shared" si="56"/>
        <v/>
      </c>
      <c r="T724" s="8" t="str">
        <f t="shared" si="57"/>
        <v/>
      </c>
      <c r="U724" s="35"/>
    </row>
    <row r="725" spans="1:21">
      <c r="A725" s="7">
        <v>723</v>
      </c>
      <c r="B725" s="37" t="str">
        <f>Data_Input!O729</f>
        <v/>
      </c>
      <c r="C725" s="37" t="str">
        <f>Data_Input!P729</f>
        <v/>
      </c>
      <c r="D725" s="37" t="str">
        <f>Data_Input!Q729</f>
        <v/>
      </c>
      <c r="E725" s="37" t="str">
        <f>Data_Input!R729</f>
        <v/>
      </c>
      <c r="F725" s="47"/>
      <c r="G725" s="35"/>
      <c r="H725" s="35"/>
      <c r="I725" s="35"/>
      <c r="J725" s="35"/>
      <c r="K725" s="35"/>
      <c r="L725" s="37" t="str">
        <f>IF($G$4=0,B725,IFERROR(IF(OR(AND(Data_Input!$T$3="meters",Data_Input!$T729&gt;12),(AND(Data_Input!$T$3="feet",Data_Input!$T729&gt;40)),ABS(B725)&gt;$G$4),"",B725),""))</f>
        <v/>
      </c>
      <c r="M725" s="37" t="str">
        <f>IF($H$4=0,C725,IFERROR(IF(OR(AND(Data_Input!$T$3="meters",Data_Input!$T729&gt;12),(AND(Data_Input!$T$3="feet",Data_Input!$T729&gt;40)),ABS(C725)&gt;$G$4),"",C725),""))</f>
        <v/>
      </c>
      <c r="N725" s="37" t="str">
        <f>IF($I$4=0,D725,IFERROR(IF(OR(AND(Data_Input!$T$3="meters",Data_Input!$T729&gt;12),(AND(Data_Input!$T$3="feet",Data_Input!$T729&gt;40)),ABS(D725)&gt;$G$4),"",D725),""))</f>
        <v/>
      </c>
      <c r="O725" s="37" t="str">
        <f>IF($J$4=0,E725,IFERROR(IF(OR(AND(Data_Input!$T$3="meters",Data_Input!$T729&gt;12),(AND(Data_Input!$T$3="feet",Data_Input!$T729&gt;40)),ABS(E725)&gt;$G$4),"",E725),""))</f>
        <v/>
      </c>
      <c r="P725" s="35"/>
      <c r="Q725" s="8" t="str">
        <f t="shared" si="54"/>
        <v/>
      </c>
      <c r="R725" s="8" t="str">
        <f t="shared" si="55"/>
        <v/>
      </c>
      <c r="S725" s="8" t="str">
        <f t="shared" si="56"/>
        <v/>
      </c>
      <c r="T725" s="8" t="str">
        <f t="shared" si="57"/>
        <v/>
      </c>
      <c r="U725" s="35"/>
    </row>
    <row r="726" spans="1:21">
      <c r="A726" s="7">
        <v>724</v>
      </c>
      <c r="B726" s="37" t="str">
        <f>Data_Input!O730</f>
        <v/>
      </c>
      <c r="C726" s="37" t="str">
        <f>Data_Input!P730</f>
        <v/>
      </c>
      <c r="D726" s="37" t="str">
        <f>Data_Input!Q730</f>
        <v/>
      </c>
      <c r="E726" s="37" t="str">
        <f>Data_Input!R730</f>
        <v/>
      </c>
      <c r="F726" s="47"/>
      <c r="G726" s="35"/>
      <c r="H726" s="35"/>
      <c r="I726" s="35"/>
      <c r="J726" s="35"/>
      <c r="K726" s="35"/>
      <c r="L726" s="37" t="str">
        <f>IF($G$4=0,B726,IFERROR(IF(OR(AND(Data_Input!$T$3="meters",Data_Input!$T730&gt;12),(AND(Data_Input!$T$3="feet",Data_Input!$T730&gt;40)),ABS(B726)&gt;$G$4),"",B726),""))</f>
        <v/>
      </c>
      <c r="M726" s="37" t="str">
        <f>IF($H$4=0,C726,IFERROR(IF(OR(AND(Data_Input!$T$3="meters",Data_Input!$T730&gt;12),(AND(Data_Input!$T$3="feet",Data_Input!$T730&gt;40)),ABS(C726)&gt;$G$4),"",C726),""))</f>
        <v/>
      </c>
      <c r="N726" s="37" t="str">
        <f>IF($I$4=0,D726,IFERROR(IF(OR(AND(Data_Input!$T$3="meters",Data_Input!$T730&gt;12),(AND(Data_Input!$T$3="feet",Data_Input!$T730&gt;40)),ABS(D726)&gt;$G$4),"",D726),""))</f>
        <v/>
      </c>
      <c r="O726" s="37" t="str">
        <f>IF($J$4=0,E726,IFERROR(IF(OR(AND(Data_Input!$T$3="meters",Data_Input!$T730&gt;12),(AND(Data_Input!$T$3="feet",Data_Input!$T730&gt;40)),ABS(E726)&gt;$G$4),"",E726),""))</f>
        <v/>
      </c>
      <c r="P726" s="35"/>
      <c r="Q726" s="8" t="str">
        <f t="shared" si="54"/>
        <v/>
      </c>
      <c r="R726" s="8" t="str">
        <f t="shared" si="55"/>
        <v/>
      </c>
      <c r="S726" s="8" t="str">
        <f t="shared" si="56"/>
        <v/>
      </c>
      <c r="T726" s="8" t="str">
        <f t="shared" si="57"/>
        <v/>
      </c>
      <c r="U726" s="35"/>
    </row>
    <row r="727" spans="1:21">
      <c r="A727" s="7">
        <v>725</v>
      </c>
      <c r="B727" s="37" t="str">
        <f>Data_Input!O731</f>
        <v/>
      </c>
      <c r="C727" s="37" t="str">
        <f>Data_Input!P731</f>
        <v/>
      </c>
      <c r="D727" s="37" t="str">
        <f>Data_Input!Q731</f>
        <v/>
      </c>
      <c r="E727" s="37" t="str">
        <f>Data_Input!R731</f>
        <v/>
      </c>
      <c r="F727" s="47"/>
      <c r="G727" s="35"/>
      <c r="H727" s="35"/>
      <c r="I727" s="35"/>
      <c r="J727" s="35"/>
      <c r="K727" s="35"/>
      <c r="L727" s="37" t="str">
        <f>IF($G$4=0,B727,IFERROR(IF(OR(AND(Data_Input!$T$3="meters",Data_Input!$T731&gt;12),(AND(Data_Input!$T$3="feet",Data_Input!$T731&gt;40)),ABS(B727)&gt;$G$4),"",B727),""))</f>
        <v/>
      </c>
      <c r="M727" s="37" t="str">
        <f>IF($H$4=0,C727,IFERROR(IF(OR(AND(Data_Input!$T$3="meters",Data_Input!$T731&gt;12),(AND(Data_Input!$T$3="feet",Data_Input!$T731&gt;40)),ABS(C727)&gt;$G$4),"",C727),""))</f>
        <v/>
      </c>
      <c r="N727" s="37" t="str">
        <f>IF($I$4=0,D727,IFERROR(IF(OR(AND(Data_Input!$T$3="meters",Data_Input!$T731&gt;12),(AND(Data_Input!$T$3="feet",Data_Input!$T731&gt;40)),ABS(D727)&gt;$G$4),"",D727),""))</f>
        <v/>
      </c>
      <c r="O727" s="37" t="str">
        <f>IF($J$4=0,E727,IFERROR(IF(OR(AND(Data_Input!$T$3="meters",Data_Input!$T731&gt;12),(AND(Data_Input!$T$3="feet",Data_Input!$T731&gt;40)),ABS(E727)&gt;$G$4),"",E727),""))</f>
        <v/>
      </c>
      <c r="P727" s="35"/>
      <c r="Q727" s="8" t="str">
        <f t="shared" si="54"/>
        <v/>
      </c>
      <c r="R727" s="8" t="str">
        <f t="shared" si="55"/>
        <v/>
      </c>
      <c r="S727" s="8" t="str">
        <f t="shared" si="56"/>
        <v/>
      </c>
      <c r="T727" s="8" t="str">
        <f t="shared" si="57"/>
        <v/>
      </c>
      <c r="U727" s="35"/>
    </row>
    <row r="728" spans="1:21">
      <c r="A728" s="7">
        <v>726</v>
      </c>
      <c r="B728" s="37" t="str">
        <f>Data_Input!O732</f>
        <v/>
      </c>
      <c r="C728" s="37" t="str">
        <f>Data_Input!P732</f>
        <v/>
      </c>
      <c r="D728" s="37" t="str">
        <f>Data_Input!Q732</f>
        <v/>
      </c>
      <c r="E728" s="37" t="str">
        <f>Data_Input!R732</f>
        <v/>
      </c>
      <c r="F728" s="47"/>
      <c r="G728" s="35"/>
      <c r="H728" s="35"/>
      <c r="I728" s="35"/>
      <c r="J728" s="35"/>
      <c r="K728" s="35"/>
      <c r="L728" s="37" t="str">
        <f>IF($G$4=0,B728,IFERROR(IF(OR(AND(Data_Input!$T$3="meters",Data_Input!$T732&gt;12),(AND(Data_Input!$T$3="feet",Data_Input!$T732&gt;40)),ABS(B728)&gt;$G$4),"",B728),""))</f>
        <v/>
      </c>
      <c r="M728" s="37" t="str">
        <f>IF($H$4=0,C728,IFERROR(IF(OR(AND(Data_Input!$T$3="meters",Data_Input!$T732&gt;12),(AND(Data_Input!$T$3="feet",Data_Input!$T732&gt;40)),ABS(C728)&gt;$G$4),"",C728),""))</f>
        <v/>
      </c>
      <c r="N728" s="37" t="str">
        <f>IF($I$4=0,D728,IFERROR(IF(OR(AND(Data_Input!$T$3="meters",Data_Input!$T732&gt;12),(AND(Data_Input!$T$3="feet",Data_Input!$T732&gt;40)),ABS(D728)&gt;$G$4),"",D728),""))</f>
        <v/>
      </c>
      <c r="O728" s="37" t="str">
        <f>IF($J$4=0,E728,IFERROR(IF(OR(AND(Data_Input!$T$3="meters",Data_Input!$T732&gt;12),(AND(Data_Input!$T$3="feet",Data_Input!$T732&gt;40)),ABS(E728)&gt;$G$4),"",E728),""))</f>
        <v/>
      </c>
      <c r="P728" s="35"/>
      <c r="Q728" s="8" t="str">
        <f t="shared" si="54"/>
        <v/>
      </c>
      <c r="R728" s="8" t="str">
        <f t="shared" si="55"/>
        <v/>
      </c>
      <c r="S728" s="8" t="str">
        <f t="shared" si="56"/>
        <v/>
      </c>
      <c r="T728" s="8" t="str">
        <f t="shared" si="57"/>
        <v/>
      </c>
      <c r="U728" s="35"/>
    </row>
    <row r="729" spans="1:21">
      <c r="A729" s="7">
        <v>727</v>
      </c>
      <c r="B729" s="37" t="str">
        <f>Data_Input!O733</f>
        <v/>
      </c>
      <c r="C729" s="37" t="str">
        <f>Data_Input!P733</f>
        <v/>
      </c>
      <c r="D729" s="37" t="str">
        <f>Data_Input!Q733</f>
        <v/>
      </c>
      <c r="E729" s="37" t="str">
        <f>Data_Input!R733</f>
        <v/>
      </c>
      <c r="F729" s="47"/>
      <c r="G729" s="35"/>
      <c r="H729" s="35"/>
      <c r="I729" s="35"/>
      <c r="J729" s="35"/>
      <c r="K729" s="35"/>
      <c r="L729" s="37" t="str">
        <f>IF($G$4=0,B729,IFERROR(IF(OR(AND(Data_Input!$T$3="meters",Data_Input!$T733&gt;12),(AND(Data_Input!$T$3="feet",Data_Input!$T733&gt;40)),ABS(B729)&gt;$G$4),"",B729),""))</f>
        <v/>
      </c>
      <c r="M729" s="37" t="str">
        <f>IF($H$4=0,C729,IFERROR(IF(OR(AND(Data_Input!$T$3="meters",Data_Input!$T733&gt;12),(AND(Data_Input!$T$3="feet",Data_Input!$T733&gt;40)),ABS(C729)&gt;$G$4),"",C729),""))</f>
        <v/>
      </c>
      <c r="N729" s="37" t="str">
        <f>IF($I$4=0,D729,IFERROR(IF(OR(AND(Data_Input!$T$3="meters",Data_Input!$T733&gt;12),(AND(Data_Input!$T$3="feet",Data_Input!$T733&gt;40)),ABS(D729)&gt;$G$4),"",D729),""))</f>
        <v/>
      </c>
      <c r="O729" s="37" t="str">
        <f>IF($J$4=0,E729,IFERROR(IF(OR(AND(Data_Input!$T$3="meters",Data_Input!$T733&gt;12),(AND(Data_Input!$T$3="feet",Data_Input!$T733&gt;40)),ABS(E729)&gt;$G$4),"",E729),""))</f>
        <v/>
      </c>
      <c r="P729" s="35"/>
      <c r="Q729" s="8" t="str">
        <f t="shared" si="54"/>
        <v/>
      </c>
      <c r="R729" s="8" t="str">
        <f t="shared" si="55"/>
        <v/>
      </c>
      <c r="S729" s="8" t="str">
        <f t="shared" si="56"/>
        <v/>
      </c>
      <c r="T729" s="8" t="str">
        <f t="shared" si="57"/>
        <v/>
      </c>
      <c r="U729" s="35"/>
    </row>
    <row r="730" spans="1:21">
      <c r="A730" s="7">
        <v>728</v>
      </c>
      <c r="B730" s="37" t="str">
        <f>Data_Input!O734</f>
        <v/>
      </c>
      <c r="C730" s="37" t="str">
        <f>Data_Input!P734</f>
        <v/>
      </c>
      <c r="D730" s="37" t="str">
        <f>Data_Input!Q734</f>
        <v/>
      </c>
      <c r="E730" s="37" t="str">
        <f>Data_Input!R734</f>
        <v/>
      </c>
      <c r="F730" s="47"/>
      <c r="G730" s="35"/>
      <c r="H730" s="35"/>
      <c r="I730" s="35"/>
      <c r="J730" s="35"/>
      <c r="K730" s="35"/>
      <c r="L730" s="37" t="str">
        <f>IF($G$4=0,B730,IFERROR(IF(OR(AND(Data_Input!$T$3="meters",Data_Input!$T734&gt;12),(AND(Data_Input!$T$3="feet",Data_Input!$T734&gt;40)),ABS(B730)&gt;$G$4),"",B730),""))</f>
        <v/>
      </c>
      <c r="M730" s="37" t="str">
        <f>IF($H$4=0,C730,IFERROR(IF(OR(AND(Data_Input!$T$3="meters",Data_Input!$T734&gt;12),(AND(Data_Input!$T$3="feet",Data_Input!$T734&gt;40)),ABS(C730)&gt;$G$4),"",C730),""))</f>
        <v/>
      </c>
      <c r="N730" s="37" t="str">
        <f>IF($I$4=0,D730,IFERROR(IF(OR(AND(Data_Input!$T$3="meters",Data_Input!$T734&gt;12),(AND(Data_Input!$T$3="feet",Data_Input!$T734&gt;40)),ABS(D730)&gt;$G$4),"",D730),""))</f>
        <v/>
      </c>
      <c r="O730" s="37" t="str">
        <f>IF($J$4=0,E730,IFERROR(IF(OR(AND(Data_Input!$T$3="meters",Data_Input!$T734&gt;12),(AND(Data_Input!$T$3="feet",Data_Input!$T734&gt;40)),ABS(E730)&gt;$G$4),"",E730),""))</f>
        <v/>
      </c>
      <c r="P730" s="35"/>
      <c r="Q730" s="8" t="str">
        <f t="shared" si="54"/>
        <v/>
      </c>
      <c r="R730" s="8" t="str">
        <f t="shared" si="55"/>
        <v/>
      </c>
      <c r="S730" s="8" t="str">
        <f t="shared" si="56"/>
        <v/>
      </c>
      <c r="T730" s="8" t="str">
        <f t="shared" si="57"/>
        <v/>
      </c>
      <c r="U730" s="35"/>
    </row>
    <row r="731" spans="1:21">
      <c r="A731" s="7">
        <v>729</v>
      </c>
      <c r="B731" s="37" t="str">
        <f>Data_Input!O735</f>
        <v/>
      </c>
      <c r="C731" s="37" t="str">
        <f>Data_Input!P735</f>
        <v/>
      </c>
      <c r="D731" s="37" t="str">
        <f>Data_Input!Q735</f>
        <v/>
      </c>
      <c r="E731" s="37" t="str">
        <f>Data_Input!R735</f>
        <v/>
      </c>
      <c r="F731" s="47"/>
      <c r="G731" s="35"/>
      <c r="H731" s="35"/>
      <c r="I731" s="35"/>
      <c r="J731" s="35"/>
      <c r="K731" s="35"/>
      <c r="L731" s="37" t="str">
        <f>IF($G$4=0,B731,IFERROR(IF(OR(AND(Data_Input!$T$3="meters",Data_Input!$T735&gt;12),(AND(Data_Input!$T$3="feet",Data_Input!$T735&gt;40)),ABS(B731)&gt;$G$4),"",B731),""))</f>
        <v/>
      </c>
      <c r="M731" s="37" t="str">
        <f>IF($H$4=0,C731,IFERROR(IF(OR(AND(Data_Input!$T$3="meters",Data_Input!$T735&gt;12),(AND(Data_Input!$T$3="feet",Data_Input!$T735&gt;40)),ABS(C731)&gt;$G$4),"",C731),""))</f>
        <v/>
      </c>
      <c r="N731" s="37" t="str">
        <f>IF($I$4=0,D731,IFERROR(IF(OR(AND(Data_Input!$T$3="meters",Data_Input!$T735&gt;12),(AND(Data_Input!$T$3="feet",Data_Input!$T735&gt;40)),ABS(D731)&gt;$G$4),"",D731),""))</f>
        <v/>
      </c>
      <c r="O731" s="37" t="str">
        <f>IF($J$4=0,E731,IFERROR(IF(OR(AND(Data_Input!$T$3="meters",Data_Input!$T735&gt;12),(AND(Data_Input!$T$3="feet",Data_Input!$T735&gt;40)),ABS(E731)&gt;$G$4),"",E731),""))</f>
        <v/>
      </c>
      <c r="P731" s="35"/>
      <c r="Q731" s="8" t="str">
        <f t="shared" si="54"/>
        <v/>
      </c>
      <c r="R731" s="8" t="str">
        <f t="shared" si="55"/>
        <v/>
      </c>
      <c r="S731" s="8" t="str">
        <f t="shared" si="56"/>
        <v/>
      </c>
      <c r="T731" s="8" t="str">
        <f t="shared" si="57"/>
        <v/>
      </c>
      <c r="U731" s="35"/>
    </row>
    <row r="732" spans="1:21">
      <c r="A732" s="7">
        <v>730</v>
      </c>
      <c r="B732" s="37" t="str">
        <f>Data_Input!O736</f>
        <v/>
      </c>
      <c r="C732" s="37" t="str">
        <f>Data_Input!P736</f>
        <v/>
      </c>
      <c r="D732" s="37" t="str">
        <f>Data_Input!Q736</f>
        <v/>
      </c>
      <c r="E732" s="37" t="str">
        <f>Data_Input!R736</f>
        <v/>
      </c>
      <c r="F732" s="47"/>
      <c r="G732" s="35"/>
      <c r="H732" s="35"/>
      <c r="I732" s="35"/>
      <c r="J732" s="35"/>
      <c r="K732" s="35"/>
      <c r="L732" s="37" t="str">
        <f>IF($G$4=0,B732,IFERROR(IF(OR(AND(Data_Input!$T$3="meters",Data_Input!$T736&gt;12),(AND(Data_Input!$T$3="feet",Data_Input!$T736&gt;40)),ABS(B732)&gt;$G$4),"",B732),""))</f>
        <v/>
      </c>
      <c r="M732" s="37" t="str">
        <f>IF($H$4=0,C732,IFERROR(IF(OR(AND(Data_Input!$T$3="meters",Data_Input!$T736&gt;12),(AND(Data_Input!$T$3="feet",Data_Input!$T736&gt;40)),ABS(C732)&gt;$G$4),"",C732),""))</f>
        <v/>
      </c>
      <c r="N732" s="37" t="str">
        <f>IF($I$4=0,D732,IFERROR(IF(OR(AND(Data_Input!$T$3="meters",Data_Input!$T736&gt;12),(AND(Data_Input!$T$3="feet",Data_Input!$T736&gt;40)),ABS(D732)&gt;$G$4),"",D732),""))</f>
        <v/>
      </c>
      <c r="O732" s="37" t="str">
        <f>IF($J$4=0,E732,IFERROR(IF(OR(AND(Data_Input!$T$3="meters",Data_Input!$T736&gt;12),(AND(Data_Input!$T$3="feet",Data_Input!$T736&gt;40)),ABS(E732)&gt;$G$4),"",E732),""))</f>
        <v/>
      </c>
      <c r="P732" s="35"/>
      <c r="Q732" s="8" t="str">
        <f t="shared" si="54"/>
        <v/>
      </c>
      <c r="R732" s="8" t="str">
        <f t="shared" si="55"/>
        <v/>
      </c>
      <c r="S732" s="8" t="str">
        <f t="shared" si="56"/>
        <v/>
      </c>
      <c r="T732" s="8" t="str">
        <f t="shared" si="57"/>
        <v/>
      </c>
      <c r="U732" s="35"/>
    </row>
    <row r="733" spans="1:21">
      <c r="A733" s="7">
        <v>731</v>
      </c>
      <c r="B733" s="37" t="str">
        <f>Data_Input!O737</f>
        <v/>
      </c>
      <c r="C733" s="37" t="str">
        <f>Data_Input!P737</f>
        <v/>
      </c>
      <c r="D733" s="37" t="str">
        <f>Data_Input!Q737</f>
        <v/>
      </c>
      <c r="E733" s="37" t="str">
        <f>Data_Input!R737</f>
        <v/>
      </c>
      <c r="F733" s="47"/>
      <c r="G733" s="35"/>
      <c r="H733" s="35"/>
      <c r="I733" s="35"/>
      <c r="J733" s="35"/>
      <c r="K733" s="35"/>
      <c r="L733" s="37" t="str">
        <f>IF($G$4=0,B733,IFERROR(IF(OR(AND(Data_Input!$T$3="meters",Data_Input!$T737&gt;12),(AND(Data_Input!$T$3="feet",Data_Input!$T737&gt;40)),ABS(B733)&gt;$G$4),"",B733),""))</f>
        <v/>
      </c>
      <c r="M733" s="37" t="str">
        <f>IF($H$4=0,C733,IFERROR(IF(OR(AND(Data_Input!$T$3="meters",Data_Input!$T737&gt;12),(AND(Data_Input!$T$3="feet",Data_Input!$T737&gt;40)),ABS(C733)&gt;$G$4),"",C733),""))</f>
        <v/>
      </c>
      <c r="N733" s="37" t="str">
        <f>IF($I$4=0,D733,IFERROR(IF(OR(AND(Data_Input!$T$3="meters",Data_Input!$T737&gt;12),(AND(Data_Input!$T$3="feet",Data_Input!$T737&gt;40)),ABS(D733)&gt;$G$4),"",D733),""))</f>
        <v/>
      </c>
      <c r="O733" s="37" t="str">
        <f>IF($J$4=0,E733,IFERROR(IF(OR(AND(Data_Input!$T$3="meters",Data_Input!$T737&gt;12),(AND(Data_Input!$T$3="feet",Data_Input!$T737&gt;40)),ABS(E733)&gt;$G$4),"",E733),""))</f>
        <v/>
      </c>
      <c r="P733" s="35"/>
      <c r="Q733" s="8" t="str">
        <f t="shared" si="54"/>
        <v/>
      </c>
      <c r="R733" s="8" t="str">
        <f t="shared" si="55"/>
        <v/>
      </c>
      <c r="S733" s="8" t="str">
        <f t="shared" si="56"/>
        <v/>
      </c>
      <c r="T733" s="8" t="str">
        <f t="shared" si="57"/>
        <v/>
      </c>
      <c r="U733" s="35"/>
    </row>
    <row r="734" spans="1:21">
      <c r="A734" s="7">
        <v>732</v>
      </c>
      <c r="B734" s="37" t="str">
        <f>Data_Input!O738</f>
        <v/>
      </c>
      <c r="C734" s="37" t="str">
        <f>Data_Input!P738</f>
        <v/>
      </c>
      <c r="D734" s="37" t="str">
        <f>Data_Input!Q738</f>
        <v/>
      </c>
      <c r="E734" s="37" t="str">
        <f>Data_Input!R738</f>
        <v/>
      </c>
      <c r="F734" s="47"/>
      <c r="G734" s="35"/>
      <c r="H734" s="35"/>
      <c r="I734" s="35"/>
      <c r="J734" s="35"/>
      <c r="K734" s="35"/>
      <c r="L734" s="37" t="str">
        <f>IF($G$4=0,B734,IFERROR(IF(OR(AND(Data_Input!$T$3="meters",Data_Input!$T738&gt;12),(AND(Data_Input!$T$3="feet",Data_Input!$T738&gt;40)),ABS(B734)&gt;$G$4),"",B734),""))</f>
        <v/>
      </c>
      <c r="M734" s="37" t="str">
        <f>IF($H$4=0,C734,IFERROR(IF(OR(AND(Data_Input!$T$3="meters",Data_Input!$T738&gt;12),(AND(Data_Input!$T$3="feet",Data_Input!$T738&gt;40)),ABS(C734)&gt;$G$4),"",C734),""))</f>
        <v/>
      </c>
      <c r="N734" s="37" t="str">
        <f>IF($I$4=0,D734,IFERROR(IF(OR(AND(Data_Input!$T$3="meters",Data_Input!$T738&gt;12),(AND(Data_Input!$T$3="feet",Data_Input!$T738&gt;40)),ABS(D734)&gt;$G$4),"",D734),""))</f>
        <v/>
      </c>
      <c r="O734" s="37" t="str">
        <f>IF($J$4=0,E734,IFERROR(IF(OR(AND(Data_Input!$T$3="meters",Data_Input!$T738&gt;12),(AND(Data_Input!$T$3="feet",Data_Input!$T738&gt;40)),ABS(E734)&gt;$G$4),"",E734),""))</f>
        <v/>
      </c>
      <c r="P734" s="35"/>
      <c r="Q734" s="8" t="str">
        <f t="shared" si="54"/>
        <v/>
      </c>
      <c r="R734" s="8" t="str">
        <f t="shared" si="55"/>
        <v/>
      </c>
      <c r="S734" s="8" t="str">
        <f t="shared" si="56"/>
        <v/>
      </c>
      <c r="T734" s="8" t="str">
        <f t="shared" si="57"/>
        <v/>
      </c>
      <c r="U734" s="35"/>
    </row>
    <row r="735" spans="1:21">
      <c r="A735" s="7">
        <v>733</v>
      </c>
      <c r="B735" s="37" t="str">
        <f>Data_Input!O739</f>
        <v/>
      </c>
      <c r="C735" s="37" t="str">
        <f>Data_Input!P739</f>
        <v/>
      </c>
      <c r="D735" s="37" t="str">
        <f>Data_Input!Q739</f>
        <v/>
      </c>
      <c r="E735" s="37" t="str">
        <f>Data_Input!R739</f>
        <v/>
      </c>
      <c r="F735" s="47"/>
      <c r="G735" s="35"/>
      <c r="H735" s="35"/>
      <c r="I735" s="35"/>
      <c r="J735" s="35"/>
      <c r="K735" s="35"/>
      <c r="L735" s="37" t="str">
        <f>IF($G$4=0,B735,IFERROR(IF(OR(AND(Data_Input!$T$3="meters",Data_Input!$T739&gt;12),(AND(Data_Input!$T$3="feet",Data_Input!$T739&gt;40)),ABS(B735)&gt;$G$4),"",B735),""))</f>
        <v/>
      </c>
      <c r="M735" s="37" t="str">
        <f>IF($H$4=0,C735,IFERROR(IF(OR(AND(Data_Input!$T$3="meters",Data_Input!$T739&gt;12),(AND(Data_Input!$T$3="feet",Data_Input!$T739&gt;40)),ABS(C735)&gt;$G$4),"",C735),""))</f>
        <v/>
      </c>
      <c r="N735" s="37" t="str">
        <f>IF($I$4=0,D735,IFERROR(IF(OR(AND(Data_Input!$T$3="meters",Data_Input!$T739&gt;12),(AND(Data_Input!$T$3="feet",Data_Input!$T739&gt;40)),ABS(D735)&gt;$G$4),"",D735),""))</f>
        <v/>
      </c>
      <c r="O735" s="37" t="str">
        <f>IF($J$4=0,E735,IFERROR(IF(OR(AND(Data_Input!$T$3="meters",Data_Input!$T739&gt;12),(AND(Data_Input!$T$3="feet",Data_Input!$T739&gt;40)),ABS(E735)&gt;$G$4),"",E735),""))</f>
        <v/>
      </c>
      <c r="P735" s="35"/>
      <c r="Q735" s="8" t="str">
        <f t="shared" si="54"/>
        <v/>
      </c>
      <c r="R735" s="8" t="str">
        <f t="shared" si="55"/>
        <v/>
      </c>
      <c r="S735" s="8" t="str">
        <f t="shared" si="56"/>
        <v/>
      </c>
      <c r="T735" s="8" t="str">
        <f t="shared" si="57"/>
        <v/>
      </c>
      <c r="U735" s="35"/>
    </row>
    <row r="736" spans="1:21">
      <c r="A736" s="7">
        <v>734</v>
      </c>
      <c r="B736" s="37" t="str">
        <f>Data_Input!O740</f>
        <v/>
      </c>
      <c r="C736" s="37" t="str">
        <f>Data_Input!P740</f>
        <v/>
      </c>
      <c r="D736" s="37" t="str">
        <f>Data_Input!Q740</f>
        <v/>
      </c>
      <c r="E736" s="37" t="str">
        <f>Data_Input!R740</f>
        <v/>
      </c>
      <c r="F736" s="47"/>
      <c r="G736" s="35"/>
      <c r="H736" s="35"/>
      <c r="I736" s="35"/>
      <c r="J736" s="35"/>
      <c r="K736" s="35"/>
      <c r="L736" s="37" t="str">
        <f>IF($G$4=0,B736,IFERROR(IF(OR(AND(Data_Input!$T$3="meters",Data_Input!$T740&gt;12),(AND(Data_Input!$T$3="feet",Data_Input!$T740&gt;40)),ABS(B736)&gt;$G$4),"",B736),""))</f>
        <v/>
      </c>
      <c r="M736" s="37" t="str">
        <f>IF($H$4=0,C736,IFERROR(IF(OR(AND(Data_Input!$T$3="meters",Data_Input!$T740&gt;12),(AND(Data_Input!$T$3="feet",Data_Input!$T740&gt;40)),ABS(C736)&gt;$G$4),"",C736),""))</f>
        <v/>
      </c>
      <c r="N736" s="37" t="str">
        <f>IF($I$4=0,D736,IFERROR(IF(OR(AND(Data_Input!$T$3="meters",Data_Input!$T740&gt;12),(AND(Data_Input!$T$3="feet",Data_Input!$T740&gt;40)),ABS(D736)&gt;$G$4),"",D736),""))</f>
        <v/>
      </c>
      <c r="O736" s="37" t="str">
        <f>IF($J$4=0,E736,IFERROR(IF(OR(AND(Data_Input!$T$3="meters",Data_Input!$T740&gt;12),(AND(Data_Input!$T$3="feet",Data_Input!$T740&gt;40)),ABS(E736)&gt;$G$4),"",E736),""))</f>
        <v/>
      </c>
      <c r="P736" s="35"/>
      <c r="Q736" s="8" t="str">
        <f t="shared" si="54"/>
        <v/>
      </c>
      <c r="R736" s="8" t="str">
        <f t="shared" si="55"/>
        <v/>
      </c>
      <c r="S736" s="8" t="str">
        <f t="shared" si="56"/>
        <v/>
      </c>
      <c r="T736" s="8" t="str">
        <f t="shared" si="57"/>
        <v/>
      </c>
      <c r="U736" s="35"/>
    </row>
    <row r="737" spans="1:21">
      <c r="A737" s="7">
        <v>735</v>
      </c>
      <c r="B737" s="37" t="str">
        <f>Data_Input!O741</f>
        <v/>
      </c>
      <c r="C737" s="37" t="str">
        <f>Data_Input!P741</f>
        <v/>
      </c>
      <c r="D737" s="37" t="str">
        <f>Data_Input!Q741</f>
        <v/>
      </c>
      <c r="E737" s="37" t="str">
        <f>Data_Input!R741</f>
        <v/>
      </c>
      <c r="F737" s="47"/>
      <c r="G737" s="35"/>
      <c r="H737" s="35"/>
      <c r="I737" s="35"/>
      <c r="J737" s="35"/>
      <c r="K737" s="35"/>
      <c r="L737" s="37" t="str">
        <f>IF($G$4=0,B737,IFERROR(IF(OR(AND(Data_Input!$T$3="meters",Data_Input!$T741&gt;12),(AND(Data_Input!$T$3="feet",Data_Input!$T741&gt;40)),ABS(B737)&gt;$G$4),"",B737),""))</f>
        <v/>
      </c>
      <c r="M737" s="37" t="str">
        <f>IF($H$4=0,C737,IFERROR(IF(OR(AND(Data_Input!$T$3="meters",Data_Input!$T741&gt;12),(AND(Data_Input!$T$3="feet",Data_Input!$T741&gt;40)),ABS(C737)&gt;$G$4),"",C737),""))</f>
        <v/>
      </c>
      <c r="N737" s="37" t="str">
        <f>IF($I$4=0,D737,IFERROR(IF(OR(AND(Data_Input!$T$3="meters",Data_Input!$T741&gt;12),(AND(Data_Input!$T$3="feet",Data_Input!$T741&gt;40)),ABS(D737)&gt;$G$4),"",D737),""))</f>
        <v/>
      </c>
      <c r="O737" s="37" t="str">
        <f>IF($J$4=0,E737,IFERROR(IF(OR(AND(Data_Input!$T$3="meters",Data_Input!$T741&gt;12),(AND(Data_Input!$T$3="feet",Data_Input!$T741&gt;40)),ABS(E737)&gt;$G$4),"",E737),""))</f>
        <v/>
      </c>
      <c r="P737" s="35"/>
      <c r="Q737" s="8" t="str">
        <f t="shared" si="54"/>
        <v/>
      </c>
      <c r="R737" s="8" t="str">
        <f t="shared" si="55"/>
        <v/>
      </c>
      <c r="S737" s="8" t="str">
        <f t="shared" si="56"/>
        <v/>
      </c>
      <c r="T737" s="8" t="str">
        <f t="shared" si="57"/>
        <v/>
      </c>
      <c r="U737" s="35"/>
    </row>
    <row r="738" spans="1:21">
      <c r="A738" s="7">
        <v>736</v>
      </c>
      <c r="B738" s="37" t="str">
        <f>Data_Input!O742</f>
        <v/>
      </c>
      <c r="C738" s="37" t="str">
        <f>Data_Input!P742</f>
        <v/>
      </c>
      <c r="D738" s="37" t="str">
        <f>Data_Input!Q742</f>
        <v/>
      </c>
      <c r="E738" s="37" t="str">
        <f>Data_Input!R742</f>
        <v/>
      </c>
      <c r="F738" s="47"/>
      <c r="G738" s="35"/>
      <c r="H738" s="35"/>
      <c r="I738" s="35"/>
      <c r="J738" s="35"/>
      <c r="K738" s="35"/>
      <c r="L738" s="37" t="str">
        <f>IF($G$4=0,B738,IFERROR(IF(OR(AND(Data_Input!$T$3="meters",Data_Input!$T742&gt;12),(AND(Data_Input!$T$3="feet",Data_Input!$T742&gt;40)),ABS(B738)&gt;$G$4),"",B738),""))</f>
        <v/>
      </c>
      <c r="M738" s="37" t="str">
        <f>IF($H$4=0,C738,IFERROR(IF(OR(AND(Data_Input!$T$3="meters",Data_Input!$T742&gt;12),(AND(Data_Input!$T$3="feet",Data_Input!$T742&gt;40)),ABS(C738)&gt;$G$4),"",C738),""))</f>
        <v/>
      </c>
      <c r="N738" s="37" t="str">
        <f>IF($I$4=0,D738,IFERROR(IF(OR(AND(Data_Input!$T$3="meters",Data_Input!$T742&gt;12),(AND(Data_Input!$T$3="feet",Data_Input!$T742&gt;40)),ABS(D738)&gt;$G$4),"",D738),""))</f>
        <v/>
      </c>
      <c r="O738" s="37" t="str">
        <f>IF($J$4=0,E738,IFERROR(IF(OR(AND(Data_Input!$T$3="meters",Data_Input!$T742&gt;12),(AND(Data_Input!$T$3="feet",Data_Input!$T742&gt;40)),ABS(E738)&gt;$G$4),"",E738),""))</f>
        <v/>
      </c>
      <c r="P738" s="35"/>
      <c r="Q738" s="8" t="str">
        <f t="shared" si="54"/>
        <v/>
      </c>
      <c r="R738" s="8" t="str">
        <f t="shared" si="55"/>
        <v/>
      </c>
      <c r="S738" s="8" t="str">
        <f t="shared" si="56"/>
        <v/>
      </c>
      <c r="T738" s="8" t="str">
        <f t="shared" si="57"/>
        <v/>
      </c>
      <c r="U738" s="35"/>
    </row>
    <row r="739" spans="1:21">
      <c r="A739" s="7">
        <v>737</v>
      </c>
      <c r="B739" s="37" t="str">
        <f>Data_Input!O743</f>
        <v/>
      </c>
      <c r="C739" s="37" t="str">
        <f>Data_Input!P743</f>
        <v/>
      </c>
      <c r="D739" s="37" t="str">
        <f>Data_Input!Q743</f>
        <v/>
      </c>
      <c r="E739" s="37" t="str">
        <f>Data_Input!R743</f>
        <v/>
      </c>
      <c r="F739" s="47"/>
      <c r="G739" s="35"/>
      <c r="H739" s="35"/>
      <c r="I739" s="35"/>
      <c r="J739" s="35"/>
      <c r="K739" s="35"/>
      <c r="L739" s="37" t="str">
        <f>IF($G$4=0,B739,IFERROR(IF(OR(AND(Data_Input!$T$3="meters",Data_Input!$T743&gt;12),(AND(Data_Input!$T$3="feet",Data_Input!$T743&gt;40)),ABS(B739)&gt;$G$4),"",B739),""))</f>
        <v/>
      </c>
      <c r="M739" s="37" t="str">
        <f>IF($H$4=0,C739,IFERROR(IF(OR(AND(Data_Input!$T$3="meters",Data_Input!$T743&gt;12),(AND(Data_Input!$T$3="feet",Data_Input!$T743&gt;40)),ABS(C739)&gt;$G$4),"",C739),""))</f>
        <v/>
      </c>
      <c r="N739" s="37" t="str">
        <f>IF($I$4=0,D739,IFERROR(IF(OR(AND(Data_Input!$T$3="meters",Data_Input!$T743&gt;12),(AND(Data_Input!$T$3="feet",Data_Input!$T743&gt;40)),ABS(D739)&gt;$G$4),"",D739),""))</f>
        <v/>
      </c>
      <c r="O739" s="37" t="str">
        <f>IF($J$4=0,E739,IFERROR(IF(OR(AND(Data_Input!$T$3="meters",Data_Input!$T743&gt;12),(AND(Data_Input!$T$3="feet",Data_Input!$T743&gt;40)),ABS(E739)&gt;$G$4),"",E739),""))</f>
        <v/>
      </c>
      <c r="P739" s="35"/>
      <c r="Q739" s="8" t="str">
        <f t="shared" si="54"/>
        <v/>
      </c>
      <c r="R739" s="8" t="str">
        <f t="shared" si="55"/>
        <v/>
      </c>
      <c r="S739" s="8" t="str">
        <f t="shared" si="56"/>
        <v/>
      </c>
      <c r="T739" s="8" t="str">
        <f t="shared" si="57"/>
        <v/>
      </c>
      <c r="U739" s="35"/>
    </row>
    <row r="740" spans="1:21">
      <c r="A740" s="7">
        <v>738</v>
      </c>
      <c r="B740" s="37" t="str">
        <f>Data_Input!O744</f>
        <v/>
      </c>
      <c r="C740" s="37" t="str">
        <f>Data_Input!P744</f>
        <v/>
      </c>
      <c r="D740" s="37" t="str">
        <f>Data_Input!Q744</f>
        <v/>
      </c>
      <c r="E740" s="37" t="str">
        <f>Data_Input!R744</f>
        <v/>
      </c>
      <c r="F740" s="47"/>
      <c r="G740" s="35"/>
      <c r="H740" s="35"/>
      <c r="I740" s="35"/>
      <c r="J740" s="35"/>
      <c r="K740" s="35"/>
      <c r="L740" s="37" t="str">
        <f>IF($G$4=0,B740,IFERROR(IF(OR(AND(Data_Input!$T$3="meters",Data_Input!$T744&gt;12),(AND(Data_Input!$T$3="feet",Data_Input!$T744&gt;40)),ABS(B740)&gt;$G$4),"",B740),""))</f>
        <v/>
      </c>
      <c r="M740" s="37" t="str">
        <f>IF($H$4=0,C740,IFERROR(IF(OR(AND(Data_Input!$T$3="meters",Data_Input!$T744&gt;12),(AND(Data_Input!$T$3="feet",Data_Input!$T744&gt;40)),ABS(C740)&gt;$G$4),"",C740),""))</f>
        <v/>
      </c>
      <c r="N740" s="37" t="str">
        <f>IF($I$4=0,D740,IFERROR(IF(OR(AND(Data_Input!$T$3="meters",Data_Input!$T744&gt;12),(AND(Data_Input!$T$3="feet",Data_Input!$T744&gt;40)),ABS(D740)&gt;$G$4),"",D740),""))</f>
        <v/>
      </c>
      <c r="O740" s="37" t="str">
        <f>IF($J$4=0,E740,IFERROR(IF(OR(AND(Data_Input!$T$3="meters",Data_Input!$T744&gt;12),(AND(Data_Input!$T$3="feet",Data_Input!$T744&gt;40)),ABS(E740)&gt;$G$4),"",E740),""))</f>
        <v/>
      </c>
      <c r="P740" s="35"/>
      <c r="Q740" s="8" t="str">
        <f t="shared" si="54"/>
        <v/>
      </c>
      <c r="R740" s="8" t="str">
        <f t="shared" si="55"/>
        <v/>
      </c>
      <c r="S740" s="8" t="str">
        <f t="shared" si="56"/>
        <v/>
      </c>
      <c r="T740" s="8" t="str">
        <f t="shared" si="57"/>
        <v/>
      </c>
      <c r="U740" s="35"/>
    </row>
    <row r="741" spans="1:21">
      <c r="A741" s="7">
        <v>739</v>
      </c>
      <c r="B741" s="37" t="str">
        <f>Data_Input!O745</f>
        <v/>
      </c>
      <c r="C741" s="37" t="str">
        <f>Data_Input!P745</f>
        <v/>
      </c>
      <c r="D741" s="37" t="str">
        <f>Data_Input!Q745</f>
        <v/>
      </c>
      <c r="E741" s="37" t="str">
        <f>Data_Input!R745</f>
        <v/>
      </c>
      <c r="F741" s="47"/>
      <c r="G741" s="35"/>
      <c r="H741" s="35"/>
      <c r="I741" s="35"/>
      <c r="J741" s="35"/>
      <c r="K741" s="35"/>
      <c r="L741" s="37" t="str">
        <f>IF($G$4=0,B741,IFERROR(IF(OR(AND(Data_Input!$T$3="meters",Data_Input!$T745&gt;12),(AND(Data_Input!$T$3="feet",Data_Input!$T745&gt;40)),ABS(B741)&gt;$G$4),"",B741),""))</f>
        <v/>
      </c>
      <c r="M741" s="37" t="str">
        <f>IF($H$4=0,C741,IFERROR(IF(OR(AND(Data_Input!$T$3="meters",Data_Input!$T745&gt;12),(AND(Data_Input!$T$3="feet",Data_Input!$T745&gt;40)),ABS(C741)&gt;$G$4),"",C741),""))</f>
        <v/>
      </c>
      <c r="N741" s="37" t="str">
        <f>IF($I$4=0,D741,IFERROR(IF(OR(AND(Data_Input!$T$3="meters",Data_Input!$T745&gt;12),(AND(Data_Input!$T$3="feet",Data_Input!$T745&gt;40)),ABS(D741)&gt;$G$4),"",D741),""))</f>
        <v/>
      </c>
      <c r="O741" s="37" t="str">
        <f>IF($J$4=0,E741,IFERROR(IF(OR(AND(Data_Input!$T$3="meters",Data_Input!$T745&gt;12),(AND(Data_Input!$T$3="feet",Data_Input!$T745&gt;40)),ABS(E741)&gt;$G$4),"",E741),""))</f>
        <v/>
      </c>
      <c r="P741" s="35"/>
      <c r="Q741" s="8" t="str">
        <f t="shared" si="54"/>
        <v/>
      </c>
      <c r="R741" s="8" t="str">
        <f t="shared" si="55"/>
        <v/>
      </c>
      <c r="S741" s="8" t="str">
        <f t="shared" si="56"/>
        <v/>
      </c>
      <c r="T741" s="8" t="str">
        <f t="shared" si="57"/>
        <v/>
      </c>
      <c r="U741" s="35"/>
    </row>
    <row r="742" spans="1:21">
      <c r="A742" s="7">
        <v>740</v>
      </c>
      <c r="B742" s="37" t="str">
        <f>Data_Input!O746</f>
        <v/>
      </c>
      <c r="C742" s="37" t="str">
        <f>Data_Input!P746</f>
        <v/>
      </c>
      <c r="D742" s="37" t="str">
        <f>Data_Input!Q746</f>
        <v/>
      </c>
      <c r="E742" s="37" t="str">
        <f>Data_Input!R746</f>
        <v/>
      </c>
      <c r="F742" s="47"/>
      <c r="G742" s="35"/>
      <c r="H742" s="35"/>
      <c r="I742" s="35"/>
      <c r="J742" s="35"/>
      <c r="K742" s="35"/>
      <c r="L742" s="37" t="str">
        <f>IF($G$4=0,B742,IFERROR(IF(OR(AND(Data_Input!$T$3="meters",Data_Input!$T746&gt;12),(AND(Data_Input!$T$3="feet",Data_Input!$T746&gt;40)),ABS(B742)&gt;$G$4),"",B742),""))</f>
        <v/>
      </c>
      <c r="M742" s="37" t="str">
        <f>IF($H$4=0,C742,IFERROR(IF(OR(AND(Data_Input!$T$3="meters",Data_Input!$T746&gt;12),(AND(Data_Input!$T$3="feet",Data_Input!$T746&gt;40)),ABS(C742)&gt;$G$4),"",C742),""))</f>
        <v/>
      </c>
      <c r="N742" s="37" t="str">
        <f>IF($I$4=0,D742,IFERROR(IF(OR(AND(Data_Input!$T$3="meters",Data_Input!$T746&gt;12),(AND(Data_Input!$T$3="feet",Data_Input!$T746&gt;40)),ABS(D742)&gt;$G$4),"",D742),""))</f>
        <v/>
      </c>
      <c r="O742" s="37" t="str">
        <f>IF($J$4=0,E742,IFERROR(IF(OR(AND(Data_Input!$T$3="meters",Data_Input!$T746&gt;12),(AND(Data_Input!$T$3="feet",Data_Input!$T746&gt;40)),ABS(E742)&gt;$G$4),"",E742),""))</f>
        <v/>
      </c>
      <c r="P742" s="35"/>
      <c r="Q742" s="8" t="str">
        <f t="shared" si="54"/>
        <v/>
      </c>
      <c r="R742" s="8" t="str">
        <f t="shared" si="55"/>
        <v/>
      </c>
      <c r="S742" s="8" t="str">
        <f t="shared" si="56"/>
        <v/>
      </c>
      <c r="T742" s="8" t="str">
        <f t="shared" si="57"/>
        <v/>
      </c>
      <c r="U742" s="35"/>
    </row>
    <row r="743" spans="1:21">
      <c r="A743" s="7">
        <v>741</v>
      </c>
      <c r="B743" s="37" t="str">
        <f>Data_Input!O747</f>
        <v/>
      </c>
      <c r="C743" s="37" t="str">
        <f>Data_Input!P747</f>
        <v/>
      </c>
      <c r="D743" s="37" t="str">
        <f>Data_Input!Q747</f>
        <v/>
      </c>
      <c r="E743" s="37" t="str">
        <f>Data_Input!R747</f>
        <v/>
      </c>
      <c r="F743" s="47"/>
      <c r="G743" s="35"/>
      <c r="H743" s="35"/>
      <c r="I743" s="35"/>
      <c r="J743" s="35"/>
      <c r="K743" s="35"/>
      <c r="L743" s="37" t="str">
        <f>IF($G$4=0,B743,IFERROR(IF(OR(AND(Data_Input!$T$3="meters",Data_Input!$T747&gt;12),(AND(Data_Input!$T$3="feet",Data_Input!$T747&gt;40)),ABS(B743)&gt;$G$4),"",B743),""))</f>
        <v/>
      </c>
      <c r="M743" s="37" t="str">
        <f>IF($H$4=0,C743,IFERROR(IF(OR(AND(Data_Input!$T$3="meters",Data_Input!$T747&gt;12),(AND(Data_Input!$T$3="feet",Data_Input!$T747&gt;40)),ABS(C743)&gt;$G$4),"",C743),""))</f>
        <v/>
      </c>
      <c r="N743" s="37" t="str">
        <f>IF($I$4=0,D743,IFERROR(IF(OR(AND(Data_Input!$T$3="meters",Data_Input!$T747&gt;12),(AND(Data_Input!$T$3="feet",Data_Input!$T747&gt;40)),ABS(D743)&gt;$G$4),"",D743),""))</f>
        <v/>
      </c>
      <c r="O743" s="37" t="str">
        <f>IF($J$4=0,E743,IFERROR(IF(OR(AND(Data_Input!$T$3="meters",Data_Input!$T747&gt;12),(AND(Data_Input!$T$3="feet",Data_Input!$T747&gt;40)),ABS(E743)&gt;$G$4),"",E743),""))</f>
        <v/>
      </c>
      <c r="P743" s="35"/>
      <c r="Q743" s="8" t="str">
        <f t="shared" si="54"/>
        <v/>
      </c>
      <c r="R743" s="8" t="str">
        <f t="shared" si="55"/>
        <v/>
      </c>
      <c r="S743" s="8" t="str">
        <f t="shared" si="56"/>
        <v/>
      </c>
      <c r="T743" s="8" t="str">
        <f t="shared" si="57"/>
        <v/>
      </c>
      <c r="U743" s="35"/>
    </row>
    <row r="744" spans="1:21">
      <c r="A744" s="7">
        <v>742</v>
      </c>
      <c r="B744" s="37" t="str">
        <f>Data_Input!O748</f>
        <v/>
      </c>
      <c r="C744" s="37" t="str">
        <f>Data_Input!P748</f>
        <v/>
      </c>
      <c r="D744" s="37" t="str">
        <f>Data_Input!Q748</f>
        <v/>
      </c>
      <c r="E744" s="37" t="str">
        <f>Data_Input!R748</f>
        <v/>
      </c>
      <c r="F744" s="47"/>
      <c r="G744" s="35"/>
      <c r="H744" s="35"/>
      <c r="I744" s="35"/>
      <c r="J744" s="35"/>
      <c r="K744" s="35"/>
      <c r="L744" s="37" t="str">
        <f>IF($G$4=0,B744,IFERROR(IF(OR(AND(Data_Input!$T$3="meters",Data_Input!$T748&gt;12),(AND(Data_Input!$T$3="feet",Data_Input!$T748&gt;40)),ABS(B744)&gt;$G$4),"",B744),""))</f>
        <v/>
      </c>
      <c r="M744" s="37" t="str">
        <f>IF($H$4=0,C744,IFERROR(IF(OR(AND(Data_Input!$T$3="meters",Data_Input!$T748&gt;12),(AND(Data_Input!$T$3="feet",Data_Input!$T748&gt;40)),ABS(C744)&gt;$G$4),"",C744),""))</f>
        <v/>
      </c>
      <c r="N744" s="37" t="str">
        <f>IF($I$4=0,D744,IFERROR(IF(OR(AND(Data_Input!$T$3="meters",Data_Input!$T748&gt;12),(AND(Data_Input!$T$3="feet",Data_Input!$T748&gt;40)),ABS(D744)&gt;$G$4),"",D744),""))</f>
        <v/>
      </c>
      <c r="O744" s="37" t="str">
        <f>IF($J$4=0,E744,IFERROR(IF(OR(AND(Data_Input!$T$3="meters",Data_Input!$T748&gt;12),(AND(Data_Input!$T$3="feet",Data_Input!$T748&gt;40)),ABS(E744)&gt;$G$4),"",E744),""))</f>
        <v/>
      </c>
      <c r="P744" s="35"/>
      <c r="Q744" s="8" t="str">
        <f t="shared" si="54"/>
        <v/>
      </c>
      <c r="R744" s="8" t="str">
        <f t="shared" si="55"/>
        <v/>
      </c>
      <c r="S744" s="8" t="str">
        <f t="shared" si="56"/>
        <v/>
      </c>
      <c r="T744" s="8" t="str">
        <f t="shared" si="57"/>
        <v/>
      </c>
      <c r="U744" s="35"/>
    </row>
    <row r="745" spans="1:21">
      <c r="A745" s="7">
        <v>743</v>
      </c>
      <c r="B745" s="37" t="str">
        <f>Data_Input!O749</f>
        <v/>
      </c>
      <c r="C745" s="37" t="str">
        <f>Data_Input!P749</f>
        <v/>
      </c>
      <c r="D745" s="37" t="str">
        <f>Data_Input!Q749</f>
        <v/>
      </c>
      <c r="E745" s="37" t="str">
        <f>Data_Input!R749</f>
        <v/>
      </c>
      <c r="F745" s="47"/>
      <c r="G745" s="35"/>
      <c r="H745" s="35"/>
      <c r="I745" s="35"/>
      <c r="J745" s="35"/>
      <c r="K745" s="35"/>
      <c r="L745" s="37" t="str">
        <f>IF($G$4=0,B745,IFERROR(IF(OR(AND(Data_Input!$T$3="meters",Data_Input!$T749&gt;12),(AND(Data_Input!$T$3="feet",Data_Input!$T749&gt;40)),ABS(B745)&gt;$G$4),"",B745),""))</f>
        <v/>
      </c>
      <c r="M745" s="37" t="str">
        <f>IF($H$4=0,C745,IFERROR(IF(OR(AND(Data_Input!$T$3="meters",Data_Input!$T749&gt;12),(AND(Data_Input!$T$3="feet",Data_Input!$T749&gt;40)),ABS(C745)&gt;$G$4),"",C745),""))</f>
        <v/>
      </c>
      <c r="N745" s="37" t="str">
        <f>IF($I$4=0,D745,IFERROR(IF(OR(AND(Data_Input!$T$3="meters",Data_Input!$T749&gt;12),(AND(Data_Input!$T$3="feet",Data_Input!$T749&gt;40)),ABS(D745)&gt;$G$4),"",D745),""))</f>
        <v/>
      </c>
      <c r="O745" s="37" t="str">
        <f>IF($J$4=0,E745,IFERROR(IF(OR(AND(Data_Input!$T$3="meters",Data_Input!$T749&gt;12),(AND(Data_Input!$T$3="feet",Data_Input!$T749&gt;40)),ABS(E745)&gt;$G$4),"",E745),""))</f>
        <v/>
      </c>
      <c r="P745" s="35"/>
      <c r="Q745" s="8" t="str">
        <f t="shared" si="54"/>
        <v/>
      </c>
      <c r="R745" s="8" t="str">
        <f t="shared" si="55"/>
        <v/>
      </c>
      <c r="S745" s="8" t="str">
        <f t="shared" si="56"/>
        <v/>
      </c>
      <c r="T745" s="8" t="str">
        <f t="shared" si="57"/>
        <v/>
      </c>
      <c r="U745" s="35"/>
    </row>
    <row r="746" spans="1:21">
      <c r="A746" s="7">
        <v>744</v>
      </c>
      <c r="B746" s="37" t="str">
        <f>Data_Input!O750</f>
        <v/>
      </c>
      <c r="C746" s="37" t="str">
        <f>Data_Input!P750</f>
        <v/>
      </c>
      <c r="D746" s="37" t="str">
        <f>Data_Input!Q750</f>
        <v/>
      </c>
      <c r="E746" s="37" t="str">
        <f>Data_Input!R750</f>
        <v/>
      </c>
      <c r="F746" s="47"/>
      <c r="G746" s="35"/>
      <c r="H746" s="35"/>
      <c r="I746" s="35"/>
      <c r="J746" s="35"/>
      <c r="K746" s="35"/>
      <c r="L746" s="37" t="str">
        <f>IF($G$4=0,B746,IFERROR(IF(OR(AND(Data_Input!$T$3="meters",Data_Input!$T750&gt;12),(AND(Data_Input!$T$3="feet",Data_Input!$T750&gt;40)),ABS(B746)&gt;$G$4),"",B746),""))</f>
        <v/>
      </c>
      <c r="M746" s="37" t="str">
        <f>IF($H$4=0,C746,IFERROR(IF(OR(AND(Data_Input!$T$3="meters",Data_Input!$T750&gt;12),(AND(Data_Input!$T$3="feet",Data_Input!$T750&gt;40)),ABS(C746)&gt;$G$4),"",C746),""))</f>
        <v/>
      </c>
      <c r="N746" s="37" t="str">
        <f>IF($I$4=0,D746,IFERROR(IF(OR(AND(Data_Input!$T$3="meters",Data_Input!$T750&gt;12),(AND(Data_Input!$T$3="feet",Data_Input!$T750&gt;40)),ABS(D746)&gt;$G$4),"",D746),""))</f>
        <v/>
      </c>
      <c r="O746" s="37" t="str">
        <f>IF($J$4=0,E746,IFERROR(IF(OR(AND(Data_Input!$T$3="meters",Data_Input!$T750&gt;12),(AND(Data_Input!$T$3="feet",Data_Input!$T750&gt;40)),ABS(E746)&gt;$G$4),"",E746),""))</f>
        <v/>
      </c>
      <c r="P746" s="35"/>
      <c r="Q746" s="8" t="str">
        <f t="shared" si="54"/>
        <v/>
      </c>
      <c r="R746" s="8" t="str">
        <f t="shared" si="55"/>
        <v/>
      </c>
      <c r="S746" s="8" t="str">
        <f t="shared" si="56"/>
        <v/>
      </c>
      <c r="T746" s="8" t="str">
        <f t="shared" si="57"/>
        <v/>
      </c>
      <c r="U746" s="35"/>
    </row>
    <row r="747" spans="1:21">
      <c r="A747" s="7">
        <v>745</v>
      </c>
      <c r="B747" s="37" t="str">
        <f>Data_Input!O751</f>
        <v/>
      </c>
      <c r="C747" s="37" t="str">
        <f>Data_Input!P751</f>
        <v/>
      </c>
      <c r="D747" s="37" t="str">
        <f>Data_Input!Q751</f>
        <v/>
      </c>
      <c r="E747" s="37" t="str">
        <f>Data_Input!R751</f>
        <v/>
      </c>
      <c r="F747" s="47"/>
      <c r="G747" s="35"/>
      <c r="H747" s="35"/>
      <c r="I747" s="35"/>
      <c r="J747" s="35"/>
      <c r="K747" s="35"/>
      <c r="L747" s="37" t="str">
        <f>IF($G$4=0,B747,IFERROR(IF(OR(AND(Data_Input!$T$3="meters",Data_Input!$T751&gt;12),(AND(Data_Input!$T$3="feet",Data_Input!$T751&gt;40)),ABS(B747)&gt;$G$4),"",B747),""))</f>
        <v/>
      </c>
      <c r="M747" s="37" t="str">
        <f>IF($H$4=0,C747,IFERROR(IF(OR(AND(Data_Input!$T$3="meters",Data_Input!$T751&gt;12),(AND(Data_Input!$T$3="feet",Data_Input!$T751&gt;40)),ABS(C747)&gt;$G$4),"",C747),""))</f>
        <v/>
      </c>
      <c r="N747" s="37" t="str">
        <f>IF($I$4=0,D747,IFERROR(IF(OR(AND(Data_Input!$T$3="meters",Data_Input!$T751&gt;12),(AND(Data_Input!$T$3="feet",Data_Input!$T751&gt;40)),ABS(D747)&gt;$G$4),"",D747),""))</f>
        <v/>
      </c>
      <c r="O747" s="37" t="str">
        <f>IF($J$4=0,E747,IFERROR(IF(OR(AND(Data_Input!$T$3="meters",Data_Input!$T751&gt;12),(AND(Data_Input!$T$3="feet",Data_Input!$T751&gt;40)),ABS(E747)&gt;$G$4),"",E747),""))</f>
        <v/>
      </c>
      <c r="P747" s="35"/>
      <c r="Q747" s="8" t="str">
        <f t="shared" si="54"/>
        <v/>
      </c>
      <c r="R747" s="8" t="str">
        <f t="shared" si="55"/>
        <v/>
      </c>
      <c r="S747" s="8" t="str">
        <f t="shared" si="56"/>
        <v/>
      </c>
      <c r="T747" s="8" t="str">
        <f t="shared" si="57"/>
        <v/>
      </c>
      <c r="U747" s="35"/>
    </row>
    <row r="748" spans="1:21">
      <c r="A748" s="7">
        <v>746</v>
      </c>
      <c r="B748" s="37" t="str">
        <f>Data_Input!O752</f>
        <v/>
      </c>
      <c r="C748" s="37" t="str">
        <f>Data_Input!P752</f>
        <v/>
      </c>
      <c r="D748" s="37" t="str">
        <f>Data_Input!Q752</f>
        <v/>
      </c>
      <c r="E748" s="37" t="str">
        <f>Data_Input!R752</f>
        <v/>
      </c>
      <c r="F748" s="47"/>
      <c r="G748" s="35"/>
      <c r="H748" s="35"/>
      <c r="I748" s="35"/>
      <c r="J748" s="35"/>
      <c r="K748" s="35"/>
      <c r="L748" s="37" t="str">
        <f>IF($G$4=0,B748,IFERROR(IF(OR(AND(Data_Input!$T$3="meters",Data_Input!$T752&gt;12),(AND(Data_Input!$T$3="feet",Data_Input!$T752&gt;40)),ABS(B748)&gt;$G$4),"",B748),""))</f>
        <v/>
      </c>
      <c r="M748" s="37" t="str">
        <f>IF($H$4=0,C748,IFERROR(IF(OR(AND(Data_Input!$T$3="meters",Data_Input!$T752&gt;12),(AND(Data_Input!$T$3="feet",Data_Input!$T752&gt;40)),ABS(C748)&gt;$G$4),"",C748),""))</f>
        <v/>
      </c>
      <c r="N748" s="37" t="str">
        <f>IF($I$4=0,D748,IFERROR(IF(OR(AND(Data_Input!$T$3="meters",Data_Input!$T752&gt;12),(AND(Data_Input!$T$3="feet",Data_Input!$T752&gt;40)),ABS(D748)&gt;$G$4),"",D748),""))</f>
        <v/>
      </c>
      <c r="O748" s="37" t="str">
        <f>IF($J$4=0,E748,IFERROR(IF(OR(AND(Data_Input!$T$3="meters",Data_Input!$T752&gt;12),(AND(Data_Input!$T$3="feet",Data_Input!$T752&gt;40)),ABS(E748)&gt;$G$4),"",E748),""))</f>
        <v/>
      </c>
      <c r="P748" s="35"/>
      <c r="Q748" s="8" t="str">
        <f t="shared" si="54"/>
        <v/>
      </c>
      <c r="R748" s="8" t="str">
        <f t="shared" si="55"/>
        <v/>
      </c>
      <c r="S748" s="8" t="str">
        <f t="shared" si="56"/>
        <v/>
      </c>
      <c r="T748" s="8" t="str">
        <f t="shared" si="57"/>
        <v/>
      </c>
      <c r="U748" s="35"/>
    </row>
    <row r="749" spans="1:21">
      <c r="A749" s="7">
        <v>747</v>
      </c>
      <c r="B749" s="37" t="str">
        <f>Data_Input!O753</f>
        <v/>
      </c>
      <c r="C749" s="37" t="str">
        <f>Data_Input!P753</f>
        <v/>
      </c>
      <c r="D749" s="37" t="str">
        <f>Data_Input!Q753</f>
        <v/>
      </c>
      <c r="E749" s="37" t="str">
        <f>Data_Input!R753</f>
        <v/>
      </c>
      <c r="F749" s="47"/>
      <c r="G749" s="35"/>
      <c r="H749" s="35"/>
      <c r="I749" s="35"/>
      <c r="J749" s="35"/>
      <c r="K749" s="35"/>
      <c r="L749" s="37" t="str">
        <f>IF($G$4=0,B749,IFERROR(IF(OR(AND(Data_Input!$T$3="meters",Data_Input!$T753&gt;12),(AND(Data_Input!$T$3="feet",Data_Input!$T753&gt;40)),ABS(B749)&gt;$G$4),"",B749),""))</f>
        <v/>
      </c>
      <c r="M749" s="37" t="str">
        <f>IF($H$4=0,C749,IFERROR(IF(OR(AND(Data_Input!$T$3="meters",Data_Input!$T753&gt;12),(AND(Data_Input!$T$3="feet",Data_Input!$T753&gt;40)),ABS(C749)&gt;$G$4),"",C749),""))</f>
        <v/>
      </c>
      <c r="N749" s="37" t="str">
        <f>IF($I$4=0,D749,IFERROR(IF(OR(AND(Data_Input!$T$3="meters",Data_Input!$T753&gt;12),(AND(Data_Input!$T$3="feet",Data_Input!$T753&gt;40)),ABS(D749)&gt;$G$4),"",D749),""))</f>
        <v/>
      </c>
      <c r="O749" s="37" t="str">
        <f>IF($J$4=0,E749,IFERROR(IF(OR(AND(Data_Input!$T$3="meters",Data_Input!$T753&gt;12),(AND(Data_Input!$T$3="feet",Data_Input!$T753&gt;40)),ABS(E749)&gt;$G$4),"",E749),""))</f>
        <v/>
      </c>
      <c r="P749" s="35"/>
      <c r="Q749" s="8" t="str">
        <f t="shared" si="54"/>
        <v/>
      </c>
      <c r="R749" s="8" t="str">
        <f t="shared" si="55"/>
        <v/>
      </c>
      <c r="S749" s="8" t="str">
        <f t="shared" si="56"/>
        <v/>
      </c>
      <c r="T749" s="8" t="str">
        <f t="shared" si="57"/>
        <v/>
      </c>
      <c r="U749" s="35"/>
    </row>
    <row r="750" spans="1:21">
      <c r="A750" s="7">
        <v>748</v>
      </c>
      <c r="B750" s="37" t="str">
        <f>Data_Input!O754</f>
        <v/>
      </c>
      <c r="C750" s="37" t="str">
        <f>Data_Input!P754</f>
        <v/>
      </c>
      <c r="D750" s="37" t="str">
        <f>Data_Input!Q754</f>
        <v/>
      </c>
      <c r="E750" s="37" t="str">
        <f>Data_Input!R754</f>
        <v/>
      </c>
      <c r="F750" s="47"/>
      <c r="G750" s="35"/>
      <c r="H750" s="35"/>
      <c r="I750" s="35"/>
      <c r="J750" s="35"/>
      <c r="K750" s="35"/>
      <c r="L750" s="37" t="str">
        <f>IF($G$4=0,B750,IFERROR(IF(OR(AND(Data_Input!$T$3="meters",Data_Input!$T754&gt;12),(AND(Data_Input!$T$3="feet",Data_Input!$T754&gt;40)),ABS(B750)&gt;$G$4),"",B750),""))</f>
        <v/>
      </c>
      <c r="M750" s="37" t="str">
        <f>IF($H$4=0,C750,IFERROR(IF(OR(AND(Data_Input!$T$3="meters",Data_Input!$T754&gt;12),(AND(Data_Input!$T$3="feet",Data_Input!$T754&gt;40)),ABS(C750)&gt;$G$4),"",C750),""))</f>
        <v/>
      </c>
      <c r="N750" s="37" t="str">
        <f>IF($I$4=0,D750,IFERROR(IF(OR(AND(Data_Input!$T$3="meters",Data_Input!$T754&gt;12),(AND(Data_Input!$T$3="feet",Data_Input!$T754&gt;40)),ABS(D750)&gt;$G$4),"",D750),""))</f>
        <v/>
      </c>
      <c r="O750" s="37" t="str">
        <f>IF($J$4=0,E750,IFERROR(IF(OR(AND(Data_Input!$T$3="meters",Data_Input!$T754&gt;12),(AND(Data_Input!$T$3="feet",Data_Input!$T754&gt;40)),ABS(E750)&gt;$G$4),"",E750),""))</f>
        <v/>
      </c>
      <c r="P750" s="35"/>
      <c r="Q750" s="8" t="str">
        <f t="shared" si="54"/>
        <v/>
      </c>
      <c r="R750" s="8" t="str">
        <f t="shared" si="55"/>
        <v/>
      </c>
      <c r="S750" s="8" t="str">
        <f t="shared" si="56"/>
        <v/>
      </c>
      <c r="T750" s="8" t="str">
        <f t="shared" si="57"/>
        <v/>
      </c>
      <c r="U750" s="35"/>
    </row>
    <row r="751" spans="1:21">
      <c r="A751" s="7">
        <v>749</v>
      </c>
      <c r="B751" s="37" t="str">
        <f>Data_Input!O755</f>
        <v/>
      </c>
      <c r="C751" s="37" t="str">
        <f>Data_Input!P755</f>
        <v/>
      </c>
      <c r="D751" s="37" t="str">
        <f>Data_Input!Q755</f>
        <v/>
      </c>
      <c r="E751" s="37" t="str">
        <f>Data_Input!R755</f>
        <v/>
      </c>
      <c r="F751" s="47"/>
      <c r="G751" s="35"/>
      <c r="H751" s="35"/>
      <c r="I751" s="35"/>
      <c r="J751" s="35"/>
      <c r="K751" s="35"/>
      <c r="L751" s="37" t="str">
        <f>IF($G$4=0,B751,IFERROR(IF(OR(AND(Data_Input!$T$3="meters",Data_Input!$T755&gt;12),(AND(Data_Input!$T$3="feet",Data_Input!$T755&gt;40)),ABS(B751)&gt;$G$4),"",B751),""))</f>
        <v/>
      </c>
      <c r="M751" s="37" t="str">
        <f>IF($H$4=0,C751,IFERROR(IF(OR(AND(Data_Input!$T$3="meters",Data_Input!$T755&gt;12),(AND(Data_Input!$T$3="feet",Data_Input!$T755&gt;40)),ABS(C751)&gt;$G$4),"",C751),""))</f>
        <v/>
      </c>
      <c r="N751" s="37" t="str">
        <f>IF($I$4=0,D751,IFERROR(IF(OR(AND(Data_Input!$T$3="meters",Data_Input!$T755&gt;12),(AND(Data_Input!$T$3="feet",Data_Input!$T755&gt;40)),ABS(D751)&gt;$G$4),"",D751),""))</f>
        <v/>
      </c>
      <c r="O751" s="37" t="str">
        <f>IF($J$4=0,E751,IFERROR(IF(OR(AND(Data_Input!$T$3="meters",Data_Input!$T755&gt;12),(AND(Data_Input!$T$3="feet",Data_Input!$T755&gt;40)),ABS(E751)&gt;$G$4),"",E751),""))</f>
        <v/>
      </c>
      <c r="P751" s="35"/>
      <c r="Q751" s="8" t="str">
        <f t="shared" si="54"/>
        <v/>
      </c>
      <c r="R751" s="8" t="str">
        <f t="shared" si="55"/>
        <v/>
      </c>
      <c r="S751" s="8" t="str">
        <f t="shared" si="56"/>
        <v/>
      </c>
      <c r="T751" s="8" t="str">
        <f t="shared" si="57"/>
        <v/>
      </c>
      <c r="U751" s="35"/>
    </row>
    <row r="752" spans="1:21">
      <c r="A752" s="7">
        <v>750</v>
      </c>
      <c r="B752" s="37" t="str">
        <f>Data_Input!O756</f>
        <v/>
      </c>
      <c r="C752" s="37" t="str">
        <f>Data_Input!P756</f>
        <v/>
      </c>
      <c r="D752" s="37" t="str">
        <f>Data_Input!Q756</f>
        <v/>
      </c>
      <c r="E752" s="37" t="str">
        <f>Data_Input!R756</f>
        <v/>
      </c>
      <c r="F752" s="47"/>
      <c r="G752" s="35"/>
      <c r="H752" s="35"/>
      <c r="I752" s="35"/>
      <c r="J752" s="35"/>
      <c r="K752" s="35"/>
      <c r="L752" s="37" t="str">
        <f>IF($G$4=0,B752,IFERROR(IF(OR(AND(Data_Input!$T$3="meters",Data_Input!$T756&gt;12),(AND(Data_Input!$T$3="feet",Data_Input!$T756&gt;40)),ABS(B752)&gt;$G$4),"",B752),""))</f>
        <v/>
      </c>
      <c r="M752" s="37" t="str">
        <f>IF($H$4=0,C752,IFERROR(IF(OR(AND(Data_Input!$T$3="meters",Data_Input!$T756&gt;12),(AND(Data_Input!$T$3="feet",Data_Input!$T756&gt;40)),ABS(C752)&gt;$G$4),"",C752),""))</f>
        <v/>
      </c>
      <c r="N752" s="37" t="str">
        <f>IF($I$4=0,D752,IFERROR(IF(OR(AND(Data_Input!$T$3="meters",Data_Input!$T756&gt;12),(AND(Data_Input!$T$3="feet",Data_Input!$T756&gt;40)),ABS(D752)&gt;$G$4),"",D752),""))</f>
        <v/>
      </c>
      <c r="O752" s="37" t="str">
        <f>IF($J$4=0,E752,IFERROR(IF(OR(AND(Data_Input!$T$3="meters",Data_Input!$T756&gt;12),(AND(Data_Input!$T$3="feet",Data_Input!$T756&gt;40)),ABS(E752)&gt;$G$4),"",E752),""))</f>
        <v/>
      </c>
      <c r="P752" s="35"/>
      <c r="Q752" s="8" t="str">
        <f t="shared" si="54"/>
        <v/>
      </c>
      <c r="R752" s="8" t="str">
        <f t="shared" si="55"/>
        <v/>
      </c>
      <c r="S752" s="8" t="str">
        <f t="shared" si="56"/>
        <v/>
      </c>
      <c r="T752" s="8" t="str">
        <f t="shared" si="57"/>
        <v/>
      </c>
      <c r="U752" s="35"/>
    </row>
    <row r="753" spans="1:21">
      <c r="A753" s="7">
        <v>751</v>
      </c>
      <c r="B753" s="37" t="str">
        <f>Data_Input!O757</f>
        <v/>
      </c>
      <c r="C753" s="37" t="str">
        <f>Data_Input!P757</f>
        <v/>
      </c>
      <c r="D753" s="37" t="str">
        <f>Data_Input!Q757</f>
        <v/>
      </c>
      <c r="E753" s="37" t="str">
        <f>Data_Input!R757</f>
        <v/>
      </c>
      <c r="F753" s="47"/>
      <c r="G753" s="35"/>
      <c r="H753" s="35"/>
      <c r="I753" s="35"/>
      <c r="J753" s="35"/>
      <c r="K753" s="35"/>
      <c r="L753" s="37" t="str">
        <f>IF($G$4=0,B753,IFERROR(IF(OR(AND(Data_Input!$T$3="meters",Data_Input!$T757&gt;12),(AND(Data_Input!$T$3="feet",Data_Input!$T757&gt;40)),ABS(B753)&gt;$G$4),"",B753),""))</f>
        <v/>
      </c>
      <c r="M753" s="37" t="str">
        <f>IF($H$4=0,C753,IFERROR(IF(OR(AND(Data_Input!$T$3="meters",Data_Input!$T757&gt;12),(AND(Data_Input!$T$3="feet",Data_Input!$T757&gt;40)),ABS(C753)&gt;$G$4),"",C753),""))</f>
        <v/>
      </c>
      <c r="N753" s="37" t="str">
        <f>IF($I$4=0,D753,IFERROR(IF(OR(AND(Data_Input!$T$3="meters",Data_Input!$T757&gt;12),(AND(Data_Input!$T$3="feet",Data_Input!$T757&gt;40)),ABS(D753)&gt;$G$4),"",D753),""))</f>
        <v/>
      </c>
      <c r="O753" s="37" t="str">
        <f>IF($J$4=0,E753,IFERROR(IF(OR(AND(Data_Input!$T$3="meters",Data_Input!$T757&gt;12),(AND(Data_Input!$T$3="feet",Data_Input!$T757&gt;40)),ABS(E753)&gt;$G$4),"",E753),""))</f>
        <v/>
      </c>
      <c r="P753" s="35"/>
      <c r="Q753" s="8" t="str">
        <f t="shared" si="54"/>
        <v/>
      </c>
      <c r="R753" s="8" t="str">
        <f t="shared" si="55"/>
        <v/>
      </c>
      <c r="S753" s="8" t="str">
        <f t="shared" si="56"/>
        <v/>
      </c>
      <c r="T753" s="8" t="str">
        <f t="shared" si="57"/>
        <v/>
      </c>
      <c r="U753" s="35"/>
    </row>
    <row r="754" spans="1:21">
      <c r="A754" s="7">
        <v>752</v>
      </c>
      <c r="B754" s="37" t="str">
        <f>Data_Input!O758</f>
        <v/>
      </c>
      <c r="C754" s="37" t="str">
        <f>Data_Input!P758</f>
        <v/>
      </c>
      <c r="D754" s="37" t="str">
        <f>Data_Input!Q758</f>
        <v/>
      </c>
      <c r="E754" s="37" t="str">
        <f>Data_Input!R758</f>
        <v/>
      </c>
      <c r="F754" s="47"/>
      <c r="G754" s="35"/>
      <c r="H754" s="35"/>
      <c r="I754" s="35"/>
      <c r="J754" s="35"/>
      <c r="K754" s="35"/>
      <c r="L754" s="37" t="str">
        <f>IF($G$4=0,B754,IFERROR(IF(OR(AND(Data_Input!$T$3="meters",Data_Input!$T758&gt;12),(AND(Data_Input!$T$3="feet",Data_Input!$T758&gt;40)),ABS(B754)&gt;$G$4),"",B754),""))</f>
        <v/>
      </c>
      <c r="M754" s="37" t="str">
        <f>IF($H$4=0,C754,IFERROR(IF(OR(AND(Data_Input!$T$3="meters",Data_Input!$T758&gt;12),(AND(Data_Input!$T$3="feet",Data_Input!$T758&gt;40)),ABS(C754)&gt;$G$4),"",C754),""))</f>
        <v/>
      </c>
      <c r="N754" s="37" t="str">
        <f>IF($I$4=0,D754,IFERROR(IF(OR(AND(Data_Input!$T$3="meters",Data_Input!$T758&gt;12),(AND(Data_Input!$T$3="feet",Data_Input!$T758&gt;40)),ABS(D754)&gt;$G$4),"",D754),""))</f>
        <v/>
      </c>
      <c r="O754" s="37" t="str">
        <f>IF($J$4=0,E754,IFERROR(IF(OR(AND(Data_Input!$T$3="meters",Data_Input!$T758&gt;12),(AND(Data_Input!$T$3="feet",Data_Input!$T758&gt;40)),ABS(E754)&gt;$G$4),"",E754),""))</f>
        <v/>
      </c>
      <c r="P754" s="35"/>
      <c r="Q754" s="8" t="str">
        <f t="shared" si="54"/>
        <v/>
      </c>
      <c r="R754" s="8" t="str">
        <f t="shared" si="55"/>
        <v/>
      </c>
      <c r="S754" s="8" t="str">
        <f t="shared" si="56"/>
        <v/>
      </c>
      <c r="T754" s="8" t="str">
        <f t="shared" si="57"/>
        <v/>
      </c>
      <c r="U754" s="35"/>
    </row>
    <row r="755" spans="1:21">
      <c r="A755" s="7">
        <v>753</v>
      </c>
      <c r="B755" s="37" t="str">
        <f>Data_Input!O759</f>
        <v/>
      </c>
      <c r="C755" s="37" t="str">
        <f>Data_Input!P759</f>
        <v/>
      </c>
      <c r="D755" s="37" t="str">
        <f>Data_Input!Q759</f>
        <v/>
      </c>
      <c r="E755" s="37" t="str">
        <f>Data_Input!R759</f>
        <v/>
      </c>
      <c r="F755" s="47"/>
      <c r="G755" s="35"/>
      <c r="H755" s="35"/>
      <c r="I755" s="35"/>
      <c r="J755" s="35"/>
      <c r="K755" s="35"/>
      <c r="L755" s="37" t="str">
        <f>IF($G$4=0,B755,IFERROR(IF(OR(AND(Data_Input!$T$3="meters",Data_Input!$T759&gt;12),(AND(Data_Input!$T$3="feet",Data_Input!$T759&gt;40)),ABS(B755)&gt;$G$4),"",B755),""))</f>
        <v/>
      </c>
      <c r="M755" s="37" t="str">
        <f>IF($H$4=0,C755,IFERROR(IF(OR(AND(Data_Input!$T$3="meters",Data_Input!$T759&gt;12),(AND(Data_Input!$T$3="feet",Data_Input!$T759&gt;40)),ABS(C755)&gt;$G$4),"",C755),""))</f>
        <v/>
      </c>
      <c r="N755" s="37" t="str">
        <f>IF($I$4=0,D755,IFERROR(IF(OR(AND(Data_Input!$T$3="meters",Data_Input!$T759&gt;12),(AND(Data_Input!$T$3="feet",Data_Input!$T759&gt;40)),ABS(D755)&gt;$G$4),"",D755),""))</f>
        <v/>
      </c>
      <c r="O755" s="37" t="str">
        <f>IF($J$4=0,E755,IFERROR(IF(OR(AND(Data_Input!$T$3="meters",Data_Input!$T759&gt;12),(AND(Data_Input!$T$3="feet",Data_Input!$T759&gt;40)),ABS(E755)&gt;$G$4),"",E755),""))</f>
        <v/>
      </c>
      <c r="P755" s="35"/>
      <c r="Q755" s="8" t="str">
        <f t="shared" si="54"/>
        <v/>
      </c>
      <c r="R755" s="8" t="str">
        <f t="shared" si="55"/>
        <v/>
      </c>
      <c r="S755" s="8" t="str">
        <f t="shared" si="56"/>
        <v/>
      </c>
      <c r="T755" s="8" t="str">
        <f t="shared" si="57"/>
        <v/>
      </c>
      <c r="U755" s="35"/>
    </row>
    <row r="756" spans="1:21">
      <c r="A756" s="7">
        <v>754</v>
      </c>
      <c r="B756" s="37" t="str">
        <f>Data_Input!O760</f>
        <v/>
      </c>
      <c r="C756" s="37" t="str">
        <f>Data_Input!P760</f>
        <v/>
      </c>
      <c r="D756" s="37" t="str">
        <f>Data_Input!Q760</f>
        <v/>
      </c>
      <c r="E756" s="37" t="str">
        <f>Data_Input!R760</f>
        <v/>
      </c>
      <c r="F756" s="47"/>
      <c r="G756" s="35"/>
      <c r="H756" s="35"/>
      <c r="I756" s="35"/>
      <c r="J756" s="35"/>
      <c r="K756" s="35"/>
      <c r="L756" s="37" t="str">
        <f>IF($G$4=0,B756,IFERROR(IF(OR(AND(Data_Input!$T$3="meters",Data_Input!$T760&gt;12),(AND(Data_Input!$T$3="feet",Data_Input!$T760&gt;40)),ABS(B756)&gt;$G$4),"",B756),""))</f>
        <v/>
      </c>
      <c r="M756" s="37" t="str">
        <f>IF($H$4=0,C756,IFERROR(IF(OR(AND(Data_Input!$T$3="meters",Data_Input!$T760&gt;12),(AND(Data_Input!$T$3="feet",Data_Input!$T760&gt;40)),ABS(C756)&gt;$G$4),"",C756),""))</f>
        <v/>
      </c>
      <c r="N756" s="37" t="str">
        <f>IF($I$4=0,D756,IFERROR(IF(OR(AND(Data_Input!$T$3="meters",Data_Input!$T760&gt;12),(AND(Data_Input!$T$3="feet",Data_Input!$T760&gt;40)),ABS(D756)&gt;$G$4),"",D756),""))</f>
        <v/>
      </c>
      <c r="O756" s="37" t="str">
        <f>IF($J$4=0,E756,IFERROR(IF(OR(AND(Data_Input!$T$3="meters",Data_Input!$T760&gt;12),(AND(Data_Input!$T$3="feet",Data_Input!$T760&gt;40)),ABS(E756)&gt;$G$4),"",E756),""))</f>
        <v/>
      </c>
      <c r="P756" s="35"/>
      <c r="Q756" s="8" t="str">
        <f t="shared" si="54"/>
        <v/>
      </c>
      <c r="R756" s="8" t="str">
        <f t="shared" si="55"/>
        <v/>
      </c>
      <c r="S756" s="8" t="str">
        <f t="shared" si="56"/>
        <v/>
      </c>
      <c r="T756" s="8" t="str">
        <f t="shared" si="57"/>
        <v/>
      </c>
      <c r="U756" s="35"/>
    </row>
    <row r="757" spans="1:21">
      <c r="A757" s="7">
        <v>755</v>
      </c>
      <c r="B757" s="37" t="str">
        <f>Data_Input!O761</f>
        <v/>
      </c>
      <c r="C757" s="37" t="str">
        <f>Data_Input!P761</f>
        <v/>
      </c>
      <c r="D757" s="37" t="str">
        <f>Data_Input!Q761</f>
        <v/>
      </c>
      <c r="E757" s="37" t="str">
        <f>Data_Input!R761</f>
        <v/>
      </c>
      <c r="F757" s="47"/>
      <c r="G757" s="35"/>
      <c r="H757" s="35"/>
      <c r="I757" s="35"/>
      <c r="J757" s="35"/>
      <c r="K757" s="35"/>
      <c r="L757" s="37" t="str">
        <f>IF($G$4=0,B757,IFERROR(IF(OR(AND(Data_Input!$T$3="meters",Data_Input!$T761&gt;12),(AND(Data_Input!$T$3="feet",Data_Input!$T761&gt;40)),ABS(B757)&gt;$G$4),"",B757),""))</f>
        <v/>
      </c>
      <c r="M757" s="37" t="str">
        <f>IF($H$4=0,C757,IFERROR(IF(OR(AND(Data_Input!$T$3="meters",Data_Input!$T761&gt;12),(AND(Data_Input!$T$3="feet",Data_Input!$T761&gt;40)),ABS(C757)&gt;$G$4),"",C757),""))</f>
        <v/>
      </c>
      <c r="N757" s="37" t="str">
        <f>IF($I$4=0,D757,IFERROR(IF(OR(AND(Data_Input!$T$3="meters",Data_Input!$T761&gt;12),(AND(Data_Input!$T$3="feet",Data_Input!$T761&gt;40)),ABS(D757)&gt;$G$4),"",D757),""))</f>
        <v/>
      </c>
      <c r="O757" s="37" t="str">
        <f>IF($J$4=0,E757,IFERROR(IF(OR(AND(Data_Input!$T$3="meters",Data_Input!$T761&gt;12),(AND(Data_Input!$T$3="feet",Data_Input!$T761&gt;40)),ABS(E757)&gt;$G$4),"",E757),""))</f>
        <v/>
      </c>
      <c r="P757" s="35"/>
      <c r="Q757" s="8" t="str">
        <f t="shared" si="54"/>
        <v/>
      </c>
      <c r="R757" s="8" t="str">
        <f t="shared" si="55"/>
        <v/>
      </c>
      <c r="S757" s="8" t="str">
        <f t="shared" si="56"/>
        <v/>
      </c>
      <c r="T757" s="8" t="str">
        <f t="shared" si="57"/>
        <v/>
      </c>
      <c r="U757" s="35"/>
    </row>
    <row r="758" spans="1:21">
      <c r="A758" s="7">
        <v>756</v>
      </c>
      <c r="B758" s="37" t="str">
        <f>Data_Input!O762</f>
        <v/>
      </c>
      <c r="C758" s="37" t="str">
        <f>Data_Input!P762</f>
        <v/>
      </c>
      <c r="D758" s="37" t="str">
        <f>Data_Input!Q762</f>
        <v/>
      </c>
      <c r="E758" s="37" t="str">
        <f>Data_Input!R762</f>
        <v/>
      </c>
      <c r="F758" s="47"/>
      <c r="G758" s="35"/>
      <c r="H758" s="35"/>
      <c r="I758" s="35"/>
      <c r="J758" s="35"/>
      <c r="K758" s="35"/>
      <c r="L758" s="37" t="str">
        <f>IF($G$4=0,B758,IFERROR(IF(OR(AND(Data_Input!$T$3="meters",Data_Input!$T762&gt;12),(AND(Data_Input!$T$3="feet",Data_Input!$T762&gt;40)),ABS(B758)&gt;$G$4),"",B758),""))</f>
        <v/>
      </c>
      <c r="M758" s="37" t="str">
        <f>IF($H$4=0,C758,IFERROR(IF(OR(AND(Data_Input!$T$3="meters",Data_Input!$T762&gt;12),(AND(Data_Input!$T$3="feet",Data_Input!$T762&gt;40)),ABS(C758)&gt;$G$4),"",C758),""))</f>
        <v/>
      </c>
      <c r="N758" s="37" t="str">
        <f>IF($I$4=0,D758,IFERROR(IF(OR(AND(Data_Input!$T$3="meters",Data_Input!$T762&gt;12),(AND(Data_Input!$T$3="feet",Data_Input!$T762&gt;40)),ABS(D758)&gt;$G$4),"",D758),""))</f>
        <v/>
      </c>
      <c r="O758" s="37" t="str">
        <f>IF($J$4=0,E758,IFERROR(IF(OR(AND(Data_Input!$T$3="meters",Data_Input!$T762&gt;12),(AND(Data_Input!$T$3="feet",Data_Input!$T762&gt;40)),ABS(E758)&gt;$G$4),"",E758),""))</f>
        <v/>
      </c>
      <c r="P758" s="35"/>
      <c r="Q758" s="8" t="str">
        <f t="shared" si="54"/>
        <v/>
      </c>
      <c r="R758" s="8" t="str">
        <f t="shared" si="55"/>
        <v/>
      </c>
      <c r="S758" s="8" t="str">
        <f t="shared" si="56"/>
        <v/>
      </c>
      <c r="T758" s="8" t="str">
        <f t="shared" si="57"/>
        <v/>
      </c>
      <c r="U758" s="35"/>
    </row>
    <row r="759" spans="1:21">
      <c r="A759" s="7">
        <v>757</v>
      </c>
      <c r="B759" s="37" t="str">
        <f>Data_Input!O763</f>
        <v/>
      </c>
      <c r="C759" s="37" t="str">
        <f>Data_Input!P763</f>
        <v/>
      </c>
      <c r="D759" s="37" t="str">
        <f>Data_Input!Q763</f>
        <v/>
      </c>
      <c r="E759" s="37" t="str">
        <f>Data_Input!R763</f>
        <v/>
      </c>
      <c r="F759" s="47"/>
      <c r="G759" s="35"/>
      <c r="H759" s="35"/>
      <c r="I759" s="35"/>
      <c r="J759" s="35"/>
      <c r="K759" s="35"/>
      <c r="L759" s="37" t="str">
        <f>IF($G$4=0,B759,IFERROR(IF(OR(AND(Data_Input!$T$3="meters",Data_Input!$T763&gt;12),(AND(Data_Input!$T$3="feet",Data_Input!$T763&gt;40)),ABS(B759)&gt;$G$4),"",B759),""))</f>
        <v/>
      </c>
      <c r="M759" s="37" t="str">
        <f>IF($H$4=0,C759,IFERROR(IF(OR(AND(Data_Input!$T$3="meters",Data_Input!$T763&gt;12),(AND(Data_Input!$T$3="feet",Data_Input!$T763&gt;40)),ABS(C759)&gt;$G$4),"",C759),""))</f>
        <v/>
      </c>
      <c r="N759" s="37" t="str">
        <f>IF($I$4=0,D759,IFERROR(IF(OR(AND(Data_Input!$T$3="meters",Data_Input!$T763&gt;12),(AND(Data_Input!$T$3="feet",Data_Input!$T763&gt;40)),ABS(D759)&gt;$G$4),"",D759),""))</f>
        <v/>
      </c>
      <c r="O759" s="37" t="str">
        <f>IF($J$4=0,E759,IFERROR(IF(OR(AND(Data_Input!$T$3="meters",Data_Input!$T763&gt;12),(AND(Data_Input!$T$3="feet",Data_Input!$T763&gt;40)),ABS(E759)&gt;$G$4),"",E759),""))</f>
        <v/>
      </c>
      <c r="P759" s="35"/>
      <c r="Q759" s="8" t="str">
        <f t="shared" si="54"/>
        <v/>
      </c>
      <c r="R759" s="8" t="str">
        <f t="shared" si="55"/>
        <v/>
      </c>
      <c r="S759" s="8" t="str">
        <f t="shared" si="56"/>
        <v/>
      </c>
      <c r="T759" s="8" t="str">
        <f t="shared" si="57"/>
        <v/>
      </c>
      <c r="U759" s="35"/>
    </row>
    <row r="760" spans="1:21">
      <c r="A760" s="7">
        <v>758</v>
      </c>
      <c r="B760" s="37" t="str">
        <f>Data_Input!O764</f>
        <v/>
      </c>
      <c r="C760" s="37" t="str">
        <f>Data_Input!P764</f>
        <v/>
      </c>
      <c r="D760" s="37" t="str">
        <f>Data_Input!Q764</f>
        <v/>
      </c>
      <c r="E760" s="37" t="str">
        <f>Data_Input!R764</f>
        <v/>
      </c>
      <c r="F760" s="47"/>
      <c r="G760" s="35"/>
      <c r="H760" s="35"/>
      <c r="I760" s="35"/>
      <c r="J760" s="35"/>
      <c r="K760" s="35"/>
      <c r="L760" s="37" t="str">
        <f>IF($G$4=0,B760,IFERROR(IF(OR(AND(Data_Input!$T$3="meters",Data_Input!$T764&gt;12),(AND(Data_Input!$T$3="feet",Data_Input!$T764&gt;40)),ABS(B760)&gt;$G$4),"",B760),""))</f>
        <v/>
      </c>
      <c r="M760" s="37" t="str">
        <f>IF($H$4=0,C760,IFERROR(IF(OR(AND(Data_Input!$T$3="meters",Data_Input!$T764&gt;12),(AND(Data_Input!$T$3="feet",Data_Input!$T764&gt;40)),ABS(C760)&gt;$G$4),"",C760),""))</f>
        <v/>
      </c>
      <c r="N760" s="37" t="str">
        <f>IF($I$4=0,D760,IFERROR(IF(OR(AND(Data_Input!$T$3="meters",Data_Input!$T764&gt;12),(AND(Data_Input!$T$3="feet",Data_Input!$T764&gt;40)),ABS(D760)&gt;$G$4),"",D760),""))</f>
        <v/>
      </c>
      <c r="O760" s="37" t="str">
        <f>IF($J$4=0,E760,IFERROR(IF(OR(AND(Data_Input!$T$3="meters",Data_Input!$T764&gt;12),(AND(Data_Input!$T$3="feet",Data_Input!$T764&gt;40)),ABS(E760)&gt;$G$4),"",E760),""))</f>
        <v/>
      </c>
      <c r="P760" s="35"/>
      <c r="Q760" s="8" t="str">
        <f t="shared" si="54"/>
        <v/>
      </c>
      <c r="R760" s="8" t="str">
        <f t="shared" si="55"/>
        <v/>
      </c>
      <c r="S760" s="8" t="str">
        <f t="shared" si="56"/>
        <v/>
      </c>
      <c r="T760" s="8" t="str">
        <f t="shared" si="57"/>
        <v/>
      </c>
      <c r="U760" s="35"/>
    </row>
    <row r="761" spans="1:21">
      <c r="A761" s="7">
        <v>759</v>
      </c>
      <c r="B761" s="37" t="str">
        <f>Data_Input!O765</f>
        <v/>
      </c>
      <c r="C761" s="37" t="str">
        <f>Data_Input!P765</f>
        <v/>
      </c>
      <c r="D761" s="37" t="str">
        <f>Data_Input!Q765</f>
        <v/>
      </c>
      <c r="E761" s="37" t="str">
        <f>Data_Input!R765</f>
        <v/>
      </c>
      <c r="F761" s="47"/>
      <c r="G761" s="35"/>
      <c r="H761" s="35"/>
      <c r="I761" s="35"/>
      <c r="J761" s="35"/>
      <c r="K761" s="35"/>
      <c r="L761" s="37" t="str">
        <f>IF($G$4=0,B761,IFERROR(IF(OR(AND(Data_Input!$T$3="meters",Data_Input!$T765&gt;12),(AND(Data_Input!$T$3="feet",Data_Input!$T765&gt;40)),ABS(B761)&gt;$G$4),"",B761),""))</f>
        <v/>
      </c>
      <c r="M761" s="37" t="str">
        <f>IF($H$4=0,C761,IFERROR(IF(OR(AND(Data_Input!$T$3="meters",Data_Input!$T765&gt;12),(AND(Data_Input!$T$3="feet",Data_Input!$T765&gt;40)),ABS(C761)&gt;$G$4),"",C761),""))</f>
        <v/>
      </c>
      <c r="N761" s="37" t="str">
        <f>IF($I$4=0,D761,IFERROR(IF(OR(AND(Data_Input!$T$3="meters",Data_Input!$T765&gt;12),(AND(Data_Input!$T$3="feet",Data_Input!$T765&gt;40)),ABS(D761)&gt;$G$4),"",D761),""))</f>
        <v/>
      </c>
      <c r="O761" s="37" t="str">
        <f>IF($J$4=0,E761,IFERROR(IF(OR(AND(Data_Input!$T$3="meters",Data_Input!$T765&gt;12),(AND(Data_Input!$T$3="feet",Data_Input!$T765&gt;40)),ABS(E761)&gt;$G$4),"",E761),""))</f>
        <v/>
      </c>
      <c r="P761" s="35"/>
      <c r="Q761" s="8" t="str">
        <f t="shared" si="54"/>
        <v/>
      </c>
      <c r="R761" s="8" t="str">
        <f t="shared" si="55"/>
        <v/>
      </c>
      <c r="S761" s="8" t="str">
        <f t="shared" si="56"/>
        <v/>
      </c>
      <c r="T761" s="8" t="str">
        <f t="shared" si="57"/>
        <v/>
      </c>
      <c r="U761" s="35"/>
    </row>
    <row r="762" spans="1:21">
      <c r="A762" s="7">
        <v>760</v>
      </c>
      <c r="B762" s="37" t="str">
        <f>Data_Input!O766</f>
        <v/>
      </c>
      <c r="C762" s="37" t="str">
        <f>Data_Input!P766</f>
        <v/>
      </c>
      <c r="D762" s="37" t="str">
        <f>Data_Input!Q766</f>
        <v/>
      </c>
      <c r="E762" s="37" t="str">
        <f>Data_Input!R766</f>
        <v/>
      </c>
      <c r="F762" s="47"/>
      <c r="G762" s="35"/>
      <c r="H762" s="35"/>
      <c r="I762" s="35"/>
      <c r="J762" s="35"/>
      <c r="K762" s="35"/>
      <c r="L762" s="37" t="str">
        <f>IF($G$4=0,B762,IFERROR(IF(OR(AND(Data_Input!$T$3="meters",Data_Input!$T766&gt;12),(AND(Data_Input!$T$3="feet",Data_Input!$T766&gt;40)),ABS(B762)&gt;$G$4),"",B762),""))</f>
        <v/>
      </c>
      <c r="M762" s="37" t="str">
        <f>IF($H$4=0,C762,IFERROR(IF(OR(AND(Data_Input!$T$3="meters",Data_Input!$T766&gt;12),(AND(Data_Input!$T$3="feet",Data_Input!$T766&gt;40)),ABS(C762)&gt;$G$4),"",C762),""))</f>
        <v/>
      </c>
      <c r="N762" s="37" t="str">
        <f>IF($I$4=0,D762,IFERROR(IF(OR(AND(Data_Input!$T$3="meters",Data_Input!$T766&gt;12),(AND(Data_Input!$T$3="feet",Data_Input!$T766&gt;40)),ABS(D762)&gt;$G$4),"",D762),""))</f>
        <v/>
      </c>
      <c r="O762" s="37" t="str">
        <f>IF($J$4=0,E762,IFERROR(IF(OR(AND(Data_Input!$T$3="meters",Data_Input!$T766&gt;12),(AND(Data_Input!$T$3="feet",Data_Input!$T766&gt;40)),ABS(E762)&gt;$G$4),"",E762),""))</f>
        <v/>
      </c>
      <c r="P762" s="35"/>
      <c r="Q762" s="8" t="str">
        <f t="shared" si="54"/>
        <v/>
      </c>
      <c r="R762" s="8" t="str">
        <f t="shared" si="55"/>
        <v/>
      </c>
      <c r="S762" s="8" t="str">
        <f t="shared" si="56"/>
        <v/>
      </c>
      <c r="T762" s="8" t="str">
        <f t="shared" si="57"/>
        <v/>
      </c>
      <c r="U762" s="35"/>
    </row>
    <row r="763" spans="1:21">
      <c r="A763" s="7">
        <v>761</v>
      </c>
      <c r="B763" s="37" t="str">
        <f>Data_Input!O767</f>
        <v/>
      </c>
      <c r="C763" s="37" t="str">
        <f>Data_Input!P767</f>
        <v/>
      </c>
      <c r="D763" s="37" t="str">
        <f>Data_Input!Q767</f>
        <v/>
      </c>
      <c r="E763" s="37" t="str">
        <f>Data_Input!R767</f>
        <v/>
      </c>
      <c r="F763" s="47"/>
      <c r="G763" s="35"/>
      <c r="H763" s="35"/>
      <c r="I763" s="35"/>
      <c r="J763" s="35"/>
      <c r="K763" s="35"/>
      <c r="L763" s="37" t="str">
        <f>IF($G$4=0,B763,IFERROR(IF(OR(AND(Data_Input!$T$3="meters",Data_Input!$T767&gt;12),(AND(Data_Input!$T$3="feet",Data_Input!$T767&gt;40)),ABS(B763)&gt;$G$4),"",B763),""))</f>
        <v/>
      </c>
      <c r="M763" s="37" t="str">
        <f>IF($H$4=0,C763,IFERROR(IF(OR(AND(Data_Input!$T$3="meters",Data_Input!$T767&gt;12),(AND(Data_Input!$T$3="feet",Data_Input!$T767&gt;40)),ABS(C763)&gt;$G$4),"",C763),""))</f>
        <v/>
      </c>
      <c r="N763" s="37" t="str">
        <f>IF($I$4=0,D763,IFERROR(IF(OR(AND(Data_Input!$T$3="meters",Data_Input!$T767&gt;12),(AND(Data_Input!$T$3="feet",Data_Input!$T767&gt;40)),ABS(D763)&gt;$G$4),"",D763),""))</f>
        <v/>
      </c>
      <c r="O763" s="37" t="str">
        <f>IF($J$4=0,E763,IFERROR(IF(OR(AND(Data_Input!$T$3="meters",Data_Input!$T767&gt;12),(AND(Data_Input!$T$3="feet",Data_Input!$T767&gt;40)),ABS(E763)&gt;$G$4),"",E763),""))</f>
        <v/>
      </c>
      <c r="P763" s="35"/>
      <c r="Q763" s="8" t="str">
        <f t="shared" si="54"/>
        <v/>
      </c>
      <c r="R763" s="8" t="str">
        <f t="shared" si="55"/>
        <v/>
      </c>
      <c r="S763" s="8" t="str">
        <f t="shared" si="56"/>
        <v/>
      </c>
      <c r="T763" s="8" t="str">
        <f t="shared" si="57"/>
        <v/>
      </c>
      <c r="U763" s="35"/>
    </row>
    <row r="764" spans="1:21">
      <c r="A764" s="7">
        <v>762</v>
      </c>
      <c r="B764" s="37" t="str">
        <f>Data_Input!O768</f>
        <v/>
      </c>
      <c r="C764" s="37" t="str">
        <f>Data_Input!P768</f>
        <v/>
      </c>
      <c r="D764" s="37" t="str">
        <f>Data_Input!Q768</f>
        <v/>
      </c>
      <c r="E764" s="37" t="str">
        <f>Data_Input!R768</f>
        <v/>
      </c>
      <c r="F764" s="47"/>
      <c r="G764" s="35"/>
      <c r="H764" s="35"/>
      <c r="I764" s="35"/>
      <c r="J764" s="35"/>
      <c r="K764" s="35"/>
      <c r="L764" s="37" t="str">
        <f>IF($G$4=0,B764,IFERROR(IF(OR(AND(Data_Input!$T$3="meters",Data_Input!$T768&gt;12),(AND(Data_Input!$T$3="feet",Data_Input!$T768&gt;40)),ABS(B764)&gt;$G$4),"",B764),""))</f>
        <v/>
      </c>
      <c r="M764" s="37" t="str">
        <f>IF($H$4=0,C764,IFERROR(IF(OR(AND(Data_Input!$T$3="meters",Data_Input!$T768&gt;12),(AND(Data_Input!$T$3="feet",Data_Input!$T768&gt;40)),ABS(C764)&gt;$G$4),"",C764),""))</f>
        <v/>
      </c>
      <c r="N764" s="37" t="str">
        <f>IF($I$4=0,D764,IFERROR(IF(OR(AND(Data_Input!$T$3="meters",Data_Input!$T768&gt;12),(AND(Data_Input!$T$3="feet",Data_Input!$T768&gt;40)),ABS(D764)&gt;$G$4),"",D764),""))</f>
        <v/>
      </c>
      <c r="O764" s="37" t="str">
        <f>IF($J$4=0,E764,IFERROR(IF(OR(AND(Data_Input!$T$3="meters",Data_Input!$T768&gt;12),(AND(Data_Input!$T$3="feet",Data_Input!$T768&gt;40)),ABS(E764)&gt;$G$4),"",E764),""))</f>
        <v/>
      </c>
      <c r="P764" s="35"/>
      <c r="Q764" s="8" t="str">
        <f t="shared" si="54"/>
        <v/>
      </c>
      <c r="R764" s="8" t="str">
        <f t="shared" si="55"/>
        <v/>
      </c>
      <c r="S764" s="8" t="str">
        <f t="shared" si="56"/>
        <v/>
      </c>
      <c r="T764" s="8" t="str">
        <f t="shared" si="57"/>
        <v/>
      </c>
      <c r="U764" s="35"/>
    </row>
    <row r="765" spans="1:21">
      <c r="A765" s="7">
        <v>763</v>
      </c>
      <c r="B765" s="37" t="str">
        <f>Data_Input!O769</f>
        <v/>
      </c>
      <c r="C765" s="37" t="str">
        <f>Data_Input!P769</f>
        <v/>
      </c>
      <c r="D765" s="37" t="str">
        <f>Data_Input!Q769</f>
        <v/>
      </c>
      <c r="E765" s="37" t="str">
        <f>Data_Input!R769</f>
        <v/>
      </c>
      <c r="F765" s="47"/>
      <c r="G765" s="35"/>
      <c r="H765" s="35"/>
      <c r="I765" s="35"/>
      <c r="J765" s="35"/>
      <c r="K765" s="35"/>
      <c r="L765" s="37" t="str">
        <f>IF($G$4=0,B765,IFERROR(IF(OR(AND(Data_Input!$T$3="meters",Data_Input!$T769&gt;12),(AND(Data_Input!$T$3="feet",Data_Input!$T769&gt;40)),ABS(B765)&gt;$G$4),"",B765),""))</f>
        <v/>
      </c>
      <c r="M765" s="37" t="str">
        <f>IF($H$4=0,C765,IFERROR(IF(OR(AND(Data_Input!$T$3="meters",Data_Input!$T769&gt;12),(AND(Data_Input!$T$3="feet",Data_Input!$T769&gt;40)),ABS(C765)&gt;$G$4),"",C765),""))</f>
        <v/>
      </c>
      <c r="N765" s="37" t="str">
        <f>IF($I$4=0,D765,IFERROR(IF(OR(AND(Data_Input!$T$3="meters",Data_Input!$T769&gt;12),(AND(Data_Input!$T$3="feet",Data_Input!$T769&gt;40)),ABS(D765)&gt;$G$4),"",D765),""))</f>
        <v/>
      </c>
      <c r="O765" s="37" t="str">
        <f>IF($J$4=0,E765,IFERROR(IF(OR(AND(Data_Input!$T$3="meters",Data_Input!$T769&gt;12),(AND(Data_Input!$T$3="feet",Data_Input!$T769&gt;40)),ABS(E765)&gt;$G$4),"",E765),""))</f>
        <v/>
      </c>
      <c r="P765" s="35"/>
      <c r="Q765" s="8" t="str">
        <f t="shared" si="54"/>
        <v/>
      </c>
      <c r="R765" s="8" t="str">
        <f t="shared" si="55"/>
        <v/>
      </c>
      <c r="S765" s="8" t="str">
        <f t="shared" si="56"/>
        <v/>
      </c>
      <c r="T765" s="8" t="str">
        <f t="shared" si="57"/>
        <v/>
      </c>
      <c r="U765" s="35"/>
    </row>
    <row r="766" spans="1:21">
      <c r="A766" s="7">
        <v>764</v>
      </c>
      <c r="B766" s="37" t="str">
        <f>Data_Input!O770</f>
        <v/>
      </c>
      <c r="C766" s="37" t="str">
        <f>Data_Input!P770</f>
        <v/>
      </c>
      <c r="D766" s="37" t="str">
        <f>Data_Input!Q770</f>
        <v/>
      </c>
      <c r="E766" s="37" t="str">
        <f>Data_Input!R770</f>
        <v/>
      </c>
      <c r="F766" s="47"/>
      <c r="G766" s="35"/>
      <c r="H766" s="35"/>
      <c r="I766" s="35"/>
      <c r="J766" s="35"/>
      <c r="K766" s="35"/>
      <c r="L766" s="37" t="str">
        <f>IF($G$4=0,B766,IFERROR(IF(OR(AND(Data_Input!$T$3="meters",Data_Input!$T770&gt;12),(AND(Data_Input!$T$3="feet",Data_Input!$T770&gt;40)),ABS(B766)&gt;$G$4),"",B766),""))</f>
        <v/>
      </c>
      <c r="M766" s="37" t="str">
        <f>IF($H$4=0,C766,IFERROR(IF(OR(AND(Data_Input!$T$3="meters",Data_Input!$T770&gt;12),(AND(Data_Input!$T$3="feet",Data_Input!$T770&gt;40)),ABS(C766)&gt;$G$4),"",C766),""))</f>
        <v/>
      </c>
      <c r="N766" s="37" t="str">
        <f>IF($I$4=0,D766,IFERROR(IF(OR(AND(Data_Input!$T$3="meters",Data_Input!$T770&gt;12),(AND(Data_Input!$T$3="feet",Data_Input!$T770&gt;40)),ABS(D766)&gt;$G$4),"",D766),""))</f>
        <v/>
      </c>
      <c r="O766" s="37" t="str">
        <f>IF($J$4=0,E766,IFERROR(IF(OR(AND(Data_Input!$T$3="meters",Data_Input!$T770&gt;12),(AND(Data_Input!$T$3="feet",Data_Input!$T770&gt;40)),ABS(E766)&gt;$G$4),"",E766),""))</f>
        <v/>
      </c>
      <c r="P766" s="35"/>
      <c r="Q766" s="8" t="str">
        <f t="shared" si="54"/>
        <v/>
      </c>
      <c r="R766" s="8" t="str">
        <f t="shared" si="55"/>
        <v/>
      </c>
      <c r="S766" s="8" t="str">
        <f t="shared" si="56"/>
        <v/>
      </c>
      <c r="T766" s="8" t="str">
        <f t="shared" si="57"/>
        <v/>
      </c>
      <c r="U766" s="35"/>
    </row>
    <row r="767" spans="1:21">
      <c r="A767" s="7">
        <v>765</v>
      </c>
      <c r="B767" s="37" t="str">
        <f>Data_Input!O771</f>
        <v/>
      </c>
      <c r="C767" s="37" t="str">
        <f>Data_Input!P771</f>
        <v/>
      </c>
      <c r="D767" s="37" t="str">
        <f>Data_Input!Q771</f>
        <v/>
      </c>
      <c r="E767" s="37" t="str">
        <f>Data_Input!R771</f>
        <v/>
      </c>
      <c r="F767" s="47"/>
      <c r="G767" s="35"/>
      <c r="H767" s="35"/>
      <c r="I767" s="35"/>
      <c r="J767" s="35"/>
      <c r="K767" s="35"/>
      <c r="L767" s="37" t="str">
        <f>IF($G$4=0,B767,IFERROR(IF(OR(AND(Data_Input!$T$3="meters",Data_Input!$T771&gt;12),(AND(Data_Input!$T$3="feet",Data_Input!$T771&gt;40)),ABS(B767)&gt;$G$4),"",B767),""))</f>
        <v/>
      </c>
      <c r="M767" s="37" t="str">
        <f>IF($H$4=0,C767,IFERROR(IF(OR(AND(Data_Input!$T$3="meters",Data_Input!$T771&gt;12),(AND(Data_Input!$T$3="feet",Data_Input!$T771&gt;40)),ABS(C767)&gt;$G$4),"",C767),""))</f>
        <v/>
      </c>
      <c r="N767" s="37" t="str">
        <f>IF($I$4=0,D767,IFERROR(IF(OR(AND(Data_Input!$T$3="meters",Data_Input!$T771&gt;12),(AND(Data_Input!$T$3="feet",Data_Input!$T771&gt;40)),ABS(D767)&gt;$G$4),"",D767),""))</f>
        <v/>
      </c>
      <c r="O767" s="37" t="str">
        <f>IF($J$4=0,E767,IFERROR(IF(OR(AND(Data_Input!$T$3="meters",Data_Input!$T771&gt;12),(AND(Data_Input!$T$3="feet",Data_Input!$T771&gt;40)),ABS(E767)&gt;$G$4),"",E767),""))</f>
        <v/>
      </c>
      <c r="P767" s="35"/>
      <c r="Q767" s="8" t="str">
        <f t="shared" si="54"/>
        <v/>
      </c>
      <c r="R767" s="8" t="str">
        <f t="shared" si="55"/>
        <v/>
      </c>
      <c r="S767" s="8" t="str">
        <f t="shared" si="56"/>
        <v/>
      </c>
      <c r="T767" s="8" t="str">
        <f t="shared" si="57"/>
        <v/>
      </c>
      <c r="U767" s="35"/>
    </row>
    <row r="768" spans="1:21">
      <c r="A768" s="7">
        <v>766</v>
      </c>
      <c r="B768" s="37" t="str">
        <f>Data_Input!O772</f>
        <v/>
      </c>
      <c r="C768" s="37" t="str">
        <f>Data_Input!P772</f>
        <v/>
      </c>
      <c r="D768" s="37" t="str">
        <f>Data_Input!Q772</f>
        <v/>
      </c>
      <c r="E768" s="37" t="str">
        <f>Data_Input!R772</f>
        <v/>
      </c>
      <c r="F768" s="47"/>
      <c r="G768" s="35"/>
      <c r="H768" s="35"/>
      <c r="I768" s="35"/>
      <c r="J768" s="35"/>
      <c r="K768" s="35"/>
      <c r="L768" s="37" t="str">
        <f>IF($G$4=0,B768,IFERROR(IF(OR(AND(Data_Input!$T$3="meters",Data_Input!$T772&gt;12),(AND(Data_Input!$T$3="feet",Data_Input!$T772&gt;40)),ABS(B768)&gt;$G$4),"",B768),""))</f>
        <v/>
      </c>
      <c r="M768" s="37" t="str">
        <f>IF($H$4=0,C768,IFERROR(IF(OR(AND(Data_Input!$T$3="meters",Data_Input!$T772&gt;12),(AND(Data_Input!$T$3="feet",Data_Input!$T772&gt;40)),ABS(C768)&gt;$G$4),"",C768),""))</f>
        <v/>
      </c>
      <c r="N768" s="37" t="str">
        <f>IF($I$4=0,D768,IFERROR(IF(OR(AND(Data_Input!$T$3="meters",Data_Input!$T772&gt;12),(AND(Data_Input!$T$3="feet",Data_Input!$T772&gt;40)),ABS(D768)&gt;$G$4),"",D768),""))</f>
        <v/>
      </c>
      <c r="O768" s="37" t="str">
        <f>IF($J$4=0,E768,IFERROR(IF(OR(AND(Data_Input!$T$3="meters",Data_Input!$T772&gt;12),(AND(Data_Input!$T$3="feet",Data_Input!$T772&gt;40)),ABS(E768)&gt;$G$4),"",E768),""))</f>
        <v/>
      </c>
      <c r="P768" s="35"/>
      <c r="Q768" s="8" t="str">
        <f t="shared" si="54"/>
        <v/>
      </c>
      <c r="R768" s="8" t="str">
        <f t="shared" si="55"/>
        <v/>
      </c>
      <c r="S768" s="8" t="str">
        <f t="shared" si="56"/>
        <v/>
      </c>
      <c r="T768" s="8" t="str">
        <f t="shared" si="57"/>
        <v/>
      </c>
      <c r="U768" s="35"/>
    </row>
    <row r="769" spans="1:21">
      <c r="A769" s="7">
        <v>767</v>
      </c>
      <c r="B769" s="37" t="str">
        <f>Data_Input!O773</f>
        <v/>
      </c>
      <c r="C769" s="37" t="str">
        <f>Data_Input!P773</f>
        <v/>
      </c>
      <c r="D769" s="37" t="str">
        <f>Data_Input!Q773</f>
        <v/>
      </c>
      <c r="E769" s="37" t="str">
        <f>Data_Input!R773</f>
        <v/>
      </c>
      <c r="F769" s="47"/>
      <c r="G769" s="35"/>
      <c r="H769" s="35"/>
      <c r="I769" s="35"/>
      <c r="J769" s="35"/>
      <c r="K769" s="35"/>
      <c r="L769" s="37" t="str">
        <f>IF($G$4=0,B769,IFERROR(IF(OR(AND(Data_Input!$T$3="meters",Data_Input!$T773&gt;12),(AND(Data_Input!$T$3="feet",Data_Input!$T773&gt;40)),ABS(B769)&gt;$G$4),"",B769),""))</f>
        <v/>
      </c>
      <c r="M769" s="37" t="str">
        <f>IF($H$4=0,C769,IFERROR(IF(OR(AND(Data_Input!$T$3="meters",Data_Input!$T773&gt;12),(AND(Data_Input!$T$3="feet",Data_Input!$T773&gt;40)),ABS(C769)&gt;$G$4),"",C769),""))</f>
        <v/>
      </c>
      <c r="N769" s="37" t="str">
        <f>IF($I$4=0,D769,IFERROR(IF(OR(AND(Data_Input!$T$3="meters",Data_Input!$T773&gt;12),(AND(Data_Input!$T$3="feet",Data_Input!$T773&gt;40)),ABS(D769)&gt;$G$4),"",D769),""))</f>
        <v/>
      </c>
      <c r="O769" s="37" t="str">
        <f>IF($J$4=0,E769,IFERROR(IF(OR(AND(Data_Input!$T$3="meters",Data_Input!$T773&gt;12),(AND(Data_Input!$T$3="feet",Data_Input!$T773&gt;40)),ABS(E769)&gt;$G$4),"",E769),""))</f>
        <v/>
      </c>
      <c r="P769" s="35"/>
      <c r="Q769" s="8" t="str">
        <f t="shared" si="54"/>
        <v/>
      </c>
      <c r="R769" s="8" t="str">
        <f t="shared" si="55"/>
        <v/>
      </c>
      <c r="S769" s="8" t="str">
        <f t="shared" si="56"/>
        <v/>
      </c>
      <c r="T769" s="8" t="str">
        <f t="shared" si="57"/>
        <v/>
      </c>
      <c r="U769" s="35"/>
    </row>
    <row r="770" spans="1:21">
      <c r="A770" s="7">
        <v>768</v>
      </c>
      <c r="B770" s="37" t="str">
        <f>Data_Input!O774</f>
        <v/>
      </c>
      <c r="C770" s="37" t="str">
        <f>Data_Input!P774</f>
        <v/>
      </c>
      <c r="D770" s="37" t="str">
        <f>Data_Input!Q774</f>
        <v/>
      </c>
      <c r="E770" s="37" t="str">
        <f>Data_Input!R774</f>
        <v/>
      </c>
      <c r="F770" s="47"/>
      <c r="G770" s="35"/>
      <c r="H770" s="35"/>
      <c r="I770" s="35"/>
      <c r="J770" s="35"/>
      <c r="K770" s="35"/>
      <c r="L770" s="37" t="str">
        <f>IF($G$4=0,B770,IFERROR(IF(OR(AND(Data_Input!$T$3="meters",Data_Input!$T774&gt;12),(AND(Data_Input!$T$3="feet",Data_Input!$T774&gt;40)),ABS(B770)&gt;$G$4),"",B770),""))</f>
        <v/>
      </c>
      <c r="M770" s="37" t="str">
        <f>IF($H$4=0,C770,IFERROR(IF(OR(AND(Data_Input!$T$3="meters",Data_Input!$T774&gt;12),(AND(Data_Input!$T$3="feet",Data_Input!$T774&gt;40)),ABS(C770)&gt;$G$4),"",C770),""))</f>
        <v/>
      </c>
      <c r="N770" s="37" t="str">
        <f>IF($I$4=0,D770,IFERROR(IF(OR(AND(Data_Input!$T$3="meters",Data_Input!$T774&gt;12),(AND(Data_Input!$T$3="feet",Data_Input!$T774&gt;40)),ABS(D770)&gt;$G$4),"",D770),""))</f>
        <v/>
      </c>
      <c r="O770" s="37" t="str">
        <f>IF($J$4=0,E770,IFERROR(IF(OR(AND(Data_Input!$T$3="meters",Data_Input!$T774&gt;12),(AND(Data_Input!$T$3="feet",Data_Input!$T774&gt;40)),ABS(E770)&gt;$G$4),"",E770),""))</f>
        <v/>
      </c>
      <c r="P770" s="35"/>
      <c r="Q770" s="8" t="str">
        <f t="shared" si="54"/>
        <v/>
      </c>
      <c r="R770" s="8" t="str">
        <f t="shared" si="55"/>
        <v/>
      </c>
      <c r="S770" s="8" t="str">
        <f t="shared" si="56"/>
        <v/>
      </c>
      <c r="T770" s="8" t="str">
        <f t="shared" si="57"/>
        <v/>
      </c>
      <c r="U770" s="35"/>
    </row>
    <row r="771" spans="1:21">
      <c r="A771" s="7">
        <v>769</v>
      </c>
      <c r="B771" s="37" t="str">
        <f>Data_Input!O775</f>
        <v/>
      </c>
      <c r="C771" s="37" t="str">
        <f>Data_Input!P775</f>
        <v/>
      </c>
      <c r="D771" s="37" t="str">
        <f>Data_Input!Q775</f>
        <v/>
      </c>
      <c r="E771" s="37" t="str">
        <f>Data_Input!R775</f>
        <v/>
      </c>
      <c r="F771" s="47"/>
      <c r="G771" s="35"/>
      <c r="H771" s="35"/>
      <c r="I771" s="35"/>
      <c r="J771" s="35"/>
      <c r="K771" s="35"/>
      <c r="L771" s="37" t="str">
        <f>IF($G$4=0,B771,IFERROR(IF(OR(AND(Data_Input!$T$3="meters",Data_Input!$T775&gt;12),(AND(Data_Input!$T$3="feet",Data_Input!$T775&gt;40)),ABS(B771)&gt;$G$4),"",B771),""))</f>
        <v/>
      </c>
      <c r="M771" s="37" t="str">
        <f>IF($H$4=0,C771,IFERROR(IF(OR(AND(Data_Input!$T$3="meters",Data_Input!$T775&gt;12),(AND(Data_Input!$T$3="feet",Data_Input!$T775&gt;40)),ABS(C771)&gt;$G$4),"",C771),""))</f>
        <v/>
      </c>
      <c r="N771" s="37" t="str">
        <f>IF($I$4=0,D771,IFERROR(IF(OR(AND(Data_Input!$T$3="meters",Data_Input!$T775&gt;12),(AND(Data_Input!$T$3="feet",Data_Input!$T775&gt;40)),ABS(D771)&gt;$G$4),"",D771),""))</f>
        <v/>
      </c>
      <c r="O771" s="37" t="str">
        <f>IF($J$4=0,E771,IFERROR(IF(OR(AND(Data_Input!$T$3="meters",Data_Input!$T775&gt;12),(AND(Data_Input!$T$3="feet",Data_Input!$T775&gt;40)),ABS(E771)&gt;$G$4),"",E771),""))</f>
        <v/>
      </c>
      <c r="P771" s="35"/>
      <c r="Q771" s="8" t="str">
        <f t="shared" si="54"/>
        <v/>
      </c>
      <c r="R771" s="8" t="str">
        <f t="shared" si="55"/>
        <v/>
      </c>
      <c r="S771" s="8" t="str">
        <f t="shared" si="56"/>
        <v/>
      </c>
      <c r="T771" s="8" t="str">
        <f t="shared" si="57"/>
        <v/>
      </c>
      <c r="U771" s="35"/>
    </row>
    <row r="772" spans="1:21">
      <c r="A772" s="7">
        <v>770</v>
      </c>
      <c r="B772" s="37" t="str">
        <f>Data_Input!O776</f>
        <v/>
      </c>
      <c r="C772" s="37" t="str">
        <f>Data_Input!P776</f>
        <v/>
      </c>
      <c r="D772" s="37" t="str">
        <f>Data_Input!Q776</f>
        <v/>
      </c>
      <c r="E772" s="37" t="str">
        <f>Data_Input!R776</f>
        <v/>
      </c>
      <c r="F772" s="47"/>
      <c r="G772" s="35"/>
      <c r="H772" s="35"/>
      <c r="I772" s="35"/>
      <c r="J772" s="35"/>
      <c r="K772" s="35"/>
      <c r="L772" s="37" t="str">
        <f>IF($G$4=0,B772,IFERROR(IF(OR(AND(Data_Input!$T$3="meters",Data_Input!$T776&gt;12),(AND(Data_Input!$T$3="feet",Data_Input!$T776&gt;40)),ABS(B772)&gt;$G$4),"",B772),""))</f>
        <v/>
      </c>
      <c r="M772" s="37" t="str">
        <f>IF($H$4=0,C772,IFERROR(IF(OR(AND(Data_Input!$T$3="meters",Data_Input!$T776&gt;12),(AND(Data_Input!$T$3="feet",Data_Input!$T776&gt;40)),ABS(C772)&gt;$G$4),"",C772),""))</f>
        <v/>
      </c>
      <c r="N772" s="37" t="str">
        <f>IF($I$4=0,D772,IFERROR(IF(OR(AND(Data_Input!$T$3="meters",Data_Input!$T776&gt;12),(AND(Data_Input!$T$3="feet",Data_Input!$T776&gt;40)),ABS(D772)&gt;$G$4),"",D772),""))</f>
        <v/>
      </c>
      <c r="O772" s="37" t="str">
        <f>IF($J$4=0,E772,IFERROR(IF(OR(AND(Data_Input!$T$3="meters",Data_Input!$T776&gt;12),(AND(Data_Input!$T$3="feet",Data_Input!$T776&gt;40)),ABS(E772)&gt;$G$4),"",E772),""))</f>
        <v/>
      </c>
      <c r="P772" s="35"/>
      <c r="Q772" s="8" t="str">
        <f t="shared" ref="Q772:Q835" si="58">IFERROR(ABS(L772),"")</f>
        <v/>
      </c>
      <c r="R772" s="8" t="str">
        <f t="shared" ref="R772:R835" si="59">IFERROR(ABS(M772),"")</f>
        <v/>
      </c>
      <c r="S772" s="8" t="str">
        <f t="shared" ref="S772:S835" si="60">IFERROR(ABS(N772),"")</f>
        <v/>
      </c>
      <c r="T772" s="8" t="str">
        <f t="shared" ref="T772:T835" si="61">IFERROR(ABS(O772),"")</f>
        <v/>
      </c>
      <c r="U772" s="35"/>
    </row>
    <row r="773" spans="1:21">
      <c r="A773" s="7">
        <v>771</v>
      </c>
      <c r="B773" s="37" t="str">
        <f>Data_Input!O777</f>
        <v/>
      </c>
      <c r="C773" s="37" t="str">
        <f>Data_Input!P777</f>
        <v/>
      </c>
      <c r="D773" s="37" t="str">
        <f>Data_Input!Q777</f>
        <v/>
      </c>
      <c r="E773" s="37" t="str">
        <f>Data_Input!R777</f>
        <v/>
      </c>
      <c r="F773" s="47"/>
      <c r="G773" s="35"/>
      <c r="H773" s="35"/>
      <c r="I773" s="35"/>
      <c r="J773" s="35"/>
      <c r="K773" s="35"/>
      <c r="L773" s="37" t="str">
        <f>IF($G$4=0,B773,IFERROR(IF(OR(AND(Data_Input!$T$3="meters",Data_Input!$T777&gt;12),(AND(Data_Input!$T$3="feet",Data_Input!$T777&gt;40)),ABS(B773)&gt;$G$4),"",B773),""))</f>
        <v/>
      </c>
      <c r="M773" s="37" t="str">
        <f>IF($H$4=0,C773,IFERROR(IF(OR(AND(Data_Input!$T$3="meters",Data_Input!$T777&gt;12),(AND(Data_Input!$T$3="feet",Data_Input!$T777&gt;40)),ABS(C773)&gt;$G$4),"",C773),""))</f>
        <v/>
      </c>
      <c r="N773" s="37" t="str">
        <f>IF($I$4=0,D773,IFERROR(IF(OR(AND(Data_Input!$T$3="meters",Data_Input!$T777&gt;12),(AND(Data_Input!$T$3="feet",Data_Input!$T777&gt;40)),ABS(D773)&gt;$G$4),"",D773),""))</f>
        <v/>
      </c>
      <c r="O773" s="37" t="str">
        <f>IF($J$4=0,E773,IFERROR(IF(OR(AND(Data_Input!$T$3="meters",Data_Input!$T777&gt;12),(AND(Data_Input!$T$3="feet",Data_Input!$T777&gt;40)),ABS(E773)&gt;$G$4),"",E773),""))</f>
        <v/>
      </c>
      <c r="P773" s="35"/>
      <c r="Q773" s="8" t="str">
        <f t="shared" si="58"/>
        <v/>
      </c>
      <c r="R773" s="8" t="str">
        <f t="shared" si="59"/>
        <v/>
      </c>
      <c r="S773" s="8" t="str">
        <f t="shared" si="60"/>
        <v/>
      </c>
      <c r="T773" s="8" t="str">
        <f t="shared" si="61"/>
        <v/>
      </c>
      <c r="U773" s="35"/>
    </row>
    <row r="774" spans="1:21">
      <c r="A774" s="7">
        <v>772</v>
      </c>
      <c r="B774" s="37" t="str">
        <f>Data_Input!O778</f>
        <v/>
      </c>
      <c r="C774" s="37" t="str">
        <f>Data_Input!P778</f>
        <v/>
      </c>
      <c r="D774" s="37" t="str">
        <f>Data_Input!Q778</f>
        <v/>
      </c>
      <c r="E774" s="37" t="str">
        <f>Data_Input!R778</f>
        <v/>
      </c>
      <c r="F774" s="47"/>
      <c r="G774" s="35"/>
      <c r="H774" s="35"/>
      <c r="I774" s="35"/>
      <c r="J774" s="35"/>
      <c r="K774" s="35"/>
      <c r="L774" s="37" t="str">
        <f>IF($G$4=0,B774,IFERROR(IF(OR(AND(Data_Input!$T$3="meters",Data_Input!$T778&gt;12),(AND(Data_Input!$T$3="feet",Data_Input!$T778&gt;40)),ABS(B774)&gt;$G$4),"",B774),""))</f>
        <v/>
      </c>
      <c r="M774" s="37" t="str">
        <f>IF($H$4=0,C774,IFERROR(IF(OR(AND(Data_Input!$T$3="meters",Data_Input!$T778&gt;12),(AND(Data_Input!$T$3="feet",Data_Input!$T778&gt;40)),ABS(C774)&gt;$G$4),"",C774),""))</f>
        <v/>
      </c>
      <c r="N774" s="37" t="str">
        <f>IF($I$4=0,D774,IFERROR(IF(OR(AND(Data_Input!$T$3="meters",Data_Input!$T778&gt;12),(AND(Data_Input!$T$3="feet",Data_Input!$T778&gt;40)),ABS(D774)&gt;$G$4),"",D774),""))</f>
        <v/>
      </c>
      <c r="O774" s="37" t="str">
        <f>IF($J$4=0,E774,IFERROR(IF(OR(AND(Data_Input!$T$3="meters",Data_Input!$T778&gt;12),(AND(Data_Input!$T$3="feet",Data_Input!$T778&gt;40)),ABS(E774)&gt;$G$4),"",E774),""))</f>
        <v/>
      </c>
      <c r="P774" s="35"/>
      <c r="Q774" s="8" t="str">
        <f t="shared" si="58"/>
        <v/>
      </c>
      <c r="R774" s="8" t="str">
        <f t="shared" si="59"/>
        <v/>
      </c>
      <c r="S774" s="8" t="str">
        <f t="shared" si="60"/>
        <v/>
      </c>
      <c r="T774" s="8" t="str">
        <f t="shared" si="61"/>
        <v/>
      </c>
      <c r="U774" s="35"/>
    </row>
    <row r="775" spans="1:21">
      <c r="A775" s="7">
        <v>773</v>
      </c>
      <c r="B775" s="37" t="str">
        <f>Data_Input!O779</f>
        <v/>
      </c>
      <c r="C775" s="37" t="str">
        <f>Data_Input!P779</f>
        <v/>
      </c>
      <c r="D775" s="37" t="str">
        <f>Data_Input!Q779</f>
        <v/>
      </c>
      <c r="E775" s="37" t="str">
        <f>Data_Input!R779</f>
        <v/>
      </c>
      <c r="F775" s="47"/>
      <c r="G775" s="35"/>
      <c r="H775" s="35"/>
      <c r="I775" s="35"/>
      <c r="J775" s="35"/>
      <c r="K775" s="35"/>
      <c r="L775" s="37" t="str">
        <f>IF($G$4=0,B775,IFERROR(IF(OR(AND(Data_Input!$T$3="meters",Data_Input!$T779&gt;12),(AND(Data_Input!$T$3="feet",Data_Input!$T779&gt;40)),ABS(B775)&gt;$G$4),"",B775),""))</f>
        <v/>
      </c>
      <c r="M775" s="37" t="str">
        <f>IF($H$4=0,C775,IFERROR(IF(OR(AND(Data_Input!$T$3="meters",Data_Input!$T779&gt;12),(AND(Data_Input!$T$3="feet",Data_Input!$T779&gt;40)),ABS(C775)&gt;$G$4),"",C775),""))</f>
        <v/>
      </c>
      <c r="N775" s="37" t="str">
        <f>IF($I$4=0,D775,IFERROR(IF(OR(AND(Data_Input!$T$3="meters",Data_Input!$T779&gt;12),(AND(Data_Input!$T$3="feet",Data_Input!$T779&gt;40)),ABS(D775)&gt;$G$4),"",D775),""))</f>
        <v/>
      </c>
      <c r="O775" s="37" t="str">
        <f>IF($J$4=0,E775,IFERROR(IF(OR(AND(Data_Input!$T$3="meters",Data_Input!$T779&gt;12),(AND(Data_Input!$T$3="feet",Data_Input!$T779&gt;40)),ABS(E775)&gt;$G$4),"",E775),""))</f>
        <v/>
      </c>
      <c r="P775" s="35"/>
      <c r="Q775" s="8" t="str">
        <f t="shared" si="58"/>
        <v/>
      </c>
      <c r="R775" s="8" t="str">
        <f t="shared" si="59"/>
        <v/>
      </c>
      <c r="S775" s="8" t="str">
        <f t="shared" si="60"/>
        <v/>
      </c>
      <c r="T775" s="8" t="str">
        <f t="shared" si="61"/>
        <v/>
      </c>
      <c r="U775" s="35"/>
    </row>
    <row r="776" spans="1:21">
      <c r="A776" s="7">
        <v>774</v>
      </c>
      <c r="B776" s="37" t="str">
        <f>Data_Input!O780</f>
        <v/>
      </c>
      <c r="C776" s="37" t="str">
        <f>Data_Input!P780</f>
        <v/>
      </c>
      <c r="D776" s="37" t="str">
        <f>Data_Input!Q780</f>
        <v/>
      </c>
      <c r="E776" s="37" t="str">
        <f>Data_Input!R780</f>
        <v/>
      </c>
      <c r="F776" s="47"/>
      <c r="G776" s="35"/>
      <c r="H776" s="35"/>
      <c r="I776" s="35"/>
      <c r="J776" s="35"/>
      <c r="K776" s="35"/>
      <c r="L776" s="37" t="str">
        <f>IF($G$4=0,B776,IFERROR(IF(OR(AND(Data_Input!$T$3="meters",Data_Input!$T780&gt;12),(AND(Data_Input!$T$3="feet",Data_Input!$T780&gt;40)),ABS(B776)&gt;$G$4),"",B776),""))</f>
        <v/>
      </c>
      <c r="M776" s="37" t="str">
        <f>IF($H$4=0,C776,IFERROR(IF(OR(AND(Data_Input!$T$3="meters",Data_Input!$T780&gt;12),(AND(Data_Input!$T$3="feet",Data_Input!$T780&gt;40)),ABS(C776)&gt;$G$4),"",C776),""))</f>
        <v/>
      </c>
      <c r="N776" s="37" t="str">
        <f>IF($I$4=0,D776,IFERROR(IF(OR(AND(Data_Input!$T$3="meters",Data_Input!$T780&gt;12),(AND(Data_Input!$T$3="feet",Data_Input!$T780&gt;40)),ABS(D776)&gt;$G$4),"",D776),""))</f>
        <v/>
      </c>
      <c r="O776" s="37" t="str">
        <f>IF($J$4=0,E776,IFERROR(IF(OR(AND(Data_Input!$T$3="meters",Data_Input!$T780&gt;12),(AND(Data_Input!$T$3="feet",Data_Input!$T780&gt;40)),ABS(E776)&gt;$G$4),"",E776),""))</f>
        <v/>
      </c>
      <c r="P776" s="35"/>
      <c r="Q776" s="8" t="str">
        <f t="shared" si="58"/>
        <v/>
      </c>
      <c r="R776" s="8" t="str">
        <f t="shared" si="59"/>
        <v/>
      </c>
      <c r="S776" s="8" t="str">
        <f t="shared" si="60"/>
        <v/>
      </c>
      <c r="T776" s="8" t="str">
        <f t="shared" si="61"/>
        <v/>
      </c>
      <c r="U776" s="35"/>
    </row>
    <row r="777" spans="1:21">
      <c r="A777" s="7">
        <v>775</v>
      </c>
      <c r="B777" s="37" t="str">
        <f>Data_Input!O781</f>
        <v/>
      </c>
      <c r="C777" s="37" t="str">
        <f>Data_Input!P781</f>
        <v/>
      </c>
      <c r="D777" s="37" t="str">
        <f>Data_Input!Q781</f>
        <v/>
      </c>
      <c r="E777" s="37" t="str">
        <f>Data_Input!R781</f>
        <v/>
      </c>
      <c r="F777" s="47"/>
      <c r="G777" s="35"/>
      <c r="H777" s="35"/>
      <c r="I777" s="35"/>
      <c r="J777" s="35"/>
      <c r="K777" s="35"/>
      <c r="L777" s="37" t="str">
        <f>IF($G$4=0,B777,IFERROR(IF(OR(AND(Data_Input!$T$3="meters",Data_Input!$T781&gt;12),(AND(Data_Input!$T$3="feet",Data_Input!$T781&gt;40)),ABS(B777)&gt;$G$4),"",B777),""))</f>
        <v/>
      </c>
      <c r="M777" s="37" t="str">
        <f>IF($H$4=0,C777,IFERROR(IF(OR(AND(Data_Input!$T$3="meters",Data_Input!$T781&gt;12),(AND(Data_Input!$T$3="feet",Data_Input!$T781&gt;40)),ABS(C777)&gt;$G$4),"",C777),""))</f>
        <v/>
      </c>
      <c r="N777" s="37" t="str">
        <f>IF($I$4=0,D777,IFERROR(IF(OR(AND(Data_Input!$T$3="meters",Data_Input!$T781&gt;12),(AND(Data_Input!$T$3="feet",Data_Input!$T781&gt;40)),ABS(D777)&gt;$G$4),"",D777),""))</f>
        <v/>
      </c>
      <c r="O777" s="37" t="str">
        <f>IF($J$4=0,E777,IFERROR(IF(OR(AND(Data_Input!$T$3="meters",Data_Input!$T781&gt;12),(AND(Data_Input!$T$3="feet",Data_Input!$T781&gt;40)),ABS(E777)&gt;$G$4),"",E777),""))</f>
        <v/>
      </c>
      <c r="P777" s="35"/>
      <c r="Q777" s="8" t="str">
        <f t="shared" si="58"/>
        <v/>
      </c>
      <c r="R777" s="8" t="str">
        <f t="shared" si="59"/>
        <v/>
      </c>
      <c r="S777" s="8" t="str">
        <f t="shared" si="60"/>
        <v/>
      </c>
      <c r="T777" s="8" t="str">
        <f t="shared" si="61"/>
        <v/>
      </c>
      <c r="U777" s="35"/>
    </row>
    <row r="778" spans="1:21">
      <c r="A778" s="7">
        <v>776</v>
      </c>
      <c r="B778" s="37" t="str">
        <f>Data_Input!O782</f>
        <v/>
      </c>
      <c r="C778" s="37" t="str">
        <f>Data_Input!P782</f>
        <v/>
      </c>
      <c r="D778" s="37" t="str">
        <f>Data_Input!Q782</f>
        <v/>
      </c>
      <c r="E778" s="37" t="str">
        <f>Data_Input!R782</f>
        <v/>
      </c>
      <c r="F778" s="47"/>
      <c r="G778" s="35"/>
      <c r="H778" s="35"/>
      <c r="I778" s="35"/>
      <c r="J778" s="35"/>
      <c r="K778" s="35"/>
      <c r="L778" s="37" t="str">
        <f>IF($G$4=0,B778,IFERROR(IF(OR(AND(Data_Input!$T$3="meters",Data_Input!$T782&gt;12),(AND(Data_Input!$T$3="feet",Data_Input!$T782&gt;40)),ABS(B778)&gt;$G$4),"",B778),""))</f>
        <v/>
      </c>
      <c r="M778" s="37" t="str">
        <f>IF($H$4=0,C778,IFERROR(IF(OR(AND(Data_Input!$T$3="meters",Data_Input!$T782&gt;12),(AND(Data_Input!$T$3="feet",Data_Input!$T782&gt;40)),ABS(C778)&gt;$G$4),"",C778),""))</f>
        <v/>
      </c>
      <c r="N778" s="37" t="str">
        <f>IF($I$4=0,D778,IFERROR(IF(OR(AND(Data_Input!$T$3="meters",Data_Input!$T782&gt;12),(AND(Data_Input!$T$3="feet",Data_Input!$T782&gt;40)),ABS(D778)&gt;$G$4),"",D778),""))</f>
        <v/>
      </c>
      <c r="O778" s="37" t="str">
        <f>IF($J$4=0,E778,IFERROR(IF(OR(AND(Data_Input!$T$3="meters",Data_Input!$T782&gt;12),(AND(Data_Input!$T$3="feet",Data_Input!$T782&gt;40)),ABS(E778)&gt;$G$4),"",E778),""))</f>
        <v/>
      </c>
      <c r="P778" s="35"/>
      <c r="Q778" s="8" t="str">
        <f t="shared" si="58"/>
        <v/>
      </c>
      <c r="R778" s="8" t="str">
        <f t="shared" si="59"/>
        <v/>
      </c>
      <c r="S778" s="8" t="str">
        <f t="shared" si="60"/>
        <v/>
      </c>
      <c r="T778" s="8" t="str">
        <f t="shared" si="61"/>
        <v/>
      </c>
      <c r="U778" s="35"/>
    </row>
    <row r="779" spans="1:21">
      <c r="A779" s="7">
        <v>777</v>
      </c>
      <c r="B779" s="37" t="str">
        <f>Data_Input!O783</f>
        <v/>
      </c>
      <c r="C779" s="37" t="str">
        <f>Data_Input!P783</f>
        <v/>
      </c>
      <c r="D779" s="37" t="str">
        <f>Data_Input!Q783</f>
        <v/>
      </c>
      <c r="E779" s="37" t="str">
        <f>Data_Input!R783</f>
        <v/>
      </c>
      <c r="F779" s="47"/>
      <c r="G779" s="35"/>
      <c r="H779" s="35"/>
      <c r="I779" s="35"/>
      <c r="J779" s="35"/>
      <c r="K779" s="35"/>
      <c r="L779" s="37" t="str">
        <f>IF($G$4=0,B779,IFERROR(IF(OR(AND(Data_Input!$T$3="meters",Data_Input!$T783&gt;12),(AND(Data_Input!$T$3="feet",Data_Input!$T783&gt;40)),ABS(B779)&gt;$G$4),"",B779),""))</f>
        <v/>
      </c>
      <c r="M779" s="37" t="str">
        <f>IF($H$4=0,C779,IFERROR(IF(OR(AND(Data_Input!$T$3="meters",Data_Input!$T783&gt;12),(AND(Data_Input!$T$3="feet",Data_Input!$T783&gt;40)),ABS(C779)&gt;$G$4),"",C779),""))</f>
        <v/>
      </c>
      <c r="N779" s="37" t="str">
        <f>IF($I$4=0,D779,IFERROR(IF(OR(AND(Data_Input!$T$3="meters",Data_Input!$T783&gt;12),(AND(Data_Input!$T$3="feet",Data_Input!$T783&gt;40)),ABS(D779)&gt;$G$4),"",D779),""))</f>
        <v/>
      </c>
      <c r="O779" s="37" t="str">
        <f>IF($J$4=0,E779,IFERROR(IF(OR(AND(Data_Input!$T$3="meters",Data_Input!$T783&gt;12),(AND(Data_Input!$T$3="feet",Data_Input!$T783&gt;40)),ABS(E779)&gt;$G$4),"",E779),""))</f>
        <v/>
      </c>
      <c r="P779" s="35"/>
      <c r="Q779" s="8" t="str">
        <f t="shared" si="58"/>
        <v/>
      </c>
      <c r="R779" s="8" t="str">
        <f t="shared" si="59"/>
        <v/>
      </c>
      <c r="S779" s="8" t="str">
        <f t="shared" si="60"/>
        <v/>
      </c>
      <c r="T779" s="8" t="str">
        <f t="shared" si="61"/>
        <v/>
      </c>
      <c r="U779" s="35"/>
    </row>
    <row r="780" spans="1:21">
      <c r="A780" s="7">
        <v>778</v>
      </c>
      <c r="B780" s="37" t="str">
        <f>Data_Input!O784</f>
        <v/>
      </c>
      <c r="C780" s="37" t="str">
        <f>Data_Input!P784</f>
        <v/>
      </c>
      <c r="D780" s="37" t="str">
        <f>Data_Input!Q784</f>
        <v/>
      </c>
      <c r="E780" s="37" t="str">
        <f>Data_Input!R784</f>
        <v/>
      </c>
      <c r="F780" s="47"/>
      <c r="G780" s="35"/>
      <c r="H780" s="35"/>
      <c r="I780" s="35"/>
      <c r="J780" s="35"/>
      <c r="K780" s="35"/>
      <c r="L780" s="37" t="str">
        <f>IF($G$4=0,B780,IFERROR(IF(OR(AND(Data_Input!$T$3="meters",Data_Input!$T784&gt;12),(AND(Data_Input!$T$3="feet",Data_Input!$T784&gt;40)),ABS(B780)&gt;$G$4),"",B780),""))</f>
        <v/>
      </c>
      <c r="M780" s="37" t="str">
        <f>IF($H$4=0,C780,IFERROR(IF(OR(AND(Data_Input!$T$3="meters",Data_Input!$T784&gt;12),(AND(Data_Input!$T$3="feet",Data_Input!$T784&gt;40)),ABS(C780)&gt;$G$4),"",C780),""))</f>
        <v/>
      </c>
      <c r="N780" s="37" t="str">
        <f>IF($I$4=0,D780,IFERROR(IF(OR(AND(Data_Input!$T$3="meters",Data_Input!$T784&gt;12),(AND(Data_Input!$T$3="feet",Data_Input!$T784&gt;40)),ABS(D780)&gt;$G$4),"",D780),""))</f>
        <v/>
      </c>
      <c r="O780" s="37" t="str">
        <f>IF($J$4=0,E780,IFERROR(IF(OR(AND(Data_Input!$T$3="meters",Data_Input!$T784&gt;12),(AND(Data_Input!$T$3="feet",Data_Input!$T784&gt;40)),ABS(E780)&gt;$G$4),"",E780),""))</f>
        <v/>
      </c>
      <c r="P780" s="35"/>
      <c r="Q780" s="8" t="str">
        <f t="shared" si="58"/>
        <v/>
      </c>
      <c r="R780" s="8" t="str">
        <f t="shared" si="59"/>
        <v/>
      </c>
      <c r="S780" s="8" t="str">
        <f t="shared" si="60"/>
        <v/>
      </c>
      <c r="T780" s="8" t="str">
        <f t="shared" si="61"/>
        <v/>
      </c>
      <c r="U780" s="35"/>
    </row>
    <row r="781" spans="1:21">
      <c r="A781" s="7">
        <v>779</v>
      </c>
      <c r="B781" s="37" t="str">
        <f>Data_Input!O785</f>
        <v/>
      </c>
      <c r="C781" s="37" t="str">
        <f>Data_Input!P785</f>
        <v/>
      </c>
      <c r="D781" s="37" t="str">
        <f>Data_Input!Q785</f>
        <v/>
      </c>
      <c r="E781" s="37" t="str">
        <f>Data_Input!R785</f>
        <v/>
      </c>
      <c r="F781" s="47"/>
      <c r="G781" s="35"/>
      <c r="H781" s="35"/>
      <c r="I781" s="35"/>
      <c r="J781" s="35"/>
      <c r="K781" s="35"/>
      <c r="L781" s="37" t="str">
        <f>IF($G$4=0,B781,IFERROR(IF(OR(AND(Data_Input!$T$3="meters",Data_Input!$T785&gt;12),(AND(Data_Input!$T$3="feet",Data_Input!$T785&gt;40)),ABS(B781)&gt;$G$4),"",B781),""))</f>
        <v/>
      </c>
      <c r="M781" s="37" t="str">
        <f>IF($H$4=0,C781,IFERROR(IF(OR(AND(Data_Input!$T$3="meters",Data_Input!$T785&gt;12),(AND(Data_Input!$T$3="feet",Data_Input!$T785&gt;40)),ABS(C781)&gt;$G$4),"",C781),""))</f>
        <v/>
      </c>
      <c r="N781" s="37" t="str">
        <f>IF($I$4=0,D781,IFERROR(IF(OR(AND(Data_Input!$T$3="meters",Data_Input!$T785&gt;12),(AND(Data_Input!$T$3="feet",Data_Input!$T785&gt;40)),ABS(D781)&gt;$G$4),"",D781),""))</f>
        <v/>
      </c>
      <c r="O781" s="37" t="str">
        <f>IF($J$4=0,E781,IFERROR(IF(OR(AND(Data_Input!$T$3="meters",Data_Input!$T785&gt;12),(AND(Data_Input!$T$3="feet",Data_Input!$T785&gt;40)),ABS(E781)&gt;$G$4),"",E781),""))</f>
        <v/>
      </c>
      <c r="P781" s="35"/>
      <c r="Q781" s="8" t="str">
        <f t="shared" si="58"/>
        <v/>
      </c>
      <c r="R781" s="8" t="str">
        <f t="shared" si="59"/>
        <v/>
      </c>
      <c r="S781" s="8" t="str">
        <f t="shared" si="60"/>
        <v/>
      </c>
      <c r="T781" s="8" t="str">
        <f t="shared" si="61"/>
        <v/>
      </c>
      <c r="U781" s="35"/>
    </row>
    <row r="782" spans="1:21">
      <c r="A782" s="7">
        <v>780</v>
      </c>
      <c r="B782" s="37" t="str">
        <f>Data_Input!O786</f>
        <v/>
      </c>
      <c r="C782" s="37" t="str">
        <f>Data_Input!P786</f>
        <v/>
      </c>
      <c r="D782" s="37" t="str">
        <f>Data_Input!Q786</f>
        <v/>
      </c>
      <c r="E782" s="37" t="str">
        <f>Data_Input!R786</f>
        <v/>
      </c>
      <c r="F782" s="47"/>
      <c r="G782" s="35"/>
      <c r="H782" s="35"/>
      <c r="I782" s="35"/>
      <c r="J782" s="35"/>
      <c r="K782" s="35"/>
      <c r="L782" s="37" t="str">
        <f>IF($G$4=0,B782,IFERROR(IF(OR(AND(Data_Input!$T$3="meters",Data_Input!$T786&gt;12),(AND(Data_Input!$T$3="feet",Data_Input!$T786&gt;40)),ABS(B782)&gt;$G$4),"",B782),""))</f>
        <v/>
      </c>
      <c r="M782" s="37" t="str">
        <f>IF($H$4=0,C782,IFERROR(IF(OR(AND(Data_Input!$T$3="meters",Data_Input!$T786&gt;12),(AND(Data_Input!$T$3="feet",Data_Input!$T786&gt;40)),ABS(C782)&gt;$G$4),"",C782),""))</f>
        <v/>
      </c>
      <c r="N782" s="37" t="str">
        <f>IF($I$4=0,D782,IFERROR(IF(OR(AND(Data_Input!$T$3="meters",Data_Input!$T786&gt;12),(AND(Data_Input!$T$3="feet",Data_Input!$T786&gt;40)),ABS(D782)&gt;$G$4),"",D782),""))</f>
        <v/>
      </c>
      <c r="O782" s="37" t="str">
        <f>IF($J$4=0,E782,IFERROR(IF(OR(AND(Data_Input!$T$3="meters",Data_Input!$T786&gt;12),(AND(Data_Input!$T$3="feet",Data_Input!$T786&gt;40)),ABS(E782)&gt;$G$4),"",E782),""))</f>
        <v/>
      </c>
      <c r="P782" s="35"/>
      <c r="Q782" s="8" t="str">
        <f t="shared" si="58"/>
        <v/>
      </c>
      <c r="R782" s="8" t="str">
        <f t="shared" si="59"/>
        <v/>
      </c>
      <c r="S782" s="8" t="str">
        <f t="shared" si="60"/>
        <v/>
      </c>
      <c r="T782" s="8" t="str">
        <f t="shared" si="61"/>
        <v/>
      </c>
      <c r="U782" s="35"/>
    </row>
    <row r="783" spans="1:21">
      <c r="A783" s="7">
        <v>781</v>
      </c>
      <c r="B783" s="37" t="str">
        <f>Data_Input!O787</f>
        <v/>
      </c>
      <c r="C783" s="37" t="str">
        <f>Data_Input!P787</f>
        <v/>
      </c>
      <c r="D783" s="37" t="str">
        <f>Data_Input!Q787</f>
        <v/>
      </c>
      <c r="E783" s="37" t="str">
        <f>Data_Input!R787</f>
        <v/>
      </c>
      <c r="F783" s="47"/>
      <c r="G783" s="35"/>
      <c r="H783" s="35"/>
      <c r="I783" s="35"/>
      <c r="J783" s="35"/>
      <c r="K783" s="35"/>
      <c r="L783" s="37" t="str">
        <f>IF($G$4=0,B783,IFERROR(IF(OR(AND(Data_Input!$T$3="meters",Data_Input!$T787&gt;12),(AND(Data_Input!$T$3="feet",Data_Input!$T787&gt;40)),ABS(B783)&gt;$G$4),"",B783),""))</f>
        <v/>
      </c>
      <c r="M783" s="37" t="str">
        <f>IF($H$4=0,C783,IFERROR(IF(OR(AND(Data_Input!$T$3="meters",Data_Input!$T787&gt;12),(AND(Data_Input!$T$3="feet",Data_Input!$T787&gt;40)),ABS(C783)&gt;$G$4),"",C783),""))</f>
        <v/>
      </c>
      <c r="N783" s="37" t="str">
        <f>IF($I$4=0,D783,IFERROR(IF(OR(AND(Data_Input!$T$3="meters",Data_Input!$T787&gt;12),(AND(Data_Input!$T$3="feet",Data_Input!$T787&gt;40)),ABS(D783)&gt;$G$4),"",D783),""))</f>
        <v/>
      </c>
      <c r="O783" s="37" t="str">
        <f>IF($J$4=0,E783,IFERROR(IF(OR(AND(Data_Input!$T$3="meters",Data_Input!$T787&gt;12),(AND(Data_Input!$T$3="feet",Data_Input!$T787&gt;40)),ABS(E783)&gt;$G$4),"",E783),""))</f>
        <v/>
      </c>
      <c r="P783" s="35"/>
      <c r="Q783" s="8" t="str">
        <f t="shared" si="58"/>
        <v/>
      </c>
      <c r="R783" s="8" t="str">
        <f t="shared" si="59"/>
        <v/>
      </c>
      <c r="S783" s="8" t="str">
        <f t="shared" si="60"/>
        <v/>
      </c>
      <c r="T783" s="8" t="str">
        <f t="shared" si="61"/>
        <v/>
      </c>
      <c r="U783" s="35"/>
    </row>
    <row r="784" spans="1:21">
      <c r="A784" s="7">
        <v>782</v>
      </c>
      <c r="B784" s="37" t="str">
        <f>Data_Input!O788</f>
        <v/>
      </c>
      <c r="C784" s="37" t="str">
        <f>Data_Input!P788</f>
        <v/>
      </c>
      <c r="D784" s="37" t="str">
        <f>Data_Input!Q788</f>
        <v/>
      </c>
      <c r="E784" s="37" t="str">
        <f>Data_Input!R788</f>
        <v/>
      </c>
      <c r="F784" s="47"/>
      <c r="G784" s="35"/>
      <c r="H784" s="35"/>
      <c r="I784" s="35"/>
      <c r="J784" s="35"/>
      <c r="K784" s="35"/>
      <c r="L784" s="37" t="str">
        <f>IF($G$4=0,B784,IFERROR(IF(OR(AND(Data_Input!$T$3="meters",Data_Input!$T788&gt;12),(AND(Data_Input!$T$3="feet",Data_Input!$T788&gt;40)),ABS(B784)&gt;$G$4),"",B784),""))</f>
        <v/>
      </c>
      <c r="M784" s="37" t="str">
        <f>IF($H$4=0,C784,IFERROR(IF(OR(AND(Data_Input!$T$3="meters",Data_Input!$T788&gt;12),(AND(Data_Input!$T$3="feet",Data_Input!$T788&gt;40)),ABS(C784)&gt;$G$4),"",C784),""))</f>
        <v/>
      </c>
      <c r="N784" s="37" t="str">
        <f>IF($I$4=0,D784,IFERROR(IF(OR(AND(Data_Input!$T$3="meters",Data_Input!$T788&gt;12),(AND(Data_Input!$T$3="feet",Data_Input!$T788&gt;40)),ABS(D784)&gt;$G$4),"",D784),""))</f>
        <v/>
      </c>
      <c r="O784" s="37" t="str">
        <f>IF($J$4=0,E784,IFERROR(IF(OR(AND(Data_Input!$T$3="meters",Data_Input!$T788&gt;12),(AND(Data_Input!$T$3="feet",Data_Input!$T788&gt;40)),ABS(E784)&gt;$G$4),"",E784),""))</f>
        <v/>
      </c>
      <c r="P784" s="35"/>
      <c r="Q784" s="8" t="str">
        <f t="shared" si="58"/>
        <v/>
      </c>
      <c r="R784" s="8" t="str">
        <f t="shared" si="59"/>
        <v/>
      </c>
      <c r="S784" s="8" t="str">
        <f t="shared" si="60"/>
        <v/>
      </c>
      <c r="T784" s="8" t="str">
        <f t="shared" si="61"/>
        <v/>
      </c>
      <c r="U784" s="35"/>
    </row>
    <row r="785" spans="1:21">
      <c r="A785" s="7">
        <v>783</v>
      </c>
      <c r="B785" s="37" t="str">
        <f>Data_Input!O789</f>
        <v/>
      </c>
      <c r="C785" s="37" t="str">
        <f>Data_Input!P789</f>
        <v/>
      </c>
      <c r="D785" s="37" t="str">
        <f>Data_Input!Q789</f>
        <v/>
      </c>
      <c r="E785" s="37" t="str">
        <f>Data_Input!R789</f>
        <v/>
      </c>
      <c r="F785" s="47"/>
      <c r="G785" s="35"/>
      <c r="H785" s="35"/>
      <c r="I785" s="35"/>
      <c r="J785" s="35"/>
      <c r="K785" s="35"/>
      <c r="L785" s="37" t="str">
        <f>IF($G$4=0,B785,IFERROR(IF(OR(AND(Data_Input!$T$3="meters",Data_Input!$T789&gt;12),(AND(Data_Input!$T$3="feet",Data_Input!$T789&gt;40)),ABS(B785)&gt;$G$4),"",B785),""))</f>
        <v/>
      </c>
      <c r="M785" s="37" t="str">
        <f>IF($H$4=0,C785,IFERROR(IF(OR(AND(Data_Input!$T$3="meters",Data_Input!$T789&gt;12),(AND(Data_Input!$T$3="feet",Data_Input!$T789&gt;40)),ABS(C785)&gt;$G$4),"",C785),""))</f>
        <v/>
      </c>
      <c r="N785" s="37" t="str">
        <f>IF($I$4=0,D785,IFERROR(IF(OR(AND(Data_Input!$T$3="meters",Data_Input!$T789&gt;12),(AND(Data_Input!$T$3="feet",Data_Input!$T789&gt;40)),ABS(D785)&gt;$G$4),"",D785),""))</f>
        <v/>
      </c>
      <c r="O785" s="37" t="str">
        <f>IF($J$4=0,E785,IFERROR(IF(OR(AND(Data_Input!$T$3="meters",Data_Input!$T789&gt;12),(AND(Data_Input!$T$3="feet",Data_Input!$T789&gt;40)),ABS(E785)&gt;$G$4),"",E785),""))</f>
        <v/>
      </c>
      <c r="P785" s="35"/>
      <c r="Q785" s="8" t="str">
        <f t="shared" si="58"/>
        <v/>
      </c>
      <c r="R785" s="8" t="str">
        <f t="shared" si="59"/>
        <v/>
      </c>
      <c r="S785" s="8" t="str">
        <f t="shared" si="60"/>
        <v/>
      </c>
      <c r="T785" s="8" t="str">
        <f t="shared" si="61"/>
        <v/>
      </c>
      <c r="U785" s="35"/>
    </row>
    <row r="786" spans="1:21">
      <c r="A786" s="7">
        <v>784</v>
      </c>
      <c r="B786" s="37" t="str">
        <f>Data_Input!O790</f>
        <v/>
      </c>
      <c r="C786" s="37" t="str">
        <f>Data_Input!P790</f>
        <v/>
      </c>
      <c r="D786" s="37" t="str">
        <f>Data_Input!Q790</f>
        <v/>
      </c>
      <c r="E786" s="37" t="str">
        <f>Data_Input!R790</f>
        <v/>
      </c>
      <c r="F786" s="47"/>
      <c r="G786" s="35"/>
      <c r="H786" s="35"/>
      <c r="I786" s="35"/>
      <c r="J786" s="35"/>
      <c r="K786" s="35"/>
      <c r="L786" s="37" t="str">
        <f>IF($G$4=0,B786,IFERROR(IF(OR(AND(Data_Input!$T$3="meters",Data_Input!$T790&gt;12),(AND(Data_Input!$T$3="feet",Data_Input!$T790&gt;40)),ABS(B786)&gt;$G$4),"",B786),""))</f>
        <v/>
      </c>
      <c r="M786" s="37" t="str">
        <f>IF($H$4=0,C786,IFERROR(IF(OR(AND(Data_Input!$T$3="meters",Data_Input!$T790&gt;12),(AND(Data_Input!$T$3="feet",Data_Input!$T790&gt;40)),ABS(C786)&gt;$G$4),"",C786),""))</f>
        <v/>
      </c>
      <c r="N786" s="37" t="str">
        <f>IF($I$4=0,D786,IFERROR(IF(OR(AND(Data_Input!$T$3="meters",Data_Input!$T790&gt;12),(AND(Data_Input!$T$3="feet",Data_Input!$T790&gt;40)),ABS(D786)&gt;$G$4),"",D786),""))</f>
        <v/>
      </c>
      <c r="O786" s="37" t="str">
        <f>IF($J$4=0,E786,IFERROR(IF(OR(AND(Data_Input!$T$3="meters",Data_Input!$T790&gt;12),(AND(Data_Input!$T$3="feet",Data_Input!$T790&gt;40)),ABS(E786)&gt;$G$4),"",E786),""))</f>
        <v/>
      </c>
      <c r="P786" s="35"/>
      <c r="Q786" s="8" t="str">
        <f t="shared" si="58"/>
        <v/>
      </c>
      <c r="R786" s="8" t="str">
        <f t="shared" si="59"/>
        <v/>
      </c>
      <c r="S786" s="8" t="str">
        <f t="shared" si="60"/>
        <v/>
      </c>
      <c r="T786" s="8" t="str">
        <f t="shared" si="61"/>
        <v/>
      </c>
      <c r="U786" s="35"/>
    </row>
    <row r="787" spans="1:21">
      <c r="A787" s="7">
        <v>785</v>
      </c>
      <c r="B787" s="37" t="str">
        <f>Data_Input!O791</f>
        <v/>
      </c>
      <c r="C787" s="37" t="str">
        <f>Data_Input!P791</f>
        <v/>
      </c>
      <c r="D787" s="37" t="str">
        <f>Data_Input!Q791</f>
        <v/>
      </c>
      <c r="E787" s="37" t="str">
        <f>Data_Input!R791</f>
        <v/>
      </c>
      <c r="F787" s="47"/>
      <c r="G787" s="35"/>
      <c r="H787" s="35"/>
      <c r="I787" s="35"/>
      <c r="J787" s="35"/>
      <c r="K787" s="35"/>
      <c r="L787" s="37" t="str">
        <f>IF($G$4=0,B787,IFERROR(IF(OR(AND(Data_Input!$T$3="meters",Data_Input!$T791&gt;12),(AND(Data_Input!$T$3="feet",Data_Input!$T791&gt;40)),ABS(B787)&gt;$G$4),"",B787),""))</f>
        <v/>
      </c>
      <c r="M787" s="37" t="str">
        <f>IF($H$4=0,C787,IFERROR(IF(OR(AND(Data_Input!$T$3="meters",Data_Input!$T791&gt;12),(AND(Data_Input!$T$3="feet",Data_Input!$T791&gt;40)),ABS(C787)&gt;$G$4),"",C787),""))</f>
        <v/>
      </c>
      <c r="N787" s="37" t="str">
        <f>IF($I$4=0,D787,IFERROR(IF(OR(AND(Data_Input!$T$3="meters",Data_Input!$T791&gt;12),(AND(Data_Input!$T$3="feet",Data_Input!$T791&gt;40)),ABS(D787)&gt;$G$4),"",D787),""))</f>
        <v/>
      </c>
      <c r="O787" s="37" t="str">
        <f>IF($J$4=0,E787,IFERROR(IF(OR(AND(Data_Input!$T$3="meters",Data_Input!$T791&gt;12),(AND(Data_Input!$T$3="feet",Data_Input!$T791&gt;40)),ABS(E787)&gt;$G$4),"",E787),""))</f>
        <v/>
      </c>
      <c r="P787" s="35"/>
      <c r="Q787" s="8" t="str">
        <f t="shared" si="58"/>
        <v/>
      </c>
      <c r="R787" s="8" t="str">
        <f t="shared" si="59"/>
        <v/>
      </c>
      <c r="S787" s="8" t="str">
        <f t="shared" si="60"/>
        <v/>
      </c>
      <c r="T787" s="8" t="str">
        <f t="shared" si="61"/>
        <v/>
      </c>
      <c r="U787" s="35"/>
    </row>
    <row r="788" spans="1:21">
      <c r="A788" s="7">
        <v>786</v>
      </c>
      <c r="B788" s="37" t="str">
        <f>Data_Input!O792</f>
        <v/>
      </c>
      <c r="C788" s="37" t="str">
        <f>Data_Input!P792</f>
        <v/>
      </c>
      <c r="D788" s="37" t="str">
        <f>Data_Input!Q792</f>
        <v/>
      </c>
      <c r="E788" s="37" t="str">
        <f>Data_Input!R792</f>
        <v/>
      </c>
      <c r="F788" s="47"/>
      <c r="G788" s="35"/>
      <c r="H788" s="35"/>
      <c r="I788" s="35"/>
      <c r="J788" s="35"/>
      <c r="K788" s="35"/>
      <c r="L788" s="37" t="str">
        <f>IF($G$4=0,B788,IFERROR(IF(OR(AND(Data_Input!$T$3="meters",Data_Input!$T792&gt;12),(AND(Data_Input!$T$3="feet",Data_Input!$T792&gt;40)),ABS(B788)&gt;$G$4),"",B788),""))</f>
        <v/>
      </c>
      <c r="M788" s="37" t="str">
        <f>IF($H$4=0,C788,IFERROR(IF(OR(AND(Data_Input!$T$3="meters",Data_Input!$T792&gt;12),(AND(Data_Input!$T$3="feet",Data_Input!$T792&gt;40)),ABS(C788)&gt;$G$4),"",C788),""))</f>
        <v/>
      </c>
      <c r="N788" s="37" t="str">
        <f>IF($I$4=0,D788,IFERROR(IF(OR(AND(Data_Input!$T$3="meters",Data_Input!$T792&gt;12),(AND(Data_Input!$T$3="feet",Data_Input!$T792&gt;40)),ABS(D788)&gt;$G$4),"",D788),""))</f>
        <v/>
      </c>
      <c r="O788" s="37" t="str">
        <f>IF($J$4=0,E788,IFERROR(IF(OR(AND(Data_Input!$T$3="meters",Data_Input!$T792&gt;12),(AND(Data_Input!$T$3="feet",Data_Input!$T792&gt;40)),ABS(E788)&gt;$G$4),"",E788),""))</f>
        <v/>
      </c>
      <c r="P788" s="35"/>
      <c r="Q788" s="8" t="str">
        <f t="shared" si="58"/>
        <v/>
      </c>
      <c r="R788" s="8" t="str">
        <f t="shared" si="59"/>
        <v/>
      </c>
      <c r="S788" s="8" t="str">
        <f t="shared" si="60"/>
        <v/>
      </c>
      <c r="T788" s="8" t="str">
        <f t="shared" si="61"/>
        <v/>
      </c>
      <c r="U788" s="35"/>
    </row>
    <row r="789" spans="1:21">
      <c r="A789" s="7">
        <v>787</v>
      </c>
      <c r="B789" s="37" t="str">
        <f>Data_Input!O793</f>
        <v/>
      </c>
      <c r="C789" s="37" t="str">
        <f>Data_Input!P793</f>
        <v/>
      </c>
      <c r="D789" s="37" t="str">
        <f>Data_Input!Q793</f>
        <v/>
      </c>
      <c r="E789" s="37" t="str">
        <f>Data_Input!R793</f>
        <v/>
      </c>
      <c r="F789" s="47"/>
      <c r="G789" s="35"/>
      <c r="H789" s="35"/>
      <c r="I789" s="35"/>
      <c r="J789" s="35"/>
      <c r="K789" s="35"/>
      <c r="L789" s="37" t="str">
        <f>IF($G$4=0,B789,IFERROR(IF(OR(AND(Data_Input!$T$3="meters",Data_Input!$T793&gt;12),(AND(Data_Input!$T$3="feet",Data_Input!$T793&gt;40)),ABS(B789)&gt;$G$4),"",B789),""))</f>
        <v/>
      </c>
      <c r="M789" s="37" t="str">
        <f>IF($H$4=0,C789,IFERROR(IF(OR(AND(Data_Input!$T$3="meters",Data_Input!$T793&gt;12),(AND(Data_Input!$T$3="feet",Data_Input!$T793&gt;40)),ABS(C789)&gt;$G$4),"",C789),""))</f>
        <v/>
      </c>
      <c r="N789" s="37" t="str">
        <f>IF($I$4=0,D789,IFERROR(IF(OR(AND(Data_Input!$T$3="meters",Data_Input!$T793&gt;12),(AND(Data_Input!$T$3="feet",Data_Input!$T793&gt;40)),ABS(D789)&gt;$G$4),"",D789),""))</f>
        <v/>
      </c>
      <c r="O789" s="37" t="str">
        <f>IF($J$4=0,E789,IFERROR(IF(OR(AND(Data_Input!$T$3="meters",Data_Input!$T793&gt;12),(AND(Data_Input!$T$3="feet",Data_Input!$T793&gt;40)),ABS(E789)&gt;$G$4),"",E789),""))</f>
        <v/>
      </c>
      <c r="P789" s="35"/>
      <c r="Q789" s="8" t="str">
        <f t="shared" si="58"/>
        <v/>
      </c>
      <c r="R789" s="8" t="str">
        <f t="shared" si="59"/>
        <v/>
      </c>
      <c r="S789" s="8" t="str">
        <f t="shared" si="60"/>
        <v/>
      </c>
      <c r="T789" s="8" t="str">
        <f t="shared" si="61"/>
        <v/>
      </c>
      <c r="U789" s="35"/>
    </row>
    <row r="790" spans="1:21">
      <c r="A790" s="7">
        <v>788</v>
      </c>
      <c r="B790" s="37" t="str">
        <f>Data_Input!O794</f>
        <v/>
      </c>
      <c r="C790" s="37" t="str">
        <f>Data_Input!P794</f>
        <v/>
      </c>
      <c r="D790" s="37" t="str">
        <f>Data_Input!Q794</f>
        <v/>
      </c>
      <c r="E790" s="37" t="str">
        <f>Data_Input!R794</f>
        <v/>
      </c>
      <c r="F790" s="47"/>
      <c r="G790" s="35"/>
      <c r="H790" s="35"/>
      <c r="I790" s="35"/>
      <c r="J790" s="35"/>
      <c r="K790" s="35"/>
      <c r="L790" s="37" t="str">
        <f>IF($G$4=0,B790,IFERROR(IF(OR(AND(Data_Input!$T$3="meters",Data_Input!$T794&gt;12),(AND(Data_Input!$T$3="feet",Data_Input!$T794&gt;40)),ABS(B790)&gt;$G$4),"",B790),""))</f>
        <v/>
      </c>
      <c r="M790" s="37" t="str">
        <f>IF($H$4=0,C790,IFERROR(IF(OR(AND(Data_Input!$T$3="meters",Data_Input!$T794&gt;12),(AND(Data_Input!$T$3="feet",Data_Input!$T794&gt;40)),ABS(C790)&gt;$G$4),"",C790),""))</f>
        <v/>
      </c>
      <c r="N790" s="37" t="str">
        <f>IF($I$4=0,D790,IFERROR(IF(OR(AND(Data_Input!$T$3="meters",Data_Input!$T794&gt;12),(AND(Data_Input!$T$3="feet",Data_Input!$T794&gt;40)),ABS(D790)&gt;$G$4),"",D790),""))</f>
        <v/>
      </c>
      <c r="O790" s="37" t="str">
        <f>IF($J$4=0,E790,IFERROR(IF(OR(AND(Data_Input!$T$3="meters",Data_Input!$T794&gt;12),(AND(Data_Input!$T$3="feet",Data_Input!$T794&gt;40)),ABS(E790)&gt;$G$4),"",E790),""))</f>
        <v/>
      </c>
      <c r="P790" s="35"/>
      <c r="Q790" s="8" t="str">
        <f t="shared" si="58"/>
        <v/>
      </c>
      <c r="R790" s="8" t="str">
        <f t="shared" si="59"/>
        <v/>
      </c>
      <c r="S790" s="8" t="str">
        <f t="shared" si="60"/>
        <v/>
      </c>
      <c r="T790" s="8" t="str">
        <f t="shared" si="61"/>
        <v/>
      </c>
      <c r="U790" s="35"/>
    </row>
    <row r="791" spans="1:21">
      <c r="A791" s="7">
        <v>789</v>
      </c>
      <c r="B791" s="37" t="str">
        <f>Data_Input!O795</f>
        <v/>
      </c>
      <c r="C791" s="37" t="str">
        <f>Data_Input!P795</f>
        <v/>
      </c>
      <c r="D791" s="37" t="str">
        <f>Data_Input!Q795</f>
        <v/>
      </c>
      <c r="E791" s="37" t="str">
        <f>Data_Input!R795</f>
        <v/>
      </c>
      <c r="F791" s="47"/>
      <c r="G791" s="35"/>
      <c r="H791" s="35"/>
      <c r="I791" s="35"/>
      <c r="J791" s="35"/>
      <c r="K791" s="35"/>
      <c r="L791" s="37" t="str">
        <f>IF($G$4=0,B791,IFERROR(IF(OR(AND(Data_Input!$T$3="meters",Data_Input!$T795&gt;12),(AND(Data_Input!$T$3="feet",Data_Input!$T795&gt;40)),ABS(B791)&gt;$G$4),"",B791),""))</f>
        <v/>
      </c>
      <c r="M791" s="37" t="str">
        <f>IF($H$4=0,C791,IFERROR(IF(OR(AND(Data_Input!$T$3="meters",Data_Input!$T795&gt;12),(AND(Data_Input!$T$3="feet",Data_Input!$T795&gt;40)),ABS(C791)&gt;$G$4),"",C791),""))</f>
        <v/>
      </c>
      <c r="N791" s="37" t="str">
        <f>IF($I$4=0,D791,IFERROR(IF(OR(AND(Data_Input!$T$3="meters",Data_Input!$T795&gt;12),(AND(Data_Input!$T$3="feet",Data_Input!$T795&gt;40)),ABS(D791)&gt;$G$4),"",D791),""))</f>
        <v/>
      </c>
      <c r="O791" s="37" t="str">
        <f>IF($J$4=0,E791,IFERROR(IF(OR(AND(Data_Input!$T$3="meters",Data_Input!$T795&gt;12),(AND(Data_Input!$T$3="feet",Data_Input!$T795&gt;40)),ABS(E791)&gt;$G$4),"",E791),""))</f>
        <v/>
      </c>
      <c r="P791" s="35"/>
      <c r="Q791" s="8" t="str">
        <f t="shared" si="58"/>
        <v/>
      </c>
      <c r="R791" s="8" t="str">
        <f t="shared" si="59"/>
        <v/>
      </c>
      <c r="S791" s="8" t="str">
        <f t="shared" si="60"/>
        <v/>
      </c>
      <c r="T791" s="8" t="str">
        <f t="shared" si="61"/>
        <v/>
      </c>
      <c r="U791" s="35"/>
    </row>
    <row r="792" spans="1:21">
      <c r="A792" s="7">
        <v>790</v>
      </c>
      <c r="B792" s="37" t="str">
        <f>Data_Input!O796</f>
        <v/>
      </c>
      <c r="C792" s="37" t="str">
        <f>Data_Input!P796</f>
        <v/>
      </c>
      <c r="D792" s="37" t="str">
        <f>Data_Input!Q796</f>
        <v/>
      </c>
      <c r="E792" s="37" t="str">
        <f>Data_Input!R796</f>
        <v/>
      </c>
      <c r="F792" s="47"/>
      <c r="G792" s="35"/>
      <c r="H792" s="35"/>
      <c r="I792" s="35"/>
      <c r="J792" s="35"/>
      <c r="K792" s="35"/>
      <c r="L792" s="37" t="str">
        <f>IF($G$4=0,B792,IFERROR(IF(OR(AND(Data_Input!$T$3="meters",Data_Input!$T796&gt;12),(AND(Data_Input!$T$3="feet",Data_Input!$T796&gt;40)),ABS(B792)&gt;$G$4),"",B792),""))</f>
        <v/>
      </c>
      <c r="M792" s="37" t="str">
        <f>IF($H$4=0,C792,IFERROR(IF(OR(AND(Data_Input!$T$3="meters",Data_Input!$T796&gt;12),(AND(Data_Input!$T$3="feet",Data_Input!$T796&gt;40)),ABS(C792)&gt;$G$4),"",C792),""))</f>
        <v/>
      </c>
      <c r="N792" s="37" t="str">
        <f>IF($I$4=0,D792,IFERROR(IF(OR(AND(Data_Input!$T$3="meters",Data_Input!$T796&gt;12),(AND(Data_Input!$T$3="feet",Data_Input!$T796&gt;40)),ABS(D792)&gt;$G$4),"",D792),""))</f>
        <v/>
      </c>
      <c r="O792" s="37" t="str">
        <f>IF($J$4=0,E792,IFERROR(IF(OR(AND(Data_Input!$T$3="meters",Data_Input!$T796&gt;12),(AND(Data_Input!$T$3="feet",Data_Input!$T796&gt;40)),ABS(E792)&gt;$G$4),"",E792),""))</f>
        <v/>
      </c>
      <c r="P792" s="35"/>
      <c r="Q792" s="8" t="str">
        <f t="shared" si="58"/>
        <v/>
      </c>
      <c r="R792" s="8" t="str">
        <f t="shared" si="59"/>
        <v/>
      </c>
      <c r="S792" s="8" t="str">
        <f t="shared" si="60"/>
        <v/>
      </c>
      <c r="T792" s="8" t="str">
        <f t="shared" si="61"/>
        <v/>
      </c>
      <c r="U792" s="35"/>
    </row>
    <row r="793" spans="1:21">
      <c r="A793" s="7">
        <v>791</v>
      </c>
      <c r="B793" s="37" t="str">
        <f>Data_Input!O797</f>
        <v/>
      </c>
      <c r="C793" s="37" t="str">
        <f>Data_Input!P797</f>
        <v/>
      </c>
      <c r="D793" s="37" t="str">
        <f>Data_Input!Q797</f>
        <v/>
      </c>
      <c r="E793" s="37" t="str">
        <f>Data_Input!R797</f>
        <v/>
      </c>
      <c r="F793" s="47"/>
      <c r="G793" s="35"/>
      <c r="H793" s="35"/>
      <c r="I793" s="35"/>
      <c r="J793" s="35"/>
      <c r="K793" s="35"/>
      <c r="L793" s="37" t="str">
        <f>IF($G$4=0,B793,IFERROR(IF(OR(AND(Data_Input!$T$3="meters",Data_Input!$T797&gt;12),(AND(Data_Input!$T$3="feet",Data_Input!$T797&gt;40)),ABS(B793)&gt;$G$4),"",B793),""))</f>
        <v/>
      </c>
      <c r="M793" s="37" t="str">
        <f>IF($H$4=0,C793,IFERROR(IF(OR(AND(Data_Input!$T$3="meters",Data_Input!$T797&gt;12),(AND(Data_Input!$T$3="feet",Data_Input!$T797&gt;40)),ABS(C793)&gt;$G$4),"",C793),""))</f>
        <v/>
      </c>
      <c r="N793" s="37" t="str">
        <f>IF($I$4=0,D793,IFERROR(IF(OR(AND(Data_Input!$T$3="meters",Data_Input!$T797&gt;12),(AND(Data_Input!$T$3="feet",Data_Input!$T797&gt;40)),ABS(D793)&gt;$G$4),"",D793),""))</f>
        <v/>
      </c>
      <c r="O793" s="37" t="str">
        <f>IF($J$4=0,E793,IFERROR(IF(OR(AND(Data_Input!$T$3="meters",Data_Input!$T797&gt;12),(AND(Data_Input!$T$3="feet",Data_Input!$T797&gt;40)),ABS(E793)&gt;$G$4),"",E793),""))</f>
        <v/>
      </c>
      <c r="P793" s="35"/>
      <c r="Q793" s="8" t="str">
        <f t="shared" si="58"/>
        <v/>
      </c>
      <c r="R793" s="8" t="str">
        <f t="shared" si="59"/>
        <v/>
      </c>
      <c r="S793" s="8" t="str">
        <f t="shared" si="60"/>
        <v/>
      </c>
      <c r="T793" s="8" t="str">
        <f t="shared" si="61"/>
        <v/>
      </c>
      <c r="U793" s="35"/>
    </row>
    <row r="794" spans="1:21">
      <c r="A794" s="7">
        <v>792</v>
      </c>
      <c r="B794" s="37" t="str">
        <f>Data_Input!O798</f>
        <v/>
      </c>
      <c r="C794" s="37" t="str">
        <f>Data_Input!P798</f>
        <v/>
      </c>
      <c r="D794" s="37" t="str">
        <f>Data_Input!Q798</f>
        <v/>
      </c>
      <c r="E794" s="37" t="str">
        <f>Data_Input!R798</f>
        <v/>
      </c>
      <c r="F794" s="47"/>
      <c r="G794" s="35"/>
      <c r="H794" s="35"/>
      <c r="I794" s="35"/>
      <c r="J794" s="35"/>
      <c r="K794" s="35"/>
      <c r="L794" s="37" t="str">
        <f>IF($G$4=0,B794,IFERROR(IF(OR(AND(Data_Input!$T$3="meters",Data_Input!$T798&gt;12),(AND(Data_Input!$T$3="feet",Data_Input!$T798&gt;40)),ABS(B794)&gt;$G$4),"",B794),""))</f>
        <v/>
      </c>
      <c r="M794" s="37" t="str">
        <f>IF($H$4=0,C794,IFERROR(IF(OR(AND(Data_Input!$T$3="meters",Data_Input!$T798&gt;12),(AND(Data_Input!$T$3="feet",Data_Input!$T798&gt;40)),ABS(C794)&gt;$G$4),"",C794),""))</f>
        <v/>
      </c>
      <c r="N794" s="37" t="str">
        <f>IF($I$4=0,D794,IFERROR(IF(OR(AND(Data_Input!$T$3="meters",Data_Input!$T798&gt;12),(AND(Data_Input!$T$3="feet",Data_Input!$T798&gt;40)),ABS(D794)&gt;$G$4),"",D794),""))</f>
        <v/>
      </c>
      <c r="O794" s="37" t="str">
        <f>IF($J$4=0,E794,IFERROR(IF(OR(AND(Data_Input!$T$3="meters",Data_Input!$T798&gt;12),(AND(Data_Input!$T$3="feet",Data_Input!$T798&gt;40)),ABS(E794)&gt;$G$4),"",E794),""))</f>
        <v/>
      </c>
      <c r="P794" s="35"/>
      <c r="Q794" s="8" t="str">
        <f t="shared" si="58"/>
        <v/>
      </c>
      <c r="R794" s="8" t="str">
        <f t="shared" si="59"/>
        <v/>
      </c>
      <c r="S794" s="8" t="str">
        <f t="shared" si="60"/>
        <v/>
      </c>
      <c r="T794" s="8" t="str">
        <f t="shared" si="61"/>
        <v/>
      </c>
      <c r="U794" s="35"/>
    </row>
    <row r="795" spans="1:21">
      <c r="A795" s="7">
        <v>793</v>
      </c>
      <c r="B795" s="37" t="str">
        <f>Data_Input!O799</f>
        <v/>
      </c>
      <c r="C795" s="37" t="str">
        <f>Data_Input!P799</f>
        <v/>
      </c>
      <c r="D795" s="37" t="str">
        <f>Data_Input!Q799</f>
        <v/>
      </c>
      <c r="E795" s="37" t="str">
        <f>Data_Input!R799</f>
        <v/>
      </c>
      <c r="F795" s="47"/>
      <c r="G795" s="35"/>
      <c r="H795" s="35"/>
      <c r="I795" s="35"/>
      <c r="J795" s="35"/>
      <c r="K795" s="35"/>
      <c r="L795" s="37" t="str">
        <f>IF($G$4=0,B795,IFERROR(IF(OR(AND(Data_Input!$T$3="meters",Data_Input!$T799&gt;12),(AND(Data_Input!$T$3="feet",Data_Input!$T799&gt;40)),ABS(B795)&gt;$G$4),"",B795),""))</f>
        <v/>
      </c>
      <c r="M795" s="37" t="str">
        <f>IF($H$4=0,C795,IFERROR(IF(OR(AND(Data_Input!$T$3="meters",Data_Input!$T799&gt;12),(AND(Data_Input!$T$3="feet",Data_Input!$T799&gt;40)),ABS(C795)&gt;$G$4),"",C795),""))</f>
        <v/>
      </c>
      <c r="N795" s="37" t="str">
        <f>IF($I$4=0,D795,IFERROR(IF(OR(AND(Data_Input!$T$3="meters",Data_Input!$T799&gt;12),(AND(Data_Input!$T$3="feet",Data_Input!$T799&gt;40)),ABS(D795)&gt;$G$4),"",D795),""))</f>
        <v/>
      </c>
      <c r="O795" s="37" t="str">
        <f>IF($J$4=0,E795,IFERROR(IF(OR(AND(Data_Input!$T$3="meters",Data_Input!$T799&gt;12),(AND(Data_Input!$T$3="feet",Data_Input!$T799&gt;40)),ABS(E795)&gt;$G$4),"",E795),""))</f>
        <v/>
      </c>
      <c r="P795" s="35"/>
      <c r="Q795" s="8" t="str">
        <f t="shared" si="58"/>
        <v/>
      </c>
      <c r="R795" s="8" t="str">
        <f t="shared" si="59"/>
        <v/>
      </c>
      <c r="S795" s="8" t="str">
        <f t="shared" si="60"/>
        <v/>
      </c>
      <c r="T795" s="8" t="str">
        <f t="shared" si="61"/>
        <v/>
      </c>
      <c r="U795" s="35"/>
    </row>
    <row r="796" spans="1:21">
      <c r="A796" s="7">
        <v>794</v>
      </c>
      <c r="B796" s="37" t="str">
        <f>Data_Input!O800</f>
        <v/>
      </c>
      <c r="C796" s="37" t="str">
        <f>Data_Input!P800</f>
        <v/>
      </c>
      <c r="D796" s="37" t="str">
        <f>Data_Input!Q800</f>
        <v/>
      </c>
      <c r="E796" s="37" t="str">
        <f>Data_Input!R800</f>
        <v/>
      </c>
      <c r="F796" s="47"/>
      <c r="G796" s="35"/>
      <c r="H796" s="35"/>
      <c r="I796" s="35"/>
      <c r="J796" s="35"/>
      <c r="K796" s="35"/>
      <c r="L796" s="37" t="str">
        <f>IF($G$4=0,B796,IFERROR(IF(OR(AND(Data_Input!$T$3="meters",Data_Input!$T800&gt;12),(AND(Data_Input!$T$3="feet",Data_Input!$T800&gt;40)),ABS(B796)&gt;$G$4),"",B796),""))</f>
        <v/>
      </c>
      <c r="M796" s="37" t="str">
        <f>IF($H$4=0,C796,IFERROR(IF(OR(AND(Data_Input!$T$3="meters",Data_Input!$T800&gt;12),(AND(Data_Input!$T$3="feet",Data_Input!$T800&gt;40)),ABS(C796)&gt;$G$4),"",C796),""))</f>
        <v/>
      </c>
      <c r="N796" s="37" t="str">
        <f>IF($I$4=0,D796,IFERROR(IF(OR(AND(Data_Input!$T$3="meters",Data_Input!$T800&gt;12),(AND(Data_Input!$T$3="feet",Data_Input!$T800&gt;40)),ABS(D796)&gt;$G$4),"",D796),""))</f>
        <v/>
      </c>
      <c r="O796" s="37" t="str">
        <f>IF($J$4=0,E796,IFERROR(IF(OR(AND(Data_Input!$T$3="meters",Data_Input!$T800&gt;12),(AND(Data_Input!$T$3="feet",Data_Input!$T800&gt;40)),ABS(E796)&gt;$G$4),"",E796),""))</f>
        <v/>
      </c>
      <c r="P796" s="35"/>
      <c r="Q796" s="8" t="str">
        <f t="shared" si="58"/>
        <v/>
      </c>
      <c r="R796" s="8" t="str">
        <f t="shared" si="59"/>
        <v/>
      </c>
      <c r="S796" s="8" t="str">
        <f t="shared" si="60"/>
        <v/>
      </c>
      <c r="T796" s="8" t="str">
        <f t="shared" si="61"/>
        <v/>
      </c>
      <c r="U796" s="35"/>
    </row>
    <row r="797" spans="1:21">
      <c r="A797" s="7">
        <v>795</v>
      </c>
      <c r="B797" s="37" t="str">
        <f>Data_Input!O801</f>
        <v/>
      </c>
      <c r="C797" s="37" t="str">
        <f>Data_Input!P801</f>
        <v/>
      </c>
      <c r="D797" s="37" t="str">
        <f>Data_Input!Q801</f>
        <v/>
      </c>
      <c r="E797" s="37" t="str">
        <f>Data_Input!R801</f>
        <v/>
      </c>
      <c r="F797" s="47"/>
      <c r="G797" s="35"/>
      <c r="H797" s="35"/>
      <c r="I797" s="35"/>
      <c r="J797" s="35"/>
      <c r="K797" s="35"/>
      <c r="L797" s="37" t="str">
        <f>IF($G$4=0,B797,IFERROR(IF(OR(AND(Data_Input!$T$3="meters",Data_Input!$T801&gt;12),(AND(Data_Input!$T$3="feet",Data_Input!$T801&gt;40)),ABS(B797)&gt;$G$4),"",B797),""))</f>
        <v/>
      </c>
      <c r="M797" s="37" t="str">
        <f>IF($H$4=0,C797,IFERROR(IF(OR(AND(Data_Input!$T$3="meters",Data_Input!$T801&gt;12),(AND(Data_Input!$T$3="feet",Data_Input!$T801&gt;40)),ABS(C797)&gt;$G$4),"",C797),""))</f>
        <v/>
      </c>
      <c r="N797" s="37" t="str">
        <f>IF($I$4=0,D797,IFERROR(IF(OR(AND(Data_Input!$T$3="meters",Data_Input!$T801&gt;12),(AND(Data_Input!$T$3="feet",Data_Input!$T801&gt;40)),ABS(D797)&gt;$G$4),"",D797),""))</f>
        <v/>
      </c>
      <c r="O797" s="37" t="str">
        <f>IF($J$4=0,E797,IFERROR(IF(OR(AND(Data_Input!$T$3="meters",Data_Input!$T801&gt;12),(AND(Data_Input!$T$3="feet",Data_Input!$T801&gt;40)),ABS(E797)&gt;$G$4),"",E797),""))</f>
        <v/>
      </c>
      <c r="P797" s="35"/>
      <c r="Q797" s="8" t="str">
        <f t="shared" si="58"/>
        <v/>
      </c>
      <c r="R797" s="8" t="str">
        <f t="shared" si="59"/>
        <v/>
      </c>
      <c r="S797" s="8" t="str">
        <f t="shared" si="60"/>
        <v/>
      </c>
      <c r="T797" s="8" t="str">
        <f t="shared" si="61"/>
        <v/>
      </c>
      <c r="U797" s="35"/>
    </row>
    <row r="798" spans="1:21">
      <c r="A798" s="7">
        <v>796</v>
      </c>
      <c r="B798" s="37" t="str">
        <f>Data_Input!O802</f>
        <v/>
      </c>
      <c r="C798" s="37" t="str">
        <f>Data_Input!P802</f>
        <v/>
      </c>
      <c r="D798" s="37" t="str">
        <f>Data_Input!Q802</f>
        <v/>
      </c>
      <c r="E798" s="37" t="str">
        <f>Data_Input!R802</f>
        <v/>
      </c>
      <c r="F798" s="47"/>
      <c r="G798" s="35"/>
      <c r="H798" s="35"/>
      <c r="I798" s="35"/>
      <c r="J798" s="35"/>
      <c r="K798" s="35"/>
      <c r="L798" s="37" t="str">
        <f>IF($G$4=0,B798,IFERROR(IF(OR(AND(Data_Input!$T$3="meters",Data_Input!$T802&gt;12),(AND(Data_Input!$T$3="feet",Data_Input!$T802&gt;40)),ABS(B798)&gt;$G$4),"",B798),""))</f>
        <v/>
      </c>
      <c r="M798" s="37" t="str">
        <f>IF($H$4=0,C798,IFERROR(IF(OR(AND(Data_Input!$T$3="meters",Data_Input!$T802&gt;12),(AND(Data_Input!$T$3="feet",Data_Input!$T802&gt;40)),ABS(C798)&gt;$G$4),"",C798),""))</f>
        <v/>
      </c>
      <c r="N798" s="37" t="str">
        <f>IF($I$4=0,D798,IFERROR(IF(OR(AND(Data_Input!$T$3="meters",Data_Input!$T802&gt;12),(AND(Data_Input!$T$3="feet",Data_Input!$T802&gt;40)),ABS(D798)&gt;$G$4),"",D798),""))</f>
        <v/>
      </c>
      <c r="O798" s="37" t="str">
        <f>IF($J$4=0,E798,IFERROR(IF(OR(AND(Data_Input!$T$3="meters",Data_Input!$T802&gt;12),(AND(Data_Input!$T$3="feet",Data_Input!$T802&gt;40)),ABS(E798)&gt;$G$4),"",E798),""))</f>
        <v/>
      </c>
      <c r="P798" s="35"/>
      <c r="Q798" s="8" t="str">
        <f t="shared" si="58"/>
        <v/>
      </c>
      <c r="R798" s="8" t="str">
        <f t="shared" si="59"/>
        <v/>
      </c>
      <c r="S798" s="8" t="str">
        <f t="shared" si="60"/>
        <v/>
      </c>
      <c r="T798" s="8" t="str">
        <f t="shared" si="61"/>
        <v/>
      </c>
      <c r="U798" s="35"/>
    </row>
    <row r="799" spans="1:21">
      <c r="A799" s="7">
        <v>797</v>
      </c>
      <c r="B799" s="37" t="str">
        <f>Data_Input!O803</f>
        <v/>
      </c>
      <c r="C799" s="37" t="str">
        <f>Data_Input!P803</f>
        <v/>
      </c>
      <c r="D799" s="37" t="str">
        <f>Data_Input!Q803</f>
        <v/>
      </c>
      <c r="E799" s="37" t="str">
        <f>Data_Input!R803</f>
        <v/>
      </c>
      <c r="F799" s="47"/>
      <c r="G799" s="35"/>
      <c r="H799" s="35"/>
      <c r="I799" s="35"/>
      <c r="J799" s="35"/>
      <c r="K799" s="35"/>
      <c r="L799" s="37" t="str">
        <f>IF($G$4=0,B799,IFERROR(IF(OR(AND(Data_Input!$T$3="meters",Data_Input!$T803&gt;12),(AND(Data_Input!$T$3="feet",Data_Input!$T803&gt;40)),ABS(B799)&gt;$G$4),"",B799),""))</f>
        <v/>
      </c>
      <c r="M799" s="37" t="str">
        <f>IF($H$4=0,C799,IFERROR(IF(OR(AND(Data_Input!$T$3="meters",Data_Input!$T803&gt;12),(AND(Data_Input!$T$3="feet",Data_Input!$T803&gt;40)),ABS(C799)&gt;$G$4),"",C799),""))</f>
        <v/>
      </c>
      <c r="N799" s="37" t="str">
        <f>IF($I$4=0,D799,IFERROR(IF(OR(AND(Data_Input!$T$3="meters",Data_Input!$T803&gt;12),(AND(Data_Input!$T$3="feet",Data_Input!$T803&gt;40)),ABS(D799)&gt;$G$4),"",D799),""))</f>
        <v/>
      </c>
      <c r="O799" s="37" t="str">
        <f>IF($J$4=0,E799,IFERROR(IF(OR(AND(Data_Input!$T$3="meters",Data_Input!$T803&gt;12),(AND(Data_Input!$T$3="feet",Data_Input!$T803&gt;40)),ABS(E799)&gt;$G$4),"",E799),""))</f>
        <v/>
      </c>
      <c r="P799" s="35"/>
      <c r="Q799" s="8" t="str">
        <f t="shared" si="58"/>
        <v/>
      </c>
      <c r="R799" s="8" t="str">
        <f t="shared" si="59"/>
        <v/>
      </c>
      <c r="S799" s="8" t="str">
        <f t="shared" si="60"/>
        <v/>
      </c>
      <c r="T799" s="8" t="str">
        <f t="shared" si="61"/>
        <v/>
      </c>
      <c r="U799" s="35"/>
    </row>
    <row r="800" spans="1:21">
      <c r="A800" s="7">
        <v>798</v>
      </c>
      <c r="B800" s="37" t="str">
        <f>Data_Input!O804</f>
        <v/>
      </c>
      <c r="C800" s="37" t="str">
        <f>Data_Input!P804</f>
        <v/>
      </c>
      <c r="D800" s="37" t="str">
        <f>Data_Input!Q804</f>
        <v/>
      </c>
      <c r="E800" s="37" t="str">
        <f>Data_Input!R804</f>
        <v/>
      </c>
      <c r="F800" s="47"/>
      <c r="G800" s="35"/>
      <c r="H800" s="35"/>
      <c r="I800" s="35"/>
      <c r="J800" s="35"/>
      <c r="K800" s="35"/>
      <c r="L800" s="37" t="str">
        <f>IF($G$4=0,B800,IFERROR(IF(OR(AND(Data_Input!$T$3="meters",Data_Input!$T804&gt;12),(AND(Data_Input!$T$3="feet",Data_Input!$T804&gt;40)),ABS(B800)&gt;$G$4),"",B800),""))</f>
        <v/>
      </c>
      <c r="M800" s="37" t="str">
        <f>IF($H$4=0,C800,IFERROR(IF(OR(AND(Data_Input!$T$3="meters",Data_Input!$T804&gt;12),(AND(Data_Input!$T$3="feet",Data_Input!$T804&gt;40)),ABS(C800)&gt;$G$4),"",C800),""))</f>
        <v/>
      </c>
      <c r="N800" s="37" t="str">
        <f>IF($I$4=0,D800,IFERROR(IF(OR(AND(Data_Input!$T$3="meters",Data_Input!$T804&gt;12),(AND(Data_Input!$T$3="feet",Data_Input!$T804&gt;40)),ABS(D800)&gt;$G$4),"",D800),""))</f>
        <v/>
      </c>
      <c r="O800" s="37" t="str">
        <f>IF($J$4=0,E800,IFERROR(IF(OR(AND(Data_Input!$T$3="meters",Data_Input!$T804&gt;12),(AND(Data_Input!$T$3="feet",Data_Input!$T804&gt;40)),ABS(E800)&gt;$G$4),"",E800),""))</f>
        <v/>
      </c>
      <c r="P800" s="35"/>
      <c r="Q800" s="8" t="str">
        <f t="shared" si="58"/>
        <v/>
      </c>
      <c r="R800" s="8" t="str">
        <f t="shared" si="59"/>
        <v/>
      </c>
      <c r="S800" s="8" t="str">
        <f t="shared" si="60"/>
        <v/>
      </c>
      <c r="T800" s="8" t="str">
        <f t="shared" si="61"/>
        <v/>
      </c>
      <c r="U800" s="35"/>
    </row>
    <row r="801" spans="1:21">
      <c r="A801" s="7">
        <v>799</v>
      </c>
      <c r="B801" s="37" t="str">
        <f>Data_Input!O805</f>
        <v/>
      </c>
      <c r="C801" s="37" t="str">
        <f>Data_Input!P805</f>
        <v/>
      </c>
      <c r="D801" s="37" t="str">
        <f>Data_Input!Q805</f>
        <v/>
      </c>
      <c r="E801" s="37" t="str">
        <f>Data_Input!R805</f>
        <v/>
      </c>
      <c r="F801" s="47"/>
      <c r="G801" s="35"/>
      <c r="H801" s="35"/>
      <c r="I801" s="35"/>
      <c r="J801" s="35"/>
      <c r="K801" s="35"/>
      <c r="L801" s="37" t="str">
        <f>IF($G$4=0,B801,IFERROR(IF(OR(AND(Data_Input!$T$3="meters",Data_Input!$T805&gt;12),(AND(Data_Input!$T$3="feet",Data_Input!$T805&gt;40)),ABS(B801)&gt;$G$4),"",B801),""))</f>
        <v/>
      </c>
      <c r="M801" s="37" t="str">
        <f>IF($H$4=0,C801,IFERROR(IF(OR(AND(Data_Input!$T$3="meters",Data_Input!$T805&gt;12),(AND(Data_Input!$T$3="feet",Data_Input!$T805&gt;40)),ABS(C801)&gt;$G$4),"",C801),""))</f>
        <v/>
      </c>
      <c r="N801" s="37" t="str">
        <f>IF($I$4=0,D801,IFERROR(IF(OR(AND(Data_Input!$T$3="meters",Data_Input!$T805&gt;12),(AND(Data_Input!$T$3="feet",Data_Input!$T805&gt;40)),ABS(D801)&gt;$G$4),"",D801),""))</f>
        <v/>
      </c>
      <c r="O801" s="37" t="str">
        <f>IF($J$4=0,E801,IFERROR(IF(OR(AND(Data_Input!$T$3="meters",Data_Input!$T805&gt;12),(AND(Data_Input!$T$3="feet",Data_Input!$T805&gt;40)),ABS(E801)&gt;$G$4),"",E801),""))</f>
        <v/>
      </c>
      <c r="P801" s="35"/>
      <c r="Q801" s="8" t="str">
        <f t="shared" si="58"/>
        <v/>
      </c>
      <c r="R801" s="8" t="str">
        <f t="shared" si="59"/>
        <v/>
      </c>
      <c r="S801" s="8" t="str">
        <f t="shared" si="60"/>
        <v/>
      </c>
      <c r="T801" s="8" t="str">
        <f t="shared" si="61"/>
        <v/>
      </c>
      <c r="U801" s="35"/>
    </row>
    <row r="802" spans="1:21">
      <c r="A802" s="7">
        <v>800</v>
      </c>
      <c r="B802" s="37" t="str">
        <f>Data_Input!O806</f>
        <v/>
      </c>
      <c r="C802" s="37" t="str">
        <f>Data_Input!P806</f>
        <v/>
      </c>
      <c r="D802" s="37" t="str">
        <f>Data_Input!Q806</f>
        <v/>
      </c>
      <c r="E802" s="37" t="str">
        <f>Data_Input!R806</f>
        <v/>
      </c>
      <c r="F802" s="47"/>
      <c r="G802" s="35"/>
      <c r="H802" s="35"/>
      <c r="I802" s="35"/>
      <c r="J802" s="35"/>
      <c r="K802" s="35"/>
      <c r="L802" s="37" t="str">
        <f>IF($G$4=0,B802,IFERROR(IF(OR(AND(Data_Input!$T$3="meters",Data_Input!$T806&gt;12),(AND(Data_Input!$T$3="feet",Data_Input!$T806&gt;40)),ABS(B802)&gt;$G$4),"",B802),""))</f>
        <v/>
      </c>
      <c r="M802" s="37" t="str">
        <f>IF($H$4=0,C802,IFERROR(IF(OR(AND(Data_Input!$T$3="meters",Data_Input!$T806&gt;12),(AND(Data_Input!$T$3="feet",Data_Input!$T806&gt;40)),ABS(C802)&gt;$G$4),"",C802),""))</f>
        <v/>
      </c>
      <c r="N802" s="37" t="str">
        <f>IF($I$4=0,D802,IFERROR(IF(OR(AND(Data_Input!$T$3="meters",Data_Input!$T806&gt;12),(AND(Data_Input!$T$3="feet",Data_Input!$T806&gt;40)),ABS(D802)&gt;$G$4),"",D802),""))</f>
        <v/>
      </c>
      <c r="O802" s="37" t="str">
        <f>IF($J$4=0,E802,IFERROR(IF(OR(AND(Data_Input!$T$3="meters",Data_Input!$T806&gt;12),(AND(Data_Input!$T$3="feet",Data_Input!$T806&gt;40)),ABS(E802)&gt;$G$4),"",E802),""))</f>
        <v/>
      </c>
      <c r="P802" s="35"/>
      <c r="Q802" s="8" t="str">
        <f t="shared" si="58"/>
        <v/>
      </c>
      <c r="R802" s="8" t="str">
        <f t="shared" si="59"/>
        <v/>
      </c>
      <c r="S802" s="8" t="str">
        <f t="shared" si="60"/>
        <v/>
      </c>
      <c r="T802" s="8" t="str">
        <f t="shared" si="61"/>
        <v/>
      </c>
      <c r="U802" s="35"/>
    </row>
    <row r="803" spans="1:21">
      <c r="A803" s="7">
        <v>801</v>
      </c>
      <c r="B803" s="37" t="str">
        <f>Data_Input!O807</f>
        <v/>
      </c>
      <c r="C803" s="37" t="str">
        <f>Data_Input!P807</f>
        <v/>
      </c>
      <c r="D803" s="37" t="str">
        <f>Data_Input!Q807</f>
        <v/>
      </c>
      <c r="E803" s="37" t="str">
        <f>Data_Input!R807</f>
        <v/>
      </c>
      <c r="F803" s="47"/>
      <c r="G803" s="35"/>
      <c r="H803" s="35"/>
      <c r="I803" s="35"/>
      <c r="J803" s="35"/>
      <c r="K803" s="35"/>
      <c r="L803" s="37" t="str">
        <f>IF($G$4=0,B803,IFERROR(IF(OR(AND(Data_Input!$T$3="meters",Data_Input!$T807&gt;12),(AND(Data_Input!$T$3="feet",Data_Input!$T807&gt;40)),ABS(B803)&gt;$G$4),"",B803),""))</f>
        <v/>
      </c>
      <c r="M803" s="37" t="str">
        <f>IF($H$4=0,C803,IFERROR(IF(OR(AND(Data_Input!$T$3="meters",Data_Input!$T807&gt;12),(AND(Data_Input!$T$3="feet",Data_Input!$T807&gt;40)),ABS(C803)&gt;$G$4),"",C803),""))</f>
        <v/>
      </c>
      <c r="N803" s="37" t="str">
        <f>IF($I$4=0,D803,IFERROR(IF(OR(AND(Data_Input!$T$3="meters",Data_Input!$T807&gt;12),(AND(Data_Input!$T$3="feet",Data_Input!$T807&gt;40)),ABS(D803)&gt;$G$4),"",D803),""))</f>
        <v/>
      </c>
      <c r="O803" s="37" t="str">
        <f>IF($J$4=0,E803,IFERROR(IF(OR(AND(Data_Input!$T$3="meters",Data_Input!$T807&gt;12),(AND(Data_Input!$T$3="feet",Data_Input!$T807&gt;40)),ABS(E803)&gt;$G$4),"",E803),""))</f>
        <v/>
      </c>
      <c r="P803" s="35"/>
      <c r="Q803" s="8" t="str">
        <f t="shared" si="58"/>
        <v/>
      </c>
      <c r="R803" s="8" t="str">
        <f t="shared" si="59"/>
        <v/>
      </c>
      <c r="S803" s="8" t="str">
        <f t="shared" si="60"/>
        <v/>
      </c>
      <c r="T803" s="8" t="str">
        <f t="shared" si="61"/>
        <v/>
      </c>
      <c r="U803" s="35"/>
    </row>
    <row r="804" spans="1:21">
      <c r="A804" s="7">
        <v>802</v>
      </c>
      <c r="B804" s="37" t="str">
        <f>Data_Input!O808</f>
        <v/>
      </c>
      <c r="C804" s="37" t="str">
        <f>Data_Input!P808</f>
        <v/>
      </c>
      <c r="D804" s="37" t="str">
        <f>Data_Input!Q808</f>
        <v/>
      </c>
      <c r="E804" s="37" t="str">
        <f>Data_Input!R808</f>
        <v/>
      </c>
      <c r="F804" s="47"/>
      <c r="G804" s="35"/>
      <c r="H804" s="35"/>
      <c r="I804" s="35"/>
      <c r="J804" s="35"/>
      <c r="K804" s="35"/>
      <c r="L804" s="37" t="str">
        <f>IF($G$4=0,B804,IFERROR(IF(OR(AND(Data_Input!$T$3="meters",Data_Input!$T808&gt;12),(AND(Data_Input!$T$3="feet",Data_Input!$T808&gt;40)),ABS(B804)&gt;$G$4),"",B804),""))</f>
        <v/>
      </c>
      <c r="M804" s="37" t="str">
        <f>IF($H$4=0,C804,IFERROR(IF(OR(AND(Data_Input!$T$3="meters",Data_Input!$T808&gt;12),(AND(Data_Input!$T$3="feet",Data_Input!$T808&gt;40)),ABS(C804)&gt;$G$4),"",C804),""))</f>
        <v/>
      </c>
      <c r="N804" s="37" t="str">
        <f>IF($I$4=0,D804,IFERROR(IF(OR(AND(Data_Input!$T$3="meters",Data_Input!$T808&gt;12),(AND(Data_Input!$T$3="feet",Data_Input!$T808&gt;40)),ABS(D804)&gt;$G$4),"",D804),""))</f>
        <v/>
      </c>
      <c r="O804" s="37" t="str">
        <f>IF($J$4=0,E804,IFERROR(IF(OR(AND(Data_Input!$T$3="meters",Data_Input!$T808&gt;12),(AND(Data_Input!$T$3="feet",Data_Input!$T808&gt;40)),ABS(E804)&gt;$G$4),"",E804),""))</f>
        <v/>
      </c>
      <c r="P804" s="35"/>
      <c r="Q804" s="8" t="str">
        <f t="shared" si="58"/>
        <v/>
      </c>
      <c r="R804" s="8" t="str">
        <f t="shared" si="59"/>
        <v/>
      </c>
      <c r="S804" s="8" t="str">
        <f t="shared" si="60"/>
        <v/>
      </c>
      <c r="T804" s="8" t="str">
        <f t="shared" si="61"/>
        <v/>
      </c>
      <c r="U804" s="35"/>
    </row>
    <row r="805" spans="1:21">
      <c r="A805" s="7">
        <v>803</v>
      </c>
      <c r="B805" s="37" t="str">
        <f>Data_Input!O809</f>
        <v/>
      </c>
      <c r="C805" s="37" t="str">
        <f>Data_Input!P809</f>
        <v/>
      </c>
      <c r="D805" s="37" t="str">
        <f>Data_Input!Q809</f>
        <v/>
      </c>
      <c r="E805" s="37" t="str">
        <f>Data_Input!R809</f>
        <v/>
      </c>
      <c r="F805" s="47"/>
      <c r="G805" s="35"/>
      <c r="H805" s="35"/>
      <c r="I805" s="35"/>
      <c r="J805" s="35"/>
      <c r="K805" s="35"/>
      <c r="L805" s="37" t="str">
        <f>IF($G$4=0,B805,IFERROR(IF(OR(AND(Data_Input!$T$3="meters",Data_Input!$T809&gt;12),(AND(Data_Input!$T$3="feet",Data_Input!$T809&gt;40)),ABS(B805)&gt;$G$4),"",B805),""))</f>
        <v/>
      </c>
      <c r="M805" s="37" t="str">
        <f>IF($H$4=0,C805,IFERROR(IF(OR(AND(Data_Input!$T$3="meters",Data_Input!$T809&gt;12),(AND(Data_Input!$T$3="feet",Data_Input!$T809&gt;40)),ABS(C805)&gt;$G$4),"",C805),""))</f>
        <v/>
      </c>
      <c r="N805" s="37" t="str">
        <f>IF($I$4=0,D805,IFERROR(IF(OR(AND(Data_Input!$T$3="meters",Data_Input!$T809&gt;12),(AND(Data_Input!$T$3="feet",Data_Input!$T809&gt;40)),ABS(D805)&gt;$G$4),"",D805),""))</f>
        <v/>
      </c>
      <c r="O805" s="37" t="str">
        <f>IF($J$4=0,E805,IFERROR(IF(OR(AND(Data_Input!$T$3="meters",Data_Input!$T809&gt;12),(AND(Data_Input!$T$3="feet",Data_Input!$T809&gt;40)),ABS(E805)&gt;$G$4),"",E805),""))</f>
        <v/>
      </c>
      <c r="P805" s="35"/>
      <c r="Q805" s="8" t="str">
        <f t="shared" si="58"/>
        <v/>
      </c>
      <c r="R805" s="8" t="str">
        <f t="shared" si="59"/>
        <v/>
      </c>
      <c r="S805" s="8" t="str">
        <f t="shared" si="60"/>
        <v/>
      </c>
      <c r="T805" s="8" t="str">
        <f t="shared" si="61"/>
        <v/>
      </c>
      <c r="U805" s="35"/>
    </row>
    <row r="806" spans="1:21">
      <c r="A806" s="7">
        <v>804</v>
      </c>
      <c r="B806" s="37" t="str">
        <f>Data_Input!O810</f>
        <v/>
      </c>
      <c r="C806" s="37" t="str">
        <f>Data_Input!P810</f>
        <v/>
      </c>
      <c r="D806" s="37" t="str">
        <f>Data_Input!Q810</f>
        <v/>
      </c>
      <c r="E806" s="37" t="str">
        <f>Data_Input!R810</f>
        <v/>
      </c>
      <c r="F806" s="47"/>
      <c r="G806" s="35"/>
      <c r="H806" s="35"/>
      <c r="I806" s="35"/>
      <c r="J806" s="35"/>
      <c r="K806" s="35"/>
      <c r="L806" s="37" t="str">
        <f>IF($G$4=0,B806,IFERROR(IF(OR(AND(Data_Input!$T$3="meters",Data_Input!$T810&gt;12),(AND(Data_Input!$T$3="feet",Data_Input!$T810&gt;40)),ABS(B806)&gt;$G$4),"",B806),""))</f>
        <v/>
      </c>
      <c r="M806" s="37" t="str">
        <f>IF($H$4=0,C806,IFERROR(IF(OR(AND(Data_Input!$T$3="meters",Data_Input!$T810&gt;12),(AND(Data_Input!$T$3="feet",Data_Input!$T810&gt;40)),ABS(C806)&gt;$G$4),"",C806),""))</f>
        <v/>
      </c>
      <c r="N806" s="37" t="str">
        <f>IF($I$4=0,D806,IFERROR(IF(OR(AND(Data_Input!$T$3="meters",Data_Input!$T810&gt;12),(AND(Data_Input!$T$3="feet",Data_Input!$T810&gt;40)),ABS(D806)&gt;$G$4),"",D806),""))</f>
        <v/>
      </c>
      <c r="O806" s="37" t="str">
        <f>IF($J$4=0,E806,IFERROR(IF(OR(AND(Data_Input!$T$3="meters",Data_Input!$T810&gt;12),(AND(Data_Input!$T$3="feet",Data_Input!$T810&gt;40)),ABS(E806)&gt;$G$4),"",E806),""))</f>
        <v/>
      </c>
      <c r="P806" s="35"/>
      <c r="Q806" s="8" t="str">
        <f t="shared" si="58"/>
        <v/>
      </c>
      <c r="R806" s="8" t="str">
        <f t="shared" si="59"/>
        <v/>
      </c>
      <c r="S806" s="8" t="str">
        <f t="shared" si="60"/>
        <v/>
      </c>
      <c r="T806" s="8" t="str">
        <f t="shared" si="61"/>
        <v/>
      </c>
      <c r="U806" s="35"/>
    </row>
    <row r="807" spans="1:21">
      <c r="A807" s="7">
        <v>805</v>
      </c>
      <c r="B807" s="37" t="str">
        <f>Data_Input!O811</f>
        <v/>
      </c>
      <c r="C807" s="37" t="str">
        <f>Data_Input!P811</f>
        <v/>
      </c>
      <c r="D807" s="37" t="str">
        <f>Data_Input!Q811</f>
        <v/>
      </c>
      <c r="E807" s="37" t="str">
        <f>Data_Input!R811</f>
        <v/>
      </c>
      <c r="F807" s="47"/>
      <c r="G807" s="35"/>
      <c r="H807" s="35"/>
      <c r="I807" s="35"/>
      <c r="J807" s="35"/>
      <c r="K807" s="35"/>
      <c r="L807" s="37" t="str">
        <f>IF($G$4=0,B807,IFERROR(IF(OR(AND(Data_Input!$T$3="meters",Data_Input!$T811&gt;12),(AND(Data_Input!$T$3="feet",Data_Input!$T811&gt;40)),ABS(B807)&gt;$G$4),"",B807),""))</f>
        <v/>
      </c>
      <c r="M807" s="37" t="str">
        <f>IF($H$4=0,C807,IFERROR(IF(OR(AND(Data_Input!$T$3="meters",Data_Input!$T811&gt;12),(AND(Data_Input!$T$3="feet",Data_Input!$T811&gt;40)),ABS(C807)&gt;$G$4),"",C807),""))</f>
        <v/>
      </c>
      <c r="N807" s="37" t="str">
        <f>IF($I$4=0,D807,IFERROR(IF(OR(AND(Data_Input!$T$3="meters",Data_Input!$T811&gt;12),(AND(Data_Input!$T$3="feet",Data_Input!$T811&gt;40)),ABS(D807)&gt;$G$4),"",D807),""))</f>
        <v/>
      </c>
      <c r="O807" s="37" t="str">
        <f>IF($J$4=0,E807,IFERROR(IF(OR(AND(Data_Input!$T$3="meters",Data_Input!$T811&gt;12),(AND(Data_Input!$T$3="feet",Data_Input!$T811&gt;40)),ABS(E807)&gt;$G$4),"",E807),""))</f>
        <v/>
      </c>
      <c r="P807" s="35"/>
      <c r="Q807" s="8" t="str">
        <f t="shared" si="58"/>
        <v/>
      </c>
      <c r="R807" s="8" t="str">
        <f t="shared" si="59"/>
        <v/>
      </c>
      <c r="S807" s="8" t="str">
        <f t="shared" si="60"/>
        <v/>
      </c>
      <c r="T807" s="8" t="str">
        <f t="shared" si="61"/>
        <v/>
      </c>
      <c r="U807" s="35"/>
    </row>
    <row r="808" spans="1:21">
      <c r="A808" s="7">
        <v>806</v>
      </c>
      <c r="B808" s="37" t="str">
        <f>Data_Input!O812</f>
        <v/>
      </c>
      <c r="C808" s="37" t="str">
        <f>Data_Input!P812</f>
        <v/>
      </c>
      <c r="D808" s="37" t="str">
        <f>Data_Input!Q812</f>
        <v/>
      </c>
      <c r="E808" s="37" t="str">
        <f>Data_Input!R812</f>
        <v/>
      </c>
      <c r="F808" s="47"/>
      <c r="G808" s="35"/>
      <c r="H808" s="35"/>
      <c r="I808" s="35"/>
      <c r="J808" s="35"/>
      <c r="K808" s="35"/>
      <c r="L808" s="37" t="str">
        <f>IF($G$4=0,B808,IFERROR(IF(OR(AND(Data_Input!$T$3="meters",Data_Input!$T812&gt;12),(AND(Data_Input!$T$3="feet",Data_Input!$T812&gt;40)),ABS(B808)&gt;$G$4),"",B808),""))</f>
        <v/>
      </c>
      <c r="M808" s="37" t="str">
        <f>IF($H$4=0,C808,IFERROR(IF(OR(AND(Data_Input!$T$3="meters",Data_Input!$T812&gt;12),(AND(Data_Input!$T$3="feet",Data_Input!$T812&gt;40)),ABS(C808)&gt;$G$4),"",C808),""))</f>
        <v/>
      </c>
      <c r="N808" s="37" t="str">
        <f>IF($I$4=0,D808,IFERROR(IF(OR(AND(Data_Input!$T$3="meters",Data_Input!$T812&gt;12),(AND(Data_Input!$T$3="feet",Data_Input!$T812&gt;40)),ABS(D808)&gt;$G$4),"",D808),""))</f>
        <v/>
      </c>
      <c r="O808" s="37" t="str">
        <f>IF($J$4=0,E808,IFERROR(IF(OR(AND(Data_Input!$T$3="meters",Data_Input!$T812&gt;12),(AND(Data_Input!$T$3="feet",Data_Input!$T812&gt;40)),ABS(E808)&gt;$G$4),"",E808),""))</f>
        <v/>
      </c>
      <c r="P808" s="35"/>
      <c r="Q808" s="8" t="str">
        <f t="shared" si="58"/>
        <v/>
      </c>
      <c r="R808" s="8" t="str">
        <f t="shared" si="59"/>
        <v/>
      </c>
      <c r="S808" s="8" t="str">
        <f t="shared" si="60"/>
        <v/>
      </c>
      <c r="T808" s="8" t="str">
        <f t="shared" si="61"/>
        <v/>
      </c>
      <c r="U808" s="35"/>
    </row>
    <row r="809" spans="1:21">
      <c r="A809" s="7">
        <v>807</v>
      </c>
      <c r="B809" s="37" t="str">
        <f>Data_Input!O813</f>
        <v/>
      </c>
      <c r="C809" s="37" t="str">
        <f>Data_Input!P813</f>
        <v/>
      </c>
      <c r="D809" s="37" t="str">
        <f>Data_Input!Q813</f>
        <v/>
      </c>
      <c r="E809" s="37" t="str">
        <f>Data_Input!R813</f>
        <v/>
      </c>
      <c r="F809" s="47"/>
      <c r="G809" s="35"/>
      <c r="H809" s="35"/>
      <c r="I809" s="35"/>
      <c r="J809" s="35"/>
      <c r="K809" s="35"/>
      <c r="L809" s="37" t="str">
        <f>IF($G$4=0,B809,IFERROR(IF(OR(AND(Data_Input!$T$3="meters",Data_Input!$T813&gt;12),(AND(Data_Input!$T$3="feet",Data_Input!$T813&gt;40)),ABS(B809)&gt;$G$4),"",B809),""))</f>
        <v/>
      </c>
      <c r="M809" s="37" t="str">
        <f>IF($H$4=0,C809,IFERROR(IF(OR(AND(Data_Input!$T$3="meters",Data_Input!$T813&gt;12),(AND(Data_Input!$T$3="feet",Data_Input!$T813&gt;40)),ABS(C809)&gt;$G$4),"",C809),""))</f>
        <v/>
      </c>
      <c r="N809" s="37" t="str">
        <f>IF($I$4=0,D809,IFERROR(IF(OR(AND(Data_Input!$T$3="meters",Data_Input!$T813&gt;12),(AND(Data_Input!$T$3="feet",Data_Input!$T813&gt;40)),ABS(D809)&gt;$G$4),"",D809),""))</f>
        <v/>
      </c>
      <c r="O809" s="37" t="str">
        <f>IF($J$4=0,E809,IFERROR(IF(OR(AND(Data_Input!$T$3="meters",Data_Input!$T813&gt;12),(AND(Data_Input!$T$3="feet",Data_Input!$T813&gt;40)),ABS(E809)&gt;$G$4),"",E809),""))</f>
        <v/>
      </c>
      <c r="P809" s="35"/>
      <c r="Q809" s="8" t="str">
        <f t="shared" si="58"/>
        <v/>
      </c>
      <c r="R809" s="8" t="str">
        <f t="shared" si="59"/>
        <v/>
      </c>
      <c r="S809" s="8" t="str">
        <f t="shared" si="60"/>
        <v/>
      </c>
      <c r="T809" s="8" t="str">
        <f t="shared" si="61"/>
        <v/>
      </c>
      <c r="U809" s="35"/>
    </row>
    <row r="810" spans="1:21">
      <c r="A810" s="7">
        <v>808</v>
      </c>
      <c r="B810" s="37" t="str">
        <f>Data_Input!O814</f>
        <v/>
      </c>
      <c r="C810" s="37" t="str">
        <f>Data_Input!P814</f>
        <v/>
      </c>
      <c r="D810" s="37" t="str">
        <f>Data_Input!Q814</f>
        <v/>
      </c>
      <c r="E810" s="37" t="str">
        <f>Data_Input!R814</f>
        <v/>
      </c>
      <c r="F810" s="47"/>
      <c r="G810" s="35"/>
      <c r="H810" s="35"/>
      <c r="I810" s="35"/>
      <c r="J810" s="35"/>
      <c r="K810" s="35"/>
      <c r="L810" s="37" t="str">
        <f>IF($G$4=0,B810,IFERROR(IF(OR(AND(Data_Input!$T$3="meters",Data_Input!$T814&gt;12),(AND(Data_Input!$T$3="feet",Data_Input!$T814&gt;40)),ABS(B810)&gt;$G$4),"",B810),""))</f>
        <v/>
      </c>
      <c r="M810" s="37" t="str">
        <f>IF($H$4=0,C810,IFERROR(IF(OR(AND(Data_Input!$T$3="meters",Data_Input!$T814&gt;12),(AND(Data_Input!$T$3="feet",Data_Input!$T814&gt;40)),ABS(C810)&gt;$G$4),"",C810),""))</f>
        <v/>
      </c>
      <c r="N810" s="37" t="str">
        <f>IF($I$4=0,D810,IFERROR(IF(OR(AND(Data_Input!$T$3="meters",Data_Input!$T814&gt;12),(AND(Data_Input!$T$3="feet",Data_Input!$T814&gt;40)),ABS(D810)&gt;$G$4),"",D810),""))</f>
        <v/>
      </c>
      <c r="O810" s="37" t="str">
        <f>IF($J$4=0,E810,IFERROR(IF(OR(AND(Data_Input!$T$3="meters",Data_Input!$T814&gt;12),(AND(Data_Input!$T$3="feet",Data_Input!$T814&gt;40)),ABS(E810)&gt;$G$4),"",E810),""))</f>
        <v/>
      </c>
      <c r="P810" s="35"/>
      <c r="Q810" s="8" t="str">
        <f t="shared" si="58"/>
        <v/>
      </c>
      <c r="R810" s="8" t="str">
        <f t="shared" si="59"/>
        <v/>
      </c>
      <c r="S810" s="8" t="str">
        <f t="shared" si="60"/>
        <v/>
      </c>
      <c r="T810" s="8" t="str">
        <f t="shared" si="61"/>
        <v/>
      </c>
      <c r="U810" s="35"/>
    </row>
    <row r="811" spans="1:21">
      <c r="A811" s="7">
        <v>809</v>
      </c>
      <c r="B811" s="37" t="str">
        <f>Data_Input!O815</f>
        <v/>
      </c>
      <c r="C811" s="37" t="str">
        <f>Data_Input!P815</f>
        <v/>
      </c>
      <c r="D811" s="37" t="str">
        <f>Data_Input!Q815</f>
        <v/>
      </c>
      <c r="E811" s="37" t="str">
        <f>Data_Input!R815</f>
        <v/>
      </c>
      <c r="F811" s="47"/>
      <c r="G811" s="35"/>
      <c r="H811" s="35"/>
      <c r="I811" s="35"/>
      <c r="J811" s="35"/>
      <c r="K811" s="35"/>
      <c r="L811" s="37" t="str">
        <f>IF($G$4=0,B811,IFERROR(IF(OR(AND(Data_Input!$T$3="meters",Data_Input!$T815&gt;12),(AND(Data_Input!$T$3="feet",Data_Input!$T815&gt;40)),ABS(B811)&gt;$G$4),"",B811),""))</f>
        <v/>
      </c>
      <c r="M811" s="37" t="str">
        <f>IF($H$4=0,C811,IFERROR(IF(OR(AND(Data_Input!$T$3="meters",Data_Input!$T815&gt;12),(AND(Data_Input!$T$3="feet",Data_Input!$T815&gt;40)),ABS(C811)&gt;$G$4),"",C811),""))</f>
        <v/>
      </c>
      <c r="N811" s="37" t="str">
        <f>IF($I$4=0,D811,IFERROR(IF(OR(AND(Data_Input!$T$3="meters",Data_Input!$T815&gt;12),(AND(Data_Input!$T$3="feet",Data_Input!$T815&gt;40)),ABS(D811)&gt;$G$4),"",D811),""))</f>
        <v/>
      </c>
      <c r="O811" s="37" t="str">
        <f>IF($J$4=0,E811,IFERROR(IF(OR(AND(Data_Input!$T$3="meters",Data_Input!$T815&gt;12),(AND(Data_Input!$T$3="feet",Data_Input!$T815&gt;40)),ABS(E811)&gt;$G$4),"",E811),""))</f>
        <v/>
      </c>
      <c r="P811" s="35"/>
      <c r="Q811" s="8" t="str">
        <f t="shared" si="58"/>
        <v/>
      </c>
      <c r="R811" s="8" t="str">
        <f t="shared" si="59"/>
        <v/>
      </c>
      <c r="S811" s="8" t="str">
        <f t="shared" si="60"/>
        <v/>
      </c>
      <c r="T811" s="8" t="str">
        <f t="shared" si="61"/>
        <v/>
      </c>
      <c r="U811" s="35"/>
    </row>
    <row r="812" spans="1:21">
      <c r="A812" s="7">
        <v>810</v>
      </c>
      <c r="B812" s="37" t="str">
        <f>Data_Input!O816</f>
        <v/>
      </c>
      <c r="C812" s="37" t="str">
        <f>Data_Input!P816</f>
        <v/>
      </c>
      <c r="D812" s="37" t="str">
        <f>Data_Input!Q816</f>
        <v/>
      </c>
      <c r="E812" s="37" t="str">
        <f>Data_Input!R816</f>
        <v/>
      </c>
      <c r="F812" s="47"/>
      <c r="G812" s="35"/>
      <c r="H812" s="35"/>
      <c r="I812" s="35"/>
      <c r="J812" s="35"/>
      <c r="K812" s="35"/>
      <c r="L812" s="37" t="str">
        <f>IF($G$4=0,B812,IFERROR(IF(OR(AND(Data_Input!$T$3="meters",Data_Input!$T816&gt;12),(AND(Data_Input!$T$3="feet",Data_Input!$T816&gt;40)),ABS(B812)&gt;$G$4),"",B812),""))</f>
        <v/>
      </c>
      <c r="M812" s="37" t="str">
        <f>IF($H$4=0,C812,IFERROR(IF(OR(AND(Data_Input!$T$3="meters",Data_Input!$T816&gt;12),(AND(Data_Input!$T$3="feet",Data_Input!$T816&gt;40)),ABS(C812)&gt;$G$4),"",C812),""))</f>
        <v/>
      </c>
      <c r="N812" s="37" t="str">
        <f>IF($I$4=0,D812,IFERROR(IF(OR(AND(Data_Input!$T$3="meters",Data_Input!$T816&gt;12),(AND(Data_Input!$T$3="feet",Data_Input!$T816&gt;40)),ABS(D812)&gt;$G$4),"",D812),""))</f>
        <v/>
      </c>
      <c r="O812" s="37" t="str">
        <f>IF($J$4=0,E812,IFERROR(IF(OR(AND(Data_Input!$T$3="meters",Data_Input!$T816&gt;12),(AND(Data_Input!$T$3="feet",Data_Input!$T816&gt;40)),ABS(E812)&gt;$G$4),"",E812),""))</f>
        <v/>
      </c>
      <c r="P812" s="35"/>
      <c r="Q812" s="8" t="str">
        <f t="shared" si="58"/>
        <v/>
      </c>
      <c r="R812" s="8" t="str">
        <f t="shared" si="59"/>
        <v/>
      </c>
      <c r="S812" s="8" t="str">
        <f t="shared" si="60"/>
        <v/>
      </c>
      <c r="T812" s="8" t="str">
        <f t="shared" si="61"/>
        <v/>
      </c>
      <c r="U812" s="35"/>
    </row>
    <row r="813" spans="1:21">
      <c r="A813" s="7">
        <v>811</v>
      </c>
      <c r="B813" s="37" t="str">
        <f>Data_Input!O817</f>
        <v/>
      </c>
      <c r="C813" s="37" t="str">
        <f>Data_Input!P817</f>
        <v/>
      </c>
      <c r="D813" s="37" t="str">
        <f>Data_Input!Q817</f>
        <v/>
      </c>
      <c r="E813" s="37" t="str">
        <f>Data_Input!R817</f>
        <v/>
      </c>
      <c r="F813" s="47"/>
      <c r="G813" s="35"/>
      <c r="H813" s="35"/>
      <c r="I813" s="35"/>
      <c r="J813" s="35"/>
      <c r="K813" s="35"/>
      <c r="L813" s="37" t="str">
        <f>IF($G$4=0,B813,IFERROR(IF(OR(AND(Data_Input!$T$3="meters",Data_Input!$T817&gt;12),(AND(Data_Input!$T$3="feet",Data_Input!$T817&gt;40)),ABS(B813)&gt;$G$4),"",B813),""))</f>
        <v/>
      </c>
      <c r="M813" s="37" t="str">
        <f>IF($H$4=0,C813,IFERROR(IF(OR(AND(Data_Input!$T$3="meters",Data_Input!$T817&gt;12),(AND(Data_Input!$T$3="feet",Data_Input!$T817&gt;40)),ABS(C813)&gt;$G$4),"",C813),""))</f>
        <v/>
      </c>
      <c r="N813" s="37" t="str">
        <f>IF($I$4=0,D813,IFERROR(IF(OR(AND(Data_Input!$T$3="meters",Data_Input!$T817&gt;12),(AND(Data_Input!$T$3="feet",Data_Input!$T817&gt;40)),ABS(D813)&gt;$G$4),"",D813),""))</f>
        <v/>
      </c>
      <c r="O813" s="37" t="str">
        <f>IF($J$4=0,E813,IFERROR(IF(OR(AND(Data_Input!$T$3="meters",Data_Input!$T817&gt;12),(AND(Data_Input!$T$3="feet",Data_Input!$T817&gt;40)),ABS(E813)&gt;$G$4),"",E813),""))</f>
        <v/>
      </c>
      <c r="P813" s="35"/>
      <c r="Q813" s="8" t="str">
        <f t="shared" si="58"/>
        <v/>
      </c>
      <c r="R813" s="8" t="str">
        <f t="shared" si="59"/>
        <v/>
      </c>
      <c r="S813" s="8" t="str">
        <f t="shared" si="60"/>
        <v/>
      </c>
      <c r="T813" s="8" t="str">
        <f t="shared" si="61"/>
        <v/>
      </c>
      <c r="U813" s="35"/>
    </row>
    <row r="814" spans="1:21">
      <c r="A814" s="7">
        <v>812</v>
      </c>
      <c r="B814" s="37" t="str">
        <f>Data_Input!O818</f>
        <v/>
      </c>
      <c r="C814" s="37" t="str">
        <f>Data_Input!P818</f>
        <v/>
      </c>
      <c r="D814" s="37" t="str">
        <f>Data_Input!Q818</f>
        <v/>
      </c>
      <c r="E814" s="37" t="str">
        <f>Data_Input!R818</f>
        <v/>
      </c>
      <c r="F814" s="47"/>
      <c r="G814" s="35"/>
      <c r="H814" s="35"/>
      <c r="I814" s="35"/>
      <c r="J814" s="35"/>
      <c r="K814" s="35"/>
      <c r="L814" s="37" t="str">
        <f>IF($G$4=0,B814,IFERROR(IF(OR(AND(Data_Input!$T$3="meters",Data_Input!$T818&gt;12),(AND(Data_Input!$T$3="feet",Data_Input!$T818&gt;40)),ABS(B814)&gt;$G$4),"",B814),""))</f>
        <v/>
      </c>
      <c r="M814" s="37" t="str">
        <f>IF($H$4=0,C814,IFERROR(IF(OR(AND(Data_Input!$T$3="meters",Data_Input!$T818&gt;12),(AND(Data_Input!$T$3="feet",Data_Input!$T818&gt;40)),ABS(C814)&gt;$G$4),"",C814),""))</f>
        <v/>
      </c>
      <c r="N814" s="37" t="str">
        <f>IF($I$4=0,D814,IFERROR(IF(OR(AND(Data_Input!$T$3="meters",Data_Input!$T818&gt;12),(AND(Data_Input!$T$3="feet",Data_Input!$T818&gt;40)),ABS(D814)&gt;$G$4),"",D814),""))</f>
        <v/>
      </c>
      <c r="O814" s="37" t="str">
        <f>IF($J$4=0,E814,IFERROR(IF(OR(AND(Data_Input!$T$3="meters",Data_Input!$T818&gt;12),(AND(Data_Input!$T$3="feet",Data_Input!$T818&gt;40)),ABS(E814)&gt;$G$4),"",E814),""))</f>
        <v/>
      </c>
      <c r="P814" s="35"/>
      <c r="Q814" s="8" t="str">
        <f t="shared" si="58"/>
        <v/>
      </c>
      <c r="R814" s="8" t="str">
        <f t="shared" si="59"/>
        <v/>
      </c>
      <c r="S814" s="8" t="str">
        <f t="shared" si="60"/>
        <v/>
      </c>
      <c r="T814" s="8" t="str">
        <f t="shared" si="61"/>
        <v/>
      </c>
      <c r="U814" s="35"/>
    </row>
    <row r="815" spans="1:21">
      <c r="A815" s="7">
        <v>813</v>
      </c>
      <c r="B815" s="37" t="str">
        <f>Data_Input!O819</f>
        <v/>
      </c>
      <c r="C815" s="37" t="str">
        <f>Data_Input!P819</f>
        <v/>
      </c>
      <c r="D815" s="37" t="str">
        <f>Data_Input!Q819</f>
        <v/>
      </c>
      <c r="E815" s="37" t="str">
        <f>Data_Input!R819</f>
        <v/>
      </c>
      <c r="F815" s="47"/>
      <c r="G815" s="35"/>
      <c r="H815" s="35"/>
      <c r="I815" s="35"/>
      <c r="J815" s="35"/>
      <c r="K815" s="35"/>
      <c r="L815" s="37" t="str">
        <f>IF($G$4=0,B815,IFERROR(IF(OR(AND(Data_Input!$T$3="meters",Data_Input!$T819&gt;12),(AND(Data_Input!$T$3="feet",Data_Input!$T819&gt;40)),ABS(B815)&gt;$G$4),"",B815),""))</f>
        <v/>
      </c>
      <c r="M815" s="37" t="str">
        <f>IF($H$4=0,C815,IFERROR(IF(OR(AND(Data_Input!$T$3="meters",Data_Input!$T819&gt;12),(AND(Data_Input!$T$3="feet",Data_Input!$T819&gt;40)),ABS(C815)&gt;$G$4),"",C815),""))</f>
        <v/>
      </c>
      <c r="N815" s="37" t="str">
        <f>IF($I$4=0,D815,IFERROR(IF(OR(AND(Data_Input!$T$3="meters",Data_Input!$T819&gt;12),(AND(Data_Input!$T$3="feet",Data_Input!$T819&gt;40)),ABS(D815)&gt;$G$4),"",D815),""))</f>
        <v/>
      </c>
      <c r="O815" s="37" t="str">
        <f>IF($J$4=0,E815,IFERROR(IF(OR(AND(Data_Input!$T$3="meters",Data_Input!$T819&gt;12),(AND(Data_Input!$T$3="feet",Data_Input!$T819&gt;40)),ABS(E815)&gt;$G$4),"",E815),""))</f>
        <v/>
      </c>
      <c r="P815" s="35"/>
      <c r="Q815" s="8" t="str">
        <f t="shared" si="58"/>
        <v/>
      </c>
      <c r="R815" s="8" t="str">
        <f t="shared" si="59"/>
        <v/>
      </c>
      <c r="S815" s="8" t="str">
        <f t="shared" si="60"/>
        <v/>
      </c>
      <c r="T815" s="8" t="str">
        <f t="shared" si="61"/>
        <v/>
      </c>
      <c r="U815" s="35"/>
    </row>
    <row r="816" spans="1:21">
      <c r="A816" s="7">
        <v>814</v>
      </c>
      <c r="B816" s="37" t="str">
        <f>Data_Input!O820</f>
        <v/>
      </c>
      <c r="C816" s="37" t="str">
        <f>Data_Input!P820</f>
        <v/>
      </c>
      <c r="D816" s="37" t="str">
        <f>Data_Input!Q820</f>
        <v/>
      </c>
      <c r="E816" s="37" t="str">
        <f>Data_Input!R820</f>
        <v/>
      </c>
      <c r="F816" s="47"/>
      <c r="G816" s="35"/>
      <c r="H816" s="35"/>
      <c r="I816" s="35"/>
      <c r="J816" s="35"/>
      <c r="K816" s="35"/>
      <c r="L816" s="37" t="str">
        <f>IF($G$4=0,B816,IFERROR(IF(OR(AND(Data_Input!$T$3="meters",Data_Input!$T820&gt;12),(AND(Data_Input!$T$3="feet",Data_Input!$T820&gt;40)),ABS(B816)&gt;$G$4),"",B816),""))</f>
        <v/>
      </c>
      <c r="M816" s="37" t="str">
        <f>IF($H$4=0,C816,IFERROR(IF(OR(AND(Data_Input!$T$3="meters",Data_Input!$T820&gt;12),(AND(Data_Input!$T$3="feet",Data_Input!$T820&gt;40)),ABS(C816)&gt;$G$4),"",C816),""))</f>
        <v/>
      </c>
      <c r="N816" s="37" t="str">
        <f>IF($I$4=0,D816,IFERROR(IF(OR(AND(Data_Input!$T$3="meters",Data_Input!$T820&gt;12),(AND(Data_Input!$T$3="feet",Data_Input!$T820&gt;40)),ABS(D816)&gt;$G$4),"",D816),""))</f>
        <v/>
      </c>
      <c r="O816" s="37" t="str">
        <f>IF($J$4=0,E816,IFERROR(IF(OR(AND(Data_Input!$T$3="meters",Data_Input!$T820&gt;12),(AND(Data_Input!$T$3="feet",Data_Input!$T820&gt;40)),ABS(E816)&gt;$G$4),"",E816),""))</f>
        <v/>
      </c>
      <c r="P816" s="35"/>
      <c r="Q816" s="8" t="str">
        <f t="shared" si="58"/>
        <v/>
      </c>
      <c r="R816" s="8" t="str">
        <f t="shared" si="59"/>
        <v/>
      </c>
      <c r="S816" s="8" t="str">
        <f t="shared" si="60"/>
        <v/>
      </c>
      <c r="T816" s="8" t="str">
        <f t="shared" si="61"/>
        <v/>
      </c>
      <c r="U816" s="35"/>
    </row>
    <row r="817" spans="1:21">
      <c r="A817" s="7">
        <v>815</v>
      </c>
      <c r="B817" s="37" t="str">
        <f>Data_Input!O821</f>
        <v/>
      </c>
      <c r="C817" s="37" t="str">
        <f>Data_Input!P821</f>
        <v/>
      </c>
      <c r="D817" s="37" t="str">
        <f>Data_Input!Q821</f>
        <v/>
      </c>
      <c r="E817" s="37" t="str">
        <f>Data_Input!R821</f>
        <v/>
      </c>
      <c r="F817" s="47"/>
      <c r="G817" s="35"/>
      <c r="H817" s="35"/>
      <c r="I817" s="35"/>
      <c r="J817" s="35"/>
      <c r="K817" s="35"/>
      <c r="L817" s="37" t="str">
        <f>IF($G$4=0,B817,IFERROR(IF(OR(AND(Data_Input!$T$3="meters",Data_Input!$T821&gt;12),(AND(Data_Input!$T$3="feet",Data_Input!$T821&gt;40)),ABS(B817)&gt;$G$4),"",B817),""))</f>
        <v/>
      </c>
      <c r="M817" s="37" t="str">
        <f>IF($H$4=0,C817,IFERROR(IF(OR(AND(Data_Input!$T$3="meters",Data_Input!$T821&gt;12),(AND(Data_Input!$T$3="feet",Data_Input!$T821&gt;40)),ABS(C817)&gt;$G$4),"",C817),""))</f>
        <v/>
      </c>
      <c r="N817" s="37" t="str">
        <f>IF($I$4=0,D817,IFERROR(IF(OR(AND(Data_Input!$T$3="meters",Data_Input!$T821&gt;12),(AND(Data_Input!$T$3="feet",Data_Input!$T821&gt;40)),ABS(D817)&gt;$G$4),"",D817),""))</f>
        <v/>
      </c>
      <c r="O817" s="37" t="str">
        <f>IF($J$4=0,E817,IFERROR(IF(OR(AND(Data_Input!$T$3="meters",Data_Input!$T821&gt;12),(AND(Data_Input!$T$3="feet",Data_Input!$T821&gt;40)),ABS(E817)&gt;$G$4),"",E817),""))</f>
        <v/>
      </c>
      <c r="P817" s="35"/>
      <c r="Q817" s="8" t="str">
        <f t="shared" si="58"/>
        <v/>
      </c>
      <c r="R817" s="8" t="str">
        <f t="shared" si="59"/>
        <v/>
      </c>
      <c r="S817" s="8" t="str">
        <f t="shared" si="60"/>
        <v/>
      </c>
      <c r="T817" s="8" t="str">
        <f t="shared" si="61"/>
        <v/>
      </c>
      <c r="U817" s="35"/>
    </row>
    <row r="818" spans="1:21">
      <c r="A818" s="7">
        <v>816</v>
      </c>
      <c r="B818" s="37" t="str">
        <f>Data_Input!O822</f>
        <v/>
      </c>
      <c r="C818" s="37" t="str">
        <f>Data_Input!P822</f>
        <v/>
      </c>
      <c r="D818" s="37" t="str">
        <f>Data_Input!Q822</f>
        <v/>
      </c>
      <c r="E818" s="37" t="str">
        <f>Data_Input!R822</f>
        <v/>
      </c>
      <c r="F818" s="47"/>
      <c r="G818" s="35"/>
      <c r="H818" s="35"/>
      <c r="I818" s="35"/>
      <c r="J818" s="35"/>
      <c r="K818" s="35"/>
      <c r="L818" s="37" t="str">
        <f>IF($G$4=0,B818,IFERROR(IF(OR(AND(Data_Input!$T$3="meters",Data_Input!$T822&gt;12),(AND(Data_Input!$T$3="feet",Data_Input!$T822&gt;40)),ABS(B818)&gt;$G$4),"",B818),""))</f>
        <v/>
      </c>
      <c r="M818" s="37" t="str">
        <f>IF($H$4=0,C818,IFERROR(IF(OR(AND(Data_Input!$T$3="meters",Data_Input!$T822&gt;12),(AND(Data_Input!$T$3="feet",Data_Input!$T822&gt;40)),ABS(C818)&gt;$G$4),"",C818),""))</f>
        <v/>
      </c>
      <c r="N818" s="37" t="str">
        <f>IF($I$4=0,D818,IFERROR(IF(OR(AND(Data_Input!$T$3="meters",Data_Input!$T822&gt;12),(AND(Data_Input!$T$3="feet",Data_Input!$T822&gt;40)),ABS(D818)&gt;$G$4),"",D818),""))</f>
        <v/>
      </c>
      <c r="O818" s="37" t="str">
        <f>IF($J$4=0,E818,IFERROR(IF(OR(AND(Data_Input!$T$3="meters",Data_Input!$T822&gt;12),(AND(Data_Input!$T$3="feet",Data_Input!$T822&gt;40)),ABS(E818)&gt;$G$4),"",E818),""))</f>
        <v/>
      </c>
      <c r="P818" s="35"/>
      <c r="Q818" s="8" t="str">
        <f t="shared" si="58"/>
        <v/>
      </c>
      <c r="R818" s="8" t="str">
        <f t="shared" si="59"/>
        <v/>
      </c>
      <c r="S818" s="8" t="str">
        <f t="shared" si="60"/>
        <v/>
      </c>
      <c r="T818" s="8" t="str">
        <f t="shared" si="61"/>
        <v/>
      </c>
      <c r="U818" s="35"/>
    </row>
    <row r="819" spans="1:21">
      <c r="A819" s="7">
        <v>817</v>
      </c>
      <c r="B819" s="37" t="str">
        <f>Data_Input!O823</f>
        <v/>
      </c>
      <c r="C819" s="37" t="str">
        <f>Data_Input!P823</f>
        <v/>
      </c>
      <c r="D819" s="37" t="str">
        <f>Data_Input!Q823</f>
        <v/>
      </c>
      <c r="E819" s="37" t="str">
        <f>Data_Input!R823</f>
        <v/>
      </c>
      <c r="F819" s="47"/>
      <c r="G819" s="35"/>
      <c r="H819" s="35"/>
      <c r="I819" s="35"/>
      <c r="J819" s="35"/>
      <c r="K819" s="35"/>
      <c r="L819" s="37" t="str">
        <f>IF($G$4=0,B819,IFERROR(IF(OR(AND(Data_Input!$T$3="meters",Data_Input!$T823&gt;12),(AND(Data_Input!$T$3="feet",Data_Input!$T823&gt;40)),ABS(B819)&gt;$G$4),"",B819),""))</f>
        <v/>
      </c>
      <c r="M819" s="37" t="str">
        <f>IF($H$4=0,C819,IFERROR(IF(OR(AND(Data_Input!$T$3="meters",Data_Input!$T823&gt;12),(AND(Data_Input!$T$3="feet",Data_Input!$T823&gt;40)),ABS(C819)&gt;$G$4),"",C819),""))</f>
        <v/>
      </c>
      <c r="N819" s="37" t="str">
        <f>IF($I$4=0,D819,IFERROR(IF(OR(AND(Data_Input!$T$3="meters",Data_Input!$T823&gt;12),(AND(Data_Input!$T$3="feet",Data_Input!$T823&gt;40)),ABS(D819)&gt;$G$4),"",D819),""))</f>
        <v/>
      </c>
      <c r="O819" s="37" t="str">
        <f>IF($J$4=0,E819,IFERROR(IF(OR(AND(Data_Input!$T$3="meters",Data_Input!$T823&gt;12),(AND(Data_Input!$T$3="feet",Data_Input!$T823&gt;40)),ABS(E819)&gt;$G$4),"",E819),""))</f>
        <v/>
      </c>
      <c r="P819" s="35"/>
      <c r="Q819" s="8" t="str">
        <f t="shared" si="58"/>
        <v/>
      </c>
      <c r="R819" s="8" t="str">
        <f t="shared" si="59"/>
        <v/>
      </c>
      <c r="S819" s="8" t="str">
        <f t="shared" si="60"/>
        <v/>
      </c>
      <c r="T819" s="8" t="str">
        <f t="shared" si="61"/>
        <v/>
      </c>
      <c r="U819" s="35"/>
    </row>
    <row r="820" spans="1:21">
      <c r="A820" s="7">
        <v>818</v>
      </c>
      <c r="B820" s="37" t="str">
        <f>Data_Input!O824</f>
        <v/>
      </c>
      <c r="C820" s="37" t="str">
        <f>Data_Input!P824</f>
        <v/>
      </c>
      <c r="D820" s="37" t="str">
        <f>Data_Input!Q824</f>
        <v/>
      </c>
      <c r="E820" s="37" t="str">
        <f>Data_Input!R824</f>
        <v/>
      </c>
      <c r="F820" s="47"/>
      <c r="G820" s="35"/>
      <c r="H820" s="35"/>
      <c r="I820" s="35"/>
      <c r="J820" s="35"/>
      <c r="K820" s="35"/>
      <c r="L820" s="37" t="str">
        <f>IF($G$4=0,B820,IFERROR(IF(OR(AND(Data_Input!$T$3="meters",Data_Input!$T824&gt;12),(AND(Data_Input!$T$3="feet",Data_Input!$T824&gt;40)),ABS(B820)&gt;$G$4),"",B820),""))</f>
        <v/>
      </c>
      <c r="M820" s="37" t="str">
        <f>IF($H$4=0,C820,IFERROR(IF(OR(AND(Data_Input!$T$3="meters",Data_Input!$T824&gt;12),(AND(Data_Input!$T$3="feet",Data_Input!$T824&gt;40)),ABS(C820)&gt;$G$4),"",C820),""))</f>
        <v/>
      </c>
      <c r="N820" s="37" t="str">
        <f>IF($I$4=0,D820,IFERROR(IF(OR(AND(Data_Input!$T$3="meters",Data_Input!$T824&gt;12),(AND(Data_Input!$T$3="feet",Data_Input!$T824&gt;40)),ABS(D820)&gt;$G$4),"",D820),""))</f>
        <v/>
      </c>
      <c r="O820" s="37" t="str">
        <f>IF($J$4=0,E820,IFERROR(IF(OR(AND(Data_Input!$T$3="meters",Data_Input!$T824&gt;12),(AND(Data_Input!$T$3="feet",Data_Input!$T824&gt;40)),ABS(E820)&gt;$G$4),"",E820),""))</f>
        <v/>
      </c>
      <c r="P820" s="35"/>
      <c r="Q820" s="8" t="str">
        <f t="shared" si="58"/>
        <v/>
      </c>
      <c r="R820" s="8" t="str">
        <f t="shared" si="59"/>
        <v/>
      </c>
      <c r="S820" s="8" t="str">
        <f t="shared" si="60"/>
        <v/>
      </c>
      <c r="T820" s="8" t="str">
        <f t="shared" si="61"/>
        <v/>
      </c>
      <c r="U820" s="35"/>
    </row>
    <row r="821" spans="1:21">
      <c r="A821" s="7">
        <v>819</v>
      </c>
      <c r="B821" s="37" t="str">
        <f>Data_Input!O825</f>
        <v/>
      </c>
      <c r="C821" s="37" t="str">
        <f>Data_Input!P825</f>
        <v/>
      </c>
      <c r="D821" s="37" t="str">
        <f>Data_Input!Q825</f>
        <v/>
      </c>
      <c r="E821" s="37" t="str">
        <f>Data_Input!R825</f>
        <v/>
      </c>
      <c r="F821" s="47"/>
      <c r="G821" s="35"/>
      <c r="H821" s="35"/>
      <c r="I821" s="35"/>
      <c r="J821" s="35"/>
      <c r="K821" s="35"/>
      <c r="L821" s="37" t="str">
        <f>IF($G$4=0,B821,IFERROR(IF(OR(AND(Data_Input!$T$3="meters",Data_Input!$T825&gt;12),(AND(Data_Input!$T$3="feet",Data_Input!$T825&gt;40)),ABS(B821)&gt;$G$4),"",B821),""))</f>
        <v/>
      </c>
      <c r="M821" s="37" t="str">
        <f>IF($H$4=0,C821,IFERROR(IF(OR(AND(Data_Input!$T$3="meters",Data_Input!$T825&gt;12),(AND(Data_Input!$T$3="feet",Data_Input!$T825&gt;40)),ABS(C821)&gt;$G$4),"",C821),""))</f>
        <v/>
      </c>
      <c r="N821" s="37" t="str">
        <f>IF($I$4=0,D821,IFERROR(IF(OR(AND(Data_Input!$T$3="meters",Data_Input!$T825&gt;12),(AND(Data_Input!$T$3="feet",Data_Input!$T825&gt;40)),ABS(D821)&gt;$G$4),"",D821),""))</f>
        <v/>
      </c>
      <c r="O821" s="37" t="str">
        <f>IF($J$4=0,E821,IFERROR(IF(OR(AND(Data_Input!$T$3="meters",Data_Input!$T825&gt;12),(AND(Data_Input!$T$3="feet",Data_Input!$T825&gt;40)),ABS(E821)&gt;$G$4),"",E821),""))</f>
        <v/>
      </c>
      <c r="P821" s="35"/>
      <c r="Q821" s="8" t="str">
        <f t="shared" si="58"/>
        <v/>
      </c>
      <c r="R821" s="8" t="str">
        <f t="shared" si="59"/>
        <v/>
      </c>
      <c r="S821" s="8" t="str">
        <f t="shared" si="60"/>
        <v/>
      </c>
      <c r="T821" s="8" t="str">
        <f t="shared" si="61"/>
        <v/>
      </c>
      <c r="U821" s="35"/>
    </row>
    <row r="822" spans="1:21">
      <c r="A822" s="7">
        <v>820</v>
      </c>
      <c r="B822" s="37" t="str">
        <f>Data_Input!O826</f>
        <v/>
      </c>
      <c r="C822" s="37" t="str">
        <f>Data_Input!P826</f>
        <v/>
      </c>
      <c r="D822" s="37" t="str">
        <f>Data_Input!Q826</f>
        <v/>
      </c>
      <c r="E822" s="37" t="str">
        <f>Data_Input!R826</f>
        <v/>
      </c>
      <c r="F822" s="47"/>
      <c r="G822" s="35"/>
      <c r="H822" s="35"/>
      <c r="I822" s="35"/>
      <c r="J822" s="35"/>
      <c r="K822" s="35"/>
      <c r="L822" s="37" t="str">
        <f>IF($G$4=0,B822,IFERROR(IF(OR(AND(Data_Input!$T$3="meters",Data_Input!$T826&gt;12),(AND(Data_Input!$T$3="feet",Data_Input!$T826&gt;40)),ABS(B822)&gt;$G$4),"",B822),""))</f>
        <v/>
      </c>
      <c r="M822" s="37" t="str">
        <f>IF($H$4=0,C822,IFERROR(IF(OR(AND(Data_Input!$T$3="meters",Data_Input!$T826&gt;12),(AND(Data_Input!$T$3="feet",Data_Input!$T826&gt;40)),ABS(C822)&gt;$G$4),"",C822),""))</f>
        <v/>
      </c>
      <c r="N822" s="37" t="str">
        <f>IF($I$4=0,D822,IFERROR(IF(OR(AND(Data_Input!$T$3="meters",Data_Input!$T826&gt;12),(AND(Data_Input!$T$3="feet",Data_Input!$T826&gt;40)),ABS(D822)&gt;$G$4),"",D822),""))</f>
        <v/>
      </c>
      <c r="O822" s="37" t="str">
        <f>IF($J$4=0,E822,IFERROR(IF(OR(AND(Data_Input!$T$3="meters",Data_Input!$T826&gt;12),(AND(Data_Input!$T$3="feet",Data_Input!$T826&gt;40)),ABS(E822)&gt;$G$4),"",E822),""))</f>
        <v/>
      </c>
      <c r="P822" s="35"/>
      <c r="Q822" s="8" t="str">
        <f t="shared" si="58"/>
        <v/>
      </c>
      <c r="R822" s="8" t="str">
        <f t="shared" si="59"/>
        <v/>
      </c>
      <c r="S822" s="8" t="str">
        <f t="shared" si="60"/>
        <v/>
      </c>
      <c r="T822" s="8" t="str">
        <f t="shared" si="61"/>
        <v/>
      </c>
      <c r="U822" s="35"/>
    </row>
    <row r="823" spans="1:21">
      <c r="A823" s="7">
        <v>821</v>
      </c>
      <c r="B823" s="37" t="str">
        <f>Data_Input!O827</f>
        <v/>
      </c>
      <c r="C823" s="37" t="str">
        <f>Data_Input!P827</f>
        <v/>
      </c>
      <c r="D823" s="37" t="str">
        <f>Data_Input!Q827</f>
        <v/>
      </c>
      <c r="E823" s="37" t="str">
        <f>Data_Input!R827</f>
        <v/>
      </c>
      <c r="F823" s="47"/>
      <c r="G823" s="35"/>
      <c r="H823" s="35"/>
      <c r="I823" s="35"/>
      <c r="J823" s="35"/>
      <c r="K823" s="35"/>
      <c r="L823" s="37" t="str">
        <f>IF($G$4=0,B823,IFERROR(IF(OR(AND(Data_Input!$T$3="meters",Data_Input!$T827&gt;12),(AND(Data_Input!$T$3="feet",Data_Input!$T827&gt;40)),ABS(B823)&gt;$G$4),"",B823),""))</f>
        <v/>
      </c>
      <c r="M823" s="37" t="str">
        <f>IF($H$4=0,C823,IFERROR(IF(OR(AND(Data_Input!$T$3="meters",Data_Input!$T827&gt;12),(AND(Data_Input!$T$3="feet",Data_Input!$T827&gt;40)),ABS(C823)&gt;$G$4),"",C823),""))</f>
        <v/>
      </c>
      <c r="N823" s="37" t="str">
        <f>IF($I$4=0,D823,IFERROR(IF(OR(AND(Data_Input!$T$3="meters",Data_Input!$T827&gt;12),(AND(Data_Input!$T$3="feet",Data_Input!$T827&gt;40)),ABS(D823)&gt;$G$4),"",D823),""))</f>
        <v/>
      </c>
      <c r="O823" s="37" t="str">
        <f>IF($J$4=0,E823,IFERROR(IF(OR(AND(Data_Input!$T$3="meters",Data_Input!$T827&gt;12),(AND(Data_Input!$T$3="feet",Data_Input!$T827&gt;40)),ABS(E823)&gt;$G$4),"",E823),""))</f>
        <v/>
      </c>
      <c r="P823" s="35"/>
      <c r="Q823" s="8" t="str">
        <f t="shared" si="58"/>
        <v/>
      </c>
      <c r="R823" s="8" t="str">
        <f t="shared" si="59"/>
        <v/>
      </c>
      <c r="S823" s="8" t="str">
        <f t="shared" si="60"/>
        <v/>
      </c>
      <c r="T823" s="8" t="str">
        <f t="shared" si="61"/>
        <v/>
      </c>
      <c r="U823" s="35"/>
    </row>
    <row r="824" spans="1:21">
      <c r="A824" s="7">
        <v>822</v>
      </c>
      <c r="B824" s="37" t="str">
        <f>Data_Input!O828</f>
        <v/>
      </c>
      <c r="C824" s="37" t="str">
        <f>Data_Input!P828</f>
        <v/>
      </c>
      <c r="D824" s="37" t="str">
        <f>Data_Input!Q828</f>
        <v/>
      </c>
      <c r="E824" s="37" t="str">
        <f>Data_Input!R828</f>
        <v/>
      </c>
      <c r="F824" s="47"/>
      <c r="G824" s="35"/>
      <c r="H824" s="35"/>
      <c r="I824" s="35"/>
      <c r="J824" s="35"/>
      <c r="K824" s="35"/>
      <c r="L824" s="37" t="str">
        <f>IF($G$4=0,B824,IFERROR(IF(OR(AND(Data_Input!$T$3="meters",Data_Input!$T828&gt;12),(AND(Data_Input!$T$3="feet",Data_Input!$T828&gt;40)),ABS(B824)&gt;$G$4),"",B824),""))</f>
        <v/>
      </c>
      <c r="M824" s="37" t="str">
        <f>IF($H$4=0,C824,IFERROR(IF(OR(AND(Data_Input!$T$3="meters",Data_Input!$T828&gt;12),(AND(Data_Input!$T$3="feet",Data_Input!$T828&gt;40)),ABS(C824)&gt;$G$4),"",C824),""))</f>
        <v/>
      </c>
      <c r="N824" s="37" t="str">
        <f>IF($I$4=0,D824,IFERROR(IF(OR(AND(Data_Input!$T$3="meters",Data_Input!$T828&gt;12),(AND(Data_Input!$T$3="feet",Data_Input!$T828&gt;40)),ABS(D824)&gt;$G$4),"",D824),""))</f>
        <v/>
      </c>
      <c r="O824" s="37" t="str">
        <f>IF($J$4=0,E824,IFERROR(IF(OR(AND(Data_Input!$T$3="meters",Data_Input!$T828&gt;12),(AND(Data_Input!$T$3="feet",Data_Input!$T828&gt;40)),ABS(E824)&gt;$G$4),"",E824),""))</f>
        <v/>
      </c>
      <c r="P824" s="35"/>
      <c r="Q824" s="8" t="str">
        <f t="shared" si="58"/>
        <v/>
      </c>
      <c r="R824" s="8" t="str">
        <f t="shared" si="59"/>
        <v/>
      </c>
      <c r="S824" s="8" t="str">
        <f t="shared" si="60"/>
        <v/>
      </c>
      <c r="T824" s="8" t="str">
        <f t="shared" si="61"/>
        <v/>
      </c>
      <c r="U824" s="35"/>
    </row>
    <row r="825" spans="1:21">
      <c r="A825" s="7">
        <v>823</v>
      </c>
      <c r="B825" s="37" t="str">
        <f>Data_Input!O829</f>
        <v/>
      </c>
      <c r="C825" s="37" t="str">
        <f>Data_Input!P829</f>
        <v/>
      </c>
      <c r="D825" s="37" t="str">
        <f>Data_Input!Q829</f>
        <v/>
      </c>
      <c r="E825" s="37" t="str">
        <f>Data_Input!R829</f>
        <v/>
      </c>
      <c r="F825" s="47"/>
      <c r="G825" s="35"/>
      <c r="H825" s="35"/>
      <c r="I825" s="35"/>
      <c r="J825" s="35"/>
      <c r="K825" s="35"/>
      <c r="L825" s="37" t="str">
        <f>IF($G$4=0,B825,IFERROR(IF(OR(AND(Data_Input!$T$3="meters",Data_Input!$T829&gt;12),(AND(Data_Input!$T$3="feet",Data_Input!$T829&gt;40)),ABS(B825)&gt;$G$4),"",B825),""))</f>
        <v/>
      </c>
      <c r="M825" s="37" t="str">
        <f>IF($H$4=0,C825,IFERROR(IF(OR(AND(Data_Input!$T$3="meters",Data_Input!$T829&gt;12),(AND(Data_Input!$T$3="feet",Data_Input!$T829&gt;40)),ABS(C825)&gt;$G$4),"",C825),""))</f>
        <v/>
      </c>
      <c r="N825" s="37" t="str">
        <f>IF($I$4=0,D825,IFERROR(IF(OR(AND(Data_Input!$T$3="meters",Data_Input!$T829&gt;12),(AND(Data_Input!$T$3="feet",Data_Input!$T829&gt;40)),ABS(D825)&gt;$G$4),"",D825),""))</f>
        <v/>
      </c>
      <c r="O825" s="37" t="str">
        <f>IF($J$4=0,E825,IFERROR(IF(OR(AND(Data_Input!$T$3="meters",Data_Input!$T829&gt;12),(AND(Data_Input!$T$3="feet",Data_Input!$T829&gt;40)),ABS(E825)&gt;$G$4),"",E825),""))</f>
        <v/>
      </c>
      <c r="P825" s="35"/>
      <c r="Q825" s="8" t="str">
        <f t="shared" si="58"/>
        <v/>
      </c>
      <c r="R825" s="8" t="str">
        <f t="shared" si="59"/>
        <v/>
      </c>
      <c r="S825" s="8" t="str">
        <f t="shared" si="60"/>
        <v/>
      </c>
      <c r="T825" s="8" t="str">
        <f t="shared" si="61"/>
        <v/>
      </c>
      <c r="U825" s="35"/>
    </row>
    <row r="826" spans="1:21">
      <c r="A826" s="7">
        <v>824</v>
      </c>
      <c r="B826" s="37" t="str">
        <f>Data_Input!O830</f>
        <v/>
      </c>
      <c r="C826" s="37" t="str">
        <f>Data_Input!P830</f>
        <v/>
      </c>
      <c r="D826" s="37" t="str">
        <f>Data_Input!Q830</f>
        <v/>
      </c>
      <c r="E826" s="37" t="str">
        <f>Data_Input!R830</f>
        <v/>
      </c>
      <c r="F826" s="47"/>
      <c r="G826" s="35"/>
      <c r="H826" s="35"/>
      <c r="I826" s="35"/>
      <c r="J826" s="35"/>
      <c r="K826" s="35"/>
      <c r="L826" s="37" t="str">
        <f>IF($G$4=0,B826,IFERROR(IF(OR(AND(Data_Input!$T$3="meters",Data_Input!$T830&gt;12),(AND(Data_Input!$T$3="feet",Data_Input!$T830&gt;40)),ABS(B826)&gt;$G$4),"",B826),""))</f>
        <v/>
      </c>
      <c r="M826" s="37" t="str">
        <f>IF($H$4=0,C826,IFERROR(IF(OR(AND(Data_Input!$T$3="meters",Data_Input!$T830&gt;12),(AND(Data_Input!$T$3="feet",Data_Input!$T830&gt;40)),ABS(C826)&gt;$G$4),"",C826),""))</f>
        <v/>
      </c>
      <c r="N826" s="37" t="str">
        <f>IF($I$4=0,D826,IFERROR(IF(OR(AND(Data_Input!$T$3="meters",Data_Input!$T830&gt;12),(AND(Data_Input!$T$3="feet",Data_Input!$T830&gt;40)),ABS(D826)&gt;$G$4),"",D826),""))</f>
        <v/>
      </c>
      <c r="O826" s="37" t="str">
        <f>IF($J$4=0,E826,IFERROR(IF(OR(AND(Data_Input!$T$3="meters",Data_Input!$T830&gt;12),(AND(Data_Input!$T$3="feet",Data_Input!$T830&gt;40)),ABS(E826)&gt;$G$4),"",E826),""))</f>
        <v/>
      </c>
      <c r="P826" s="35"/>
      <c r="Q826" s="8" t="str">
        <f t="shared" si="58"/>
        <v/>
      </c>
      <c r="R826" s="8" t="str">
        <f t="shared" si="59"/>
        <v/>
      </c>
      <c r="S826" s="8" t="str">
        <f t="shared" si="60"/>
        <v/>
      </c>
      <c r="T826" s="8" t="str">
        <f t="shared" si="61"/>
        <v/>
      </c>
      <c r="U826" s="35"/>
    </row>
    <row r="827" spans="1:21">
      <c r="A827" s="7">
        <v>825</v>
      </c>
      <c r="B827" s="37" t="str">
        <f>Data_Input!O831</f>
        <v/>
      </c>
      <c r="C827" s="37" t="str">
        <f>Data_Input!P831</f>
        <v/>
      </c>
      <c r="D827" s="37" t="str">
        <f>Data_Input!Q831</f>
        <v/>
      </c>
      <c r="E827" s="37" t="str">
        <f>Data_Input!R831</f>
        <v/>
      </c>
      <c r="F827" s="47"/>
      <c r="G827" s="35"/>
      <c r="H827" s="35"/>
      <c r="I827" s="35"/>
      <c r="J827" s="35"/>
      <c r="K827" s="35"/>
      <c r="L827" s="37" t="str">
        <f>IF($G$4=0,B827,IFERROR(IF(OR(AND(Data_Input!$T$3="meters",Data_Input!$T831&gt;12),(AND(Data_Input!$T$3="feet",Data_Input!$T831&gt;40)),ABS(B827)&gt;$G$4),"",B827),""))</f>
        <v/>
      </c>
      <c r="M827" s="37" t="str">
        <f>IF($H$4=0,C827,IFERROR(IF(OR(AND(Data_Input!$T$3="meters",Data_Input!$T831&gt;12),(AND(Data_Input!$T$3="feet",Data_Input!$T831&gt;40)),ABS(C827)&gt;$G$4),"",C827),""))</f>
        <v/>
      </c>
      <c r="N827" s="37" t="str">
        <f>IF($I$4=0,D827,IFERROR(IF(OR(AND(Data_Input!$T$3="meters",Data_Input!$T831&gt;12),(AND(Data_Input!$T$3="feet",Data_Input!$T831&gt;40)),ABS(D827)&gt;$G$4),"",D827),""))</f>
        <v/>
      </c>
      <c r="O827" s="37" t="str">
        <f>IF($J$4=0,E827,IFERROR(IF(OR(AND(Data_Input!$T$3="meters",Data_Input!$T831&gt;12),(AND(Data_Input!$T$3="feet",Data_Input!$T831&gt;40)),ABS(E827)&gt;$G$4),"",E827),""))</f>
        <v/>
      </c>
      <c r="P827" s="35"/>
      <c r="Q827" s="8" t="str">
        <f t="shared" si="58"/>
        <v/>
      </c>
      <c r="R827" s="8" t="str">
        <f t="shared" si="59"/>
        <v/>
      </c>
      <c r="S827" s="8" t="str">
        <f t="shared" si="60"/>
        <v/>
      </c>
      <c r="T827" s="8" t="str">
        <f t="shared" si="61"/>
        <v/>
      </c>
      <c r="U827" s="35"/>
    </row>
    <row r="828" spans="1:21">
      <c r="A828" s="7">
        <v>826</v>
      </c>
      <c r="B828" s="37" t="str">
        <f>Data_Input!O832</f>
        <v/>
      </c>
      <c r="C828" s="37" t="str">
        <f>Data_Input!P832</f>
        <v/>
      </c>
      <c r="D828" s="37" t="str">
        <f>Data_Input!Q832</f>
        <v/>
      </c>
      <c r="E828" s="37" t="str">
        <f>Data_Input!R832</f>
        <v/>
      </c>
      <c r="F828" s="47"/>
      <c r="G828" s="35"/>
      <c r="H828" s="35"/>
      <c r="I828" s="35"/>
      <c r="J828" s="35"/>
      <c r="K828" s="35"/>
      <c r="L828" s="37" t="str">
        <f>IF($G$4=0,B828,IFERROR(IF(OR(AND(Data_Input!$T$3="meters",Data_Input!$T832&gt;12),(AND(Data_Input!$T$3="feet",Data_Input!$T832&gt;40)),ABS(B828)&gt;$G$4),"",B828),""))</f>
        <v/>
      </c>
      <c r="M828" s="37" t="str">
        <f>IF($H$4=0,C828,IFERROR(IF(OR(AND(Data_Input!$T$3="meters",Data_Input!$T832&gt;12),(AND(Data_Input!$T$3="feet",Data_Input!$T832&gt;40)),ABS(C828)&gt;$G$4),"",C828),""))</f>
        <v/>
      </c>
      <c r="N828" s="37" t="str">
        <f>IF($I$4=0,D828,IFERROR(IF(OR(AND(Data_Input!$T$3="meters",Data_Input!$T832&gt;12),(AND(Data_Input!$T$3="feet",Data_Input!$T832&gt;40)),ABS(D828)&gt;$G$4),"",D828),""))</f>
        <v/>
      </c>
      <c r="O828" s="37" t="str">
        <f>IF($J$4=0,E828,IFERROR(IF(OR(AND(Data_Input!$T$3="meters",Data_Input!$T832&gt;12),(AND(Data_Input!$T$3="feet",Data_Input!$T832&gt;40)),ABS(E828)&gt;$G$4),"",E828),""))</f>
        <v/>
      </c>
      <c r="P828" s="35"/>
      <c r="Q828" s="8" t="str">
        <f t="shared" si="58"/>
        <v/>
      </c>
      <c r="R828" s="8" t="str">
        <f t="shared" si="59"/>
        <v/>
      </c>
      <c r="S828" s="8" t="str">
        <f t="shared" si="60"/>
        <v/>
      </c>
      <c r="T828" s="8" t="str">
        <f t="shared" si="61"/>
        <v/>
      </c>
      <c r="U828" s="35"/>
    </row>
    <row r="829" spans="1:21">
      <c r="A829" s="7">
        <v>827</v>
      </c>
      <c r="B829" s="37" t="str">
        <f>Data_Input!O833</f>
        <v/>
      </c>
      <c r="C829" s="37" t="str">
        <f>Data_Input!P833</f>
        <v/>
      </c>
      <c r="D829" s="37" t="str">
        <f>Data_Input!Q833</f>
        <v/>
      </c>
      <c r="E829" s="37" t="str">
        <f>Data_Input!R833</f>
        <v/>
      </c>
      <c r="F829" s="47"/>
      <c r="G829" s="35"/>
      <c r="H829" s="35"/>
      <c r="I829" s="35"/>
      <c r="J829" s="35"/>
      <c r="K829" s="35"/>
      <c r="L829" s="37" t="str">
        <f>IF($G$4=0,B829,IFERROR(IF(OR(AND(Data_Input!$T$3="meters",Data_Input!$T833&gt;12),(AND(Data_Input!$T$3="feet",Data_Input!$T833&gt;40)),ABS(B829)&gt;$G$4),"",B829),""))</f>
        <v/>
      </c>
      <c r="M829" s="37" t="str">
        <f>IF($H$4=0,C829,IFERROR(IF(OR(AND(Data_Input!$T$3="meters",Data_Input!$T833&gt;12),(AND(Data_Input!$T$3="feet",Data_Input!$T833&gt;40)),ABS(C829)&gt;$G$4),"",C829),""))</f>
        <v/>
      </c>
      <c r="N829" s="37" t="str">
        <f>IF($I$4=0,D829,IFERROR(IF(OR(AND(Data_Input!$T$3="meters",Data_Input!$T833&gt;12),(AND(Data_Input!$T$3="feet",Data_Input!$T833&gt;40)),ABS(D829)&gt;$G$4),"",D829),""))</f>
        <v/>
      </c>
      <c r="O829" s="37" t="str">
        <f>IF($J$4=0,E829,IFERROR(IF(OR(AND(Data_Input!$T$3="meters",Data_Input!$T833&gt;12),(AND(Data_Input!$T$3="feet",Data_Input!$T833&gt;40)),ABS(E829)&gt;$G$4),"",E829),""))</f>
        <v/>
      </c>
      <c r="P829" s="35"/>
      <c r="Q829" s="8" t="str">
        <f t="shared" si="58"/>
        <v/>
      </c>
      <c r="R829" s="8" t="str">
        <f t="shared" si="59"/>
        <v/>
      </c>
      <c r="S829" s="8" t="str">
        <f t="shared" si="60"/>
        <v/>
      </c>
      <c r="T829" s="8" t="str">
        <f t="shared" si="61"/>
        <v/>
      </c>
      <c r="U829" s="35"/>
    </row>
    <row r="830" spans="1:21">
      <c r="A830" s="7">
        <v>828</v>
      </c>
      <c r="B830" s="37" t="str">
        <f>Data_Input!O834</f>
        <v/>
      </c>
      <c r="C830" s="37" t="str">
        <f>Data_Input!P834</f>
        <v/>
      </c>
      <c r="D830" s="37" t="str">
        <f>Data_Input!Q834</f>
        <v/>
      </c>
      <c r="E830" s="37" t="str">
        <f>Data_Input!R834</f>
        <v/>
      </c>
      <c r="F830" s="47"/>
      <c r="G830" s="35"/>
      <c r="H830" s="35"/>
      <c r="I830" s="35"/>
      <c r="J830" s="35"/>
      <c r="K830" s="35"/>
      <c r="L830" s="37" t="str">
        <f>IF($G$4=0,B830,IFERROR(IF(OR(AND(Data_Input!$T$3="meters",Data_Input!$T834&gt;12),(AND(Data_Input!$T$3="feet",Data_Input!$T834&gt;40)),ABS(B830)&gt;$G$4),"",B830),""))</f>
        <v/>
      </c>
      <c r="M830" s="37" t="str">
        <f>IF($H$4=0,C830,IFERROR(IF(OR(AND(Data_Input!$T$3="meters",Data_Input!$T834&gt;12),(AND(Data_Input!$T$3="feet",Data_Input!$T834&gt;40)),ABS(C830)&gt;$G$4),"",C830),""))</f>
        <v/>
      </c>
      <c r="N830" s="37" t="str">
        <f>IF($I$4=0,D830,IFERROR(IF(OR(AND(Data_Input!$T$3="meters",Data_Input!$T834&gt;12),(AND(Data_Input!$T$3="feet",Data_Input!$T834&gt;40)),ABS(D830)&gt;$G$4),"",D830),""))</f>
        <v/>
      </c>
      <c r="O830" s="37" t="str">
        <f>IF($J$4=0,E830,IFERROR(IF(OR(AND(Data_Input!$T$3="meters",Data_Input!$T834&gt;12),(AND(Data_Input!$T$3="feet",Data_Input!$T834&gt;40)),ABS(E830)&gt;$G$4),"",E830),""))</f>
        <v/>
      </c>
      <c r="P830" s="35"/>
      <c r="Q830" s="8" t="str">
        <f t="shared" si="58"/>
        <v/>
      </c>
      <c r="R830" s="8" t="str">
        <f t="shared" si="59"/>
        <v/>
      </c>
      <c r="S830" s="8" t="str">
        <f t="shared" si="60"/>
        <v/>
      </c>
      <c r="T830" s="8" t="str">
        <f t="shared" si="61"/>
        <v/>
      </c>
      <c r="U830" s="35"/>
    </row>
    <row r="831" spans="1:21">
      <c r="A831" s="7">
        <v>829</v>
      </c>
      <c r="B831" s="37" t="str">
        <f>Data_Input!O835</f>
        <v/>
      </c>
      <c r="C831" s="37" t="str">
        <f>Data_Input!P835</f>
        <v/>
      </c>
      <c r="D831" s="37" t="str">
        <f>Data_Input!Q835</f>
        <v/>
      </c>
      <c r="E831" s="37" t="str">
        <f>Data_Input!R835</f>
        <v/>
      </c>
      <c r="F831" s="47"/>
      <c r="G831" s="35"/>
      <c r="H831" s="35"/>
      <c r="I831" s="35"/>
      <c r="J831" s="35"/>
      <c r="K831" s="35"/>
      <c r="L831" s="37" t="str">
        <f>IF($G$4=0,B831,IFERROR(IF(OR(AND(Data_Input!$T$3="meters",Data_Input!$T835&gt;12),(AND(Data_Input!$T$3="feet",Data_Input!$T835&gt;40)),ABS(B831)&gt;$G$4),"",B831),""))</f>
        <v/>
      </c>
      <c r="M831" s="37" t="str">
        <f>IF($H$4=0,C831,IFERROR(IF(OR(AND(Data_Input!$T$3="meters",Data_Input!$T835&gt;12),(AND(Data_Input!$T$3="feet",Data_Input!$T835&gt;40)),ABS(C831)&gt;$G$4),"",C831),""))</f>
        <v/>
      </c>
      <c r="N831" s="37" t="str">
        <f>IF($I$4=0,D831,IFERROR(IF(OR(AND(Data_Input!$T$3="meters",Data_Input!$T835&gt;12),(AND(Data_Input!$T$3="feet",Data_Input!$T835&gt;40)),ABS(D831)&gt;$G$4),"",D831),""))</f>
        <v/>
      </c>
      <c r="O831" s="37" t="str">
        <f>IF($J$4=0,E831,IFERROR(IF(OR(AND(Data_Input!$T$3="meters",Data_Input!$T835&gt;12),(AND(Data_Input!$T$3="feet",Data_Input!$T835&gt;40)),ABS(E831)&gt;$G$4),"",E831),""))</f>
        <v/>
      </c>
      <c r="P831" s="35"/>
      <c r="Q831" s="8" t="str">
        <f t="shared" si="58"/>
        <v/>
      </c>
      <c r="R831" s="8" t="str">
        <f t="shared" si="59"/>
        <v/>
      </c>
      <c r="S831" s="8" t="str">
        <f t="shared" si="60"/>
        <v/>
      </c>
      <c r="T831" s="8" t="str">
        <f t="shared" si="61"/>
        <v/>
      </c>
      <c r="U831" s="35"/>
    </row>
    <row r="832" spans="1:21">
      <c r="A832" s="7">
        <v>830</v>
      </c>
      <c r="B832" s="37" t="str">
        <f>Data_Input!O836</f>
        <v/>
      </c>
      <c r="C832" s="37" t="str">
        <f>Data_Input!P836</f>
        <v/>
      </c>
      <c r="D832" s="37" t="str">
        <f>Data_Input!Q836</f>
        <v/>
      </c>
      <c r="E832" s="37" t="str">
        <f>Data_Input!R836</f>
        <v/>
      </c>
      <c r="F832" s="47"/>
      <c r="G832" s="35"/>
      <c r="H832" s="35"/>
      <c r="I832" s="35"/>
      <c r="J832" s="35"/>
      <c r="K832" s="35"/>
      <c r="L832" s="37" t="str">
        <f>IF($G$4=0,B832,IFERROR(IF(OR(AND(Data_Input!$T$3="meters",Data_Input!$T836&gt;12),(AND(Data_Input!$T$3="feet",Data_Input!$T836&gt;40)),ABS(B832)&gt;$G$4),"",B832),""))</f>
        <v/>
      </c>
      <c r="M832" s="37" t="str">
        <f>IF($H$4=0,C832,IFERROR(IF(OR(AND(Data_Input!$T$3="meters",Data_Input!$T836&gt;12),(AND(Data_Input!$T$3="feet",Data_Input!$T836&gt;40)),ABS(C832)&gt;$G$4),"",C832),""))</f>
        <v/>
      </c>
      <c r="N832" s="37" t="str">
        <f>IF($I$4=0,D832,IFERROR(IF(OR(AND(Data_Input!$T$3="meters",Data_Input!$T836&gt;12),(AND(Data_Input!$T$3="feet",Data_Input!$T836&gt;40)),ABS(D832)&gt;$G$4),"",D832),""))</f>
        <v/>
      </c>
      <c r="O832" s="37" t="str">
        <f>IF($J$4=0,E832,IFERROR(IF(OR(AND(Data_Input!$T$3="meters",Data_Input!$T836&gt;12),(AND(Data_Input!$T$3="feet",Data_Input!$T836&gt;40)),ABS(E832)&gt;$G$4),"",E832),""))</f>
        <v/>
      </c>
      <c r="P832" s="35"/>
      <c r="Q832" s="8" t="str">
        <f t="shared" si="58"/>
        <v/>
      </c>
      <c r="R832" s="8" t="str">
        <f t="shared" si="59"/>
        <v/>
      </c>
      <c r="S832" s="8" t="str">
        <f t="shared" si="60"/>
        <v/>
      </c>
      <c r="T832" s="8" t="str">
        <f t="shared" si="61"/>
        <v/>
      </c>
      <c r="U832" s="35"/>
    </row>
    <row r="833" spans="1:21">
      <c r="A833" s="7">
        <v>831</v>
      </c>
      <c r="B833" s="37" t="str">
        <f>Data_Input!O837</f>
        <v/>
      </c>
      <c r="C833" s="37" t="str">
        <f>Data_Input!P837</f>
        <v/>
      </c>
      <c r="D833" s="37" t="str">
        <f>Data_Input!Q837</f>
        <v/>
      </c>
      <c r="E833" s="37" t="str">
        <f>Data_Input!R837</f>
        <v/>
      </c>
      <c r="F833" s="47"/>
      <c r="G833" s="35"/>
      <c r="H833" s="35"/>
      <c r="I833" s="35"/>
      <c r="J833" s="35"/>
      <c r="K833" s="35"/>
      <c r="L833" s="37" t="str">
        <f>IF($G$4=0,B833,IFERROR(IF(OR(AND(Data_Input!$T$3="meters",Data_Input!$T837&gt;12),(AND(Data_Input!$T$3="feet",Data_Input!$T837&gt;40)),ABS(B833)&gt;$G$4),"",B833),""))</f>
        <v/>
      </c>
      <c r="M833" s="37" t="str">
        <f>IF($H$4=0,C833,IFERROR(IF(OR(AND(Data_Input!$T$3="meters",Data_Input!$T837&gt;12),(AND(Data_Input!$T$3="feet",Data_Input!$T837&gt;40)),ABS(C833)&gt;$G$4),"",C833),""))</f>
        <v/>
      </c>
      <c r="N833" s="37" t="str">
        <f>IF($I$4=0,D833,IFERROR(IF(OR(AND(Data_Input!$T$3="meters",Data_Input!$T837&gt;12),(AND(Data_Input!$T$3="feet",Data_Input!$T837&gt;40)),ABS(D833)&gt;$G$4),"",D833),""))</f>
        <v/>
      </c>
      <c r="O833" s="37" t="str">
        <f>IF($J$4=0,E833,IFERROR(IF(OR(AND(Data_Input!$T$3="meters",Data_Input!$T837&gt;12),(AND(Data_Input!$T$3="feet",Data_Input!$T837&gt;40)),ABS(E833)&gt;$G$4),"",E833),""))</f>
        <v/>
      </c>
      <c r="P833" s="35"/>
      <c r="Q833" s="8" t="str">
        <f t="shared" si="58"/>
        <v/>
      </c>
      <c r="R833" s="8" t="str">
        <f t="shared" si="59"/>
        <v/>
      </c>
      <c r="S833" s="8" t="str">
        <f t="shared" si="60"/>
        <v/>
      </c>
      <c r="T833" s="8" t="str">
        <f t="shared" si="61"/>
        <v/>
      </c>
      <c r="U833" s="35"/>
    </row>
    <row r="834" spans="1:21">
      <c r="A834" s="7">
        <v>832</v>
      </c>
      <c r="B834" s="37" t="str">
        <f>Data_Input!O838</f>
        <v/>
      </c>
      <c r="C834" s="37" t="str">
        <f>Data_Input!P838</f>
        <v/>
      </c>
      <c r="D834" s="37" t="str">
        <f>Data_Input!Q838</f>
        <v/>
      </c>
      <c r="E834" s="37" t="str">
        <f>Data_Input!R838</f>
        <v/>
      </c>
      <c r="F834" s="47"/>
      <c r="G834" s="35"/>
      <c r="H834" s="35"/>
      <c r="I834" s="35"/>
      <c r="J834" s="35"/>
      <c r="K834" s="35"/>
      <c r="L834" s="37" t="str">
        <f>IF($G$4=0,B834,IFERROR(IF(OR(AND(Data_Input!$T$3="meters",Data_Input!$T838&gt;12),(AND(Data_Input!$T$3="feet",Data_Input!$T838&gt;40)),ABS(B834)&gt;$G$4),"",B834),""))</f>
        <v/>
      </c>
      <c r="M834" s="37" t="str">
        <f>IF($H$4=0,C834,IFERROR(IF(OR(AND(Data_Input!$T$3="meters",Data_Input!$T838&gt;12),(AND(Data_Input!$T$3="feet",Data_Input!$T838&gt;40)),ABS(C834)&gt;$G$4),"",C834),""))</f>
        <v/>
      </c>
      <c r="N834" s="37" t="str">
        <f>IF($I$4=0,D834,IFERROR(IF(OR(AND(Data_Input!$T$3="meters",Data_Input!$T838&gt;12),(AND(Data_Input!$T$3="feet",Data_Input!$T838&gt;40)),ABS(D834)&gt;$G$4),"",D834),""))</f>
        <v/>
      </c>
      <c r="O834" s="37" t="str">
        <f>IF($J$4=0,E834,IFERROR(IF(OR(AND(Data_Input!$T$3="meters",Data_Input!$T838&gt;12),(AND(Data_Input!$T$3="feet",Data_Input!$T838&gt;40)),ABS(E834)&gt;$G$4),"",E834),""))</f>
        <v/>
      </c>
      <c r="P834" s="35"/>
      <c r="Q834" s="8" t="str">
        <f t="shared" si="58"/>
        <v/>
      </c>
      <c r="R834" s="8" t="str">
        <f t="shared" si="59"/>
        <v/>
      </c>
      <c r="S834" s="8" t="str">
        <f t="shared" si="60"/>
        <v/>
      </c>
      <c r="T834" s="8" t="str">
        <f t="shared" si="61"/>
        <v/>
      </c>
      <c r="U834" s="35"/>
    </row>
    <row r="835" spans="1:21">
      <c r="A835" s="7">
        <v>833</v>
      </c>
      <c r="B835" s="37" t="str">
        <f>Data_Input!O839</f>
        <v/>
      </c>
      <c r="C835" s="37" t="str">
        <f>Data_Input!P839</f>
        <v/>
      </c>
      <c r="D835" s="37" t="str">
        <f>Data_Input!Q839</f>
        <v/>
      </c>
      <c r="E835" s="37" t="str">
        <f>Data_Input!R839</f>
        <v/>
      </c>
      <c r="F835" s="47"/>
      <c r="G835" s="35"/>
      <c r="H835" s="35"/>
      <c r="I835" s="35"/>
      <c r="J835" s="35"/>
      <c r="K835" s="35"/>
      <c r="L835" s="37" t="str">
        <f>IF($G$4=0,B835,IFERROR(IF(OR(AND(Data_Input!$T$3="meters",Data_Input!$T839&gt;12),(AND(Data_Input!$T$3="feet",Data_Input!$T839&gt;40)),ABS(B835)&gt;$G$4),"",B835),""))</f>
        <v/>
      </c>
      <c r="M835" s="37" t="str">
        <f>IF($H$4=0,C835,IFERROR(IF(OR(AND(Data_Input!$T$3="meters",Data_Input!$T839&gt;12),(AND(Data_Input!$T$3="feet",Data_Input!$T839&gt;40)),ABS(C835)&gt;$G$4),"",C835),""))</f>
        <v/>
      </c>
      <c r="N835" s="37" t="str">
        <f>IF($I$4=0,D835,IFERROR(IF(OR(AND(Data_Input!$T$3="meters",Data_Input!$T839&gt;12),(AND(Data_Input!$T$3="feet",Data_Input!$T839&gt;40)),ABS(D835)&gt;$G$4),"",D835),""))</f>
        <v/>
      </c>
      <c r="O835" s="37" t="str">
        <f>IF($J$4=0,E835,IFERROR(IF(OR(AND(Data_Input!$T$3="meters",Data_Input!$T839&gt;12),(AND(Data_Input!$T$3="feet",Data_Input!$T839&gt;40)),ABS(E835)&gt;$G$4),"",E835),""))</f>
        <v/>
      </c>
      <c r="P835" s="35"/>
      <c r="Q835" s="8" t="str">
        <f t="shared" si="58"/>
        <v/>
      </c>
      <c r="R835" s="8" t="str">
        <f t="shared" si="59"/>
        <v/>
      </c>
      <c r="S835" s="8" t="str">
        <f t="shared" si="60"/>
        <v/>
      </c>
      <c r="T835" s="8" t="str">
        <f t="shared" si="61"/>
        <v/>
      </c>
      <c r="U835" s="35"/>
    </row>
    <row r="836" spans="1:21">
      <c r="A836" s="7">
        <v>834</v>
      </c>
      <c r="B836" s="37" t="str">
        <f>Data_Input!O840</f>
        <v/>
      </c>
      <c r="C836" s="37" t="str">
        <f>Data_Input!P840</f>
        <v/>
      </c>
      <c r="D836" s="37" t="str">
        <f>Data_Input!Q840</f>
        <v/>
      </c>
      <c r="E836" s="37" t="str">
        <f>Data_Input!R840</f>
        <v/>
      </c>
      <c r="F836" s="47"/>
      <c r="G836" s="35"/>
      <c r="H836" s="35"/>
      <c r="I836" s="35"/>
      <c r="J836" s="35"/>
      <c r="K836" s="35"/>
      <c r="L836" s="37" t="str">
        <f>IF($G$4=0,B836,IFERROR(IF(OR(AND(Data_Input!$T$3="meters",Data_Input!$T840&gt;12),(AND(Data_Input!$T$3="feet",Data_Input!$T840&gt;40)),ABS(B836)&gt;$G$4),"",B836),""))</f>
        <v/>
      </c>
      <c r="M836" s="37" t="str">
        <f>IF($H$4=0,C836,IFERROR(IF(OR(AND(Data_Input!$T$3="meters",Data_Input!$T840&gt;12),(AND(Data_Input!$T$3="feet",Data_Input!$T840&gt;40)),ABS(C836)&gt;$G$4),"",C836),""))</f>
        <v/>
      </c>
      <c r="N836" s="37" t="str">
        <f>IF($I$4=0,D836,IFERROR(IF(OR(AND(Data_Input!$T$3="meters",Data_Input!$T840&gt;12),(AND(Data_Input!$T$3="feet",Data_Input!$T840&gt;40)),ABS(D836)&gt;$G$4),"",D836),""))</f>
        <v/>
      </c>
      <c r="O836" s="37" t="str">
        <f>IF($J$4=0,E836,IFERROR(IF(OR(AND(Data_Input!$T$3="meters",Data_Input!$T840&gt;12),(AND(Data_Input!$T$3="feet",Data_Input!$T840&gt;40)),ABS(E836)&gt;$G$4),"",E836),""))</f>
        <v/>
      </c>
      <c r="P836" s="35"/>
      <c r="Q836" s="8" t="str">
        <f t="shared" ref="Q836:Q899" si="62">IFERROR(ABS(L836),"")</f>
        <v/>
      </c>
      <c r="R836" s="8" t="str">
        <f t="shared" ref="R836:R899" si="63">IFERROR(ABS(M836),"")</f>
        <v/>
      </c>
      <c r="S836" s="8" t="str">
        <f t="shared" ref="S836:S899" si="64">IFERROR(ABS(N836),"")</f>
        <v/>
      </c>
      <c r="T836" s="8" t="str">
        <f t="shared" ref="T836:T899" si="65">IFERROR(ABS(O836),"")</f>
        <v/>
      </c>
      <c r="U836" s="35"/>
    </row>
    <row r="837" spans="1:21">
      <c r="A837" s="7">
        <v>835</v>
      </c>
      <c r="B837" s="37" t="str">
        <f>Data_Input!O841</f>
        <v/>
      </c>
      <c r="C837" s="37" t="str">
        <f>Data_Input!P841</f>
        <v/>
      </c>
      <c r="D837" s="37" t="str">
        <f>Data_Input!Q841</f>
        <v/>
      </c>
      <c r="E837" s="37" t="str">
        <f>Data_Input!R841</f>
        <v/>
      </c>
      <c r="F837" s="47"/>
      <c r="G837" s="35"/>
      <c r="H837" s="35"/>
      <c r="I837" s="35"/>
      <c r="J837" s="35"/>
      <c r="K837" s="35"/>
      <c r="L837" s="37" t="str">
        <f>IF($G$4=0,B837,IFERROR(IF(OR(AND(Data_Input!$T$3="meters",Data_Input!$T841&gt;12),(AND(Data_Input!$T$3="feet",Data_Input!$T841&gt;40)),ABS(B837)&gt;$G$4),"",B837),""))</f>
        <v/>
      </c>
      <c r="M837" s="37" t="str">
        <f>IF($H$4=0,C837,IFERROR(IF(OR(AND(Data_Input!$T$3="meters",Data_Input!$T841&gt;12),(AND(Data_Input!$T$3="feet",Data_Input!$T841&gt;40)),ABS(C837)&gt;$G$4),"",C837),""))</f>
        <v/>
      </c>
      <c r="N837" s="37" t="str">
        <f>IF($I$4=0,D837,IFERROR(IF(OR(AND(Data_Input!$T$3="meters",Data_Input!$T841&gt;12),(AND(Data_Input!$T$3="feet",Data_Input!$T841&gt;40)),ABS(D837)&gt;$G$4),"",D837),""))</f>
        <v/>
      </c>
      <c r="O837" s="37" t="str">
        <f>IF($J$4=0,E837,IFERROR(IF(OR(AND(Data_Input!$T$3="meters",Data_Input!$T841&gt;12),(AND(Data_Input!$T$3="feet",Data_Input!$T841&gt;40)),ABS(E837)&gt;$G$4),"",E837),""))</f>
        <v/>
      </c>
      <c r="P837" s="35"/>
      <c r="Q837" s="8" t="str">
        <f t="shared" si="62"/>
        <v/>
      </c>
      <c r="R837" s="8" t="str">
        <f t="shared" si="63"/>
        <v/>
      </c>
      <c r="S837" s="8" t="str">
        <f t="shared" si="64"/>
        <v/>
      </c>
      <c r="T837" s="8" t="str">
        <f t="shared" si="65"/>
        <v/>
      </c>
      <c r="U837" s="35"/>
    </row>
    <row r="838" spans="1:21">
      <c r="A838" s="7">
        <v>836</v>
      </c>
      <c r="B838" s="37" t="str">
        <f>Data_Input!O842</f>
        <v/>
      </c>
      <c r="C838" s="37" t="str">
        <f>Data_Input!P842</f>
        <v/>
      </c>
      <c r="D838" s="37" t="str">
        <f>Data_Input!Q842</f>
        <v/>
      </c>
      <c r="E838" s="37" t="str">
        <f>Data_Input!R842</f>
        <v/>
      </c>
      <c r="F838" s="47"/>
      <c r="G838" s="35"/>
      <c r="H838" s="35"/>
      <c r="I838" s="35"/>
      <c r="J838" s="35"/>
      <c r="K838" s="35"/>
      <c r="L838" s="37" t="str">
        <f>IF($G$4=0,B838,IFERROR(IF(OR(AND(Data_Input!$T$3="meters",Data_Input!$T842&gt;12),(AND(Data_Input!$T$3="feet",Data_Input!$T842&gt;40)),ABS(B838)&gt;$G$4),"",B838),""))</f>
        <v/>
      </c>
      <c r="M838" s="37" t="str">
        <f>IF($H$4=0,C838,IFERROR(IF(OR(AND(Data_Input!$T$3="meters",Data_Input!$T842&gt;12),(AND(Data_Input!$T$3="feet",Data_Input!$T842&gt;40)),ABS(C838)&gt;$G$4),"",C838),""))</f>
        <v/>
      </c>
      <c r="N838" s="37" t="str">
        <f>IF($I$4=0,D838,IFERROR(IF(OR(AND(Data_Input!$T$3="meters",Data_Input!$T842&gt;12),(AND(Data_Input!$T$3="feet",Data_Input!$T842&gt;40)),ABS(D838)&gt;$G$4),"",D838),""))</f>
        <v/>
      </c>
      <c r="O838" s="37" t="str">
        <f>IF($J$4=0,E838,IFERROR(IF(OR(AND(Data_Input!$T$3="meters",Data_Input!$T842&gt;12),(AND(Data_Input!$T$3="feet",Data_Input!$T842&gt;40)),ABS(E838)&gt;$G$4),"",E838),""))</f>
        <v/>
      </c>
      <c r="P838" s="35"/>
      <c r="Q838" s="8" t="str">
        <f t="shared" si="62"/>
        <v/>
      </c>
      <c r="R838" s="8" t="str">
        <f t="shared" si="63"/>
        <v/>
      </c>
      <c r="S838" s="8" t="str">
        <f t="shared" si="64"/>
        <v/>
      </c>
      <c r="T838" s="8" t="str">
        <f t="shared" si="65"/>
        <v/>
      </c>
      <c r="U838" s="35"/>
    </row>
    <row r="839" spans="1:21">
      <c r="A839" s="7">
        <v>837</v>
      </c>
      <c r="B839" s="37" t="str">
        <f>Data_Input!O843</f>
        <v/>
      </c>
      <c r="C839" s="37" t="str">
        <f>Data_Input!P843</f>
        <v/>
      </c>
      <c r="D839" s="37" t="str">
        <f>Data_Input!Q843</f>
        <v/>
      </c>
      <c r="E839" s="37" t="str">
        <f>Data_Input!R843</f>
        <v/>
      </c>
      <c r="F839" s="47"/>
      <c r="G839" s="35"/>
      <c r="H839" s="35"/>
      <c r="I839" s="35"/>
      <c r="J839" s="35"/>
      <c r="K839" s="35"/>
      <c r="L839" s="37" t="str">
        <f>IF($G$4=0,B839,IFERROR(IF(OR(AND(Data_Input!$T$3="meters",Data_Input!$T843&gt;12),(AND(Data_Input!$T$3="feet",Data_Input!$T843&gt;40)),ABS(B839)&gt;$G$4),"",B839),""))</f>
        <v/>
      </c>
      <c r="M839" s="37" t="str">
        <f>IF($H$4=0,C839,IFERROR(IF(OR(AND(Data_Input!$T$3="meters",Data_Input!$T843&gt;12),(AND(Data_Input!$T$3="feet",Data_Input!$T843&gt;40)),ABS(C839)&gt;$G$4),"",C839),""))</f>
        <v/>
      </c>
      <c r="N839" s="37" t="str">
        <f>IF($I$4=0,D839,IFERROR(IF(OR(AND(Data_Input!$T$3="meters",Data_Input!$T843&gt;12),(AND(Data_Input!$T$3="feet",Data_Input!$T843&gt;40)),ABS(D839)&gt;$G$4),"",D839),""))</f>
        <v/>
      </c>
      <c r="O839" s="37" t="str">
        <f>IF($J$4=0,E839,IFERROR(IF(OR(AND(Data_Input!$T$3="meters",Data_Input!$T843&gt;12),(AND(Data_Input!$T$3="feet",Data_Input!$T843&gt;40)),ABS(E839)&gt;$G$4),"",E839),""))</f>
        <v/>
      </c>
      <c r="P839" s="35"/>
      <c r="Q839" s="8" t="str">
        <f t="shared" si="62"/>
        <v/>
      </c>
      <c r="R839" s="8" t="str">
        <f t="shared" si="63"/>
        <v/>
      </c>
      <c r="S839" s="8" t="str">
        <f t="shared" si="64"/>
        <v/>
      </c>
      <c r="T839" s="8" t="str">
        <f t="shared" si="65"/>
        <v/>
      </c>
      <c r="U839" s="35"/>
    </row>
    <row r="840" spans="1:21">
      <c r="A840" s="7">
        <v>838</v>
      </c>
      <c r="B840" s="37" t="str">
        <f>Data_Input!O844</f>
        <v/>
      </c>
      <c r="C840" s="37" t="str">
        <f>Data_Input!P844</f>
        <v/>
      </c>
      <c r="D840" s="37" t="str">
        <f>Data_Input!Q844</f>
        <v/>
      </c>
      <c r="E840" s="37" t="str">
        <f>Data_Input!R844</f>
        <v/>
      </c>
      <c r="F840" s="47"/>
      <c r="G840" s="35"/>
      <c r="H840" s="35"/>
      <c r="I840" s="35"/>
      <c r="J840" s="35"/>
      <c r="K840" s="35"/>
      <c r="L840" s="37" t="str">
        <f>IF($G$4=0,B840,IFERROR(IF(OR(AND(Data_Input!$T$3="meters",Data_Input!$T844&gt;12),(AND(Data_Input!$T$3="feet",Data_Input!$T844&gt;40)),ABS(B840)&gt;$G$4),"",B840),""))</f>
        <v/>
      </c>
      <c r="M840" s="37" t="str">
        <f>IF($H$4=0,C840,IFERROR(IF(OR(AND(Data_Input!$T$3="meters",Data_Input!$T844&gt;12),(AND(Data_Input!$T$3="feet",Data_Input!$T844&gt;40)),ABS(C840)&gt;$G$4),"",C840),""))</f>
        <v/>
      </c>
      <c r="N840" s="37" t="str">
        <f>IF($I$4=0,D840,IFERROR(IF(OR(AND(Data_Input!$T$3="meters",Data_Input!$T844&gt;12),(AND(Data_Input!$T$3="feet",Data_Input!$T844&gt;40)),ABS(D840)&gt;$G$4),"",D840),""))</f>
        <v/>
      </c>
      <c r="O840" s="37" t="str">
        <f>IF($J$4=0,E840,IFERROR(IF(OR(AND(Data_Input!$T$3="meters",Data_Input!$T844&gt;12),(AND(Data_Input!$T$3="feet",Data_Input!$T844&gt;40)),ABS(E840)&gt;$G$4),"",E840),""))</f>
        <v/>
      </c>
      <c r="P840" s="35"/>
      <c r="Q840" s="8" t="str">
        <f t="shared" si="62"/>
        <v/>
      </c>
      <c r="R840" s="8" t="str">
        <f t="shared" si="63"/>
        <v/>
      </c>
      <c r="S840" s="8" t="str">
        <f t="shared" si="64"/>
        <v/>
      </c>
      <c r="T840" s="8" t="str">
        <f t="shared" si="65"/>
        <v/>
      </c>
      <c r="U840" s="35"/>
    </row>
    <row r="841" spans="1:21">
      <c r="A841" s="7">
        <v>839</v>
      </c>
      <c r="B841" s="37" t="str">
        <f>Data_Input!O845</f>
        <v/>
      </c>
      <c r="C841" s="37" t="str">
        <f>Data_Input!P845</f>
        <v/>
      </c>
      <c r="D841" s="37" t="str">
        <f>Data_Input!Q845</f>
        <v/>
      </c>
      <c r="E841" s="37" t="str">
        <f>Data_Input!R845</f>
        <v/>
      </c>
      <c r="F841" s="47"/>
      <c r="G841" s="35"/>
      <c r="H841" s="35"/>
      <c r="I841" s="35"/>
      <c r="J841" s="35"/>
      <c r="K841" s="35"/>
      <c r="L841" s="37" t="str">
        <f>IF($G$4=0,B841,IFERROR(IF(OR(AND(Data_Input!$T$3="meters",Data_Input!$T845&gt;12),(AND(Data_Input!$T$3="feet",Data_Input!$T845&gt;40)),ABS(B841)&gt;$G$4),"",B841),""))</f>
        <v/>
      </c>
      <c r="M841" s="37" t="str">
        <f>IF($H$4=0,C841,IFERROR(IF(OR(AND(Data_Input!$T$3="meters",Data_Input!$T845&gt;12),(AND(Data_Input!$T$3="feet",Data_Input!$T845&gt;40)),ABS(C841)&gt;$G$4),"",C841),""))</f>
        <v/>
      </c>
      <c r="N841" s="37" t="str">
        <f>IF($I$4=0,D841,IFERROR(IF(OR(AND(Data_Input!$T$3="meters",Data_Input!$T845&gt;12),(AND(Data_Input!$T$3="feet",Data_Input!$T845&gt;40)),ABS(D841)&gt;$G$4),"",D841),""))</f>
        <v/>
      </c>
      <c r="O841" s="37" t="str">
        <f>IF($J$4=0,E841,IFERROR(IF(OR(AND(Data_Input!$T$3="meters",Data_Input!$T845&gt;12),(AND(Data_Input!$T$3="feet",Data_Input!$T845&gt;40)),ABS(E841)&gt;$G$4),"",E841),""))</f>
        <v/>
      </c>
      <c r="P841" s="35"/>
      <c r="Q841" s="8" t="str">
        <f t="shared" si="62"/>
        <v/>
      </c>
      <c r="R841" s="8" t="str">
        <f t="shared" si="63"/>
        <v/>
      </c>
      <c r="S841" s="8" t="str">
        <f t="shared" si="64"/>
        <v/>
      </c>
      <c r="T841" s="8" t="str">
        <f t="shared" si="65"/>
        <v/>
      </c>
      <c r="U841" s="35"/>
    </row>
    <row r="842" spans="1:21">
      <c r="A842" s="7">
        <v>840</v>
      </c>
      <c r="B842" s="37" t="str">
        <f>Data_Input!O846</f>
        <v/>
      </c>
      <c r="C842" s="37" t="str">
        <f>Data_Input!P846</f>
        <v/>
      </c>
      <c r="D842" s="37" t="str">
        <f>Data_Input!Q846</f>
        <v/>
      </c>
      <c r="E842" s="37" t="str">
        <f>Data_Input!R846</f>
        <v/>
      </c>
      <c r="F842" s="47"/>
      <c r="G842" s="35"/>
      <c r="H842" s="35"/>
      <c r="I842" s="35"/>
      <c r="J842" s="35"/>
      <c r="K842" s="35"/>
      <c r="L842" s="37" t="str">
        <f>IF($G$4=0,B842,IFERROR(IF(OR(AND(Data_Input!$T$3="meters",Data_Input!$T846&gt;12),(AND(Data_Input!$T$3="feet",Data_Input!$T846&gt;40)),ABS(B842)&gt;$G$4),"",B842),""))</f>
        <v/>
      </c>
      <c r="M842" s="37" t="str">
        <f>IF($H$4=0,C842,IFERROR(IF(OR(AND(Data_Input!$T$3="meters",Data_Input!$T846&gt;12),(AND(Data_Input!$T$3="feet",Data_Input!$T846&gt;40)),ABS(C842)&gt;$G$4),"",C842),""))</f>
        <v/>
      </c>
      <c r="N842" s="37" t="str">
        <f>IF($I$4=0,D842,IFERROR(IF(OR(AND(Data_Input!$T$3="meters",Data_Input!$T846&gt;12),(AND(Data_Input!$T$3="feet",Data_Input!$T846&gt;40)),ABS(D842)&gt;$G$4),"",D842),""))</f>
        <v/>
      </c>
      <c r="O842" s="37" t="str">
        <f>IF($J$4=0,E842,IFERROR(IF(OR(AND(Data_Input!$T$3="meters",Data_Input!$T846&gt;12),(AND(Data_Input!$T$3="feet",Data_Input!$T846&gt;40)),ABS(E842)&gt;$G$4),"",E842),""))</f>
        <v/>
      </c>
      <c r="P842" s="35"/>
      <c r="Q842" s="8" t="str">
        <f t="shared" si="62"/>
        <v/>
      </c>
      <c r="R842" s="8" t="str">
        <f t="shared" si="63"/>
        <v/>
      </c>
      <c r="S842" s="8" t="str">
        <f t="shared" si="64"/>
        <v/>
      </c>
      <c r="T842" s="8" t="str">
        <f t="shared" si="65"/>
        <v/>
      </c>
      <c r="U842" s="35"/>
    </row>
    <row r="843" spans="1:21">
      <c r="A843" s="7">
        <v>841</v>
      </c>
      <c r="B843" s="37" t="str">
        <f>Data_Input!O847</f>
        <v/>
      </c>
      <c r="C843" s="37" t="str">
        <f>Data_Input!P847</f>
        <v/>
      </c>
      <c r="D843" s="37" t="str">
        <f>Data_Input!Q847</f>
        <v/>
      </c>
      <c r="E843" s="37" t="str">
        <f>Data_Input!R847</f>
        <v/>
      </c>
      <c r="F843" s="47"/>
      <c r="G843" s="35"/>
      <c r="H843" s="35"/>
      <c r="I843" s="35"/>
      <c r="J843" s="35"/>
      <c r="K843" s="35"/>
      <c r="L843" s="37" t="str">
        <f>IF($G$4=0,B843,IFERROR(IF(OR(AND(Data_Input!$T$3="meters",Data_Input!$T847&gt;12),(AND(Data_Input!$T$3="feet",Data_Input!$T847&gt;40)),ABS(B843)&gt;$G$4),"",B843),""))</f>
        <v/>
      </c>
      <c r="M843" s="37" t="str">
        <f>IF($H$4=0,C843,IFERROR(IF(OR(AND(Data_Input!$T$3="meters",Data_Input!$T847&gt;12),(AND(Data_Input!$T$3="feet",Data_Input!$T847&gt;40)),ABS(C843)&gt;$G$4),"",C843),""))</f>
        <v/>
      </c>
      <c r="N843" s="37" t="str">
        <f>IF($I$4=0,D843,IFERROR(IF(OR(AND(Data_Input!$T$3="meters",Data_Input!$T847&gt;12),(AND(Data_Input!$T$3="feet",Data_Input!$T847&gt;40)),ABS(D843)&gt;$G$4),"",D843),""))</f>
        <v/>
      </c>
      <c r="O843" s="37" t="str">
        <f>IF($J$4=0,E843,IFERROR(IF(OR(AND(Data_Input!$T$3="meters",Data_Input!$T847&gt;12),(AND(Data_Input!$T$3="feet",Data_Input!$T847&gt;40)),ABS(E843)&gt;$G$4),"",E843),""))</f>
        <v/>
      </c>
      <c r="P843" s="35"/>
      <c r="Q843" s="8" t="str">
        <f t="shared" si="62"/>
        <v/>
      </c>
      <c r="R843" s="8" t="str">
        <f t="shared" si="63"/>
        <v/>
      </c>
      <c r="S843" s="8" t="str">
        <f t="shared" si="64"/>
        <v/>
      </c>
      <c r="T843" s="8" t="str">
        <f t="shared" si="65"/>
        <v/>
      </c>
      <c r="U843" s="35"/>
    </row>
    <row r="844" spans="1:21">
      <c r="A844" s="7">
        <v>842</v>
      </c>
      <c r="B844" s="37" t="str">
        <f>Data_Input!O848</f>
        <v/>
      </c>
      <c r="C844" s="37" t="str">
        <f>Data_Input!P848</f>
        <v/>
      </c>
      <c r="D844" s="37" t="str">
        <f>Data_Input!Q848</f>
        <v/>
      </c>
      <c r="E844" s="37" t="str">
        <f>Data_Input!R848</f>
        <v/>
      </c>
      <c r="F844" s="47"/>
      <c r="G844" s="35"/>
      <c r="H844" s="35"/>
      <c r="I844" s="35"/>
      <c r="J844" s="35"/>
      <c r="K844" s="35"/>
      <c r="L844" s="37" t="str">
        <f>IF($G$4=0,B844,IFERROR(IF(OR(AND(Data_Input!$T$3="meters",Data_Input!$T848&gt;12),(AND(Data_Input!$T$3="feet",Data_Input!$T848&gt;40)),ABS(B844)&gt;$G$4),"",B844),""))</f>
        <v/>
      </c>
      <c r="M844" s="37" t="str">
        <f>IF($H$4=0,C844,IFERROR(IF(OR(AND(Data_Input!$T$3="meters",Data_Input!$T848&gt;12),(AND(Data_Input!$T$3="feet",Data_Input!$T848&gt;40)),ABS(C844)&gt;$G$4),"",C844),""))</f>
        <v/>
      </c>
      <c r="N844" s="37" t="str">
        <f>IF($I$4=0,D844,IFERROR(IF(OR(AND(Data_Input!$T$3="meters",Data_Input!$T848&gt;12),(AND(Data_Input!$T$3="feet",Data_Input!$T848&gt;40)),ABS(D844)&gt;$G$4),"",D844),""))</f>
        <v/>
      </c>
      <c r="O844" s="37" t="str">
        <f>IF($J$4=0,E844,IFERROR(IF(OR(AND(Data_Input!$T$3="meters",Data_Input!$T848&gt;12),(AND(Data_Input!$T$3="feet",Data_Input!$T848&gt;40)),ABS(E844)&gt;$G$4),"",E844),""))</f>
        <v/>
      </c>
      <c r="P844" s="35"/>
      <c r="Q844" s="8" t="str">
        <f t="shared" si="62"/>
        <v/>
      </c>
      <c r="R844" s="8" t="str">
        <f t="shared" si="63"/>
        <v/>
      </c>
      <c r="S844" s="8" t="str">
        <f t="shared" si="64"/>
        <v/>
      </c>
      <c r="T844" s="8" t="str">
        <f t="shared" si="65"/>
        <v/>
      </c>
      <c r="U844" s="35"/>
    </row>
    <row r="845" spans="1:21">
      <c r="A845" s="7">
        <v>843</v>
      </c>
      <c r="B845" s="37" t="str">
        <f>Data_Input!O849</f>
        <v/>
      </c>
      <c r="C845" s="37" t="str">
        <f>Data_Input!P849</f>
        <v/>
      </c>
      <c r="D845" s="37" t="str">
        <f>Data_Input!Q849</f>
        <v/>
      </c>
      <c r="E845" s="37" t="str">
        <f>Data_Input!R849</f>
        <v/>
      </c>
      <c r="F845" s="47"/>
      <c r="G845" s="35"/>
      <c r="H845" s="35"/>
      <c r="I845" s="35"/>
      <c r="J845" s="35"/>
      <c r="K845" s="35"/>
      <c r="L845" s="37" t="str">
        <f>IF($G$4=0,B845,IFERROR(IF(OR(AND(Data_Input!$T$3="meters",Data_Input!$T849&gt;12),(AND(Data_Input!$T$3="feet",Data_Input!$T849&gt;40)),ABS(B845)&gt;$G$4),"",B845),""))</f>
        <v/>
      </c>
      <c r="M845" s="37" t="str">
        <f>IF($H$4=0,C845,IFERROR(IF(OR(AND(Data_Input!$T$3="meters",Data_Input!$T849&gt;12),(AND(Data_Input!$T$3="feet",Data_Input!$T849&gt;40)),ABS(C845)&gt;$G$4),"",C845),""))</f>
        <v/>
      </c>
      <c r="N845" s="37" t="str">
        <f>IF($I$4=0,D845,IFERROR(IF(OR(AND(Data_Input!$T$3="meters",Data_Input!$T849&gt;12),(AND(Data_Input!$T$3="feet",Data_Input!$T849&gt;40)),ABS(D845)&gt;$G$4),"",D845),""))</f>
        <v/>
      </c>
      <c r="O845" s="37" t="str">
        <f>IF($J$4=0,E845,IFERROR(IF(OR(AND(Data_Input!$T$3="meters",Data_Input!$T849&gt;12),(AND(Data_Input!$T$3="feet",Data_Input!$T849&gt;40)),ABS(E845)&gt;$G$4),"",E845),""))</f>
        <v/>
      </c>
      <c r="P845" s="35"/>
      <c r="Q845" s="8" t="str">
        <f t="shared" si="62"/>
        <v/>
      </c>
      <c r="R845" s="8" t="str">
        <f t="shared" si="63"/>
        <v/>
      </c>
      <c r="S845" s="8" t="str">
        <f t="shared" si="64"/>
        <v/>
      </c>
      <c r="T845" s="8" t="str">
        <f t="shared" si="65"/>
        <v/>
      </c>
      <c r="U845" s="35"/>
    </row>
    <row r="846" spans="1:21">
      <c r="A846" s="7">
        <v>844</v>
      </c>
      <c r="B846" s="37" t="str">
        <f>Data_Input!O850</f>
        <v/>
      </c>
      <c r="C846" s="37" t="str">
        <f>Data_Input!P850</f>
        <v/>
      </c>
      <c r="D846" s="37" t="str">
        <f>Data_Input!Q850</f>
        <v/>
      </c>
      <c r="E846" s="37" t="str">
        <f>Data_Input!R850</f>
        <v/>
      </c>
      <c r="F846" s="47"/>
      <c r="G846" s="35"/>
      <c r="H846" s="35"/>
      <c r="I846" s="35"/>
      <c r="J846" s="35"/>
      <c r="K846" s="35"/>
      <c r="L846" s="37" t="str">
        <f>IF($G$4=0,B846,IFERROR(IF(OR(AND(Data_Input!$T$3="meters",Data_Input!$T850&gt;12),(AND(Data_Input!$T$3="feet",Data_Input!$T850&gt;40)),ABS(B846)&gt;$G$4),"",B846),""))</f>
        <v/>
      </c>
      <c r="M846" s="37" t="str">
        <f>IF($H$4=0,C846,IFERROR(IF(OR(AND(Data_Input!$T$3="meters",Data_Input!$T850&gt;12),(AND(Data_Input!$T$3="feet",Data_Input!$T850&gt;40)),ABS(C846)&gt;$G$4),"",C846),""))</f>
        <v/>
      </c>
      <c r="N846" s="37" t="str">
        <f>IF($I$4=0,D846,IFERROR(IF(OR(AND(Data_Input!$T$3="meters",Data_Input!$T850&gt;12),(AND(Data_Input!$T$3="feet",Data_Input!$T850&gt;40)),ABS(D846)&gt;$G$4),"",D846),""))</f>
        <v/>
      </c>
      <c r="O846" s="37" t="str">
        <f>IF($J$4=0,E846,IFERROR(IF(OR(AND(Data_Input!$T$3="meters",Data_Input!$T850&gt;12),(AND(Data_Input!$T$3="feet",Data_Input!$T850&gt;40)),ABS(E846)&gt;$G$4),"",E846),""))</f>
        <v/>
      </c>
      <c r="P846" s="35"/>
      <c r="Q846" s="8" t="str">
        <f t="shared" si="62"/>
        <v/>
      </c>
      <c r="R846" s="8" t="str">
        <f t="shared" si="63"/>
        <v/>
      </c>
      <c r="S846" s="8" t="str">
        <f t="shared" si="64"/>
        <v/>
      </c>
      <c r="T846" s="8" t="str">
        <f t="shared" si="65"/>
        <v/>
      </c>
      <c r="U846" s="35"/>
    </row>
    <row r="847" spans="1:21">
      <c r="A847" s="7">
        <v>845</v>
      </c>
      <c r="B847" s="37" t="str">
        <f>Data_Input!O851</f>
        <v/>
      </c>
      <c r="C847" s="37" t="str">
        <f>Data_Input!P851</f>
        <v/>
      </c>
      <c r="D847" s="37" t="str">
        <f>Data_Input!Q851</f>
        <v/>
      </c>
      <c r="E847" s="37" t="str">
        <f>Data_Input!R851</f>
        <v/>
      </c>
      <c r="F847" s="47"/>
      <c r="G847" s="35"/>
      <c r="H847" s="35"/>
      <c r="I847" s="35"/>
      <c r="J847" s="35"/>
      <c r="K847" s="35"/>
      <c r="L847" s="37" t="str">
        <f>IF($G$4=0,B847,IFERROR(IF(OR(AND(Data_Input!$T$3="meters",Data_Input!$T851&gt;12),(AND(Data_Input!$T$3="feet",Data_Input!$T851&gt;40)),ABS(B847)&gt;$G$4),"",B847),""))</f>
        <v/>
      </c>
      <c r="M847" s="37" t="str">
        <f>IF($H$4=0,C847,IFERROR(IF(OR(AND(Data_Input!$T$3="meters",Data_Input!$T851&gt;12),(AND(Data_Input!$T$3="feet",Data_Input!$T851&gt;40)),ABS(C847)&gt;$G$4),"",C847),""))</f>
        <v/>
      </c>
      <c r="N847" s="37" t="str">
        <f>IF($I$4=0,D847,IFERROR(IF(OR(AND(Data_Input!$T$3="meters",Data_Input!$T851&gt;12),(AND(Data_Input!$T$3="feet",Data_Input!$T851&gt;40)),ABS(D847)&gt;$G$4),"",D847),""))</f>
        <v/>
      </c>
      <c r="O847" s="37" t="str">
        <f>IF($J$4=0,E847,IFERROR(IF(OR(AND(Data_Input!$T$3="meters",Data_Input!$T851&gt;12),(AND(Data_Input!$T$3="feet",Data_Input!$T851&gt;40)),ABS(E847)&gt;$G$4),"",E847),""))</f>
        <v/>
      </c>
      <c r="P847" s="35"/>
      <c r="Q847" s="8" t="str">
        <f t="shared" si="62"/>
        <v/>
      </c>
      <c r="R847" s="8" t="str">
        <f t="shared" si="63"/>
        <v/>
      </c>
      <c r="S847" s="8" t="str">
        <f t="shared" si="64"/>
        <v/>
      </c>
      <c r="T847" s="8" t="str">
        <f t="shared" si="65"/>
        <v/>
      </c>
      <c r="U847" s="35"/>
    </row>
    <row r="848" spans="1:21">
      <c r="A848" s="7">
        <v>846</v>
      </c>
      <c r="B848" s="37" t="str">
        <f>Data_Input!O852</f>
        <v/>
      </c>
      <c r="C848" s="37" t="str">
        <f>Data_Input!P852</f>
        <v/>
      </c>
      <c r="D848" s="37" t="str">
        <f>Data_Input!Q852</f>
        <v/>
      </c>
      <c r="E848" s="37" t="str">
        <f>Data_Input!R852</f>
        <v/>
      </c>
      <c r="F848" s="47"/>
      <c r="G848" s="35"/>
      <c r="H848" s="35"/>
      <c r="I848" s="35"/>
      <c r="J848" s="35"/>
      <c r="K848" s="35"/>
      <c r="L848" s="37" t="str">
        <f>IF($G$4=0,B848,IFERROR(IF(OR(AND(Data_Input!$T$3="meters",Data_Input!$T852&gt;12),(AND(Data_Input!$T$3="feet",Data_Input!$T852&gt;40)),ABS(B848)&gt;$G$4),"",B848),""))</f>
        <v/>
      </c>
      <c r="M848" s="37" t="str">
        <f>IF($H$4=0,C848,IFERROR(IF(OR(AND(Data_Input!$T$3="meters",Data_Input!$T852&gt;12),(AND(Data_Input!$T$3="feet",Data_Input!$T852&gt;40)),ABS(C848)&gt;$G$4),"",C848),""))</f>
        <v/>
      </c>
      <c r="N848" s="37" t="str">
        <f>IF($I$4=0,D848,IFERROR(IF(OR(AND(Data_Input!$T$3="meters",Data_Input!$T852&gt;12),(AND(Data_Input!$T$3="feet",Data_Input!$T852&gt;40)),ABS(D848)&gt;$G$4),"",D848),""))</f>
        <v/>
      </c>
      <c r="O848" s="37" t="str">
        <f>IF($J$4=0,E848,IFERROR(IF(OR(AND(Data_Input!$T$3="meters",Data_Input!$T852&gt;12),(AND(Data_Input!$T$3="feet",Data_Input!$T852&gt;40)),ABS(E848)&gt;$G$4),"",E848),""))</f>
        <v/>
      </c>
      <c r="P848" s="35"/>
      <c r="Q848" s="8" t="str">
        <f t="shared" si="62"/>
        <v/>
      </c>
      <c r="R848" s="8" t="str">
        <f t="shared" si="63"/>
        <v/>
      </c>
      <c r="S848" s="8" t="str">
        <f t="shared" si="64"/>
        <v/>
      </c>
      <c r="T848" s="8" t="str">
        <f t="shared" si="65"/>
        <v/>
      </c>
      <c r="U848" s="35"/>
    </row>
    <row r="849" spans="1:21">
      <c r="A849" s="7">
        <v>847</v>
      </c>
      <c r="B849" s="37" t="str">
        <f>Data_Input!O853</f>
        <v/>
      </c>
      <c r="C849" s="37" t="str">
        <f>Data_Input!P853</f>
        <v/>
      </c>
      <c r="D849" s="37" t="str">
        <f>Data_Input!Q853</f>
        <v/>
      </c>
      <c r="E849" s="37" t="str">
        <f>Data_Input!R853</f>
        <v/>
      </c>
      <c r="F849" s="47"/>
      <c r="G849" s="35"/>
      <c r="H849" s="35"/>
      <c r="I849" s="35"/>
      <c r="J849" s="35"/>
      <c r="K849" s="35"/>
      <c r="L849" s="37" t="str">
        <f>IF($G$4=0,B849,IFERROR(IF(OR(AND(Data_Input!$T$3="meters",Data_Input!$T853&gt;12),(AND(Data_Input!$T$3="feet",Data_Input!$T853&gt;40)),ABS(B849)&gt;$G$4),"",B849),""))</f>
        <v/>
      </c>
      <c r="M849" s="37" t="str">
        <f>IF($H$4=0,C849,IFERROR(IF(OR(AND(Data_Input!$T$3="meters",Data_Input!$T853&gt;12),(AND(Data_Input!$T$3="feet",Data_Input!$T853&gt;40)),ABS(C849)&gt;$G$4),"",C849),""))</f>
        <v/>
      </c>
      <c r="N849" s="37" t="str">
        <f>IF($I$4=0,D849,IFERROR(IF(OR(AND(Data_Input!$T$3="meters",Data_Input!$T853&gt;12),(AND(Data_Input!$T$3="feet",Data_Input!$T853&gt;40)),ABS(D849)&gt;$G$4),"",D849),""))</f>
        <v/>
      </c>
      <c r="O849" s="37" t="str">
        <f>IF($J$4=0,E849,IFERROR(IF(OR(AND(Data_Input!$T$3="meters",Data_Input!$T853&gt;12),(AND(Data_Input!$T$3="feet",Data_Input!$T853&gt;40)),ABS(E849)&gt;$G$4),"",E849),""))</f>
        <v/>
      </c>
      <c r="P849" s="35"/>
      <c r="Q849" s="8" t="str">
        <f t="shared" si="62"/>
        <v/>
      </c>
      <c r="R849" s="8" t="str">
        <f t="shared" si="63"/>
        <v/>
      </c>
      <c r="S849" s="8" t="str">
        <f t="shared" si="64"/>
        <v/>
      </c>
      <c r="T849" s="8" t="str">
        <f t="shared" si="65"/>
        <v/>
      </c>
      <c r="U849" s="35"/>
    </row>
    <row r="850" spans="1:21">
      <c r="A850" s="7">
        <v>848</v>
      </c>
      <c r="B850" s="37" t="str">
        <f>Data_Input!O854</f>
        <v/>
      </c>
      <c r="C850" s="37" t="str">
        <f>Data_Input!P854</f>
        <v/>
      </c>
      <c r="D850" s="37" t="str">
        <f>Data_Input!Q854</f>
        <v/>
      </c>
      <c r="E850" s="37" t="str">
        <f>Data_Input!R854</f>
        <v/>
      </c>
      <c r="F850" s="47"/>
      <c r="G850" s="35"/>
      <c r="H850" s="35"/>
      <c r="I850" s="35"/>
      <c r="J850" s="35"/>
      <c r="K850" s="35"/>
      <c r="L850" s="37" t="str">
        <f>IF($G$4=0,B850,IFERROR(IF(OR(AND(Data_Input!$T$3="meters",Data_Input!$T854&gt;12),(AND(Data_Input!$T$3="feet",Data_Input!$T854&gt;40)),ABS(B850)&gt;$G$4),"",B850),""))</f>
        <v/>
      </c>
      <c r="M850" s="37" t="str">
        <f>IF($H$4=0,C850,IFERROR(IF(OR(AND(Data_Input!$T$3="meters",Data_Input!$T854&gt;12),(AND(Data_Input!$T$3="feet",Data_Input!$T854&gt;40)),ABS(C850)&gt;$G$4),"",C850),""))</f>
        <v/>
      </c>
      <c r="N850" s="37" t="str">
        <f>IF($I$4=0,D850,IFERROR(IF(OR(AND(Data_Input!$T$3="meters",Data_Input!$T854&gt;12),(AND(Data_Input!$T$3="feet",Data_Input!$T854&gt;40)),ABS(D850)&gt;$G$4),"",D850),""))</f>
        <v/>
      </c>
      <c r="O850" s="37" t="str">
        <f>IF($J$4=0,E850,IFERROR(IF(OR(AND(Data_Input!$T$3="meters",Data_Input!$T854&gt;12),(AND(Data_Input!$T$3="feet",Data_Input!$T854&gt;40)),ABS(E850)&gt;$G$4),"",E850),""))</f>
        <v/>
      </c>
      <c r="P850" s="35"/>
      <c r="Q850" s="8" t="str">
        <f t="shared" si="62"/>
        <v/>
      </c>
      <c r="R850" s="8" t="str">
        <f t="shared" si="63"/>
        <v/>
      </c>
      <c r="S850" s="8" t="str">
        <f t="shared" si="64"/>
        <v/>
      </c>
      <c r="T850" s="8" t="str">
        <f t="shared" si="65"/>
        <v/>
      </c>
      <c r="U850" s="35"/>
    </row>
    <row r="851" spans="1:21">
      <c r="A851" s="7">
        <v>849</v>
      </c>
      <c r="B851" s="37" t="str">
        <f>Data_Input!O855</f>
        <v/>
      </c>
      <c r="C851" s="37" t="str">
        <f>Data_Input!P855</f>
        <v/>
      </c>
      <c r="D851" s="37" t="str">
        <f>Data_Input!Q855</f>
        <v/>
      </c>
      <c r="E851" s="37" t="str">
        <f>Data_Input!R855</f>
        <v/>
      </c>
      <c r="F851" s="47"/>
      <c r="G851" s="35"/>
      <c r="H851" s="35"/>
      <c r="I851" s="35"/>
      <c r="J851" s="35"/>
      <c r="K851" s="35"/>
      <c r="L851" s="37" t="str">
        <f>IF($G$4=0,B851,IFERROR(IF(OR(AND(Data_Input!$T$3="meters",Data_Input!$T855&gt;12),(AND(Data_Input!$T$3="feet",Data_Input!$T855&gt;40)),ABS(B851)&gt;$G$4),"",B851),""))</f>
        <v/>
      </c>
      <c r="M851" s="37" t="str">
        <f>IF($H$4=0,C851,IFERROR(IF(OR(AND(Data_Input!$T$3="meters",Data_Input!$T855&gt;12),(AND(Data_Input!$T$3="feet",Data_Input!$T855&gt;40)),ABS(C851)&gt;$G$4),"",C851),""))</f>
        <v/>
      </c>
      <c r="N851" s="37" t="str">
        <f>IF($I$4=0,D851,IFERROR(IF(OR(AND(Data_Input!$T$3="meters",Data_Input!$T855&gt;12),(AND(Data_Input!$T$3="feet",Data_Input!$T855&gt;40)),ABS(D851)&gt;$G$4),"",D851),""))</f>
        <v/>
      </c>
      <c r="O851" s="37" t="str">
        <f>IF($J$4=0,E851,IFERROR(IF(OR(AND(Data_Input!$T$3="meters",Data_Input!$T855&gt;12),(AND(Data_Input!$T$3="feet",Data_Input!$T855&gt;40)),ABS(E851)&gt;$G$4),"",E851),""))</f>
        <v/>
      </c>
      <c r="P851" s="35"/>
      <c r="Q851" s="8" t="str">
        <f t="shared" si="62"/>
        <v/>
      </c>
      <c r="R851" s="8" t="str">
        <f t="shared" si="63"/>
        <v/>
      </c>
      <c r="S851" s="8" t="str">
        <f t="shared" si="64"/>
        <v/>
      </c>
      <c r="T851" s="8" t="str">
        <f t="shared" si="65"/>
        <v/>
      </c>
      <c r="U851" s="35"/>
    </row>
    <row r="852" spans="1:21">
      <c r="A852" s="7">
        <v>850</v>
      </c>
      <c r="B852" s="37" t="str">
        <f>Data_Input!O856</f>
        <v/>
      </c>
      <c r="C852" s="37" t="str">
        <f>Data_Input!P856</f>
        <v/>
      </c>
      <c r="D852" s="37" t="str">
        <f>Data_Input!Q856</f>
        <v/>
      </c>
      <c r="E852" s="37" t="str">
        <f>Data_Input!R856</f>
        <v/>
      </c>
      <c r="F852" s="47"/>
      <c r="G852" s="35"/>
      <c r="H852" s="35"/>
      <c r="I852" s="35"/>
      <c r="J852" s="35"/>
      <c r="K852" s="35"/>
      <c r="L852" s="37" t="str">
        <f>IF($G$4=0,B852,IFERROR(IF(OR(AND(Data_Input!$T$3="meters",Data_Input!$T856&gt;12),(AND(Data_Input!$T$3="feet",Data_Input!$T856&gt;40)),ABS(B852)&gt;$G$4),"",B852),""))</f>
        <v/>
      </c>
      <c r="M852" s="37" t="str">
        <f>IF($H$4=0,C852,IFERROR(IF(OR(AND(Data_Input!$T$3="meters",Data_Input!$T856&gt;12),(AND(Data_Input!$T$3="feet",Data_Input!$T856&gt;40)),ABS(C852)&gt;$G$4),"",C852),""))</f>
        <v/>
      </c>
      <c r="N852" s="37" t="str">
        <f>IF($I$4=0,D852,IFERROR(IF(OR(AND(Data_Input!$T$3="meters",Data_Input!$T856&gt;12),(AND(Data_Input!$T$3="feet",Data_Input!$T856&gt;40)),ABS(D852)&gt;$G$4),"",D852),""))</f>
        <v/>
      </c>
      <c r="O852" s="37" t="str">
        <f>IF($J$4=0,E852,IFERROR(IF(OR(AND(Data_Input!$T$3="meters",Data_Input!$T856&gt;12),(AND(Data_Input!$T$3="feet",Data_Input!$T856&gt;40)),ABS(E852)&gt;$G$4),"",E852),""))</f>
        <v/>
      </c>
      <c r="P852" s="35"/>
      <c r="Q852" s="8" t="str">
        <f t="shared" si="62"/>
        <v/>
      </c>
      <c r="R852" s="8" t="str">
        <f t="shared" si="63"/>
        <v/>
      </c>
      <c r="S852" s="8" t="str">
        <f t="shared" si="64"/>
        <v/>
      </c>
      <c r="T852" s="8" t="str">
        <f t="shared" si="65"/>
        <v/>
      </c>
      <c r="U852" s="35"/>
    </row>
    <row r="853" spans="1:21">
      <c r="A853" s="7">
        <v>851</v>
      </c>
      <c r="B853" s="37" t="str">
        <f>Data_Input!O857</f>
        <v/>
      </c>
      <c r="C853" s="37" t="str">
        <f>Data_Input!P857</f>
        <v/>
      </c>
      <c r="D853" s="37" t="str">
        <f>Data_Input!Q857</f>
        <v/>
      </c>
      <c r="E853" s="37" t="str">
        <f>Data_Input!R857</f>
        <v/>
      </c>
      <c r="F853" s="47"/>
      <c r="G853" s="35"/>
      <c r="H853" s="35"/>
      <c r="I853" s="35"/>
      <c r="J853" s="35"/>
      <c r="K853" s="35"/>
      <c r="L853" s="37" t="str">
        <f>IF($G$4=0,B853,IFERROR(IF(OR(AND(Data_Input!$T$3="meters",Data_Input!$T857&gt;12),(AND(Data_Input!$T$3="feet",Data_Input!$T857&gt;40)),ABS(B853)&gt;$G$4),"",B853),""))</f>
        <v/>
      </c>
      <c r="M853" s="37" t="str">
        <f>IF($H$4=0,C853,IFERROR(IF(OR(AND(Data_Input!$T$3="meters",Data_Input!$T857&gt;12),(AND(Data_Input!$T$3="feet",Data_Input!$T857&gt;40)),ABS(C853)&gt;$G$4),"",C853),""))</f>
        <v/>
      </c>
      <c r="N853" s="37" t="str">
        <f>IF($I$4=0,D853,IFERROR(IF(OR(AND(Data_Input!$T$3="meters",Data_Input!$T857&gt;12),(AND(Data_Input!$T$3="feet",Data_Input!$T857&gt;40)),ABS(D853)&gt;$G$4),"",D853),""))</f>
        <v/>
      </c>
      <c r="O853" s="37" t="str">
        <f>IF($J$4=0,E853,IFERROR(IF(OR(AND(Data_Input!$T$3="meters",Data_Input!$T857&gt;12),(AND(Data_Input!$T$3="feet",Data_Input!$T857&gt;40)),ABS(E853)&gt;$G$4),"",E853),""))</f>
        <v/>
      </c>
      <c r="P853" s="35"/>
      <c r="Q853" s="8" t="str">
        <f t="shared" si="62"/>
        <v/>
      </c>
      <c r="R853" s="8" t="str">
        <f t="shared" si="63"/>
        <v/>
      </c>
      <c r="S853" s="8" t="str">
        <f t="shared" si="64"/>
        <v/>
      </c>
      <c r="T853" s="8" t="str">
        <f t="shared" si="65"/>
        <v/>
      </c>
      <c r="U853" s="35"/>
    </row>
    <row r="854" spans="1:21">
      <c r="A854" s="7">
        <v>852</v>
      </c>
      <c r="B854" s="37" t="str">
        <f>Data_Input!O858</f>
        <v/>
      </c>
      <c r="C854" s="37" t="str">
        <f>Data_Input!P858</f>
        <v/>
      </c>
      <c r="D854" s="37" t="str">
        <f>Data_Input!Q858</f>
        <v/>
      </c>
      <c r="E854" s="37" t="str">
        <f>Data_Input!R858</f>
        <v/>
      </c>
      <c r="F854" s="47"/>
      <c r="G854" s="35"/>
      <c r="H854" s="35"/>
      <c r="I854" s="35"/>
      <c r="J854" s="35"/>
      <c r="K854" s="35"/>
      <c r="L854" s="37" t="str">
        <f>IF($G$4=0,B854,IFERROR(IF(OR(AND(Data_Input!$T$3="meters",Data_Input!$T858&gt;12),(AND(Data_Input!$T$3="feet",Data_Input!$T858&gt;40)),ABS(B854)&gt;$G$4),"",B854),""))</f>
        <v/>
      </c>
      <c r="M854" s="37" t="str">
        <f>IF($H$4=0,C854,IFERROR(IF(OR(AND(Data_Input!$T$3="meters",Data_Input!$T858&gt;12),(AND(Data_Input!$T$3="feet",Data_Input!$T858&gt;40)),ABS(C854)&gt;$G$4),"",C854),""))</f>
        <v/>
      </c>
      <c r="N854" s="37" t="str">
        <f>IF($I$4=0,D854,IFERROR(IF(OR(AND(Data_Input!$T$3="meters",Data_Input!$T858&gt;12),(AND(Data_Input!$T$3="feet",Data_Input!$T858&gt;40)),ABS(D854)&gt;$G$4),"",D854),""))</f>
        <v/>
      </c>
      <c r="O854" s="37" t="str">
        <f>IF($J$4=0,E854,IFERROR(IF(OR(AND(Data_Input!$T$3="meters",Data_Input!$T858&gt;12),(AND(Data_Input!$T$3="feet",Data_Input!$T858&gt;40)),ABS(E854)&gt;$G$4),"",E854),""))</f>
        <v/>
      </c>
      <c r="P854" s="35"/>
      <c r="Q854" s="8" t="str">
        <f t="shared" si="62"/>
        <v/>
      </c>
      <c r="R854" s="8" t="str">
        <f t="shared" si="63"/>
        <v/>
      </c>
      <c r="S854" s="8" t="str">
        <f t="shared" si="64"/>
        <v/>
      </c>
      <c r="T854" s="8" t="str">
        <f t="shared" si="65"/>
        <v/>
      </c>
      <c r="U854" s="35"/>
    </row>
    <row r="855" spans="1:21">
      <c r="A855" s="7">
        <v>853</v>
      </c>
      <c r="B855" s="37" t="str">
        <f>Data_Input!O859</f>
        <v/>
      </c>
      <c r="C855" s="37" t="str">
        <f>Data_Input!P859</f>
        <v/>
      </c>
      <c r="D855" s="37" t="str">
        <f>Data_Input!Q859</f>
        <v/>
      </c>
      <c r="E855" s="37" t="str">
        <f>Data_Input!R859</f>
        <v/>
      </c>
      <c r="F855" s="47"/>
      <c r="G855" s="35"/>
      <c r="H855" s="35"/>
      <c r="I855" s="35"/>
      <c r="J855" s="35"/>
      <c r="K855" s="35"/>
      <c r="L855" s="37" t="str">
        <f>IF($G$4=0,B855,IFERROR(IF(OR(AND(Data_Input!$T$3="meters",Data_Input!$T859&gt;12),(AND(Data_Input!$T$3="feet",Data_Input!$T859&gt;40)),ABS(B855)&gt;$G$4),"",B855),""))</f>
        <v/>
      </c>
      <c r="M855" s="37" t="str">
        <f>IF($H$4=0,C855,IFERROR(IF(OR(AND(Data_Input!$T$3="meters",Data_Input!$T859&gt;12),(AND(Data_Input!$T$3="feet",Data_Input!$T859&gt;40)),ABS(C855)&gt;$G$4),"",C855),""))</f>
        <v/>
      </c>
      <c r="N855" s="37" t="str">
        <f>IF($I$4=0,D855,IFERROR(IF(OR(AND(Data_Input!$T$3="meters",Data_Input!$T859&gt;12),(AND(Data_Input!$T$3="feet",Data_Input!$T859&gt;40)),ABS(D855)&gt;$G$4),"",D855),""))</f>
        <v/>
      </c>
      <c r="O855" s="37" t="str">
        <f>IF($J$4=0,E855,IFERROR(IF(OR(AND(Data_Input!$T$3="meters",Data_Input!$T859&gt;12),(AND(Data_Input!$T$3="feet",Data_Input!$T859&gt;40)),ABS(E855)&gt;$G$4),"",E855),""))</f>
        <v/>
      </c>
      <c r="P855" s="35"/>
      <c r="Q855" s="8" t="str">
        <f t="shared" si="62"/>
        <v/>
      </c>
      <c r="R855" s="8" t="str">
        <f t="shared" si="63"/>
        <v/>
      </c>
      <c r="S855" s="8" t="str">
        <f t="shared" si="64"/>
        <v/>
      </c>
      <c r="T855" s="8" t="str">
        <f t="shared" si="65"/>
        <v/>
      </c>
      <c r="U855" s="35"/>
    </row>
    <row r="856" spans="1:21">
      <c r="A856" s="7">
        <v>854</v>
      </c>
      <c r="B856" s="37" t="str">
        <f>Data_Input!O860</f>
        <v/>
      </c>
      <c r="C856" s="37" t="str">
        <f>Data_Input!P860</f>
        <v/>
      </c>
      <c r="D856" s="37" t="str">
        <f>Data_Input!Q860</f>
        <v/>
      </c>
      <c r="E856" s="37" t="str">
        <f>Data_Input!R860</f>
        <v/>
      </c>
      <c r="F856" s="47"/>
      <c r="G856" s="35"/>
      <c r="H856" s="35"/>
      <c r="I856" s="35"/>
      <c r="J856" s="35"/>
      <c r="K856" s="35"/>
      <c r="L856" s="37" t="str">
        <f>IF($G$4=0,B856,IFERROR(IF(OR(AND(Data_Input!$T$3="meters",Data_Input!$T860&gt;12),(AND(Data_Input!$T$3="feet",Data_Input!$T860&gt;40)),ABS(B856)&gt;$G$4),"",B856),""))</f>
        <v/>
      </c>
      <c r="M856" s="37" t="str">
        <f>IF($H$4=0,C856,IFERROR(IF(OR(AND(Data_Input!$T$3="meters",Data_Input!$T860&gt;12),(AND(Data_Input!$T$3="feet",Data_Input!$T860&gt;40)),ABS(C856)&gt;$G$4),"",C856),""))</f>
        <v/>
      </c>
      <c r="N856" s="37" t="str">
        <f>IF($I$4=0,D856,IFERROR(IF(OR(AND(Data_Input!$T$3="meters",Data_Input!$T860&gt;12),(AND(Data_Input!$T$3="feet",Data_Input!$T860&gt;40)),ABS(D856)&gt;$G$4),"",D856),""))</f>
        <v/>
      </c>
      <c r="O856" s="37" t="str">
        <f>IF($J$4=0,E856,IFERROR(IF(OR(AND(Data_Input!$T$3="meters",Data_Input!$T860&gt;12),(AND(Data_Input!$T$3="feet",Data_Input!$T860&gt;40)),ABS(E856)&gt;$G$4),"",E856),""))</f>
        <v/>
      </c>
      <c r="P856" s="35"/>
      <c r="Q856" s="8" t="str">
        <f t="shared" si="62"/>
        <v/>
      </c>
      <c r="R856" s="8" t="str">
        <f t="shared" si="63"/>
        <v/>
      </c>
      <c r="S856" s="8" t="str">
        <f t="shared" si="64"/>
        <v/>
      </c>
      <c r="T856" s="8" t="str">
        <f t="shared" si="65"/>
        <v/>
      </c>
      <c r="U856" s="35"/>
    </row>
    <row r="857" spans="1:21">
      <c r="A857" s="7">
        <v>855</v>
      </c>
      <c r="B857" s="37" t="str">
        <f>Data_Input!O861</f>
        <v/>
      </c>
      <c r="C857" s="37" t="str">
        <f>Data_Input!P861</f>
        <v/>
      </c>
      <c r="D857" s="37" t="str">
        <f>Data_Input!Q861</f>
        <v/>
      </c>
      <c r="E857" s="37" t="str">
        <f>Data_Input!R861</f>
        <v/>
      </c>
      <c r="F857" s="47"/>
      <c r="G857" s="35"/>
      <c r="H857" s="35"/>
      <c r="I857" s="35"/>
      <c r="J857" s="35"/>
      <c r="K857" s="35"/>
      <c r="L857" s="37" t="str">
        <f>IF($G$4=0,B857,IFERROR(IF(OR(AND(Data_Input!$T$3="meters",Data_Input!$T861&gt;12),(AND(Data_Input!$T$3="feet",Data_Input!$T861&gt;40)),ABS(B857)&gt;$G$4),"",B857),""))</f>
        <v/>
      </c>
      <c r="M857" s="37" t="str">
        <f>IF($H$4=0,C857,IFERROR(IF(OR(AND(Data_Input!$T$3="meters",Data_Input!$T861&gt;12),(AND(Data_Input!$T$3="feet",Data_Input!$T861&gt;40)),ABS(C857)&gt;$G$4),"",C857),""))</f>
        <v/>
      </c>
      <c r="N857" s="37" t="str">
        <f>IF($I$4=0,D857,IFERROR(IF(OR(AND(Data_Input!$T$3="meters",Data_Input!$T861&gt;12),(AND(Data_Input!$T$3="feet",Data_Input!$T861&gt;40)),ABS(D857)&gt;$G$4),"",D857),""))</f>
        <v/>
      </c>
      <c r="O857" s="37" t="str">
        <f>IF($J$4=0,E857,IFERROR(IF(OR(AND(Data_Input!$T$3="meters",Data_Input!$T861&gt;12),(AND(Data_Input!$T$3="feet",Data_Input!$T861&gt;40)),ABS(E857)&gt;$G$4),"",E857),""))</f>
        <v/>
      </c>
      <c r="P857" s="35"/>
      <c r="Q857" s="8" t="str">
        <f t="shared" si="62"/>
        <v/>
      </c>
      <c r="R857" s="8" t="str">
        <f t="shared" si="63"/>
        <v/>
      </c>
      <c r="S857" s="8" t="str">
        <f t="shared" si="64"/>
        <v/>
      </c>
      <c r="T857" s="8" t="str">
        <f t="shared" si="65"/>
        <v/>
      </c>
      <c r="U857" s="35"/>
    </row>
    <row r="858" spans="1:21">
      <c r="A858" s="7">
        <v>856</v>
      </c>
      <c r="B858" s="37" t="str">
        <f>Data_Input!O862</f>
        <v/>
      </c>
      <c r="C858" s="37" t="str">
        <f>Data_Input!P862</f>
        <v/>
      </c>
      <c r="D858" s="37" t="str">
        <f>Data_Input!Q862</f>
        <v/>
      </c>
      <c r="E858" s="37" t="str">
        <f>Data_Input!R862</f>
        <v/>
      </c>
      <c r="F858" s="47"/>
      <c r="G858" s="35"/>
      <c r="H858" s="35"/>
      <c r="I858" s="35"/>
      <c r="J858" s="35"/>
      <c r="K858" s="35"/>
      <c r="L858" s="37" t="str">
        <f>IF($G$4=0,B858,IFERROR(IF(OR(AND(Data_Input!$T$3="meters",Data_Input!$T862&gt;12),(AND(Data_Input!$T$3="feet",Data_Input!$T862&gt;40)),ABS(B858)&gt;$G$4),"",B858),""))</f>
        <v/>
      </c>
      <c r="M858" s="37" t="str">
        <f>IF($H$4=0,C858,IFERROR(IF(OR(AND(Data_Input!$T$3="meters",Data_Input!$T862&gt;12),(AND(Data_Input!$T$3="feet",Data_Input!$T862&gt;40)),ABS(C858)&gt;$G$4),"",C858),""))</f>
        <v/>
      </c>
      <c r="N858" s="37" t="str">
        <f>IF($I$4=0,D858,IFERROR(IF(OR(AND(Data_Input!$T$3="meters",Data_Input!$T862&gt;12),(AND(Data_Input!$T$3="feet",Data_Input!$T862&gt;40)),ABS(D858)&gt;$G$4),"",D858),""))</f>
        <v/>
      </c>
      <c r="O858" s="37" t="str">
        <f>IF($J$4=0,E858,IFERROR(IF(OR(AND(Data_Input!$T$3="meters",Data_Input!$T862&gt;12),(AND(Data_Input!$T$3="feet",Data_Input!$T862&gt;40)),ABS(E858)&gt;$G$4),"",E858),""))</f>
        <v/>
      </c>
      <c r="P858" s="35"/>
      <c r="Q858" s="8" t="str">
        <f t="shared" si="62"/>
        <v/>
      </c>
      <c r="R858" s="8" t="str">
        <f t="shared" si="63"/>
        <v/>
      </c>
      <c r="S858" s="8" t="str">
        <f t="shared" si="64"/>
        <v/>
      </c>
      <c r="T858" s="8" t="str">
        <f t="shared" si="65"/>
        <v/>
      </c>
      <c r="U858" s="35"/>
    </row>
    <row r="859" spans="1:21">
      <c r="A859" s="7">
        <v>857</v>
      </c>
      <c r="B859" s="37" t="str">
        <f>Data_Input!O863</f>
        <v/>
      </c>
      <c r="C859" s="37" t="str">
        <f>Data_Input!P863</f>
        <v/>
      </c>
      <c r="D859" s="37" t="str">
        <f>Data_Input!Q863</f>
        <v/>
      </c>
      <c r="E859" s="37" t="str">
        <f>Data_Input!R863</f>
        <v/>
      </c>
      <c r="F859" s="47"/>
      <c r="G859" s="35"/>
      <c r="H859" s="35"/>
      <c r="I859" s="35"/>
      <c r="J859" s="35"/>
      <c r="K859" s="35"/>
      <c r="L859" s="37" t="str">
        <f>IF($G$4=0,B859,IFERROR(IF(OR(AND(Data_Input!$T$3="meters",Data_Input!$T863&gt;12),(AND(Data_Input!$T$3="feet",Data_Input!$T863&gt;40)),ABS(B859)&gt;$G$4),"",B859),""))</f>
        <v/>
      </c>
      <c r="M859" s="37" t="str">
        <f>IF($H$4=0,C859,IFERROR(IF(OR(AND(Data_Input!$T$3="meters",Data_Input!$T863&gt;12),(AND(Data_Input!$T$3="feet",Data_Input!$T863&gt;40)),ABS(C859)&gt;$G$4),"",C859),""))</f>
        <v/>
      </c>
      <c r="N859" s="37" t="str">
        <f>IF($I$4=0,D859,IFERROR(IF(OR(AND(Data_Input!$T$3="meters",Data_Input!$T863&gt;12),(AND(Data_Input!$T$3="feet",Data_Input!$T863&gt;40)),ABS(D859)&gt;$G$4),"",D859),""))</f>
        <v/>
      </c>
      <c r="O859" s="37" t="str">
        <f>IF($J$4=0,E859,IFERROR(IF(OR(AND(Data_Input!$T$3="meters",Data_Input!$T863&gt;12),(AND(Data_Input!$T$3="feet",Data_Input!$T863&gt;40)),ABS(E859)&gt;$G$4),"",E859),""))</f>
        <v/>
      </c>
      <c r="P859" s="35"/>
      <c r="Q859" s="8" t="str">
        <f t="shared" si="62"/>
        <v/>
      </c>
      <c r="R859" s="8" t="str">
        <f t="shared" si="63"/>
        <v/>
      </c>
      <c r="S859" s="8" t="str">
        <f t="shared" si="64"/>
        <v/>
      </c>
      <c r="T859" s="8" t="str">
        <f t="shared" si="65"/>
        <v/>
      </c>
      <c r="U859" s="35"/>
    </row>
    <row r="860" spans="1:21">
      <c r="A860" s="7">
        <v>858</v>
      </c>
      <c r="B860" s="37" t="str">
        <f>Data_Input!O864</f>
        <v/>
      </c>
      <c r="C860" s="37" t="str">
        <f>Data_Input!P864</f>
        <v/>
      </c>
      <c r="D860" s="37" t="str">
        <f>Data_Input!Q864</f>
        <v/>
      </c>
      <c r="E860" s="37" t="str">
        <f>Data_Input!R864</f>
        <v/>
      </c>
      <c r="F860" s="47"/>
      <c r="G860" s="35"/>
      <c r="H860" s="35"/>
      <c r="I860" s="35"/>
      <c r="J860" s="35"/>
      <c r="K860" s="35"/>
      <c r="L860" s="37" t="str">
        <f>IF($G$4=0,B860,IFERROR(IF(OR(AND(Data_Input!$T$3="meters",Data_Input!$T864&gt;12),(AND(Data_Input!$T$3="feet",Data_Input!$T864&gt;40)),ABS(B860)&gt;$G$4),"",B860),""))</f>
        <v/>
      </c>
      <c r="M860" s="37" t="str">
        <f>IF($H$4=0,C860,IFERROR(IF(OR(AND(Data_Input!$T$3="meters",Data_Input!$T864&gt;12),(AND(Data_Input!$T$3="feet",Data_Input!$T864&gt;40)),ABS(C860)&gt;$G$4),"",C860),""))</f>
        <v/>
      </c>
      <c r="N860" s="37" t="str">
        <f>IF($I$4=0,D860,IFERROR(IF(OR(AND(Data_Input!$T$3="meters",Data_Input!$T864&gt;12),(AND(Data_Input!$T$3="feet",Data_Input!$T864&gt;40)),ABS(D860)&gt;$G$4),"",D860),""))</f>
        <v/>
      </c>
      <c r="O860" s="37" t="str">
        <f>IF($J$4=0,E860,IFERROR(IF(OR(AND(Data_Input!$T$3="meters",Data_Input!$T864&gt;12),(AND(Data_Input!$T$3="feet",Data_Input!$T864&gt;40)),ABS(E860)&gt;$G$4),"",E860),""))</f>
        <v/>
      </c>
      <c r="P860" s="35"/>
      <c r="Q860" s="8" t="str">
        <f t="shared" si="62"/>
        <v/>
      </c>
      <c r="R860" s="8" t="str">
        <f t="shared" si="63"/>
        <v/>
      </c>
      <c r="S860" s="8" t="str">
        <f t="shared" si="64"/>
        <v/>
      </c>
      <c r="T860" s="8" t="str">
        <f t="shared" si="65"/>
        <v/>
      </c>
      <c r="U860" s="35"/>
    </row>
    <row r="861" spans="1:21">
      <c r="A861" s="7">
        <v>859</v>
      </c>
      <c r="B861" s="37" t="str">
        <f>Data_Input!O865</f>
        <v/>
      </c>
      <c r="C861" s="37" t="str">
        <f>Data_Input!P865</f>
        <v/>
      </c>
      <c r="D861" s="37" t="str">
        <f>Data_Input!Q865</f>
        <v/>
      </c>
      <c r="E861" s="37" t="str">
        <f>Data_Input!R865</f>
        <v/>
      </c>
      <c r="F861" s="47"/>
      <c r="G861" s="35"/>
      <c r="H861" s="35"/>
      <c r="I861" s="35"/>
      <c r="J861" s="35"/>
      <c r="K861" s="35"/>
      <c r="L861" s="37" t="str">
        <f>IF($G$4=0,B861,IFERROR(IF(OR(AND(Data_Input!$T$3="meters",Data_Input!$T865&gt;12),(AND(Data_Input!$T$3="feet",Data_Input!$T865&gt;40)),ABS(B861)&gt;$G$4),"",B861),""))</f>
        <v/>
      </c>
      <c r="M861" s="37" t="str">
        <f>IF($H$4=0,C861,IFERROR(IF(OR(AND(Data_Input!$T$3="meters",Data_Input!$T865&gt;12),(AND(Data_Input!$T$3="feet",Data_Input!$T865&gt;40)),ABS(C861)&gt;$G$4),"",C861),""))</f>
        <v/>
      </c>
      <c r="N861" s="37" t="str">
        <f>IF($I$4=0,D861,IFERROR(IF(OR(AND(Data_Input!$T$3="meters",Data_Input!$T865&gt;12),(AND(Data_Input!$T$3="feet",Data_Input!$T865&gt;40)),ABS(D861)&gt;$G$4),"",D861),""))</f>
        <v/>
      </c>
      <c r="O861" s="37" t="str">
        <f>IF($J$4=0,E861,IFERROR(IF(OR(AND(Data_Input!$T$3="meters",Data_Input!$T865&gt;12),(AND(Data_Input!$T$3="feet",Data_Input!$T865&gt;40)),ABS(E861)&gt;$G$4),"",E861),""))</f>
        <v/>
      </c>
      <c r="P861" s="35"/>
      <c r="Q861" s="8" t="str">
        <f t="shared" si="62"/>
        <v/>
      </c>
      <c r="R861" s="8" t="str">
        <f t="shared" si="63"/>
        <v/>
      </c>
      <c r="S861" s="8" t="str">
        <f t="shared" si="64"/>
        <v/>
      </c>
      <c r="T861" s="8" t="str">
        <f t="shared" si="65"/>
        <v/>
      </c>
      <c r="U861" s="35"/>
    </row>
    <row r="862" spans="1:21">
      <c r="A862" s="7">
        <v>860</v>
      </c>
      <c r="B862" s="37" t="str">
        <f>Data_Input!O866</f>
        <v/>
      </c>
      <c r="C862" s="37" t="str">
        <f>Data_Input!P866</f>
        <v/>
      </c>
      <c r="D862" s="37" t="str">
        <f>Data_Input!Q866</f>
        <v/>
      </c>
      <c r="E862" s="37" t="str">
        <f>Data_Input!R866</f>
        <v/>
      </c>
      <c r="F862" s="47"/>
      <c r="G862" s="35"/>
      <c r="H862" s="35"/>
      <c r="I862" s="35"/>
      <c r="J862" s="35"/>
      <c r="K862" s="35"/>
      <c r="L862" s="37" t="str">
        <f>IF($G$4=0,B862,IFERROR(IF(OR(AND(Data_Input!$T$3="meters",Data_Input!$T866&gt;12),(AND(Data_Input!$T$3="feet",Data_Input!$T866&gt;40)),ABS(B862)&gt;$G$4),"",B862),""))</f>
        <v/>
      </c>
      <c r="M862" s="37" t="str">
        <f>IF($H$4=0,C862,IFERROR(IF(OR(AND(Data_Input!$T$3="meters",Data_Input!$T866&gt;12),(AND(Data_Input!$T$3="feet",Data_Input!$T866&gt;40)),ABS(C862)&gt;$G$4),"",C862),""))</f>
        <v/>
      </c>
      <c r="N862" s="37" t="str">
        <f>IF($I$4=0,D862,IFERROR(IF(OR(AND(Data_Input!$T$3="meters",Data_Input!$T866&gt;12),(AND(Data_Input!$T$3="feet",Data_Input!$T866&gt;40)),ABS(D862)&gt;$G$4),"",D862),""))</f>
        <v/>
      </c>
      <c r="O862" s="37" t="str">
        <f>IF($J$4=0,E862,IFERROR(IF(OR(AND(Data_Input!$T$3="meters",Data_Input!$T866&gt;12),(AND(Data_Input!$T$3="feet",Data_Input!$T866&gt;40)),ABS(E862)&gt;$G$4),"",E862),""))</f>
        <v/>
      </c>
      <c r="P862" s="35"/>
      <c r="Q862" s="8" t="str">
        <f t="shared" si="62"/>
        <v/>
      </c>
      <c r="R862" s="8" t="str">
        <f t="shared" si="63"/>
        <v/>
      </c>
      <c r="S862" s="8" t="str">
        <f t="shared" si="64"/>
        <v/>
      </c>
      <c r="T862" s="8" t="str">
        <f t="shared" si="65"/>
        <v/>
      </c>
      <c r="U862" s="35"/>
    </row>
    <row r="863" spans="1:21">
      <c r="A863" s="7">
        <v>861</v>
      </c>
      <c r="B863" s="37" t="str">
        <f>Data_Input!O867</f>
        <v/>
      </c>
      <c r="C863" s="37" t="str">
        <f>Data_Input!P867</f>
        <v/>
      </c>
      <c r="D863" s="37" t="str">
        <f>Data_Input!Q867</f>
        <v/>
      </c>
      <c r="E863" s="37" t="str">
        <f>Data_Input!R867</f>
        <v/>
      </c>
      <c r="F863" s="47"/>
      <c r="G863" s="35"/>
      <c r="H863" s="35"/>
      <c r="I863" s="35"/>
      <c r="J863" s="35"/>
      <c r="K863" s="35"/>
      <c r="L863" s="37" t="str">
        <f>IF($G$4=0,B863,IFERROR(IF(OR(AND(Data_Input!$T$3="meters",Data_Input!$T867&gt;12),(AND(Data_Input!$T$3="feet",Data_Input!$T867&gt;40)),ABS(B863)&gt;$G$4),"",B863),""))</f>
        <v/>
      </c>
      <c r="M863" s="37" t="str">
        <f>IF($H$4=0,C863,IFERROR(IF(OR(AND(Data_Input!$T$3="meters",Data_Input!$T867&gt;12),(AND(Data_Input!$T$3="feet",Data_Input!$T867&gt;40)),ABS(C863)&gt;$G$4),"",C863),""))</f>
        <v/>
      </c>
      <c r="N863" s="37" t="str">
        <f>IF($I$4=0,D863,IFERROR(IF(OR(AND(Data_Input!$T$3="meters",Data_Input!$T867&gt;12),(AND(Data_Input!$T$3="feet",Data_Input!$T867&gt;40)),ABS(D863)&gt;$G$4),"",D863),""))</f>
        <v/>
      </c>
      <c r="O863" s="37" t="str">
        <f>IF($J$4=0,E863,IFERROR(IF(OR(AND(Data_Input!$T$3="meters",Data_Input!$T867&gt;12),(AND(Data_Input!$T$3="feet",Data_Input!$T867&gt;40)),ABS(E863)&gt;$G$4),"",E863),""))</f>
        <v/>
      </c>
      <c r="P863" s="35"/>
      <c r="Q863" s="8" t="str">
        <f t="shared" si="62"/>
        <v/>
      </c>
      <c r="R863" s="8" t="str">
        <f t="shared" si="63"/>
        <v/>
      </c>
      <c r="S863" s="8" t="str">
        <f t="shared" si="64"/>
        <v/>
      </c>
      <c r="T863" s="8" t="str">
        <f t="shared" si="65"/>
        <v/>
      </c>
      <c r="U863" s="35"/>
    </row>
    <row r="864" spans="1:21">
      <c r="A864" s="7">
        <v>862</v>
      </c>
      <c r="B864" s="37" t="str">
        <f>Data_Input!O868</f>
        <v/>
      </c>
      <c r="C864" s="37" t="str">
        <f>Data_Input!P868</f>
        <v/>
      </c>
      <c r="D864" s="37" t="str">
        <f>Data_Input!Q868</f>
        <v/>
      </c>
      <c r="E864" s="37" t="str">
        <f>Data_Input!R868</f>
        <v/>
      </c>
      <c r="F864" s="47"/>
      <c r="G864" s="35"/>
      <c r="H864" s="35"/>
      <c r="I864" s="35"/>
      <c r="J864" s="35"/>
      <c r="K864" s="35"/>
      <c r="L864" s="37" t="str">
        <f>IF($G$4=0,B864,IFERROR(IF(OR(AND(Data_Input!$T$3="meters",Data_Input!$T868&gt;12),(AND(Data_Input!$T$3="feet",Data_Input!$T868&gt;40)),ABS(B864)&gt;$G$4),"",B864),""))</f>
        <v/>
      </c>
      <c r="M864" s="37" t="str">
        <f>IF($H$4=0,C864,IFERROR(IF(OR(AND(Data_Input!$T$3="meters",Data_Input!$T868&gt;12),(AND(Data_Input!$T$3="feet",Data_Input!$T868&gt;40)),ABS(C864)&gt;$G$4),"",C864),""))</f>
        <v/>
      </c>
      <c r="N864" s="37" t="str">
        <f>IF($I$4=0,D864,IFERROR(IF(OR(AND(Data_Input!$T$3="meters",Data_Input!$T868&gt;12),(AND(Data_Input!$T$3="feet",Data_Input!$T868&gt;40)),ABS(D864)&gt;$G$4),"",D864),""))</f>
        <v/>
      </c>
      <c r="O864" s="37" t="str">
        <f>IF($J$4=0,E864,IFERROR(IF(OR(AND(Data_Input!$T$3="meters",Data_Input!$T868&gt;12),(AND(Data_Input!$T$3="feet",Data_Input!$T868&gt;40)),ABS(E864)&gt;$G$4),"",E864),""))</f>
        <v/>
      </c>
      <c r="P864" s="35"/>
      <c r="Q864" s="8" t="str">
        <f t="shared" si="62"/>
        <v/>
      </c>
      <c r="R864" s="8" t="str">
        <f t="shared" si="63"/>
        <v/>
      </c>
      <c r="S864" s="8" t="str">
        <f t="shared" si="64"/>
        <v/>
      </c>
      <c r="T864" s="8" t="str">
        <f t="shared" si="65"/>
        <v/>
      </c>
      <c r="U864" s="35"/>
    </row>
    <row r="865" spans="1:21">
      <c r="A865" s="7">
        <v>863</v>
      </c>
      <c r="B865" s="37" t="str">
        <f>Data_Input!O869</f>
        <v/>
      </c>
      <c r="C865" s="37" t="str">
        <f>Data_Input!P869</f>
        <v/>
      </c>
      <c r="D865" s="37" t="str">
        <f>Data_Input!Q869</f>
        <v/>
      </c>
      <c r="E865" s="37" t="str">
        <f>Data_Input!R869</f>
        <v/>
      </c>
      <c r="F865" s="47"/>
      <c r="G865" s="35"/>
      <c r="H865" s="35"/>
      <c r="I865" s="35"/>
      <c r="J865" s="35"/>
      <c r="K865" s="35"/>
      <c r="L865" s="37" t="str">
        <f>IF($G$4=0,B865,IFERROR(IF(OR(AND(Data_Input!$T$3="meters",Data_Input!$T869&gt;12),(AND(Data_Input!$T$3="feet",Data_Input!$T869&gt;40)),ABS(B865)&gt;$G$4),"",B865),""))</f>
        <v/>
      </c>
      <c r="M865" s="37" t="str">
        <f>IF($H$4=0,C865,IFERROR(IF(OR(AND(Data_Input!$T$3="meters",Data_Input!$T869&gt;12),(AND(Data_Input!$T$3="feet",Data_Input!$T869&gt;40)),ABS(C865)&gt;$G$4),"",C865),""))</f>
        <v/>
      </c>
      <c r="N865" s="37" t="str">
        <f>IF($I$4=0,D865,IFERROR(IF(OR(AND(Data_Input!$T$3="meters",Data_Input!$T869&gt;12),(AND(Data_Input!$T$3="feet",Data_Input!$T869&gt;40)),ABS(D865)&gt;$G$4),"",D865),""))</f>
        <v/>
      </c>
      <c r="O865" s="37" t="str">
        <f>IF($J$4=0,E865,IFERROR(IF(OR(AND(Data_Input!$T$3="meters",Data_Input!$T869&gt;12),(AND(Data_Input!$T$3="feet",Data_Input!$T869&gt;40)),ABS(E865)&gt;$G$4),"",E865),""))</f>
        <v/>
      </c>
      <c r="P865" s="35"/>
      <c r="Q865" s="8" t="str">
        <f t="shared" si="62"/>
        <v/>
      </c>
      <c r="R865" s="8" t="str">
        <f t="shared" si="63"/>
        <v/>
      </c>
      <c r="S865" s="8" t="str">
        <f t="shared" si="64"/>
        <v/>
      </c>
      <c r="T865" s="8" t="str">
        <f t="shared" si="65"/>
        <v/>
      </c>
      <c r="U865" s="35"/>
    </row>
    <row r="866" spans="1:21">
      <c r="A866" s="7">
        <v>864</v>
      </c>
      <c r="B866" s="37" t="str">
        <f>Data_Input!O870</f>
        <v/>
      </c>
      <c r="C866" s="37" t="str">
        <f>Data_Input!P870</f>
        <v/>
      </c>
      <c r="D866" s="37" t="str">
        <f>Data_Input!Q870</f>
        <v/>
      </c>
      <c r="E866" s="37" t="str">
        <f>Data_Input!R870</f>
        <v/>
      </c>
      <c r="F866" s="47"/>
      <c r="G866" s="35"/>
      <c r="H866" s="35"/>
      <c r="I866" s="35"/>
      <c r="J866" s="35"/>
      <c r="K866" s="35"/>
      <c r="L866" s="37" t="str">
        <f>IF($G$4=0,B866,IFERROR(IF(OR(AND(Data_Input!$T$3="meters",Data_Input!$T870&gt;12),(AND(Data_Input!$T$3="feet",Data_Input!$T870&gt;40)),ABS(B866)&gt;$G$4),"",B866),""))</f>
        <v/>
      </c>
      <c r="M866" s="37" t="str">
        <f>IF($H$4=0,C866,IFERROR(IF(OR(AND(Data_Input!$T$3="meters",Data_Input!$T870&gt;12),(AND(Data_Input!$T$3="feet",Data_Input!$T870&gt;40)),ABS(C866)&gt;$G$4),"",C866),""))</f>
        <v/>
      </c>
      <c r="N866" s="37" t="str">
        <f>IF($I$4=0,D866,IFERROR(IF(OR(AND(Data_Input!$T$3="meters",Data_Input!$T870&gt;12),(AND(Data_Input!$T$3="feet",Data_Input!$T870&gt;40)),ABS(D866)&gt;$G$4),"",D866),""))</f>
        <v/>
      </c>
      <c r="O866" s="37" t="str">
        <f>IF($J$4=0,E866,IFERROR(IF(OR(AND(Data_Input!$T$3="meters",Data_Input!$T870&gt;12),(AND(Data_Input!$T$3="feet",Data_Input!$T870&gt;40)),ABS(E866)&gt;$G$4),"",E866),""))</f>
        <v/>
      </c>
      <c r="P866" s="35"/>
      <c r="Q866" s="8" t="str">
        <f t="shared" si="62"/>
        <v/>
      </c>
      <c r="R866" s="8" t="str">
        <f t="shared" si="63"/>
        <v/>
      </c>
      <c r="S866" s="8" t="str">
        <f t="shared" si="64"/>
        <v/>
      </c>
      <c r="T866" s="8" t="str">
        <f t="shared" si="65"/>
        <v/>
      </c>
      <c r="U866" s="35"/>
    </row>
    <row r="867" spans="1:21">
      <c r="A867" s="7">
        <v>865</v>
      </c>
      <c r="B867" s="37" t="str">
        <f>Data_Input!O871</f>
        <v/>
      </c>
      <c r="C867" s="37" t="str">
        <f>Data_Input!P871</f>
        <v/>
      </c>
      <c r="D867" s="37" t="str">
        <f>Data_Input!Q871</f>
        <v/>
      </c>
      <c r="E867" s="37" t="str">
        <f>Data_Input!R871</f>
        <v/>
      </c>
      <c r="F867" s="47"/>
      <c r="G867" s="35"/>
      <c r="H867" s="35"/>
      <c r="I867" s="35"/>
      <c r="J867" s="35"/>
      <c r="K867" s="35"/>
      <c r="L867" s="37" t="str">
        <f>IF($G$4=0,B867,IFERROR(IF(OR(AND(Data_Input!$T$3="meters",Data_Input!$T871&gt;12),(AND(Data_Input!$T$3="feet",Data_Input!$T871&gt;40)),ABS(B867)&gt;$G$4),"",B867),""))</f>
        <v/>
      </c>
      <c r="M867" s="37" t="str">
        <f>IF($H$4=0,C867,IFERROR(IF(OR(AND(Data_Input!$T$3="meters",Data_Input!$T871&gt;12),(AND(Data_Input!$T$3="feet",Data_Input!$T871&gt;40)),ABS(C867)&gt;$G$4),"",C867),""))</f>
        <v/>
      </c>
      <c r="N867" s="37" t="str">
        <f>IF($I$4=0,D867,IFERROR(IF(OR(AND(Data_Input!$T$3="meters",Data_Input!$T871&gt;12),(AND(Data_Input!$T$3="feet",Data_Input!$T871&gt;40)),ABS(D867)&gt;$G$4),"",D867),""))</f>
        <v/>
      </c>
      <c r="O867" s="37" t="str">
        <f>IF($J$4=0,E867,IFERROR(IF(OR(AND(Data_Input!$T$3="meters",Data_Input!$T871&gt;12),(AND(Data_Input!$T$3="feet",Data_Input!$T871&gt;40)),ABS(E867)&gt;$G$4),"",E867),""))</f>
        <v/>
      </c>
      <c r="P867" s="35"/>
      <c r="Q867" s="8" t="str">
        <f t="shared" si="62"/>
        <v/>
      </c>
      <c r="R867" s="8" t="str">
        <f t="shared" si="63"/>
        <v/>
      </c>
      <c r="S867" s="8" t="str">
        <f t="shared" si="64"/>
        <v/>
      </c>
      <c r="T867" s="8" t="str">
        <f t="shared" si="65"/>
        <v/>
      </c>
      <c r="U867" s="35"/>
    </row>
    <row r="868" spans="1:21">
      <c r="A868" s="7">
        <v>866</v>
      </c>
      <c r="B868" s="37" t="str">
        <f>Data_Input!O872</f>
        <v/>
      </c>
      <c r="C868" s="37" t="str">
        <f>Data_Input!P872</f>
        <v/>
      </c>
      <c r="D868" s="37" t="str">
        <f>Data_Input!Q872</f>
        <v/>
      </c>
      <c r="E868" s="37" t="str">
        <f>Data_Input!R872</f>
        <v/>
      </c>
      <c r="F868" s="47"/>
      <c r="G868" s="35"/>
      <c r="H868" s="35"/>
      <c r="I868" s="35"/>
      <c r="J868" s="35"/>
      <c r="K868" s="35"/>
      <c r="L868" s="37" t="str">
        <f>IF($G$4=0,B868,IFERROR(IF(OR(AND(Data_Input!$T$3="meters",Data_Input!$T872&gt;12),(AND(Data_Input!$T$3="feet",Data_Input!$T872&gt;40)),ABS(B868)&gt;$G$4),"",B868),""))</f>
        <v/>
      </c>
      <c r="M868" s="37" t="str">
        <f>IF($H$4=0,C868,IFERROR(IF(OR(AND(Data_Input!$T$3="meters",Data_Input!$T872&gt;12),(AND(Data_Input!$T$3="feet",Data_Input!$T872&gt;40)),ABS(C868)&gt;$G$4),"",C868),""))</f>
        <v/>
      </c>
      <c r="N868" s="37" t="str">
        <f>IF($I$4=0,D868,IFERROR(IF(OR(AND(Data_Input!$T$3="meters",Data_Input!$T872&gt;12),(AND(Data_Input!$T$3="feet",Data_Input!$T872&gt;40)),ABS(D868)&gt;$G$4),"",D868),""))</f>
        <v/>
      </c>
      <c r="O868" s="37" t="str">
        <f>IF($J$4=0,E868,IFERROR(IF(OR(AND(Data_Input!$T$3="meters",Data_Input!$T872&gt;12),(AND(Data_Input!$T$3="feet",Data_Input!$T872&gt;40)),ABS(E868)&gt;$G$4),"",E868),""))</f>
        <v/>
      </c>
      <c r="P868" s="35"/>
      <c r="Q868" s="8" t="str">
        <f t="shared" si="62"/>
        <v/>
      </c>
      <c r="R868" s="8" t="str">
        <f t="shared" si="63"/>
        <v/>
      </c>
      <c r="S868" s="8" t="str">
        <f t="shared" si="64"/>
        <v/>
      </c>
      <c r="T868" s="8" t="str">
        <f t="shared" si="65"/>
        <v/>
      </c>
      <c r="U868" s="35"/>
    </row>
    <row r="869" spans="1:21">
      <c r="A869" s="7">
        <v>867</v>
      </c>
      <c r="B869" s="37" t="str">
        <f>Data_Input!O873</f>
        <v/>
      </c>
      <c r="C869" s="37" t="str">
        <f>Data_Input!P873</f>
        <v/>
      </c>
      <c r="D869" s="37" t="str">
        <f>Data_Input!Q873</f>
        <v/>
      </c>
      <c r="E869" s="37" t="str">
        <f>Data_Input!R873</f>
        <v/>
      </c>
      <c r="F869" s="47"/>
      <c r="G869" s="35"/>
      <c r="H869" s="35"/>
      <c r="I869" s="35"/>
      <c r="J869" s="35"/>
      <c r="K869" s="35"/>
      <c r="L869" s="37" t="str">
        <f>IF($G$4=0,B869,IFERROR(IF(OR(AND(Data_Input!$T$3="meters",Data_Input!$T873&gt;12),(AND(Data_Input!$T$3="feet",Data_Input!$T873&gt;40)),ABS(B869)&gt;$G$4),"",B869),""))</f>
        <v/>
      </c>
      <c r="M869" s="37" t="str">
        <f>IF($H$4=0,C869,IFERROR(IF(OR(AND(Data_Input!$T$3="meters",Data_Input!$T873&gt;12),(AND(Data_Input!$T$3="feet",Data_Input!$T873&gt;40)),ABS(C869)&gt;$G$4),"",C869),""))</f>
        <v/>
      </c>
      <c r="N869" s="37" t="str">
        <f>IF($I$4=0,D869,IFERROR(IF(OR(AND(Data_Input!$T$3="meters",Data_Input!$T873&gt;12),(AND(Data_Input!$T$3="feet",Data_Input!$T873&gt;40)),ABS(D869)&gt;$G$4),"",D869),""))</f>
        <v/>
      </c>
      <c r="O869" s="37" t="str">
        <f>IF($J$4=0,E869,IFERROR(IF(OR(AND(Data_Input!$T$3="meters",Data_Input!$T873&gt;12),(AND(Data_Input!$T$3="feet",Data_Input!$T873&gt;40)),ABS(E869)&gt;$G$4),"",E869),""))</f>
        <v/>
      </c>
      <c r="P869" s="35"/>
      <c r="Q869" s="8" t="str">
        <f t="shared" si="62"/>
        <v/>
      </c>
      <c r="R869" s="8" t="str">
        <f t="shared" si="63"/>
        <v/>
      </c>
      <c r="S869" s="8" t="str">
        <f t="shared" si="64"/>
        <v/>
      </c>
      <c r="T869" s="8" t="str">
        <f t="shared" si="65"/>
        <v/>
      </c>
      <c r="U869" s="35"/>
    </row>
    <row r="870" spans="1:21">
      <c r="A870" s="7">
        <v>868</v>
      </c>
      <c r="B870" s="37" t="str">
        <f>Data_Input!O874</f>
        <v/>
      </c>
      <c r="C870" s="37" t="str">
        <f>Data_Input!P874</f>
        <v/>
      </c>
      <c r="D870" s="37" t="str">
        <f>Data_Input!Q874</f>
        <v/>
      </c>
      <c r="E870" s="37" t="str">
        <f>Data_Input!R874</f>
        <v/>
      </c>
      <c r="F870" s="47"/>
      <c r="G870" s="35"/>
      <c r="H870" s="35"/>
      <c r="I870" s="35"/>
      <c r="J870" s="35"/>
      <c r="K870" s="35"/>
      <c r="L870" s="37" t="str">
        <f>IF($G$4=0,B870,IFERROR(IF(OR(AND(Data_Input!$T$3="meters",Data_Input!$T874&gt;12),(AND(Data_Input!$T$3="feet",Data_Input!$T874&gt;40)),ABS(B870)&gt;$G$4),"",B870),""))</f>
        <v/>
      </c>
      <c r="M870" s="37" t="str">
        <f>IF($H$4=0,C870,IFERROR(IF(OR(AND(Data_Input!$T$3="meters",Data_Input!$T874&gt;12),(AND(Data_Input!$T$3="feet",Data_Input!$T874&gt;40)),ABS(C870)&gt;$G$4),"",C870),""))</f>
        <v/>
      </c>
      <c r="N870" s="37" t="str">
        <f>IF($I$4=0,D870,IFERROR(IF(OR(AND(Data_Input!$T$3="meters",Data_Input!$T874&gt;12),(AND(Data_Input!$T$3="feet",Data_Input!$T874&gt;40)),ABS(D870)&gt;$G$4),"",D870),""))</f>
        <v/>
      </c>
      <c r="O870" s="37" t="str">
        <f>IF($J$4=0,E870,IFERROR(IF(OR(AND(Data_Input!$T$3="meters",Data_Input!$T874&gt;12),(AND(Data_Input!$T$3="feet",Data_Input!$T874&gt;40)),ABS(E870)&gt;$G$4),"",E870),""))</f>
        <v/>
      </c>
      <c r="P870" s="35"/>
      <c r="Q870" s="8" t="str">
        <f t="shared" si="62"/>
        <v/>
      </c>
      <c r="R870" s="8" t="str">
        <f t="shared" si="63"/>
        <v/>
      </c>
      <c r="S870" s="8" t="str">
        <f t="shared" si="64"/>
        <v/>
      </c>
      <c r="T870" s="8" t="str">
        <f t="shared" si="65"/>
        <v/>
      </c>
      <c r="U870" s="35"/>
    </row>
    <row r="871" spans="1:21">
      <c r="A871" s="7">
        <v>869</v>
      </c>
      <c r="B871" s="37" t="str">
        <f>Data_Input!O875</f>
        <v/>
      </c>
      <c r="C871" s="37" t="str">
        <f>Data_Input!P875</f>
        <v/>
      </c>
      <c r="D871" s="37" t="str">
        <f>Data_Input!Q875</f>
        <v/>
      </c>
      <c r="E871" s="37" t="str">
        <f>Data_Input!R875</f>
        <v/>
      </c>
      <c r="F871" s="47"/>
      <c r="G871" s="35"/>
      <c r="H871" s="35"/>
      <c r="I871" s="35"/>
      <c r="J871" s="35"/>
      <c r="K871" s="35"/>
      <c r="L871" s="37" t="str">
        <f>IF($G$4=0,B871,IFERROR(IF(OR(AND(Data_Input!$T$3="meters",Data_Input!$T875&gt;12),(AND(Data_Input!$T$3="feet",Data_Input!$T875&gt;40)),ABS(B871)&gt;$G$4),"",B871),""))</f>
        <v/>
      </c>
      <c r="M871" s="37" t="str">
        <f>IF($H$4=0,C871,IFERROR(IF(OR(AND(Data_Input!$T$3="meters",Data_Input!$T875&gt;12),(AND(Data_Input!$T$3="feet",Data_Input!$T875&gt;40)),ABS(C871)&gt;$G$4),"",C871),""))</f>
        <v/>
      </c>
      <c r="N871" s="37" t="str">
        <f>IF($I$4=0,D871,IFERROR(IF(OR(AND(Data_Input!$T$3="meters",Data_Input!$T875&gt;12),(AND(Data_Input!$T$3="feet",Data_Input!$T875&gt;40)),ABS(D871)&gt;$G$4),"",D871),""))</f>
        <v/>
      </c>
      <c r="O871" s="37" t="str">
        <f>IF($J$4=0,E871,IFERROR(IF(OR(AND(Data_Input!$T$3="meters",Data_Input!$T875&gt;12),(AND(Data_Input!$T$3="feet",Data_Input!$T875&gt;40)),ABS(E871)&gt;$G$4),"",E871),""))</f>
        <v/>
      </c>
      <c r="P871" s="35"/>
      <c r="Q871" s="8" t="str">
        <f t="shared" si="62"/>
        <v/>
      </c>
      <c r="R871" s="8" t="str">
        <f t="shared" si="63"/>
        <v/>
      </c>
      <c r="S871" s="8" t="str">
        <f t="shared" si="64"/>
        <v/>
      </c>
      <c r="T871" s="8" t="str">
        <f t="shared" si="65"/>
        <v/>
      </c>
      <c r="U871" s="35"/>
    </row>
    <row r="872" spans="1:21">
      <c r="A872" s="7">
        <v>870</v>
      </c>
      <c r="B872" s="37" t="str">
        <f>Data_Input!O876</f>
        <v/>
      </c>
      <c r="C872" s="37" t="str">
        <f>Data_Input!P876</f>
        <v/>
      </c>
      <c r="D872" s="37" t="str">
        <f>Data_Input!Q876</f>
        <v/>
      </c>
      <c r="E872" s="37" t="str">
        <f>Data_Input!R876</f>
        <v/>
      </c>
      <c r="F872" s="47"/>
      <c r="G872" s="35"/>
      <c r="H872" s="35"/>
      <c r="I872" s="35"/>
      <c r="J872" s="35"/>
      <c r="K872" s="35"/>
      <c r="L872" s="37" t="str">
        <f>IF($G$4=0,B872,IFERROR(IF(OR(AND(Data_Input!$T$3="meters",Data_Input!$T876&gt;12),(AND(Data_Input!$T$3="feet",Data_Input!$T876&gt;40)),ABS(B872)&gt;$G$4),"",B872),""))</f>
        <v/>
      </c>
      <c r="M872" s="37" t="str">
        <f>IF($H$4=0,C872,IFERROR(IF(OR(AND(Data_Input!$T$3="meters",Data_Input!$T876&gt;12),(AND(Data_Input!$T$3="feet",Data_Input!$T876&gt;40)),ABS(C872)&gt;$G$4),"",C872),""))</f>
        <v/>
      </c>
      <c r="N872" s="37" t="str">
        <f>IF($I$4=0,D872,IFERROR(IF(OR(AND(Data_Input!$T$3="meters",Data_Input!$T876&gt;12),(AND(Data_Input!$T$3="feet",Data_Input!$T876&gt;40)),ABS(D872)&gt;$G$4),"",D872),""))</f>
        <v/>
      </c>
      <c r="O872" s="37" t="str">
        <f>IF($J$4=0,E872,IFERROR(IF(OR(AND(Data_Input!$T$3="meters",Data_Input!$T876&gt;12),(AND(Data_Input!$T$3="feet",Data_Input!$T876&gt;40)),ABS(E872)&gt;$G$4),"",E872),""))</f>
        <v/>
      </c>
      <c r="P872" s="35"/>
      <c r="Q872" s="8" t="str">
        <f t="shared" si="62"/>
        <v/>
      </c>
      <c r="R872" s="8" t="str">
        <f t="shared" si="63"/>
        <v/>
      </c>
      <c r="S872" s="8" t="str">
        <f t="shared" si="64"/>
        <v/>
      </c>
      <c r="T872" s="8" t="str">
        <f t="shared" si="65"/>
        <v/>
      </c>
      <c r="U872" s="35"/>
    </row>
    <row r="873" spans="1:21">
      <c r="A873" s="7">
        <v>871</v>
      </c>
      <c r="B873" s="37" t="str">
        <f>Data_Input!O877</f>
        <v/>
      </c>
      <c r="C873" s="37" t="str">
        <f>Data_Input!P877</f>
        <v/>
      </c>
      <c r="D873" s="37" t="str">
        <f>Data_Input!Q877</f>
        <v/>
      </c>
      <c r="E873" s="37" t="str">
        <f>Data_Input!R877</f>
        <v/>
      </c>
      <c r="F873" s="47"/>
      <c r="G873" s="35"/>
      <c r="H873" s="35"/>
      <c r="I873" s="35"/>
      <c r="J873" s="35"/>
      <c r="K873" s="35"/>
      <c r="L873" s="37" t="str">
        <f>IF($G$4=0,B873,IFERROR(IF(OR(AND(Data_Input!$T$3="meters",Data_Input!$T877&gt;12),(AND(Data_Input!$T$3="feet",Data_Input!$T877&gt;40)),ABS(B873)&gt;$G$4),"",B873),""))</f>
        <v/>
      </c>
      <c r="M873" s="37" t="str">
        <f>IF($H$4=0,C873,IFERROR(IF(OR(AND(Data_Input!$T$3="meters",Data_Input!$T877&gt;12),(AND(Data_Input!$T$3="feet",Data_Input!$T877&gt;40)),ABS(C873)&gt;$G$4),"",C873),""))</f>
        <v/>
      </c>
      <c r="N873" s="37" t="str">
        <f>IF($I$4=0,D873,IFERROR(IF(OR(AND(Data_Input!$T$3="meters",Data_Input!$T877&gt;12),(AND(Data_Input!$T$3="feet",Data_Input!$T877&gt;40)),ABS(D873)&gt;$G$4),"",D873),""))</f>
        <v/>
      </c>
      <c r="O873" s="37" t="str">
        <f>IF($J$4=0,E873,IFERROR(IF(OR(AND(Data_Input!$T$3="meters",Data_Input!$T877&gt;12),(AND(Data_Input!$T$3="feet",Data_Input!$T877&gt;40)),ABS(E873)&gt;$G$4),"",E873),""))</f>
        <v/>
      </c>
      <c r="P873" s="35"/>
      <c r="Q873" s="8" t="str">
        <f t="shared" si="62"/>
        <v/>
      </c>
      <c r="R873" s="8" t="str">
        <f t="shared" si="63"/>
        <v/>
      </c>
      <c r="S873" s="8" t="str">
        <f t="shared" si="64"/>
        <v/>
      </c>
      <c r="T873" s="8" t="str">
        <f t="shared" si="65"/>
        <v/>
      </c>
      <c r="U873" s="35"/>
    </row>
    <row r="874" spans="1:21">
      <c r="A874" s="7">
        <v>872</v>
      </c>
      <c r="B874" s="37" t="str">
        <f>Data_Input!O878</f>
        <v/>
      </c>
      <c r="C874" s="37" t="str">
        <f>Data_Input!P878</f>
        <v/>
      </c>
      <c r="D874" s="37" t="str">
        <f>Data_Input!Q878</f>
        <v/>
      </c>
      <c r="E874" s="37" t="str">
        <f>Data_Input!R878</f>
        <v/>
      </c>
      <c r="F874" s="47"/>
      <c r="G874" s="35"/>
      <c r="H874" s="35"/>
      <c r="I874" s="35"/>
      <c r="J874" s="35"/>
      <c r="K874" s="35"/>
      <c r="L874" s="37" t="str">
        <f>IF($G$4=0,B874,IFERROR(IF(OR(AND(Data_Input!$T$3="meters",Data_Input!$T878&gt;12),(AND(Data_Input!$T$3="feet",Data_Input!$T878&gt;40)),ABS(B874)&gt;$G$4),"",B874),""))</f>
        <v/>
      </c>
      <c r="M874" s="37" t="str">
        <f>IF($H$4=0,C874,IFERROR(IF(OR(AND(Data_Input!$T$3="meters",Data_Input!$T878&gt;12),(AND(Data_Input!$T$3="feet",Data_Input!$T878&gt;40)),ABS(C874)&gt;$G$4),"",C874),""))</f>
        <v/>
      </c>
      <c r="N874" s="37" t="str">
        <f>IF($I$4=0,D874,IFERROR(IF(OR(AND(Data_Input!$T$3="meters",Data_Input!$T878&gt;12),(AND(Data_Input!$T$3="feet",Data_Input!$T878&gt;40)),ABS(D874)&gt;$G$4),"",D874),""))</f>
        <v/>
      </c>
      <c r="O874" s="37" t="str">
        <f>IF($J$4=0,E874,IFERROR(IF(OR(AND(Data_Input!$T$3="meters",Data_Input!$T878&gt;12),(AND(Data_Input!$T$3="feet",Data_Input!$T878&gt;40)),ABS(E874)&gt;$G$4),"",E874),""))</f>
        <v/>
      </c>
      <c r="P874" s="35"/>
      <c r="Q874" s="8" t="str">
        <f t="shared" si="62"/>
        <v/>
      </c>
      <c r="R874" s="8" t="str">
        <f t="shared" si="63"/>
        <v/>
      </c>
      <c r="S874" s="8" t="str">
        <f t="shared" si="64"/>
        <v/>
      </c>
      <c r="T874" s="8" t="str">
        <f t="shared" si="65"/>
        <v/>
      </c>
      <c r="U874" s="35"/>
    </row>
    <row r="875" spans="1:21">
      <c r="A875" s="7">
        <v>873</v>
      </c>
      <c r="B875" s="37" t="str">
        <f>Data_Input!O879</f>
        <v/>
      </c>
      <c r="C875" s="37" t="str">
        <f>Data_Input!P879</f>
        <v/>
      </c>
      <c r="D875" s="37" t="str">
        <f>Data_Input!Q879</f>
        <v/>
      </c>
      <c r="E875" s="37" t="str">
        <f>Data_Input!R879</f>
        <v/>
      </c>
      <c r="F875" s="47"/>
      <c r="G875" s="35"/>
      <c r="H875" s="35"/>
      <c r="I875" s="35"/>
      <c r="J875" s="35"/>
      <c r="K875" s="35"/>
      <c r="L875" s="37" t="str">
        <f>IF($G$4=0,B875,IFERROR(IF(OR(AND(Data_Input!$T$3="meters",Data_Input!$T879&gt;12),(AND(Data_Input!$T$3="feet",Data_Input!$T879&gt;40)),ABS(B875)&gt;$G$4),"",B875),""))</f>
        <v/>
      </c>
      <c r="M875" s="37" t="str">
        <f>IF($H$4=0,C875,IFERROR(IF(OR(AND(Data_Input!$T$3="meters",Data_Input!$T879&gt;12),(AND(Data_Input!$T$3="feet",Data_Input!$T879&gt;40)),ABS(C875)&gt;$G$4),"",C875),""))</f>
        <v/>
      </c>
      <c r="N875" s="37" t="str">
        <f>IF($I$4=0,D875,IFERROR(IF(OR(AND(Data_Input!$T$3="meters",Data_Input!$T879&gt;12),(AND(Data_Input!$T$3="feet",Data_Input!$T879&gt;40)),ABS(D875)&gt;$G$4),"",D875),""))</f>
        <v/>
      </c>
      <c r="O875" s="37" t="str">
        <f>IF($J$4=0,E875,IFERROR(IF(OR(AND(Data_Input!$T$3="meters",Data_Input!$T879&gt;12),(AND(Data_Input!$T$3="feet",Data_Input!$T879&gt;40)),ABS(E875)&gt;$G$4),"",E875),""))</f>
        <v/>
      </c>
      <c r="P875" s="35"/>
      <c r="Q875" s="8" t="str">
        <f t="shared" si="62"/>
        <v/>
      </c>
      <c r="R875" s="8" t="str">
        <f t="shared" si="63"/>
        <v/>
      </c>
      <c r="S875" s="8" t="str">
        <f t="shared" si="64"/>
        <v/>
      </c>
      <c r="T875" s="8" t="str">
        <f t="shared" si="65"/>
        <v/>
      </c>
      <c r="U875" s="35"/>
    </row>
    <row r="876" spans="1:21">
      <c r="A876" s="7">
        <v>874</v>
      </c>
      <c r="B876" s="37" t="str">
        <f>Data_Input!O880</f>
        <v/>
      </c>
      <c r="C876" s="37" t="str">
        <f>Data_Input!P880</f>
        <v/>
      </c>
      <c r="D876" s="37" t="str">
        <f>Data_Input!Q880</f>
        <v/>
      </c>
      <c r="E876" s="37" t="str">
        <f>Data_Input!R880</f>
        <v/>
      </c>
      <c r="F876" s="47"/>
      <c r="G876" s="35"/>
      <c r="H876" s="35"/>
      <c r="I876" s="35"/>
      <c r="J876" s="35"/>
      <c r="K876" s="35"/>
      <c r="L876" s="37" t="str">
        <f>IF($G$4=0,B876,IFERROR(IF(OR(AND(Data_Input!$T$3="meters",Data_Input!$T880&gt;12),(AND(Data_Input!$T$3="feet",Data_Input!$T880&gt;40)),ABS(B876)&gt;$G$4),"",B876),""))</f>
        <v/>
      </c>
      <c r="M876" s="37" t="str">
        <f>IF($H$4=0,C876,IFERROR(IF(OR(AND(Data_Input!$T$3="meters",Data_Input!$T880&gt;12),(AND(Data_Input!$T$3="feet",Data_Input!$T880&gt;40)),ABS(C876)&gt;$G$4),"",C876),""))</f>
        <v/>
      </c>
      <c r="N876" s="37" t="str">
        <f>IF($I$4=0,D876,IFERROR(IF(OR(AND(Data_Input!$T$3="meters",Data_Input!$T880&gt;12),(AND(Data_Input!$T$3="feet",Data_Input!$T880&gt;40)),ABS(D876)&gt;$G$4),"",D876),""))</f>
        <v/>
      </c>
      <c r="O876" s="37" t="str">
        <f>IF($J$4=0,E876,IFERROR(IF(OR(AND(Data_Input!$T$3="meters",Data_Input!$T880&gt;12),(AND(Data_Input!$T$3="feet",Data_Input!$T880&gt;40)),ABS(E876)&gt;$G$4),"",E876),""))</f>
        <v/>
      </c>
      <c r="P876" s="35"/>
      <c r="Q876" s="8" t="str">
        <f t="shared" si="62"/>
        <v/>
      </c>
      <c r="R876" s="8" t="str">
        <f t="shared" si="63"/>
        <v/>
      </c>
      <c r="S876" s="8" t="str">
        <f t="shared" si="64"/>
        <v/>
      </c>
      <c r="T876" s="8" t="str">
        <f t="shared" si="65"/>
        <v/>
      </c>
      <c r="U876" s="35"/>
    </row>
    <row r="877" spans="1:21">
      <c r="A877" s="7">
        <v>875</v>
      </c>
      <c r="B877" s="37" t="str">
        <f>Data_Input!O881</f>
        <v/>
      </c>
      <c r="C877" s="37" t="str">
        <f>Data_Input!P881</f>
        <v/>
      </c>
      <c r="D877" s="37" t="str">
        <f>Data_Input!Q881</f>
        <v/>
      </c>
      <c r="E877" s="37" t="str">
        <f>Data_Input!R881</f>
        <v/>
      </c>
      <c r="F877" s="47"/>
      <c r="G877" s="35"/>
      <c r="H877" s="35"/>
      <c r="I877" s="35"/>
      <c r="J877" s="35"/>
      <c r="K877" s="35"/>
      <c r="L877" s="37" t="str">
        <f>IF($G$4=0,B877,IFERROR(IF(OR(AND(Data_Input!$T$3="meters",Data_Input!$T881&gt;12),(AND(Data_Input!$T$3="feet",Data_Input!$T881&gt;40)),ABS(B877)&gt;$G$4),"",B877),""))</f>
        <v/>
      </c>
      <c r="M877" s="37" t="str">
        <f>IF($H$4=0,C877,IFERROR(IF(OR(AND(Data_Input!$T$3="meters",Data_Input!$T881&gt;12),(AND(Data_Input!$T$3="feet",Data_Input!$T881&gt;40)),ABS(C877)&gt;$G$4),"",C877),""))</f>
        <v/>
      </c>
      <c r="N877" s="37" t="str">
        <f>IF($I$4=0,D877,IFERROR(IF(OR(AND(Data_Input!$T$3="meters",Data_Input!$T881&gt;12),(AND(Data_Input!$T$3="feet",Data_Input!$T881&gt;40)),ABS(D877)&gt;$G$4),"",D877),""))</f>
        <v/>
      </c>
      <c r="O877" s="37" t="str">
        <f>IF($J$4=0,E877,IFERROR(IF(OR(AND(Data_Input!$T$3="meters",Data_Input!$T881&gt;12),(AND(Data_Input!$T$3="feet",Data_Input!$T881&gt;40)),ABS(E877)&gt;$G$4),"",E877),""))</f>
        <v/>
      </c>
      <c r="P877" s="35"/>
      <c r="Q877" s="8" t="str">
        <f t="shared" si="62"/>
        <v/>
      </c>
      <c r="R877" s="8" t="str">
        <f t="shared" si="63"/>
        <v/>
      </c>
      <c r="S877" s="8" t="str">
        <f t="shared" si="64"/>
        <v/>
      </c>
      <c r="T877" s="8" t="str">
        <f t="shared" si="65"/>
        <v/>
      </c>
      <c r="U877" s="35"/>
    </row>
    <row r="878" spans="1:21">
      <c r="A878" s="7">
        <v>876</v>
      </c>
      <c r="B878" s="37" t="str">
        <f>Data_Input!O882</f>
        <v/>
      </c>
      <c r="C878" s="37" t="str">
        <f>Data_Input!P882</f>
        <v/>
      </c>
      <c r="D878" s="37" t="str">
        <f>Data_Input!Q882</f>
        <v/>
      </c>
      <c r="E878" s="37" t="str">
        <f>Data_Input!R882</f>
        <v/>
      </c>
      <c r="F878" s="47"/>
      <c r="G878" s="35"/>
      <c r="H878" s="35"/>
      <c r="I878" s="35"/>
      <c r="J878" s="35"/>
      <c r="K878" s="35"/>
      <c r="L878" s="37" t="str">
        <f>IF($G$4=0,B878,IFERROR(IF(OR(AND(Data_Input!$T$3="meters",Data_Input!$T882&gt;12),(AND(Data_Input!$T$3="feet",Data_Input!$T882&gt;40)),ABS(B878)&gt;$G$4),"",B878),""))</f>
        <v/>
      </c>
      <c r="M878" s="37" t="str">
        <f>IF($H$4=0,C878,IFERROR(IF(OR(AND(Data_Input!$T$3="meters",Data_Input!$T882&gt;12),(AND(Data_Input!$T$3="feet",Data_Input!$T882&gt;40)),ABS(C878)&gt;$G$4),"",C878),""))</f>
        <v/>
      </c>
      <c r="N878" s="37" t="str">
        <f>IF($I$4=0,D878,IFERROR(IF(OR(AND(Data_Input!$T$3="meters",Data_Input!$T882&gt;12),(AND(Data_Input!$T$3="feet",Data_Input!$T882&gt;40)),ABS(D878)&gt;$G$4),"",D878),""))</f>
        <v/>
      </c>
      <c r="O878" s="37" t="str">
        <f>IF($J$4=0,E878,IFERROR(IF(OR(AND(Data_Input!$T$3="meters",Data_Input!$T882&gt;12),(AND(Data_Input!$T$3="feet",Data_Input!$T882&gt;40)),ABS(E878)&gt;$G$4),"",E878),""))</f>
        <v/>
      </c>
      <c r="P878" s="35"/>
      <c r="Q878" s="8" t="str">
        <f t="shared" si="62"/>
        <v/>
      </c>
      <c r="R878" s="8" t="str">
        <f t="shared" si="63"/>
        <v/>
      </c>
      <c r="S878" s="8" t="str">
        <f t="shared" si="64"/>
        <v/>
      </c>
      <c r="T878" s="8" t="str">
        <f t="shared" si="65"/>
        <v/>
      </c>
      <c r="U878" s="35"/>
    </row>
    <row r="879" spans="1:21">
      <c r="A879" s="7">
        <v>877</v>
      </c>
      <c r="B879" s="37" t="str">
        <f>Data_Input!O883</f>
        <v/>
      </c>
      <c r="C879" s="37" t="str">
        <f>Data_Input!P883</f>
        <v/>
      </c>
      <c r="D879" s="37" t="str">
        <f>Data_Input!Q883</f>
        <v/>
      </c>
      <c r="E879" s="37" t="str">
        <f>Data_Input!R883</f>
        <v/>
      </c>
      <c r="F879" s="47"/>
      <c r="G879" s="35"/>
      <c r="H879" s="35"/>
      <c r="I879" s="35"/>
      <c r="J879" s="35"/>
      <c r="K879" s="35"/>
      <c r="L879" s="37" t="str">
        <f>IF($G$4=0,B879,IFERROR(IF(OR(AND(Data_Input!$T$3="meters",Data_Input!$T883&gt;12),(AND(Data_Input!$T$3="feet",Data_Input!$T883&gt;40)),ABS(B879)&gt;$G$4),"",B879),""))</f>
        <v/>
      </c>
      <c r="M879" s="37" t="str">
        <f>IF($H$4=0,C879,IFERROR(IF(OR(AND(Data_Input!$T$3="meters",Data_Input!$T883&gt;12),(AND(Data_Input!$T$3="feet",Data_Input!$T883&gt;40)),ABS(C879)&gt;$G$4),"",C879),""))</f>
        <v/>
      </c>
      <c r="N879" s="37" t="str">
        <f>IF($I$4=0,D879,IFERROR(IF(OR(AND(Data_Input!$T$3="meters",Data_Input!$T883&gt;12),(AND(Data_Input!$T$3="feet",Data_Input!$T883&gt;40)),ABS(D879)&gt;$G$4),"",D879),""))</f>
        <v/>
      </c>
      <c r="O879" s="37" t="str">
        <f>IF($J$4=0,E879,IFERROR(IF(OR(AND(Data_Input!$T$3="meters",Data_Input!$T883&gt;12),(AND(Data_Input!$T$3="feet",Data_Input!$T883&gt;40)),ABS(E879)&gt;$G$4),"",E879),""))</f>
        <v/>
      </c>
      <c r="P879" s="35"/>
      <c r="Q879" s="8" t="str">
        <f t="shared" si="62"/>
        <v/>
      </c>
      <c r="R879" s="8" t="str">
        <f t="shared" si="63"/>
        <v/>
      </c>
      <c r="S879" s="8" t="str">
        <f t="shared" si="64"/>
        <v/>
      </c>
      <c r="T879" s="8" t="str">
        <f t="shared" si="65"/>
        <v/>
      </c>
      <c r="U879" s="35"/>
    </row>
    <row r="880" spans="1:21">
      <c r="A880" s="7">
        <v>878</v>
      </c>
      <c r="B880" s="37" t="str">
        <f>Data_Input!O884</f>
        <v/>
      </c>
      <c r="C880" s="37" t="str">
        <f>Data_Input!P884</f>
        <v/>
      </c>
      <c r="D880" s="37" t="str">
        <f>Data_Input!Q884</f>
        <v/>
      </c>
      <c r="E880" s="37" t="str">
        <f>Data_Input!R884</f>
        <v/>
      </c>
      <c r="F880" s="47"/>
      <c r="G880" s="35"/>
      <c r="H880" s="35"/>
      <c r="I880" s="35"/>
      <c r="J880" s="35"/>
      <c r="K880" s="35"/>
      <c r="L880" s="37" t="str">
        <f>IF($G$4=0,B880,IFERROR(IF(OR(AND(Data_Input!$T$3="meters",Data_Input!$T884&gt;12),(AND(Data_Input!$T$3="feet",Data_Input!$T884&gt;40)),ABS(B880)&gt;$G$4),"",B880),""))</f>
        <v/>
      </c>
      <c r="M880" s="37" t="str">
        <f>IF($H$4=0,C880,IFERROR(IF(OR(AND(Data_Input!$T$3="meters",Data_Input!$T884&gt;12),(AND(Data_Input!$T$3="feet",Data_Input!$T884&gt;40)),ABS(C880)&gt;$G$4),"",C880),""))</f>
        <v/>
      </c>
      <c r="N880" s="37" t="str">
        <f>IF($I$4=0,D880,IFERROR(IF(OR(AND(Data_Input!$T$3="meters",Data_Input!$T884&gt;12),(AND(Data_Input!$T$3="feet",Data_Input!$T884&gt;40)),ABS(D880)&gt;$G$4),"",D880),""))</f>
        <v/>
      </c>
      <c r="O880" s="37" t="str">
        <f>IF($J$4=0,E880,IFERROR(IF(OR(AND(Data_Input!$T$3="meters",Data_Input!$T884&gt;12),(AND(Data_Input!$T$3="feet",Data_Input!$T884&gt;40)),ABS(E880)&gt;$G$4),"",E880),""))</f>
        <v/>
      </c>
      <c r="P880" s="35"/>
      <c r="Q880" s="8" t="str">
        <f t="shared" si="62"/>
        <v/>
      </c>
      <c r="R880" s="8" t="str">
        <f t="shared" si="63"/>
        <v/>
      </c>
      <c r="S880" s="8" t="str">
        <f t="shared" si="64"/>
        <v/>
      </c>
      <c r="T880" s="8" t="str">
        <f t="shared" si="65"/>
        <v/>
      </c>
      <c r="U880" s="35"/>
    </row>
    <row r="881" spans="1:21">
      <c r="A881" s="7">
        <v>879</v>
      </c>
      <c r="B881" s="37" t="str">
        <f>Data_Input!O885</f>
        <v/>
      </c>
      <c r="C881" s="37" t="str">
        <f>Data_Input!P885</f>
        <v/>
      </c>
      <c r="D881" s="37" t="str">
        <f>Data_Input!Q885</f>
        <v/>
      </c>
      <c r="E881" s="37" t="str">
        <f>Data_Input!R885</f>
        <v/>
      </c>
      <c r="F881" s="47"/>
      <c r="G881" s="35"/>
      <c r="H881" s="35"/>
      <c r="I881" s="35"/>
      <c r="J881" s="35"/>
      <c r="K881" s="35"/>
      <c r="L881" s="37" t="str">
        <f>IF($G$4=0,B881,IFERROR(IF(OR(AND(Data_Input!$T$3="meters",Data_Input!$T885&gt;12),(AND(Data_Input!$T$3="feet",Data_Input!$T885&gt;40)),ABS(B881)&gt;$G$4),"",B881),""))</f>
        <v/>
      </c>
      <c r="M881" s="37" t="str">
        <f>IF($H$4=0,C881,IFERROR(IF(OR(AND(Data_Input!$T$3="meters",Data_Input!$T885&gt;12),(AND(Data_Input!$T$3="feet",Data_Input!$T885&gt;40)),ABS(C881)&gt;$G$4),"",C881),""))</f>
        <v/>
      </c>
      <c r="N881" s="37" t="str">
        <f>IF($I$4=0,D881,IFERROR(IF(OR(AND(Data_Input!$T$3="meters",Data_Input!$T885&gt;12),(AND(Data_Input!$T$3="feet",Data_Input!$T885&gt;40)),ABS(D881)&gt;$G$4),"",D881),""))</f>
        <v/>
      </c>
      <c r="O881" s="37" t="str">
        <f>IF($J$4=0,E881,IFERROR(IF(OR(AND(Data_Input!$T$3="meters",Data_Input!$T885&gt;12),(AND(Data_Input!$T$3="feet",Data_Input!$T885&gt;40)),ABS(E881)&gt;$G$4),"",E881),""))</f>
        <v/>
      </c>
      <c r="P881" s="35"/>
      <c r="Q881" s="8" t="str">
        <f t="shared" si="62"/>
        <v/>
      </c>
      <c r="R881" s="8" t="str">
        <f t="shared" si="63"/>
        <v/>
      </c>
      <c r="S881" s="8" t="str">
        <f t="shared" si="64"/>
        <v/>
      </c>
      <c r="T881" s="8" t="str">
        <f t="shared" si="65"/>
        <v/>
      </c>
      <c r="U881" s="35"/>
    </row>
    <row r="882" spans="1:21">
      <c r="A882" s="7">
        <v>880</v>
      </c>
      <c r="B882" s="37" t="str">
        <f>Data_Input!O886</f>
        <v/>
      </c>
      <c r="C882" s="37" t="str">
        <f>Data_Input!P886</f>
        <v/>
      </c>
      <c r="D882" s="37" t="str">
        <f>Data_Input!Q886</f>
        <v/>
      </c>
      <c r="E882" s="37" t="str">
        <f>Data_Input!R886</f>
        <v/>
      </c>
      <c r="F882" s="47"/>
      <c r="G882" s="35"/>
      <c r="H882" s="35"/>
      <c r="I882" s="35"/>
      <c r="J882" s="35"/>
      <c r="K882" s="35"/>
      <c r="L882" s="37" t="str">
        <f>IF($G$4=0,B882,IFERROR(IF(OR(AND(Data_Input!$T$3="meters",Data_Input!$T886&gt;12),(AND(Data_Input!$T$3="feet",Data_Input!$T886&gt;40)),ABS(B882)&gt;$G$4),"",B882),""))</f>
        <v/>
      </c>
      <c r="M882" s="37" t="str">
        <f>IF($H$4=0,C882,IFERROR(IF(OR(AND(Data_Input!$T$3="meters",Data_Input!$T886&gt;12),(AND(Data_Input!$T$3="feet",Data_Input!$T886&gt;40)),ABS(C882)&gt;$G$4),"",C882),""))</f>
        <v/>
      </c>
      <c r="N882" s="37" t="str">
        <f>IF($I$4=0,D882,IFERROR(IF(OR(AND(Data_Input!$T$3="meters",Data_Input!$T886&gt;12),(AND(Data_Input!$T$3="feet",Data_Input!$T886&gt;40)),ABS(D882)&gt;$G$4),"",D882),""))</f>
        <v/>
      </c>
      <c r="O882" s="37" t="str">
        <f>IF($J$4=0,E882,IFERROR(IF(OR(AND(Data_Input!$T$3="meters",Data_Input!$T886&gt;12),(AND(Data_Input!$T$3="feet",Data_Input!$T886&gt;40)),ABS(E882)&gt;$G$4),"",E882),""))</f>
        <v/>
      </c>
      <c r="P882" s="35"/>
      <c r="Q882" s="8" t="str">
        <f t="shared" si="62"/>
        <v/>
      </c>
      <c r="R882" s="8" t="str">
        <f t="shared" si="63"/>
        <v/>
      </c>
      <c r="S882" s="8" t="str">
        <f t="shared" si="64"/>
        <v/>
      </c>
      <c r="T882" s="8" t="str">
        <f t="shared" si="65"/>
        <v/>
      </c>
      <c r="U882" s="35"/>
    </row>
    <row r="883" spans="1:21">
      <c r="A883" s="7">
        <v>881</v>
      </c>
      <c r="B883" s="37" t="str">
        <f>Data_Input!O887</f>
        <v/>
      </c>
      <c r="C883" s="37" t="str">
        <f>Data_Input!P887</f>
        <v/>
      </c>
      <c r="D883" s="37" t="str">
        <f>Data_Input!Q887</f>
        <v/>
      </c>
      <c r="E883" s="37" t="str">
        <f>Data_Input!R887</f>
        <v/>
      </c>
      <c r="F883" s="47"/>
      <c r="G883" s="35"/>
      <c r="H883" s="35"/>
      <c r="I883" s="35"/>
      <c r="J883" s="35"/>
      <c r="K883" s="35"/>
      <c r="L883" s="37" t="str">
        <f>IF($G$4=0,B883,IFERROR(IF(OR(AND(Data_Input!$T$3="meters",Data_Input!$T887&gt;12),(AND(Data_Input!$T$3="feet",Data_Input!$T887&gt;40)),ABS(B883)&gt;$G$4),"",B883),""))</f>
        <v/>
      </c>
      <c r="M883" s="37" t="str">
        <f>IF($H$4=0,C883,IFERROR(IF(OR(AND(Data_Input!$T$3="meters",Data_Input!$T887&gt;12),(AND(Data_Input!$T$3="feet",Data_Input!$T887&gt;40)),ABS(C883)&gt;$G$4),"",C883),""))</f>
        <v/>
      </c>
      <c r="N883" s="37" t="str">
        <f>IF($I$4=0,D883,IFERROR(IF(OR(AND(Data_Input!$T$3="meters",Data_Input!$T887&gt;12),(AND(Data_Input!$T$3="feet",Data_Input!$T887&gt;40)),ABS(D883)&gt;$G$4),"",D883),""))</f>
        <v/>
      </c>
      <c r="O883" s="37" t="str">
        <f>IF($J$4=0,E883,IFERROR(IF(OR(AND(Data_Input!$T$3="meters",Data_Input!$T887&gt;12),(AND(Data_Input!$T$3="feet",Data_Input!$T887&gt;40)),ABS(E883)&gt;$G$4),"",E883),""))</f>
        <v/>
      </c>
      <c r="P883" s="35"/>
      <c r="Q883" s="8" t="str">
        <f t="shared" si="62"/>
        <v/>
      </c>
      <c r="R883" s="8" t="str">
        <f t="shared" si="63"/>
        <v/>
      </c>
      <c r="S883" s="8" t="str">
        <f t="shared" si="64"/>
        <v/>
      </c>
      <c r="T883" s="8" t="str">
        <f t="shared" si="65"/>
        <v/>
      </c>
      <c r="U883" s="35"/>
    </row>
    <row r="884" spans="1:21">
      <c r="A884" s="7">
        <v>882</v>
      </c>
      <c r="B884" s="37" t="str">
        <f>Data_Input!O888</f>
        <v/>
      </c>
      <c r="C884" s="37" t="str">
        <f>Data_Input!P888</f>
        <v/>
      </c>
      <c r="D884" s="37" t="str">
        <f>Data_Input!Q888</f>
        <v/>
      </c>
      <c r="E884" s="37" t="str">
        <f>Data_Input!R888</f>
        <v/>
      </c>
      <c r="F884" s="47"/>
      <c r="G884" s="35"/>
      <c r="H884" s="35"/>
      <c r="I884" s="35"/>
      <c r="J884" s="35"/>
      <c r="K884" s="35"/>
      <c r="L884" s="37" t="str">
        <f>IF($G$4=0,B884,IFERROR(IF(OR(AND(Data_Input!$T$3="meters",Data_Input!$T888&gt;12),(AND(Data_Input!$T$3="feet",Data_Input!$T888&gt;40)),ABS(B884)&gt;$G$4),"",B884),""))</f>
        <v/>
      </c>
      <c r="M884" s="37" t="str">
        <f>IF($H$4=0,C884,IFERROR(IF(OR(AND(Data_Input!$T$3="meters",Data_Input!$T888&gt;12),(AND(Data_Input!$T$3="feet",Data_Input!$T888&gt;40)),ABS(C884)&gt;$G$4),"",C884),""))</f>
        <v/>
      </c>
      <c r="N884" s="37" t="str">
        <f>IF($I$4=0,D884,IFERROR(IF(OR(AND(Data_Input!$T$3="meters",Data_Input!$T888&gt;12),(AND(Data_Input!$T$3="feet",Data_Input!$T888&gt;40)),ABS(D884)&gt;$G$4),"",D884),""))</f>
        <v/>
      </c>
      <c r="O884" s="37" t="str">
        <f>IF($J$4=0,E884,IFERROR(IF(OR(AND(Data_Input!$T$3="meters",Data_Input!$T888&gt;12),(AND(Data_Input!$T$3="feet",Data_Input!$T888&gt;40)),ABS(E884)&gt;$G$4),"",E884),""))</f>
        <v/>
      </c>
      <c r="P884" s="35"/>
      <c r="Q884" s="8" t="str">
        <f t="shared" si="62"/>
        <v/>
      </c>
      <c r="R884" s="8" t="str">
        <f t="shared" si="63"/>
        <v/>
      </c>
      <c r="S884" s="8" t="str">
        <f t="shared" si="64"/>
        <v/>
      </c>
      <c r="T884" s="8" t="str">
        <f t="shared" si="65"/>
        <v/>
      </c>
      <c r="U884" s="35"/>
    </row>
    <row r="885" spans="1:21">
      <c r="A885" s="7">
        <v>883</v>
      </c>
      <c r="B885" s="37" t="str">
        <f>Data_Input!O889</f>
        <v/>
      </c>
      <c r="C885" s="37" t="str">
        <f>Data_Input!P889</f>
        <v/>
      </c>
      <c r="D885" s="37" t="str">
        <f>Data_Input!Q889</f>
        <v/>
      </c>
      <c r="E885" s="37" t="str">
        <f>Data_Input!R889</f>
        <v/>
      </c>
      <c r="F885" s="47"/>
      <c r="G885" s="35"/>
      <c r="H885" s="35"/>
      <c r="I885" s="35"/>
      <c r="J885" s="35"/>
      <c r="K885" s="35"/>
      <c r="L885" s="37" t="str">
        <f>IF($G$4=0,B885,IFERROR(IF(OR(AND(Data_Input!$T$3="meters",Data_Input!$T889&gt;12),(AND(Data_Input!$T$3="feet",Data_Input!$T889&gt;40)),ABS(B885)&gt;$G$4),"",B885),""))</f>
        <v/>
      </c>
      <c r="M885" s="37" t="str">
        <f>IF($H$4=0,C885,IFERROR(IF(OR(AND(Data_Input!$T$3="meters",Data_Input!$T889&gt;12),(AND(Data_Input!$T$3="feet",Data_Input!$T889&gt;40)),ABS(C885)&gt;$G$4),"",C885),""))</f>
        <v/>
      </c>
      <c r="N885" s="37" t="str">
        <f>IF($I$4=0,D885,IFERROR(IF(OR(AND(Data_Input!$T$3="meters",Data_Input!$T889&gt;12),(AND(Data_Input!$T$3="feet",Data_Input!$T889&gt;40)),ABS(D885)&gt;$G$4),"",D885),""))</f>
        <v/>
      </c>
      <c r="O885" s="37" t="str">
        <f>IF($J$4=0,E885,IFERROR(IF(OR(AND(Data_Input!$T$3="meters",Data_Input!$T889&gt;12),(AND(Data_Input!$T$3="feet",Data_Input!$T889&gt;40)),ABS(E885)&gt;$G$4),"",E885),""))</f>
        <v/>
      </c>
      <c r="P885" s="35"/>
      <c r="Q885" s="8" t="str">
        <f t="shared" si="62"/>
        <v/>
      </c>
      <c r="R885" s="8" t="str">
        <f t="shared" si="63"/>
        <v/>
      </c>
      <c r="S885" s="8" t="str">
        <f t="shared" si="64"/>
        <v/>
      </c>
      <c r="T885" s="8" t="str">
        <f t="shared" si="65"/>
        <v/>
      </c>
      <c r="U885" s="35"/>
    </row>
    <row r="886" spans="1:21">
      <c r="A886" s="7">
        <v>884</v>
      </c>
      <c r="B886" s="37" t="str">
        <f>Data_Input!O890</f>
        <v/>
      </c>
      <c r="C886" s="37" t="str">
        <f>Data_Input!P890</f>
        <v/>
      </c>
      <c r="D886" s="37" t="str">
        <f>Data_Input!Q890</f>
        <v/>
      </c>
      <c r="E886" s="37" t="str">
        <f>Data_Input!R890</f>
        <v/>
      </c>
      <c r="F886" s="47"/>
      <c r="G886" s="35"/>
      <c r="H886" s="35"/>
      <c r="I886" s="35"/>
      <c r="J886" s="35"/>
      <c r="K886" s="35"/>
      <c r="L886" s="37" t="str">
        <f>IF($G$4=0,B886,IFERROR(IF(OR(AND(Data_Input!$T$3="meters",Data_Input!$T890&gt;12),(AND(Data_Input!$T$3="feet",Data_Input!$T890&gt;40)),ABS(B886)&gt;$G$4),"",B886),""))</f>
        <v/>
      </c>
      <c r="M886" s="37" t="str">
        <f>IF($H$4=0,C886,IFERROR(IF(OR(AND(Data_Input!$T$3="meters",Data_Input!$T890&gt;12),(AND(Data_Input!$T$3="feet",Data_Input!$T890&gt;40)),ABS(C886)&gt;$G$4),"",C886),""))</f>
        <v/>
      </c>
      <c r="N886" s="37" t="str">
        <f>IF($I$4=0,D886,IFERROR(IF(OR(AND(Data_Input!$T$3="meters",Data_Input!$T890&gt;12),(AND(Data_Input!$T$3="feet",Data_Input!$T890&gt;40)),ABS(D886)&gt;$G$4),"",D886),""))</f>
        <v/>
      </c>
      <c r="O886" s="37" t="str">
        <f>IF($J$4=0,E886,IFERROR(IF(OR(AND(Data_Input!$T$3="meters",Data_Input!$T890&gt;12),(AND(Data_Input!$T$3="feet",Data_Input!$T890&gt;40)),ABS(E886)&gt;$G$4),"",E886),""))</f>
        <v/>
      </c>
      <c r="P886" s="35"/>
      <c r="Q886" s="8" t="str">
        <f t="shared" si="62"/>
        <v/>
      </c>
      <c r="R886" s="8" t="str">
        <f t="shared" si="63"/>
        <v/>
      </c>
      <c r="S886" s="8" t="str">
        <f t="shared" si="64"/>
        <v/>
      </c>
      <c r="T886" s="8" t="str">
        <f t="shared" si="65"/>
        <v/>
      </c>
      <c r="U886" s="35"/>
    </row>
    <row r="887" spans="1:21">
      <c r="A887" s="7">
        <v>885</v>
      </c>
      <c r="B887" s="37" t="str">
        <f>Data_Input!O891</f>
        <v/>
      </c>
      <c r="C887" s="37" t="str">
        <f>Data_Input!P891</f>
        <v/>
      </c>
      <c r="D887" s="37" t="str">
        <f>Data_Input!Q891</f>
        <v/>
      </c>
      <c r="E887" s="37" t="str">
        <f>Data_Input!R891</f>
        <v/>
      </c>
      <c r="F887" s="47"/>
      <c r="G887" s="35"/>
      <c r="H887" s="35"/>
      <c r="I887" s="35"/>
      <c r="J887" s="35"/>
      <c r="K887" s="35"/>
      <c r="L887" s="37" t="str">
        <f>IF($G$4=0,B887,IFERROR(IF(OR(AND(Data_Input!$T$3="meters",Data_Input!$T891&gt;12),(AND(Data_Input!$T$3="feet",Data_Input!$T891&gt;40)),ABS(B887)&gt;$G$4),"",B887),""))</f>
        <v/>
      </c>
      <c r="M887" s="37" t="str">
        <f>IF($H$4=0,C887,IFERROR(IF(OR(AND(Data_Input!$T$3="meters",Data_Input!$T891&gt;12),(AND(Data_Input!$T$3="feet",Data_Input!$T891&gt;40)),ABS(C887)&gt;$G$4),"",C887),""))</f>
        <v/>
      </c>
      <c r="N887" s="37" t="str">
        <f>IF($I$4=0,D887,IFERROR(IF(OR(AND(Data_Input!$T$3="meters",Data_Input!$T891&gt;12),(AND(Data_Input!$T$3="feet",Data_Input!$T891&gt;40)),ABS(D887)&gt;$G$4),"",D887),""))</f>
        <v/>
      </c>
      <c r="O887" s="37" t="str">
        <f>IF($J$4=0,E887,IFERROR(IF(OR(AND(Data_Input!$T$3="meters",Data_Input!$T891&gt;12),(AND(Data_Input!$T$3="feet",Data_Input!$T891&gt;40)),ABS(E887)&gt;$G$4),"",E887),""))</f>
        <v/>
      </c>
      <c r="P887" s="35"/>
      <c r="Q887" s="8" t="str">
        <f t="shared" si="62"/>
        <v/>
      </c>
      <c r="R887" s="8" t="str">
        <f t="shared" si="63"/>
        <v/>
      </c>
      <c r="S887" s="8" t="str">
        <f t="shared" si="64"/>
        <v/>
      </c>
      <c r="T887" s="8" t="str">
        <f t="shared" si="65"/>
        <v/>
      </c>
      <c r="U887" s="35"/>
    </row>
    <row r="888" spans="1:21">
      <c r="A888" s="7">
        <v>886</v>
      </c>
      <c r="B888" s="37" t="str">
        <f>Data_Input!O892</f>
        <v/>
      </c>
      <c r="C888" s="37" t="str">
        <f>Data_Input!P892</f>
        <v/>
      </c>
      <c r="D888" s="37" t="str">
        <f>Data_Input!Q892</f>
        <v/>
      </c>
      <c r="E888" s="37" t="str">
        <f>Data_Input!R892</f>
        <v/>
      </c>
      <c r="F888" s="47"/>
      <c r="G888" s="35"/>
      <c r="H888" s="35"/>
      <c r="I888" s="35"/>
      <c r="J888" s="35"/>
      <c r="K888" s="35"/>
      <c r="L888" s="37" t="str">
        <f>IF($G$4=0,B888,IFERROR(IF(OR(AND(Data_Input!$T$3="meters",Data_Input!$T892&gt;12),(AND(Data_Input!$T$3="feet",Data_Input!$T892&gt;40)),ABS(B888)&gt;$G$4),"",B888),""))</f>
        <v/>
      </c>
      <c r="M888" s="37" t="str">
        <f>IF($H$4=0,C888,IFERROR(IF(OR(AND(Data_Input!$T$3="meters",Data_Input!$T892&gt;12),(AND(Data_Input!$T$3="feet",Data_Input!$T892&gt;40)),ABS(C888)&gt;$G$4),"",C888),""))</f>
        <v/>
      </c>
      <c r="N888" s="37" t="str">
        <f>IF($I$4=0,D888,IFERROR(IF(OR(AND(Data_Input!$T$3="meters",Data_Input!$T892&gt;12),(AND(Data_Input!$T$3="feet",Data_Input!$T892&gt;40)),ABS(D888)&gt;$G$4),"",D888),""))</f>
        <v/>
      </c>
      <c r="O888" s="37" t="str">
        <f>IF($J$4=0,E888,IFERROR(IF(OR(AND(Data_Input!$T$3="meters",Data_Input!$T892&gt;12),(AND(Data_Input!$T$3="feet",Data_Input!$T892&gt;40)),ABS(E888)&gt;$G$4),"",E888),""))</f>
        <v/>
      </c>
      <c r="P888" s="35"/>
      <c r="Q888" s="8" t="str">
        <f t="shared" si="62"/>
        <v/>
      </c>
      <c r="R888" s="8" t="str">
        <f t="shared" si="63"/>
        <v/>
      </c>
      <c r="S888" s="8" t="str">
        <f t="shared" si="64"/>
        <v/>
      </c>
      <c r="T888" s="8" t="str">
        <f t="shared" si="65"/>
        <v/>
      </c>
      <c r="U888" s="35"/>
    </row>
    <row r="889" spans="1:21">
      <c r="A889" s="7">
        <v>887</v>
      </c>
      <c r="B889" s="37" t="str">
        <f>Data_Input!O893</f>
        <v/>
      </c>
      <c r="C889" s="37" t="str">
        <f>Data_Input!P893</f>
        <v/>
      </c>
      <c r="D889" s="37" t="str">
        <f>Data_Input!Q893</f>
        <v/>
      </c>
      <c r="E889" s="37" t="str">
        <f>Data_Input!R893</f>
        <v/>
      </c>
      <c r="F889" s="47"/>
      <c r="G889" s="35"/>
      <c r="H889" s="35"/>
      <c r="I889" s="35"/>
      <c r="J889" s="35"/>
      <c r="K889" s="35"/>
      <c r="L889" s="37" t="str">
        <f>IF($G$4=0,B889,IFERROR(IF(OR(AND(Data_Input!$T$3="meters",Data_Input!$T893&gt;12),(AND(Data_Input!$T$3="feet",Data_Input!$T893&gt;40)),ABS(B889)&gt;$G$4),"",B889),""))</f>
        <v/>
      </c>
      <c r="M889" s="37" t="str">
        <f>IF($H$4=0,C889,IFERROR(IF(OR(AND(Data_Input!$T$3="meters",Data_Input!$T893&gt;12),(AND(Data_Input!$T$3="feet",Data_Input!$T893&gt;40)),ABS(C889)&gt;$G$4),"",C889),""))</f>
        <v/>
      </c>
      <c r="N889" s="37" t="str">
        <f>IF($I$4=0,D889,IFERROR(IF(OR(AND(Data_Input!$T$3="meters",Data_Input!$T893&gt;12),(AND(Data_Input!$T$3="feet",Data_Input!$T893&gt;40)),ABS(D889)&gt;$G$4),"",D889),""))</f>
        <v/>
      </c>
      <c r="O889" s="37" t="str">
        <f>IF($J$4=0,E889,IFERROR(IF(OR(AND(Data_Input!$T$3="meters",Data_Input!$T893&gt;12),(AND(Data_Input!$T$3="feet",Data_Input!$T893&gt;40)),ABS(E889)&gt;$G$4),"",E889),""))</f>
        <v/>
      </c>
      <c r="P889" s="35"/>
      <c r="Q889" s="8" t="str">
        <f t="shared" si="62"/>
        <v/>
      </c>
      <c r="R889" s="8" t="str">
        <f t="shared" si="63"/>
        <v/>
      </c>
      <c r="S889" s="8" t="str">
        <f t="shared" si="64"/>
        <v/>
      </c>
      <c r="T889" s="8" t="str">
        <f t="shared" si="65"/>
        <v/>
      </c>
      <c r="U889" s="35"/>
    </row>
    <row r="890" spans="1:21">
      <c r="A890" s="7">
        <v>888</v>
      </c>
      <c r="B890" s="37" t="str">
        <f>Data_Input!O894</f>
        <v/>
      </c>
      <c r="C890" s="37" t="str">
        <f>Data_Input!P894</f>
        <v/>
      </c>
      <c r="D890" s="37" t="str">
        <f>Data_Input!Q894</f>
        <v/>
      </c>
      <c r="E890" s="37" t="str">
        <f>Data_Input!R894</f>
        <v/>
      </c>
      <c r="F890" s="47"/>
      <c r="G890" s="35"/>
      <c r="H890" s="35"/>
      <c r="I890" s="35"/>
      <c r="J890" s="35"/>
      <c r="K890" s="35"/>
      <c r="L890" s="37" t="str">
        <f>IF($G$4=0,B890,IFERROR(IF(OR(AND(Data_Input!$T$3="meters",Data_Input!$T894&gt;12),(AND(Data_Input!$T$3="feet",Data_Input!$T894&gt;40)),ABS(B890)&gt;$G$4),"",B890),""))</f>
        <v/>
      </c>
      <c r="M890" s="37" t="str">
        <f>IF($H$4=0,C890,IFERROR(IF(OR(AND(Data_Input!$T$3="meters",Data_Input!$T894&gt;12),(AND(Data_Input!$T$3="feet",Data_Input!$T894&gt;40)),ABS(C890)&gt;$G$4),"",C890),""))</f>
        <v/>
      </c>
      <c r="N890" s="37" t="str">
        <f>IF($I$4=0,D890,IFERROR(IF(OR(AND(Data_Input!$T$3="meters",Data_Input!$T894&gt;12),(AND(Data_Input!$T$3="feet",Data_Input!$T894&gt;40)),ABS(D890)&gt;$G$4),"",D890),""))</f>
        <v/>
      </c>
      <c r="O890" s="37" t="str">
        <f>IF($J$4=0,E890,IFERROR(IF(OR(AND(Data_Input!$T$3="meters",Data_Input!$T894&gt;12),(AND(Data_Input!$T$3="feet",Data_Input!$T894&gt;40)),ABS(E890)&gt;$G$4),"",E890),""))</f>
        <v/>
      </c>
      <c r="P890" s="35"/>
      <c r="Q890" s="8" t="str">
        <f t="shared" si="62"/>
        <v/>
      </c>
      <c r="R890" s="8" t="str">
        <f t="shared" si="63"/>
        <v/>
      </c>
      <c r="S890" s="8" t="str">
        <f t="shared" si="64"/>
        <v/>
      </c>
      <c r="T890" s="8" t="str">
        <f t="shared" si="65"/>
        <v/>
      </c>
      <c r="U890" s="35"/>
    </row>
    <row r="891" spans="1:21">
      <c r="A891" s="7">
        <v>889</v>
      </c>
      <c r="B891" s="37" t="str">
        <f>Data_Input!O895</f>
        <v/>
      </c>
      <c r="C891" s="37" t="str">
        <f>Data_Input!P895</f>
        <v/>
      </c>
      <c r="D891" s="37" t="str">
        <f>Data_Input!Q895</f>
        <v/>
      </c>
      <c r="E891" s="37" t="str">
        <f>Data_Input!R895</f>
        <v/>
      </c>
      <c r="F891" s="47"/>
      <c r="G891" s="35"/>
      <c r="H891" s="35"/>
      <c r="I891" s="35"/>
      <c r="J891" s="35"/>
      <c r="K891" s="35"/>
      <c r="L891" s="37" t="str">
        <f>IF($G$4=0,B891,IFERROR(IF(OR(AND(Data_Input!$T$3="meters",Data_Input!$T895&gt;12),(AND(Data_Input!$T$3="feet",Data_Input!$T895&gt;40)),ABS(B891)&gt;$G$4),"",B891),""))</f>
        <v/>
      </c>
      <c r="M891" s="37" t="str">
        <f>IF($H$4=0,C891,IFERROR(IF(OR(AND(Data_Input!$T$3="meters",Data_Input!$T895&gt;12),(AND(Data_Input!$T$3="feet",Data_Input!$T895&gt;40)),ABS(C891)&gt;$G$4),"",C891),""))</f>
        <v/>
      </c>
      <c r="N891" s="37" t="str">
        <f>IF($I$4=0,D891,IFERROR(IF(OR(AND(Data_Input!$T$3="meters",Data_Input!$T895&gt;12),(AND(Data_Input!$T$3="feet",Data_Input!$T895&gt;40)),ABS(D891)&gt;$G$4),"",D891),""))</f>
        <v/>
      </c>
      <c r="O891" s="37" t="str">
        <f>IF($J$4=0,E891,IFERROR(IF(OR(AND(Data_Input!$T$3="meters",Data_Input!$T895&gt;12),(AND(Data_Input!$T$3="feet",Data_Input!$T895&gt;40)),ABS(E891)&gt;$G$4),"",E891),""))</f>
        <v/>
      </c>
      <c r="P891" s="35"/>
      <c r="Q891" s="8" t="str">
        <f t="shared" si="62"/>
        <v/>
      </c>
      <c r="R891" s="8" t="str">
        <f t="shared" si="63"/>
        <v/>
      </c>
      <c r="S891" s="8" t="str">
        <f t="shared" si="64"/>
        <v/>
      </c>
      <c r="T891" s="8" t="str">
        <f t="shared" si="65"/>
        <v/>
      </c>
      <c r="U891" s="35"/>
    </row>
    <row r="892" spans="1:21">
      <c r="A892" s="7">
        <v>890</v>
      </c>
      <c r="B892" s="37" t="str">
        <f>Data_Input!O896</f>
        <v/>
      </c>
      <c r="C892" s="37" t="str">
        <f>Data_Input!P896</f>
        <v/>
      </c>
      <c r="D892" s="37" t="str">
        <f>Data_Input!Q896</f>
        <v/>
      </c>
      <c r="E892" s="37" t="str">
        <f>Data_Input!R896</f>
        <v/>
      </c>
      <c r="F892" s="47"/>
      <c r="G892" s="35"/>
      <c r="H892" s="35"/>
      <c r="I892" s="35"/>
      <c r="J892" s="35"/>
      <c r="K892" s="35"/>
      <c r="L892" s="37" t="str">
        <f>IF($G$4=0,B892,IFERROR(IF(OR(AND(Data_Input!$T$3="meters",Data_Input!$T896&gt;12),(AND(Data_Input!$T$3="feet",Data_Input!$T896&gt;40)),ABS(B892)&gt;$G$4),"",B892),""))</f>
        <v/>
      </c>
      <c r="M892" s="37" t="str">
        <f>IF($H$4=0,C892,IFERROR(IF(OR(AND(Data_Input!$T$3="meters",Data_Input!$T896&gt;12),(AND(Data_Input!$T$3="feet",Data_Input!$T896&gt;40)),ABS(C892)&gt;$G$4),"",C892),""))</f>
        <v/>
      </c>
      <c r="N892" s="37" t="str">
        <f>IF($I$4=0,D892,IFERROR(IF(OR(AND(Data_Input!$T$3="meters",Data_Input!$T896&gt;12),(AND(Data_Input!$T$3="feet",Data_Input!$T896&gt;40)),ABS(D892)&gt;$G$4),"",D892),""))</f>
        <v/>
      </c>
      <c r="O892" s="37" t="str">
        <f>IF($J$4=0,E892,IFERROR(IF(OR(AND(Data_Input!$T$3="meters",Data_Input!$T896&gt;12),(AND(Data_Input!$T$3="feet",Data_Input!$T896&gt;40)),ABS(E892)&gt;$G$4),"",E892),""))</f>
        <v/>
      </c>
      <c r="P892" s="35"/>
      <c r="Q892" s="8" t="str">
        <f t="shared" si="62"/>
        <v/>
      </c>
      <c r="R892" s="8" t="str">
        <f t="shared" si="63"/>
        <v/>
      </c>
      <c r="S892" s="8" t="str">
        <f t="shared" si="64"/>
        <v/>
      </c>
      <c r="T892" s="8" t="str">
        <f t="shared" si="65"/>
        <v/>
      </c>
      <c r="U892" s="35"/>
    </row>
    <row r="893" spans="1:21">
      <c r="A893" s="7">
        <v>891</v>
      </c>
      <c r="B893" s="37" t="str">
        <f>Data_Input!O897</f>
        <v/>
      </c>
      <c r="C893" s="37" t="str">
        <f>Data_Input!P897</f>
        <v/>
      </c>
      <c r="D893" s="37" t="str">
        <f>Data_Input!Q897</f>
        <v/>
      </c>
      <c r="E893" s="37" t="str">
        <f>Data_Input!R897</f>
        <v/>
      </c>
      <c r="F893" s="47"/>
      <c r="G893" s="35"/>
      <c r="H893" s="35"/>
      <c r="I893" s="35"/>
      <c r="J893" s="35"/>
      <c r="K893" s="35"/>
      <c r="L893" s="37" t="str">
        <f>IF($G$4=0,B893,IFERROR(IF(OR(AND(Data_Input!$T$3="meters",Data_Input!$T897&gt;12),(AND(Data_Input!$T$3="feet",Data_Input!$T897&gt;40)),ABS(B893)&gt;$G$4),"",B893),""))</f>
        <v/>
      </c>
      <c r="M893" s="37" t="str">
        <f>IF($H$4=0,C893,IFERROR(IF(OR(AND(Data_Input!$T$3="meters",Data_Input!$T897&gt;12),(AND(Data_Input!$T$3="feet",Data_Input!$T897&gt;40)),ABS(C893)&gt;$G$4),"",C893),""))</f>
        <v/>
      </c>
      <c r="N893" s="37" t="str">
        <f>IF($I$4=0,D893,IFERROR(IF(OR(AND(Data_Input!$T$3="meters",Data_Input!$T897&gt;12),(AND(Data_Input!$T$3="feet",Data_Input!$T897&gt;40)),ABS(D893)&gt;$G$4),"",D893),""))</f>
        <v/>
      </c>
      <c r="O893" s="37" t="str">
        <f>IF($J$4=0,E893,IFERROR(IF(OR(AND(Data_Input!$T$3="meters",Data_Input!$T897&gt;12),(AND(Data_Input!$T$3="feet",Data_Input!$T897&gt;40)),ABS(E893)&gt;$G$4),"",E893),""))</f>
        <v/>
      </c>
      <c r="P893" s="35"/>
      <c r="Q893" s="8" t="str">
        <f t="shared" si="62"/>
        <v/>
      </c>
      <c r="R893" s="8" t="str">
        <f t="shared" si="63"/>
        <v/>
      </c>
      <c r="S893" s="8" t="str">
        <f t="shared" si="64"/>
        <v/>
      </c>
      <c r="T893" s="8" t="str">
        <f t="shared" si="65"/>
        <v/>
      </c>
      <c r="U893" s="35"/>
    </row>
    <row r="894" spans="1:21">
      <c r="A894" s="7">
        <v>892</v>
      </c>
      <c r="B894" s="37" t="str">
        <f>Data_Input!O898</f>
        <v/>
      </c>
      <c r="C894" s="37" t="str">
        <f>Data_Input!P898</f>
        <v/>
      </c>
      <c r="D894" s="37" t="str">
        <f>Data_Input!Q898</f>
        <v/>
      </c>
      <c r="E894" s="37" t="str">
        <f>Data_Input!R898</f>
        <v/>
      </c>
      <c r="F894" s="47"/>
      <c r="G894" s="35"/>
      <c r="H894" s="35"/>
      <c r="I894" s="35"/>
      <c r="J894" s="35"/>
      <c r="K894" s="35"/>
      <c r="L894" s="37" t="str">
        <f>IF($G$4=0,B894,IFERROR(IF(OR(AND(Data_Input!$T$3="meters",Data_Input!$T898&gt;12),(AND(Data_Input!$T$3="feet",Data_Input!$T898&gt;40)),ABS(B894)&gt;$G$4),"",B894),""))</f>
        <v/>
      </c>
      <c r="M894" s="37" t="str">
        <f>IF($H$4=0,C894,IFERROR(IF(OR(AND(Data_Input!$T$3="meters",Data_Input!$T898&gt;12),(AND(Data_Input!$T$3="feet",Data_Input!$T898&gt;40)),ABS(C894)&gt;$G$4),"",C894),""))</f>
        <v/>
      </c>
      <c r="N894" s="37" t="str">
        <f>IF($I$4=0,D894,IFERROR(IF(OR(AND(Data_Input!$T$3="meters",Data_Input!$T898&gt;12),(AND(Data_Input!$T$3="feet",Data_Input!$T898&gt;40)),ABS(D894)&gt;$G$4),"",D894),""))</f>
        <v/>
      </c>
      <c r="O894" s="37" t="str">
        <f>IF($J$4=0,E894,IFERROR(IF(OR(AND(Data_Input!$T$3="meters",Data_Input!$T898&gt;12),(AND(Data_Input!$T$3="feet",Data_Input!$T898&gt;40)),ABS(E894)&gt;$G$4),"",E894),""))</f>
        <v/>
      </c>
      <c r="P894" s="35"/>
      <c r="Q894" s="8" t="str">
        <f t="shared" si="62"/>
        <v/>
      </c>
      <c r="R894" s="8" t="str">
        <f t="shared" si="63"/>
        <v/>
      </c>
      <c r="S894" s="8" t="str">
        <f t="shared" si="64"/>
        <v/>
      </c>
      <c r="T894" s="8" t="str">
        <f t="shared" si="65"/>
        <v/>
      </c>
      <c r="U894" s="35"/>
    </row>
    <row r="895" spans="1:21">
      <c r="A895" s="7">
        <v>893</v>
      </c>
      <c r="B895" s="37" t="str">
        <f>Data_Input!O899</f>
        <v/>
      </c>
      <c r="C895" s="37" t="str">
        <f>Data_Input!P899</f>
        <v/>
      </c>
      <c r="D895" s="37" t="str">
        <f>Data_Input!Q899</f>
        <v/>
      </c>
      <c r="E895" s="37" t="str">
        <f>Data_Input!R899</f>
        <v/>
      </c>
      <c r="F895" s="47"/>
      <c r="G895" s="35"/>
      <c r="H895" s="35"/>
      <c r="I895" s="35"/>
      <c r="J895" s="35"/>
      <c r="K895" s="35"/>
      <c r="L895" s="37" t="str">
        <f>IF($G$4=0,B895,IFERROR(IF(OR(AND(Data_Input!$T$3="meters",Data_Input!$T899&gt;12),(AND(Data_Input!$T$3="feet",Data_Input!$T899&gt;40)),ABS(B895)&gt;$G$4),"",B895),""))</f>
        <v/>
      </c>
      <c r="M895" s="37" t="str">
        <f>IF($H$4=0,C895,IFERROR(IF(OR(AND(Data_Input!$T$3="meters",Data_Input!$T899&gt;12),(AND(Data_Input!$T$3="feet",Data_Input!$T899&gt;40)),ABS(C895)&gt;$G$4),"",C895),""))</f>
        <v/>
      </c>
      <c r="N895" s="37" t="str">
        <f>IF($I$4=0,D895,IFERROR(IF(OR(AND(Data_Input!$T$3="meters",Data_Input!$T899&gt;12),(AND(Data_Input!$T$3="feet",Data_Input!$T899&gt;40)),ABS(D895)&gt;$G$4),"",D895),""))</f>
        <v/>
      </c>
      <c r="O895" s="37" t="str">
        <f>IF($J$4=0,E895,IFERROR(IF(OR(AND(Data_Input!$T$3="meters",Data_Input!$T899&gt;12),(AND(Data_Input!$T$3="feet",Data_Input!$T899&gt;40)),ABS(E895)&gt;$G$4),"",E895),""))</f>
        <v/>
      </c>
      <c r="P895" s="35"/>
      <c r="Q895" s="8" t="str">
        <f t="shared" si="62"/>
        <v/>
      </c>
      <c r="R895" s="8" t="str">
        <f t="shared" si="63"/>
        <v/>
      </c>
      <c r="S895" s="8" t="str">
        <f t="shared" si="64"/>
        <v/>
      </c>
      <c r="T895" s="8" t="str">
        <f t="shared" si="65"/>
        <v/>
      </c>
      <c r="U895" s="35"/>
    </row>
    <row r="896" spans="1:21">
      <c r="A896" s="7">
        <v>894</v>
      </c>
      <c r="B896" s="37" t="str">
        <f>Data_Input!O900</f>
        <v/>
      </c>
      <c r="C896" s="37" t="str">
        <f>Data_Input!P900</f>
        <v/>
      </c>
      <c r="D896" s="37" t="str">
        <f>Data_Input!Q900</f>
        <v/>
      </c>
      <c r="E896" s="37" t="str">
        <f>Data_Input!R900</f>
        <v/>
      </c>
      <c r="F896" s="47"/>
      <c r="G896" s="35"/>
      <c r="H896" s="35"/>
      <c r="I896" s="35"/>
      <c r="J896" s="35"/>
      <c r="K896" s="35"/>
      <c r="L896" s="37" t="str">
        <f>IF($G$4=0,B896,IFERROR(IF(OR(AND(Data_Input!$T$3="meters",Data_Input!$T900&gt;12),(AND(Data_Input!$T$3="feet",Data_Input!$T900&gt;40)),ABS(B896)&gt;$G$4),"",B896),""))</f>
        <v/>
      </c>
      <c r="M896" s="37" t="str">
        <f>IF($H$4=0,C896,IFERROR(IF(OR(AND(Data_Input!$T$3="meters",Data_Input!$T900&gt;12),(AND(Data_Input!$T$3="feet",Data_Input!$T900&gt;40)),ABS(C896)&gt;$G$4),"",C896),""))</f>
        <v/>
      </c>
      <c r="N896" s="37" t="str">
        <f>IF($I$4=0,D896,IFERROR(IF(OR(AND(Data_Input!$T$3="meters",Data_Input!$T900&gt;12),(AND(Data_Input!$T$3="feet",Data_Input!$T900&gt;40)),ABS(D896)&gt;$G$4),"",D896),""))</f>
        <v/>
      </c>
      <c r="O896" s="37" t="str">
        <f>IF($J$4=0,E896,IFERROR(IF(OR(AND(Data_Input!$T$3="meters",Data_Input!$T900&gt;12),(AND(Data_Input!$T$3="feet",Data_Input!$T900&gt;40)),ABS(E896)&gt;$G$4),"",E896),""))</f>
        <v/>
      </c>
      <c r="P896" s="35"/>
      <c r="Q896" s="8" t="str">
        <f t="shared" si="62"/>
        <v/>
      </c>
      <c r="R896" s="8" t="str">
        <f t="shared" si="63"/>
        <v/>
      </c>
      <c r="S896" s="8" t="str">
        <f t="shared" si="64"/>
        <v/>
      </c>
      <c r="T896" s="8" t="str">
        <f t="shared" si="65"/>
        <v/>
      </c>
      <c r="U896" s="35"/>
    </row>
    <row r="897" spans="1:21">
      <c r="A897" s="7">
        <v>895</v>
      </c>
      <c r="B897" s="37" t="str">
        <f>Data_Input!O901</f>
        <v/>
      </c>
      <c r="C897" s="37" t="str">
        <f>Data_Input!P901</f>
        <v/>
      </c>
      <c r="D897" s="37" t="str">
        <f>Data_Input!Q901</f>
        <v/>
      </c>
      <c r="E897" s="37" t="str">
        <f>Data_Input!R901</f>
        <v/>
      </c>
      <c r="F897" s="47"/>
      <c r="G897" s="35"/>
      <c r="H897" s="35"/>
      <c r="I897" s="35"/>
      <c r="J897" s="35"/>
      <c r="K897" s="35"/>
      <c r="L897" s="37" t="str">
        <f>IF($G$4=0,B897,IFERROR(IF(OR(AND(Data_Input!$T$3="meters",Data_Input!$T901&gt;12),(AND(Data_Input!$T$3="feet",Data_Input!$T901&gt;40)),ABS(B897)&gt;$G$4),"",B897),""))</f>
        <v/>
      </c>
      <c r="M897" s="37" t="str">
        <f>IF($H$4=0,C897,IFERROR(IF(OR(AND(Data_Input!$T$3="meters",Data_Input!$T901&gt;12),(AND(Data_Input!$T$3="feet",Data_Input!$T901&gt;40)),ABS(C897)&gt;$G$4),"",C897),""))</f>
        <v/>
      </c>
      <c r="N897" s="37" t="str">
        <f>IF($I$4=0,D897,IFERROR(IF(OR(AND(Data_Input!$T$3="meters",Data_Input!$T901&gt;12),(AND(Data_Input!$T$3="feet",Data_Input!$T901&gt;40)),ABS(D897)&gt;$G$4),"",D897),""))</f>
        <v/>
      </c>
      <c r="O897" s="37" t="str">
        <f>IF($J$4=0,E897,IFERROR(IF(OR(AND(Data_Input!$T$3="meters",Data_Input!$T901&gt;12),(AND(Data_Input!$T$3="feet",Data_Input!$T901&gt;40)),ABS(E897)&gt;$G$4),"",E897),""))</f>
        <v/>
      </c>
      <c r="P897" s="35"/>
      <c r="Q897" s="8" t="str">
        <f t="shared" si="62"/>
        <v/>
      </c>
      <c r="R897" s="8" t="str">
        <f t="shared" si="63"/>
        <v/>
      </c>
      <c r="S897" s="8" t="str">
        <f t="shared" si="64"/>
        <v/>
      </c>
      <c r="T897" s="8" t="str">
        <f t="shared" si="65"/>
        <v/>
      </c>
      <c r="U897" s="35"/>
    </row>
    <row r="898" spans="1:21">
      <c r="A898" s="7">
        <v>896</v>
      </c>
      <c r="B898" s="37" t="str">
        <f>Data_Input!O902</f>
        <v/>
      </c>
      <c r="C898" s="37" t="str">
        <f>Data_Input!P902</f>
        <v/>
      </c>
      <c r="D898" s="37" t="str">
        <f>Data_Input!Q902</f>
        <v/>
      </c>
      <c r="E898" s="37" t="str">
        <f>Data_Input!R902</f>
        <v/>
      </c>
      <c r="F898" s="47"/>
      <c r="G898" s="35"/>
      <c r="H898" s="35"/>
      <c r="I898" s="35"/>
      <c r="J898" s="35"/>
      <c r="K898" s="35"/>
      <c r="L898" s="37" t="str">
        <f>IF($G$4=0,B898,IFERROR(IF(OR(AND(Data_Input!$T$3="meters",Data_Input!$T902&gt;12),(AND(Data_Input!$T$3="feet",Data_Input!$T902&gt;40)),ABS(B898)&gt;$G$4),"",B898),""))</f>
        <v/>
      </c>
      <c r="M898" s="37" t="str">
        <f>IF($H$4=0,C898,IFERROR(IF(OR(AND(Data_Input!$T$3="meters",Data_Input!$T902&gt;12),(AND(Data_Input!$T$3="feet",Data_Input!$T902&gt;40)),ABS(C898)&gt;$G$4),"",C898),""))</f>
        <v/>
      </c>
      <c r="N898" s="37" t="str">
        <f>IF($I$4=0,D898,IFERROR(IF(OR(AND(Data_Input!$T$3="meters",Data_Input!$T902&gt;12),(AND(Data_Input!$T$3="feet",Data_Input!$T902&gt;40)),ABS(D898)&gt;$G$4),"",D898),""))</f>
        <v/>
      </c>
      <c r="O898" s="37" t="str">
        <f>IF($J$4=0,E898,IFERROR(IF(OR(AND(Data_Input!$T$3="meters",Data_Input!$T902&gt;12),(AND(Data_Input!$T$3="feet",Data_Input!$T902&gt;40)),ABS(E898)&gt;$G$4),"",E898),""))</f>
        <v/>
      </c>
      <c r="P898" s="35"/>
      <c r="Q898" s="8" t="str">
        <f t="shared" si="62"/>
        <v/>
      </c>
      <c r="R898" s="8" t="str">
        <f t="shared" si="63"/>
        <v/>
      </c>
      <c r="S898" s="8" t="str">
        <f t="shared" si="64"/>
        <v/>
      </c>
      <c r="T898" s="8" t="str">
        <f t="shared" si="65"/>
        <v/>
      </c>
      <c r="U898" s="35"/>
    </row>
    <row r="899" spans="1:21">
      <c r="A899" s="7">
        <v>897</v>
      </c>
      <c r="B899" s="37" t="str">
        <f>Data_Input!O903</f>
        <v/>
      </c>
      <c r="C899" s="37" t="str">
        <f>Data_Input!P903</f>
        <v/>
      </c>
      <c r="D899" s="37" t="str">
        <f>Data_Input!Q903</f>
        <v/>
      </c>
      <c r="E899" s="37" t="str">
        <f>Data_Input!R903</f>
        <v/>
      </c>
      <c r="F899" s="47"/>
      <c r="G899" s="35"/>
      <c r="H899" s="35"/>
      <c r="I899" s="35"/>
      <c r="J899" s="35"/>
      <c r="K899" s="35"/>
      <c r="L899" s="37" t="str">
        <f>IF($G$4=0,B899,IFERROR(IF(OR(AND(Data_Input!$T$3="meters",Data_Input!$T903&gt;12),(AND(Data_Input!$T$3="feet",Data_Input!$T903&gt;40)),ABS(B899)&gt;$G$4),"",B899),""))</f>
        <v/>
      </c>
      <c r="M899" s="37" t="str">
        <f>IF($H$4=0,C899,IFERROR(IF(OR(AND(Data_Input!$T$3="meters",Data_Input!$T903&gt;12),(AND(Data_Input!$T$3="feet",Data_Input!$T903&gt;40)),ABS(C899)&gt;$G$4),"",C899),""))</f>
        <v/>
      </c>
      <c r="N899" s="37" t="str">
        <f>IF($I$4=0,D899,IFERROR(IF(OR(AND(Data_Input!$T$3="meters",Data_Input!$T903&gt;12),(AND(Data_Input!$T$3="feet",Data_Input!$T903&gt;40)),ABS(D899)&gt;$G$4),"",D899),""))</f>
        <v/>
      </c>
      <c r="O899" s="37" t="str">
        <f>IF($J$4=0,E899,IFERROR(IF(OR(AND(Data_Input!$T$3="meters",Data_Input!$T903&gt;12),(AND(Data_Input!$T$3="feet",Data_Input!$T903&gt;40)),ABS(E899)&gt;$G$4),"",E899),""))</f>
        <v/>
      </c>
      <c r="P899" s="35"/>
      <c r="Q899" s="8" t="str">
        <f t="shared" si="62"/>
        <v/>
      </c>
      <c r="R899" s="8" t="str">
        <f t="shared" si="63"/>
        <v/>
      </c>
      <c r="S899" s="8" t="str">
        <f t="shared" si="64"/>
        <v/>
      </c>
      <c r="T899" s="8" t="str">
        <f t="shared" si="65"/>
        <v/>
      </c>
      <c r="U899" s="35"/>
    </row>
    <row r="900" spans="1:21">
      <c r="A900" s="7">
        <v>898</v>
      </c>
      <c r="B900" s="37" t="str">
        <f>Data_Input!O904</f>
        <v/>
      </c>
      <c r="C900" s="37" t="str">
        <f>Data_Input!P904</f>
        <v/>
      </c>
      <c r="D900" s="37" t="str">
        <f>Data_Input!Q904</f>
        <v/>
      </c>
      <c r="E900" s="37" t="str">
        <f>Data_Input!R904</f>
        <v/>
      </c>
      <c r="F900" s="47"/>
      <c r="G900" s="35"/>
      <c r="H900" s="35"/>
      <c r="I900" s="35"/>
      <c r="J900" s="35"/>
      <c r="K900" s="35"/>
      <c r="L900" s="37" t="str">
        <f>IF($G$4=0,B900,IFERROR(IF(OR(AND(Data_Input!$T$3="meters",Data_Input!$T904&gt;12),(AND(Data_Input!$T$3="feet",Data_Input!$T904&gt;40)),ABS(B900)&gt;$G$4),"",B900),""))</f>
        <v/>
      </c>
      <c r="M900" s="37" t="str">
        <f>IF($H$4=0,C900,IFERROR(IF(OR(AND(Data_Input!$T$3="meters",Data_Input!$T904&gt;12),(AND(Data_Input!$T$3="feet",Data_Input!$T904&gt;40)),ABS(C900)&gt;$G$4),"",C900),""))</f>
        <v/>
      </c>
      <c r="N900" s="37" t="str">
        <f>IF($I$4=0,D900,IFERROR(IF(OR(AND(Data_Input!$T$3="meters",Data_Input!$T904&gt;12),(AND(Data_Input!$T$3="feet",Data_Input!$T904&gt;40)),ABS(D900)&gt;$G$4),"",D900),""))</f>
        <v/>
      </c>
      <c r="O900" s="37" t="str">
        <f>IF($J$4=0,E900,IFERROR(IF(OR(AND(Data_Input!$T$3="meters",Data_Input!$T904&gt;12),(AND(Data_Input!$T$3="feet",Data_Input!$T904&gt;40)),ABS(E900)&gt;$G$4),"",E900),""))</f>
        <v/>
      </c>
      <c r="P900" s="35"/>
      <c r="Q900" s="8" t="str">
        <f t="shared" ref="Q900:Q963" si="66">IFERROR(ABS(L900),"")</f>
        <v/>
      </c>
      <c r="R900" s="8" t="str">
        <f t="shared" ref="R900:R963" si="67">IFERROR(ABS(M900),"")</f>
        <v/>
      </c>
      <c r="S900" s="8" t="str">
        <f t="shared" ref="S900:S963" si="68">IFERROR(ABS(N900),"")</f>
        <v/>
      </c>
      <c r="T900" s="8" t="str">
        <f t="shared" ref="T900:T963" si="69">IFERROR(ABS(O900),"")</f>
        <v/>
      </c>
      <c r="U900" s="35"/>
    </row>
    <row r="901" spans="1:21">
      <c r="A901" s="7">
        <v>899</v>
      </c>
      <c r="B901" s="37" t="str">
        <f>Data_Input!O905</f>
        <v/>
      </c>
      <c r="C901" s="37" t="str">
        <f>Data_Input!P905</f>
        <v/>
      </c>
      <c r="D901" s="37" t="str">
        <f>Data_Input!Q905</f>
        <v/>
      </c>
      <c r="E901" s="37" t="str">
        <f>Data_Input!R905</f>
        <v/>
      </c>
      <c r="F901" s="47"/>
      <c r="G901" s="35"/>
      <c r="H901" s="35"/>
      <c r="I901" s="35"/>
      <c r="J901" s="35"/>
      <c r="K901" s="35"/>
      <c r="L901" s="37" t="str">
        <f>IF($G$4=0,B901,IFERROR(IF(OR(AND(Data_Input!$T$3="meters",Data_Input!$T905&gt;12),(AND(Data_Input!$T$3="feet",Data_Input!$T905&gt;40)),ABS(B901)&gt;$G$4),"",B901),""))</f>
        <v/>
      </c>
      <c r="M901" s="37" t="str">
        <f>IF($H$4=0,C901,IFERROR(IF(OR(AND(Data_Input!$T$3="meters",Data_Input!$T905&gt;12),(AND(Data_Input!$T$3="feet",Data_Input!$T905&gt;40)),ABS(C901)&gt;$G$4),"",C901),""))</f>
        <v/>
      </c>
      <c r="N901" s="37" t="str">
        <f>IF($I$4=0,D901,IFERROR(IF(OR(AND(Data_Input!$T$3="meters",Data_Input!$T905&gt;12),(AND(Data_Input!$T$3="feet",Data_Input!$T905&gt;40)),ABS(D901)&gt;$G$4),"",D901),""))</f>
        <v/>
      </c>
      <c r="O901" s="37" t="str">
        <f>IF($J$4=0,E901,IFERROR(IF(OR(AND(Data_Input!$T$3="meters",Data_Input!$T905&gt;12),(AND(Data_Input!$T$3="feet",Data_Input!$T905&gt;40)),ABS(E901)&gt;$G$4),"",E901),""))</f>
        <v/>
      </c>
      <c r="P901" s="35"/>
      <c r="Q901" s="8" t="str">
        <f t="shared" si="66"/>
        <v/>
      </c>
      <c r="R901" s="8" t="str">
        <f t="shared" si="67"/>
        <v/>
      </c>
      <c r="S901" s="8" t="str">
        <f t="shared" si="68"/>
        <v/>
      </c>
      <c r="T901" s="8" t="str">
        <f t="shared" si="69"/>
        <v/>
      </c>
      <c r="U901" s="35"/>
    </row>
    <row r="902" spans="1:21">
      <c r="A902" s="7">
        <v>900</v>
      </c>
      <c r="B902" s="37" t="str">
        <f>Data_Input!O906</f>
        <v/>
      </c>
      <c r="C902" s="37" t="str">
        <f>Data_Input!P906</f>
        <v/>
      </c>
      <c r="D902" s="37" t="str">
        <f>Data_Input!Q906</f>
        <v/>
      </c>
      <c r="E902" s="37" t="str">
        <f>Data_Input!R906</f>
        <v/>
      </c>
      <c r="F902" s="47"/>
      <c r="G902" s="35"/>
      <c r="H902" s="35"/>
      <c r="I902" s="35"/>
      <c r="J902" s="35"/>
      <c r="K902" s="35"/>
      <c r="L902" s="37" t="str">
        <f>IF($G$4=0,B902,IFERROR(IF(OR(AND(Data_Input!$T$3="meters",Data_Input!$T906&gt;12),(AND(Data_Input!$T$3="feet",Data_Input!$T906&gt;40)),ABS(B902)&gt;$G$4),"",B902),""))</f>
        <v/>
      </c>
      <c r="M902" s="37" t="str">
        <f>IF($H$4=0,C902,IFERROR(IF(OR(AND(Data_Input!$T$3="meters",Data_Input!$T906&gt;12),(AND(Data_Input!$T$3="feet",Data_Input!$T906&gt;40)),ABS(C902)&gt;$G$4),"",C902),""))</f>
        <v/>
      </c>
      <c r="N902" s="37" t="str">
        <f>IF($I$4=0,D902,IFERROR(IF(OR(AND(Data_Input!$T$3="meters",Data_Input!$T906&gt;12),(AND(Data_Input!$T$3="feet",Data_Input!$T906&gt;40)),ABS(D902)&gt;$G$4),"",D902),""))</f>
        <v/>
      </c>
      <c r="O902" s="37" t="str">
        <f>IF($J$4=0,E902,IFERROR(IF(OR(AND(Data_Input!$T$3="meters",Data_Input!$T906&gt;12),(AND(Data_Input!$T$3="feet",Data_Input!$T906&gt;40)),ABS(E902)&gt;$G$4),"",E902),""))</f>
        <v/>
      </c>
      <c r="P902" s="35"/>
      <c r="Q902" s="8" t="str">
        <f t="shared" si="66"/>
        <v/>
      </c>
      <c r="R902" s="8" t="str">
        <f t="shared" si="67"/>
        <v/>
      </c>
      <c r="S902" s="8" t="str">
        <f t="shared" si="68"/>
        <v/>
      </c>
      <c r="T902" s="8" t="str">
        <f t="shared" si="69"/>
        <v/>
      </c>
      <c r="U902" s="35"/>
    </row>
    <row r="903" spans="1:21">
      <c r="A903" s="7">
        <v>901</v>
      </c>
      <c r="B903" s="37" t="str">
        <f>Data_Input!O907</f>
        <v/>
      </c>
      <c r="C903" s="37" t="str">
        <f>Data_Input!P907</f>
        <v/>
      </c>
      <c r="D903" s="37" t="str">
        <f>Data_Input!Q907</f>
        <v/>
      </c>
      <c r="E903" s="37" t="str">
        <f>Data_Input!R907</f>
        <v/>
      </c>
      <c r="F903" s="47"/>
      <c r="G903" s="35"/>
      <c r="H903" s="35"/>
      <c r="I903" s="35"/>
      <c r="J903" s="35"/>
      <c r="K903" s="35"/>
      <c r="L903" s="37" t="str">
        <f>IF($G$4=0,B903,IFERROR(IF(OR(AND(Data_Input!$T$3="meters",Data_Input!$T907&gt;12),(AND(Data_Input!$T$3="feet",Data_Input!$T907&gt;40)),ABS(B903)&gt;$G$4),"",B903),""))</f>
        <v/>
      </c>
      <c r="M903" s="37" t="str">
        <f>IF($H$4=0,C903,IFERROR(IF(OR(AND(Data_Input!$T$3="meters",Data_Input!$T907&gt;12),(AND(Data_Input!$T$3="feet",Data_Input!$T907&gt;40)),ABS(C903)&gt;$G$4),"",C903),""))</f>
        <v/>
      </c>
      <c r="N903" s="37" t="str">
        <f>IF($I$4=0,D903,IFERROR(IF(OR(AND(Data_Input!$T$3="meters",Data_Input!$T907&gt;12),(AND(Data_Input!$T$3="feet",Data_Input!$T907&gt;40)),ABS(D903)&gt;$G$4),"",D903),""))</f>
        <v/>
      </c>
      <c r="O903" s="37" t="str">
        <f>IF($J$4=0,E903,IFERROR(IF(OR(AND(Data_Input!$T$3="meters",Data_Input!$T907&gt;12),(AND(Data_Input!$T$3="feet",Data_Input!$T907&gt;40)),ABS(E903)&gt;$G$4),"",E903),""))</f>
        <v/>
      </c>
      <c r="P903" s="35"/>
      <c r="Q903" s="8" t="str">
        <f t="shared" si="66"/>
        <v/>
      </c>
      <c r="R903" s="8" t="str">
        <f t="shared" si="67"/>
        <v/>
      </c>
      <c r="S903" s="8" t="str">
        <f t="shared" si="68"/>
        <v/>
      </c>
      <c r="T903" s="8" t="str">
        <f t="shared" si="69"/>
        <v/>
      </c>
      <c r="U903" s="35"/>
    </row>
    <row r="904" spans="1:21">
      <c r="A904" s="7">
        <v>902</v>
      </c>
      <c r="B904" s="37" t="str">
        <f>Data_Input!O908</f>
        <v/>
      </c>
      <c r="C904" s="37" t="str">
        <f>Data_Input!P908</f>
        <v/>
      </c>
      <c r="D904" s="37" t="str">
        <f>Data_Input!Q908</f>
        <v/>
      </c>
      <c r="E904" s="37" t="str">
        <f>Data_Input!R908</f>
        <v/>
      </c>
      <c r="F904" s="47"/>
      <c r="G904" s="35"/>
      <c r="H904" s="35"/>
      <c r="I904" s="35"/>
      <c r="J904" s="35"/>
      <c r="K904" s="35"/>
      <c r="L904" s="37" t="str">
        <f>IF($G$4=0,B904,IFERROR(IF(OR(AND(Data_Input!$T$3="meters",Data_Input!$T908&gt;12),(AND(Data_Input!$T$3="feet",Data_Input!$T908&gt;40)),ABS(B904)&gt;$G$4),"",B904),""))</f>
        <v/>
      </c>
      <c r="M904" s="37" t="str">
        <f>IF($H$4=0,C904,IFERROR(IF(OR(AND(Data_Input!$T$3="meters",Data_Input!$T908&gt;12),(AND(Data_Input!$T$3="feet",Data_Input!$T908&gt;40)),ABS(C904)&gt;$G$4),"",C904),""))</f>
        <v/>
      </c>
      <c r="N904" s="37" t="str">
        <f>IF($I$4=0,D904,IFERROR(IF(OR(AND(Data_Input!$T$3="meters",Data_Input!$T908&gt;12),(AND(Data_Input!$T$3="feet",Data_Input!$T908&gt;40)),ABS(D904)&gt;$G$4),"",D904),""))</f>
        <v/>
      </c>
      <c r="O904" s="37" t="str">
        <f>IF($J$4=0,E904,IFERROR(IF(OR(AND(Data_Input!$T$3="meters",Data_Input!$T908&gt;12),(AND(Data_Input!$T$3="feet",Data_Input!$T908&gt;40)),ABS(E904)&gt;$G$4),"",E904),""))</f>
        <v/>
      </c>
      <c r="P904" s="35"/>
      <c r="Q904" s="8" t="str">
        <f t="shared" si="66"/>
        <v/>
      </c>
      <c r="R904" s="8" t="str">
        <f t="shared" si="67"/>
        <v/>
      </c>
      <c r="S904" s="8" t="str">
        <f t="shared" si="68"/>
        <v/>
      </c>
      <c r="T904" s="8" t="str">
        <f t="shared" si="69"/>
        <v/>
      </c>
      <c r="U904" s="35"/>
    </row>
    <row r="905" spans="1:21">
      <c r="A905" s="7">
        <v>903</v>
      </c>
      <c r="B905" s="37" t="str">
        <f>Data_Input!O909</f>
        <v/>
      </c>
      <c r="C905" s="37" t="str">
        <f>Data_Input!P909</f>
        <v/>
      </c>
      <c r="D905" s="37" t="str">
        <f>Data_Input!Q909</f>
        <v/>
      </c>
      <c r="E905" s="37" t="str">
        <f>Data_Input!R909</f>
        <v/>
      </c>
      <c r="F905" s="47"/>
      <c r="G905" s="35"/>
      <c r="H905" s="35"/>
      <c r="I905" s="35"/>
      <c r="J905" s="35"/>
      <c r="K905" s="35"/>
      <c r="L905" s="37" t="str">
        <f>IF($G$4=0,B905,IFERROR(IF(OR(AND(Data_Input!$T$3="meters",Data_Input!$T909&gt;12),(AND(Data_Input!$T$3="feet",Data_Input!$T909&gt;40)),ABS(B905)&gt;$G$4),"",B905),""))</f>
        <v/>
      </c>
      <c r="M905" s="37" t="str">
        <f>IF($H$4=0,C905,IFERROR(IF(OR(AND(Data_Input!$T$3="meters",Data_Input!$T909&gt;12),(AND(Data_Input!$T$3="feet",Data_Input!$T909&gt;40)),ABS(C905)&gt;$G$4),"",C905),""))</f>
        <v/>
      </c>
      <c r="N905" s="37" t="str">
        <f>IF($I$4=0,D905,IFERROR(IF(OR(AND(Data_Input!$T$3="meters",Data_Input!$T909&gt;12),(AND(Data_Input!$T$3="feet",Data_Input!$T909&gt;40)),ABS(D905)&gt;$G$4),"",D905),""))</f>
        <v/>
      </c>
      <c r="O905" s="37" t="str">
        <f>IF($J$4=0,E905,IFERROR(IF(OR(AND(Data_Input!$T$3="meters",Data_Input!$T909&gt;12),(AND(Data_Input!$T$3="feet",Data_Input!$T909&gt;40)),ABS(E905)&gt;$G$4),"",E905),""))</f>
        <v/>
      </c>
      <c r="P905" s="35"/>
      <c r="Q905" s="8" t="str">
        <f t="shared" si="66"/>
        <v/>
      </c>
      <c r="R905" s="8" t="str">
        <f t="shared" si="67"/>
        <v/>
      </c>
      <c r="S905" s="8" t="str">
        <f t="shared" si="68"/>
        <v/>
      </c>
      <c r="T905" s="8" t="str">
        <f t="shared" si="69"/>
        <v/>
      </c>
      <c r="U905" s="35"/>
    </row>
    <row r="906" spans="1:21">
      <c r="A906" s="7">
        <v>904</v>
      </c>
      <c r="B906" s="37" t="str">
        <f>Data_Input!O910</f>
        <v/>
      </c>
      <c r="C906" s="37" t="str">
        <f>Data_Input!P910</f>
        <v/>
      </c>
      <c r="D906" s="37" t="str">
        <f>Data_Input!Q910</f>
        <v/>
      </c>
      <c r="E906" s="37" t="str">
        <f>Data_Input!R910</f>
        <v/>
      </c>
      <c r="F906" s="47"/>
      <c r="G906" s="35"/>
      <c r="H906" s="35"/>
      <c r="I906" s="35"/>
      <c r="J906" s="35"/>
      <c r="K906" s="35"/>
      <c r="L906" s="37" t="str">
        <f>IF($G$4=0,B906,IFERROR(IF(OR(AND(Data_Input!$T$3="meters",Data_Input!$T910&gt;12),(AND(Data_Input!$T$3="feet",Data_Input!$T910&gt;40)),ABS(B906)&gt;$G$4),"",B906),""))</f>
        <v/>
      </c>
      <c r="M906" s="37" t="str">
        <f>IF($H$4=0,C906,IFERROR(IF(OR(AND(Data_Input!$T$3="meters",Data_Input!$T910&gt;12),(AND(Data_Input!$T$3="feet",Data_Input!$T910&gt;40)),ABS(C906)&gt;$G$4),"",C906),""))</f>
        <v/>
      </c>
      <c r="N906" s="37" t="str">
        <f>IF($I$4=0,D906,IFERROR(IF(OR(AND(Data_Input!$T$3="meters",Data_Input!$T910&gt;12),(AND(Data_Input!$T$3="feet",Data_Input!$T910&gt;40)),ABS(D906)&gt;$G$4),"",D906),""))</f>
        <v/>
      </c>
      <c r="O906" s="37" t="str">
        <f>IF($J$4=0,E906,IFERROR(IF(OR(AND(Data_Input!$T$3="meters",Data_Input!$T910&gt;12),(AND(Data_Input!$T$3="feet",Data_Input!$T910&gt;40)),ABS(E906)&gt;$G$4),"",E906),""))</f>
        <v/>
      </c>
      <c r="P906" s="35"/>
      <c r="Q906" s="8" t="str">
        <f t="shared" si="66"/>
        <v/>
      </c>
      <c r="R906" s="8" t="str">
        <f t="shared" si="67"/>
        <v/>
      </c>
      <c r="S906" s="8" t="str">
        <f t="shared" si="68"/>
        <v/>
      </c>
      <c r="T906" s="8" t="str">
        <f t="shared" si="69"/>
        <v/>
      </c>
      <c r="U906" s="35"/>
    </row>
    <row r="907" spans="1:21">
      <c r="A907" s="7">
        <v>905</v>
      </c>
      <c r="B907" s="37" t="str">
        <f>Data_Input!O911</f>
        <v/>
      </c>
      <c r="C907" s="37" t="str">
        <f>Data_Input!P911</f>
        <v/>
      </c>
      <c r="D907" s="37" t="str">
        <f>Data_Input!Q911</f>
        <v/>
      </c>
      <c r="E907" s="37" t="str">
        <f>Data_Input!R911</f>
        <v/>
      </c>
      <c r="F907" s="47"/>
      <c r="G907" s="35"/>
      <c r="H907" s="35"/>
      <c r="I907" s="35"/>
      <c r="J907" s="35"/>
      <c r="K907" s="35"/>
      <c r="L907" s="37" t="str">
        <f>IF($G$4=0,B907,IFERROR(IF(OR(AND(Data_Input!$T$3="meters",Data_Input!$T911&gt;12),(AND(Data_Input!$T$3="feet",Data_Input!$T911&gt;40)),ABS(B907)&gt;$G$4),"",B907),""))</f>
        <v/>
      </c>
      <c r="M907" s="37" t="str">
        <f>IF($H$4=0,C907,IFERROR(IF(OR(AND(Data_Input!$T$3="meters",Data_Input!$T911&gt;12),(AND(Data_Input!$T$3="feet",Data_Input!$T911&gt;40)),ABS(C907)&gt;$G$4),"",C907),""))</f>
        <v/>
      </c>
      <c r="N907" s="37" t="str">
        <f>IF($I$4=0,D907,IFERROR(IF(OR(AND(Data_Input!$T$3="meters",Data_Input!$T911&gt;12),(AND(Data_Input!$T$3="feet",Data_Input!$T911&gt;40)),ABS(D907)&gt;$G$4),"",D907),""))</f>
        <v/>
      </c>
      <c r="O907" s="37" t="str">
        <f>IF($J$4=0,E907,IFERROR(IF(OR(AND(Data_Input!$T$3="meters",Data_Input!$T911&gt;12),(AND(Data_Input!$T$3="feet",Data_Input!$T911&gt;40)),ABS(E907)&gt;$G$4),"",E907),""))</f>
        <v/>
      </c>
      <c r="P907" s="35"/>
      <c r="Q907" s="8" t="str">
        <f t="shared" si="66"/>
        <v/>
      </c>
      <c r="R907" s="8" t="str">
        <f t="shared" si="67"/>
        <v/>
      </c>
      <c r="S907" s="8" t="str">
        <f t="shared" si="68"/>
        <v/>
      </c>
      <c r="T907" s="8" t="str">
        <f t="shared" si="69"/>
        <v/>
      </c>
      <c r="U907" s="35"/>
    </row>
    <row r="908" spans="1:21">
      <c r="A908" s="7">
        <v>906</v>
      </c>
      <c r="B908" s="37" t="str">
        <f>Data_Input!O912</f>
        <v/>
      </c>
      <c r="C908" s="37" t="str">
        <f>Data_Input!P912</f>
        <v/>
      </c>
      <c r="D908" s="37" t="str">
        <f>Data_Input!Q912</f>
        <v/>
      </c>
      <c r="E908" s="37" t="str">
        <f>Data_Input!R912</f>
        <v/>
      </c>
      <c r="F908" s="47"/>
      <c r="G908" s="35"/>
      <c r="H908" s="35"/>
      <c r="I908" s="35"/>
      <c r="J908" s="35"/>
      <c r="K908" s="35"/>
      <c r="L908" s="37" t="str">
        <f>IF($G$4=0,B908,IFERROR(IF(OR(AND(Data_Input!$T$3="meters",Data_Input!$T912&gt;12),(AND(Data_Input!$T$3="feet",Data_Input!$T912&gt;40)),ABS(B908)&gt;$G$4),"",B908),""))</f>
        <v/>
      </c>
      <c r="M908" s="37" t="str">
        <f>IF($H$4=0,C908,IFERROR(IF(OR(AND(Data_Input!$T$3="meters",Data_Input!$T912&gt;12),(AND(Data_Input!$T$3="feet",Data_Input!$T912&gt;40)),ABS(C908)&gt;$G$4),"",C908),""))</f>
        <v/>
      </c>
      <c r="N908" s="37" t="str">
        <f>IF($I$4=0,D908,IFERROR(IF(OR(AND(Data_Input!$T$3="meters",Data_Input!$T912&gt;12),(AND(Data_Input!$T$3="feet",Data_Input!$T912&gt;40)),ABS(D908)&gt;$G$4),"",D908),""))</f>
        <v/>
      </c>
      <c r="O908" s="37" t="str">
        <f>IF($J$4=0,E908,IFERROR(IF(OR(AND(Data_Input!$T$3="meters",Data_Input!$T912&gt;12),(AND(Data_Input!$T$3="feet",Data_Input!$T912&gt;40)),ABS(E908)&gt;$G$4),"",E908),""))</f>
        <v/>
      </c>
      <c r="P908" s="35"/>
      <c r="Q908" s="8" t="str">
        <f t="shared" si="66"/>
        <v/>
      </c>
      <c r="R908" s="8" t="str">
        <f t="shared" si="67"/>
        <v/>
      </c>
      <c r="S908" s="8" t="str">
        <f t="shared" si="68"/>
        <v/>
      </c>
      <c r="T908" s="8" t="str">
        <f t="shared" si="69"/>
        <v/>
      </c>
      <c r="U908" s="35"/>
    </row>
    <row r="909" spans="1:21">
      <c r="A909" s="7">
        <v>907</v>
      </c>
      <c r="B909" s="37" t="str">
        <f>Data_Input!O913</f>
        <v/>
      </c>
      <c r="C909" s="37" t="str">
        <f>Data_Input!P913</f>
        <v/>
      </c>
      <c r="D909" s="37" t="str">
        <f>Data_Input!Q913</f>
        <v/>
      </c>
      <c r="E909" s="37" t="str">
        <f>Data_Input!R913</f>
        <v/>
      </c>
      <c r="F909" s="47"/>
      <c r="G909" s="35"/>
      <c r="H909" s="35"/>
      <c r="I909" s="35"/>
      <c r="J909" s="35"/>
      <c r="K909" s="35"/>
      <c r="L909" s="37" t="str">
        <f>IF($G$4=0,B909,IFERROR(IF(OR(AND(Data_Input!$T$3="meters",Data_Input!$T913&gt;12),(AND(Data_Input!$T$3="feet",Data_Input!$T913&gt;40)),ABS(B909)&gt;$G$4),"",B909),""))</f>
        <v/>
      </c>
      <c r="M909" s="37" t="str">
        <f>IF($H$4=0,C909,IFERROR(IF(OR(AND(Data_Input!$T$3="meters",Data_Input!$T913&gt;12),(AND(Data_Input!$T$3="feet",Data_Input!$T913&gt;40)),ABS(C909)&gt;$G$4),"",C909),""))</f>
        <v/>
      </c>
      <c r="N909" s="37" t="str">
        <f>IF($I$4=0,D909,IFERROR(IF(OR(AND(Data_Input!$T$3="meters",Data_Input!$T913&gt;12),(AND(Data_Input!$T$3="feet",Data_Input!$T913&gt;40)),ABS(D909)&gt;$G$4),"",D909),""))</f>
        <v/>
      </c>
      <c r="O909" s="37" t="str">
        <f>IF($J$4=0,E909,IFERROR(IF(OR(AND(Data_Input!$T$3="meters",Data_Input!$T913&gt;12),(AND(Data_Input!$T$3="feet",Data_Input!$T913&gt;40)),ABS(E909)&gt;$G$4),"",E909),""))</f>
        <v/>
      </c>
      <c r="P909" s="35"/>
      <c r="Q909" s="8" t="str">
        <f t="shared" si="66"/>
        <v/>
      </c>
      <c r="R909" s="8" t="str">
        <f t="shared" si="67"/>
        <v/>
      </c>
      <c r="S909" s="8" t="str">
        <f t="shared" si="68"/>
        <v/>
      </c>
      <c r="T909" s="8" t="str">
        <f t="shared" si="69"/>
        <v/>
      </c>
      <c r="U909" s="35"/>
    </row>
    <row r="910" spans="1:21">
      <c r="A910" s="7">
        <v>908</v>
      </c>
      <c r="B910" s="37" t="str">
        <f>Data_Input!O914</f>
        <v/>
      </c>
      <c r="C910" s="37" t="str">
        <f>Data_Input!P914</f>
        <v/>
      </c>
      <c r="D910" s="37" t="str">
        <f>Data_Input!Q914</f>
        <v/>
      </c>
      <c r="E910" s="37" t="str">
        <f>Data_Input!R914</f>
        <v/>
      </c>
      <c r="F910" s="47"/>
      <c r="G910" s="35"/>
      <c r="H910" s="35"/>
      <c r="I910" s="35"/>
      <c r="J910" s="35"/>
      <c r="K910" s="35"/>
      <c r="L910" s="37" t="str">
        <f>IF($G$4=0,B910,IFERROR(IF(OR(AND(Data_Input!$T$3="meters",Data_Input!$T914&gt;12),(AND(Data_Input!$T$3="feet",Data_Input!$T914&gt;40)),ABS(B910)&gt;$G$4),"",B910),""))</f>
        <v/>
      </c>
      <c r="M910" s="37" t="str">
        <f>IF($H$4=0,C910,IFERROR(IF(OR(AND(Data_Input!$T$3="meters",Data_Input!$T914&gt;12),(AND(Data_Input!$T$3="feet",Data_Input!$T914&gt;40)),ABS(C910)&gt;$G$4),"",C910),""))</f>
        <v/>
      </c>
      <c r="N910" s="37" t="str">
        <f>IF($I$4=0,D910,IFERROR(IF(OR(AND(Data_Input!$T$3="meters",Data_Input!$T914&gt;12),(AND(Data_Input!$T$3="feet",Data_Input!$T914&gt;40)),ABS(D910)&gt;$G$4),"",D910),""))</f>
        <v/>
      </c>
      <c r="O910" s="37" t="str">
        <f>IF($J$4=0,E910,IFERROR(IF(OR(AND(Data_Input!$T$3="meters",Data_Input!$T914&gt;12),(AND(Data_Input!$T$3="feet",Data_Input!$T914&gt;40)),ABS(E910)&gt;$G$4),"",E910),""))</f>
        <v/>
      </c>
      <c r="P910" s="35"/>
      <c r="Q910" s="8" t="str">
        <f t="shared" si="66"/>
        <v/>
      </c>
      <c r="R910" s="8" t="str">
        <f t="shared" si="67"/>
        <v/>
      </c>
      <c r="S910" s="8" t="str">
        <f t="shared" si="68"/>
        <v/>
      </c>
      <c r="T910" s="8" t="str">
        <f t="shared" si="69"/>
        <v/>
      </c>
      <c r="U910" s="35"/>
    </row>
    <row r="911" spans="1:21">
      <c r="A911" s="7">
        <v>909</v>
      </c>
      <c r="B911" s="37" t="str">
        <f>Data_Input!O915</f>
        <v/>
      </c>
      <c r="C911" s="37" t="str">
        <f>Data_Input!P915</f>
        <v/>
      </c>
      <c r="D911" s="37" t="str">
        <f>Data_Input!Q915</f>
        <v/>
      </c>
      <c r="E911" s="37" t="str">
        <f>Data_Input!R915</f>
        <v/>
      </c>
      <c r="F911" s="47"/>
      <c r="G911" s="35"/>
      <c r="H911" s="35"/>
      <c r="I911" s="35"/>
      <c r="J911" s="35"/>
      <c r="K911" s="35"/>
      <c r="L911" s="37" t="str">
        <f>IF($G$4=0,B911,IFERROR(IF(OR(AND(Data_Input!$T$3="meters",Data_Input!$T915&gt;12),(AND(Data_Input!$T$3="feet",Data_Input!$T915&gt;40)),ABS(B911)&gt;$G$4),"",B911),""))</f>
        <v/>
      </c>
      <c r="M911" s="37" t="str">
        <f>IF($H$4=0,C911,IFERROR(IF(OR(AND(Data_Input!$T$3="meters",Data_Input!$T915&gt;12),(AND(Data_Input!$T$3="feet",Data_Input!$T915&gt;40)),ABS(C911)&gt;$G$4),"",C911),""))</f>
        <v/>
      </c>
      <c r="N911" s="37" t="str">
        <f>IF($I$4=0,D911,IFERROR(IF(OR(AND(Data_Input!$T$3="meters",Data_Input!$T915&gt;12),(AND(Data_Input!$T$3="feet",Data_Input!$T915&gt;40)),ABS(D911)&gt;$G$4),"",D911),""))</f>
        <v/>
      </c>
      <c r="O911" s="37" t="str">
        <f>IF($J$4=0,E911,IFERROR(IF(OR(AND(Data_Input!$T$3="meters",Data_Input!$T915&gt;12),(AND(Data_Input!$T$3="feet",Data_Input!$T915&gt;40)),ABS(E911)&gt;$G$4),"",E911),""))</f>
        <v/>
      </c>
      <c r="P911" s="35"/>
      <c r="Q911" s="8" t="str">
        <f t="shared" si="66"/>
        <v/>
      </c>
      <c r="R911" s="8" t="str">
        <f t="shared" si="67"/>
        <v/>
      </c>
      <c r="S911" s="8" t="str">
        <f t="shared" si="68"/>
        <v/>
      </c>
      <c r="T911" s="8" t="str">
        <f t="shared" si="69"/>
        <v/>
      </c>
      <c r="U911" s="35"/>
    </row>
    <row r="912" spans="1:21">
      <c r="A912" s="7">
        <v>910</v>
      </c>
      <c r="B912" s="37" t="str">
        <f>Data_Input!O916</f>
        <v/>
      </c>
      <c r="C912" s="37" t="str">
        <f>Data_Input!P916</f>
        <v/>
      </c>
      <c r="D912" s="37" t="str">
        <f>Data_Input!Q916</f>
        <v/>
      </c>
      <c r="E912" s="37" t="str">
        <f>Data_Input!R916</f>
        <v/>
      </c>
      <c r="F912" s="47"/>
      <c r="G912" s="35"/>
      <c r="H912" s="35"/>
      <c r="I912" s="35"/>
      <c r="J912" s="35"/>
      <c r="K912" s="35"/>
      <c r="L912" s="37" t="str">
        <f>IF($G$4=0,B912,IFERROR(IF(OR(AND(Data_Input!$T$3="meters",Data_Input!$T916&gt;12),(AND(Data_Input!$T$3="feet",Data_Input!$T916&gt;40)),ABS(B912)&gt;$G$4),"",B912),""))</f>
        <v/>
      </c>
      <c r="M912" s="37" t="str">
        <f>IF($H$4=0,C912,IFERROR(IF(OR(AND(Data_Input!$T$3="meters",Data_Input!$T916&gt;12),(AND(Data_Input!$T$3="feet",Data_Input!$T916&gt;40)),ABS(C912)&gt;$G$4),"",C912),""))</f>
        <v/>
      </c>
      <c r="N912" s="37" t="str">
        <f>IF($I$4=0,D912,IFERROR(IF(OR(AND(Data_Input!$T$3="meters",Data_Input!$T916&gt;12),(AND(Data_Input!$T$3="feet",Data_Input!$T916&gt;40)),ABS(D912)&gt;$G$4),"",D912),""))</f>
        <v/>
      </c>
      <c r="O912" s="37" t="str">
        <f>IF($J$4=0,E912,IFERROR(IF(OR(AND(Data_Input!$T$3="meters",Data_Input!$T916&gt;12),(AND(Data_Input!$T$3="feet",Data_Input!$T916&gt;40)),ABS(E912)&gt;$G$4),"",E912),""))</f>
        <v/>
      </c>
      <c r="P912" s="35"/>
      <c r="Q912" s="8" t="str">
        <f t="shared" si="66"/>
        <v/>
      </c>
      <c r="R912" s="8" t="str">
        <f t="shared" si="67"/>
        <v/>
      </c>
      <c r="S912" s="8" t="str">
        <f t="shared" si="68"/>
        <v/>
      </c>
      <c r="T912" s="8" t="str">
        <f t="shared" si="69"/>
        <v/>
      </c>
      <c r="U912" s="35"/>
    </row>
    <row r="913" spans="1:21">
      <c r="A913" s="7">
        <v>911</v>
      </c>
      <c r="B913" s="37" t="str">
        <f>Data_Input!O917</f>
        <v/>
      </c>
      <c r="C913" s="37" t="str">
        <f>Data_Input!P917</f>
        <v/>
      </c>
      <c r="D913" s="37" t="str">
        <f>Data_Input!Q917</f>
        <v/>
      </c>
      <c r="E913" s="37" t="str">
        <f>Data_Input!R917</f>
        <v/>
      </c>
      <c r="F913" s="47"/>
      <c r="G913" s="35"/>
      <c r="H913" s="35"/>
      <c r="I913" s="35"/>
      <c r="J913" s="35"/>
      <c r="K913" s="35"/>
      <c r="L913" s="37" t="str">
        <f>IF($G$4=0,B913,IFERROR(IF(OR(AND(Data_Input!$T$3="meters",Data_Input!$T917&gt;12),(AND(Data_Input!$T$3="feet",Data_Input!$T917&gt;40)),ABS(B913)&gt;$G$4),"",B913),""))</f>
        <v/>
      </c>
      <c r="M913" s="37" t="str">
        <f>IF($H$4=0,C913,IFERROR(IF(OR(AND(Data_Input!$T$3="meters",Data_Input!$T917&gt;12),(AND(Data_Input!$T$3="feet",Data_Input!$T917&gt;40)),ABS(C913)&gt;$G$4),"",C913),""))</f>
        <v/>
      </c>
      <c r="N913" s="37" t="str">
        <f>IF($I$4=0,D913,IFERROR(IF(OR(AND(Data_Input!$T$3="meters",Data_Input!$T917&gt;12),(AND(Data_Input!$T$3="feet",Data_Input!$T917&gt;40)),ABS(D913)&gt;$G$4),"",D913),""))</f>
        <v/>
      </c>
      <c r="O913" s="37" t="str">
        <f>IF($J$4=0,E913,IFERROR(IF(OR(AND(Data_Input!$T$3="meters",Data_Input!$T917&gt;12),(AND(Data_Input!$T$3="feet",Data_Input!$T917&gt;40)),ABS(E913)&gt;$G$4),"",E913),""))</f>
        <v/>
      </c>
      <c r="P913" s="35"/>
      <c r="Q913" s="8" t="str">
        <f t="shared" si="66"/>
        <v/>
      </c>
      <c r="R913" s="8" t="str">
        <f t="shared" si="67"/>
        <v/>
      </c>
      <c r="S913" s="8" t="str">
        <f t="shared" si="68"/>
        <v/>
      </c>
      <c r="T913" s="8" t="str">
        <f t="shared" si="69"/>
        <v/>
      </c>
      <c r="U913" s="35"/>
    </row>
    <row r="914" spans="1:21">
      <c r="A914" s="7">
        <v>912</v>
      </c>
      <c r="B914" s="37" t="str">
        <f>Data_Input!O918</f>
        <v/>
      </c>
      <c r="C914" s="37" t="str">
        <f>Data_Input!P918</f>
        <v/>
      </c>
      <c r="D914" s="37" t="str">
        <f>Data_Input!Q918</f>
        <v/>
      </c>
      <c r="E914" s="37" t="str">
        <f>Data_Input!R918</f>
        <v/>
      </c>
      <c r="F914" s="47"/>
      <c r="G914" s="35"/>
      <c r="H914" s="35"/>
      <c r="I914" s="35"/>
      <c r="J914" s="35"/>
      <c r="K914" s="35"/>
      <c r="L914" s="37" t="str">
        <f>IF($G$4=0,B914,IFERROR(IF(OR(AND(Data_Input!$T$3="meters",Data_Input!$T918&gt;12),(AND(Data_Input!$T$3="feet",Data_Input!$T918&gt;40)),ABS(B914)&gt;$G$4),"",B914),""))</f>
        <v/>
      </c>
      <c r="M914" s="37" t="str">
        <f>IF($H$4=0,C914,IFERROR(IF(OR(AND(Data_Input!$T$3="meters",Data_Input!$T918&gt;12),(AND(Data_Input!$T$3="feet",Data_Input!$T918&gt;40)),ABS(C914)&gt;$G$4),"",C914),""))</f>
        <v/>
      </c>
      <c r="N914" s="37" t="str">
        <f>IF($I$4=0,D914,IFERROR(IF(OR(AND(Data_Input!$T$3="meters",Data_Input!$T918&gt;12),(AND(Data_Input!$T$3="feet",Data_Input!$T918&gt;40)),ABS(D914)&gt;$G$4),"",D914),""))</f>
        <v/>
      </c>
      <c r="O914" s="37" t="str">
        <f>IF($J$4=0,E914,IFERROR(IF(OR(AND(Data_Input!$T$3="meters",Data_Input!$T918&gt;12),(AND(Data_Input!$T$3="feet",Data_Input!$T918&gt;40)),ABS(E914)&gt;$G$4),"",E914),""))</f>
        <v/>
      </c>
      <c r="P914" s="35"/>
      <c r="Q914" s="8" t="str">
        <f t="shared" si="66"/>
        <v/>
      </c>
      <c r="R914" s="8" t="str">
        <f t="shared" si="67"/>
        <v/>
      </c>
      <c r="S914" s="8" t="str">
        <f t="shared" si="68"/>
        <v/>
      </c>
      <c r="T914" s="8" t="str">
        <f t="shared" si="69"/>
        <v/>
      </c>
      <c r="U914" s="35"/>
    </row>
    <row r="915" spans="1:21">
      <c r="A915" s="7">
        <v>913</v>
      </c>
      <c r="B915" s="37" t="str">
        <f>Data_Input!O919</f>
        <v/>
      </c>
      <c r="C915" s="37" t="str">
        <f>Data_Input!P919</f>
        <v/>
      </c>
      <c r="D915" s="37" t="str">
        <f>Data_Input!Q919</f>
        <v/>
      </c>
      <c r="E915" s="37" t="str">
        <f>Data_Input!R919</f>
        <v/>
      </c>
      <c r="F915" s="47"/>
      <c r="G915" s="35"/>
      <c r="H915" s="35"/>
      <c r="I915" s="35"/>
      <c r="J915" s="35"/>
      <c r="K915" s="35"/>
      <c r="L915" s="37" t="str">
        <f>IF($G$4=0,B915,IFERROR(IF(OR(AND(Data_Input!$T$3="meters",Data_Input!$T919&gt;12),(AND(Data_Input!$T$3="feet",Data_Input!$T919&gt;40)),ABS(B915)&gt;$G$4),"",B915),""))</f>
        <v/>
      </c>
      <c r="M915" s="37" t="str">
        <f>IF($H$4=0,C915,IFERROR(IF(OR(AND(Data_Input!$T$3="meters",Data_Input!$T919&gt;12),(AND(Data_Input!$T$3="feet",Data_Input!$T919&gt;40)),ABS(C915)&gt;$G$4),"",C915),""))</f>
        <v/>
      </c>
      <c r="N915" s="37" t="str">
        <f>IF($I$4=0,D915,IFERROR(IF(OR(AND(Data_Input!$T$3="meters",Data_Input!$T919&gt;12),(AND(Data_Input!$T$3="feet",Data_Input!$T919&gt;40)),ABS(D915)&gt;$G$4),"",D915),""))</f>
        <v/>
      </c>
      <c r="O915" s="37" t="str">
        <f>IF($J$4=0,E915,IFERROR(IF(OR(AND(Data_Input!$T$3="meters",Data_Input!$T919&gt;12),(AND(Data_Input!$T$3="feet",Data_Input!$T919&gt;40)),ABS(E915)&gt;$G$4),"",E915),""))</f>
        <v/>
      </c>
      <c r="P915" s="35"/>
      <c r="Q915" s="8" t="str">
        <f t="shared" si="66"/>
        <v/>
      </c>
      <c r="R915" s="8" t="str">
        <f t="shared" si="67"/>
        <v/>
      </c>
      <c r="S915" s="8" t="str">
        <f t="shared" si="68"/>
        <v/>
      </c>
      <c r="T915" s="8" t="str">
        <f t="shared" si="69"/>
        <v/>
      </c>
      <c r="U915" s="35"/>
    </row>
    <row r="916" spans="1:21">
      <c r="A916" s="7">
        <v>914</v>
      </c>
      <c r="B916" s="37" t="str">
        <f>Data_Input!O920</f>
        <v/>
      </c>
      <c r="C916" s="37" t="str">
        <f>Data_Input!P920</f>
        <v/>
      </c>
      <c r="D916" s="37" t="str">
        <f>Data_Input!Q920</f>
        <v/>
      </c>
      <c r="E916" s="37" t="str">
        <f>Data_Input!R920</f>
        <v/>
      </c>
      <c r="F916" s="47"/>
      <c r="G916" s="35"/>
      <c r="H916" s="35"/>
      <c r="I916" s="35"/>
      <c r="J916" s="35"/>
      <c r="K916" s="35"/>
      <c r="L916" s="37" t="str">
        <f>IF($G$4=0,B916,IFERROR(IF(OR(AND(Data_Input!$T$3="meters",Data_Input!$T920&gt;12),(AND(Data_Input!$T$3="feet",Data_Input!$T920&gt;40)),ABS(B916)&gt;$G$4),"",B916),""))</f>
        <v/>
      </c>
      <c r="M916" s="37" t="str">
        <f>IF($H$4=0,C916,IFERROR(IF(OR(AND(Data_Input!$T$3="meters",Data_Input!$T920&gt;12),(AND(Data_Input!$T$3="feet",Data_Input!$T920&gt;40)),ABS(C916)&gt;$G$4),"",C916),""))</f>
        <v/>
      </c>
      <c r="N916" s="37" t="str">
        <f>IF($I$4=0,D916,IFERROR(IF(OR(AND(Data_Input!$T$3="meters",Data_Input!$T920&gt;12),(AND(Data_Input!$T$3="feet",Data_Input!$T920&gt;40)),ABS(D916)&gt;$G$4),"",D916),""))</f>
        <v/>
      </c>
      <c r="O916" s="37" t="str">
        <f>IF($J$4=0,E916,IFERROR(IF(OR(AND(Data_Input!$T$3="meters",Data_Input!$T920&gt;12),(AND(Data_Input!$T$3="feet",Data_Input!$T920&gt;40)),ABS(E916)&gt;$G$4),"",E916),""))</f>
        <v/>
      </c>
      <c r="P916" s="35"/>
      <c r="Q916" s="8" t="str">
        <f t="shared" si="66"/>
        <v/>
      </c>
      <c r="R916" s="8" t="str">
        <f t="shared" si="67"/>
        <v/>
      </c>
      <c r="S916" s="8" t="str">
        <f t="shared" si="68"/>
        <v/>
      </c>
      <c r="T916" s="8" t="str">
        <f t="shared" si="69"/>
        <v/>
      </c>
      <c r="U916" s="35"/>
    </row>
    <row r="917" spans="1:21">
      <c r="A917" s="7">
        <v>915</v>
      </c>
      <c r="B917" s="37" t="str">
        <f>Data_Input!O921</f>
        <v/>
      </c>
      <c r="C917" s="37" t="str">
        <f>Data_Input!P921</f>
        <v/>
      </c>
      <c r="D917" s="37" t="str">
        <f>Data_Input!Q921</f>
        <v/>
      </c>
      <c r="E917" s="37" t="str">
        <f>Data_Input!R921</f>
        <v/>
      </c>
      <c r="F917" s="47"/>
      <c r="G917" s="35"/>
      <c r="H917" s="35"/>
      <c r="I917" s="35"/>
      <c r="J917" s="35"/>
      <c r="K917" s="35"/>
      <c r="L917" s="37" t="str">
        <f>IF($G$4=0,B917,IFERROR(IF(OR(AND(Data_Input!$T$3="meters",Data_Input!$T921&gt;12),(AND(Data_Input!$T$3="feet",Data_Input!$T921&gt;40)),ABS(B917)&gt;$G$4),"",B917),""))</f>
        <v/>
      </c>
      <c r="M917" s="37" t="str">
        <f>IF($H$4=0,C917,IFERROR(IF(OR(AND(Data_Input!$T$3="meters",Data_Input!$T921&gt;12),(AND(Data_Input!$T$3="feet",Data_Input!$T921&gt;40)),ABS(C917)&gt;$G$4),"",C917),""))</f>
        <v/>
      </c>
      <c r="N917" s="37" t="str">
        <f>IF($I$4=0,D917,IFERROR(IF(OR(AND(Data_Input!$T$3="meters",Data_Input!$T921&gt;12),(AND(Data_Input!$T$3="feet",Data_Input!$T921&gt;40)),ABS(D917)&gt;$G$4),"",D917),""))</f>
        <v/>
      </c>
      <c r="O917" s="37" t="str">
        <f>IF($J$4=0,E917,IFERROR(IF(OR(AND(Data_Input!$T$3="meters",Data_Input!$T921&gt;12),(AND(Data_Input!$T$3="feet",Data_Input!$T921&gt;40)),ABS(E917)&gt;$G$4),"",E917),""))</f>
        <v/>
      </c>
      <c r="P917" s="35"/>
      <c r="Q917" s="8" t="str">
        <f t="shared" si="66"/>
        <v/>
      </c>
      <c r="R917" s="8" t="str">
        <f t="shared" si="67"/>
        <v/>
      </c>
      <c r="S917" s="8" t="str">
        <f t="shared" si="68"/>
        <v/>
      </c>
      <c r="T917" s="8" t="str">
        <f t="shared" si="69"/>
        <v/>
      </c>
      <c r="U917" s="35"/>
    </row>
    <row r="918" spans="1:21">
      <c r="A918" s="7">
        <v>916</v>
      </c>
      <c r="B918" s="37" t="str">
        <f>Data_Input!O922</f>
        <v/>
      </c>
      <c r="C918" s="37" t="str">
        <f>Data_Input!P922</f>
        <v/>
      </c>
      <c r="D918" s="37" t="str">
        <f>Data_Input!Q922</f>
        <v/>
      </c>
      <c r="E918" s="37" t="str">
        <f>Data_Input!R922</f>
        <v/>
      </c>
      <c r="F918" s="47"/>
      <c r="G918" s="35"/>
      <c r="H918" s="35"/>
      <c r="I918" s="35"/>
      <c r="J918" s="35"/>
      <c r="K918" s="35"/>
      <c r="L918" s="37" t="str">
        <f>IF($G$4=0,B918,IFERROR(IF(OR(AND(Data_Input!$T$3="meters",Data_Input!$T922&gt;12),(AND(Data_Input!$T$3="feet",Data_Input!$T922&gt;40)),ABS(B918)&gt;$G$4),"",B918),""))</f>
        <v/>
      </c>
      <c r="M918" s="37" t="str">
        <f>IF($H$4=0,C918,IFERROR(IF(OR(AND(Data_Input!$T$3="meters",Data_Input!$T922&gt;12),(AND(Data_Input!$T$3="feet",Data_Input!$T922&gt;40)),ABS(C918)&gt;$G$4),"",C918),""))</f>
        <v/>
      </c>
      <c r="N918" s="37" t="str">
        <f>IF($I$4=0,D918,IFERROR(IF(OR(AND(Data_Input!$T$3="meters",Data_Input!$T922&gt;12),(AND(Data_Input!$T$3="feet",Data_Input!$T922&gt;40)),ABS(D918)&gt;$G$4),"",D918),""))</f>
        <v/>
      </c>
      <c r="O918" s="37" t="str">
        <f>IF($J$4=0,E918,IFERROR(IF(OR(AND(Data_Input!$T$3="meters",Data_Input!$T922&gt;12),(AND(Data_Input!$T$3="feet",Data_Input!$T922&gt;40)),ABS(E918)&gt;$G$4),"",E918),""))</f>
        <v/>
      </c>
      <c r="P918" s="35"/>
      <c r="Q918" s="8" t="str">
        <f t="shared" si="66"/>
        <v/>
      </c>
      <c r="R918" s="8" t="str">
        <f t="shared" si="67"/>
        <v/>
      </c>
      <c r="S918" s="8" t="str">
        <f t="shared" si="68"/>
        <v/>
      </c>
      <c r="T918" s="8" t="str">
        <f t="shared" si="69"/>
        <v/>
      </c>
      <c r="U918" s="35"/>
    </row>
    <row r="919" spans="1:21">
      <c r="A919" s="7">
        <v>917</v>
      </c>
      <c r="B919" s="37" t="str">
        <f>Data_Input!O923</f>
        <v/>
      </c>
      <c r="C919" s="37" t="str">
        <f>Data_Input!P923</f>
        <v/>
      </c>
      <c r="D919" s="37" t="str">
        <f>Data_Input!Q923</f>
        <v/>
      </c>
      <c r="E919" s="37" t="str">
        <f>Data_Input!R923</f>
        <v/>
      </c>
      <c r="F919" s="47"/>
      <c r="G919" s="35"/>
      <c r="H919" s="35"/>
      <c r="I919" s="35"/>
      <c r="J919" s="35"/>
      <c r="K919" s="35"/>
      <c r="L919" s="37" t="str">
        <f>IF($G$4=0,B919,IFERROR(IF(OR(AND(Data_Input!$T$3="meters",Data_Input!$T923&gt;12),(AND(Data_Input!$T$3="feet",Data_Input!$T923&gt;40)),ABS(B919)&gt;$G$4),"",B919),""))</f>
        <v/>
      </c>
      <c r="M919" s="37" t="str">
        <f>IF($H$4=0,C919,IFERROR(IF(OR(AND(Data_Input!$T$3="meters",Data_Input!$T923&gt;12),(AND(Data_Input!$T$3="feet",Data_Input!$T923&gt;40)),ABS(C919)&gt;$G$4),"",C919),""))</f>
        <v/>
      </c>
      <c r="N919" s="37" t="str">
        <f>IF($I$4=0,D919,IFERROR(IF(OR(AND(Data_Input!$T$3="meters",Data_Input!$T923&gt;12),(AND(Data_Input!$T$3="feet",Data_Input!$T923&gt;40)),ABS(D919)&gt;$G$4),"",D919),""))</f>
        <v/>
      </c>
      <c r="O919" s="37" t="str">
        <f>IF($J$4=0,E919,IFERROR(IF(OR(AND(Data_Input!$T$3="meters",Data_Input!$T923&gt;12),(AND(Data_Input!$T$3="feet",Data_Input!$T923&gt;40)),ABS(E919)&gt;$G$4),"",E919),""))</f>
        <v/>
      </c>
      <c r="P919" s="35"/>
      <c r="Q919" s="8" t="str">
        <f t="shared" si="66"/>
        <v/>
      </c>
      <c r="R919" s="8" t="str">
        <f t="shared" si="67"/>
        <v/>
      </c>
      <c r="S919" s="8" t="str">
        <f t="shared" si="68"/>
        <v/>
      </c>
      <c r="T919" s="8" t="str">
        <f t="shared" si="69"/>
        <v/>
      </c>
      <c r="U919" s="35"/>
    </row>
    <row r="920" spans="1:21">
      <c r="A920" s="7">
        <v>918</v>
      </c>
      <c r="B920" s="37" t="str">
        <f>Data_Input!O924</f>
        <v/>
      </c>
      <c r="C920" s="37" t="str">
        <f>Data_Input!P924</f>
        <v/>
      </c>
      <c r="D920" s="37" t="str">
        <f>Data_Input!Q924</f>
        <v/>
      </c>
      <c r="E920" s="37" t="str">
        <f>Data_Input!R924</f>
        <v/>
      </c>
      <c r="F920" s="47"/>
      <c r="G920" s="35"/>
      <c r="H920" s="35"/>
      <c r="I920" s="35"/>
      <c r="J920" s="35"/>
      <c r="K920" s="35"/>
      <c r="L920" s="37" t="str">
        <f>IF($G$4=0,B920,IFERROR(IF(OR(AND(Data_Input!$T$3="meters",Data_Input!$T924&gt;12),(AND(Data_Input!$T$3="feet",Data_Input!$T924&gt;40)),ABS(B920)&gt;$G$4),"",B920),""))</f>
        <v/>
      </c>
      <c r="M920" s="37" t="str">
        <f>IF($H$4=0,C920,IFERROR(IF(OR(AND(Data_Input!$T$3="meters",Data_Input!$T924&gt;12),(AND(Data_Input!$T$3="feet",Data_Input!$T924&gt;40)),ABS(C920)&gt;$G$4),"",C920),""))</f>
        <v/>
      </c>
      <c r="N920" s="37" t="str">
        <f>IF($I$4=0,D920,IFERROR(IF(OR(AND(Data_Input!$T$3="meters",Data_Input!$T924&gt;12),(AND(Data_Input!$T$3="feet",Data_Input!$T924&gt;40)),ABS(D920)&gt;$G$4),"",D920),""))</f>
        <v/>
      </c>
      <c r="O920" s="37" t="str">
        <f>IF($J$4=0,E920,IFERROR(IF(OR(AND(Data_Input!$T$3="meters",Data_Input!$T924&gt;12),(AND(Data_Input!$T$3="feet",Data_Input!$T924&gt;40)),ABS(E920)&gt;$G$4),"",E920),""))</f>
        <v/>
      </c>
      <c r="P920" s="35"/>
      <c r="Q920" s="8" t="str">
        <f t="shared" si="66"/>
        <v/>
      </c>
      <c r="R920" s="8" t="str">
        <f t="shared" si="67"/>
        <v/>
      </c>
      <c r="S920" s="8" t="str">
        <f t="shared" si="68"/>
        <v/>
      </c>
      <c r="T920" s="8" t="str">
        <f t="shared" si="69"/>
        <v/>
      </c>
      <c r="U920" s="35"/>
    </row>
    <row r="921" spans="1:21">
      <c r="A921" s="7">
        <v>919</v>
      </c>
      <c r="B921" s="37" t="str">
        <f>Data_Input!O925</f>
        <v/>
      </c>
      <c r="C921" s="37" t="str">
        <f>Data_Input!P925</f>
        <v/>
      </c>
      <c r="D921" s="37" t="str">
        <f>Data_Input!Q925</f>
        <v/>
      </c>
      <c r="E921" s="37" t="str">
        <f>Data_Input!R925</f>
        <v/>
      </c>
      <c r="F921" s="47"/>
      <c r="G921" s="35"/>
      <c r="H921" s="35"/>
      <c r="I921" s="35"/>
      <c r="J921" s="35"/>
      <c r="K921" s="35"/>
      <c r="L921" s="37" t="str">
        <f>IF($G$4=0,B921,IFERROR(IF(OR(AND(Data_Input!$T$3="meters",Data_Input!$T925&gt;12),(AND(Data_Input!$T$3="feet",Data_Input!$T925&gt;40)),ABS(B921)&gt;$G$4),"",B921),""))</f>
        <v/>
      </c>
      <c r="M921" s="37" t="str">
        <f>IF($H$4=0,C921,IFERROR(IF(OR(AND(Data_Input!$T$3="meters",Data_Input!$T925&gt;12),(AND(Data_Input!$T$3="feet",Data_Input!$T925&gt;40)),ABS(C921)&gt;$G$4),"",C921),""))</f>
        <v/>
      </c>
      <c r="N921" s="37" t="str">
        <f>IF($I$4=0,D921,IFERROR(IF(OR(AND(Data_Input!$T$3="meters",Data_Input!$T925&gt;12),(AND(Data_Input!$T$3="feet",Data_Input!$T925&gt;40)),ABS(D921)&gt;$G$4),"",D921),""))</f>
        <v/>
      </c>
      <c r="O921" s="37" t="str">
        <f>IF($J$4=0,E921,IFERROR(IF(OR(AND(Data_Input!$T$3="meters",Data_Input!$T925&gt;12),(AND(Data_Input!$T$3="feet",Data_Input!$T925&gt;40)),ABS(E921)&gt;$G$4),"",E921),""))</f>
        <v/>
      </c>
      <c r="P921" s="35"/>
      <c r="Q921" s="8" t="str">
        <f t="shared" si="66"/>
        <v/>
      </c>
      <c r="R921" s="8" t="str">
        <f t="shared" si="67"/>
        <v/>
      </c>
      <c r="S921" s="8" t="str">
        <f t="shared" si="68"/>
        <v/>
      </c>
      <c r="T921" s="8" t="str">
        <f t="shared" si="69"/>
        <v/>
      </c>
      <c r="U921" s="35"/>
    </row>
    <row r="922" spans="1:21">
      <c r="A922" s="7">
        <v>920</v>
      </c>
      <c r="B922" s="37" t="str">
        <f>Data_Input!O926</f>
        <v/>
      </c>
      <c r="C922" s="37" t="str">
        <f>Data_Input!P926</f>
        <v/>
      </c>
      <c r="D922" s="37" t="str">
        <f>Data_Input!Q926</f>
        <v/>
      </c>
      <c r="E922" s="37" t="str">
        <f>Data_Input!R926</f>
        <v/>
      </c>
      <c r="F922" s="47"/>
      <c r="G922" s="35"/>
      <c r="H922" s="35"/>
      <c r="I922" s="35"/>
      <c r="J922" s="35"/>
      <c r="K922" s="35"/>
      <c r="L922" s="37" t="str">
        <f>IF($G$4=0,B922,IFERROR(IF(OR(AND(Data_Input!$T$3="meters",Data_Input!$T926&gt;12),(AND(Data_Input!$T$3="feet",Data_Input!$T926&gt;40)),ABS(B922)&gt;$G$4),"",B922),""))</f>
        <v/>
      </c>
      <c r="M922" s="37" t="str">
        <f>IF($H$4=0,C922,IFERROR(IF(OR(AND(Data_Input!$T$3="meters",Data_Input!$T926&gt;12),(AND(Data_Input!$T$3="feet",Data_Input!$T926&gt;40)),ABS(C922)&gt;$G$4),"",C922),""))</f>
        <v/>
      </c>
      <c r="N922" s="37" t="str">
        <f>IF($I$4=0,D922,IFERROR(IF(OR(AND(Data_Input!$T$3="meters",Data_Input!$T926&gt;12),(AND(Data_Input!$T$3="feet",Data_Input!$T926&gt;40)),ABS(D922)&gt;$G$4),"",D922),""))</f>
        <v/>
      </c>
      <c r="O922" s="37" t="str">
        <f>IF($J$4=0,E922,IFERROR(IF(OR(AND(Data_Input!$T$3="meters",Data_Input!$T926&gt;12),(AND(Data_Input!$T$3="feet",Data_Input!$T926&gt;40)),ABS(E922)&gt;$G$4),"",E922),""))</f>
        <v/>
      </c>
      <c r="P922" s="35"/>
      <c r="Q922" s="8" t="str">
        <f t="shared" si="66"/>
        <v/>
      </c>
      <c r="R922" s="8" t="str">
        <f t="shared" si="67"/>
        <v/>
      </c>
      <c r="S922" s="8" t="str">
        <f t="shared" si="68"/>
        <v/>
      </c>
      <c r="T922" s="8" t="str">
        <f t="shared" si="69"/>
        <v/>
      </c>
      <c r="U922" s="35"/>
    </row>
    <row r="923" spans="1:21">
      <c r="A923" s="7">
        <v>921</v>
      </c>
      <c r="B923" s="37" t="str">
        <f>Data_Input!O927</f>
        <v/>
      </c>
      <c r="C923" s="37" t="str">
        <f>Data_Input!P927</f>
        <v/>
      </c>
      <c r="D923" s="37" t="str">
        <f>Data_Input!Q927</f>
        <v/>
      </c>
      <c r="E923" s="37" t="str">
        <f>Data_Input!R927</f>
        <v/>
      </c>
      <c r="F923" s="47"/>
      <c r="G923" s="35"/>
      <c r="H923" s="35"/>
      <c r="I923" s="35"/>
      <c r="J923" s="35"/>
      <c r="K923" s="35"/>
      <c r="L923" s="37" t="str">
        <f>IF($G$4=0,B923,IFERROR(IF(OR(AND(Data_Input!$T$3="meters",Data_Input!$T927&gt;12),(AND(Data_Input!$T$3="feet",Data_Input!$T927&gt;40)),ABS(B923)&gt;$G$4),"",B923),""))</f>
        <v/>
      </c>
      <c r="M923" s="37" t="str">
        <f>IF($H$4=0,C923,IFERROR(IF(OR(AND(Data_Input!$T$3="meters",Data_Input!$T927&gt;12),(AND(Data_Input!$T$3="feet",Data_Input!$T927&gt;40)),ABS(C923)&gt;$G$4),"",C923),""))</f>
        <v/>
      </c>
      <c r="N923" s="37" t="str">
        <f>IF($I$4=0,D923,IFERROR(IF(OR(AND(Data_Input!$T$3="meters",Data_Input!$T927&gt;12),(AND(Data_Input!$T$3="feet",Data_Input!$T927&gt;40)),ABS(D923)&gt;$G$4),"",D923),""))</f>
        <v/>
      </c>
      <c r="O923" s="37" t="str">
        <f>IF($J$4=0,E923,IFERROR(IF(OR(AND(Data_Input!$T$3="meters",Data_Input!$T927&gt;12),(AND(Data_Input!$T$3="feet",Data_Input!$T927&gt;40)),ABS(E923)&gt;$G$4),"",E923),""))</f>
        <v/>
      </c>
      <c r="P923" s="35"/>
      <c r="Q923" s="8" t="str">
        <f t="shared" si="66"/>
        <v/>
      </c>
      <c r="R923" s="8" t="str">
        <f t="shared" si="67"/>
        <v/>
      </c>
      <c r="S923" s="8" t="str">
        <f t="shared" si="68"/>
        <v/>
      </c>
      <c r="T923" s="8" t="str">
        <f t="shared" si="69"/>
        <v/>
      </c>
      <c r="U923" s="35"/>
    </row>
    <row r="924" spans="1:21">
      <c r="A924" s="7">
        <v>922</v>
      </c>
      <c r="B924" s="37" t="str">
        <f>Data_Input!O928</f>
        <v/>
      </c>
      <c r="C924" s="37" t="str">
        <f>Data_Input!P928</f>
        <v/>
      </c>
      <c r="D924" s="37" t="str">
        <f>Data_Input!Q928</f>
        <v/>
      </c>
      <c r="E924" s="37" t="str">
        <f>Data_Input!R928</f>
        <v/>
      </c>
      <c r="F924" s="47"/>
      <c r="G924" s="35"/>
      <c r="H924" s="35"/>
      <c r="I924" s="35"/>
      <c r="J924" s="35"/>
      <c r="K924" s="35"/>
      <c r="L924" s="37" t="str">
        <f>IF($G$4=0,B924,IFERROR(IF(OR(AND(Data_Input!$T$3="meters",Data_Input!$T928&gt;12),(AND(Data_Input!$T$3="feet",Data_Input!$T928&gt;40)),ABS(B924)&gt;$G$4),"",B924),""))</f>
        <v/>
      </c>
      <c r="M924" s="37" t="str">
        <f>IF($H$4=0,C924,IFERROR(IF(OR(AND(Data_Input!$T$3="meters",Data_Input!$T928&gt;12),(AND(Data_Input!$T$3="feet",Data_Input!$T928&gt;40)),ABS(C924)&gt;$G$4),"",C924),""))</f>
        <v/>
      </c>
      <c r="N924" s="37" t="str">
        <f>IF($I$4=0,D924,IFERROR(IF(OR(AND(Data_Input!$T$3="meters",Data_Input!$T928&gt;12),(AND(Data_Input!$T$3="feet",Data_Input!$T928&gt;40)),ABS(D924)&gt;$G$4),"",D924),""))</f>
        <v/>
      </c>
      <c r="O924" s="37" t="str">
        <f>IF($J$4=0,E924,IFERROR(IF(OR(AND(Data_Input!$T$3="meters",Data_Input!$T928&gt;12),(AND(Data_Input!$T$3="feet",Data_Input!$T928&gt;40)),ABS(E924)&gt;$G$4),"",E924),""))</f>
        <v/>
      </c>
      <c r="P924" s="35"/>
      <c r="Q924" s="8" t="str">
        <f t="shared" si="66"/>
        <v/>
      </c>
      <c r="R924" s="8" t="str">
        <f t="shared" si="67"/>
        <v/>
      </c>
      <c r="S924" s="8" t="str">
        <f t="shared" si="68"/>
        <v/>
      </c>
      <c r="T924" s="8" t="str">
        <f t="shared" si="69"/>
        <v/>
      </c>
      <c r="U924" s="35"/>
    </row>
    <row r="925" spans="1:21">
      <c r="A925" s="7">
        <v>923</v>
      </c>
      <c r="B925" s="37" t="str">
        <f>Data_Input!O929</f>
        <v/>
      </c>
      <c r="C925" s="37" t="str">
        <f>Data_Input!P929</f>
        <v/>
      </c>
      <c r="D925" s="37" t="str">
        <f>Data_Input!Q929</f>
        <v/>
      </c>
      <c r="E925" s="37" t="str">
        <f>Data_Input!R929</f>
        <v/>
      </c>
      <c r="F925" s="47"/>
      <c r="G925" s="35"/>
      <c r="H925" s="35"/>
      <c r="I925" s="35"/>
      <c r="J925" s="35"/>
      <c r="K925" s="35"/>
      <c r="L925" s="37" t="str">
        <f>IF($G$4=0,B925,IFERROR(IF(OR(AND(Data_Input!$T$3="meters",Data_Input!$T929&gt;12),(AND(Data_Input!$T$3="feet",Data_Input!$T929&gt;40)),ABS(B925)&gt;$G$4),"",B925),""))</f>
        <v/>
      </c>
      <c r="M925" s="37" t="str">
        <f>IF($H$4=0,C925,IFERROR(IF(OR(AND(Data_Input!$T$3="meters",Data_Input!$T929&gt;12),(AND(Data_Input!$T$3="feet",Data_Input!$T929&gt;40)),ABS(C925)&gt;$G$4),"",C925),""))</f>
        <v/>
      </c>
      <c r="N925" s="37" t="str">
        <f>IF($I$4=0,D925,IFERROR(IF(OR(AND(Data_Input!$T$3="meters",Data_Input!$T929&gt;12),(AND(Data_Input!$T$3="feet",Data_Input!$T929&gt;40)),ABS(D925)&gt;$G$4),"",D925),""))</f>
        <v/>
      </c>
      <c r="O925" s="37" t="str">
        <f>IF($J$4=0,E925,IFERROR(IF(OR(AND(Data_Input!$T$3="meters",Data_Input!$T929&gt;12),(AND(Data_Input!$T$3="feet",Data_Input!$T929&gt;40)),ABS(E925)&gt;$G$4),"",E925),""))</f>
        <v/>
      </c>
      <c r="P925" s="35"/>
      <c r="Q925" s="8" t="str">
        <f t="shared" si="66"/>
        <v/>
      </c>
      <c r="R925" s="8" t="str">
        <f t="shared" si="67"/>
        <v/>
      </c>
      <c r="S925" s="8" t="str">
        <f t="shared" si="68"/>
        <v/>
      </c>
      <c r="T925" s="8" t="str">
        <f t="shared" si="69"/>
        <v/>
      </c>
      <c r="U925" s="35"/>
    </row>
    <row r="926" spans="1:21">
      <c r="A926" s="7">
        <v>924</v>
      </c>
      <c r="B926" s="37" t="str">
        <f>Data_Input!O930</f>
        <v/>
      </c>
      <c r="C926" s="37" t="str">
        <f>Data_Input!P930</f>
        <v/>
      </c>
      <c r="D926" s="37" t="str">
        <f>Data_Input!Q930</f>
        <v/>
      </c>
      <c r="E926" s="37" t="str">
        <f>Data_Input!R930</f>
        <v/>
      </c>
      <c r="F926" s="47"/>
      <c r="G926" s="35"/>
      <c r="H926" s="35"/>
      <c r="I926" s="35"/>
      <c r="J926" s="35"/>
      <c r="K926" s="35"/>
      <c r="L926" s="37" t="str">
        <f>IF($G$4=0,B926,IFERROR(IF(OR(AND(Data_Input!$T$3="meters",Data_Input!$T930&gt;12),(AND(Data_Input!$T$3="feet",Data_Input!$T930&gt;40)),ABS(B926)&gt;$G$4),"",B926),""))</f>
        <v/>
      </c>
      <c r="M926" s="37" t="str">
        <f>IF($H$4=0,C926,IFERROR(IF(OR(AND(Data_Input!$T$3="meters",Data_Input!$T930&gt;12),(AND(Data_Input!$T$3="feet",Data_Input!$T930&gt;40)),ABS(C926)&gt;$G$4),"",C926),""))</f>
        <v/>
      </c>
      <c r="N926" s="37" t="str">
        <f>IF($I$4=0,D926,IFERROR(IF(OR(AND(Data_Input!$T$3="meters",Data_Input!$T930&gt;12),(AND(Data_Input!$T$3="feet",Data_Input!$T930&gt;40)),ABS(D926)&gt;$G$4),"",D926),""))</f>
        <v/>
      </c>
      <c r="O926" s="37" t="str">
        <f>IF($J$4=0,E926,IFERROR(IF(OR(AND(Data_Input!$T$3="meters",Data_Input!$T930&gt;12),(AND(Data_Input!$T$3="feet",Data_Input!$T930&gt;40)),ABS(E926)&gt;$G$4),"",E926),""))</f>
        <v/>
      </c>
      <c r="P926" s="35"/>
      <c r="Q926" s="8" t="str">
        <f t="shared" si="66"/>
        <v/>
      </c>
      <c r="R926" s="8" t="str">
        <f t="shared" si="67"/>
        <v/>
      </c>
      <c r="S926" s="8" t="str">
        <f t="shared" si="68"/>
        <v/>
      </c>
      <c r="T926" s="8" t="str">
        <f t="shared" si="69"/>
        <v/>
      </c>
      <c r="U926" s="35"/>
    </row>
    <row r="927" spans="1:21">
      <c r="A927" s="7">
        <v>925</v>
      </c>
      <c r="B927" s="37" t="str">
        <f>Data_Input!O931</f>
        <v/>
      </c>
      <c r="C927" s="37" t="str">
        <f>Data_Input!P931</f>
        <v/>
      </c>
      <c r="D927" s="37" t="str">
        <f>Data_Input!Q931</f>
        <v/>
      </c>
      <c r="E927" s="37" t="str">
        <f>Data_Input!R931</f>
        <v/>
      </c>
      <c r="F927" s="47"/>
      <c r="G927" s="35"/>
      <c r="H927" s="35"/>
      <c r="I927" s="35"/>
      <c r="J927" s="35"/>
      <c r="K927" s="35"/>
      <c r="L927" s="37" t="str">
        <f>IF($G$4=0,B927,IFERROR(IF(OR(AND(Data_Input!$T$3="meters",Data_Input!$T931&gt;12),(AND(Data_Input!$T$3="feet",Data_Input!$T931&gt;40)),ABS(B927)&gt;$G$4),"",B927),""))</f>
        <v/>
      </c>
      <c r="M927" s="37" t="str">
        <f>IF($H$4=0,C927,IFERROR(IF(OR(AND(Data_Input!$T$3="meters",Data_Input!$T931&gt;12),(AND(Data_Input!$T$3="feet",Data_Input!$T931&gt;40)),ABS(C927)&gt;$G$4),"",C927),""))</f>
        <v/>
      </c>
      <c r="N927" s="37" t="str">
        <f>IF($I$4=0,D927,IFERROR(IF(OR(AND(Data_Input!$T$3="meters",Data_Input!$T931&gt;12),(AND(Data_Input!$T$3="feet",Data_Input!$T931&gt;40)),ABS(D927)&gt;$G$4),"",D927),""))</f>
        <v/>
      </c>
      <c r="O927" s="37" t="str">
        <f>IF($J$4=0,E927,IFERROR(IF(OR(AND(Data_Input!$T$3="meters",Data_Input!$T931&gt;12),(AND(Data_Input!$T$3="feet",Data_Input!$T931&gt;40)),ABS(E927)&gt;$G$4),"",E927),""))</f>
        <v/>
      </c>
      <c r="P927" s="35"/>
      <c r="Q927" s="8" t="str">
        <f t="shared" si="66"/>
        <v/>
      </c>
      <c r="R927" s="8" t="str">
        <f t="shared" si="67"/>
        <v/>
      </c>
      <c r="S927" s="8" t="str">
        <f t="shared" si="68"/>
        <v/>
      </c>
      <c r="T927" s="8" t="str">
        <f t="shared" si="69"/>
        <v/>
      </c>
      <c r="U927" s="35"/>
    </row>
    <row r="928" spans="1:21">
      <c r="A928" s="7">
        <v>926</v>
      </c>
      <c r="B928" s="37" t="str">
        <f>Data_Input!O932</f>
        <v/>
      </c>
      <c r="C928" s="37" t="str">
        <f>Data_Input!P932</f>
        <v/>
      </c>
      <c r="D928" s="37" t="str">
        <f>Data_Input!Q932</f>
        <v/>
      </c>
      <c r="E928" s="37" t="str">
        <f>Data_Input!R932</f>
        <v/>
      </c>
      <c r="F928" s="47"/>
      <c r="G928" s="35"/>
      <c r="H928" s="35"/>
      <c r="I928" s="35"/>
      <c r="J928" s="35"/>
      <c r="K928" s="35"/>
      <c r="L928" s="37" t="str">
        <f>IF($G$4=0,B928,IFERROR(IF(OR(AND(Data_Input!$T$3="meters",Data_Input!$T932&gt;12),(AND(Data_Input!$T$3="feet",Data_Input!$T932&gt;40)),ABS(B928)&gt;$G$4),"",B928),""))</f>
        <v/>
      </c>
      <c r="M928" s="37" t="str">
        <f>IF($H$4=0,C928,IFERROR(IF(OR(AND(Data_Input!$T$3="meters",Data_Input!$T932&gt;12),(AND(Data_Input!$T$3="feet",Data_Input!$T932&gt;40)),ABS(C928)&gt;$G$4),"",C928),""))</f>
        <v/>
      </c>
      <c r="N928" s="37" t="str">
        <f>IF($I$4=0,D928,IFERROR(IF(OR(AND(Data_Input!$T$3="meters",Data_Input!$T932&gt;12),(AND(Data_Input!$T$3="feet",Data_Input!$T932&gt;40)),ABS(D928)&gt;$G$4),"",D928),""))</f>
        <v/>
      </c>
      <c r="O928" s="37" t="str">
        <f>IF($J$4=0,E928,IFERROR(IF(OR(AND(Data_Input!$T$3="meters",Data_Input!$T932&gt;12),(AND(Data_Input!$T$3="feet",Data_Input!$T932&gt;40)),ABS(E928)&gt;$G$4),"",E928),""))</f>
        <v/>
      </c>
      <c r="P928" s="35"/>
      <c r="Q928" s="8" t="str">
        <f t="shared" si="66"/>
        <v/>
      </c>
      <c r="R928" s="8" t="str">
        <f t="shared" si="67"/>
        <v/>
      </c>
      <c r="S928" s="8" t="str">
        <f t="shared" si="68"/>
        <v/>
      </c>
      <c r="T928" s="8" t="str">
        <f t="shared" si="69"/>
        <v/>
      </c>
      <c r="U928" s="35"/>
    </row>
    <row r="929" spans="1:21">
      <c r="A929" s="7">
        <v>927</v>
      </c>
      <c r="B929" s="37" t="str">
        <f>Data_Input!O933</f>
        <v/>
      </c>
      <c r="C929" s="37" t="str">
        <f>Data_Input!P933</f>
        <v/>
      </c>
      <c r="D929" s="37" t="str">
        <f>Data_Input!Q933</f>
        <v/>
      </c>
      <c r="E929" s="37" t="str">
        <f>Data_Input!R933</f>
        <v/>
      </c>
      <c r="F929" s="47"/>
      <c r="G929" s="35"/>
      <c r="H929" s="35"/>
      <c r="I929" s="35"/>
      <c r="J929" s="35"/>
      <c r="K929" s="35"/>
      <c r="L929" s="37" t="str">
        <f>IF($G$4=0,B929,IFERROR(IF(OR(AND(Data_Input!$T$3="meters",Data_Input!$T933&gt;12),(AND(Data_Input!$T$3="feet",Data_Input!$T933&gt;40)),ABS(B929)&gt;$G$4),"",B929),""))</f>
        <v/>
      </c>
      <c r="M929" s="37" t="str">
        <f>IF($H$4=0,C929,IFERROR(IF(OR(AND(Data_Input!$T$3="meters",Data_Input!$T933&gt;12),(AND(Data_Input!$T$3="feet",Data_Input!$T933&gt;40)),ABS(C929)&gt;$G$4),"",C929),""))</f>
        <v/>
      </c>
      <c r="N929" s="37" t="str">
        <f>IF($I$4=0,D929,IFERROR(IF(OR(AND(Data_Input!$T$3="meters",Data_Input!$T933&gt;12),(AND(Data_Input!$T$3="feet",Data_Input!$T933&gt;40)),ABS(D929)&gt;$G$4),"",D929),""))</f>
        <v/>
      </c>
      <c r="O929" s="37" t="str">
        <f>IF($J$4=0,E929,IFERROR(IF(OR(AND(Data_Input!$T$3="meters",Data_Input!$T933&gt;12),(AND(Data_Input!$T$3="feet",Data_Input!$T933&gt;40)),ABS(E929)&gt;$G$4),"",E929),""))</f>
        <v/>
      </c>
      <c r="P929" s="35"/>
      <c r="Q929" s="8" t="str">
        <f t="shared" si="66"/>
        <v/>
      </c>
      <c r="R929" s="8" t="str">
        <f t="shared" si="67"/>
        <v/>
      </c>
      <c r="S929" s="8" t="str">
        <f t="shared" si="68"/>
        <v/>
      </c>
      <c r="T929" s="8" t="str">
        <f t="shared" si="69"/>
        <v/>
      </c>
      <c r="U929" s="35"/>
    </row>
    <row r="930" spans="1:21">
      <c r="A930" s="7">
        <v>928</v>
      </c>
      <c r="B930" s="37" t="str">
        <f>Data_Input!O934</f>
        <v/>
      </c>
      <c r="C930" s="37" t="str">
        <f>Data_Input!P934</f>
        <v/>
      </c>
      <c r="D930" s="37" t="str">
        <f>Data_Input!Q934</f>
        <v/>
      </c>
      <c r="E930" s="37" t="str">
        <f>Data_Input!R934</f>
        <v/>
      </c>
      <c r="F930" s="47"/>
      <c r="G930" s="35"/>
      <c r="H930" s="35"/>
      <c r="I930" s="35"/>
      <c r="J930" s="35"/>
      <c r="K930" s="35"/>
      <c r="L930" s="37" t="str">
        <f>IF($G$4=0,B930,IFERROR(IF(OR(AND(Data_Input!$T$3="meters",Data_Input!$T934&gt;12),(AND(Data_Input!$T$3="feet",Data_Input!$T934&gt;40)),ABS(B930)&gt;$G$4),"",B930),""))</f>
        <v/>
      </c>
      <c r="M930" s="37" t="str">
        <f>IF($H$4=0,C930,IFERROR(IF(OR(AND(Data_Input!$T$3="meters",Data_Input!$T934&gt;12),(AND(Data_Input!$T$3="feet",Data_Input!$T934&gt;40)),ABS(C930)&gt;$G$4),"",C930),""))</f>
        <v/>
      </c>
      <c r="N930" s="37" t="str">
        <f>IF($I$4=0,D930,IFERROR(IF(OR(AND(Data_Input!$T$3="meters",Data_Input!$T934&gt;12),(AND(Data_Input!$T$3="feet",Data_Input!$T934&gt;40)),ABS(D930)&gt;$G$4),"",D930),""))</f>
        <v/>
      </c>
      <c r="O930" s="37" t="str">
        <f>IF($J$4=0,E930,IFERROR(IF(OR(AND(Data_Input!$T$3="meters",Data_Input!$T934&gt;12),(AND(Data_Input!$T$3="feet",Data_Input!$T934&gt;40)),ABS(E930)&gt;$G$4),"",E930),""))</f>
        <v/>
      </c>
      <c r="P930" s="35"/>
      <c r="Q930" s="8" t="str">
        <f t="shared" si="66"/>
        <v/>
      </c>
      <c r="R930" s="8" t="str">
        <f t="shared" si="67"/>
        <v/>
      </c>
      <c r="S930" s="8" t="str">
        <f t="shared" si="68"/>
        <v/>
      </c>
      <c r="T930" s="8" t="str">
        <f t="shared" si="69"/>
        <v/>
      </c>
      <c r="U930" s="35"/>
    </row>
    <row r="931" spans="1:21">
      <c r="A931" s="7">
        <v>929</v>
      </c>
      <c r="B931" s="37" t="str">
        <f>Data_Input!O935</f>
        <v/>
      </c>
      <c r="C931" s="37" t="str">
        <f>Data_Input!P935</f>
        <v/>
      </c>
      <c r="D931" s="37" t="str">
        <f>Data_Input!Q935</f>
        <v/>
      </c>
      <c r="E931" s="37" t="str">
        <f>Data_Input!R935</f>
        <v/>
      </c>
      <c r="F931" s="47"/>
      <c r="G931" s="35"/>
      <c r="H931" s="35"/>
      <c r="I931" s="35"/>
      <c r="J931" s="35"/>
      <c r="K931" s="35"/>
      <c r="L931" s="37" t="str">
        <f>IF($G$4=0,B931,IFERROR(IF(OR(AND(Data_Input!$T$3="meters",Data_Input!$T935&gt;12),(AND(Data_Input!$T$3="feet",Data_Input!$T935&gt;40)),ABS(B931)&gt;$G$4),"",B931),""))</f>
        <v/>
      </c>
      <c r="M931" s="37" t="str">
        <f>IF($H$4=0,C931,IFERROR(IF(OR(AND(Data_Input!$T$3="meters",Data_Input!$T935&gt;12),(AND(Data_Input!$T$3="feet",Data_Input!$T935&gt;40)),ABS(C931)&gt;$G$4),"",C931),""))</f>
        <v/>
      </c>
      <c r="N931" s="37" t="str">
        <f>IF($I$4=0,D931,IFERROR(IF(OR(AND(Data_Input!$T$3="meters",Data_Input!$T935&gt;12),(AND(Data_Input!$T$3="feet",Data_Input!$T935&gt;40)),ABS(D931)&gt;$G$4),"",D931),""))</f>
        <v/>
      </c>
      <c r="O931" s="37" t="str">
        <f>IF($J$4=0,E931,IFERROR(IF(OR(AND(Data_Input!$T$3="meters",Data_Input!$T935&gt;12),(AND(Data_Input!$T$3="feet",Data_Input!$T935&gt;40)),ABS(E931)&gt;$G$4),"",E931),""))</f>
        <v/>
      </c>
      <c r="P931" s="35"/>
      <c r="Q931" s="8" t="str">
        <f t="shared" si="66"/>
        <v/>
      </c>
      <c r="R931" s="8" t="str">
        <f t="shared" si="67"/>
        <v/>
      </c>
      <c r="S931" s="8" t="str">
        <f t="shared" si="68"/>
        <v/>
      </c>
      <c r="T931" s="8" t="str">
        <f t="shared" si="69"/>
        <v/>
      </c>
      <c r="U931" s="35"/>
    </row>
    <row r="932" spans="1:21">
      <c r="A932" s="7">
        <v>930</v>
      </c>
      <c r="B932" s="37" t="str">
        <f>Data_Input!O936</f>
        <v/>
      </c>
      <c r="C932" s="37" t="str">
        <f>Data_Input!P936</f>
        <v/>
      </c>
      <c r="D932" s="37" t="str">
        <f>Data_Input!Q936</f>
        <v/>
      </c>
      <c r="E932" s="37" t="str">
        <f>Data_Input!R936</f>
        <v/>
      </c>
      <c r="F932" s="47"/>
      <c r="G932" s="35"/>
      <c r="H932" s="35"/>
      <c r="I932" s="35"/>
      <c r="J932" s="35"/>
      <c r="K932" s="35"/>
      <c r="L932" s="37" t="str">
        <f>IF($G$4=0,B932,IFERROR(IF(OR(AND(Data_Input!$T$3="meters",Data_Input!$T936&gt;12),(AND(Data_Input!$T$3="feet",Data_Input!$T936&gt;40)),ABS(B932)&gt;$G$4),"",B932),""))</f>
        <v/>
      </c>
      <c r="M932" s="37" t="str">
        <f>IF($H$4=0,C932,IFERROR(IF(OR(AND(Data_Input!$T$3="meters",Data_Input!$T936&gt;12),(AND(Data_Input!$T$3="feet",Data_Input!$T936&gt;40)),ABS(C932)&gt;$G$4),"",C932),""))</f>
        <v/>
      </c>
      <c r="N932" s="37" t="str">
        <f>IF($I$4=0,D932,IFERROR(IF(OR(AND(Data_Input!$T$3="meters",Data_Input!$T936&gt;12),(AND(Data_Input!$T$3="feet",Data_Input!$T936&gt;40)),ABS(D932)&gt;$G$4),"",D932),""))</f>
        <v/>
      </c>
      <c r="O932" s="37" t="str">
        <f>IF($J$4=0,E932,IFERROR(IF(OR(AND(Data_Input!$T$3="meters",Data_Input!$T936&gt;12),(AND(Data_Input!$T$3="feet",Data_Input!$T936&gt;40)),ABS(E932)&gt;$G$4),"",E932),""))</f>
        <v/>
      </c>
      <c r="P932" s="35"/>
      <c r="Q932" s="8" t="str">
        <f t="shared" si="66"/>
        <v/>
      </c>
      <c r="R932" s="8" t="str">
        <f t="shared" si="67"/>
        <v/>
      </c>
      <c r="S932" s="8" t="str">
        <f t="shared" si="68"/>
        <v/>
      </c>
      <c r="T932" s="8" t="str">
        <f t="shared" si="69"/>
        <v/>
      </c>
      <c r="U932" s="35"/>
    </row>
    <row r="933" spans="1:21">
      <c r="A933" s="7">
        <v>931</v>
      </c>
      <c r="B933" s="37" t="str">
        <f>Data_Input!O937</f>
        <v/>
      </c>
      <c r="C933" s="37" t="str">
        <f>Data_Input!P937</f>
        <v/>
      </c>
      <c r="D933" s="37" t="str">
        <f>Data_Input!Q937</f>
        <v/>
      </c>
      <c r="E933" s="37" t="str">
        <f>Data_Input!R937</f>
        <v/>
      </c>
      <c r="F933" s="47"/>
      <c r="G933" s="35"/>
      <c r="H933" s="35"/>
      <c r="I933" s="35"/>
      <c r="J933" s="35"/>
      <c r="K933" s="35"/>
      <c r="L933" s="37" t="str">
        <f>IF($G$4=0,B933,IFERROR(IF(OR(AND(Data_Input!$T$3="meters",Data_Input!$T937&gt;12),(AND(Data_Input!$T$3="feet",Data_Input!$T937&gt;40)),ABS(B933)&gt;$G$4),"",B933),""))</f>
        <v/>
      </c>
      <c r="M933" s="37" t="str">
        <f>IF($H$4=0,C933,IFERROR(IF(OR(AND(Data_Input!$T$3="meters",Data_Input!$T937&gt;12),(AND(Data_Input!$T$3="feet",Data_Input!$T937&gt;40)),ABS(C933)&gt;$G$4),"",C933),""))</f>
        <v/>
      </c>
      <c r="N933" s="37" t="str">
        <f>IF($I$4=0,D933,IFERROR(IF(OR(AND(Data_Input!$T$3="meters",Data_Input!$T937&gt;12),(AND(Data_Input!$T$3="feet",Data_Input!$T937&gt;40)),ABS(D933)&gt;$G$4),"",D933),""))</f>
        <v/>
      </c>
      <c r="O933" s="37" t="str">
        <f>IF($J$4=0,E933,IFERROR(IF(OR(AND(Data_Input!$T$3="meters",Data_Input!$T937&gt;12),(AND(Data_Input!$T$3="feet",Data_Input!$T937&gt;40)),ABS(E933)&gt;$G$4),"",E933),""))</f>
        <v/>
      </c>
      <c r="P933" s="35"/>
      <c r="Q933" s="8" t="str">
        <f t="shared" si="66"/>
        <v/>
      </c>
      <c r="R933" s="8" t="str">
        <f t="shared" si="67"/>
        <v/>
      </c>
      <c r="S933" s="8" t="str">
        <f t="shared" si="68"/>
        <v/>
      </c>
      <c r="T933" s="8" t="str">
        <f t="shared" si="69"/>
        <v/>
      </c>
      <c r="U933" s="35"/>
    </row>
    <row r="934" spans="1:21">
      <c r="A934" s="7">
        <v>932</v>
      </c>
      <c r="B934" s="37" t="str">
        <f>Data_Input!O938</f>
        <v/>
      </c>
      <c r="C934" s="37" t="str">
        <f>Data_Input!P938</f>
        <v/>
      </c>
      <c r="D934" s="37" t="str">
        <f>Data_Input!Q938</f>
        <v/>
      </c>
      <c r="E934" s="37" t="str">
        <f>Data_Input!R938</f>
        <v/>
      </c>
      <c r="F934" s="47"/>
      <c r="G934" s="35"/>
      <c r="H934" s="35"/>
      <c r="I934" s="35"/>
      <c r="J934" s="35"/>
      <c r="K934" s="35"/>
      <c r="L934" s="37" t="str">
        <f>IF($G$4=0,B934,IFERROR(IF(OR(AND(Data_Input!$T$3="meters",Data_Input!$T938&gt;12),(AND(Data_Input!$T$3="feet",Data_Input!$T938&gt;40)),ABS(B934)&gt;$G$4),"",B934),""))</f>
        <v/>
      </c>
      <c r="M934" s="37" t="str">
        <f>IF($H$4=0,C934,IFERROR(IF(OR(AND(Data_Input!$T$3="meters",Data_Input!$T938&gt;12),(AND(Data_Input!$T$3="feet",Data_Input!$T938&gt;40)),ABS(C934)&gt;$G$4),"",C934),""))</f>
        <v/>
      </c>
      <c r="N934" s="37" t="str">
        <f>IF($I$4=0,D934,IFERROR(IF(OR(AND(Data_Input!$T$3="meters",Data_Input!$T938&gt;12),(AND(Data_Input!$T$3="feet",Data_Input!$T938&gt;40)),ABS(D934)&gt;$G$4),"",D934),""))</f>
        <v/>
      </c>
      <c r="O934" s="37" t="str">
        <f>IF($J$4=0,E934,IFERROR(IF(OR(AND(Data_Input!$T$3="meters",Data_Input!$T938&gt;12),(AND(Data_Input!$T$3="feet",Data_Input!$T938&gt;40)),ABS(E934)&gt;$G$4),"",E934),""))</f>
        <v/>
      </c>
      <c r="P934" s="35"/>
      <c r="Q934" s="8" t="str">
        <f t="shared" si="66"/>
        <v/>
      </c>
      <c r="R934" s="8" t="str">
        <f t="shared" si="67"/>
        <v/>
      </c>
      <c r="S934" s="8" t="str">
        <f t="shared" si="68"/>
        <v/>
      </c>
      <c r="T934" s="8" t="str">
        <f t="shared" si="69"/>
        <v/>
      </c>
      <c r="U934" s="35"/>
    </row>
    <row r="935" spans="1:21">
      <c r="A935" s="7">
        <v>933</v>
      </c>
      <c r="B935" s="37" t="str">
        <f>Data_Input!O939</f>
        <v/>
      </c>
      <c r="C935" s="37" t="str">
        <f>Data_Input!P939</f>
        <v/>
      </c>
      <c r="D935" s="37" t="str">
        <f>Data_Input!Q939</f>
        <v/>
      </c>
      <c r="E935" s="37" t="str">
        <f>Data_Input!R939</f>
        <v/>
      </c>
      <c r="F935" s="47"/>
      <c r="G935" s="35"/>
      <c r="H935" s="35"/>
      <c r="I935" s="35"/>
      <c r="J935" s="35"/>
      <c r="K935" s="35"/>
      <c r="L935" s="37" t="str">
        <f>IF($G$4=0,B935,IFERROR(IF(OR(AND(Data_Input!$T$3="meters",Data_Input!$T939&gt;12),(AND(Data_Input!$T$3="feet",Data_Input!$T939&gt;40)),ABS(B935)&gt;$G$4),"",B935),""))</f>
        <v/>
      </c>
      <c r="M935" s="37" t="str">
        <f>IF($H$4=0,C935,IFERROR(IF(OR(AND(Data_Input!$T$3="meters",Data_Input!$T939&gt;12),(AND(Data_Input!$T$3="feet",Data_Input!$T939&gt;40)),ABS(C935)&gt;$G$4),"",C935),""))</f>
        <v/>
      </c>
      <c r="N935" s="37" t="str">
        <f>IF($I$4=0,D935,IFERROR(IF(OR(AND(Data_Input!$T$3="meters",Data_Input!$T939&gt;12),(AND(Data_Input!$T$3="feet",Data_Input!$T939&gt;40)),ABS(D935)&gt;$G$4),"",D935),""))</f>
        <v/>
      </c>
      <c r="O935" s="37" t="str">
        <f>IF($J$4=0,E935,IFERROR(IF(OR(AND(Data_Input!$T$3="meters",Data_Input!$T939&gt;12),(AND(Data_Input!$T$3="feet",Data_Input!$T939&gt;40)),ABS(E935)&gt;$G$4),"",E935),""))</f>
        <v/>
      </c>
      <c r="P935" s="35"/>
      <c r="Q935" s="8" t="str">
        <f t="shared" si="66"/>
        <v/>
      </c>
      <c r="R935" s="8" t="str">
        <f t="shared" si="67"/>
        <v/>
      </c>
      <c r="S935" s="8" t="str">
        <f t="shared" si="68"/>
        <v/>
      </c>
      <c r="T935" s="8" t="str">
        <f t="shared" si="69"/>
        <v/>
      </c>
      <c r="U935" s="35"/>
    </row>
    <row r="936" spans="1:21">
      <c r="A936" s="7">
        <v>934</v>
      </c>
      <c r="B936" s="37" t="str">
        <f>Data_Input!O940</f>
        <v/>
      </c>
      <c r="C936" s="37" t="str">
        <f>Data_Input!P940</f>
        <v/>
      </c>
      <c r="D936" s="37" t="str">
        <f>Data_Input!Q940</f>
        <v/>
      </c>
      <c r="E936" s="37" t="str">
        <f>Data_Input!R940</f>
        <v/>
      </c>
      <c r="F936" s="47"/>
      <c r="G936" s="35"/>
      <c r="H936" s="35"/>
      <c r="I936" s="35"/>
      <c r="J936" s="35"/>
      <c r="K936" s="35"/>
      <c r="L936" s="37" t="str">
        <f>IF($G$4=0,B936,IFERROR(IF(OR(AND(Data_Input!$T$3="meters",Data_Input!$T940&gt;12),(AND(Data_Input!$T$3="feet",Data_Input!$T940&gt;40)),ABS(B936)&gt;$G$4),"",B936),""))</f>
        <v/>
      </c>
      <c r="M936" s="37" t="str">
        <f>IF($H$4=0,C936,IFERROR(IF(OR(AND(Data_Input!$T$3="meters",Data_Input!$T940&gt;12),(AND(Data_Input!$T$3="feet",Data_Input!$T940&gt;40)),ABS(C936)&gt;$G$4),"",C936),""))</f>
        <v/>
      </c>
      <c r="N936" s="37" t="str">
        <f>IF($I$4=0,D936,IFERROR(IF(OR(AND(Data_Input!$T$3="meters",Data_Input!$T940&gt;12),(AND(Data_Input!$T$3="feet",Data_Input!$T940&gt;40)),ABS(D936)&gt;$G$4),"",D936),""))</f>
        <v/>
      </c>
      <c r="O936" s="37" t="str">
        <f>IF($J$4=0,E936,IFERROR(IF(OR(AND(Data_Input!$T$3="meters",Data_Input!$T940&gt;12),(AND(Data_Input!$T$3="feet",Data_Input!$T940&gt;40)),ABS(E936)&gt;$G$4),"",E936),""))</f>
        <v/>
      </c>
      <c r="P936" s="35"/>
      <c r="Q936" s="8" t="str">
        <f t="shared" si="66"/>
        <v/>
      </c>
      <c r="R936" s="8" t="str">
        <f t="shared" si="67"/>
        <v/>
      </c>
      <c r="S936" s="8" t="str">
        <f t="shared" si="68"/>
        <v/>
      </c>
      <c r="T936" s="8" t="str">
        <f t="shared" si="69"/>
        <v/>
      </c>
      <c r="U936" s="35"/>
    </row>
    <row r="937" spans="1:21">
      <c r="A937" s="7">
        <v>935</v>
      </c>
      <c r="B937" s="37" t="str">
        <f>Data_Input!O941</f>
        <v/>
      </c>
      <c r="C937" s="37" t="str">
        <f>Data_Input!P941</f>
        <v/>
      </c>
      <c r="D937" s="37" t="str">
        <f>Data_Input!Q941</f>
        <v/>
      </c>
      <c r="E937" s="37" t="str">
        <f>Data_Input!R941</f>
        <v/>
      </c>
      <c r="F937" s="47"/>
      <c r="G937" s="35"/>
      <c r="H937" s="35"/>
      <c r="I937" s="35"/>
      <c r="J937" s="35"/>
      <c r="K937" s="35"/>
      <c r="L937" s="37" t="str">
        <f>IF($G$4=0,B937,IFERROR(IF(OR(AND(Data_Input!$T$3="meters",Data_Input!$T941&gt;12),(AND(Data_Input!$T$3="feet",Data_Input!$T941&gt;40)),ABS(B937)&gt;$G$4),"",B937),""))</f>
        <v/>
      </c>
      <c r="M937" s="37" t="str">
        <f>IF($H$4=0,C937,IFERROR(IF(OR(AND(Data_Input!$T$3="meters",Data_Input!$T941&gt;12),(AND(Data_Input!$T$3="feet",Data_Input!$T941&gt;40)),ABS(C937)&gt;$G$4),"",C937),""))</f>
        <v/>
      </c>
      <c r="N937" s="37" t="str">
        <f>IF($I$4=0,D937,IFERROR(IF(OR(AND(Data_Input!$T$3="meters",Data_Input!$T941&gt;12),(AND(Data_Input!$T$3="feet",Data_Input!$T941&gt;40)),ABS(D937)&gt;$G$4),"",D937),""))</f>
        <v/>
      </c>
      <c r="O937" s="37" t="str">
        <f>IF($J$4=0,E937,IFERROR(IF(OR(AND(Data_Input!$T$3="meters",Data_Input!$T941&gt;12),(AND(Data_Input!$T$3="feet",Data_Input!$T941&gt;40)),ABS(E937)&gt;$G$4),"",E937),""))</f>
        <v/>
      </c>
      <c r="P937" s="35"/>
      <c r="Q937" s="8" t="str">
        <f t="shared" si="66"/>
        <v/>
      </c>
      <c r="R937" s="8" t="str">
        <f t="shared" si="67"/>
        <v/>
      </c>
      <c r="S937" s="8" t="str">
        <f t="shared" si="68"/>
        <v/>
      </c>
      <c r="T937" s="8" t="str">
        <f t="shared" si="69"/>
        <v/>
      </c>
      <c r="U937" s="35"/>
    </row>
    <row r="938" spans="1:21">
      <c r="A938" s="7">
        <v>936</v>
      </c>
      <c r="B938" s="37" t="str">
        <f>Data_Input!O942</f>
        <v/>
      </c>
      <c r="C938" s="37" t="str">
        <f>Data_Input!P942</f>
        <v/>
      </c>
      <c r="D938" s="37" t="str">
        <f>Data_Input!Q942</f>
        <v/>
      </c>
      <c r="E938" s="37" t="str">
        <f>Data_Input!R942</f>
        <v/>
      </c>
      <c r="F938" s="47"/>
      <c r="G938" s="35"/>
      <c r="H938" s="35"/>
      <c r="I938" s="35"/>
      <c r="J938" s="35"/>
      <c r="K938" s="35"/>
      <c r="L938" s="37" t="str">
        <f>IF($G$4=0,B938,IFERROR(IF(OR(AND(Data_Input!$T$3="meters",Data_Input!$T942&gt;12),(AND(Data_Input!$T$3="feet",Data_Input!$T942&gt;40)),ABS(B938)&gt;$G$4),"",B938),""))</f>
        <v/>
      </c>
      <c r="M938" s="37" t="str">
        <f>IF($H$4=0,C938,IFERROR(IF(OR(AND(Data_Input!$T$3="meters",Data_Input!$T942&gt;12),(AND(Data_Input!$T$3="feet",Data_Input!$T942&gt;40)),ABS(C938)&gt;$G$4),"",C938),""))</f>
        <v/>
      </c>
      <c r="N938" s="37" t="str">
        <f>IF($I$4=0,D938,IFERROR(IF(OR(AND(Data_Input!$T$3="meters",Data_Input!$T942&gt;12),(AND(Data_Input!$T$3="feet",Data_Input!$T942&gt;40)),ABS(D938)&gt;$G$4),"",D938),""))</f>
        <v/>
      </c>
      <c r="O938" s="37" t="str">
        <f>IF($J$4=0,E938,IFERROR(IF(OR(AND(Data_Input!$T$3="meters",Data_Input!$T942&gt;12),(AND(Data_Input!$T$3="feet",Data_Input!$T942&gt;40)),ABS(E938)&gt;$G$4),"",E938),""))</f>
        <v/>
      </c>
      <c r="P938" s="35"/>
      <c r="Q938" s="8" t="str">
        <f t="shared" si="66"/>
        <v/>
      </c>
      <c r="R938" s="8" t="str">
        <f t="shared" si="67"/>
        <v/>
      </c>
      <c r="S938" s="8" t="str">
        <f t="shared" si="68"/>
        <v/>
      </c>
      <c r="T938" s="8" t="str">
        <f t="shared" si="69"/>
        <v/>
      </c>
      <c r="U938" s="35"/>
    </row>
    <row r="939" spans="1:21">
      <c r="A939" s="7">
        <v>937</v>
      </c>
      <c r="B939" s="37" t="str">
        <f>Data_Input!O943</f>
        <v/>
      </c>
      <c r="C939" s="37" t="str">
        <f>Data_Input!P943</f>
        <v/>
      </c>
      <c r="D939" s="37" t="str">
        <f>Data_Input!Q943</f>
        <v/>
      </c>
      <c r="E939" s="37" t="str">
        <f>Data_Input!R943</f>
        <v/>
      </c>
      <c r="F939" s="47"/>
      <c r="G939" s="35"/>
      <c r="H939" s="35"/>
      <c r="I939" s="35"/>
      <c r="J939" s="35"/>
      <c r="K939" s="35"/>
      <c r="L939" s="37" t="str">
        <f>IF($G$4=0,B939,IFERROR(IF(OR(AND(Data_Input!$T$3="meters",Data_Input!$T943&gt;12),(AND(Data_Input!$T$3="feet",Data_Input!$T943&gt;40)),ABS(B939)&gt;$G$4),"",B939),""))</f>
        <v/>
      </c>
      <c r="M939" s="37" t="str">
        <f>IF($H$4=0,C939,IFERROR(IF(OR(AND(Data_Input!$T$3="meters",Data_Input!$T943&gt;12),(AND(Data_Input!$T$3="feet",Data_Input!$T943&gt;40)),ABS(C939)&gt;$G$4),"",C939),""))</f>
        <v/>
      </c>
      <c r="N939" s="37" t="str">
        <f>IF($I$4=0,D939,IFERROR(IF(OR(AND(Data_Input!$T$3="meters",Data_Input!$T943&gt;12),(AND(Data_Input!$T$3="feet",Data_Input!$T943&gt;40)),ABS(D939)&gt;$G$4),"",D939),""))</f>
        <v/>
      </c>
      <c r="O939" s="37" t="str">
        <f>IF($J$4=0,E939,IFERROR(IF(OR(AND(Data_Input!$T$3="meters",Data_Input!$T943&gt;12),(AND(Data_Input!$T$3="feet",Data_Input!$T943&gt;40)),ABS(E939)&gt;$G$4),"",E939),""))</f>
        <v/>
      </c>
      <c r="P939" s="35"/>
      <c r="Q939" s="8" t="str">
        <f t="shared" si="66"/>
        <v/>
      </c>
      <c r="R939" s="8" t="str">
        <f t="shared" si="67"/>
        <v/>
      </c>
      <c r="S939" s="8" t="str">
        <f t="shared" si="68"/>
        <v/>
      </c>
      <c r="T939" s="8" t="str">
        <f t="shared" si="69"/>
        <v/>
      </c>
      <c r="U939" s="35"/>
    </row>
    <row r="940" spans="1:21">
      <c r="A940" s="7">
        <v>938</v>
      </c>
      <c r="B940" s="37" t="str">
        <f>Data_Input!O944</f>
        <v/>
      </c>
      <c r="C940" s="37" t="str">
        <f>Data_Input!P944</f>
        <v/>
      </c>
      <c r="D940" s="37" t="str">
        <f>Data_Input!Q944</f>
        <v/>
      </c>
      <c r="E940" s="37" t="str">
        <f>Data_Input!R944</f>
        <v/>
      </c>
      <c r="F940" s="47"/>
      <c r="G940" s="35"/>
      <c r="H940" s="35"/>
      <c r="I940" s="35"/>
      <c r="J940" s="35"/>
      <c r="K940" s="35"/>
      <c r="L940" s="37" t="str">
        <f>IF($G$4=0,B940,IFERROR(IF(OR(AND(Data_Input!$T$3="meters",Data_Input!$T944&gt;12),(AND(Data_Input!$T$3="feet",Data_Input!$T944&gt;40)),ABS(B940)&gt;$G$4),"",B940),""))</f>
        <v/>
      </c>
      <c r="M940" s="37" t="str">
        <f>IF($H$4=0,C940,IFERROR(IF(OR(AND(Data_Input!$T$3="meters",Data_Input!$T944&gt;12),(AND(Data_Input!$T$3="feet",Data_Input!$T944&gt;40)),ABS(C940)&gt;$G$4),"",C940),""))</f>
        <v/>
      </c>
      <c r="N940" s="37" t="str">
        <f>IF($I$4=0,D940,IFERROR(IF(OR(AND(Data_Input!$T$3="meters",Data_Input!$T944&gt;12),(AND(Data_Input!$T$3="feet",Data_Input!$T944&gt;40)),ABS(D940)&gt;$G$4),"",D940),""))</f>
        <v/>
      </c>
      <c r="O940" s="37" t="str">
        <f>IF($J$4=0,E940,IFERROR(IF(OR(AND(Data_Input!$T$3="meters",Data_Input!$T944&gt;12),(AND(Data_Input!$T$3="feet",Data_Input!$T944&gt;40)),ABS(E940)&gt;$G$4),"",E940),""))</f>
        <v/>
      </c>
      <c r="P940" s="35"/>
      <c r="Q940" s="8" t="str">
        <f t="shared" si="66"/>
        <v/>
      </c>
      <c r="R940" s="8" t="str">
        <f t="shared" si="67"/>
        <v/>
      </c>
      <c r="S940" s="8" t="str">
        <f t="shared" si="68"/>
        <v/>
      </c>
      <c r="T940" s="8" t="str">
        <f t="shared" si="69"/>
        <v/>
      </c>
      <c r="U940" s="35"/>
    </row>
    <row r="941" spans="1:21">
      <c r="A941" s="7">
        <v>939</v>
      </c>
      <c r="B941" s="37" t="str">
        <f>Data_Input!O945</f>
        <v/>
      </c>
      <c r="C941" s="37" t="str">
        <f>Data_Input!P945</f>
        <v/>
      </c>
      <c r="D941" s="37" t="str">
        <f>Data_Input!Q945</f>
        <v/>
      </c>
      <c r="E941" s="37" t="str">
        <f>Data_Input!R945</f>
        <v/>
      </c>
      <c r="F941" s="47"/>
      <c r="G941" s="35"/>
      <c r="H941" s="35"/>
      <c r="I941" s="35"/>
      <c r="J941" s="35"/>
      <c r="K941" s="35"/>
      <c r="L941" s="37" t="str">
        <f>IF($G$4=0,B941,IFERROR(IF(OR(AND(Data_Input!$T$3="meters",Data_Input!$T945&gt;12),(AND(Data_Input!$T$3="feet",Data_Input!$T945&gt;40)),ABS(B941)&gt;$G$4),"",B941),""))</f>
        <v/>
      </c>
      <c r="M941" s="37" t="str">
        <f>IF($H$4=0,C941,IFERROR(IF(OR(AND(Data_Input!$T$3="meters",Data_Input!$T945&gt;12),(AND(Data_Input!$T$3="feet",Data_Input!$T945&gt;40)),ABS(C941)&gt;$G$4),"",C941),""))</f>
        <v/>
      </c>
      <c r="N941" s="37" t="str">
        <f>IF($I$4=0,D941,IFERROR(IF(OR(AND(Data_Input!$T$3="meters",Data_Input!$T945&gt;12),(AND(Data_Input!$T$3="feet",Data_Input!$T945&gt;40)),ABS(D941)&gt;$G$4),"",D941),""))</f>
        <v/>
      </c>
      <c r="O941" s="37" t="str">
        <f>IF($J$4=0,E941,IFERROR(IF(OR(AND(Data_Input!$T$3="meters",Data_Input!$T945&gt;12),(AND(Data_Input!$T$3="feet",Data_Input!$T945&gt;40)),ABS(E941)&gt;$G$4),"",E941),""))</f>
        <v/>
      </c>
      <c r="P941" s="35"/>
      <c r="Q941" s="8" t="str">
        <f t="shared" si="66"/>
        <v/>
      </c>
      <c r="R941" s="8" t="str">
        <f t="shared" si="67"/>
        <v/>
      </c>
      <c r="S941" s="8" t="str">
        <f t="shared" si="68"/>
        <v/>
      </c>
      <c r="T941" s="8" t="str">
        <f t="shared" si="69"/>
        <v/>
      </c>
      <c r="U941" s="35"/>
    </row>
    <row r="942" spans="1:21">
      <c r="A942" s="7">
        <v>940</v>
      </c>
      <c r="B942" s="37" t="str">
        <f>Data_Input!O946</f>
        <v/>
      </c>
      <c r="C942" s="37" t="str">
        <f>Data_Input!P946</f>
        <v/>
      </c>
      <c r="D942" s="37" t="str">
        <f>Data_Input!Q946</f>
        <v/>
      </c>
      <c r="E942" s="37" t="str">
        <f>Data_Input!R946</f>
        <v/>
      </c>
      <c r="F942" s="47"/>
      <c r="G942" s="35"/>
      <c r="H942" s="35"/>
      <c r="I942" s="35"/>
      <c r="J942" s="35"/>
      <c r="K942" s="35"/>
      <c r="L942" s="37" t="str">
        <f>IF($G$4=0,B942,IFERROR(IF(OR(AND(Data_Input!$T$3="meters",Data_Input!$T946&gt;12),(AND(Data_Input!$T$3="feet",Data_Input!$T946&gt;40)),ABS(B942)&gt;$G$4),"",B942),""))</f>
        <v/>
      </c>
      <c r="M942" s="37" t="str">
        <f>IF($H$4=0,C942,IFERROR(IF(OR(AND(Data_Input!$T$3="meters",Data_Input!$T946&gt;12),(AND(Data_Input!$T$3="feet",Data_Input!$T946&gt;40)),ABS(C942)&gt;$G$4),"",C942),""))</f>
        <v/>
      </c>
      <c r="N942" s="37" t="str">
        <f>IF($I$4=0,D942,IFERROR(IF(OR(AND(Data_Input!$T$3="meters",Data_Input!$T946&gt;12),(AND(Data_Input!$T$3="feet",Data_Input!$T946&gt;40)),ABS(D942)&gt;$G$4),"",D942),""))</f>
        <v/>
      </c>
      <c r="O942" s="37" t="str">
        <f>IF($J$4=0,E942,IFERROR(IF(OR(AND(Data_Input!$T$3="meters",Data_Input!$T946&gt;12),(AND(Data_Input!$T$3="feet",Data_Input!$T946&gt;40)),ABS(E942)&gt;$G$4),"",E942),""))</f>
        <v/>
      </c>
      <c r="P942" s="35"/>
      <c r="Q942" s="8" t="str">
        <f t="shared" si="66"/>
        <v/>
      </c>
      <c r="R942" s="8" t="str">
        <f t="shared" si="67"/>
        <v/>
      </c>
      <c r="S942" s="8" t="str">
        <f t="shared" si="68"/>
        <v/>
      </c>
      <c r="T942" s="8" t="str">
        <f t="shared" si="69"/>
        <v/>
      </c>
      <c r="U942" s="35"/>
    </row>
    <row r="943" spans="1:21">
      <c r="A943" s="7">
        <v>941</v>
      </c>
      <c r="B943" s="37" t="str">
        <f>Data_Input!O947</f>
        <v/>
      </c>
      <c r="C943" s="37" t="str">
        <f>Data_Input!P947</f>
        <v/>
      </c>
      <c r="D943" s="37" t="str">
        <f>Data_Input!Q947</f>
        <v/>
      </c>
      <c r="E943" s="37" t="str">
        <f>Data_Input!R947</f>
        <v/>
      </c>
      <c r="F943" s="47"/>
      <c r="G943" s="35"/>
      <c r="H943" s="35"/>
      <c r="I943" s="35"/>
      <c r="J943" s="35"/>
      <c r="K943" s="35"/>
      <c r="L943" s="37" t="str">
        <f>IF($G$4=0,B943,IFERROR(IF(OR(AND(Data_Input!$T$3="meters",Data_Input!$T947&gt;12),(AND(Data_Input!$T$3="feet",Data_Input!$T947&gt;40)),ABS(B943)&gt;$G$4),"",B943),""))</f>
        <v/>
      </c>
      <c r="M943" s="37" t="str">
        <f>IF($H$4=0,C943,IFERROR(IF(OR(AND(Data_Input!$T$3="meters",Data_Input!$T947&gt;12),(AND(Data_Input!$T$3="feet",Data_Input!$T947&gt;40)),ABS(C943)&gt;$G$4),"",C943),""))</f>
        <v/>
      </c>
      <c r="N943" s="37" t="str">
        <f>IF($I$4=0,D943,IFERROR(IF(OR(AND(Data_Input!$T$3="meters",Data_Input!$T947&gt;12),(AND(Data_Input!$T$3="feet",Data_Input!$T947&gt;40)),ABS(D943)&gt;$G$4),"",D943),""))</f>
        <v/>
      </c>
      <c r="O943" s="37" t="str">
        <f>IF($J$4=0,E943,IFERROR(IF(OR(AND(Data_Input!$T$3="meters",Data_Input!$T947&gt;12),(AND(Data_Input!$T$3="feet",Data_Input!$T947&gt;40)),ABS(E943)&gt;$G$4),"",E943),""))</f>
        <v/>
      </c>
      <c r="P943" s="35"/>
      <c r="Q943" s="8" t="str">
        <f t="shared" si="66"/>
        <v/>
      </c>
      <c r="R943" s="8" t="str">
        <f t="shared" si="67"/>
        <v/>
      </c>
      <c r="S943" s="8" t="str">
        <f t="shared" si="68"/>
        <v/>
      </c>
      <c r="T943" s="8" t="str">
        <f t="shared" si="69"/>
        <v/>
      </c>
      <c r="U943" s="35"/>
    </row>
    <row r="944" spans="1:21">
      <c r="A944" s="7">
        <v>942</v>
      </c>
      <c r="B944" s="37" t="str">
        <f>Data_Input!O948</f>
        <v/>
      </c>
      <c r="C944" s="37" t="str">
        <f>Data_Input!P948</f>
        <v/>
      </c>
      <c r="D944" s="37" t="str">
        <f>Data_Input!Q948</f>
        <v/>
      </c>
      <c r="E944" s="37" t="str">
        <f>Data_Input!R948</f>
        <v/>
      </c>
      <c r="F944" s="47"/>
      <c r="G944" s="35"/>
      <c r="H944" s="35"/>
      <c r="I944" s="35"/>
      <c r="J944" s="35"/>
      <c r="K944" s="35"/>
      <c r="L944" s="37" t="str">
        <f>IF($G$4=0,B944,IFERROR(IF(OR(AND(Data_Input!$T$3="meters",Data_Input!$T948&gt;12),(AND(Data_Input!$T$3="feet",Data_Input!$T948&gt;40)),ABS(B944)&gt;$G$4),"",B944),""))</f>
        <v/>
      </c>
      <c r="M944" s="37" t="str">
        <f>IF($H$4=0,C944,IFERROR(IF(OR(AND(Data_Input!$T$3="meters",Data_Input!$T948&gt;12),(AND(Data_Input!$T$3="feet",Data_Input!$T948&gt;40)),ABS(C944)&gt;$G$4),"",C944),""))</f>
        <v/>
      </c>
      <c r="N944" s="37" t="str">
        <f>IF($I$4=0,D944,IFERROR(IF(OR(AND(Data_Input!$T$3="meters",Data_Input!$T948&gt;12),(AND(Data_Input!$T$3="feet",Data_Input!$T948&gt;40)),ABS(D944)&gt;$G$4),"",D944),""))</f>
        <v/>
      </c>
      <c r="O944" s="37" t="str">
        <f>IF($J$4=0,E944,IFERROR(IF(OR(AND(Data_Input!$T$3="meters",Data_Input!$T948&gt;12),(AND(Data_Input!$T$3="feet",Data_Input!$T948&gt;40)),ABS(E944)&gt;$G$4),"",E944),""))</f>
        <v/>
      </c>
      <c r="P944" s="35"/>
      <c r="Q944" s="8" t="str">
        <f t="shared" si="66"/>
        <v/>
      </c>
      <c r="R944" s="8" t="str">
        <f t="shared" si="67"/>
        <v/>
      </c>
      <c r="S944" s="8" t="str">
        <f t="shared" si="68"/>
        <v/>
      </c>
      <c r="T944" s="8" t="str">
        <f t="shared" si="69"/>
        <v/>
      </c>
      <c r="U944" s="35"/>
    </row>
    <row r="945" spans="1:21">
      <c r="A945" s="7">
        <v>943</v>
      </c>
      <c r="B945" s="37" t="str">
        <f>Data_Input!O949</f>
        <v/>
      </c>
      <c r="C945" s="37" t="str">
        <f>Data_Input!P949</f>
        <v/>
      </c>
      <c r="D945" s="37" t="str">
        <f>Data_Input!Q949</f>
        <v/>
      </c>
      <c r="E945" s="37" t="str">
        <f>Data_Input!R949</f>
        <v/>
      </c>
      <c r="F945" s="47"/>
      <c r="G945" s="35"/>
      <c r="H945" s="35"/>
      <c r="I945" s="35"/>
      <c r="J945" s="35"/>
      <c r="K945" s="35"/>
      <c r="L945" s="37" t="str">
        <f>IF($G$4=0,B945,IFERROR(IF(OR(AND(Data_Input!$T$3="meters",Data_Input!$T949&gt;12),(AND(Data_Input!$T$3="feet",Data_Input!$T949&gt;40)),ABS(B945)&gt;$G$4),"",B945),""))</f>
        <v/>
      </c>
      <c r="M945" s="37" t="str">
        <f>IF($H$4=0,C945,IFERROR(IF(OR(AND(Data_Input!$T$3="meters",Data_Input!$T949&gt;12),(AND(Data_Input!$T$3="feet",Data_Input!$T949&gt;40)),ABS(C945)&gt;$G$4),"",C945),""))</f>
        <v/>
      </c>
      <c r="N945" s="37" t="str">
        <f>IF($I$4=0,D945,IFERROR(IF(OR(AND(Data_Input!$T$3="meters",Data_Input!$T949&gt;12),(AND(Data_Input!$T$3="feet",Data_Input!$T949&gt;40)),ABS(D945)&gt;$G$4),"",D945),""))</f>
        <v/>
      </c>
      <c r="O945" s="37" t="str">
        <f>IF($J$4=0,E945,IFERROR(IF(OR(AND(Data_Input!$T$3="meters",Data_Input!$T949&gt;12),(AND(Data_Input!$T$3="feet",Data_Input!$T949&gt;40)),ABS(E945)&gt;$G$4),"",E945),""))</f>
        <v/>
      </c>
      <c r="P945" s="35"/>
      <c r="Q945" s="8" t="str">
        <f t="shared" si="66"/>
        <v/>
      </c>
      <c r="R945" s="8" t="str">
        <f t="shared" si="67"/>
        <v/>
      </c>
      <c r="S945" s="8" t="str">
        <f t="shared" si="68"/>
        <v/>
      </c>
      <c r="T945" s="8" t="str">
        <f t="shared" si="69"/>
        <v/>
      </c>
      <c r="U945" s="35"/>
    </row>
    <row r="946" spans="1:21">
      <c r="A946" s="7">
        <v>944</v>
      </c>
      <c r="B946" s="37" t="str">
        <f>Data_Input!O950</f>
        <v/>
      </c>
      <c r="C946" s="37" t="str">
        <f>Data_Input!P950</f>
        <v/>
      </c>
      <c r="D946" s="37" t="str">
        <f>Data_Input!Q950</f>
        <v/>
      </c>
      <c r="E946" s="37" t="str">
        <f>Data_Input!R950</f>
        <v/>
      </c>
      <c r="F946" s="47"/>
      <c r="G946" s="35"/>
      <c r="H946" s="35"/>
      <c r="I946" s="35"/>
      <c r="J946" s="35"/>
      <c r="K946" s="35"/>
      <c r="L946" s="37" t="str">
        <f>IF($G$4=0,B946,IFERROR(IF(OR(AND(Data_Input!$T$3="meters",Data_Input!$T950&gt;12),(AND(Data_Input!$T$3="feet",Data_Input!$T950&gt;40)),ABS(B946)&gt;$G$4),"",B946),""))</f>
        <v/>
      </c>
      <c r="M946" s="37" t="str">
        <f>IF($H$4=0,C946,IFERROR(IF(OR(AND(Data_Input!$T$3="meters",Data_Input!$T950&gt;12),(AND(Data_Input!$T$3="feet",Data_Input!$T950&gt;40)),ABS(C946)&gt;$G$4),"",C946),""))</f>
        <v/>
      </c>
      <c r="N946" s="37" t="str">
        <f>IF($I$4=0,D946,IFERROR(IF(OR(AND(Data_Input!$T$3="meters",Data_Input!$T950&gt;12),(AND(Data_Input!$T$3="feet",Data_Input!$T950&gt;40)),ABS(D946)&gt;$G$4),"",D946),""))</f>
        <v/>
      </c>
      <c r="O946" s="37" t="str">
        <f>IF($J$4=0,E946,IFERROR(IF(OR(AND(Data_Input!$T$3="meters",Data_Input!$T950&gt;12),(AND(Data_Input!$T$3="feet",Data_Input!$T950&gt;40)),ABS(E946)&gt;$G$4),"",E946),""))</f>
        <v/>
      </c>
      <c r="P946" s="35"/>
      <c r="Q946" s="8" t="str">
        <f t="shared" si="66"/>
        <v/>
      </c>
      <c r="R946" s="8" t="str">
        <f t="shared" si="67"/>
        <v/>
      </c>
      <c r="S946" s="8" t="str">
        <f t="shared" si="68"/>
        <v/>
      </c>
      <c r="T946" s="8" t="str">
        <f t="shared" si="69"/>
        <v/>
      </c>
      <c r="U946" s="35"/>
    </row>
    <row r="947" spans="1:21">
      <c r="A947" s="7">
        <v>945</v>
      </c>
      <c r="B947" s="37" t="str">
        <f>Data_Input!O951</f>
        <v/>
      </c>
      <c r="C947" s="37" t="str">
        <f>Data_Input!P951</f>
        <v/>
      </c>
      <c r="D947" s="37" t="str">
        <f>Data_Input!Q951</f>
        <v/>
      </c>
      <c r="E947" s="37" t="str">
        <f>Data_Input!R951</f>
        <v/>
      </c>
      <c r="F947" s="47"/>
      <c r="G947" s="35"/>
      <c r="H947" s="35"/>
      <c r="I947" s="35"/>
      <c r="J947" s="35"/>
      <c r="K947" s="35"/>
      <c r="L947" s="37" t="str">
        <f>IF($G$4=0,B947,IFERROR(IF(OR(AND(Data_Input!$T$3="meters",Data_Input!$T951&gt;12),(AND(Data_Input!$T$3="feet",Data_Input!$T951&gt;40)),ABS(B947)&gt;$G$4),"",B947),""))</f>
        <v/>
      </c>
      <c r="M947" s="37" t="str">
        <f>IF($H$4=0,C947,IFERROR(IF(OR(AND(Data_Input!$T$3="meters",Data_Input!$T951&gt;12),(AND(Data_Input!$T$3="feet",Data_Input!$T951&gt;40)),ABS(C947)&gt;$G$4),"",C947),""))</f>
        <v/>
      </c>
      <c r="N947" s="37" t="str">
        <f>IF($I$4=0,D947,IFERROR(IF(OR(AND(Data_Input!$T$3="meters",Data_Input!$T951&gt;12),(AND(Data_Input!$T$3="feet",Data_Input!$T951&gt;40)),ABS(D947)&gt;$G$4),"",D947),""))</f>
        <v/>
      </c>
      <c r="O947" s="37" t="str">
        <f>IF($J$4=0,E947,IFERROR(IF(OR(AND(Data_Input!$T$3="meters",Data_Input!$T951&gt;12),(AND(Data_Input!$T$3="feet",Data_Input!$T951&gt;40)),ABS(E947)&gt;$G$4),"",E947),""))</f>
        <v/>
      </c>
      <c r="P947" s="35"/>
      <c r="Q947" s="8" t="str">
        <f t="shared" si="66"/>
        <v/>
      </c>
      <c r="R947" s="8" t="str">
        <f t="shared" si="67"/>
        <v/>
      </c>
      <c r="S947" s="8" t="str">
        <f t="shared" si="68"/>
        <v/>
      </c>
      <c r="T947" s="8" t="str">
        <f t="shared" si="69"/>
        <v/>
      </c>
      <c r="U947" s="35"/>
    </row>
    <row r="948" spans="1:21">
      <c r="A948" s="7">
        <v>946</v>
      </c>
      <c r="B948" s="37" t="str">
        <f>Data_Input!O952</f>
        <v/>
      </c>
      <c r="C948" s="37" t="str">
        <f>Data_Input!P952</f>
        <v/>
      </c>
      <c r="D948" s="37" t="str">
        <f>Data_Input!Q952</f>
        <v/>
      </c>
      <c r="E948" s="37" t="str">
        <f>Data_Input!R952</f>
        <v/>
      </c>
      <c r="F948" s="47"/>
      <c r="G948" s="35"/>
      <c r="H948" s="35"/>
      <c r="I948" s="35"/>
      <c r="J948" s="35"/>
      <c r="K948" s="35"/>
      <c r="L948" s="37" t="str">
        <f>IF($G$4=0,B948,IFERROR(IF(OR(AND(Data_Input!$T$3="meters",Data_Input!$T952&gt;12),(AND(Data_Input!$T$3="feet",Data_Input!$T952&gt;40)),ABS(B948)&gt;$G$4),"",B948),""))</f>
        <v/>
      </c>
      <c r="M948" s="37" t="str">
        <f>IF($H$4=0,C948,IFERROR(IF(OR(AND(Data_Input!$T$3="meters",Data_Input!$T952&gt;12),(AND(Data_Input!$T$3="feet",Data_Input!$T952&gt;40)),ABS(C948)&gt;$G$4),"",C948),""))</f>
        <v/>
      </c>
      <c r="N948" s="37" t="str">
        <f>IF($I$4=0,D948,IFERROR(IF(OR(AND(Data_Input!$T$3="meters",Data_Input!$T952&gt;12),(AND(Data_Input!$T$3="feet",Data_Input!$T952&gt;40)),ABS(D948)&gt;$G$4),"",D948),""))</f>
        <v/>
      </c>
      <c r="O948" s="37" t="str">
        <f>IF($J$4=0,E948,IFERROR(IF(OR(AND(Data_Input!$T$3="meters",Data_Input!$T952&gt;12),(AND(Data_Input!$T$3="feet",Data_Input!$T952&gt;40)),ABS(E948)&gt;$G$4),"",E948),""))</f>
        <v/>
      </c>
      <c r="P948" s="35"/>
      <c r="Q948" s="8" t="str">
        <f t="shared" si="66"/>
        <v/>
      </c>
      <c r="R948" s="8" t="str">
        <f t="shared" si="67"/>
        <v/>
      </c>
      <c r="S948" s="8" t="str">
        <f t="shared" si="68"/>
        <v/>
      </c>
      <c r="T948" s="8" t="str">
        <f t="shared" si="69"/>
        <v/>
      </c>
      <c r="U948" s="35"/>
    </row>
    <row r="949" spans="1:21">
      <c r="A949" s="7">
        <v>947</v>
      </c>
      <c r="B949" s="37" t="str">
        <f>Data_Input!O953</f>
        <v/>
      </c>
      <c r="C949" s="37" t="str">
        <f>Data_Input!P953</f>
        <v/>
      </c>
      <c r="D949" s="37" t="str">
        <f>Data_Input!Q953</f>
        <v/>
      </c>
      <c r="E949" s="37" t="str">
        <f>Data_Input!R953</f>
        <v/>
      </c>
      <c r="F949" s="47"/>
      <c r="G949" s="35"/>
      <c r="H949" s="35"/>
      <c r="I949" s="35"/>
      <c r="J949" s="35"/>
      <c r="K949" s="35"/>
      <c r="L949" s="37" t="str">
        <f>IF($G$4=0,B949,IFERROR(IF(OR(AND(Data_Input!$T$3="meters",Data_Input!$T953&gt;12),(AND(Data_Input!$T$3="feet",Data_Input!$T953&gt;40)),ABS(B949)&gt;$G$4),"",B949),""))</f>
        <v/>
      </c>
      <c r="M949" s="37" t="str">
        <f>IF($H$4=0,C949,IFERROR(IF(OR(AND(Data_Input!$T$3="meters",Data_Input!$T953&gt;12),(AND(Data_Input!$T$3="feet",Data_Input!$T953&gt;40)),ABS(C949)&gt;$G$4),"",C949),""))</f>
        <v/>
      </c>
      <c r="N949" s="37" t="str">
        <f>IF($I$4=0,D949,IFERROR(IF(OR(AND(Data_Input!$T$3="meters",Data_Input!$T953&gt;12),(AND(Data_Input!$T$3="feet",Data_Input!$T953&gt;40)),ABS(D949)&gt;$G$4),"",D949),""))</f>
        <v/>
      </c>
      <c r="O949" s="37" t="str">
        <f>IF($J$4=0,E949,IFERROR(IF(OR(AND(Data_Input!$T$3="meters",Data_Input!$T953&gt;12),(AND(Data_Input!$T$3="feet",Data_Input!$T953&gt;40)),ABS(E949)&gt;$G$4),"",E949),""))</f>
        <v/>
      </c>
      <c r="P949" s="35"/>
      <c r="Q949" s="8" t="str">
        <f t="shared" si="66"/>
        <v/>
      </c>
      <c r="R949" s="8" t="str">
        <f t="shared" si="67"/>
        <v/>
      </c>
      <c r="S949" s="8" t="str">
        <f t="shared" si="68"/>
        <v/>
      </c>
      <c r="T949" s="8" t="str">
        <f t="shared" si="69"/>
        <v/>
      </c>
      <c r="U949" s="35"/>
    </row>
    <row r="950" spans="1:21">
      <c r="A950" s="7">
        <v>948</v>
      </c>
      <c r="B950" s="37" t="str">
        <f>Data_Input!O954</f>
        <v/>
      </c>
      <c r="C950" s="37" t="str">
        <f>Data_Input!P954</f>
        <v/>
      </c>
      <c r="D950" s="37" t="str">
        <f>Data_Input!Q954</f>
        <v/>
      </c>
      <c r="E950" s="37" t="str">
        <f>Data_Input!R954</f>
        <v/>
      </c>
      <c r="F950" s="47"/>
      <c r="G950" s="35"/>
      <c r="H950" s="35"/>
      <c r="I950" s="35"/>
      <c r="J950" s="35"/>
      <c r="K950" s="35"/>
      <c r="L950" s="37" t="str">
        <f>IF($G$4=0,B950,IFERROR(IF(OR(AND(Data_Input!$T$3="meters",Data_Input!$T954&gt;12),(AND(Data_Input!$T$3="feet",Data_Input!$T954&gt;40)),ABS(B950)&gt;$G$4),"",B950),""))</f>
        <v/>
      </c>
      <c r="M950" s="37" t="str">
        <f>IF($H$4=0,C950,IFERROR(IF(OR(AND(Data_Input!$T$3="meters",Data_Input!$T954&gt;12),(AND(Data_Input!$T$3="feet",Data_Input!$T954&gt;40)),ABS(C950)&gt;$G$4),"",C950),""))</f>
        <v/>
      </c>
      <c r="N950" s="37" t="str">
        <f>IF($I$4=0,D950,IFERROR(IF(OR(AND(Data_Input!$T$3="meters",Data_Input!$T954&gt;12),(AND(Data_Input!$T$3="feet",Data_Input!$T954&gt;40)),ABS(D950)&gt;$G$4),"",D950),""))</f>
        <v/>
      </c>
      <c r="O950" s="37" t="str">
        <f>IF($J$4=0,E950,IFERROR(IF(OR(AND(Data_Input!$T$3="meters",Data_Input!$T954&gt;12),(AND(Data_Input!$T$3="feet",Data_Input!$T954&gt;40)),ABS(E950)&gt;$G$4),"",E950),""))</f>
        <v/>
      </c>
      <c r="P950" s="35"/>
      <c r="Q950" s="8" t="str">
        <f t="shared" si="66"/>
        <v/>
      </c>
      <c r="R950" s="8" t="str">
        <f t="shared" si="67"/>
        <v/>
      </c>
      <c r="S950" s="8" t="str">
        <f t="shared" si="68"/>
        <v/>
      </c>
      <c r="T950" s="8" t="str">
        <f t="shared" si="69"/>
        <v/>
      </c>
      <c r="U950" s="35"/>
    </row>
    <row r="951" spans="1:21">
      <c r="A951" s="7">
        <v>949</v>
      </c>
      <c r="B951" s="37" t="str">
        <f>Data_Input!O955</f>
        <v/>
      </c>
      <c r="C951" s="37" t="str">
        <f>Data_Input!P955</f>
        <v/>
      </c>
      <c r="D951" s="37" t="str">
        <f>Data_Input!Q955</f>
        <v/>
      </c>
      <c r="E951" s="37" t="str">
        <f>Data_Input!R955</f>
        <v/>
      </c>
      <c r="F951" s="47"/>
      <c r="G951" s="35"/>
      <c r="H951" s="35"/>
      <c r="I951" s="35"/>
      <c r="J951" s="35"/>
      <c r="K951" s="35"/>
      <c r="L951" s="37" t="str">
        <f>IF($G$4=0,B951,IFERROR(IF(OR(AND(Data_Input!$T$3="meters",Data_Input!$T955&gt;12),(AND(Data_Input!$T$3="feet",Data_Input!$T955&gt;40)),ABS(B951)&gt;$G$4),"",B951),""))</f>
        <v/>
      </c>
      <c r="M951" s="37" t="str">
        <f>IF($H$4=0,C951,IFERROR(IF(OR(AND(Data_Input!$T$3="meters",Data_Input!$T955&gt;12),(AND(Data_Input!$T$3="feet",Data_Input!$T955&gt;40)),ABS(C951)&gt;$G$4),"",C951),""))</f>
        <v/>
      </c>
      <c r="N951" s="37" t="str">
        <f>IF($I$4=0,D951,IFERROR(IF(OR(AND(Data_Input!$T$3="meters",Data_Input!$T955&gt;12),(AND(Data_Input!$T$3="feet",Data_Input!$T955&gt;40)),ABS(D951)&gt;$G$4),"",D951),""))</f>
        <v/>
      </c>
      <c r="O951" s="37" t="str">
        <f>IF($J$4=0,E951,IFERROR(IF(OR(AND(Data_Input!$T$3="meters",Data_Input!$T955&gt;12),(AND(Data_Input!$T$3="feet",Data_Input!$T955&gt;40)),ABS(E951)&gt;$G$4),"",E951),""))</f>
        <v/>
      </c>
      <c r="P951" s="35"/>
      <c r="Q951" s="8" t="str">
        <f t="shared" si="66"/>
        <v/>
      </c>
      <c r="R951" s="8" t="str">
        <f t="shared" si="67"/>
        <v/>
      </c>
      <c r="S951" s="8" t="str">
        <f t="shared" si="68"/>
        <v/>
      </c>
      <c r="T951" s="8" t="str">
        <f t="shared" si="69"/>
        <v/>
      </c>
      <c r="U951" s="35"/>
    </row>
    <row r="952" spans="1:21">
      <c r="A952" s="7">
        <v>950</v>
      </c>
      <c r="B952" s="37" t="str">
        <f>Data_Input!O956</f>
        <v/>
      </c>
      <c r="C952" s="37" t="str">
        <f>Data_Input!P956</f>
        <v/>
      </c>
      <c r="D952" s="37" t="str">
        <f>Data_Input!Q956</f>
        <v/>
      </c>
      <c r="E952" s="37" t="str">
        <f>Data_Input!R956</f>
        <v/>
      </c>
      <c r="F952" s="47"/>
      <c r="G952" s="35"/>
      <c r="H952" s="35"/>
      <c r="I952" s="35"/>
      <c r="J952" s="35"/>
      <c r="K952" s="35"/>
      <c r="L952" s="37" t="str">
        <f>IF($G$4=0,B952,IFERROR(IF(OR(AND(Data_Input!$T$3="meters",Data_Input!$T956&gt;12),(AND(Data_Input!$T$3="feet",Data_Input!$T956&gt;40)),ABS(B952)&gt;$G$4),"",B952),""))</f>
        <v/>
      </c>
      <c r="M952" s="37" t="str">
        <f>IF($H$4=0,C952,IFERROR(IF(OR(AND(Data_Input!$T$3="meters",Data_Input!$T956&gt;12),(AND(Data_Input!$T$3="feet",Data_Input!$T956&gt;40)),ABS(C952)&gt;$G$4),"",C952),""))</f>
        <v/>
      </c>
      <c r="N952" s="37" t="str">
        <f>IF($I$4=0,D952,IFERROR(IF(OR(AND(Data_Input!$T$3="meters",Data_Input!$T956&gt;12),(AND(Data_Input!$T$3="feet",Data_Input!$T956&gt;40)),ABS(D952)&gt;$G$4),"",D952),""))</f>
        <v/>
      </c>
      <c r="O952" s="37" t="str">
        <f>IF($J$4=0,E952,IFERROR(IF(OR(AND(Data_Input!$T$3="meters",Data_Input!$T956&gt;12),(AND(Data_Input!$T$3="feet",Data_Input!$T956&gt;40)),ABS(E952)&gt;$G$4),"",E952),""))</f>
        <v/>
      </c>
      <c r="P952" s="35"/>
      <c r="Q952" s="8" t="str">
        <f t="shared" si="66"/>
        <v/>
      </c>
      <c r="R952" s="8" t="str">
        <f t="shared" si="67"/>
        <v/>
      </c>
      <c r="S952" s="8" t="str">
        <f t="shared" si="68"/>
        <v/>
      </c>
      <c r="T952" s="8" t="str">
        <f t="shared" si="69"/>
        <v/>
      </c>
      <c r="U952" s="35"/>
    </row>
    <row r="953" spans="1:21">
      <c r="A953" s="7">
        <v>951</v>
      </c>
      <c r="B953" s="37" t="str">
        <f>Data_Input!O957</f>
        <v/>
      </c>
      <c r="C953" s="37" t="str">
        <f>Data_Input!P957</f>
        <v/>
      </c>
      <c r="D953" s="37" t="str">
        <f>Data_Input!Q957</f>
        <v/>
      </c>
      <c r="E953" s="37" t="str">
        <f>Data_Input!R957</f>
        <v/>
      </c>
      <c r="F953" s="47"/>
      <c r="G953" s="35"/>
      <c r="H953" s="35"/>
      <c r="I953" s="35"/>
      <c r="J953" s="35"/>
      <c r="K953" s="35"/>
      <c r="L953" s="37" t="str">
        <f>IF($G$4=0,B953,IFERROR(IF(OR(AND(Data_Input!$T$3="meters",Data_Input!$T957&gt;12),(AND(Data_Input!$T$3="feet",Data_Input!$T957&gt;40)),ABS(B953)&gt;$G$4),"",B953),""))</f>
        <v/>
      </c>
      <c r="M953" s="37" t="str">
        <f>IF($H$4=0,C953,IFERROR(IF(OR(AND(Data_Input!$T$3="meters",Data_Input!$T957&gt;12),(AND(Data_Input!$T$3="feet",Data_Input!$T957&gt;40)),ABS(C953)&gt;$G$4),"",C953),""))</f>
        <v/>
      </c>
      <c r="N953" s="37" t="str">
        <f>IF($I$4=0,D953,IFERROR(IF(OR(AND(Data_Input!$T$3="meters",Data_Input!$T957&gt;12),(AND(Data_Input!$T$3="feet",Data_Input!$T957&gt;40)),ABS(D953)&gt;$G$4),"",D953),""))</f>
        <v/>
      </c>
      <c r="O953" s="37" t="str">
        <f>IF($J$4=0,E953,IFERROR(IF(OR(AND(Data_Input!$T$3="meters",Data_Input!$T957&gt;12),(AND(Data_Input!$T$3="feet",Data_Input!$T957&gt;40)),ABS(E953)&gt;$G$4),"",E953),""))</f>
        <v/>
      </c>
      <c r="P953" s="35"/>
      <c r="Q953" s="8" t="str">
        <f t="shared" si="66"/>
        <v/>
      </c>
      <c r="R953" s="8" t="str">
        <f t="shared" si="67"/>
        <v/>
      </c>
      <c r="S953" s="8" t="str">
        <f t="shared" si="68"/>
        <v/>
      </c>
      <c r="T953" s="8" t="str">
        <f t="shared" si="69"/>
        <v/>
      </c>
      <c r="U953" s="35"/>
    </row>
    <row r="954" spans="1:21">
      <c r="A954" s="7">
        <v>952</v>
      </c>
      <c r="B954" s="37" t="str">
        <f>Data_Input!O958</f>
        <v/>
      </c>
      <c r="C954" s="37" t="str">
        <f>Data_Input!P958</f>
        <v/>
      </c>
      <c r="D954" s="37" t="str">
        <f>Data_Input!Q958</f>
        <v/>
      </c>
      <c r="E954" s="37" t="str">
        <f>Data_Input!R958</f>
        <v/>
      </c>
      <c r="F954" s="47"/>
      <c r="G954" s="35"/>
      <c r="H954" s="35"/>
      <c r="I954" s="35"/>
      <c r="J954" s="35"/>
      <c r="K954" s="35"/>
      <c r="L954" s="37" t="str">
        <f>IF($G$4=0,B954,IFERROR(IF(OR(AND(Data_Input!$T$3="meters",Data_Input!$T958&gt;12),(AND(Data_Input!$T$3="feet",Data_Input!$T958&gt;40)),ABS(B954)&gt;$G$4),"",B954),""))</f>
        <v/>
      </c>
      <c r="M954" s="37" t="str">
        <f>IF($H$4=0,C954,IFERROR(IF(OR(AND(Data_Input!$T$3="meters",Data_Input!$T958&gt;12),(AND(Data_Input!$T$3="feet",Data_Input!$T958&gt;40)),ABS(C954)&gt;$G$4),"",C954),""))</f>
        <v/>
      </c>
      <c r="N954" s="37" t="str">
        <f>IF($I$4=0,D954,IFERROR(IF(OR(AND(Data_Input!$T$3="meters",Data_Input!$T958&gt;12),(AND(Data_Input!$T$3="feet",Data_Input!$T958&gt;40)),ABS(D954)&gt;$G$4),"",D954),""))</f>
        <v/>
      </c>
      <c r="O954" s="37" t="str">
        <f>IF($J$4=0,E954,IFERROR(IF(OR(AND(Data_Input!$T$3="meters",Data_Input!$T958&gt;12),(AND(Data_Input!$T$3="feet",Data_Input!$T958&gt;40)),ABS(E954)&gt;$G$4),"",E954),""))</f>
        <v/>
      </c>
      <c r="P954" s="35"/>
      <c r="Q954" s="8" t="str">
        <f t="shared" si="66"/>
        <v/>
      </c>
      <c r="R954" s="8" t="str">
        <f t="shared" si="67"/>
        <v/>
      </c>
      <c r="S954" s="8" t="str">
        <f t="shared" si="68"/>
        <v/>
      </c>
      <c r="T954" s="8" t="str">
        <f t="shared" si="69"/>
        <v/>
      </c>
      <c r="U954" s="35"/>
    </row>
    <row r="955" spans="1:21">
      <c r="A955" s="7">
        <v>953</v>
      </c>
      <c r="B955" s="37" t="str">
        <f>Data_Input!O959</f>
        <v/>
      </c>
      <c r="C955" s="37" t="str">
        <f>Data_Input!P959</f>
        <v/>
      </c>
      <c r="D955" s="37" t="str">
        <f>Data_Input!Q959</f>
        <v/>
      </c>
      <c r="E955" s="37" t="str">
        <f>Data_Input!R959</f>
        <v/>
      </c>
      <c r="F955" s="47"/>
      <c r="G955" s="35"/>
      <c r="H955" s="35"/>
      <c r="I955" s="35"/>
      <c r="J955" s="35"/>
      <c r="K955" s="35"/>
      <c r="L955" s="37" t="str">
        <f>IF($G$4=0,B955,IFERROR(IF(OR(AND(Data_Input!$T$3="meters",Data_Input!$T959&gt;12),(AND(Data_Input!$T$3="feet",Data_Input!$T959&gt;40)),ABS(B955)&gt;$G$4),"",B955),""))</f>
        <v/>
      </c>
      <c r="M955" s="37" t="str">
        <f>IF($H$4=0,C955,IFERROR(IF(OR(AND(Data_Input!$T$3="meters",Data_Input!$T959&gt;12),(AND(Data_Input!$T$3="feet",Data_Input!$T959&gt;40)),ABS(C955)&gt;$G$4),"",C955),""))</f>
        <v/>
      </c>
      <c r="N955" s="37" t="str">
        <f>IF($I$4=0,D955,IFERROR(IF(OR(AND(Data_Input!$T$3="meters",Data_Input!$T959&gt;12),(AND(Data_Input!$T$3="feet",Data_Input!$T959&gt;40)),ABS(D955)&gt;$G$4),"",D955),""))</f>
        <v/>
      </c>
      <c r="O955" s="37" t="str">
        <f>IF($J$4=0,E955,IFERROR(IF(OR(AND(Data_Input!$T$3="meters",Data_Input!$T959&gt;12),(AND(Data_Input!$T$3="feet",Data_Input!$T959&gt;40)),ABS(E955)&gt;$G$4),"",E955),""))</f>
        <v/>
      </c>
      <c r="P955" s="35"/>
      <c r="Q955" s="8" t="str">
        <f t="shared" si="66"/>
        <v/>
      </c>
      <c r="R955" s="8" t="str">
        <f t="shared" si="67"/>
        <v/>
      </c>
      <c r="S955" s="8" t="str">
        <f t="shared" si="68"/>
        <v/>
      </c>
      <c r="T955" s="8" t="str">
        <f t="shared" si="69"/>
        <v/>
      </c>
      <c r="U955" s="35"/>
    </row>
    <row r="956" spans="1:21">
      <c r="A956" s="7">
        <v>954</v>
      </c>
      <c r="B956" s="37" t="str">
        <f>Data_Input!O960</f>
        <v/>
      </c>
      <c r="C956" s="37" t="str">
        <f>Data_Input!P960</f>
        <v/>
      </c>
      <c r="D956" s="37" t="str">
        <f>Data_Input!Q960</f>
        <v/>
      </c>
      <c r="E956" s="37" t="str">
        <f>Data_Input!R960</f>
        <v/>
      </c>
      <c r="F956" s="47"/>
      <c r="G956" s="35"/>
      <c r="H956" s="35"/>
      <c r="I956" s="35"/>
      <c r="J956" s="35"/>
      <c r="K956" s="35"/>
      <c r="L956" s="37" t="str">
        <f>IF($G$4=0,B956,IFERROR(IF(OR(AND(Data_Input!$T$3="meters",Data_Input!$T960&gt;12),(AND(Data_Input!$T$3="feet",Data_Input!$T960&gt;40)),ABS(B956)&gt;$G$4),"",B956),""))</f>
        <v/>
      </c>
      <c r="M956" s="37" t="str">
        <f>IF($H$4=0,C956,IFERROR(IF(OR(AND(Data_Input!$T$3="meters",Data_Input!$T960&gt;12),(AND(Data_Input!$T$3="feet",Data_Input!$T960&gt;40)),ABS(C956)&gt;$G$4),"",C956),""))</f>
        <v/>
      </c>
      <c r="N956" s="37" t="str">
        <f>IF($I$4=0,D956,IFERROR(IF(OR(AND(Data_Input!$T$3="meters",Data_Input!$T960&gt;12),(AND(Data_Input!$T$3="feet",Data_Input!$T960&gt;40)),ABS(D956)&gt;$G$4),"",D956),""))</f>
        <v/>
      </c>
      <c r="O956" s="37" t="str">
        <f>IF($J$4=0,E956,IFERROR(IF(OR(AND(Data_Input!$T$3="meters",Data_Input!$T960&gt;12),(AND(Data_Input!$T$3="feet",Data_Input!$T960&gt;40)),ABS(E956)&gt;$G$4),"",E956),""))</f>
        <v/>
      </c>
      <c r="P956" s="35"/>
      <c r="Q956" s="8" t="str">
        <f t="shared" si="66"/>
        <v/>
      </c>
      <c r="R956" s="8" t="str">
        <f t="shared" si="67"/>
        <v/>
      </c>
      <c r="S956" s="8" t="str">
        <f t="shared" si="68"/>
        <v/>
      </c>
      <c r="T956" s="8" t="str">
        <f t="shared" si="69"/>
        <v/>
      </c>
      <c r="U956" s="35"/>
    </row>
    <row r="957" spans="1:21">
      <c r="A957" s="7">
        <v>955</v>
      </c>
      <c r="B957" s="37" t="str">
        <f>Data_Input!O961</f>
        <v/>
      </c>
      <c r="C957" s="37" t="str">
        <f>Data_Input!P961</f>
        <v/>
      </c>
      <c r="D957" s="37" t="str">
        <f>Data_Input!Q961</f>
        <v/>
      </c>
      <c r="E957" s="37" t="str">
        <f>Data_Input!R961</f>
        <v/>
      </c>
      <c r="F957" s="47"/>
      <c r="G957" s="35"/>
      <c r="H957" s="35"/>
      <c r="I957" s="35"/>
      <c r="J957" s="35"/>
      <c r="K957" s="35"/>
      <c r="L957" s="37" t="str">
        <f>IF($G$4=0,B957,IFERROR(IF(OR(AND(Data_Input!$T$3="meters",Data_Input!$T961&gt;12),(AND(Data_Input!$T$3="feet",Data_Input!$T961&gt;40)),ABS(B957)&gt;$G$4),"",B957),""))</f>
        <v/>
      </c>
      <c r="M957" s="37" t="str">
        <f>IF($H$4=0,C957,IFERROR(IF(OR(AND(Data_Input!$T$3="meters",Data_Input!$T961&gt;12),(AND(Data_Input!$T$3="feet",Data_Input!$T961&gt;40)),ABS(C957)&gt;$G$4),"",C957),""))</f>
        <v/>
      </c>
      <c r="N957" s="37" t="str">
        <f>IF($I$4=0,D957,IFERROR(IF(OR(AND(Data_Input!$T$3="meters",Data_Input!$T961&gt;12),(AND(Data_Input!$T$3="feet",Data_Input!$T961&gt;40)),ABS(D957)&gt;$G$4),"",D957),""))</f>
        <v/>
      </c>
      <c r="O957" s="37" t="str">
        <f>IF($J$4=0,E957,IFERROR(IF(OR(AND(Data_Input!$T$3="meters",Data_Input!$T961&gt;12),(AND(Data_Input!$T$3="feet",Data_Input!$T961&gt;40)),ABS(E957)&gt;$G$4),"",E957),""))</f>
        <v/>
      </c>
      <c r="P957" s="35"/>
      <c r="Q957" s="8" t="str">
        <f t="shared" si="66"/>
        <v/>
      </c>
      <c r="R957" s="8" t="str">
        <f t="shared" si="67"/>
        <v/>
      </c>
      <c r="S957" s="8" t="str">
        <f t="shared" si="68"/>
        <v/>
      </c>
      <c r="T957" s="8" t="str">
        <f t="shared" si="69"/>
        <v/>
      </c>
      <c r="U957" s="35"/>
    </row>
    <row r="958" spans="1:21">
      <c r="A958" s="7">
        <v>956</v>
      </c>
      <c r="B958" s="37" t="str">
        <f>Data_Input!O962</f>
        <v/>
      </c>
      <c r="C958" s="37" t="str">
        <f>Data_Input!P962</f>
        <v/>
      </c>
      <c r="D958" s="37" t="str">
        <f>Data_Input!Q962</f>
        <v/>
      </c>
      <c r="E958" s="37" t="str">
        <f>Data_Input!R962</f>
        <v/>
      </c>
      <c r="F958" s="47"/>
      <c r="G958" s="35"/>
      <c r="H958" s="35"/>
      <c r="I958" s="35"/>
      <c r="J958" s="35"/>
      <c r="K958" s="35"/>
      <c r="L958" s="37" t="str">
        <f>IF($G$4=0,B958,IFERROR(IF(OR(AND(Data_Input!$T$3="meters",Data_Input!$T962&gt;12),(AND(Data_Input!$T$3="feet",Data_Input!$T962&gt;40)),ABS(B958)&gt;$G$4),"",B958),""))</f>
        <v/>
      </c>
      <c r="M958" s="37" t="str">
        <f>IF($H$4=0,C958,IFERROR(IF(OR(AND(Data_Input!$T$3="meters",Data_Input!$T962&gt;12),(AND(Data_Input!$T$3="feet",Data_Input!$T962&gt;40)),ABS(C958)&gt;$G$4),"",C958),""))</f>
        <v/>
      </c>
      <c r="N958" s="37" t="str">
        <f>IF($I$4=0,D958,IFERROR(IF(OR(AND(Data_Input!$T$3="meters",Data_Input!$T962&gt;12),(AND(Data_Input!$T$3="feet",Data_Input!$T962&gt;40)),ABS(D958)&gt;$G$4),"",D958),""))</f>
        <v/>
      </c>
      <c r="O958" s="37" t="str">
        <f>IF($J$4=0,E958,IFERROR(IF(OR(AND(Data_Input!$T$3="meters",Data_Input!$T962&gt;12),(AND(Data_Input!$T$3="feet",Data_Input!$T962&gt;40)),ABS(E958)&gt;$G$4),"",E958),""))</f>
        <v/>
      </c>
      <c r="P958" s="35"/>
      <c r="Q958" s="8" t="str">
        <f t="shared" si="66"/>
        <v/>
      </c>
      <c r="R958" s="8" t="str">
        <f t="shared" si="67"/>
        <v/>
      </c>
      <c r="S958" s="8" t="str">
        <f t="shared" si="68"/>
        <v/>
      </c>
      <c r="T958" s="8" t="str">
        <f t="shared" si="69"/>
        <v/>
      </c>
      <c r="U958" s="35"/>
    </row>
    <row r="959" spans="1:21">
      <c r="A959" s="7">
        <v>957</v>
      </c>
      <c r="B959" s="37" t="str">
        <f>Data_Input!O963</f>
        <v/>
      </c>
      <c r="C959" s="37" t="str">
        <f>Data_Input!P963</f>
        <v/>
      </c>
      <c r="D959" s="37" t="str">
        <f>Data_Input!Q963</f>
        <v/>
      </c>
      <c r="E959" s="37" t="str">
        <f>Data_Input!R963</f>
        <v/>
      </c>
      <c r="F959" s="47"/>
      <c r="G959" s="35"/>
      <c r="H959" s="35"/>
      <c r="I959" s="35"/>
      <c r="J959" s="35"/>
      <c r="K959" s="35"/>
      <c r="L959" s="37" t="str">
        <f>IF($G$4=0,B959,IFERROR(IF(OR(AND(Data_Input!$T$3="meters",Data_Input!$T963&gt;12),(AND(Data_Input!$T$3="feet",Data_Input!$T963&gt;40)),ABS(B959)&gt;$G$4),"",B959),""))</f>
        <v/>
      </c>
      <c r="M959" s="37" t="str">
        <f>IF($H$4=0,C959,IFERROR(IF(OR(AND(Data_Input!$T$3="meters",Data_Input!$T963&gt;12),(AND(Data_Input!$T$3="feet",Data_Input!$T963&gt;40)),ABS(C959)&gt;$G$4),"",C959),""))</f>
        <v/>
      </c>
      <c r="N959" s="37" t="str">
        <f>IF($I$4=0,D959,IFERROR(IF(OR(AND(Data_Input!$T$3="meters",Data_Input!$T963&gt;12),(AND(Data_Input!$T$3="feet",Data_Input!$T963&gt;40)),ABS(D959)&gt;$G$4),"",D959),""))</f>
        <v/>
      </c>
      <c r="O959" s="37" t="str">
        <f>IF($J$4=0,E959,IFERROR(IF(OR(AND(Data_Input!$T$3="meters",Data_Input!$T963&gt;12),(AND(Data_Input!$T$3="feet",Data_Input!$T963&gt;40)),ABS(E959)&gt;$G$4),"",E959),""))</f>
        <v/>
      </c>
      <c r="P959" s="35"/>
      <c r="Q959" s="8" t="str">
        <f t="shared" si="66"/>
        <v/>
      </c>
      <c r="R959" s="8" t="str">
        <f t="shared" si="67"/>
        <v/>
      </c>
      <c r="S959" s="8" t="str">
        <f t="shared" si="68"/>
        <v/>
      </c>
      <c r="T959" s="8" t="str">
        <f t="shared" si="69"/>
        <v/>
      </c>
      <c r="U959" s="35"/>
    </row>
    <row r="960" spans="1:21">
      <c r="A960" s="7">
        <v>958</v>
      </c>
      <c r="B960" s="37" t="str">
        <f>Data_Input!O964</f>
        <v/>
      </c>
      <c r="C960" s="37" t="str">
        <f>Data_Input!P964</f>
        <v/>
      </c>
      <c r="D960" s="37" t="str">
        <f>Data_Input!Q964</f>
        <v/>
      </c>
      <c r="E960" s="37" t="str">
        <f>Data_Input!R964</f>
        <v/>
      </c>
      <c r="F960" s="47"/>
      <c r="G960" s="35"/>
      <c r="H960" s="35"/>
      <c r="I960" s="35"/>
      <c r="J960" s="35"/>
      <c r="K960" s="35"/>
      <c r="L960" s="37" t="str">
        <f>IF($G$4=0,B960,IFERROR(IF(OR(AND(Data_Input!$T$3="meters",Data_Input!$T964&gt;12),(AND(Data_Input!$T$3="feet",Data_Input!$T964&gt;40)),ABS(B960)&gt;$G$4),"",B960),""))</f>
        <v/>
      </c>
      <c r="M960" s="37" t="str">
        <f>IF($H$4=0,C960,IFERROR(IF(OR(AND(Data_Input!$T$3="meters",Data_Input!$T964&gt;12),(AND(Data_Input!$T$3="feet",Data_Input!$T964&gt;40)),ABS(C960)&gt;$G$4),"",C960),""))</f>
        <v/>
      </c>
      <c r="N960" s="37" t="str">
        <f>IF($I$4=0,D960,IFERROR(IF(OR(AND(Data_Input!$T$3="meters",Data_Input!$T964&gt;12),(AND(Data_Input!$T$3="feet",Data_Input!$T964&gt;40)),ABS(D960)&gt;$G$4),"",D960),""))</f>
        <v/>
      </c>
      <c r="O960" s="37" t="str">
        <f>IF($J$4=0,E960,IFERROR(IF(OR(AND(Data_Input!$T$3="meters",Data_Input!$T964&gt;12),(AND(Data_Input!$T$3="feet",Data_Input!$T964&gt;40)),ABS(E960)&gt;$G$4),"",E960),""))</f>
        <v/>
      </c>
      <c r="P960" s="35"/>
      <c r="Q960" s="8" t="str">
        <f t="shared" si="66"/>
        <v/>
      </c>
      <c r="R960" s="8" t="str">
        <f t="shared" si="67"/>
        <v/>
      </c>
      <c r="S960" s="8" t="str">
        <f t="shared" si="68"/>
        <v/>
      </c>
      <c r="T960" s="8" t="str">
        <f t="shared" si="69"/>
        <v/>
      </c>
      <c r="U960" s="35"/>
    </row>
    <row r="961" spans="1:21">
      <c r="A961" s="7">
        <v>959</v>
      </c>
      <c r="B961" s="37" t="str">
        <f>Data_Input!O965</f>
        <v/>
      </c>
      <c r="C961" s="37" t="str">
        <f>Data_Input!P965</f>
        <v/>
      </c>
      <c r="D961" s="37" t="str">
        <f>Data_Input!Q965</f>
        <v/>
      </c>
      <c r="E961" s="37" t="str">
        <f>Data_Input!R965</f>
        <v/>
      </c>
      <c r="F961" s="47"/>
      <c r="G961" s="35"/>
      <c r="H961" s="35"/>
      <c r="I961" s="35"/>
      <c r="J961" s="35"/>
      <c r="K961" s="35"/>
      <c r="L961" s="37" t="str">
        <f>IF($G$4=0,B961,IFERROR(IF(OR(AND(Data_Input!$T$3="meters",Data_Input!$T965&gt;12),(AND(Data_Input!$T$3="feet",Data_Input!$T965&gt;40)),ABS(B961)&gt;$G$4),"",B961),""))</f>
        <v/>
      </c>
      <c r="M961" s="37" t="str">
        <f>IF($H$4=0,C961,IFERROR(IF(OR(AND(Data_Input!$T$3="meters",Data_Input!$T965&gt;12),(AND(Data_Input!$T$3="feet",Data_Input!$T965&gt;40)),ABS(C961)&gt;$G$4),"",C961),""))</f>
        <v/>
      </c>
      <c r="N961" s="37" t="str">
        <f>IF($I$4=0,D961,IFERROR(IF(OR(AND(Data_Input!$T$3="meters",Data_Input!$T965&gt;12),(AND(Data_Input!$T$3="feet",Data_Input!$T965&gt;40)),ABS(D961)&gt;$G$4),"",D961),""))</f>
        <v/>
      </c>
      <c r="O961" s="37" t="str">
        <f>IF($J$4=0,E961,IFERROR(IF(OR(AND(Data_Input!$T$3="meters",Data_Input!$T965&gt;12),(AND(Data_Input!$T$3="feet",Data_Input!$T965&gt;40)),ABS(E961)&gt;$G$4),"",E961),""))</f>
        <v/>
      </c>
      <c r="P961" s="35"/>
      <c r="Q961" s="8" t="str">
        <f t="shared" si="66"/>
        <v/>
      </c>
      <c r="R961" s="8" t="str">
        <f t="shared" si="67"/>
        <v/>
      </c>
      <c r="S961" s="8" t="str">
        <f t="shared" si="68"/>
        <v/>
      </c>
      <c r="T961" s="8" t="str">
        <f t="shared" si="69"/>
        <v/>
      </c>
      <c r="U961" s="35"/>
    </row>
    <row r="962" spans="1:21">
      <c r="A962" s="7">
        <v>960</v>
      </c>
      <c r="B962" s="37" t="str">
        <f>Data_Input!O966</f>
        <v/>
      </c>
      <c r="C962" s="37" t="str">
        <f>Data_Input!P966</f>
        <v/>
      </c>
      <c r="D962" s="37" t="str">
        <f>Data_Input!Q966</f>
        <v/>
      </c>
      <c r="E962" s="37" t="str">
        <f>Data_Input!R966</f>
        <v/>
      </c>
      <c r="F962" s="47"/>
      <c r="G962" s="35"/>
      <c r="H962" s="35"/>
      <c r="I962" s="35"/>
      <c r="J962" s="35"/>
      <c r="K962" s="35"/>
      <c r="L962" s="37" t="str">
        <f>IF($G$4=0,B962,IFERROR(IF(OR(AND(Data_Input!$T$3="meters",Data_Input!$T966&gt;12),(AND(Data_Input!$T$3="feet",Data_Input!$T966&gt;40)),ABS(B962)&gt;$G$4),"",B962),""))</f>
        <v/>
      </c>
      <c r="M962" s="37" t="str">
        <f>IF($H$4=0,C962,IFERROR(IF(OR(AND(Data_Input!$T$3="meters",Data_Input!$T966&gt;12),(AND(Data_Input!$T$3="feet",Data_Input!$T966&gt;40)),ABS(C962)&gt;$G$4),"",C962),""))</f>
        <v/>
      </c>
      <c r="N962" s="37" t="str">
        <f>IF($I$4=0,D962,IFERROR(IF(OR(AND(Data_Input!$T$3="meters",Data_Input!$T966&gt;12),(AND(Data_Input!$T$3="feet",Data_Input!$T966&gt;40)),ABS(D962)&gt;$G$4),"",D962),""))</f>
        <v/>
      </c>
      <c r="O962" s="37" t="str">
        <f>IF($J$4=0,E962,IFERROR(IF(OR(AND(Data_Input!$T$3="meters",Data_Input!$T966&gt;12),(AND(Data_Input!$T$3="feet",Data_Input!$T966&gt;40)),ABS(E962)&gt;$G$4),"",E962),""))</f>
        <v/>
      </c>
      <c r="P962" s="35"/>
      <c r="Q962" s="8" t="str">
        <f t="shared" si="66"/>
        <v/>
      </c>
      <c r="R962" s="8" t="str">
        <f t="shared" si="67"/>
        <v/>
      </c>
      <c r="S962" s="8" t="str">
        <f t="shared" si="68"/>
        <v/>
      </c>
      <c r="T962" s="8" t="str">
        <f t="shared" si="69"/>
        <v/>
      </c>
      <c r="U962" s="35"/>
    </row>
    <row r="963" spans="1:21">
      <c r="A963" s="7">
        <v>961</v>
      </c>
      <c r="B963" s="37" t="str">
        <f>Data_Input!O967</f>
        <v/>
      </c>
      <c r="C963" s="37" t="str">
        <f>Data_Input!P967</f>
        <v/>
      </c>
      <c r="D963" s="37" t="str">
        <f>Data_Input!Q967</f>
        <v/>
      </c>
      <c r="E963" s="37" t="str">
        <f>Data_Input!R967</f>
        <v/>
      </c>
      <c r="F963" s="47"/>
      <c r="G963" s="35"/>
      <c r="H963" s="35"/>
      <c r="I963" s="35"/>
      <c r="J963" s="35"/>
      <c r="K963" s="35"/>
      <c r="L963" s="37" t="str">
        <f>IF($G$4=0,B963,IFERROR(IF(OR(AND(Data_Input!$T$3="meters",Data_Input!$T967&gt;12),(AND(Data_Input!$T$3="feet",Data_Input!$T967&gt;40)),ABS(B963)&gt;$G$4),"",B963),""))</f>
        <v/>
      </c>
      <c r="M963" s="37" t="str">
        <f>IF($H$4=0,C963,IFERROR(IF(OR(AND(Data_Input!$T$3="meters",Data_Input!$T967&gt;12),(AND(Data_Input!$T$3="feet",Data_Input!$T967&gt;40)),ABS(C963)&gt;$G$4),"",C963),""))</f>
        <v/>
      </c>
      <c r="N963" s="37" t="str">
        <f>IF($I$4=0,D963,IFERROR(IF(OR(AND(Data_Input!$T$3="meters",Data_Input!$T967&gt;12),(AND(Data_Input!$T$3="feet",Data_Input!$T967&gt;40)),ABS(D963)&gt;$G$4),"",D963),""))</f>
        <v/>
      </c>
      <c r="O963" s="37" t="str">
        <f>IF($J$4=0,E963,IFERROR(IF(OR(AND(Data_Input!$T$3="meters",Data_Input!$T967&gt;12),(AND(Data_Input!$T$3="feet",Data_Input!$T967&gt;40)),ABS(E963)&gt;$G$4),"",E963),""))</f>
        <v/>
      </c>
      <c r="P963" s="35"/>
      <c r="Q963" s="8" t="str">
        <f t="shared" si="66"/>
        <v/>
      </c>
      <c r="R963" s="8" t="str">
        <f t="shared" si="67"/>
        <v/>
      </c>
      <c r="S963" s="8" t="str">
        <f t="shared" si="68"/>
        <v/>
      </c>
      <c r="T963" s="8" t="str">
        <f t="shared" si="69"/>
        <v/>
      </c>
      <c r="U963" s="35"/>
    </row>
    <row r="964" spans="1:21">
      <c r="A964" s="7">
        <v>962</v>
      </c>
      <c r="B964" s="37" t="str">
        <f>Data_Input!O968</f>
        <v/>
      </c>
      <c r="C964" s="37" t="str">
        <f>Data_Input!P968</f>
        <v/>
      </c>
      <c r="D964" s="37" t="str">
        <f>Data_Input!Q968</f>
        <v/>
      </c>
      <c r="E964" s="37" t="str">
        <f>Data_Input!R968</f>
        <v/>
      </c>
      <c r="F964" s="47"/>
      <c r="G964" s="35"/>
      <c r="H964" s="35"/>
      <c r="I964" s="35"/>
      <c r="J964" s="35"/>
      <c r="K964" s="35"/>
      <c r="L964" s="37" t="str">
        <f>IF($G$4=0,B964,IFERROR(IF(OR(AND(Data_Input!$T$3="meters",Data_Input!$T968&gt;12),(AND(Data_Input!$T$3="feet",Data_Input!$T968&gt;40)),ABS(B964)&gt;$G$4),"",B964),""))</f>
        <v/>
      </c>
      <c r="M964" s="37" t="str">
        <f>IF($H$4=0,C964,IFERROR(IF(OR(AND(Data_Input!$T$3="meters",Data_Input!$T968&gt;12),(AND(Data_Input!$T$3="feet",Data_Input!$T968&gt;40)),ABS(C964)&gt;$G$4),"",C964),""))</f>
        <v/>
      </c>
      <c r="N964" s="37" t="str">
        <f>IF($I$4=0,D964,IFERROR(IF(OR(AND(Data_Input!$T$3="meters",Data_Input!$T968&gt;12),(AND(Data_Input!$T$3="feet",Data_Input!$T968&gt;40)),ABS(D964)&gt;$G$4),"",D964),""))</f>
        <v/>
      </c>
      <c r="O964" s="37" t="str">
        <f>IF($J$4=0,E964,IFERROR(IF(OR(AND(Data_Input!$T$3="meters",Data_Input!$T968&gt;12),(AND(Data_Input!$T$3="feet",Data_Input!$T968&gt;40)),ABS(E964)&gt;$G$4),"",E964),""))</f>
        <v/>
      </c>
      <c r="P964" s="35"/>
      <c r="Q964" s="8" t="str">
        <f t="shared" ref="Q964:Q1027" si="70">IFERROR(ABS(L964),"")</f>
        <v/>
      </c>
      <c r="R964" s="8" t="str">
        <f t="shared" ref="R964:R1027" si="71">IFERROR(ABS(M964),"")</f>
        <v/>
      </c>
      <c r="S964" s="8" t="str">
        <f t="shared" ref="S964:S1027" si="72">IFERROR(ABS(N964),"")</f>
        <v/>
      </c>
      <c r="T964" s="8" t="str">
        <f t="shared" ref="T964:T1027" si="73">IFERROR(ABS(O964),"")</f>
        <v/>
      </c>
      <c r="U964" s="35"/>
    </row>
    <row r="965" spans="1:21">
      <c r="A965" s="7">
        <v>963</v>
      </c>
      <c r="B965" s="37" t="str">
        <f>Data_Input!O969</f>
        <v/>
      </c>
      <c r="C965" s="37" t="str">
        <f>Data_Input!P969</f>
        <v/>
      </c>
      <c r="D965" s="37" t="str">
        <f>Data_Input!Q969</f>
        <v/>
      </c>
      <c r="E965" s="37" t="str">
        <f>Data_Input!R969</f>
        <v/>
      </c>
      <c r="F965" s="47"/>
      <c r="G965" s="35"/>
      <c r="H965" s="35"/>
      <c r="I965" s="35"/>
      <c r="J965" s="35"/>
      <c r="K965" s="35"/>
      <c r="L965" s="37" t="str">
        <f>IF($G$4=0,B965,IFERROR(IF(OR(AND(Data_Input!$T$3="meters",Data_Input!$T969&gt;12),(AND(Data_Input!$T$3="feet",Data_Input!$T969&gt;40)),ABS(B965)&gt;$G$4),"",B965),""))</f>
        <v/>
      </c>
      <c r="M965" s="37" t="str">
        <f>IF($H$4=0,C965,IFERROR(IF(OR(AND(Data_Input!$T$3="meters",Data_Input!$T969&gt;12),(AND(Data_Input!$T$3="feet",Data_Input!$T969&gt;40)),ABS(C965)&gt;$G$4),"",C965),""))</f>
        <v/>
      </c>
      <c r="N965" s="37" t="str">
        <f>IF($I$4=0,D965,IFERROR(IF(OR(AND(Data_Input!$T$3="meters",Data_Input!$T969&gt;12),(AND(Data_Input!$T$3="feet",Data_Input!$T969&gt;40)),ABS(D965)&gt;$G$4),"",D965),""))</f>
        <v/>
      </c>
      <c r="O965" s="37" t="str">
        <f>IF($J$4=0,E965,IFERROR(IF(OR(AND(Data_Input!$T$3="meters",Data_Input!$T969&gt;12),(AND(Data_Input!$T$3="feet",Data_Input!$T969&gt;40)),ABS(E965)&gt;$G$4),"",E965),""))</f>
        <v/>
      </c>
      <c r="P965" s="35"/>
      <c r="Q965" s="8" t="str">
        <f t="shared" si="70"/>
        <v/>
      </c>
      <c r="R965" s="8" t="str">
        <f t="shared" si="71"/>
        <v/>
      </c>
      <c r="S965" s="8" t="str">
        <f t="shared" si="72"/>
        <v/>
      </c>
      <c r="T965" s="8" t="str">
        <f t="shared" si="73"/>
        <v/>
      </c>
      <c r="U965" s="35"/>
    </row>
    <row r="966" spans="1:21">
      <c r="A966" s="7">
        <v>964</v>
      </c>
      <c r="B966" s="37" t="str">
        <f>Data_Input!O970</f>
        <v/>
      </c>
      <c r="C966" s="37" t="str">
        <f>Data_Input!P970</f>
        <v/>
      </c>
      <c r="D966" s="37" t="str">
        <f>Data_Input!Q970</f>
        <v/>
      </c>
      <c r="E966" s="37" t="str">
        <f>Data_Input!R970</f>
        <v/>
      </c>
      <c r="F966" s="47"/>
      <c r="G966" s="35"/>
      <c r="H966" s="35"/>
      <c r="I966" s="35"/>
      <c r="J966" s="35"/>
      <c r="K966" s="35"/>
      <c r="L966" s="37" t="str">
        <f>IF($G$4=0,B966,IFERROR(IF(OR(AND(Data_Input!$T$3="meters",Data_Input!$T970&gt;12),(AND(Data_Input!$T$3="feet",Data_Input!$T970&gt;40)),ABS(B966)&gt;$G$4),"",B966),""))</f>
        <v/>
      </c>
      <c r="M966" s="37" t="str">
        <f>IF($H$4=0,C966,IFERROR(IF(OR(AND(Data_Input!$T$3="meters",Data_Input!$T970&gt;12),(AND(Data_Input!$T$3="feet",Data_Input!$T970&gt;40)),ABS(C966)&gt;$G$4),"",C966),""))</f>
        <v/>
      </c>
      <c r="N966" s="37" t="str">
        <f>IF($I$4=0,D966,IFERROR(IF(OR(AND(Data_Input!$T$3="meters",Data_Input!$T970&gt;12),(AND(Data_Input!$T$3="feet",Data_Input!$T970&gt;40)),ABS(D966)&gt;$G$4),"",D966),""))</f>
        <v/>
      </c>
      <c r="O966" s="37" t="str">
        <f>IF($J$4=0,E966,IFERROR(IF(OR(AND(Data_Input!$T$3="meters",Data_Input!$T970&gt;12),(AND(Data_Input!$T$3="feet",Data_Input!$T970&gt;40)),ABS(E966)&gt;$G$4),"",E966),""))</f>
        <v/>
      </c>
      <c r="P966" s="35"/>
      <c r="Q966" s="8" t="str">
        <f t="shared" si="70"/>
        <v/>
      </c>
      <c r="R966" s="8" t="str">
        <f t="shared" si="71"/>
        <v/>
      </c>
      <c r="S966" s="8" t="str">
        <f t="shared" si="72"/>
        <v/>
      </c>
      <c r="T966" s="8" t="str">
        <f t="shared" si="73"/>
        <v/>
      </c>
      <c r="U966" s="35"/>
    </row>
    <row r="967" spans="1:21">
      <c r="A967" s="7">
        <v>965</v>
      </c>
      <c r="B967" s="37" t="str">
        <f>Data_Input!O971</f>
        <v/>
      </c>
      <c r="C967" s="37" t="str">
        <f>Data_Input!P971</f>
        <v/>
      </c>
      <c r="D967" s="37" t="str">
        <f>Data_Input!Q971</f>
        <v/>
      </c>
      <c r="E967" s="37" t="str">
        <f>Data_Input!R971</f>
        <v/>
      </c>
      <c r="F967" s="47"/>
      <c r="G967" s="35"/>
      <c r="H967" s="35"/>
      <c r="I967" s="35"/>
      <c r="J967" s="35"/>
      <c r="K967" s="35"/>
      <c r="L967" s="37" t="str">
        <f>IF($G$4=0,B967,IFERROR(IF(OR(AND(Data_Input!$T$3="meters",Data_Input!$T971&gt;12),(AND(Data_Input!$T$3="feet",Data_Input!$T971&gt;40)),ABS(B967)&gt;$G$4),"",B967),""))</f>
        <v/>
      </c>
      <c r="M967" s="37" t="str">
        <f>IF($H$4=0,C967,IFERROR(IF(OR(AND(Data_Input!$T$3="meters",Data_Input!$T971&gt;12),(AND(Data_Input!$T$3="feet",Data_Input!$T971&gt;40)),ABS(C967)&gt;$G$4),"",C967),""))</f>
        <v/>
      </c>
      <c r="N967" s="37" t="str">
        <f>IF($I$4=0,D967,IFERROR(IF(OR(AND(Data_Input!$T$3="meters",Data_Input!$T971&gt;12),(AND(Data_Input!$T$3="feet",Data_Input!$T971&gt;40)),ABS(D967)&gt;$G$4),"",D967),""))</f>
        <v/>
      </c>
      <c r="O967" s="37" t="str">
        <f>IF($J$4=0,E967,IFERROR(IF(OR(AND(Data_Input!$T$3="meters",Data_Input!$T971&gt;12),(AND(Data_Input!$T$3="feet",Data_Input!$T971&gt;40)),ABS(E967)&gt;$G$4),"",E967),""))</f>
        <v/>
      </c>
      <c r="P967" s="35"/>
      <c r="Q967" s="8" t="str">
        <f t="shared" si="70"/>
        <v/>
      </c>
      <c r="R967" s="8" t="str">
        <f t="shared" si="71"/>
        <v/>
      </c>
      <c r="S967" s="8" t="str">
        <f t="shared" si="72"/>
        <v/>
      </c>
      <c r="T967" s="8" t="str">
        <f t="shared" si="73"/>
        <v/>
      </c>
      <c r="U967" s="35"/>
    </row>
    <row r="968" spans="1:21">
      <c r="A968" s="7">
        <v>966</v>
      </c>
      <c r="B968" s="37" t="str">
        <f>Data_Input!O972</f>
        <v/>
      </c>
      <c r="C968" s="37" t="str">
        <f>Data_Input!P972</f>
        <v/>
      </c>
      <c r="D968" s="37" t="str">
        <f>Data_Input!Q972</f>
        <v/>
      </c>
      <c r="E968" s="37" t="str">
        <f>Data_Input!R972</f>
        <v/>
      </c>
      <c r="F968" s="47"/>
      <c r="G968" s="35"/>
      <c r="H968" s="35"/>
      <c r="I968" s="35"/>
      <c r="J968" s="35"/>
      <c r="K968" s="35"/>
      <c r="L968" s="37" t="str">
        <f>IF($G$4=0,B968,IFERROR(IF(OR(AND(Data_Input!$T$3="meters",Data_Input!$T972&gt;12),(AND(Data_Input!$T$3="feet",Data_Input!$T972&gt;40)),ABS(B968)&gt;$G$4),"",B968),""))</f>
        <v/>
      </c>
      <c r="M968" s="37" t="str">
        <f>IF($H$4=0,C968,IFERROR(IF(OR(AND(Data_Input!$T$3="meters",Data_Input!$T972&gt;12),(AND(Data_Input!$T$3="feet",Data_Input!$T972&gt;40)),ABS(C968)&gt;$G$4),"",C968),""))</f>
        <v/>
      </c>
      <c r="N968" s="37" t="str">
        <f>IF($I$4=0,D968,IFERROR(IF(OR(AND(Data_Input!$T$3="meters",Data_Input!$T972&gt;12),(AND(Data_Input!$T$3="feet",Data_Input!$T972&gt;40)),ABS(D968)&gt;$G$4),"",D968),""))</f>
        <v/>
      </c>
      <c r="O968" s="37" t="str">
        <f>IF($J$4=0,E968,IFERROR(IF(OR(AND(Data_Input!$T$3="meters",Data_Input!$T972&gt;12),(AND(Data_Input!$T$3="feet",Data_Input!$T972&gt;40)),ABS(E968)&gt;$G$4),"",E968),""))</f>
        <v/>
      </c>
      <c r="P968" s="35"/>
      <c r="Q968" s="8" t="str">
        <f t="shared" si="70"/>
        <v/>
      </c>
      <c r="R968" s="8" t="str">
        <f t="shared" si="71"/>
        <v/>
      </c>
      <c r="S968" s="8" t="str">
        <f t="shared" si="72"/>
        <v/>
      </c>
      <c r="T968" s="8" t="str">
        <f t="shared" si="73"/>
        <v/>
      </c>
      <c r="U968" s="35"/>
    </row>
    <row r="969" spans="1:21">
      <c r="A969" s="7">
        <v>967</v>
      </c>
      <c r="B969" s="37" t="str">
        <f>Data_Input!O973</f>
        <v/>
      </c>
      <c r="C969" s="37" t="str">
        <f>Data_Input!P973</f>
        <v/>
      </c>
      <c r="D969" s="37" t="str">
        <f>Data_Input!Q973</f>
        <v/>
      </c>
      <c r="E969" s="37" t="str">
        <f>Data_Input!R973</f>
        <v/>
      </c>
      <c r="F969" s="47"/>
      <c r="G969" s="35"/>
      <c r="H969" s="35"/>
      <c r="I969" s="35"/>
      <c r="J969" s="35"/>
      <c r="K969" s="35"/>
      <c r="L969" s="37" t="str">
        <f>IF($G$4=0,B969,IFERROR(IF(OR(AND(Data_Input!$T$3="meters",Data_Input!$T973&gt;12),(AND(Data_Input!$T$3="feet",Data_Input!$T973&gt;40)),ABS(B969)&gt;$G$4),"",B969),""))</f>
        <v/>
      </c>
      <c r="M969" s="37" t="str">
        <f>IF($H$4=0,C969,IFERROR(IF(OR(AND(Data_Input!$T$3="meters",Data_Input!$T973&gt;12),(AND(Data_Input!$T$3="feet",Data_Input!$T973&gt;40)),ABS(C969)&gt;$G$4),"",C969),""))</f>
        <v/>
      </c>
      <c r="N969" s="37" t="str">
        <f>IF($I$4=0,D969,IFERROR(IF(OR(AND(Data_Input!$T$3="meters",Data_Input!$T973&gt;12),(AND(Data_Input!$T$3="feet",Data_Input!$T973&gt;40)),ABS(D969)&gt;$G$4),"",D969),""))</f>
        <v/>
      </c>
      <c r="O969" s="37" t="str">
        <f>IF($J$4=0,E969,IFERROR(IF(OR(AND(Data_Input!$T$3="meters",Data_Input!$T973&gt;12),(AND(Data_Input!$T$3="feet",Data_Input!$T973&gt;40)),ABS(E969)&gt;$G$4),"",E969),""))</f>
        <v/>
      </c>
      <c r="P969" s="35"/>
      <c r="Q969" s="8" t="str">
        <f t="shared" si="70"/>
        <v/>
      </c>
      <c r="R969" s="8" t="str">
        <f t="shared" si="71"/>
        <v/>
      </c>
      <c r="S969" s="8" t="str">
        <f t="shared" si="72"/>
        <v/>
      </c>
      <c r="T969" s="8" t="str">
        <f t="shared" si="73"/>
        <v/>
      </c>
      <c r="U969" s="35"/>
    </row>
    <row r="970" spans="1:21">
      <c r="A970" s="7">
        <v>968</v>
      </c>
      <c r="B970" s="37" t="str">
        <f>Data_Input!O974</f>
        <v/>
      </c>
      <c r="C970" s="37" t="str">
        <f>Data_Input!P974</f>
        <v/>
      </c>
      <c r="D970" s="37" t="str">
        <f>Data_Input!Q974</f>
        <v/>
      </c>
      <c r="E970" s="37" t="str">
        <f>Data_Input!R974</f>
        <v/>
      </c>
      <c r="F970" s="47"/>
      <c r="G970" s="35"/>
      <c r="H970" s="35"/>
      <c r="I970" s="35"/>
      <c r="J970" s="35"/>
      <c r="K970" s="35"/>
      <c r="L970" s="37" t="str">
        <f>IF($G$4=0,B970,IFERROR(IF(OR(AND(Data_Input!$T$3="meters",Data_Input!$T974&gt;12),(AND(Data_Input!$T$3="feet",Data_Input!$T974&gt;40)),ABS(B970)&gt;$G$4),"",B970),""))</f>
        <v/>
      </c>
      <c r="M970" s="37" t="str">
        <f>IF($H$4=0,C970,IFERROR(IF(OR(AND(Data_Input!$T$3="meters",Data_Input!$T974&gt;12),(AND(Data_Input!$T$3="feet",Data_Input!$T974&gt;40)),ABS(C970)&gt;$G$4),"",C970),""))</f>
        <v/>
      </c>
      <c r="N970" s="37" t="str">
        <f>IF($I$4=0,D970,IFERROR(IF(OR(AND(Data_Input!$T$3="meters",Data_Input!$T974&gt;12),(AND(Data_Input!$T$3="feet",Data_Input!$T974&gt;40)),ABS(D970)&gt;$G$4),"",D970),""))</f>
        <v/>
      </c>
      <c r="O970" s="37" t="str">
        <f>IF($J$4=0,E970,IFERROR(IF(OR(AND(Data_Input!$T$3="meters",Data_Input!$T974&gt;12),(AND(Data_Input!$T$3="feet",Data_Input!$T974&gt;40)),ABS(E970)&gt;$G$4),"",E970),""))</f>
        <v/>
      </c>
      <c r="P970" s="35"/>
      <c r="Q970" s="8" t="str">
        <f t="shared" si="70"/>
        <v/>
      </c>
      <c r="R970" s="8" t="str">
        <f t="shared" si="71"/>
        <v/>
      </c>
      <c r="S970" s="8" t="str">
        <f t="shared" si="72"/>
        <v/>
      </c>
      <c r="T970" s="8" t="str">
        <f t="shared" si="73"/>
        <v/>
      </c>
      <c r="U970" s="35"/>
    </row>
    <row r="971" spans="1:21">
      <c r="A971" s="7">
        <v>969</v>
      </c>
      <c r="B971" s="37" t="str">
        <f>Data_Input!O975</f>
        <v/>
      </c>
      <c r="C971" s="37" t="str">
        <f>Data_Input!P975</f>
        <v/>
      </c>
      <c r="D971" s="37" t="str">
        <f>Data_Input!Q975</f>
        <v/>
      </c>
      <c r="E971" s="37" t="str">
        <f>Data_Input!R975</f>
        <v/>
      </c>
      <c r="F971" s="47"/>
      <c r="G971" s="35"/>
      <c r="H971" s="35"/>
      <c r="I971" s="35"/>
      <c r="J971" s="35"/>
      <c r="K971" s="35"/>
      <c r="L971" s="37" t="str">
        <f>IF($G$4=0,B971,IFERROR(IF(OR(AND(Data_Input!$T$3="meters",Data_Input!$T975&gt;12),(AND(Data_Input!$T$3="feet",Data_Input!$T975&gt;40)),ABS(B971)&gt;$G$4),"",B971),""))</f>
        <v/>
      </c>
      <c r="M971" s="37" t="str">
        <f>IF($H$4=0,C971,IFERROR(IF(OR(AND(Data_Input!$T$3="meters",Data_Input!$T975&gt;12),(AND(Data_Input!$T$3="feet",Data_Input!$T975&gt;40)),ABS(C971)&gt;$G$4),"",C971),""))</f>
        <v/>
      </c>
      <c r="N971" s="37" t="str">
        <f>IF($I$4=0,D971,IFERROR(IF(OR(AND(Data_Input!$T$3="meters",Data_Input!$T975&gt;12),(AND(Data_Input!$T$3="feet",Data_Input!$T975&gt;40)),ABS(D971)&gt;$G$4),"",D971),""))</f>
        <v/>
      </c>
      <c r="O971" s="37" t="str">
        <f>IF($J$4=0,E971,IFERROR(IF(OR(AND(Data_Input!$T$3="meters",Data_Input!$T975&gt;12),(AND(Data_Input!$T$3="feet",Data_Input!$T975&gt;40)),ABS(E971)&gt;$G$4),"",E971),""))</f>
        <v/>
      </c>
      <c r="P971" s="35"/>
      <c r="Q971" s="8" t="str">
        <f t="shared" si="70"/>
        <v/>
      </c>
      <c r="R971" s="8" t="str">
        <f t="shared" si="71"/>
        <v/>
      </c>
      <c r="S971" s="8" t="str">
        <f t="shared" si="72"/>
        <v/>
      </c>
      <c r="T971" s="8" t="str">
        <f t="shared" si="73"/>
        <v/>
      </c>
      <c r="U971" s="35"/>
    </row>
    <row r="972" spans="1:21">
      <c r="A972" s="7">
        <v>970</v>
      </c>
      <c r="B972" s="37" t="str">
        <f>Data_Input!O976</f>
        <v/>
      </c>
      <c r="C972" s="37" t="str">
        <f>Data_Input!P976</f>
        <v/>
      </c>
      <c r="D972" s="37" t="str">
        <f>Data_Input!Q976</f>
        <v/>
      </c>
      <c r="E972" s="37" t="str">
        <f>Data_Input!R976</f>
        <v/>
      </c>
      <c r="F972" s="47"/>
      <c r="G972" s="35"/>
      <c r="H972" s="35"/>
      <c r="I972" s="35"/>
      <c r="J972" s="35"/>
      <c r="K972" s="35"/>
      <c r="L972" s="37" t="str">
        <f>IF($G$4=0,B972,IFERROR(IF(OR(AND(Data_Input!$T$3="meters",Data_Input!$T976&gt;12),(AND(Data_Input!$T$3="feet",Data_Input!$T976&gt;40)),ABS(B972)&gt;$G$4),"",B972),""))</f>
        <v/>
      </c>
      <c r="M972" s="37" t="str">
        <f>IF($H$4=0,C972,IFERROR(IF(OR(AND(Data_Input!$T$3="meters",Data_Input!$T976&gt;12),(AND(Data_Input!$T$3="feet",Data_Input!$T976&gt;40)),ABS(C972)&gt;$G$4),"",C972),""))</f>
        <v/>
      </c>
      <c r="N972" s="37" t="str">
        <f>IF($I$4=0,D972,IFERROR(IF(OR(AND(Data_Input!$T$3="meters",Data_Input!$T976&gt;12),(AND(Data_Input!$T$3="feet",Data_Input!$T976&gt;40)),ABS(D972)&gt;$G$4),"",D972),""))</f>
        <v/>
      </c>
      <c r="O972" s="37" t="str">
        <f>IF($J$4=0,E972,IFERROR(IF(OR(AND(Data_Input!$T$3="meters",Data_Input!$T976&gt;12),(AND(Data_Input!$T$3="feet",Data_Input!$T976&gt;40)),ABS(E972)&gt;$G$4),"",E972),""))</f>
        <v/>
      </c>
      <c r="P972" s="35"/>
      <c r="Q972" s="8" t="str">
        <f t="shared" si="70"/>
        <v/>
      </c>
      <c r="R972" s="8" t="str">
        <f t="shared" si="71"/>
        <v/>
      </c>
      <c r="S972" s="8" t="str">
        <f t="shared" si="72"/>
        <v/>
      </c>
      <c r="T972" s="8" t="str">
        <f t="shared" si="73"/>
        <v/>
      </c>
      <c r="U972" s="35"/>
    </row>
    <row r="973" spans="1:21">
      <c r="A973" s="7">
        <v>971</v>
      </c>
      <c r="B973" s="37" t="str">
        <f>Data_Input!O977</f>
        <v/>
      </c>
      <c r="C973" s="37" t="str">
        <f>Data_Input!P977</f>
        <v/>
      </c>
      <c r="D973" s="37" t="str">
        <f>Data_Input!Q977</f>
        <v/>
      </c>
      <c r="E973" s="37" t="str">
        <f>Data_Input!R977</f>
        <v/>
      </c>
      <c r="F973" s="47"/>
      <c r="G973" s="35"/>
      <c r="H973" s="35"/>
      <c r="I973" s="35"/>
      <c r="J973" s="35"/>
      <c r="K973" s="35"/>
      <c r="L973" s="37" t="str">
        <f>IF($G$4=0,B973,IFERROR(IF(OR(AND(Data_Input!$T$3="meters",Data_Input!$T977&gt;12),(AND(Data_Input!$T$3="feet",Data_Input!$T977&gt;40)),ABS(B973)&gt;$G$4),"",B973),""))</f>
        <v/>
      </c>
      <c r="M973" s="37" t="str">
        <f>IF($H$4=0,C973,IFERROR(IF(OR(AND(Data_Input!$T$3="meters",Data_Input!$T977&gt;12),(AND(Data_Input!$T$3="feet",Data_Input!$T977&gt;40)),ABS(C973)&gt;$G$4),"",C973),""))</f>
        <v/>
      </c>
      <c r="N973" s="37" t="str">
        <f>IF($I$4=0,D973,IFERROR(IF(OR(AND(Data_Input!$T$3="meters",Data_Input!$T977&gt;12),(AND(Data_Input!$T$3="feet",Data_Input!$T977&gt;40)),ABS(D973)&gt;$G$4),"",D973),""))</f>
        <v/>
      </c>
      <c r="O973" s="37" t="str">
        <f>IF($J$4=0,E973,IFERROR(IF(OR(AND(Data_Input!$T$3="meters",Data_Input!$T977&gt;12),(AND(Data_Input!$T$3="feet",Data_Input!$T977&gt;40)),ABS(E973)&gt;$G$4),"",E973),""))</f>
        <v/>
      </c>
      <c r="P973" s="35"/>
      <c r="Q973" s="8" t="str">
        <f t="shared" si="70"/>
        <v/>
      </c>
      <c r="R973" s="8" t="str">
        <f t="shared" si="71"/>
        <v/>
      </c>
      <c r="S973" s="8" t="str">
        <f t="shared" si="72"/>
        <v/>
      </c>
      <c r="T973" s="8" t="str">
        <f t="shared" si="73"/>
        <v/>
      </c>
      <c r="U973" s="35"/>
    </row>
    <row r="974" spans="1:21">
      <c r="A974" s="7">
        <v>972</v>
      </c>
      <c r="B974" s="37" t="str">
        <f>Data_Input!O978</f>
        <v/>
      </c>
      <c r="C974" s="37" t="str">
        <f>Data_Input!P978</f>
        <v/>
      </c>
      <c r="D974" s="37" t="str">
        <f>Data_Input!Q978</f>
        <v/>
      </c>
      <c r="E974" s="37" t="str">
        <f>Data_Input!R978</f>
        <v/>
      </c>
      <c r="F974" s="47"/>
      <c r="G974" s="35"/>
      <c r="H974" s="35"/>
      <c r="I974" s="35"/>
      <c r="J974" s="35"/>
      <c r="K974" s="35"/>
      <c r="L974" s="37" t="str">
        <f>IF($G$4=0,B974,IFERROR(IF(OR(AND(Data_Input!$T$3="meters",Data_Input!$T978&gt;12),(AND(Data_Input!$T$3="feet",Data_Input!$T978&gt;40)),ABS(B974)&gt;$G$4),"",B974),""))</f>
        <v/>
      </c>
      <c r="M974" s="37" t="str">
        <f>IF($H$4=0,C974,IFERROR(IF(OR(AND(Data_Input!$T$3="meters",Data_Input!$T978&gt;12),(AND(Data_Input!$T$3="feet",Data_Input!$T978&gt;40)),ABS(C974)&gt;$G$4),"",C974),""))</f>
        <v/>
      </c>
      <c r="N974" s="37" t="str">
        <f>IF($I$4=0,D974,IFERROR(IF(OR(AND(Data_Input!$T$3="meters",Data_Input!$T978&gt;12),(AND(Data_Input!$T$3="feet",Data_Input!$T978&gt;40)),ABS(D974)&gt;$G$4),"",D974),""))</f>
        <v/>
      </c>
      <c r="O974" s="37" t="str">
        <f>IF($J$4=0,E974,IFERROR(IF(OR(AND(Data_Input!$T$3="meters",Data_Input!$T978&gt;12),(AND(Data_Input!$T$3="feet",Data_Input!$T978&gt;40)),ABS(E974)&gt;$G$4),"",E974),""))</f>
        <v/>
      </c>
      <c r="P974" s="35"/>
      <c r="Q974" s="8" t="str">
        <f t="shared" si="70"/>
        <v/>
      </c>
      <c r="R974" s="8" t="str">
        <f t="shared" si="71"/>
        <v/>
      </c>
      <c r="S974" s="8" t="str">
        <f t="shared" si="72"/>
        <v/>
      </c>
      <c r="T974" s="8" t="str">
        <f t="shared" si="73"/>
        <v/>
      </c>
      <c r="U974" s="35"/>
    </row>
    <row r="975" spans="1:21">
      <c r="A975" s="7">
        <v>973</v>
      </c>
      <c r="B975" s="37" t="str">
        <f>Data_Input!O979</f>
        <v/>
      </c>
      <c r="C975" s="37" t="str">
        <f>Data_Input!P979</f>
        <v/>
      </c>
      <c r="D975" s="37" t="str">
        <f>Data_Input!Q979</f>
        <v/>
      </c>
      <c r="E975" s="37" t="str">
        <f>Data_Input!R979</f>
        <v/>
      </c>
      <c r="F975" s="47"/>
      <c r="G975" s="35"/>
      <c r="H975" s="35"/>
      <c r="I975" s="35"/>
      <c r="J975" s="35"/>
      <c r="K975" s="35"/>
      <c r="L975" s="37" t="str">
        <f>IF($G$4=0,B975,IFERROR(IF(OR(AND(Data_Input!$T$3="meters",Data_Input!$T979&gt;12),(AND(Data_Input!$T$3="feet",Data_Input!$T979&gt;40)),ABS(B975)&gt;$G$4),"",B975),""))</f>
        <v/>
      </c>
      <c r="M975" s="37" t="str">
        <f>IF($H$4=0,C975,IFERROR(IF(OR(AND(Data_Input!$T$3="meters",Data_Input!$T979&gt;12),(AND(Data_Input!$T$3="feet",Data_Input!$T979&gt;40)),ABS(C975)&gt;$G$4),"",C975),""))</f>
        <v/>
      </c>
      <c r="N975" s="37" t="str">
        <f>IF($I$4=0,D975,IFERROR(IF(OR(AND(Data_Input!$T$3="meters",Data_Input!$T979&gt;12),(AND(Data_Input!$T$3="feet",Data_Input!$T979&gt;40)),ABS(D975)&gt;$G$4),"",D975),""))</f>
        <v/>
      </c>
      <c r="O975" s="37" t="str">
        <f>IF($J$4=0,E975,IFERROR(IF(OR(AND(Data_Input!$T$3="meters",Data_Input!$T979&gt;12),(AND(Data_Input!$T$3="feet",Data_Input!$T979&gt;40)),ABS(E975)&gt;$G$4),"",E975),""))</f>
        <v/>
      </c>
      <c r="P975" s="35"/>
      <c r="Q975" s="8" t="str">
        <f t="shared" si="70"/>
        <v/>
      </c>
      <c r="R975" s="8" t="str">
        <f t="shared" si="71"/>
        <v/>
      </c>
      <c r="S975" s="8" t="str">
        <f t="shared" si="72"/>
        <v/>
      </c>
      <c r="T975" s="8" t="str">
        <f t="shared" si="73"/>
        <v/>
      </c>
      <c r="U975" s="35"/>
    </row>
    <row r="976" spans="1:21">
      <c r="A976" s="7">
        <v>974</v>
      </c>
      <c r="B976" s="37" t="str">
        <f>Data_Input!O980</f>
        <v/>
      </c>
      <c r="C976" s="37" t="str">
        <f>Data_Input!P980</f>
        <v/>
      </c>
      <c r="D976" s="37" t="str">
        <f>Data_Input!Q980</f>
        <v/>
      </c>
      <c r="E976" s="37" t="str">
        <f>Data_Input!R980</f>
        <v/>
      </c>
      <c r="F976" s="47"/>
      <c r="G976" s="35"/>
      <c r="H976" s="35"/>
      <c r="I976" s="35"/>
      <c r="J976" s="35"/>
      <c r="K976" s="35"/>
      <c r="L976" s="37" t="str">
        <f>IF($G$4=0,B976,IFERROR(IF(OR(AND(Data_Input!$T$3="meters",Data_Input!$T980&gt;12),(AND(Data_Input!$T$3="feet",Data_Input!$T980&gt;40)),ABS(B976)&gt;$G$4),"",B976),""))</f>
        <v/>
      </c>
      <c r="M976" s="37" t="str">
        <f>IF($H$4=0,C976,IFERROR(IF(OR(AND(Data_Input!$T$3="meters",Data_Input!$T980&gt;12),(AND(Data_Input!$T$3="feet",Data_Input!$T980&gt;40)),ABS(C976)&gt;$G$4),"",C976),""))</f>
        <v/>
      </c>
      <c r="N976" s="37" t="str">
        <f>IF($I$4=0,D976,IFERROR(IF(OR(AND(Data_Input!$T$3="meters",Data_Input!$T980&gt;12),(AND(Data_Input!$T$3="feet",Data_Input!$T980&gt;40)),ABS(D976)&gt;$G$4),"",D976),""))</f>
        <v/>
      </c>
      <c r="O976" s="37" t="str">
        <f>IF($J$4=0,E976,IFERROR(IF(OR(AND(Data_Input!$T$3="meters",Data_Input!$T980&gt;12),(AND(Data_Input!$T$3="feet",Data_Input!$T980&gt;40)),ABS(E976)&gt;$G$4),"",E976),""))</f>
        <v/>
      </c>
      <c r="P976" s="35"/>
      <c r="Q976" s="8" t="str">
        <f t="shared" si="70"/>
        <v/>
      </c>
      <c r="R976" s="8" t="str">
        <f t="shared" si="71"/>
        <v/>
      </c>
      <c r="S976" s="8" t="str">
        <f t="shared" si="72"/>
        <v/>
      </c>
      <c r="T976" s="8" t="str">
        <f t="shared" si="73"/>
        <v/>
      </c>
      <c r="U976" s="35"/>
    </row>
    <row r="977" spans="1:21">
      <c r="A977" s="7">
        <v>975</v>
      </c>
      <c r="B977" s="37" t="str">
        <f>Data_Input!O981</f>
        <v/>
      </c>
      <c r="C977" s="37" t="str">
        <f>Data_Input!P981</f>
        <v/>
      </c>
      <c r="D977" s="37" t="str">
        <f>Data_Input!Q981</f>
        <v/>
      </c>
      <c r="E977" s="37" t="str">
        <f>Data_Input!R981</f>
        <v/>
      </c>
      <c r="F977" s="47"/>
      <c r="G977" s="35"/>
      <c r="H977" s="35"/>
      <c r="I977" s="35"/>
      <c r="J977" s="35"/>
      <c r="K977" s="35"/>
      <c r="L977" s="37" t="str">
        <f>IF($G$4=0,B977,IFERROR(IF(OR(AND(Data_Input!$T$3="meters",Data_Input!$T981&gt;12),(AND(Data_Input!$T$3="feet",Data_Input!$T981&gt;40)),ABS(B977)&gt;$G$4),"",B977),""))</f>
        <v/>
      </c>
      <c r="M977" s="37" t="str">
        <f>IF($H$4=0,C977,IFERROR(IF(OR(AND(Data_Input!$T$3="meters",Data_Input!$T981&gt;12),(AND(Data_Input!$T$3="feet",Data_Input!$T981&gt;40)),ABS(C977)&gt;$G$4),"",C977),""))</f>
        <v/>
      </c>
      <c r="N977" s="37" t="str">
        <f>IF($I$4=0,D977,IFERROR(IF(OR(AND(Data_Input!$T$3="meters",Data_Input!$T981&gt;12),(AND(Data_Input!$T$3="feet",Data_Input!$T981&gt;40)),ABS(D977)&gt;$G$4),"",D977),""))</f>
        <v/>
      </c>
      <c r="O977" s="37" t="str">
        <f>IF($J$4=0,E977,IFERROR(IF(OR(AND(Data_Input!$T$3="meters",Data_Input!$T981&gt;12),(AND(Data_Input!$T$3="feet",Data_Input!$T981&gt;40)),ABS(E977)&gt;$G$4),"",E977),""))</f>
        <v/>
      </c>
      <c r="P977" s="35"/>
      <c r="Q977" s="8" t="str">
        <f t="shared" si="70"/>
        <v/>
      </c>
      <c r="R977" s="8" t="str">
        <f t="shared" si="71"/>
        <v/>
      </c>
      <c r="S977" s="8" t="str">
        <f t="shared" si="72"/>
        <v/>
      </c>
      <c r="T977" s="8" t="str">
        <f t="shared" si="73"/>
        <v/>
      </c>
      <c r="U977" s="35"/>
    </row>
    <row r="978" spans="1:21">
      <c r="A978" s="7">
        <v>976</v>
      </c>
      <c r="B978" s="37" t="str">
        <f>Data_Input!O982</f>
        <v/>
      </c>
      <c r="C978" s="37" t="str">
        <f>Data_Input!P982</f>
        <v/>
      </c>
      <c r="D978" s="37" t="str">
        <f>Data_Input!Q982</f>
        <v/>
      </c>
      <c r="E978" s="37" t="str">
        <f>Data_Input!R982</f>
        <v/>
      </c>
      <c r="F978" s="47"/>
      <c r="G978" s="35"/>
      <c r="H978" s="35"/>
      <c r="I978" s="35"/>
      <c r="J978" s="35"/>
      <c r="K978" s="35"/>
      <c r="L978" s="37" t="str">
        <f>IF($G$4=0,B978,IFERROR(IF(OR(AND(Data_Input!$T$3="meters",Data_Input!$T982&gt;12),(AND(Data_Input!$T$3="feet",Data_Input!$T982&gt;40)),ABS(B978)&gt;$G$4),"",B978),""))</f>
        <v/>
      </c>
      <c r="M978" s="37" t="str">
        <f>IF($H$4=0,C978,IFERROR(IF(OR(AND(Data_Input!$T$3="meters",Data_Input!$T982&gt;12),(AND(Data_Input!$T$3="feet",Data_Input!$T982&gt;40)),ABS(C978)&gt;$G$4),"",C978),""))</f>
        <v/>
      </c>
      <c r="N978" s="37" t="str">
        <f>IF($I$4=0,D978,IFERROR(IF(OR(AND(Data_Input!$T$3="meters",Data_Input!$T982&gt;12),(AND(Data_Input!$T$3="feet",Data_Input!$T982&gt;40)),ABS(D978)&gt;$G$4),"",D978),""))</f>
        <v/>
      </c>
      <c r="O978" s="37" t="str">
        <f>IF($J$4=0,E978,IFERROR(IF(OR(AND(Data_Input!$T$3="meters",Data_Input!$T982&gt;12),(AND(Data_Input!$T$3="feet",Data_Input!$T982&gt;40)),ABS(E978)&gt;$G$4),"",E978),""))</f>
        <v/>
      </c>
      <c r="P978" s="35"/>
      <c r="Q978" s="8" t="str">
        <f t="shared" si="70"/>
        <v/>
      </c>
      <c r="R978" s="8" t="str">
        <f t="shared" si="71"/>
        <v/>
      </c>
      <c r="S978" s="8" t="str">
        <f t="shared" si="72"/>
        <v/>
      </c>
      <c r="T978" s="8" t="str">
        <f t="shared" si="73"/>
        <v/>
      </c>
      <c r="U978" s="35"/>
    </row>
    <row r="979" spans="1:21">
      <c r="A979" s="7">
        <v>977</v>
      </c>
      <c r="B979" s="37" t="str">
        <f>Data_Input!O983</f>
        <v/>
      </c>
      <c r="C979" s="37" t="str">
        <f>Data_Input!P983</f>
        <v/>
      </c>
      <c r="D979" s="37" t="str">
        <f>Data_Input!Q983</f>
        <v/>
      </c>
      <c r="E979" s="37" t="str">
        <f>Data_Input!R983</f>
        <v/>
      </c>
      <c r="F979" s="47"/>
      <c r="G979" s="35"/>
      <c r="H979" s="35"/>
      <c r="I979" s="35"/>
      <c r="J979" s="35"/>
      <c r="K979" s="35"/>
      <c r="L979" s="37" t="str">
        <f>IF($G$4=0,B979,IFERROR(IF(OR(AND(Data_Input!$T$3="meters",Data_Input!$T983&gt;12),(AND(Data_Input!$T$3="feet",Data_Input!$T983&gt;40)),ABS(B979)&gt;$G$4),"",B979),""))</f>
        <v/>
      </c>
      <c r="M979" s="37" t="str">
        <f>IF($H$4=0,C979,IFERROR(IF(OR(AND(Data_Input!$T$3="meters",Data_Input!$T983&gt;12),(AND(Data_Input!$T$3="feet",Data_Input!$T983&gt;40)),ABS(C979)&gt;$G$4),"",C979),""))</f>
        <v/>
      </c>
      <c r="N979" s="37" t="str">
        <f>IF($I$4=0,D979,IFERROR(IF(OR(AND(Data_Input!$T$3="meters",Data_Input!$T983&gt;12),(AND(Data_Input!$T$3="feet",Data_Input!$T983&gt;40)),ABS(D979)&gt;$G$4),"",D979),""))</f>
        <v/>
      </c>
      <c r="O979" s="37" t="str">
        <f>IF($J$4=0,E979,IFERROR(IF(OR(AND(Data_Input!$T$3="meters",Data_Input!$T983&gt;12),(AND(Data_Input!$T$3="feet",Data_Input!$T983&gt;40)),ABS(E979)&gt;$G$4),"",E979),""))</f>
        <v/>
      </c>
      <c r="P979" s="35"/>
      <c r="Q979" s="8" t="str">
        <f t="shared" si="70"/>
        <v/>
      </c>
      <c r="R979" s="8" t="str">
        <f t="shared" si="71"/>
        <v/>
      </c>
      <c r="S979" s="8" t="str">
        <f t="shared" si="72"/>
        <v/>
      </c>
      <c r="T979" s="8" t="str">
        <f t="shared" si="73"/>
        <v/>
      </c>
      <c r="U979" s="35"/>
    </row>
    <row r="980" spans="1:21">
      <c r="A980" s="7">
        <v>978</v>
      </c>
      <c r="B980" s="37" t="str">
        <f>Data_Input!O984</f>
        <v/>
      </c>
      <c r="C980" s="37" t="str">
        <f>Data_Input!P984</f>
        <v/>
      </c>
      <c r="D980" s="37" t="str">
        <f>Data_Input!Q984</f>
        <v/>
      </c>
      <c r="E980" s="37" t="str">
        <f>Data_Input!R984</f>
        <v/>
      </c>
      <c r="F980" s="47"/>
      <c r="G980" s="35"/>
      <c r="H980" s="35"/>
      <c r="I980" s="35"/>
      <c r="J980" s="35"/>
      <c r="K980" s="35"/>
      <c r="L980" s="37" t="str">
        <f>IF($G$4=0,B980,IFERROR(IF(OR(AND(Data_Input!$T$3="meters",Data_Input!$T984&gt;12),(AND(Data_Input!$T$3="feet",Data_Input!$T984&gt;40)),ABS(B980)&gt;$G$4),"",B980),""))</f>
        <v/>
      </c>
      <c r="M980" s="37" t="str">
        <f>IF($H$4=0,C980,IFERROR(IF(OR(AND(Data_Input!$T$3="meters",Data_Input!$T984&gt;12),(AND(Data_Input!$T$3="feet",Data_Input!$T984&gt;40)),ABS(C980)&gt;$G$4),"",C980),""))</f>
        <v/>
      </c>
      <c r="N980" s="37" t="str">
        <f>IF($I$4=0,D980,IFERROR(IF(OR(AND(Data_Input!$T$3="meters",Data_Input!$T984&gt;12),(AND(Data_Input!$T$3="feet",Data_Input!$T984&gt;40)),ABS(D980)&gt;$G$4),"",D980),""))</f>
        <v/>
      </c>
      <c r="O980" s="37" t="str">
        <f>IF($J$4=0,E980,IFERROR(IF(OR(AND(Data_Input!$T$3="meters",Data_Input!$T984&gt;12),(AND(Data_Input!$T$3="feet",Data_Input!$T984&gt;40)),ABS(E980)&gt;$G$4),"",E980),""))</f>
        <v/>
      </c>
      <c r="P980" s="35"/>
      <c r="Q980" s="8" t="str">
        <f t="shared" si="70"/>
        <v/>
      </c>
      <c r="R980" s="8" t="str">
        <f t="shared" si="71"/>
        <v/>
      </c>
      <c r="S980" s="8" t="str">
        <f t="shared" si="72"/>
        <v/>
      </c>
      <c r="T980" s="8" t="str">
        <f t="shared" si="73"/>
        <v/>
      </c>
      <c r="U980" s="35"/>
    </row>
    <row r="981" spans="1:21">
      <c r="A981" s="7">
        <v>979</v>
      </c>
      <c r="B981" s="37" t="str">
        <f>Data_Input!O985</f>
        <v/>
      </c>
      <c r="C981" s="37" t="str">
        <f>Data_Input!P985</f>
        <v/>
      </c>
      <c r="D981" s="37" t="str">
        <f>Data_Input!Q985</f>
        <v/>
      </c>
      <c r="E981" s="37" t="str">
        <f>Data_Input!R985</f>
        <v/>
      </c>
      <c r="F981" s="47"/>
      <c r="G981" s="35"/>
      <c r="H981" s="35"/>
      <c r="I981" s="35"/>
      <c r="J981" s="35"/>
      <c r="K981" s="35"/>
      <c r="L981" s="37" t="str">
        <f>IF($G$4=0,B981,IFERROR(IF(OR(AND(Data_Input!$T$3="meters",Data_Input!$T985&gt;12),(AND(Data_Input!$T$3="feet",Data_Input!$T985&gt;40)),ABS(B981)&gt;$G$4),"",B981),""))</f>
        <v/>
      </c>
      <c r="M981" s="37" t="str">
        <f>IF($H$4=0,C981,IFERROR(IF(OR(AND(Data_Input!$T$3="meters",Data_Input!$T985&gt;12),(AND(Data_Input!$T$3="feet",Data_Input!$T985&gt;40)),ABS(C981)&gt;$G$4),"",C981),""))</f>
        <v/>
      </c>
      <c r="N981" s="37" t="str">
        <f>IF($I$4=0,D981,IFERROR(IF(OR(AND(Data_Input!$T$3="meters",Data_Input!$T985&gt;12),(AND(Data_Input!$T$3="feet",Data_Input!$T985&gt;40)),ABS(D981)&gt;$G$4),"",D981),""))</f>
        <v/>
      </c>
      <c r="O981" s="37" t="str">
        <f>IF($J$4=0,E981,IFERROR(IF(OR(AND(Data_Input!$T$3="meters",Data_Input!$T985&gt;12),(AND(Data_Input!$T$3="feet",Data_Input!$T985&gt;40)),ABS(E981)&gt;$G$4),"",E981),""))</f>
        <v/>
      </c>
      <c r="P981" s="35"/>
      <c r="Q981" s="8" t="str">
        <f t="shared" si="70"/>
        <v/>
      </c>
      <c r="R981" s="8" t="str">
        <f t="shared" si="71"/>
        <v/>
      </c>
      <c r="S981" s="8" t="str">
        <f t="shared" si="72"/>
        <v/>
      </c>
      <c r="T981" s="8" t="str">
        <f t="shared" si="73"/>
        <v/>
      </c>
      <c r="U981" s="35"/>
    </row>
    <row r="982" spans="1:21">
      <c r="A982" s="7">
        <v>980</v>
      </c>
      <c r="B982" s="37" t="str">
        <f>Data_Input!O986</f>
        <v/>
      </c>
      <c r="C982" s="37" t="str">
        <f>Data_Input!P986</f>
        <v/>
      </c>
      <c r="D982" s="37" t="str">
        <f>Data_Input!Q986</f>
        <v/>
      </c>
      <c r="E982" s="37" t="str">
        <f>Data_Input!R986</f>
        <v/>
      </c>
      <c r="F982" s="47"/>
      <c r="G982" s="35"/>
      <c r="H982" s="35"/>
      <c r="I982" s="35"/>
      <c r="J982" s="35"/>
      <c r="K982" s="35"/>
      <c r="L982" s="37" t="str">
        <f>IF($G$4=0,B982,IFERROR(IF(OR(AND(Data_Input!$T$3="meters",Data_Input!$T986&gt;12),(AND(Data_Input!$T$3="feet",Data_Input!$T986&gt;40)),ABS(B982)&gt;$G$4),"",B982),""))</f>
        <v/>
      </c>
      <c r="M982" s="37" t="str">
        <f>IF($H$4=0,C982,IFERROR(IF(OR(AND(Data_Input!$T$3="meters",Data_Input!$T986&gt;12),(AND(Data_Input!$T$3="feet",Data_Input!$T986&gt;40)),ABS(C982)&gt;$G$4),"",C982),""))</f>
        <v/>
      </c>
      <c r="N982" s="37" t="str">
        <f>IF($I$4=0,D982,IFERROR(IF(OR(AND(Data_Input!$T$3="meters",Data_Input!$T986&gt;12),(AND(Data_Input!$T$3="feet",Data_Input!$T986&gt;40)),ABS(D982)&gt;$G$4),"",D982),""))</f>
        <v/>
      </c>
      <c r="O982" s="37" t="str">
        <f>IF($J$4=0,E982,IFERROR(IF(OR(AND(Data_Input!$T$3="meters",Data_Input!$T986&gt;12),(AND(Data_Input!$T$3="feet",Data_Input!$T986&gt;40)),ABS(E982)&gt;$G$4),"",E982),""))</f>
        <v/>
      </c>
      <c r="P982" s="35"/>
      <c r="Q982" s="8" t="str">
        <f t="shared" si="70"/>
        <v/>
      </c>
      <c r="R982" s="8" t="str">
        <f t="shared" si="71"/>
        <v/>
      </c>
      <c r="S982" s="8" t="str">
        <f t="shared" si="72"/>
        <v/>
      </c>
      <c r="T982" s="8" t="str">
        <f t="shared" si="73"/>
        <v/>
      </c>
      <c r="U982" s="35"/>
    </row>
    <row r="983" spans="1:21">
      <c r="A983" s="7">
        <v>981</v>
      </c>
      <c r="B983" s="37" t="str">
        <f>Data_Input!O987</f>
        <v/>
      </c>
      <c r="C983" s="37" t="str">
        <f>Data_Input!P987</f>
        <v/>
      </c>
      <c r="D983" s="37" t="str">
        <f>Data_Input!Q987</f>
        <v/>
      </c>
      <c r="E983" s="37" t="str">
        <f>Data_Input!R987</f>
        <v/>
      </c>
      <c r="F983" s="47"/>
      <c r="G983" s="35"/>
      <c r="H983" s="35"/>
      <c r="I983" s="35"/>
      <c r="J983" s="35"/>
      <c r="K983" s="35"/>
      <c r="L983" s="37" t="str">
        <f>IF($G$4=0,B983,IFERROR(IF(OR(AND(Data_Input!$T$3="meters",Data_Input!$T987&gt;12),(AND(Data_Input!$T$3="feet",Data_Input!$T987&gt;40)),ABS(B983)&gt;$G$4),"",B983),""))</f>
        <v/>
      </c>
      <c r="M983" s="37" t="str">
        <f>IF($H$4=0,C983,IFERROR(IF(OR(AND(Data_Input!$T$3="meters",Data_Input!$T987&gt;12),(AND(Data_Input!$T$3="feet",Data_Input!$T987&gt;40)),ABS(C983)&gt;$G$4),"",C983),""))</f>
        <v/>
      </c>
      <c r="N983" s="37" t="str">
        <f>IF($I$4=0,D983,IFERROR(IF(OR(AND(Data_Input!$T$3="meters",Data_Input!$T987&gt;12),(AND(Data_Input!$T$3="feet",Data_Input!$T987&gt;40)),ABS(D983)&gt;$G$4),"",D983),""))</f>
        <v/>
      </c>
      <c r="O983" s="37" t="str">
        <f>IF($J$4=0,E983,IFERROR(IF(OR(AND(Data_Input!$T$3="meters",Data_Input!$T987&gt;12),(AND(Data_Input!$T$3="feet",Data_Input!$T987&gt;40)),ABS(E983)&gt;$G$4),"",E983),""))</f>
        <v/>
      </c>
      <c r="P983" s="35"/>
      <c r="Q983" s="8" t="str">
        <f t="shared" si="70"/>
        <v/>
      </c>
      <c r="R983" s="8" t="str">
        <f t="shared" si="71"/>
        <v/>
      </c>
      <c r="S983" s="8" t="str">
        <f t="shared" si="72"/>
        <v/>
      </c>
      <c r="T983" s="8" t="str">
        <f t="shared" si="73"/>
        <v/>
      </c>
      <c r="U983" s="35"/>
    </row>
    <row r="984" spans="1:21">
      <c r="A984" s="7">
        <v>982</v>
      </c>
      <c r="B984" s="37" t="str">
        <f>Data_Input!O988</f>
        <v/>
      </c>
      <c r="C984" s="37" t="str">
        <f>Data_Input!P988</f>
        <v/>
      </c>
      <c r="D984" s="37" t="str">
        <f>Data_Input!Q988</f>
        <v/>
      </c>
      <c r="E984" s="37" t="str">
        <f>Data_Input!R988</f>
        <v/>
      </c>
      <c r="F984" s="47"/>
      <c r="G984" s="35"/>
      <c r="H984" s="35"/>
      <c r="I984" s="35"/>
      <c r="J984" s="35"/>
      <c r="K984" s="35"/>
      <c r="L984" s="37" t="str">
        <f>IF($G$4=0,B984,IFERROR(IF(OR(AND(Data_Input!$T$3="meters",Data_Input!$T988&gt;12),(AND(Data_Input!$T$3="feet",Data_Input!$T988&gt;40)),ABS(B984)&gt;$G$4),"",B984),""))</f>
        <v/>
      </c>
      <c r="M984" s="37" t="str">
        <f>IF($H$4=0,C984,IFERROR(IF(OR(AND(Data_Input!$T$3="meters",Data_Input!$T988&gt;12),(AND(Data_Input!$T$3="feet",Data_Input!$T988&gt;40)),ABS(C984)&gt;$G$4),"",C984),""))</f>
        <v/>
      </c>
      <c r="N984" s="37" t="str">
        <f>IF($I$4=0,D984,IFERROR(IF(OR(AND(Data_Input!$T$3="meters",Data_Input!$T988&gt;12),(AND(Data_Input!$T$3="feet",Data_Input!$T988&gt;40)),ABS(D984)&gt;$G$4),"",D984),""))</f>
        <v/>
      </c>
      <c r="O984" s="37" t="str">
        <f>IF($J$4=0,E984,IFERROR(IF(OR(AND(Data_Input!$T$3="meters",Data_Input!$T988&gt;12),(AND(Data_Input!$T$3="feet",Data_Input!$T988&gt;40)),ABS(E984)&gt;$G$4),"",E984),""))</f>
        <v/>
      </c>
      <c r="P984" s="35"/>
      <c r="Q984" s="8" t="str">
        <f t="shared" si="70"/>
        <v/>
      </c>
      <c r="R984" s="8" t="str">
        <f t="shared" si="71"/>
        <v/>
      </c>
      <c r="S984" s="8" t="str">
        <f t="shared" si="72"/>
        <v/>
      </c>
      <c r="T984" s="8" t="str">
        <f t="shared" si="73"/>
        <v/>
      </c>
      <c r="U984" s="35"/>
    </row>
    <row r="985" spans="1:21">
      <c r="A985" s="7">
        <v>983</v>
      </c>
      <c r="B985" s="37" t="str">
        <f>Data_Input!O989</f>
        <v/>
      </c>
      <c r="C985" s="37" t="str">
        <f>Data_Input!P989</f>
        <v/>
      </c>
      <c r="D985" s="37" t="str">
        <f>Data_Input!Q989</f>
        <v/>
      </c>
      <c r="E985" s="37" t="str">
        <f>Data_Input!R989</f>
        <v/>
      </c>
      <c r="F985" s="47"/>
      <c r="G985" s="35"/>
      <c r="H985" s="35"/>
      <c r="I985" s="35"/>
      <c r="J985" s="35"/>
      <c r="K985" s="35"/>
      <c r="L985" s="37" t="str">
        <f>IF($G$4=0,B985,IFERROR(IF(OR(AND(Data_Input!$T$3="meters",Data_Input!$T989&gt;12),(AND(Data_Input!$T$3="feet",Data_Input!$T989&gt;40)),ABS(B985)&gt;$G$4),"",B985),""))</f>
        <v/>
      </c>
      <c r="M985" s="37" t="str">
        <f>IF($H$4=0,C985,IFERROR(IF(OR(AND(Data_Input!$T$3="meters",Data_Input!$T989&gt;12),(AND(Data_Input!$T$3="feet",Data_Input!$T989&gt;40)),ABS(C985)&gt;$G$4),"",C985),""))</f>
        <v/>
      </c>
      <c r="N985" s="37" t="str">
        <f>IF($I$4=0,D985,IFERROR(IF(OR(AND(Data_Input!$T$3="meters",Data_Input!$T989&gt;12),(AND(Data_Input!$T$3="feet",Data_Input!$T989&gt;40)),ABS(D985)&gt;$G$4),"",D985),""))</f>
        <v/>
      </c>
      <c r="O985" s="37" t="str">
        <f>IF($J$4=0,E985,IFERROR(IF(OR(AND(Data_Input!$T$3="meters",Data_Input!$T989&gt;12),(AND(Data_Input!$T$3="feet",Data_Input!$T989&gt;40)),ABS(E985)&gt;$G$4),"",E985),""))</f>
        <v/>
      </c>
      <c r="P985" s="35"/>
      <c r="Q985" s="8" t="str">
        <f t="shared" si="70"/>
        <v/>
      </c>
      <c r="R985" s="8" t="str">
        <f t="shared" si="71"/>
        <v/>
      </c>
      <c r="S985" s="8" t="str">
        <f t="shared" si="72"/>
        <v/>
      </c>
      <c r="T985" s="8" t="str">
        <f t="shared" si="73"/>
        <v/>
      </c>
      <c r="U985" s="35"/>
    </row>
    <row r="986" spans="1:21">
      <c r="A986" s="7">
        <v>984</v>
      </c>
      <c r="B986" s="37" t="str">
        <f>Data_Input!O990</f>
        <v/>
      </c>
      <c r="C986" s="37" t="str">
        <f>Data_Input!P990</f>
        <v/>
      </c>
      <c r="D986" s="37" t="str">
        <f>Data_Input!Q990</f>
        <v/>
      </c>
      <c r="E986" s="37" t="str">
        <f>Data_Input!R990</f>
        <v/>
      </c>
      <c r="F986" s="47"/>
      <c r="G986" s="35"/>
      <c r="H986" s="35"/>
      <c r="I986" s="35"/>
      <c r="J986" s="35"/>
      <c r="K986" s="35"/>
      <c r="L986" s="37" t="str">
        <f>IF($G$4=0,B986,IFERROR(IF(OR(AND(Data_Input!$T$3="meters",Data_Input!$T990&gt;12),(AND(Data_Input!$T$3="feet",Data_Input!$T990&gt;40)),ABS(B986)&gt;$G$4),"",B986),""))</f>
        <v/>
      </c>
      <c r="M986" s="37" t="str">
        <f>IF($H$4=0,C986,IFERROR(IF(OR(AND(Data_Input!$T$3="meters",Data_Input!$T990&gt;12),(AND(Data_Input!$T$3="feet",Data_Input!$T990&gt;40)),ABS(C986)&gt;$G$4),"",C986),""))</f>
        <v/>
      </c>
      <c r="N986" s="37" t="str">
        <f>IF($I$4=0,D986,IFERROR(IF(OR(AND(Data_Input!$T$3="meters",Data_Input!$T990&gt;12),(AND(Data_Input!$T$3="feet",Data_Input!$T990&gt;40)),ABS(D986)&gt;$G$4),"",D986),""))</f>
        <v/>
      </c>
      <c r="O986" s="37" t="str">
        <f>IF($J$4=0,E986,IFERROR(IF(OR(AND(Data_Input!$T$3="meters",Data_Input!$T990&gt;12),(AND(Data_Input!$T$3="feet",Data_Input!$T990&gt;40)),ABS(E986)&gt;$G$4),"",E986),""))</f>
        <v/>
      </c>
      <c r="P986" s="35"/>
      <c r="Q986" s="8" t="str">
        <f t="shared" si="70"/>
        <v/>
      </c>
      <c r="R986" s="8" t="str">
        <f t="shared" si="71"/>
        <v/>
      </c>
      <c r="S986" s="8" t="str">
        <f t="shared" si="72"/>
        <v/>
      </c>
      <c r="T986" s="8" t="str">
        <f t="shared" si="73"/>
        <v/>
      </c>
      <c r="U986" s="35"/>
    </row>
    <row r="987" spans="1:21">
      <c r="A987" s="7">
        <v>985</v>
      </c>
      <c r="B987" s="37" t="str">
        <f>Data_Input!O991</f>
        <v/>
      </c>
      <c r="C987" s="37" t="str">
        <f>Data_Input!P991</f>
        <v/>
      </c>
      <c r="D987" s="37" t="str">
        <f>Data_Input!Q991</f>
        <v/>
      </c>
      <c r="E987" s="37" t="str">
        <f>Data_Input!R991</f>
        <v/>
      </c>
      <c r="F987" s="47"/>
      <c r="G987" s="35"/>
      <c r="H987" s="35"/>
      <c r="I987" s="35"/>
      <c r="J987" s="35"/>
      <c r="K987" s="35"/>
      <c r="L987" s="37" t="str">
        <f>IF($G$4=0,B987,IFERROR(IF(OR(AND(Data_Input!$T$3="meters",Data_Input!$T991&gt;12),(AND(Data_Input!$T$3="feet",Data_Input!$T991&gt;40)),ABS(B987)&gt;$G$4),"",B987),""))</f>
        <v/>
      </c>
      <c r="M987" s="37" t="str">
        <f>IF($H$4=0,C987,IFERROR(IF(OR(AND(Data_Input!$T$3="meters",Data_Input!$T991&gt;12),(AND(Data_Input!$T$3="feet",Data_Input!$T991&gt;40)),ABS(C987)&gt;$G$4),"",C987),""))</f>
        <v/>
      </c>
      <c r="N987" s="37" t="str">
        <f>IF($I$4=0,D987,IFERROR(IF(OR(AND(Data_Input!$T$3="meters",Data_Input!$T991&gt;12),(AND(Data_Input!$T$3="feet",Data_Input!$T991&gt;40)),ABS(D987)&gt;$G$4),"",D987),""))</f>
        <v/>
      </c>
      <c r="O987" s="37" t="str">
        <f>IF($J$4=0,E987,IFERROR(IF(OR(AND(Data_Input!$T$3="meters",Data_Input!$T991&gt;12),(AND(Data_Input!$T$3="feet",Data_Input!$T991&gt;40)),ABS(E987)&gt;$G$4),"",E987),""))</f>
        <v/>
      </c>
      <c r="P987" s="35"/>
      <c r="Q987" s="8" t="str">
        <f t="shared" si="70"/>
        <v/>
      </c>
      <c r="R987" s="8" t="str">
        <f t="shared" si="71"/>
        <v/>
      </c>
      <c r="S987" s="8" t="str">
        <f t="shared" si="72"/>
        <v/>
      </c>
      <c r="T987" s="8" t="str">
        <f t="shared" si="73"/>
        <v/>
      </c>
      <c r="U987" s="35"/>
    </row>
    <row r="988" spans="1:21">
      <c r="A988" s="7">
        <v>986</v>
      </c>
      <c r="B988" s="37" t="str">
        <f>Data_Input!O992</f>
        <v/>
      </c>
      <c r="C988" s="37" t="str">
        <f>Data_Input!P992</f>
        <v/>
      </c>
      <c r="D988" s="37" t="str">
        <f>Data_Input!Q992</f>
        <v/>
      </c>
      <c r="E988" s="37" t="str">
        <f>Data_Input!R992</f>
        <v/>
      </c>
      <c r="F988" s="47"/>
      <c r="G988" s="35"/>
      <c r="H988" s="35"/>
      <c r="I988" s="35"/>
      <c r="J988" s="35"/>
      <c r="K988" s="35"/>
      <c r="L988" s="37" t="str">
        <f>IF($G$4=0,B988,IFERROR(IF(OR(AND(Data_Input!$T$3="meters",Data_Input!$T992&gt;12),(AND(Data_Input!$T$3="feet",Data_Input!$T992&gt;40)),ABS(B988)&gt;$G$4),"",B988),""))</f>
        <v/>
      </c>
      <c r="M988" s="37" t="str">
        <f>IF($H$4=0,C988,IFERROR(IF(OR(AND(Data_Input!$T$3="meters",Data_Input!$T992&gt;12),(AND(Data_Input!$T$3="feet",Data_Input!$T992&gt;40)),ABS(C988)&gt;$G$4),"",C988),""))</f>
        <v/>
      </c>
      <c r="N988" s="37" t="str">
        <f>IF($I$4=0,D988,IFERROR(IF(OR(AND(Data_Input!$T$3="meters",Data_Input!$T992&gt;12),(AND(Data_Input!$T$3="feet",Data_Input!$T992&gt;40)),ABS(D988)&gt;$G$4),"",D988),""))</f>
        <v/>
      </c>
      <c r="O988" s="37" t="str">
        <f>IF($J$4=0,E988,IFERROR(IF(OR(AND(Data_Input!$T$3="meters",Data_Input!$T992&gt;12),(AND(Data_Input!$T$3="feet",Data_Input!$T992&gt;40)),ABS(E988)&gt;$G$4),"",E988),""))</f>
        <v/>
      </c>
      <c r="P988" s="35"/>
      <c r="Q988" s="8" t="str">
        <f t="shared" si="70"/>
        <v/>
      </c>
      <c r="R988" s="8" t="str">
        <f t="shared" si="71"/>
        <v/>
      </c>
      <c r="S988" s="8" t="str">
        <f t="shared" si="72"/>
        <v/>
      </c>
      <c r="T988" s="8" t="str">
        <f t="shared" si="73"/>
        <v/>
      </c>
      <c r="U988" s="35"/>
    </row>
    <row r="989" spans="1:21">
      <c r="A989" s="7">
        <v>987</v>
      </c>
      <c r="B989" s="37" t="str">
        <f>Data_Input!O993</f>
        <v/>
      </c>
      <c r="C989" s="37" t="str">
        <f>Data_Input!P993</f>
        <v/>
      </c>
      <c r="D989" s="37" t="str">
        <f>Data_Input!Q993</f>
        <v/>
      </c>
      <c r="E989" s="37" t="str">
        <f>Data_Input!R993</f>
        <v/>
      </c>
      <c r="F989" s="47"/>
      <c r="G989" s="35"/>
      <c r="H989" s="35"/>
      <c r="I989" s="35"/>
      <c r="J989" s="35"/>
      <c r="K989" s="35"/>
      <c r="L989" s="37" t="str">
        <f>IF($G$4=0,B989,IFERROR(IF(OR(AND(Data_Input!$T$3="meters",Data_Input!$T993&gt;12),(AND(Data_Input!$T$3="feet",Data_Input!$T993&gt;40)),ABS(B989)&gt;$G$4),"",B989),""))</f>
        <v/>
      </c>
      <c r="M989" s="37" t="str">
        <f>IF($H$4=0,C989,IFERROR(IF(OR(AND(Data_Input!$T$3="meters",Data_Input!$T993&gt;12),(AND(Data_Input!$T$3="feet",Data_Input!$T993&gt;40)),ABS(C989)&gt;$G$4),"",C989),""))</f>
        <v/>
      </c>
      <c r="N989" s="37" t="str">
        <f>IF($I$4=0,D989,IFERROR(IF(OR(AND(Data_Input!$T$3="meters",Data_Input!$T993&gt;12),(AND(Data_Input!$T$3="feet",Data_Input!$T993&gt;40)),ABS(D989)&gt;$G$4),"",D989),""))</f>
        <v/>
      </c>
      <c r="O989" s="37" t="str">
        <f>IF($J$4=0,E989,IFERROR(IF(OR(AND(Data_Input!$T$3="meters",Data_Input!$T993&gt;12),(AND(Data_Input!$T$3="feet",Data_Input!$T993&gt;40)),ABS(E989)&gt;$G$4),"",E989),""))</f>
        <v/>
      </c>
      <c r="P989" s="35"/>
      <c r="Q989" s="8" t="str">
        <f t="shared" si="70"/>
        <v/>
      </c>
      <c r="R989" s="8" t="str">
        <f t="shared" si="71"/>
        <v/>
      </c>
      <c r="S989" s="8" t="str">
        <f t="shared" si="72"/>
        <v/>
      </c>
      <c r="T989" s="8" t="str">
        <f t="shared" si="73"/>
        <v/>
      </c>
      <c r="U989" s="35"/>
    </row>
    <row r="990" spans="1:21">
      <c r="A990" s="7">
        <v>988</v>
      </c>
      <c r="B990" s="37" t="str">
        <f>Data_Input!O994</f>
        <v/>
      </c>
      <c r="C990" s="37" t="str">
        <f>Data_Input!P994</f>
        <v/>
      </c>
      <c r="D990" s="37" t="str">
        <f>Data_Input!Q994</f>
        <v/>
      </c>
      <c r="E990" s="37" t="str">
        <f>Data_Input!R994</f>
        <v/>
      </c>
      <c r="F990" s="47"/>
      <c r="G990" s="35"/>
      <c r="H990" s="35"/>
      <c r="I990" s="35"/>
      <c r="J990" s="35"/>
      <c r="K990" s="35"/>
      <c r="L990" s="37" t="str">
        <f>IF($G$4=0,B990,IFERROR(IF(OR(AND(Data_Input!$T$3="meters",Data_Input!$T994&gt;12),(AND(Data_Input!$T$3="feet",Data_Input!$T994&gt;40)),ABS(B990)&gt;$G$4),"",B990),""))</f>
        <v/>
      </c>
      <c r="M990" s="37" t="str">
        <f>IF($H$4=0,C990,IFERROR(IF(OR(AND(Data_Input!$T$3="meters",Data_Input!$T994&gt;12),(AND(Data_Input!$T$3="feet",Data_Input!$T994&gt;40)),ABS(C990)&gt;$G$4),"",C990),""))</f>
        <v/>
      </c>
      <c r="N990" s="37" t="str">
        <f>IF($I$4=0,D990,IFERROR(IF(OR(AND(Data_Input!$T$3="meters",Data_Input!$T994&gt;12),(AND(Data_Input!$T$3="feet",Data_Input!$T994&gt;40)),ABS(D990)&gt;$G$4),"",D990),""))</f>
        <v/>
      </c>
      <c r="O990" s="37" t="str">
        <f>IF($J$4=0,E990,IFERROR(IF(OR(AND(Data_Input!$T$3="meters",Data_Input!$T994&gt;12),(AND(Data_Input!$T$3="feet",Data_Input!$T994&gt;40)),ABS(E990)&gt;$G$4),"",E990),""))</f>
        <v/>
      </c>
      <c r="P990" s="35"/>
      <c r="Q990" s="8" t="str">
        <f t="shared" si="70"/>
        <v/>
      </c>
      <c r="R990" s="8" t="str">
        <f t="shared" si="71"/>
        <v/>
      </c>
      <c r="S990" s="8" t="str">
        <f t="shared" si="72"/>
        <v/>
      </c>
      <c r="T990" s="8" t="str">
        <f t="shared" si="73"/>
        <v/>
      </c>
      <c r="U990" s="35"/>
    </row>
    <row r="991" spans="1:21">
      <c r="A991" s="7">
        <v>989</v>
      </c>
      <c r="B991" s="37" t="str">
        <f>Data_Input!O995</f>
        <v/>
      </c>
      <c r="C991" s="37" t="str">
        <f>Data_Input!P995</f>
        <v/>
      </c>
      <c r="D991" s="37" t="str">
        <f>Data_Input!Q995</f>
        <v/>
      </c>
      <c r="E991" s="37" t="str">
        <f>Data_Input!R995</f>
        <v/>
      </c>
      <c r="F991" s="47"/>
      <c r="G991" s="35"/>
      <c r="H991" s="35"/>
      <c r="I991" s="35"/>
      <c r="J991" s="35"/>
      <c r="K991" s="35"/>
      <c r="L991" s="37" t="str">
        <f>IF($G$4=0,B991,IFERROR(IF(OR(AND(Data_Input!$T$3="meters",Data_Input!$T995&gt;12),(AND(Data_Input!$T$3="feet",Data_Input!$T995&gt;40)),ABS(B991)&gt;$G$4),"",B991),""))</f>
        <v/>
      </c>
      <c r="M991" s="37" t="str">
        <f>IF($H$4=0,C991,IFERROR(IF(OR(AND(Data_Input!$T$3="meters",Data_Input!$T995&gt;12),(AND(Data_Input!$T$3="feet",Data_Input!$T995&gt;40)),ABS(C991)&gt;$G$4),"",C991),""))</f>
        <v/>
      </c>
      <c r="N991" s="37" t="str">
        <f>IF($I$4=0,D991,IFERROR(IF(OR(AND(Data_Input!$T$3="meters",Data_Input!$T995&gt;12),(AND(Data_Input!$T$3="feet",Data_Input!$T995&gt;40)),ABS(D991)&gt;$G$4),"",D991),""))</f>
        <v/>
      </c>
      <c r="O991" s="37" t="str">
        <f>IF($J$4=0,E991,IFERROR(IF(OR(AND(Data_Input!$T$3="meters",Data_Input!$T995&gt;12),(AND(Data_Input!$T$3="feet",Data_Input!$T995&gt;40)),ABS(E991)&gt;$G$4),"",E991),""))</f>
        <v/>
      </c>
      <c r="P991" s="35"/>
      <c r="Q991" s="8" t="str">
        <f t="shared" si="70"/>
        <v/>
      </c>
      <c r="R991" s="8" t="str">
        <f t="shared" si="71"/>
        <v/>
      </c>
      <c r="S991" s="8" t="str">
        <f t="shared" si="72"/>
        <v/>
      </c>
      <c r="T991" s="8" t="str">
        <f t="shared" si="73"/>
        <v/>
      </c>
      <c r="U991" s="35"/>
    </row>
    <row r="992" spans="1:21">
      <c r="A992" s="7">
        <v>990</v>
      </c>
      <c r="B992" s="37" t="str">
        <f>Data_Input!O996</f>
        <v/>
      </c>
      <c r="C992" s="37" t="str">
        <f>Data_Input!P996</f>
        <v/>
      </c>
      <c r="D992" s="37" t="str">
        <f>Data_Input!Q996</f>
        <v/>
      </c>
      <c r="E992" s="37" t="str">
        <f>Data_Input!R996</f>
        <v/>
      </c>
      <c r="F992" s="47"/>
      <c r="G992" s="35"/>
      <c r="H992" s="35"/>
      <c r="I992" s="35"/>
      <c r="J992" s="35"/>
      <c r="K992" s="35"/>
      <c r="L992" s="37" t="str">
        <f>IF($G$4=0,B992,IFERROR(IF(OR(AND(Data_Input!$T$3="meters",Data_Input!$T996&gt;12),(AND(Data_Input!$T$3="feet",Data_Input!$T996&gt;40)),ABS(B992)&gt;$G$4),"",B992),""))</f>
        <v/>
      </c>
      <c r="M992" s="37" t="str">
        <f>IF($H$4=0,C992,IFERROR(IF(OR(AND(Data_Input!$T$3="meters",Data_Input!$T996&gt;12),(AND(Data_Input!$T$3="feet",Data_Input!$T996&gt;40)),ABS(C992)&gt;$G$4),"",C992),""))</f>
        <v/>
      </c>
      <c r="N992" s="37" t="str">
        <f>IF($I$4=0,D992,IFERROR(IF(OR(AND(Data_Input!$T$3="meters",Data_Input!$T996&gt;12),(AND(Data_Input!$T$3="feet",Data_Input!$T996&gt;40)),ABS(D992)&gt;$G$4),"",D992),""))</f>
        <v/>
      </c>
      <c r="O992" s="37" t="str">
        <f>IF($J$4=0,E992,IFERROR(IF(OR(AND(Data_Input!$T$3="meters",Data_Input!$T996&gt;12),(AND(Data_Input!$T$3="feet",Data_Input!$T996&gt;40)),ABS(E992)&gt;$G$4),"",E992),""))</f>
        <v/>
      </c>
      <c r="P992" s="35"/>
      <c r="Q992" s="8" t="str">
        <f t="shared" si="70"/>
        <v/>
      </c>
      <c r="R992" s="8" t="str">
        <f t="shared" si="71"/>
        <v/>
      </c>
      <c r="S992" s="8" t="str">
        <f t="shared" si="72"/>
        <v/>
      </c>
      <c r="T992" s="8" t="str">
        <f t="shared" si="73"/>
        <v/>
      </c>
      <c r="U992" s="35"/>
    </row>
    <row r="993" spans="1:21">
      <c r="A993" s="7">
        <v>991</v>
      </c>
      <c r="B993" s="37" t="str">
        <f>Data_Input!O997</f>
        <v/>
      </c>
      <c r="C993" s="37" t="str">
        <f>Data_Input!P997</f>
        <v/>
      </c>
      <c r="D993" s="37" t="str">
        <f>Data_Input!Q997</f>
        <v/>
      </c>
      <c r="E993" s="37" t="str">
        <f>Data_Input!R997</f>
        <v/>
      </c>
      <c r="F993" s="47"/>
      <c r="G993" s="35"/>
      <c r="H993" s="35"/>
      <c r="I993" s="35"/>
      <c r="J993" s="35"/>
      <c r="K993" s="35"/>
      <c r="L993" s="37" t="str">
        <f>IF($G$4=0,B993,IFERROR(IF(OR(AND(Data_Input!$T$3="meters",Data_Input!$T997&gt;12),(AND(Data_Input!$T$3="feet",Data_Input!$T997&gt;40)),ABS(B993)&gt;$G$4),"",B993),""))</f>
        <v/>
      </c>
      <c r="M993" s="37" t="str">
        <f>IF($H$4=0,C993,IFERROR(IF(OR(AND(Data_Input!$T$3="meters",Data_Input!$T997&gt;12),(AND(Data_Input!$T$3="feet",Data_Input!$T997&gt;40)),ABS(C993)&gt;$G$4),"",C993),""))</f>
        <v/>
      </c>
      <c r="N993" s="37" t="str">
        <f>IF($I$4=0,D993,IFERROR(IF(OR(AND(Data_Input!$T$3="meters",Data_Input!$T997&gt;12),(AND(Data_Input!$T$3="feet",Data_Input!$T997&gt;40)),ABS(D993)&gt;$G$4),"",D993),""))</f>
        <v/>
      </c>
      <c r="O993" s="37" t="str">
        <f>IF($J$4=0,E993,IFERROR(IF(OR(AND(Data_Input!$T$3="meters",Data_Input!$T997&gt;12),(AND(Data_Input!$T$3="feet",Data_Input!$T997&gt;40)),ABS(E993)&gt;$G$4),"",E993),""))</f>
        <v/>
      </c>
      <c r="P993" s="35"/>
      <c r="Q993" s="8" t="str">
        <f t="shared" si="70"/>
        <v/>
      </c>
      <c r="R993" s="8" t="str">
        <f t="shared" si="71"/>
        <v/>
      </c>
      <c r="S993" s="8" t="str">
        <f t="shared" si="72"/>
        <v/>
      </c>
      <c r="T993" s="8" t="str">
        <f t="shared" si="73"/>
        <v/>
      </c>
      <c r="U993" s="35"/>
    </row>
    <row r="994" spans="1:21">
      <c r="A994" s="7">
        <v>992</v>
      </c>
      <c r="B994" s="37" t="str">
        <f>Data_Input!O998</f>
        <v/>
      </c>
      <c r="C994" s="37" t="str">
        <f>Data_Input!P998</f>
        <v/>
      </c>
      <c r="D994" s="37" t="str">
        <f>Data_Input!Q998</f>
        <v/>
      </c>
      <c r="E994" s="37" t="str">
        <f>Data_Input!R998</f>
        <v/>
      </c>
      <c r="F994" s="47"/>
      <c r="G994" s="35"/>
      <c r="H994" s="35"/>
      <c r="I994" s="35"/>
      <c r="J994" s="35"/>
      <c r="K994" s="35"/>
      <c r="L994" s="37" t="str">
        <f>IF($G$4=0,B994,IFERROR(IF(OR(AND(Data_Input!$T$3="meters",Data_Input!$T998&gt;12),(AND(Data_Input!$T$3="feet",Data_Input!$T998&gt;40)),ABS(B994)&gt;$G$4),"",B994),""))</f>
        <v/>
      </c>
      <c r="M994" s="37" t="str">
        <f>IF($H$4=0,C994,IFERROR(IF(OR(AND(Data_Input!$T$3="meters",Data_Input!$T998&gt;12),(AND(Data_Input!$T$3="feet",Data_Input!$T998&gt;40)),ABS(C994)&gt;$G$4),"",C994),""))</f>
        <v/>
      </c>
      <c r="N994" s="37" t="str">
        <f>IF($I$4=0,D994,IFERROR(IF(OR(AND(Data_Input!$T$3="meters",Data_Input!$T998&gt;12),(AND(Data_Input!$T$3="feet",Data_Input!$T998&gt;40)),ABS(D994)&gt;$G$4),"",D994),""))</f>
        <v/>
      </c>
      <c r="O994" s="37" t="str">
        <f>IF($J$4=0,E994,IFERROR(IF(OR(AND(Data_Input!$T$3="meters",Data_Input!$T998&gt;12),(AND(Data_Input!$T$3="feet",Data_Input!$T998&gt;40)),ABS(E994)&gt;$G$4),"",E994),""))</f>
        <v/>
      </c>
      <c r="P994" s="35"/>
      <c r="Q994" s="8" t="str">
        <f t="shared" si="70"/>
        <v/>
      </c>
      <c r="R994" s="8" t="str">
        <f t="shared" si="71"/>
        <v/>
      </c>
      <c r="S994" s="8" t="str">
        <f t="shared" si="72"/>
        <v/>
      </c>
      <c r="T994" s="8" t="str">
        <f t="shared" si="73"/>
        <v/>
      </c>
      <c r="U994" s="35"/>
    </row>
    <row r="995" spans="1:21">
      <c r="A995" s="7">
        <v>993</v>
      </c>
      <c r="B995" s="37" t="str">
        <f>Data_Input!O999</f>
        <v/>
      </c>
      <c r="C995" s="37" t="str">
        <f>Data_Input!P999</f>
        <v/>
      </c>
      <c r="D995" s="37" t="str">
        <f>Data_Input!Q999</f>
        <v/>
      </c>
      <c r="E995" s="37" t="str">
        <f>Data_Input!R999</f>
        <v/>
      </c>
      <c r="F995" s="47"/>
      <c r="G995" s="35"/>
      <c r="H995" s="35"/>
      <c r="I995" s="35"/>
      <c r="J995" s="35"/>
      <c r="K995" s="35"/>
      <c r="L995" s="37" t="str">
        <f>IF($G$4=0,B995,IFERROR(IF(OR(AND(Data_Input!$T$3="meters",Data_Input!$T999&gt;12),(AND(Data_Input!$T$3="feet",Data_Input!$T999&gt;40)),ABS(B995)&gt;$G$4),"",B995),""))</f>
        <v/>
      </c>
      <c r="M995" s="37" t="str">
        <f>IF($H$4=0,C995,IFERROR(IF(OR(AND(Data_Input!$T$3="meters",Data_Input!$T999&gt;12),(AND(Data_Input!$T$3="feet",Data_Input!$T999&gt;40)),ABS(C995)&gt;$G$4),"",C995),""))</f>
        <v/>
      </c>
      <c r="N995" s="37" t="str">
        <f>IF($I$4=0,D995,IFERROR(IF(OR(AND(Data_Input!$T$3="meters",Data_Input!$T999&gt;12),(AND(Data_Input!$T$3="feet",Data_Input!$T999&gt;40)),ABS(D995)&gt;$G$4),"",D995),""))</f>
        <v/>
      </c>
      <c r="O995" s="37" t="str">
        <f>IF($J$4=0,E995,IFERROR(IF(OR(AND(Data_Input!$T$3="meters",Data_Input!$T999&gt;12),(AND(Data_Input!$T$3="feet",Data_Input!$T999&gt;40)),ABS(E995)&gt;$G$4),"",E995),""))</f>
        <v/>
      </c>
      <c r="P995" s="35"/>
      <c r="Q995" s="8" t="str">
        <f t="shared" si="70"/>
        <v/>
      </c>
      <c r="R995" s="8" t="str">
        <f t="shared" si="71"/>
        <v/>
      </c>
      <c r="S995" s="8" t="str">
        <f t="shared" si="72"/>
        <v/>
      </c>
      <c r="T995" s="8" t="str">
        <f t="shared" si="73"/>
        <v/>
      </c>
      <c r="U995" s="35"/>
    </row>
    <row r="996" spans="1:21">
      <c r="A996" s="7">
        <v>994</v>
      </c>
      <c r="B996" s="37" t="str">
        <f>Data_Input!O1000</f>
        <v/>
      </c>
      <c r="C996" s="37" t="str">
        <f>Data_Input!P1000</f>
        <v/>
      </c>
      <c r="D996" s="37" t="str">
        <f>Data_Input!Q1000</f>
        <v/>
      </c>
      <c r="E996" s="37" t="str">
        <f>Data_Input!R1000</f>
        <v/>
      </c>
      <c r="F996" s="47"/>
      <c r="G996" s="35"/>
      <c r="H996" s="35"/>
      <c r="I996" s="35"/>
      <c r="J996" s="35"/>
      <c r="K996" s="35"/>
      <c r="L996" s="37" t="str">
        <f>IF($G$4=0,B996,IFERROR(IF(OR(AND(Data_Input!$T$3="meters",Data_Input!$T1000&gt;12),(AND(Data_Input!$T$3="feet",Data_Input!$T1000&gt;40)),ABS(B996)&gt;$G$4),"",B996),""))</f>
        <v/>
      </c>
      <c r="M996" s="37" t="str">
        <f>IF($H$4=0,C996,IFERROR(IF(OR(AND(Data_Input!$T$3="meters",Data_Input!$T1000&gt;12),(AND(Data_Input!$T$3="feet",Data_Input!$T1000&gt;40)),ABS(C996)&gt;$G$4),"",C996),""))</f>
        <v/>
      </c>
      <c r="N996" s="37" t="str">
        <f>IF($I$4=0,D996,IFERROR(IF(OR(AND(Data_Input!$T$3="meters",Data_Input!$T1000&gt;12),(AND(Data_Input!$T$3="feet",Data_Input!$T1000&gt;40)),ABS(D996)&gt;$G$4),"",D996),""))</f>
        <v/>
      </c>
      <c r="O996" s="37" t="str">
        <f>IF($J$4=0,E996,IFERROR(IF(OR(AND(Data_Input!$T$3="meters",Data_Input!$T1000&gt;12),(AND(Data_Input!$T$3="feet",Data_Input!$T1000&gt;40)),ABS(E996)&gt;$G$4),"",E996),""))</f>
        <v/>
      </c>
      <c r="P996" s="35"/>
      <c r="Q996" s="8" t="str">
        <f t="shared" si="70"/>
        <v/>
      </c>
      <c r="R996" s="8" t="str">
        <f t="shared" si="71"/>
        <v/>
      </c>
      <c r="S996" s="8" t="str">
        <f t="shared" si="72"/>
        <v/>
      </c>
      <c r="T996" s="8" t="str">
        <f t="shared" si="73"/>
        <v/>
      </c>
      <c r="U996" s="35"/>
    </row>
    <row r="997" spans="1:21">
      <c r="A997" s="7">
        <v>995</v>
      </c>
      <c r="B997" s="37" t="str">
        <f>Data_Input!O1001</f>
        <v/>
      </c>
      <c r="C997" s="37" t="str">
        <f>Data_Input!P1001</f>
        <v/>
      </c>
      <c r="D997" s="37" t="str">
        <f>Data_Input!Q1001</f>
        <v/>
      </c>
      <c r="E997" s="37" t="str">
        <f>Data_Input!R1001</f>
        <v/>
      </c>
      <c r="F997" s="47"/>
      <c r="G997" s="35"/>
      <c r="H997" s="35"/>
      <c r="I997" s="35"/>
      <c r="J997" s="35"/>
      <c r="K997" s="35"/>
      <c r="L997" s="37" t="str">
        <f>IF($G$4=0,B997,IFERROR(IF(OR(AND(Data_Input!$T$3="meters",Data_Input!$T1001&gt;12),(AND(Data_Input!$T$3="feet",Data_Input!$T1001&gt;40)),ABS(B997)&gt;$G$4),"",B997),""))</f>
        <v/>
      </c>
      <c r="M997" s="37" t="str">
        <f>IF($H$4=0,C997,IFERROR(IF(OR(AND(Data_Input!$T$3="meters",Data_Input!$T1001&gt;12),(AND(Data_Input!$T$3="feet",Data_Input!$T1001&gt;40)),ABS(C997)&gt;$G$4),"",C997),""))</f>
        <v/>
      </c>
      <c r="N997" s="37" t="str">
        <f>IF($I$4=0,D997,IFERROR(IF(OR(AND(Data_Input!$T$3="meters",Data_Input!$T1001&gt;12),(AND(Data_Input!$T$3="feet",Data_Input!$T1001&gt;40)),ABS(D997)&gt;$G$4),"",D997),""))</f>
        <v/>
      </c>
      <c r="O997" s="37" t="str">
        <f>IF($J$4=0,E997,IFERROR(IF(OR(AND(Data_Input!$T$3="meters",Data_Input!$T1001&gt;12),(AND(Data_Input!$T$3="feet",Data_Input!$T1001&gt;40)),ABS(E997)&gt;$G$4),"",E997),""))</f>
        <v/>
      </c>
      <c r="P997" s="35"/>
      <c r="Q997" s="8" t="str">
        <f t="shared" si="70"/>
        <v/>
      </c>
      <c r="R997" s="8" t="str">
        <f t="shared" si="71"/>
        <v/>
      </c>
      <c r="S997" s="8" t="str">
        <f t="shared" si="72"/>
        <v/>
      </c>
      <c r="T997" s="8" t="str">
        <f t="shared" si="73"/>
        <v/>
      </c>
      <c r="U997" s="35"/>
    </row>
    <row r="998" spans="1:21">
      <c r="A998" s="7">
        <v>996</v>
      </c>
      <c r="B998" s="37" t="str">
        <f>Data_Input!O1002</f>
        <v/>
      </c>
      <c r="C998" s="37" t="str">
        <f>Data_Input!P1002</f>
        <v/>
      </c>
      <c r="D998" s="37" t="str">
        <f>Data_Input!Q1002</f>
        <v/>
      </c>
      <c r="E998" s="37" t="str">
        <f>Data_Input!R1002</f>
        <v/>
      </c>
      <c r="F998" s="47"/>
      <c r="G998" s="35"/>
      <c r="H998" s="35"/>
      <c r="I998" s="35"/>
      <c r="J998" s="35"/>
      <c r="K998" s="35"/>
      <c r="L998" s="37" t="str">
        <f>IF($G$4=0,B998,IFERROR(IF(OR(AND(Data_Input!$T$3="meters",Data_Input!$T1002&gt;12),(AND(Data_Input!$T$3="feet",Data_Input!$T1002&gt;40)),ABS(B998)&gt;$G$4),"",B998),""))</f>
        <v/>
      </c>
      <c r="M998" s="37" t="str">
        <f>IF($H$4=0,C998,IFERROR(IF(OR(AND(Data_Input!$T$3="meters",Data_Input!$T1002&gt;12),(AND(Data_Input!$T$3="feet",Data_Input!$T1002&gt;40)),ABS(C998)&gt;$G$4),"",C998),""))</f>
        <v/>
      </c>
      <c r="N998" s="37" t="str">
        <f>IF($I$4=0,D998,IFERROR(IF(OR(AND(Data_Input!$T$3="meters",Data_Input!$T1002&gt;12),(AND(Data_Input!$T$3="feet",Data_Input!$T1002&gt;40)),ABS(D998)&gt;$G$4),"",D998),""))</f>
        <v/>
      </c>
      <c r="O998" s="37" t="str">
        <f>IF($J$4=0,E998,IFERROR(IF(OR(AND(Data_Input!$T$3="meters",Data_Input!$T1002&gt;12),(AND(Data_Input!$T$3="feet",Data_Input!$T1002&gt;40)),ABS(E998)&gt;$G$4),"",E998),""))</f>
        <v/>
      </c>
      <c r="P998" s="35"/>
      <c r="Q998" s="8" t="str">
        <f t="shared" si="70"/>
        <v/>
      </c>
      <c r="R998" s="8" t="str">
        <f t="shared" si="71"/>
        <v/>
      </c>
      <c r="S998" s="8" t="str">
        <f t="shared" si="72"/>
        <v/>
      </c>
      <c r="T998" s="8" t="str">
        <f t="shared" si="73"/>
        <v/>
      </c>
      <c r="U998" s="35"/>
    </row>
    <row r="999" spans="1:21">
      <c r="A999" s="7">
        <v>997</v>
      </c>
      <c r="B999" s="37" t="str">
        <f>Data_Input!O1003</f>
        <v/>
      </c>
      <c r="C999" s="37" t="str">
        <f>Data_Input!P1003</f>
        <v/>
      </c>
      <c r="D999" s="37" t="str">
        <f>Data_Input!Q1003</f>
        <v/>
      </c>
      <c r="E999" s="37" t="str">
        <f>Data_Input!R1003</f>
        <v/>
      </c>
      <c r="F999" s="47"/>
      <c r="G999" s="35"/>
      <c r="H999" s="35"/>
      <c r="I999" s="35"/>
      <c r="J999" s="35"/>
      <c r="K999" s="35"/>
      <c r="L999" s="37" t="str">
        <f>IF($G$4=0,B999,IFERROR(IF(OR(AND(Data_Input!$T$3="meters",Data_Input!$T1003&gt;12),(AND(Data_Input!$T$3="feet",Data_Input!$T1003&gt;40)),ABS(B999)&gt;$G$4),"",B999),""))</f>
        <v/>
      </c>
      <c r="M999" s="37" t="str">
        <f>IF($H$4=0,C999,IFERROR(IF(OR(AND(Data_Input!$T$3="meters",Data_Input!$T1003&gt;12),(AND(Data_Input!$T$3="feet",Data_Input!$T1003&gt;40)),ABS(C999)&gt;$G$4),"",C999),""))</f>
        <v/>
      </c>
      <c r="N999" s="37" t="str">
        <f>IF($I$4=0,D999,IFERROR(IF(OR(AND(Data_Input!$T$3="meters",Data_Input!$T1003&gt;12),(AND(Data_Input!$T$3="feet",Data_Input!$T1003&gt;40)),ABS(D999)&gt;$G$4),"",D999),""))</f>
        <v/>
      </c>
      <c r="O999" s="37" t="str">
        <f>IF($J$4=0,E999,IFERROR(IF(OR(AND(Data_Input!$T$3="meters",Data_Input!$T1003&gt;12),(AND(Data_Input!$T$3="feet",Data_Input!$T1003&gt;40)),ABS(E999)&gt;$G$4),"",E999),""))</f>
        <v/>
      </c>
      <c r="P999" s="35"/>
      <c r="Q999" s="8" t="str">
        <f t="shared" si="70"/>
        <v/>
      </c>
      <c r="R999" s="8" t="str">
        <f t="shared" si="71"/>
        <v/>
      </c>
      <c r="S999" s="8" t="str">
        <f t="shared" si="72"/>
        <v/>
      </c>
      <c r="T999" s="8" t="str">
        <f t="shared" si="73"/>
        <v/>
      </c>
      <c r="U999" s="35"/>
    </row>
    <row r="1000" spans="1:21">
      <c r="A1000" s="7">
        <v>998</v>
      </c>
      <c r="B1000" s="37" t="str">
        <f>Data_Input!O1004</f>
        <v/>
      </c>
      <c r="C1000" s="37" t="str">
        <f>Data_Input!P1004</f>
        <v/>
      </c>
      <c r="D1000" s="37" t="str">
        <f>Data_Input!Q1004</f>
        <v/>
      </c>
      <c r="E1000" s="37" t="str">
        <f>Data_Input!R1004</f>
        <v/>
      </c>
      <c r="F1000" s="47"/>
      <c r="G1000" s="35"/>
      <c r="H1000" s="35"/>
      <c r="I1000" s="35"/>
      <c r="J1000" s="35"/>
      <c r="K1000" s="35"/>
      <c r="L1000" s="37" t="str">
        <f>IF($G$4=0,B1000,IFERROR(IF(OR(AND(Data_Input!$T$3="meters",Data_Input!$T1004&gt;12),(AND(Data_Input!$T$3="feet",Data_Input!$T1004&gt;40)),ABS(B1000)&gt;$G$4),"",B1000),""))</f>
        <v/>
      </c>
      <c r="M1000" s="37" t="str">
        <f>IF($H$4=0,C1000,IFERROR(IF(OR(AND(Data_Input!$T$3="meters",Data_Input!$T1004&gt;12),(AND(Data_Input!$T$3="feet",Data_Input!$T1004&gt;40)),ABS(C1000)&gt;$G$4),"",C1000),""))</f>
        <v/>
      </c>
      <c r="N1000" s="37" t="str">
        <f>IF($I$4=0,D1000,IFERROR(IF(OR(AND(Data_Input!$T$3="meters",Data_Input!$T1004&gt;12),(AND(Data_Input!$T$3="feet",Data_Input!$T1004&gt;40)),ABS(D1000)&gt;$G$4),"",D1000),""))</f>
        <v/>
      </c>
      <c r="O1000" s="37" t="str">
        <f>IF($J$4=0,E1000,IFERROR(IF(OR(AND(Data_Input!$T$3="meters",Data_Input!$T1004&gt;12),(AND(Data_Input!$T$3="feet",Data_Input!$T1004&gt;40)),ABS(E1000)&gt;$G$4),"",E1000),""))</f>
        <v/>
      </c>
      <c r="P1000" s="35"/>
      <c r="Q1000" s="8" t="str">
        <f t="shared" si="70"/>
        <v/>
      </c>
      <c r="R1000" s="8" t="str">
        <f t="shared" si="71"/>
        <v/>
      </c>
      <c r="S1000" s="8" t="str">
        <f t="shared" si="72"/>
        <v/>
      </c>
      <c r="T1000" s="8" t="str">
        <f t="shared" si="73"/>
        <v/>
      </c>
      <c r="U1000" s="35"/>
    </row>
    <row r="1001" spans="1:21">
      <c r="A1001" s="7">
        <v>999</v>
      </c>
      <c r="B1001" s="37" t="str">
        <f>Data_Input!O1005</f>
        <v/>
      </c>
      <c r="C1001" s="37" t="str">
        <f>Data_Input!P1005</f>
        <v/>
      </c>
      <c r="D1001" s="37" t="str">
        <f>Data_Input!Q1005</f>
        <v/>
      </c>
      <c r="E1001" s="37" t="str">
        <f>Data_Input!R1005</f>
        <v/>
      </c>
      <c r="F1001" s="47"/>
      <c r="G1001" s="35"/>
      <c r="H1001" s="35"/>
      <c r="I1001" s="35"/>
      <c r="J1001" s="35"/>
      <c r="K1001" s="35"/>
      <c r="L1001" s="37" t="str">
        <f>IF($G$4=0,B1001,IFERROR(IF(OR(AND(Data_Input!$T$3="meters",Data_Input!$T1005&gt;12),(AND(Data_Input!$T$3="feet",Data_Input!$T1005&gt;40)),ABS(B1001)&gt;$G$4),"",B1001),""))</f>
        <v/>
      </c>
      <c r="M1001" s="37" t="str">
        <f>IF($H$4=0,C1001,IFERROR(IF(OR(AND(Data_Input!$T$3="meters",Data_Input!$T1005&gt;12),(AND(Data_Input!$T$3="feet",Data_Input!$T1005&gt;40)),ABS(C1001)&gt;$G$4),"",C1001),""))</f>
        <v/>
      </c>
      <c r="N1001" s="37" t="str">
        <f>IF($I$4=0,D1001,IFERROR(IF(OR(AND(Data_Input!$T$3="meters",Data_Input!$T1005&gt;12),(AND(Data_Input!$T$3="feet",Data_Input!$T1005&gt;40)),ABS(D1001)&gt;$G$4),"",D1001),""))</f>
        <v/>
      </c>
      <c r="O1001" s="37" t="str">
        <f>IF($J$4=0,E1001,IFERROR(IF(OR(AND(Data_Input!$T$3="meters",Data_Input!$T1005&gt;12),(AND(Data_Input!$T$3="feet",Data_Input!$T1005&gt;40)),ABS(E1001)&gt;$G$4),"",E1001),""))</f>
        <v/>
      </c>
      <c r="P1001" s="35"/>
      <c r="Q1001" s="8" t="str">
        <f t="shared" si="70"/>
        <v/>
      </c>
      <c r="R1001" s="8" t="str">
        <f t="shared" si="71"/>
        <v/>
      </c>
      <c r="S1001" s="8" t="str">
        <f t="shared" si="72"/>
        <v/>
      </c>
      <c r="T1001" s="8" t="str">
        <f t="shared" si="73"/>
        <v/>
      </c>
      <c r="U1001" s="35"/>
    </row>
    <row r="1002" spans="1:21">
      <c r="A1002" s="7">
        <v>1000</v>
      </c>
      <c r="B1002" s="37" t="str">
        <f>Data_Input!O1006</f>
        <v/>
      </c>
      <c r="C1002" s="37" t="str">
        <f>Data_Input!P1006</f>
        <v/>
      </c>
      <c r="D1002" s="37" t="str">
        <f>Data_Input!Q1006</f>
        <v/>
      </c>
      <c r="E1002" s="37" t="str">
        <f>Data_Input!R1006</f>
        <v/>
      </c>
      <c r="F1002" s="47"/>
      <c r="G1002" s="35"/>
      <c r="H1002" s="35"/>
      <c r="I1002" s="35"/>
      <c r="J1002" s="35"/>
      <c r="K1002" s="35"/>
      <c r="L1002" s="37" t="str">
        <f>IF($G$4=0,B1002,IFERROR(IF(OR(AND(Data_Input!$T$3="meters",Data_Input!$T1006&gt;12),(AND(Data_Input!$T$3="feet",Data_Input!$T1006&gt;40)),ABS(B1002)&gt;$G$4),"",B1002),""))</f>
        <v/>
      </c>
      <c r="M1002" s="37" t="str">
        <f>IF($H$4=0,C1002,IFERROR(IF(OR(AND(Data_Input!$T$3="meters",Data_Input!$T1006&gt;12),(AND(Data_Input!$T$3="feet",Data_Input!$T1006&gt;40)),ABS(C1002)&gt;$G$4),"",C1002),""))</f>
        <v/>
      </c>
      <c r="N1002" s="37" t="str">
        <f>IF($I$4=0,D1002,IFERROR(IF(OR(AND(Data_Input!$T$3="meters",Data_Input!$T1006&gt;12),(AND(Data_Input!$T$3="feet",Data_Input!$T1006&gt;40)),ABS(D1002)&gt;$G$4),"",D1002),""))</f>
        <v/>
      </c>
      <c r="O1002" s="37" t="str">
        <f>IF($J$4=0,E1002,IFERROR(IF(OR(AND(Data_Input!$T$3="meters",Data_Input!$T1006&gt;12),(AND(Data_Input!$T$3="feet",Data_Input!$T1006&gt;40)),ABS(E1002)&gt;$G$4),"",E1002),""))</f>
        <v/>
      </c>
      <c r="P1002" s="35"/>
      <c r="Q1002" s="8" t="str">
        <f t="shared" si="70"/>
        <v/>
      </c>
      <c r="R1002" s="8" t="str">
        <f t="shared" si="71"/>
        <v/>
      </c>
      <c r="S1002" s="8" t="str">
        <f t="shared" si="72"/>
        <v/>
      </c>
      <c r="T1002" s="8" t="str">
        <f t="shared" si="73"/>
        <v/>
      </c>
      <c r="U1002" s="35"/>
    </row>
    <row r="1003" spans="1:21">
      <c r="A1003" s="7">
        <v>1001</v>
      </c>
      <c r="B1003" s="37" t="str">
        <f>Data_Input!O1007</f>
        <v/>
      </c>
      <c r="C1003" s="37" t="str">
        <f>Data_Input!P1007</f>
        <v/>
      </c>
      <c r="D1003" s="37" t="str">
        <f>Data_Input!Q1007</f>
        <v/>
      </c>
      <c r="E1003" s="37" t="str">
        <f>Data_Input!R1007</f>
        <v/>
      </c>
      <c r="F1003" s="47"/>
      <c r="G1003" s="35"/>
      <c r="H1003" s="35"/>
      <c r="I1003" s="35"/>
      <c r="J1003" s="35"/>
      <c r="K1003" s="35"/>
      <c r="L1003" s="37" t="str">
        <f>IF($G$4=0,B1003,IFERROR(IF(OR(AND(Data_Input!$T$3="meters",Data_Input!$T1007&gt;12),(AND(Data_Input!$T$3="feet",Data_Input!$T1007&gt;40)),ABS(B1003)&gt;$G$4),"",B1003),""))</f>
        <v/>
      </c>
      <c r="M1003" s="37" t="str">
        <f>IF($H$4=0,C1003,IFERROR(IF(OR(AND(Data_Input!$T$3="meters",Data_Input!$T1007&gt;12),(AND(Data_Input!$T$3="feet",Data_Input!$T1007&gt;40)),ABS(C1003)&gt;$G$4),"",C1003),""))</f>
        <v/>
      </c>
      <c r="N1003" s="37" t="str">
        <f>IF($I$4=0,D1003,IFERROR(IF(OR(AND(Data_Input!$T$3="meters",Data_Input!$T1007&gt;12),(AND(Data_Input!$T$3="feet",Data_Input!$T1007&gt;40)),ABS(D1003)&gt;$G$4),"",D1003),""))</f>
        <v/>
      </c>
      <c r="O1003" s="37" t="str">
        <f>IF($J$4=0,E1003,IFERROR(IF(OR(AND(Data_Input!$T$3="meters",Data_Input!$T1007&gt;12),(AND(Data_Input!$T$3="feet",Data_Input!$T1007&gt;40)),ABS(E1003)&gt;$G$4),"",E1003),""))</f>
        <v/>
      </c>
      <c r="P1003" s="35"/>
      <c r="Q1003" s="8" t="str">
        <f t="shared" si="70"/>
        <v/>
      </c>
      <c r="R1003" s="8" t="str">
        <f t="shared" si="71"/>
        <v/>
      </c>
      <c r="S1003" s="8" t="str">
        <f t="shared" si="72"/>
        <v/>
      </c>
      <c r="T1003" s="8" t="str">
        <f t="shared" si="73"/>
        <v/>
      </c>
      <c r="U1003" s="35"/>
    </row>
    <row r="1004" spans="1:21">
      <c r="A1004" s="7">
        <v>1002</v>
      </c>
      <c r="B1004" s="37" t="str">
        <f>Data_Input!O1008</f>
        <v/>
      </c>
      <c r="C1004" s="37" t="str">
        <f>Data_Input!P1008</f>
        <v/>
      </c>
      <c r="D1004" s="37" t="str">
        <f>Data_Input!Q1008</f>
        <v/>
      </c>
      <c r="E1004" s="37" t="str">
        <f>Data_Input!R1008</f>
        <v/>
      </c>
      <c r="F1004" s="47"/>
      <c r="G1004" s="35"/>
      <c r="H1004" s="35"/>
      <c r="I1004" s="35"/>
      <c r="J1004" s="35"/>
      <c r="K1004" s="35"/>
      <c r="L1004" s="37" t="str">
        <f>IF($G$4=0,B1004,IFERROR(IF(OR(AND(Data_Input!$T$3="meters",Data_Input!$T1008&gt;12),(AND(Data_Input!$T$3="feet",Data_Input!$T1008&gt;40)),ABS(B1004)&gt;$G$4),"",B1004),""))</f>
        <v/>
      </c>
      <c r="M1004" s="37" t="str">
        <f>IF($H$4=0,C1004,IFERROR(IF(OR(AND(Data_Input!$T$3="meters",Data_Input!$T1008&gt;12),(AND(Data_Input!$T$3="feet",Data_Input!$T1008&gt;40)),ABS(C1004)&gt;$G$4),"",C1004),""))</f>
        <v/>
      </c>
      <c r="N1004" s="37" t="str">
        <f>IF($I$4=0,D1004,IFERROR(IF(OR(AND(Data_Input!$T$3="meters",Data_Input!$T1008&gt;12),(AND(Data_Input!$T$3="feet",Data_Input!$T1008&gt;40)),ABS(D1004)&gt;$G$4),"",D1004),""))</f>
        <v/>
      </c>
      <c r="O1004" s="37" t="str">
        <f>IF($J$4=0,E1004,IFERROR(IF(OR(AND(Data_Input!$T$3="meters",Data_Input!$T1008&gt;12),(AND(Data_Input!$T$3="feet",Data_Input!$T1008&gt;40)),ABS(E1004)&gt;$G$4),"",E1004),""))</f>
        <v/>
      </c>
      <c r="P1004" s="35"/>
      <c r="Q1004" s="8" t="str">
        <f t="shared" si="70"/>
        <v/>
      </c>
      <c r="R1004" s="8" t="str">
        <f t="shared" si="71"/>
        <v/>
      </c>
      <c r="S1004" s="8" t="str">
        <f t="shared" si="72"/>
        <v/>
      </c>
      <c r="T1004" s="8" t="str">
        <f t="shared" si="73"/>
        <v/>
      </c>
      <c r="U1004" s="35"/>
    </row>
    <row r="1005" spans="1:21">
      <c r="A1005" s="7">
        <v>1003</v>
      </c>
      <c r="B1005" s="37" t="str">
        <f>Data_Input!O1009</f>
        <v/>
      </c>
      <c r="C1005" s="37" t="str">
        <f>Data_Input!P1009</f>
        <v/>
      </c>
      <c r="D1005" s="37" t="str">
        <f>Data_Input!Q1009</f>
        <v/>
      </c>
      <c r="E1005" s="37" t="str">
        <f>Data_Input!R1009</f>
        <v/>
      </c>
      <c r="F1005" s="47"/>
      <c r="G1005" s="35"/>
      <c r="H1005" s="35"/>
      <c r="I1005" s="35"/>
      <c r="J1005" s="35"/>
      <c r="K1005" s="35"/>
      <c r="L1005" s="37" t="str">
        <f>IF($G$4=0,B1005,IFERROR(IF(OR(AND(Data_Input!$T$3="meters",Data_Input!$T1009&gt;12),(AND(Data_Input!$T$3="feet",Data_Input!$T1009&gt;40)),ABS(B1005)&gt;$G$4),"",B1005),""))</f>
        <v/>
      </c>
      <c r="M1005" s="37" t="str">
        <f>IF($H$4=0,C1005,IFERROR(IF(OR(AND(Data_Input!$T$3="meters",Data_Input!$T1009&gt;12),(AND(Data_Input!$T$3="feet",Data_Input!$T1009&gt;40)),ABS(C1005)&gt;$G$4),"",C1005),""))</f>
        <v/>
      </c>
      <c r="N1005" s="37" t="str">
        <f>IF($I$4=0,D1005,IFERROR(IF(OR(AND(Data_Input!$T$3="meters",Data_Input!$T1009&gt;12),(AND(Data_Input!$T$3="feet",Data_Input!$T1009&gt;40)),ABS(D1005)&gt;$G$4),"",D1005),""))</f>
        <v/>
      </c>
      <c r="O1005" s="37" t="str">
        <f>IF($J$4=0,E1005,IFERROR(IF(OR(AND(Data_Input!$T$3="meters",Data_Input!$T1009&gt;12),(AND(Data_Input!$T$3="feet",Data_Input!$T1009&gt;40)),ABS(E1005)&gt;$G$4),"",E1005),""))</f>
        <v/>
      </c>
      <c r="P1005" s="35"/>
      <c r="Q1005" s="8" t="str">
        <f t="shared" si="70"/>
        <v/>
      </c>
      <c r="R1005" s="8" t="str">
        <f t="shared" si="71"/>
        <v/>
      </c>
      <c r="S1005" s="8" t="str">
        <f t="shared" si="72"/>
        <v/>
      </c>
      <c r="T1005" s="8" t="str">
        <f t="shared" si="73"/>
        <v/>
      </c>
      <c r="U1005" s="35"/>
    </row>
    <row r="1006" spans="1:21">
      <c r="A1006" s="7">
        <v>1004</v>
      </c>
      <c r="B1006" s="37" t="str">
        <f>Data_Input!O1010</f>
        <v/>
      </c>
      <c r="C1006" s="37" t="str">
        <f>Data_Input!P1010</f>
        <v/>
      </c>
      <c r="D1006" s="37" t="str">
        <f>Data_Input!Q1010</f>
        <v/>
      </c>
      <c r="E1006" s="37" t="str">
        <f>Data_Input!R1010</f>
        <v/>
      </c>
      <c r="F1006" s="47"/>
      <c r="G1006" s="35"/>
      <c r="H1006" s="35"/>
      <c r="I1006" s="35"/>
      <c r="J1006" s="35"/>
      <c r="K1006" s="35"/>
      <c r="L1006" s="37" t="str">
        <f>IF($G$4=0,B1006,IFERROR(IF(OR(AND(Data_Input!$T$3="meters",Data_Input!$T1010&gt;12),(AND(Data_Input!$T$3="feet",Data_Input!$T1010&gt;40)),ABS(B1006)&gt;$G$4),"",B1006),""))</f>
        <v/>
      </c>
      <c r="M1006" s="37" t="str">
        <f>IF($H$4=0,C1006,IFERROR(IF(OR(AND(Data_Input!$T$3="meters",Data_Input!$T1010&gt;12),(AND(Data_Input!$T$3="feet",Data_Input!$T1010&gt;40)),ABS(C1006)&gt;$G$4),"",C1006),""))</f>
        <v/>
      </c>
      <c r="N1006" s="37" t="str">
        <f>IF($I$4=0,D1006,IFERROR(IF(OR(AND(Data_Input!$T$3="meters",Data_Input!$T1010&gt;12),(AND(Data_Input!$T$3="feet",Data_Input!$T1010&gt;40)),ABS(D1006)&gt;$G$4),"",D1006),""))</f>
        <v/>
      </c>
      <c r="O1006" s="37" t="str">
        <f>IF($J$4=0,E1006,IFERROR(IF(OR(AND(Data_Input!$T$3="meters",Data_Input!$T1010&gt;12),(AND(Data_Input!$T$3="feet",Data_Input!$T1010&gt;40)),ABS(E1006)&gt;$G$4),"",E1006),""))</f>
        <v/>
      </c>
      <c r="P1006" s="35"/>
      <c r="Q1006" s="8" t="str">
        <f t="shared" si="70"/>
        <v/>
      </c>
      <c r="R1006" s="8" t="str">
        <f t="shared" si="71"/>
        <v/>
      </c>
      <c r="S1006" s="8" t="str">
        <f t="shared" si="72"/>
        <v/>
      </c>
      <c r="T1006" s="8" t="str">
        <f t="shared" si="73"/>
        <v/>
      </c>
      <c r="U1006" s="35"/>
    </row>
    <row r="1007" spans="1:21">
      <c r="A1007" s="7">
        <v>1005</v>
      </c>
      <c r="B1007" s="37" t="str">
        <f>Data_Input!O1011</f>
        <v/>
      </c>
      <c r="C1007" s="37" t="str">
        <f>Data_Input!P1011</f>
        <v/>
      </c>
      <c r="D1007" s="37" t="str">
        <f>Data_Input!Q1011</f>
        <v/>
      </c>
      <c r="E1007" s="37" t="str">
        <f>Data_Input!R1011</f>
        <v/>
      </c>
      <c r="F1007" s="47"/>
      <c r="G1007" s="35"/>
      <c r="H1007" s="35"/>
      <c r="I1007" s="35"/>
      <c r="J1007" s="35"/>
      <c r="K1007" s="35"/>
      <c r="L1007" s="37" t="str">
        <f>IF($G$4=0,B1007,IFERROR(IF(OR(AND(Data_Input!$T$3="meters",Data_Input!$T1011&gt;12),(AND(Data_Input!$T$3="feet",Data_Input!$T1011&gt;40)),ABS(B1007)&gt;$G$4),"",B1007),""))</f>
        <v/>
      </c>
      <c r="M1007" s="37" t="str">
        <f>IF($H$4=0,C1007,IFERROR(IF(OR(AND(Data_Input!$T$3="meters",Data_Input!$T1011&gt;12),(AND(Data_Input!$T$3="feet",Data_Input!$T1011&gt;40)),ABS(C1007)&gt;$G$4),"",C1007),""))</f>
        <v/>
      </c>
      <c r="N1007" s="37" t="str">
        <f>IF($I$4=0,D1007,IFERROR(IF(OR(AND(Data_Input!$T$3="meters",Data_Input!$T1011&gt;12),(AND(Data_Input!$T$3="feet",Data_Input!$T1011&gt;40)),ABS(D1007)&gt;$G$4),"",D1007),""))</f>
        <v/>
      </c>
      <c r="O1007" s="37" t="str">
        <f>IF($J$4=0,E1007,IFERROR(IF(OR(AND(Data_Input!$T$3="meters",Data_Input!$T1011&gt;12),(AND(Data_Input!$T$3="feet",Data_Input!$T1011&gt;40)),ABS(E1007)&gt;$G$4),"",E1007),""))</f>
        <v/>
      </c>
      <c r="P1007" s="35"/>
      <c r="Q1007" s="8" t="str">
        <f t="shared" si="70"/>
        <v/>
      </c>
      <c r="R1007" s="8" t="str">
        <f t="shared" si="71"/>
        <v/>
      </c>
      <c r="S1007" s="8" t="str">
        <f t="shared" si="72"/>
        <v/>
      </c>
      <c r="T1007" s="8" t="str">
        <f t="shared" si="73"/>
        <v/>
      </c>
      <c r="U1007" s="35"/>
    </row>
    <row r="1008" spans="1:21">
      <c r="A1008" s="7">
        <v>1006</v>
      </c>
      <c r="B1008" s="37" t="str">
        <f>Data_Input!O1012</f>
        <v/>
      </c>
      <c r="C1008" s="37" t="str">
        <f>Data_Input!P1012</f>
        <v/>
      </c>
      <c r="D1008" s="37" t="str">
        <f>Data_Input!Q1012</f>
        <v/>
      </c>
      <c r="E1008" s="37" t="str">
        <f>Data_Input!R1012</f>
        <v/>
      </c>
      <c r="F1008" s="47"/>
      <c r="G1008" s="35"/>
      <c r="H1008" s="35"/>
      <c r="I1008" s="35"/>
      <c r="J1008" s="35"/>
      <c r="K1008" s="35"/>
      <c r="L1008" s="37" t="str">
        <f>IF($G$4=0,B1008,IFERROR(IF(OR(AND(Data_Input!$T$3="meters",Data_Input!$T1012&gt;12),(AND(Data_Input!$T$3="feet",Data_Input!$T1012&gt;40)),ABS(B1008)&gt;$G$4),"",B1008),""))</f>
        <v/>
      </c>
      <c r="M1008" s="37" t="str">
        <f>IF($H$4=0,C1008,IFERROR(IF(OR(AND(Data_Input!$T$3="meters",Data_Input!$T1012&gt;12),(AND(Data_Input!$T$3="feet",Data_Input!$T1012&gt;40)),ABS(C1008)&gt;$G$4),"",C1008),""))</f>
        <v/>
      </c>
      <c r="N1008" s="37" t="str">
        <f>IF($I$4=0,D1008,IFERROR(IF(OR(AND(Data_Input!$T$3="meters",Data_Input!$T1012&gt;12),(AND(Data_Input!$T$3="feet",Data_Input!$T1012&gt;40)),ABS(D1008)&gt;$G$4),"",D1008),""))</f>
        <v/>
      </c>
      <c r="O1008" s="37" t="str">
        <f>IF($J$4=0,E1008,IFERROR(IF(OR(AND(Data_Input!$T$3="meters",Data_Input!$T1012&gt;12),(AND(Data_Input!$T$3="feet",Data_Input!$T1012&gt;40)),ABS(E1008)&gt;$G$4),"",E1008),""))</f>
        <v/>
      </c>
      <c r="P1008" s="35"/>
      <c r="Q1008" s="8" t="str">
        <f t="shared" si="70"/>
        <v/>
      </c>
      <c r="R1008" s="8" t="str">
        <f t="shared" si="71"/>
        <v/>
      </c>
      <c r="S1008" s="8" t="str">
        <f t="shared" si="72"/>
        <v/>
      </c>
      <c r="T1008" s="8" t="str">
        <f t="shared" si="73"/>
        <v/>
      </c>
      <c r="U1008" s="35"/>
    </row>
    <row r="1009" spans="1:21">
      <c r="A1009" s="7">
        <v>1007</v>
      </c>
      <c r="B1009" s="37" t="str">
        <f>Data_Input!O1013</f>
        <v/>
      </c>
      <c r="C1009" s="37" t="str">
        <f>Data_Input!P1013</f>
        <v/>
      </c>
      <c r="D1009" s="37" t="str">
        <f>Data_Input!Q1013</f>
        <v/>
      </c>
      <c r="E1009" s="37" t="str">
        <f>Data_Input!R1013</f>
        <v/>
      </c>
      <c r="F1009" s="47"/>
      <c r="G1009" s="35"/>
      <c r="H1009" s="35"/>
      <c r="I1009" s="35"/>
      <c r="J1009" s="35"/>
      <c r="K1009" s="35"/>
      <c r="L1009" s="37" t="str">
        <f>IF($G$4=0,B1009,IFERROR(IF(OR(AND(Data_Input!$T$3="meters",Data_Input!$T1013&gt;12),(AND(Data_Input!$T$3="feet",Data_Input!$T1013&gt;40)),ABS(B1009)&gt;$G$4),"",B1009),""))</f>
        <v/>
      </c>
      <c r="M1009" s="37" t="str">
        <f>IF($H$4=0,C1009,IFERROR(IF(OR(AND(Data_Input!$T$3="meters",Data_Input!$T1013&gt;12),(AND(Data_Input!$T$3="feet",Data_Input!$T1013&gt;40)),ABS(C1009)&gt;$G$4),"",C1009),""))</f>
        <v/>
      </c>
      <c r="N1009" s="37" t="str">
        <f>IF($I$4=0,D1009,IFERROR(IF(OR(AND(Data_Input!$T$3="meters",Data_Input!$T1013&gt;12),(AND(Data_Input!$T$3="feet",Data_Input!$T1013&gt;40)),ABS(D1009)&gt;$G$4),"",D1009),""))</f>
        <v/>
      </c>
      <c r="O1009" s="37" t="str">
        <f>IF($J$4=0,E1009,IFERROR(IF(OR(AND(Data_Input!$T$3="meters",Data_Input!$T1013&gt;12),(AND(Data_Input!$T$3="feet",Data_Input!$T1013&gt;40)),ABS(E1009)&gt;$G$4),"",E1009),""))</f>
        <v/>
      </c>
      <c r="P1009" s="35"/>
      <c r="Q1009" s="8" t="str">
        <f t="shared" si="70"/>
        <v/>
      </c>
      <c r="R1009" s="8" t="str">
        <f t="shared" si="71"/>
        <v/>
      </c>
      <c r="S1009" s="8" t="str">
        <f t="shared" si="72"/>
        <v/>
      </c>
      <c r="T1009" s="8" t="str">
        <f t="shared" si="73"/>
        <v/>
      </c>
      <c r="U1009" s="35"/>
    </row>
    <row r="1010" spans="1:21">
      <c r="A1010" s="7">
        <v>1008</v>
      </c>
      <c r="B1010" s="37" t="str">
        <f>Data_Input!O1014</f>
        <v/>
      </c>
      <c r="C1010" s="37" t="str">
        <f>Data_Input!P1014</f>
        <v/>
      </c>
      <c r="D1010" s="37" t="str">
        <f>Data_Input!Q1014</f>
        <v/>
      </c>
      <c r="E1010" s="37" t="str">
        <f>Data_Input!R1014</f>
        <v/>
      </c>
      <c r="F1010" s="47"/>
      <c r="G1010" s="35"/>
      <c r="H1010" s="35"/>
      <c r="I1010" s="35"/>
      <c r="J1010" s="35"/>
      <c r="K1010" s="35"/>
      <c r="L1010" s="37" t="str">
        <f>IF($G$4=0,B1010,IFERROR(IF(OR(AND(Data_Input!$T$3="meters",Data_Input!$T1014&gt;12),(AND(Data_Input!$T$3="feet",Data_Input!$T1014&gt;40)),ABS(B1010)&gt;$G$4),"",B1010),""))</f>
        <v/>
      </c>
      <c r="M1010" s="37" t="str">
        <f>IF($H$4=0,C1010,IFERROR(IF(OR(AND(Data_Input!$T$3="meters",Data_Input!$T1014&gt;12),(AND(Data_Input!$T$3="feet",Data_Input!$T1014&gt;40)),ABS(C1010)&gt;$G$4),"",C1010),""))</f>
        <v/>
      </c>
      <c r="N1010" s="37" t="str">
        <f>IF($I$4=0,D1010,IFERROR(IF(OR(AND(Data_Input!$T$3="meters",Data_Input!$T1014&gt;12),(AND(Data_Input!$T$3="feet",Data_Input!$T1014&gt;40)),ABS(D1010)&gt;$G$4),"",D1010),""))</f>
        <v/>
      </c>
      <c r="O1010" s="37" t="str">
        <f>IF($J$4=0,E1010,IFERROR(IF(OR(AND(Data_Input!$T$3="meters",Data_Input!$T1014&gt;12),(AND(Data_Input!$T$3="feet",Data_Input!$T1014&gt;40)),ABS(E1010)&gt;$G$4),"",E1010),""))</f>
        <v/>
      </c>
      <c r="P1010" s="35"/>
      <c r="Q1010" s="8" t="str">
        <f t="shared" si="70"/>
        <v/>
      </c>
      <c r="R1010" s="8" t="str">
        <f t="shared" si="71"/>
        <v/>
      </c>
      <c r="S1010" s="8" t="str">
        <f t="shared" si="72"/>
        <v/>
      </c>
      <c r="T1010" s="8" t="str">
        <f t="shared" si="73"/>
        <v/>
      </c>
      <c r="U1010" s="35"/>
    </row>
    <row r="1011" spans="1:21">
      <c r="A1011" s="7">
        <v>1009</v>
      </c>
      <c r="B1011" s="37" t="str">
        <f>Data_Input!O1015</f>
        <v/>
      </c>
      <c r="C1011" s="37" t="str">
        <f>Data_Input!P1015</f>
        <v/>
      </c>
      <c r="D1011" s="37" t="str">
        <f>Data_Input!Q1015</f>
        <v/>
      </c>
      <c r="E1011" s="37" t="str">
        <f>Data_Input!R1015</f>
        <v/>
      </c>
      <c r="F1011" s="47"/>
      <c r="G1011" s="35"/>
      <c r="H1011" s="35"/>
      <c r="I1011" s="35"/>
      <c r="J1011" s="35"/>
      <c r="K1011" s="35"/>
      <c r="L1011" s="37" t="str">
        <f>IF($G$4=0,B1011,IFERROR(IF(OR(AND(Data_Input!$T$3="meters",Data_Input!$T1015&gt;12),(AND(Data_Input!$T$3="feet",Data_Input!$T1015&gt;40)),ABS(B1011)&gt;$G$4),"",B1011),""))</f>
        <v/>
      </c>
      <c r="M1011" s="37" t="str">
        <f>IF($H$4=0,C1011,IFERROR(IF(OR(AND(Data_Input!$T$3="meters",Data_Input!$T1015&gt;12),(AND(Data_Input!$T$3="feet",Data_Input!$T1015&gt;40)),ABS(C1011)&gt;$G$4),"",C1011),""))</f>
        <v/>
      </c>
      <c r="N1011" s="37" t="str">
        <f>IF($I$4=0,D1011,IFERROR(IF(OR(AND(Data_Input!$T$3="meters",Data_Input!$T1015&gt;12),(AND(Data_Input!$T$3="feet",Data_Input!$T1015&gt;40)),ABS(D1011)&gt;$G$4),"",D1011),""))</f>
        <v/>
      </c>
      <c r="O1011" s="37" t="str">
        <f>IF($J$4=0,E1011,IFERROR(IF(OR(AND(Data_Input!$T$3="meters",Data_Input!$T1015&gt;12),(AND(Data_Input!$T$3="feet",Data_Input!$T1015&gt;40)),ABS(E1011)&gt;$G$4),"",E1011),""))</f>
        <v/>
      </c>
      <c r="P1011" s="35"/>
      <c r="Q1011" s="8" t="str">
        <f t="shared" si="70"/>
        <v/>
      </c>
      <c r="R1011" s="8" t="str">
        <f t="shared" si="71"/>
        <v/>
      </c>
      <c r="S1011" s="8" t="str">
        <f t="shared" si="72"/>
        <v/>
      </c>
      <c r="T1011" s="8" t="str">
        <f t="shared" si="73"/>
        <v/>
      </c>
      <c r="U1011" s="35"/>
    </row>
    <row r="1012" spans="1:21">
      <c r="A1012" s="7">
        <v>1010</v>
      </c>
      <c r="B1012" s="37" t="str">
        <f>Data_Input!O1016</f>
        <v/>
      </c>
      <c r="C1012" s="37" t="str">
        <f>Data_Input!P1016</f>
        <v/>
      </c>
      <c r="D1012" s="37" t="str">
        <f>Data_Input!Q1016</f>
        <v/>
      </c>
      <c r="E1012" s="37" t="str">
        <f>Data_Input!R1016</f>
        <v/>
      </c>
      <c r="F1012" s="47"/>
      <c r="G1012" s="35"/>
      <c r="H1012" s="35"/>
      <c r="I1012" s="35"/>
      <c r="J1012" s="35"/>
      <c r="K1012" s="35"/>
      <c r="L1012" s="37" t="str">
        <f>IF($G$4=0,B1012,IFERROR(IF(OR(AND(Data_Input!$T$3="meters",Data_Input!$T1016&gt;12),(AND(Data_Input!$T$3="feet",Data_Input!$T1016&gt;40)),ABS(B1012)&gt;$G$4),"",B1012),""))</f>
        <v/>
      </c>
      <c r="M1012" s="37" t="str">
        <f>IF($H$4=0,C1012,IFERROR(IF(OR(AND(Data_Input!$T$3="meters",Data_Input!$T1016&gt;12),(AND(Data_Input!$T$3="feet",Data_Input!$T1016&gt;40)),ABS(C1012)&gt;$G$4),"",C1012),""))</f>
        <v/>
      </c>
      <c r="N1012" s="37" t="str">
        <f>IF($I$4=0,D1012,IFERROR(IF(OR(AND(Data_Input!$T$3="meters",Data_Input!$T1016&gt;12),(AND(Data_Input!$T$3="feet",Data_Input!$T1016&gt;40)),ABS(D1012)&gt;$G$4),"",D1012),""))</f>
        <v/>
      </c>
      <c r="O1012" s="37" t="str">
        <f>IF($J$4=0,E1012,IFERROR(IF(OR(AND(Data_Input!$T$3="meters",Data_Input!$T1016&gt;12),(AND(Data_Input!$T$3="feet",Data_Input!$T1016&gt;40)),ABS(E1012)&gt;$G$4),"",E1012),""))</f>
        <v/>
      </c>
      <c r="P1012" s="35"/>
      <c r="Q1012" s="8" t="str">
        <f t="shared" si="70"/>
        <v/>
      </c>
      <c r="R1012" s="8" t="str">
        <f t="shared" si="71"/>
        <v/>
      </c>
      <c r="S1012" s="8" t="str">
        <f t="shared" si="72"/>
        <v/>
      </c>
      <c r="T1012" s="8" t="str">
        <f t="shared" si="73"/>
        <v/>
      </c>
      <c r="U1012" s="35"/>
    </row>
    <row r="1013" spans="1:21">
      <c r="A1013" s="7">
        <v>1011</v>
      </c>
      <c r="B1013" s="37" t="str">
        <f>Data_Input!O1017</f>
        <v/>
      </c>
      <c r="C1013" s="37" t="str">
        <f>Data_Input!P1017</f>
        <v/>
      </c>
      <c r="D1013" s="37" t="str">
        <f>Data_Input!Q1017</f>
        <v/>
      </c>
      <c r="E1013" s="37" t="str">
        <f>Data_Input!R1017</f>
        <v/>
      </c>
      <c r="F1013" s="47"/>
      <c r="G1013" s="35"/>
      <c r="H1013" s="35"/>
      <c r="I1013" s="35"/>
      <c r="J1013" s="35"/>
      <c r="K1013" s="35"/>
      <c r="L1013" s="37" t="str">
        <f>IF($G$4=0,B1013,IFERROR(IF(OR(AND(Data_Input!$T$3="meters",Data_Input!$T1017&gt;12),(AND(Data_Input!$T$3="feet",Data_Input!$T1017&gt;40)),ABS(B1013)&gt;$G$4),"",B1013),""))</f>
        <v/>
      </c>
      <c r="M1013" s="37" t="str">
        <f>IF($H$4=0,C1013,IFERROR(IF(OR(AND(Data_Input!$T$3="meters",Data_Input!$T1017&gt;12),(AND(Data_Input!$T$3="feet",Data_Input!$T1017&gt;40)),ABS(C1013)&gt;$G$4),"",C1013),""))</f>
        <v/>
      </c>
      <c r="N1013" s="37" t="str">
        <f>IF($I$4=0,D1013,IFERROR(IF(OR(AND(Data_Input!$T$3="meters",Data_Input!$T1017&gt;12),(AND(Data_Input!$T$3="feet",Data_Input!$T1017&gt;40)),ABS(D1013)&gt;$G$4),"",D1013),""))</f>
        <v/>
      </c>
      <c r="O1013" s="37" t="str">
        <f>IF($J$4=0,E1013,IFERROR(IF(OR(AND(Data_Input!$T$3="meters",Data_Input!$T1017&gt;12),(AND(Data_Input!$T$3="feet",Data_Input!$T1017&gt;40)),ABS(E1013)&gt;$G$4),"",E1013),""))</f>
        <v/>
      </c>
      <c r="P1013" s="35"/>
      <c r="Q1013" s="8" t="str">
        <f t="shared" si="70"/>
        <v/>
      </c>
      <c r="R1013" s="8" t="str">
        <f t="shared" si="71"/>
        <v/>
      </c>
      <c r="S1013" s="8" t="str">
        <f t="shared" si="72"/>
        <v/>
      </c>
      <c r="T1013" s="8" t="str">
        <f t="shared" si="73"/>
        <v/>
      </c>
      <c r="U1013" s="35"/>
    </row>
    <row r="1014" spans="1:21">
      <c r="A1014" s="7">
        <v>1012</v>
      </c>
      <c r="B1014" s="37" t="str">
        <f>Data_Input!O1018</f>
        <v/>
      </c>
      <c r="C1014" s="37" t="str">
        <f>Data_Input!P1018</f>
        <v/>
      </c>
      <c r="D1014" s="37" t="str">
        <f>Data_Input!Q1018</f>
        <v/>
      </c>
      <c r="E1014" s="37" t="str">
        <f>Data_Input!R1018</f>
        <v/>
      </c>
      <c r="F1014" s="47"/>
      <c r="G1014" s="35"/>
      <c r="H1014" s="35"/>
      <c r="I1014" s="35"/>
      <c r="J1014" s="35"/>
      <c r="K1014" s="35"/>
      <c r="L1014" s="37" t="str">
        <f>IF($G$4=0,B1014,IFERROR(IF(OR(AND(Data_Input!$T$3="meters",Data_Input!$T1018&gt;12),(AND(Data_Input!$T$3="feet",Data_Input!$T1018&gt;40)),ABS(B1014)&gt;$G$4),"",B1014),""))</f>
        <v/>
      </c>
      <c r="M1014" s="37" t="str">
        <f>IF($H$4=0,C1014,IFERROR(IF(OR(AND(Data_Input!$T$3="meters",Data_Input!$T1018&gt;12),(AND(Data_Input!$T$3="feet",Data_Input!$T1018&gt;40)),ABS(C1014)&gt;$G$4),"",C1014),""))</f>
        <v/>
      </c>
      <c r="N1014" s="37" t="str">
        <f>IF($I$4=0,D1014,IFERROR(IF(OR(AND(Data_Input!$T$3="meters",Data_Input!$T1018&gt;12),(AND(Data_Input!$T$3="feet",Data_Input!$T1018&gt;40)),ABS(D1014)&gt;$G$4),"",D1014),""))</f>
        <v/>
      </c>
      <c r="O1014" s="37" t="str">
        <f>IF($J$4=0,E1014,IFERROR(IF(OR(AND(Data_Input!$T$3="meters",Data_Input!$T1018&gt;12),(AND(Data_Input!$T$3="feet",Data_Input!$T1018&gt;40)),ABS(E1014)&gt;$G$4),"",E1014),""))</f>
        <v/>
      </c>
      <c r="P1014" s="35"/>
      <c r="Q1014" s="8" t="str">
        <f t="shared" si="70"/>
        <v/>
      </c>
      <c r="R1014" s="8" t="str">
        <f t="shared" si="71"/>
        <v/>
      </c>
      <c r="S1014" s="8" t="str">
        <f t="shared" si="72"/>
        <v/>
      </c>
      <c r="T1014" s="8" t="str">
        <f t="shared" si="73"/>
        <v/>
      </c>
      <c r="U1014" s="35"/>
    </row>
    <row r="1015" spans="1:21">
      <c r="A1015" s="7">
        <v>1013</v>
      </c>
      <c r="B1015" s="37" t="str">
        <f>Data_Input!O1019</f>
        <v/>
      </c>
      <c r="C1015" s="37" t="str">
        <f>Data_Input!P1019</f>
        <v/>
      </c>
      <c r="D1015" s="37" t="str">
        <f>Data_Input!Q1019</f>
        <v/>
      </c>
      <c r="E1015" s="37" t="str">
        <f>Data_Input!R1019</f>
        <v/>
      </c>
      <c r="F1015" s="47"/>
      <c r="G1015" s="35"/>
      <c r="H1015" s="35"/>
      <c r="I1015" s="35"/>
      <c r="J1015" s="35"/>
      <c r="K1015" s="35"/>
      <c r="L1015" s="37" t="str">
        <f>IF($G$4=0,B1015,IFERROR(IF(OR(AND(Data_Input!$T$3="meters",Data_Input!$T1019&gt;12),(AND(Data_Input!$T$3="feet",Data_Input!$T1019&gt;40)),ABS(B1015)&gt;$G$4),"",B1015),""))</f>
        <v/>
      </c>
      <c r="M1015" s="37" t="str">
        <f>IF($H$4=0,C1015,IFERROR(IF(OR(AND(Data_Input!$T$3="meters",Data_Input!$T1019&gt;12),(AND(Data_Input!$T$3="feet",Data_Input!$T1019&gt;40)),ABS(C1015)&gt;$G$4),"",C1015),""))</f>
        <v/>
      </c>
      <c r="N1015" s="37" t="str">
        <f>IF($I$4=0,D1015,IFERROR(IF(OR(AND(Data_Input!$T$3="meters",Data_Input!$T1019&gt;12),(AND(Data_Input!$T$3="feet",Data_Input!$T1019&gt;40)),ABS(D1015)&gt;$G$4),"",D1015),""))</f>
        <v/>
      </c>
      <c r="O1015" s="37" t="str">
        <f>IF($J$4=0,E1015,IFERROR(IF(OR(AND(Data_Input!$T$3="meters",Data_Input!$T1019&gt;12),(AND(Data_Input!$T$3="feet",Data_Input!$T1019&gt;40)),ABS(E1015)&gt;$G$4),"",E1015),""))</f>
        <v/>
      </c>
      <c r="P1015" s="35"/>
      <c r="Q1015" s="8" t="str">
        <f t="shared" si="70"/>
        <v/>
      </c>
      <c r="R1015" s="8" t="str">
        <f t="shared" si="71"/>
        <v/>
      </c>
      <c r="S1015" s="8" t="str">
        <f t="shared" si="72"/>
        <v/>
      </c>
      <c r="T1015" s="8" t="str">
        <f t="shared" si="73"/>
        <v/>
      </c>
      <c r="U1015" s="35"/>
    </row>
    <row r="1016" spans="1:21">
      <c r="A1016" s="7">
        <v>1014</v>
      </c>
      <c r="B1016" s="37" t="str">
        <f>Data_Input!O1020</f>
        <v/>
      </c>
      <c r="C1016" s="37" t="str">
        <f>Data_Input!P1020</f>
        <v/>
      </c>
      <c r="D1016" s="37" t="str">
        <f>Data_Input!Q1020</f>
        <v/>
      </c>
      <c r="E1016" s="37" t="str">
        <f>Data_Input!R1020</f>
        <v/>
      </c>
      <c r="F1016" s="47"/>
      <c r="G1016" s="35"/>
      <c r="H1016" s="35"/>
      <c r="I1016" s="35"/>
      <c r="J1016" s="35"/>
      <c r="K1016" s="35"/>
      <c r="L1016" s="37" t="str">
        <f>IF($G$4=0,B1016,IFERROR(IF(OR(AND(Data_Input!$T$3="meters",Data_Input!$T1020&gt;12),(AND(Data_Input!$T$3="feet",Data_Input!$T1020&gt;40)),ABS(B1016)&gt;$G$4),"",B1016),""))</f>
        <v/>
      </c>
      <c r="M1016" s="37" t="str">
        <f>IF($H$4=0,C1016,IFERROR(IF(OR(AND(Data_Input!$T$3="meters",Data_Input!$T1020&gt;12),(AND(Data_Input!$T$3="feet",Data_Input!$T1020&gt;40)),ABS(C1016)&gt;$G$4),"",C1016),""))</f>
        <v/>
      </c>
      <c r="N1016" s="37" t="str">
        <f>IF($I$4=0,D1016,IFERROR(IF(OR(AND(Data_Input!$T$3="meters",Data_Input!$T1020&gt;12),(AND(Data_Input!$T$3="feet",Data_Input!$T1020&gt;40)),ABS(D1016)&gt;$G$4),"",D1016),""))</f>
        <v/>
      </c>
      <c r="O1016" s="37" t="str">
        <f>IF($J$4=0,E1016,IFERROR(IF(OR(AND(Data_Input!$T$3="meters",Data_Input!$T1020&gt;12),(AND(Data_Input!$T$3="feet",Data_Input!$T1020&gt;40)),ABS(E1016)&gt;$G$4),"",E1016),""))</f>
        <v/>
      </c>
      <c r="P1016" s="35"/>
      <c r="Q1016" s="8" t="str">
        <f t="shared" si="70"/>
        <v/>
      </c>
      <c r="R1016" s="8" t="str">
        <f t="shared" si="71"/>
        <v/>
      </c>
      <c r="S1016" s="8" t="str">
        <f t="shared" si="72"/>
        <v/>
      </c>
      <c r="T1016" s="8" t="str">
        <f t="shared" si="73"/>
        <v/>
      </c>
      <c r="U1016" s="35"/>
    </row>
    <row r="1017" spans="1:21">
      <c r="A1017" s="7">
        <v>1015</v>
      </c>
      <c r="B1017" s="37" t="str">
        <f>Data_Input!O1021</f>
        <v/>
      </c>
      <c r="C1017" s="37" t="str">
        <f>Data_Input!P1021</f>
        <v/>
      </c>
      <c r="D1017" s="37" t="str">
        <f>Data_Input!Q1021</f>
        <v/>
      </c>
      <c r="E1017" s="37" t="str">
        <f>Data_Input!R1021</f>
        <v/>
      </c>
      <c r="F1017" s="47"/>
      <c r="G1017" s="35"/>
      <c r="H1017" s="35"/>
      <c r="I1017" s="35"/>
      <c r="J1017" s="35"/>
      <c r="K1017" s="35"/>
      <c r="L1017" s="37" t="str">
        <f>IF($G$4=0,B1017,IFERROR(IF(OR(AND(Data_Input!$T$3="meters",Data_Input!$T1021&gt;12),(AND(Data_Input!$T$3="feet",Data_Input!$T1021&gt;40)),ABS(B1017)&gt;$G$4),"",B1017),""))</f>
        <v/>
      </c>
      <c r="M1017" s="37" t="str">
        <f>IF($H$4=0,C1017,IFERROR(IF(OR(AND(Data_Input!$T$3="meters",Data_Input!$T1021&gt;12),(AND(Data_Input!$T$3="feet",Data_Input!$T1021&gt;40)),ABS(C1017)&gt;$G$4),"",C1017),""))</f>
        <v/>
      </c>
      <c r="N1017" s="37" t="str">
        <f>IF($I$4=0,D1017,IFERROR(IF(OR(AND(Data_Input!$T$3="meters",Data_Input!$T1021&gt;12),(AND(Data_Input!$T$3="feet",Data_Input!$T1021&gt;40)),ABS(D1017)&gt;$G$4),"",D1017),""))</f>
        <v/>
      </c>
      <c r="O1017" s="37" t="str">
        <f>IF($J$4=0,E1017,IFERROR(IF(OR(AND(Data_Input!$T$3="meters",Data_Input!$T1021&gt;12),(AND(Data_Input!$T$3="feet",Data_Input!$T1021&gt;40)),ABS(E1017)&gt;$G$4),"",E1017),""))</f>
        <v/>
      </c>
      <c r="P1017" s="35"/>
      <c r="Q1017" s="8" t="str">
        <f t="shared" si="70"/>
        <v/>
      </c>
      <c r="R1017" s="8" t="str">
        <f t="shared" si="71"/>
        <v/>
      </c>
      <c r="S1017" s="8" t="str">
        <f t="shared" si="72"/>
        <v/>
      </c>
      <c r="T1017" s="8" t="str">
        <f t="shared" si="73"/>
        <v/>
      </c>
      <c r="U1017" s="35"/>
    </row>
    <row r="1018" spans="1:21">
      <c r="A1018" s="7">
        <v>1016</v>
      </c>
      <c r="B1018" s="37" t="str">
        <f>Data_Input!O1022</f>
        <v/>
      </c>
      <c r="C1018" s="37" t="str">
        <f>Data_Input!P1022</f>
        <v/>
      </c>
      <c r="D1018" s="37" t="str">
        <f>Data_Input!Q1022</f>
        <v/>
      </c>
      <c r="E1018" s="37" t="str">
        <f>Data_Input!R1022</f>
        <v/>
      </c>
      <c r="F1018" s="47"/>
      <c r="G1018" s="35"/>
      <c r="H1018" s="35"/>
      <c r="I1018" s="35"/>
      <c r="J1018" s="35"/>
      <c r="K1018" s="35"/>
      <c r="L1018" s="37" t="str">
        <f>IF($G$4=0,B1018,IFERROR(IF(OR(AND(Data_Input!$T$3="meters",Data_Input!$T1022&gt;12),(AND(Data_Input!$T$3="feet",Data_Input!$T1022&gt;40)),ABS(B1018)&gt;$G$4),"",B1018),""))</f>
        <v/>
      </c>
      <c r="M1018" s="37" t="str">
        <f>IF($H$4=0,C1018,IFERROR(IF(OR(AND(Data_Input!$T$3="meters",Data_Input!$T1022&gt;12),(AND(Data_Input!$T$3="feet",Data_Input!$T1022&gt;40)),ABS(C1018)&gt;$G$4),"",C1018),""))</f>
        <v/>
      </c>
      <c r="N1018" s="37" t="str">
        <f>IF($I$4=0,D1018,IFERROR(IF(OR(AND(Data_Input!$T$3="meters",Data_Input!$T1022&gt;12),(AND(Data_Input!$T$3="feet",Data_Input!$T1022&gt;40)),ABS(D1018)&gt;$G$4),"",D1018),""))</f>
        <v/>
      </c>
      <c r="O1018" s="37" t="str">
        <f>IF($J$4=0,E1018,IFERROR(IF(OR(AND(Data_Input!$T$3="meters",Data_Input!$T1022&gt;12),(AND(Data_Input!$T$3="feet",Data_Input!$T1022&gt;40)),ABS(E1018)&gt;$G$4),"",E1018),""))</f>
        <v/>
      </c>
      <c r="P1018" s="35"/>
      <c r="Q1018" s="8" t="str">
        <f t="shared" si="70"/>
        <v/>
      </c>
      <c r="R1018" s="8" t="str">
        <f t="shared" si="71"/>
        <v/>
      </c>
      <c r="S1018" s="8" t="str">
        <f t="shared" si="72"/>
        <v/>
      </c>
      <c r="T1018" s="8" t="str">
        <f t="shared" si="73"/>
        <v/>
      </c>
      <c r="U1018" s="35"/>
    </row>
    <row r="1019" spans="1:21">
      <c r="A1019" s="7">
        <v>1017</v>
      </c>
      <c r="B1019" s="37" t="str">
        <f>Data_Input!O1023</f>
        <v/>
      </c>
      <c r="C1019" s="37" t="str">
        <f>Data_Input!P1023</f>
        <v/>
      </c>
      <c r="D1019" s="37" t="str">
        <f>Data_Input!Q1023</f>
        <v/>
      </c>
      <c r="E1019" s="37" t="str">
        <f>Data_Input!R1023</f>
        <v/>
      </c>
      <c r="F1019" s="47"/>
      <c r="G1019" s="35"/>
      <c r="H1019" s="35"/>
      <c r="I1019" s="35"/>
      <c r="J1019" s="35"/>
      <c r="K1019" s="35"/>
      <c r="L1019" s="37" t="str">
        <f>IF($G$4=0,B1019,IFERROR(IF(OR(AND(Data_Input!$T$3="meters",Data_Input!$T1023&gt;12),(AND(Data_Input!$T$3="feet",Data_Input!$T1023&gt;40)),ABS(B1019)&gt;$G$4),"",B1019),""))</f>
        <v/>
      </c>
      <c r="M1019" s="37" t="str">
        <f>IF($H$4=0,C1019,IFERROR(IF(OR(AND(Data_Input!$T$3="meters",Data_Input!$T1023&gt;12),(AND(Data_Input!$T$3="feet",Data_Input!$T1023&gt;40)),ABS(C1019)&gt;$G$4),"",C1019),""))</f>
        <v/>
      </c>
      <c r="N1019" s="37" t="str">
        <f>IF($I$4=0,D1019,IFERROR(IF(OR(AND(Data_Input!$T$3="meters",Data_Input!$T1023&gt;12),(AND(Data_Input!$T$3="feet",Data_Input!$T1023&gt;40)),ABS(D1019)&gt;$G$4),"",D1019),""))</f>
        <v/>
      </c>
      <c r="O1019" s="37" t="str">
        <f>IF($J$4=0,E1019,IFERROR(IF(OR(AND(Data_Input!$T$3="meters",Data_Input!$T1023&gt;12),(AND(Data_Input!$T$3="feet",Data_Input!$T1023&gt;40)),ABS(E1019)&gt;$G$4),"",E1019),""))</f>
        <v/>
      </c>
      <c r="P1019" s="35"/>
      <c r="Q1019" s="8" t="str">
        <f t="shared" si="70"/>
        <v/>
      </c>
      <c r="R1019" s="8" t="str">
        <f t="shared" si="71"/>
        <v/>
      </c>
      <c r="S1019" s="8" t="str">
        <f t="shared" si="72"/>
        <v/>
      </c>
      <c r="T1019" s="8" t="str">
        <f t="shared" si="73"/>
        <v/>
      </c>
      <c r="U1019" s="35"/>
    </row>
    <row r="1020" spans="1:21">
      <c r="A1020" s="7">
        <v>1018</v>
      </c>
      <c r="B1020" s="37" t="str">
        <f>Data_Input!O1024</f>
        <v/>
      </c>
      <c r="C1020" s="37" t="str">
        <f>Data_Input!P1024</f>
        <v/>
      </c>
      <c r="D1020" s="37" t="str">
        <f>Data_Input!Q1024</f>
        <v/>
      </c>
      <c r="E1020" s="37" t="str">
        <f>Data_Input!R1024</f>
        <v/>
      </c>
      <c r="F1020" s="47"/>
      <c r="G1020" s="35"/>
      <c r="H1020" s="35"/>
      <c r="I1020" s="35"/>
      <c r="J1020" s="35"/>
      <c r="K1020" s="35"/>
      <c r="L1020" s="37" t="str">
        <f>IF($G$4=0,B1020,IFERROR(IF(OR(AND(Data_Input!$T$3="meters",Data_Input!$T1024&gt;12),(AND(Data_Input!$T$3="feet",Data_Input!$T1024&gt;40)),ABS(B1020)&gt;$G$4),"",B1020),""))</f>
        <v/>
      </c>
      <c r="M1020" s="37" t="str">
        <f>IF($H$4=0,C1020,IFERROR(IF(OR(AND(Data_Input!$T$3="meters",Data_Input!$T1024&gt;12),(AND(Data_Input!$T$3="feet",Data_Input!$T1024&gt;40)),ABS(C1020)&gt;$G$4),"",C1020),""))</f>
        <v/>
      </c>
      <c r="N1020" s="37" t="str">
        <f>IF($I$4=0,D1020,IFERROR(IF(OR(AND(Data_Input!$T$3="meters",Data_Input!$T1024&gt;12),(AND(Data_Input!$T$3="feet",Data_Input!$T1024&gt;40)),ABS(D1020)&gt;$G$4),"",D1020),""))</f>
        <v/>
      </c>
      <c r="O1020" s="37" t="str">
        <f>IF($J$4=0,E1020,IFERROR(IF(OR(AND(Data_Input!$T$3="meters",Data_Input!$T1024&gt;12),(AND(Data_Input!$T$3="feet",Data_Input!$T1024&gt;40)),ABS(E1020)&gt;$G$4),"",E1020),""))</f>
        <v/>
      </c>
      <c r="P1020" s="35"/>
      <c r="Q1020" s="8" t="str">
        <f t="shared" si="70"/>
        <v/>
      </c>
      <c r="R1020" s="8" t="str">
        <f t="shared" si="71"/>
        <v/>
      </c>
      <c r="S1020" s="8" t="str">
        <f t="shared" si="72"/>
        <v/>
      </c>
      <c r="T1020" s="8" t="str">
        <f t="shared" si="73"/>
        <v/>
      </c>
      <c r="U1020" s="35"/>
    </row>
    <row r="1021" spans="1:21">
      <c r="A1021" s="7">
        <v>1019</v>
      </c>
      <c r="B1021" s="37" t="str">
        <f>Data_Input!O1025</f>
        <v/>
      </c>
      <c r="C1021" s="37" t="str">
        <f>Data_Input!P1025</f>
        <v/>
      </c>
      <c r="D1021" s="37" t="str">
        <f>Data_Input!Q1025</f>
        <v/>
      </c>
      <c r="E1021" s="37" t="str">
        <f>Data_Input!R1025</f>
        <v/>
      </c>
      <c r="F1021" s="47"/>
      <c r="G1021" s="35"/>
      <c r="H1021" s="35"/>
      <c r="I1021" s="35"/>
      <c r="J1021" s="35"/>
      <c r="K1021" s="35"/>
      <c r="L1021" s="37" t="str">
        <f>IF($G$4=0,B1021,IFERROR(IF(OR(AND(Data_Input!$T$3="meters",Data_Input!$T1025&gt;12),(AND(Data_Input!$T$3="feet",Data_Input!$T1025&gt;40)),ABS(B1021)&gt;$G$4),"",B1021),""))</f>
        <v/>
      </c>
      <c r="M1021" s="37" t="str">
        <f>IF($H$4=0,C1021,IFERROR(IF(OR(AND(Data_Input!$T$3="meters",Data_Input!$T1025&gt;12),(AND(Data_Input!$T$3="feet",Data_Input!$T1025&gt;40)),ABS(C1021)&gt;$G$4),"",C1021),""))</f>
        <v/>
      </c>
      <c r="N1021" s="37" t="str">
        <f>IF($I$4=0,D1021,IFERROR(IF(OR(AND(Data_Input!$T$3="meters",Data_Input!$T1025&gt;12),(AND(Data_Input!$T$3="feet",Data_Input!$T1025&gt;40)),ABS(D1021)&gt;$G$4),"",D1021),""))</f>
        <v/>
      </c>
      <c r="O1021" s="37" t="str">
        <f>IF($J$4=0,E1021,IFERROR(IF(OR(AND(Data_Input!$T$3="meters",Data_Input!$T1025&gt;12),(AND(Data_Input!$T$3="feet",Data_Input!$T1025&gt;40)),ABS(E1021)&gt;$G$4),"",E1021),""))</f>
        <v/>
      </c>
      <c r="P1021" s="35"/>
      <c r="Q1021" s="8" t="str">
        <f t="shared" si="70"/>
        <v/>
      </c>
      <c r="R1021" s="8" t="str">
        <f t="shared" si="71"/>
        <v/>
      </c>
      <c r="S1021" s="8" t="str">
        <f t="shared" si="72"/>
        <v/>
      </c>
      <c r="T1021" s="8" t="str">
        <f t="shared" si="73"/>
        <v/>
      </c>
      <c r="U1021" s="35"/>
    </row>
    <row r="1022" spans="1:21">
      <c r="A1022" s="7">
        <v>1020</v>
      </c>
      <c r="B1022" s="37" t="str">
        <f>Data_Input!O1026</f>
        <v/>
      </c>
      <c r="C1022" s="37" t="str">
        <f>Data_Input!P1026</f>
        <v/>
      </c>
      <c r="D1022" s="37" t="str">
        <f>Data_Input!Q1026</f>
        <v/>
      </c>
      <c r="E1022" s="37" t="str">
        <f>Data_Input!R1026</f>
        <v/>
      </c>
      <c r="F1022" s="47"/>
      <c r="G1022" s="35"/>
      <c r="H1022" s="35"/>
      <c r="I1022" s="35"/>
      <c r="J1022" s="35"/>
      <c r="K1022" s="35"/>
      <c r="L1022" s="37" t="str">
        <f>IF($G$4=0,B1022,IFERROR(IF(OR(AND(Data_Input!$T$3="meters",Data_Input!$T1026&gt;12),(AND(Data_Input!$T$3="feet",Data_Input!$T1026&gt;40)),ABS(B1022)&gt;$G$4),"",B1022),""))</f>
        <v/>
      </c>
      <c r="M1022" s="37" t="str">
        <f>IF($H$4=0,C1022,IFERROR(IF(OR(AND(Data_Input!$T$3="meters",Data_Input!$T1026&gt;12),(AND(Data_Input!$T$3="feet",Data_Input!$T1026&gt;40)),ABS(C1022)&gt;$G$4),"",C1022),""))</f>
        <v/>
      </c>
      <c r="N1022" s="37" t="str">
        <f>IF($I$4=0,D1022,IFERROR(IF(OR(AND(Data_Input!$T$3="meters",Data_Input!$T1026&gt;12),(AND(Data_Input!$T$3="feet",Data_Input!$T1026&gt;40)),ABS(D1022)&gt;$G$4),"",D1022),""))</f>
        <v/>
      </c>
      <c r="O1022" s="37" t="str">
        <f>IF($J$4=0,E1022,IFERROR(IF(OR(AND(Data_Input!$T$3="meters",Data_Input!$T1026&gt;12),(AND(Data_Input!$T$3="feet",Data_Input!$T1026&gt;40)),ABS(E1022)&gt;$G$4),"",E1022),""))</f>
        <v/>
      </c>
      <c r="P1022" s="35"/>
      <c r="Q1022" s="8" t="str">
        <f t="shared" si="70"/>
        <v/>
      </c>
      <c r="R1022" s="8" t="str">
        <f t="shared" si="71"/>
        <v/>
      </c>
      <c r="S1022" s="8" t="str">
        <f t="shared" si="72"/>
        <v/>
      </c>
      <c r="T1022" s="8" t="str">
        <f t="shared" si="73"/>
        <v/>
      </c>
      <c r="U1022" s="35"/>
    </row>
    <row r="1023" spans="1:21">
      <c r="A1023" s="7">
        <v>1021</v>
      </c>
      <c r="B1023" s="37" t="str">
        <f>Data_Input!O1027</f>
        <v/>
      </c>
      <c r="C1023" s="37" t="str">
        <f>Data_Input!P1027</f>
        <v/>
      </c>
      <c r="D1023" s="37" t="str">
        <f>Data_Input!Q1027</f>
        <v/>
      </c>
      <c r="E1023" s="37" t="str">
        <f>Data_Input!R1027</f>
        <v/>
      </c>
      <c r="F1023" s="47"/>
      <c r="G1023" s="35"/>
      <c r="H1023" s="35"/>
      <c r="I1023" s="35"/>
      <c r="J1023" s="35"/>
      <c r="K1023" s="35"/>
      <c r="L1023" s="37" t="str">
        <f>IF($G$4=0,B1023,IFERROR(IF(OR(AND(Data_Input!$T$3="meters",Data_Input!$T1027&gt;12),(AND(Data_Input!$T$3="feet",Data_Input!$T1027&gt;40)),ABS(B1023)&gt;$G$4),"",B1023),""))</f>
        <v/>
      </c>
      <c r="M1023" s="37" t="str">
        <f>IF($H$4=0,C1023,IFERROR(IF(OR(AND(Data_Input!$T$3="meters",Data_Input!$T1027&gt;12),(AND(Data_Input!$T$3="feet",Data_Input!$T1027&gt;40)),ABS(C1023)&gt;$G$4),"",C1023),""))</f>
        <v/>
      </c>
      <c r="N1023" s="37" t="str">
        <f>IF($I$4=0,D1023,IFERROR(IF(OR(AND(Data_Input!$T$3="meters",Data_Input!$T1027&gt;12),(AND(Data_Input!$T$3="feet",Data_Input!$T1027&gt;40)),ABS(D1023)&gt;$G$4),"",D1023),""))</f>
        <v/>
      </c>
      <c r="O1023" s="37" t="str">
        <f>IF($J$4=0,E1023,IFERROR(IF(OR(AND(Data_Input!$T$3="meters",Data_Input!$T1027&gt;12),(AND(Data_Input!$T$3="feet",Data_Input!$T1027&gt;40)),ABS(E1023)&gt;$G$4),"",E1023),""))</f>
        <v/>
      </c>
      <c r="P1023" s="35"/>
      <c r="Q1023" s="8" t="str">
        <f t="shared" si="70"/>
        <v/>
      </c>
      <c r="R1023" s="8" t="str">
        <f t="shared" si="71"/>
        <v/>
      </c>
      <c r="S1023" s="8" t="str">
        <f t="shared" si="72"/>
        <v/>
      </c>
      <c r="T1023" s="8" t="str">
        <f t="shared" si="73"/>
        <v/>
      </c>
      <c r="U1023" s="35"/>
    </row>
    <row r="1024" spans="1:21">
      <c r="A1024" s="7">
        <v>1022</v>
      </c>
      <c r="B1024" s="37" t="str">
        <f>Data_Input!O1028</f>
        <v/>
      </c>
      <c r="C1024" s="37" t="str">
        <f>Data_Input!P1028</f>
        <v/>
      </c>
      <c r="D1024" s="37" t="str">
        <f>Data_Input!Q1028</f>
        <v/>
      </c>
      <c r="E1024" s="37" t="str">
        <f>Data_Input!R1028</f>
        <v/>
      </c>
      <c r="F1024" s="47"/>
      <c r="G1024" s="35"/>
      <c r="H1024" s="35"/>
      <c r="I1024" s="35"/>
      <c r="J1024" s="35"/>
      <c r="K1024" s="35"/>
      <c r="L1024" s="37" t="str">
        <f>IF($G$4=0,B1024,IFERROR(IF(OR(AND(Data_Input!$T$3="meters",Data_Input!$T1028&gt;12),(AND(Data_Input!$T$3="feet",Data_Input!$T1028&gt;40)),ABS(B1024)&gt;$G$4),"",B1024),""))</f>
        <v/>
      </c>
      <c r="M1024" s="37" t="str">
        <f>IF($H$4=0,C1024,IFERROR(IF(OR(AND(Data_Input!$T$3="meters",Data_Input!$T1028&gt;12),(AND(Data_Input!$T$3="feet",Data_Input!$T1028&gt;40)),ABS(C1024)&gt;$G$4),"",C1024),""))</f>
        <v/>
      </c>
      <c r="N1024" s="37" t="str">
        <f>IF($I$4=0,D1024,IFERROR(IF(OR(AND(Data_Input!$T$3="meters",Data_Input!$T1028&gt;12),(AND(Data_Input!$T$3="feet",Data_Input!$T1028&gt;40)),ABS(D1024)&gt;$G$4),"",D1024),""))</f>
        <v/>
      </c>
      <c r="O1024" s="37" t="str">
        <f>IF($J$4=0,E1024,IFERROR(IF(OR(AND(Data_Input!$T$3="meters",Data_Input!$T1028&gt;12),(AND(Data_Input!$T$3="feet",Data_Input!$T1028&gt;40)),ABS(E1024)&gt;$G$4),"",E1024),""))</f>
        <v/>
      </c>
      <c r="P1024" s="35"/>
      <c r="Q1024" s="8" t="str">
        <f t="shared" si="70"/>
        <v/>
      </c>
      <c r="R1024" s="8" t="str">
        <f t="shared" si="71"/>
        <v/>
      </c>
      <c r="S1024" s="8" t="str">
        <f t="shared" si="72"/>
        <v/>
      </c>
      <c r="T1024" s="8" t="str">
        <f t="shared" si="73"/>
        <v/>
      </c>
      <c r="U1024" s="35"/>
    </row>
    <row r="1025" spans="1:21">
      <c r="A1025" s="7">
        <v>1023</v>
      </c>
      <c r="B1025" s="37" t="str">
        <f>Data_Input!O1029</f>
        <v/>
      </c>
      <c r="C1025" s="37" t="str">
        <f>Data_Input!P1029</f>
        <v/>
      </c>
      <c r="D1025" s="37" t="str">
        <f>Data_Input!Q1029</f>
        <v/>
      </c>
      <c r="E1025" s="37" t="str">
        <f>Data_Input!R1029</f>
        <v/>
      </c>
      <c r="F1025" s="47"/>
      <c r="G1025" s="35"/>
      <c r="H1025" s="35"/>
      <c r="I1025" s="35"/>
      <c r="J1025" s="35"/>
      <c r="K1025" s="35"/>
      <c r="L1025" s="37" t="str">
        <f>IF($G$4=0,B1025,IFERROR(IF(OR(AND(Data_Input!$T$3="meters",Data_Input!$T1029&gt;12),(AND(Data_Input!$T$3="feet",Data_Input!$T1029&gt;40)),ABS(B1025)&gt;$G$4),"",B1025),""))</f>
        <v/>
      </c>
      <c r="M1025" s="37" t="str">
        <f>IF($H$4=0,C1025,IFERROR(IF(OR(AND(Data_Input!$T$3="meters",Data_Input!$T1029&gt;12),(AND(Data_Input!$T$3="feet",Data_Input!$T1029&gt;40)),ABS(C1025)&gt;$G$4),"",C1025),""))</f>
        <v/>
      </c>
      <c r="N1025" s="37" t="str">
        <f>IF($I$4=0,D1025,IFERROR(IF(OR(AND(Data_Input!$T$3="meters",Data_Input!$T1029&gt;12),(AND(Data_Input!$T$3="feet",Data_Input!$T1029&gt;40)),ABS(D1025)&gt;$G$4),"",D1025),""))</f>
        <v/>
      </c>
      <c r="O1025" s="37" t="str">
        <f>IF($J$4=0,E1025,IFERROR(IF(OR(AND(Data_Input!$T$3="meters",Data_Input!$T1029&gt;12),(AND(Data_Input!$T$3="feet",Data_Input!$T1029&gt;40)),ABS(E1025)&gt;$G$4),"",E1025),""))</f>
        <v/>
      </c>
      <c r="P1025" s="35"/>
      <c r="Q1025" s="8" t="str">
        <f t="shared" si="70"/>
        <v/>
      </c>
      <c r="R1025" s="8" t="str">
        <f t="shared" si="71"/>
        <v/>
      </c>
      <c r="S1025" s="8" t="str">
        <f t="shared" si="72"/>
        <v/>
      </c>
      <c r="T1025" s="8" t="str">
        <f t="shared" si="73"/>
        <v/>
      </c>
      <c r="U1025" s="35"/>
    </row>
    <row r="1026" spans="1:21">
      <c r="A1026" s="7">
        <v>1024</v>
      </c>
      <c r="B1026" s="37" t="str">
        <f>Data_Input!O1030</f>
        <v/>
      </c>
      <c r="C1026" s="37" t="str">
        <f>Data_Input!P1030</f>
        <v/>
      </c>
      <c r="D1026" s="37" t="str">
        <f>Data_Input!Q1030</f>
        <v/>
      </c>
      <c r="E1026" s="37" t="str">
        <f>Data_Input!R1030</f>
        <v/>
      </c>
      <c r="F1026" s="47"/>
      <c r="G1026" s="35"/>
      <c r="H1026" s="35"/>
      <c r="I1026" s="35"/>
      <c r="J1026" s="35"/>
      <c r="K1026" s="35"/>
      <c r="L1026" s="37" t="str">
        <f>IF($G$4=0,B1026,IFERROR(IF(OR(AND(Data_Input!$T$3="meters",Data_Input!$T1030&gt;12),(AND(Data_Input!$T$3="feet",Data_Input!$T1030&gt;40)),ABS(B1026)&gt;$G$4),"",B1026),""))</f>
        <v/>
      </c>
      <c r="M1026" s="37" t="str">
        <f>IF($H$4=0,C1026,IFERROR(IF(OR(AND(Data_Input!$T$3="meters",Data_Input!$T1030&gt;12),(AND(Data_Input!$T$3="feet",Data_Input!$T1030&gt;40)),ABS(C1026)&gt;$G$4),"",C1026),""))</f>
        <v/>
      </c>
      <c r="N1026" s="37" t="str">
        <f>IF($I$4=0,D1026,IFERROR(IF(OR(AND(Data_Input!$T$3="meters",Data_Input!$T1030&gt;12),(AND(Data_Input!$T$3="feet",Data_Input!$T1030&gt;40)),ABS(D1026)&gt;$G$4),"",D1026),""))</f>
        <v/>
      </c>
      <c r="O1026" s="37" t="str">
        <f>IF($J$4=0,E1026,IFERROR(IF(OR(AND(Data_Input!$T$3="meters",Data_Input!$T1030&gt;12),(AND(Data_Input!$T$3="feet",Data_Input!$T1030&gt;40)),ABS(E1026)&gt;$G$4),"",E1026),""))</f>
        <v/>
      </c>
      <c r="P1026" s="35"/>
      <c r="Q1026" s="8" t="str">
        <f t="shared" si="70"/>
        <v/>
      </c>
      <c r="R1026" s="8" t="str">
        <f t="shared" si="71"/>
        <v/>
      </c>
      <c r="S1026" s="8" t="str">
        <f t="shared" si="72"/>
        <v/>
      </c>
      <c r="T1026" s="8" t="str">
        <f t="shared" si="73"/>
        <v/>
      </c>
      <c r="U1026" s="35"/>
    </row>
    <row r="1027" spans="1:21">
      <c r="A1027" s="7">
        <v>1025</v>
      </c>
      <c r="B1027" s="37" t="str">
        <f>Data_Input!O1031</f>
        <v/>
      </c>
      <c r="C1027" s="37" t="str">
        <f>Data_Input!P1031</f>
        <v/>
      </c>
      <c r="D1027" s="37" t="str">
        <f>Data_Input!Q1031</f>
        <v/>
      </c>
      <c r="E1027" s="37" t="str">
        <f>Data_Input!R1031</f>
        <v/>
      </c>
      <c r="F1027" s="47"/>
      <c r="G1027" s="35"/>
      <c r="H1027" s="35"/>
      <c r="I1027" s="35"/>
      <c r="J1027" s="35"/>
      <c r="K1027" s="35"/>
      <c r="L1027" s="37" t="str">
        <f>IF($G$4=0,B1027,IFERROR(IF(OR(AND(Data_Input!$T$3="meters",Data_Input!$T1031&gt;12),(AND(Data_Input!$T$3="feet",Data_Input!$T1031&gt;40)),ABS(B1027)&gt;$G$4),"",B1027),""))</f>
        <v/>
      </c>
      <c r="M1027" s="37" t="str">
        <f>IF($H$4=0,C1027,IFERROR(IF(OR(AND(Data_Input!$T$3="meters",Data_Input!$T1031&gt;12),(AND(Data_Input!$T$3="feet",Data_Input!$T1031&gt;40)),ABS(C1027)&gt;$G$4),"",C1027),""))</f>
        <v/>
      </c>
      <c r="N1027" s="37" t="str">
        <f>IF($I$4=0,D1027,IFERROR(IF(OR(AND(Data_Input!$T$3="meters",Data_Input!$T1031&gt;12),(AND(Data_Input!$T$3="feet",Data_Input!$T1031&gt;40)),ABS(D1027)&gt;$G$4),"",D1027),""))</f>
        <v/>
      </c>
      <c r="O1027" s="37" t="str">
        <f>IF($J$4=0,E1027,IFERROR(IF(OR(AND(Data_Input!$T$3="meters",Data_Input!$T1031&gt;12),(AND(Data_Input!$T$3="feet",Data_Input!$T1031&gt;40)),ABS(E1027)&gt;$G$4),"",E1027),""))</f>
        <v/>
      </c>
      <c r="P1027" s="35"/>
      <c r="Q1027" s="8" t="str">
        <f t="shared" si="70"/>
        <v/>
      </c>
      <c r="R1027" s="8" t="str">
        <f t="shared" si="71"/>
        <v/>
      </c>
      <c r="S1027" s="8" t="str">
        <f t="shared" si="72"/>
        <v/>
      </c>
      <c r="T1027" s="8" t="str">
        <f t="shared" si="73"/>
        <v/>
      </c>
      <c r="U1027" s="35"/>
    </row>
    <row r="1028" spans="1:21">
      <c r="A1028" s="7">
        <v>1026</v>
      </c>
      <c r="B1028" s="37" t="str">
        <f>Data_Input!O1032</f>
        <v/>
      </c>
      <c r="C1028" s="37" t="str">
        <f>Data_Input!P1032</f>
        <v/>
      </c>
      <c r="D1028" s="37" t="str">
        <f>Data_Input!Q1032</f>
        <v/>
      </c>
      <c r="E1028" s="37" t="str">
        <f>Data_Input!R1032</f>
        <v/>
      </c>
      <c r="F1028" s="47"/>
      <c r="G1028" s="35"/>
      <c r="H1028" s="35"/>
      <c r="I1028" s="35"/>
      <c r="J1028" s="35"/>
      <c r="K1028" s="35"/>
      <c r="L1028" s="37" t="str">
        <f>IF($G$4=0,B1028,IFERROR(IF(OR(AND(Data_Input!$T$3="meters",Data_Input!$T1032&gt;12),(AND(Data_Input!$T$3="feet",Data_Input!$T1032&gt;40)),ABS(B1028)&gt;$G$4),"",B1028),""))</f>
        <v/>
      </c>
      <c r="M1028" s="37" t="str">
        <f>IF($H$4=0,C1028,IFERROR(IF(OR(AND(Data_Input!$T$3="meters",Data_Input!$T1032&gt;12),(AND(Data_Input!$T$3="feet",Data_Input!$T1032&gt;40)),ABS(C1028)&gt;$G$4),"",C1028),""))</f>
        <v/>
      </c>
      <c r="N1028" s="37" t="str">
        <f>IF($I$4=0,D1028,IFERROR(IF(OR(AND(Data_Input!$T$3="meters",Data_Input!$T1032&gt;12),(AND(Data_Input!$T$3="feet",Data_Input!$T1032&gt;40)),ABS(D1028)&gt;$G$4),"",D1028),""))</f>
        <v/>
      </c>
      <c r="O1028" s="37" t="str">
        <f>IF($J$4=0,E1028,IFERROR(IF(OR(AND(Data_Input!$T$3="meters",Data_Input!$T1032&gt;12),(AND(Data_Input!$T$3="feet",Data_Input!$T1032&gt;40)),ABS(E1028)&gt;$G$4),"",E1028),""))</f>
        <v/>
      </c>
      <c r="P1028" s="35"/>
      <c r="Q1028" s="8" t="str">
        <f t="shared" ref="Q1028:Q1091" si="74">IFERROR(ABS(L1028),"")</f>
        <v/>
      </c>
      <c r="R1028" s="8" t="str">
        <f t="shared" ref="R1028:R1091" si="75">IFERROR(ABS(M1028),"")</f>
        <v/>
      </c>
      <c r="S1028" s="8" t="str">
        <f t="shared" ref="S1028:S1091" si="76">IFERROR(ABS(N1028),"")</f>
        <v/>
      </c>
      <c r="T1028" s="8" t="str">
        <f t="shared" ref="T1028:T1091" si="77">IFERROR(ABS(O1028),"")</f>
        <v/>
      </c>
      <c r="U1028" s="35"/>
    </row>
    <row r="1029" spans="1:21">
      <c r="A1029" s="7">
        <v>1027</v>
      </c>
      <c r="B1029" s="37" t="str">
        <f>Data_Input!O1033</f>
        <v/>
      </c>
      <c r="C1029" s="37" t="str">
        <f>Data_Input!P1033</f>
        <v/>
      </c>
      <c r="D1029" s="37" t="str">
        <f>Data_Input!Q1033</f>
        <v/>
      </c>
      <c r="E1029" s="37" t="str">
        <f>Data_Input!R1033</f>
        <v/>
      </c>
      <c r="F1029" s="47"/>
      <c r="G1029" s="35"/>
      <c r="H1029" s="35"/>
      <c r="I1029" s="35"/>
      <c r="J1029" s="35"/>
      <c r="K1029" s="35"/>
      <c r="L1029" s="37" t="str">
        <f>IF($G$4=0,B1029,IFERROR(IF(OR(AND(Data_Input!$T$3="meters",Data_Input!$T1033&gt;12),(AND(Data_Input!$T$3="feet",Data_Input!$T1033&gt;40)),ABS(B1029)&gt;$G$4),"",B1029),""))</f>
        <v/>
      </c>
      <c r="M1029" s="37" t="str">
        <f>IF($H$4=0,C1029,IFERROR(IF(OR(AND(Data_Input!$T$3="meters",Data_Input!$T1033&gt;12),(AND(Data_Input!$T$3="feet",Data_Input!$T1033&gt;40)),ABS(C1029)&gt;$G$4),"",C1029),""))</f>
        <v/>
      </c>
      <c r="N1029" s="37" t="str">
        <f>IF($I$4=0,D1029,IFERROR(IF(OR(AND(Data_Input!$T$3="meters",Data_Input!$T1033&gt;12),(AND(Data_Input!$T$3="feet",Data_Input!$T1033&gt;40)),ABS(D1029)&gt;$G$4),"",D1029),""))</f>
        <v/>
      </c>
      <c r="O1029" s="37" t="str">
        <f>IF($J$4=0,E1029,IFERROR(IF(OR(AND(Data_Input!$T$3="meters",Data_Input!$T1033&gt;12),(AND(Data_Input!$T$3="feet",Data_Input!$T1033&gt;40)),ABS(E1029)&gt;$G$4),"",E1029),""))</f>
        <v/>
      </c>
      <c r="P1029" s="35"/>
      <c r="Q1029" s="8" t="str">
        <f t="shared" si="74"/>
        <v/>
      </c>
      <c r="R1029" s="8" t="str">
        <f t="shared" si="75"/>
        <v/>
      </c>
      <c r="S1029" s="8" t="str">
        <f t="shared" si="76"/>
        <v/>
      </c>
      <c r="T1029" s="8" t="str">
        <f t="shared" si="77"/>
        <v/>
      </c>
      <c r="U1029" s="35"/>
    </row>
    <row r="1030" spans="1:21">
      <c r="A1030" s="7">
        <v>1028</v>
      </c>
      <c r="B1030" s="37" t="str">
        <f>Data_Input!O1034</f>
        <v/>
      </c>
      <c r="C1030" s="37" t="str">
        <f>Data_Input!P1034</f>
        <v/>
      </c>
      <c r="D1030" s="37" t="str">
        <f>Data_Input!Q1034</f>
        <v/>
      </c>
      <c r="E1030" s="37" t="str">
        <f>Data_Input!R1034</f>
        <v/>
      </c>
      <c r="F1030" s="47"/>
      <c r="G1030" s="35"/>
      <c r="H1030" s="35"/>
      <c r="I1030" s="35"/>
      <c r="J1030" s="35"/>
      <c r="K1030" s="35"/>
      <c r="L1030" s="37" t="str">
        <f>IF($G$4=0,B1030,IFERROR(IF(OR(AND(Data_Input!$T$3="meters",Data_Input!$T1034&gt;12),(AND(Data_Input!$T$3="feet",Data_Input!$T1034&gt;40)),ABS(B1030)&gt;$G$4),"",B1030),""))</f>
        <v/>
      </c>
      <c r="M1030" s="37" t="str">
        <f>IF($H$4=0,C1030,IFERROR(IF(OR(AND(Data_Input!$T$3="meters",Data_Input!$T1034&gt;12),(AND(Data_Input!$T$3="feet",Data_Input!$T1034&gt;40)),ABS(C1030)&gt;$G$4),"",C1030),""))</f>
        <v/>
      </c>
      <c r="N1030" s="37" t="str">
        <f>IF($I$4=0,D1030,IFERROR(IF(OR(AND(Data_Input!$T$3="meters",Data_Input!$T1034&gt;12),(AND(Data_Input!$T$3="feet",Data_Input!$T1034&gt;40)),ABS(D1030)&gt;$G$4),"",D1030),""))</f>
        <v/>
      </c>
      <c r="O1030" s="37" t="str">
        <f>IF($J$4=0,E1030,IFERROR(IF(OR(AND(Data_Input!$T$3="meters",Data_Input!$T1034&gt;12),(AND(Data_Input!$T$3="feet",Data_Input!$T1034&gt;40)),ABS(E1030)&gt;$G$4),"",E1030),""))</f>
        <v/>
      </c>
      <c r="P1030" s="35"/>
      <c r="Q1030" s="8" t="str">
        <f t="shared" si="74"/>
        <v/>
      </c>
      <c r="R1030" s="8" t="str">
        <f t="shared" si="75"/>
        <v/>
      </c>
      <c r="S1030" s="8" t="str">
        <f t="shared" si="76"/>
        <v/>
      </c>
      <c r="T1030" s="8" t="str">
        <f t="shared" si="77"/>
        <v/>
      </c>
      <c r="U1030" s="35"/>
    </row>
    <row r="1031" spans="1:21">
      <c r="A1031" s="7">
        <v>1029</v>
      </c>
      <c r="B1031" s="37" t="str">
        <f>Data_Input!O1035</f>
        <v/>
      </c>
      <c r="C1031" s="37" t="str">
        <f>Data_Input!P1035</f>
        <v/>
      </c>
      <c r="D1031" s="37" t="str">
        <f>Data_Input!Q1035</f>
        <v/>
      </c>
      <c r="E1031" s="37" t="str">
        <f>Data_Input!R1035</f>
        <v/>
      </c>
      <c r="F1031" s="47"/>
      <c r="G1031" s="35"/>
      <c r="H1031" s="35"/>
      <c r="I1031" s="35"/>
      <c r="J1031" s="35"/>
      <c r="K1031" s="35"/>
      <c r="L1031" s="37" t="str">
        <f>IF($G$4=0,B1031,IFERROR(IF(OR(AND(Data_Input!$T$3="meters",Data_Input!$T1035&gt;12),(AND(Data_Input!$T$3="feet",Data_Input!$T1035&gt;40)),ABS(B1031)&gt;$G$4),"",B1031),""))</f>
        <v/>
      </c>
      <c r="M1031" s="37" t="str">
        <f>IF($H$4=0,C1031,IFERROR(IF(OR(AND(Data_Input!$T$3="meters",Data_Input!$T1035&gt;12),(AND(Data_Input!$T$3="feet",Data_Input!$T1035&gt;40)),ABS(C1031)&gt;$G$4),"",C1031),""))</f>
        <v/>
      </c>
      <c r="N1031" s="37" t="str">
        <f>IF($I$4=0,D1031,IFERROR(IF(OR(AND(Data_Input!$T$3="meters",Data_Input!$T1035&gt;12),(AND(Data_Input!$T$3="feet",Data_Input!$T1035&gt;40)),ABS(D1031)&gt;$G$4),"",D1031),""))</f>
        <v/>
      </c>
      <c r="O1031" s="37" t="str">
        <f>IF($J$4=0,E1031,IFERROR(IF(OR(AND(Data_Input!$T$3="meters",Data_Input!$T1035&gt;12),(AND(Data_Input!$T$3="feet",Data_Input!$T1035&gt;40)),ABS(E1031)&gt;$G$4),"",E1031),""))</f>
        <v/>
      </c>
      <c r="P1031" s="35"/>
      <c r="Q1031" s="8" t="str">
        <f t="shared" si="74"/>
        <v/>
      </c>
      <c r="R1031" s="8" t="str">
        <f t="shared" si="75"/>
        <v/>
      </c>
      <c r="S1031" s="8" t="str">
        <f t="shared" si="76"/>
        <v/>
      </c>
      <c r="T1031" s="8" t="str">
        <f t="shared" si="77"/>
        <v/>
      </c>
      <c r="U1031" s="35"/>
    </row>
    <row r="1032" spans="1:21">
      <c r="A1032" s="7">
        <v>1030</v>
      </c>
      <c r="B1032" s="37" t="str">
        <f>Data_Input!O1036</f>
        <v/>
      </c>
      <c r="C1032" s="37" t="str">
        <f>Data_Input!P1036</f>
        <v/>
      </c>
      <c r="D1032" s="37" t="str">
        <f>Data_Input!Q1036</f>
        <v/>
      </c>
      <c r="E1032" s="37" t="str">
        <f>Data_Input!R1036</f>
        <v/>
      </c>
      <c r="F1032" s="47"/>
      <c r="G1032" s="35"/>
      <c r="H1032" s="35"/>
      <c r="I1032" s="35"/>
      <c r="J1032" s="35"/>
      <c r="K1032" s="35"/>
      <c r="L1032" s="37" t="str">
        <f>IF($G$4=0,B1032,IFERROR(IF(OR(AND(Data_Input!$T$3="meters",Data_Input!$T1036&gt;12),(AND(Data_Input!$T$3="feet",Data_Input!$T1036&gt;40)),ABS(B1032)&gt;$G$4),"",B1032),""))</f>
        <v/>
      </c>
      <c r="M1032" s="37" t="str">
        <f>IF($H$4=0,C1032,IFERROR(IF(OR(AND(Data_Input!$T$3="meters",Data_Input!$T1036&gt;12),(AND(Data_Input!$T$3="feet",Data_Input!$T1036&gt;40)),ABS(C1032)&gt;$G$4),"",C1032),""))</f>
        <v/>
      </c>
      <c r="N1032" s="37" t="str">
        <f>IF($I$4=0,D1032,IFERROR(IF(OR(AND(Data_Input!$T$3="meters",Data_Input!$T1036&gt;12),(AND(Data_Input!$T$3="feet",Data_Input!$T1036&gt;40)),ABS(D1032)&gt;$G$4),"",D1032),""))</f>
        <v/>
      </c>
      <c r="O1032" s="37" t="str">
        <f>IF($J$4=0,E1032,IFERROR(IF(OR(AND(Data_Input!$T$3="meters",Data_Input!$T1036&gt;12),(AND(Data_Input!$T$3="feet",Data_Input!$T1036&gt;40)),ABS(E1032)&gt;$G$4),"",E1032),""))</f>
        <v/>
      </c>
      <c r="P1032" s="35"/>
      <c r="Q1032" s="8" t="str">
        <f t="shared" si="74"/>
        <v/>
      </c>
      <c r="R1032" s="8" t="str">
        <f t="shared" si="75"/>
        <v/>
      </c>
      <c r="S1032" s="8" t="str">
        <f t="shared" si="76"/>
        <v/>
      </c>
      <c r="T1032" s="8" t="str">
        <f t="shared" si="77"/>
        <v/>
      </c>
      <c r="U1032" s="35"/>
    </row>
    <row r="1033" spans="1:21">
      <c r="A1033" s="7">
        <v>1031</v>
      </c>
      <c r="B1033" s="37" t="str">
        <f>Data_Input!O1037</f>
        <v/>
      </c>
      <c r="C1033" s="37" t="str">
        <f>Data_Input!P1037</f>
        <v/>
      </c>
      <c r="D1033" s="37" t="str">
        <f>Data_Input!Q1037</f>
        <v/>
      </c>
      <c r="E1033" s="37" t="str">
        <f>Data_Input!R1037</f>
        <v/>
      </c>
      <c r="F1033" s="47"/>
      <c r="G1033" s="35"/>
      <c r="H1033" s="35"/>
      <c r="I1033" s="35"/>
      <c r="J1033" s="35"/>
      <c r="K1033" s="35"/>
      <c r="L1033" s="37" t="str">
        <f>IF($G$4=0,B1033,IFERROR(IF(OR(AND(Data_Input!$T$3="meters",Data_Input!$T1037&gt;12),(AND(Data_Input!$T$3="feet",Data_Input!$T1037&gt;40)),ABS(B1033)&gt;$G$4),"",B1033),""))</f>
        <v/>
      </c>
      <c r="M1033" s="37" t="str">
        <f>IF($H$4=0,C1033,IFERROR(IF(OR(AND(Data_Input!$T$3="meters",Data_Input!$T1037&gt;12),(AND(Data_Input!$T$3="feet",Data_Input!$T1037&gt;40)),ABS(C1033)&gt;$G$4),"",C1033),""))</f>
        <v/>
      </c>
      <c r="N1033" s="37" t="str">
        <f>IF($I$4=0,D1033,IFERROR(IF(OR(AND(Data_Input!$T$3="meters",Data_Input!$T1037&gt;12),(AND(Data_Input!$T$3="feet",Data_Input!$T1037&gt;40)),ABS(D1033)&gt;$G$4),"",D1033),""))</f>
        <v/>
      </c>
      <c r="O1033" s="37" t="str">
        <f>IF($J$4=0,E1033,IFERROR(IF(OR(AND(Data_Input!$T$3="meters",Data_Input!$T1037&gt;12),(AND(Data_Input!$T$3="feet",Data_Input!$T1037&gt;40)),ABS(E1033)&gt;$G$4),"",E1033),""))</f>
        <v/>
      </c>
      <c r="P1033" s="35"/>
      <c r="Q1033" s="8" t="str">
        <f t="shared" si="74"/>
        <v/>
      </c>
      <c r="R1033" s="8" t="str">
        <f t="shared" si="75"/>
        <v/>
      </c>
      <c r="S1033" s="8" t="str">
        <f t="shared" si="76"/>
        <v/>
      </c>
      <c r="T1033" s="8" t="str">
        <f t="shared" si="77"/>
        <v/>
      </c>
      <c r="U1033" s="35"/>
    </row>
    <row r="1034" spans="1:21">
      <c r="A1034" s="7">
        <v>1032</v>
      </c>
      <c r="B1034" s="37" t="str">
        <f>Data_Input!O1038</f>
        <v/>
      </c>
      <c r="C1034" s="37" t="str">
        <f>Data_Input!P1038</f>
        <v/>
      </c>
      <c r="D1034" s="37" t="str">
        <f>Data_Input!Q1038</f>
        <v/>
      </c>
      <c r="E1034" s="37" t="str">
        <f>Data_Input!R1038</f>
        <v/>
      </c>
      <c r="F1034" s="47"/>
      <c r="G1034" s="35"/>
      <c r="H1034" s="35"/>
      <c r="I1034" s="35"/>
      <c r="J1034" s="35"/>
      <c r="K1034" s="35"/>
      <c r="L1034" s="37" t="str">
        <f>IF($G$4=0,B1034,IFERROR(IF(OR(AND(Data_Input!$T$3="meters",Data_Input!$T1038&gt;12),(AND(Data_Input!$T$3="feet",Data_Input!$T1038&gt;40)),ABS(B1034)&gt;$G$4),"",B1034),""))</f>
        <v/>
      </c>
      <c r="M1034" s="37" t="str">
        <f>IF($H$4=0,C1034,IFERROR(IF(OR(AND(Data_Input!$T$3="meters",Data_Input!$T1038&gt;12),(AND(Data_Input!$T$3="feet",Data_Input!$T1038&gt;40)),ABS(C1034)&gt;$G$4),"",C1034),""))</f>
        <v/>
      </c>
      <c r="N1034" s="37" t="str">
        <f>IF($I$4=0,D1034,IFERROR(IF(OR(AND(Data_Input!$T$3="meters",Data_Input!$T1038&gt;12),(AND(Data_Input!$T$3="feet",Data_Input!$T1038&gt;40)),ABS(D1034)&gt;$G$4),"",D1034),""))</f>
        <v/>
      </c>
      <c r="O1034" s="37" t="str">
        <f>IF($J$4=0,E1034,IFERROR(IF(OR(AND(Data_Input!$T$3="meters",Data_Input!$T1038&gt;12),(AND(Data_Input!$T$3="feet",Data_Input!$T1038&gt;40)),ABS(E1034)&gt;$G$4),"",E1034),""))</f>
        <v/>
      </c>
      <c r="P1034" s="35"/>
      <c r="Q1034" s="8" t="str">
        <f t="shared" si="74"/>
        <v/>
      </c>
      <c r="R1034" s="8" t="str">
        <f t="shared" si="75"/>
        <v/>
      </c>
      <c r="S1034" s="8" t="str">
        <f t="shared" si="76"/>
        <v/>
      </c>
      <c r="T1034" s="8" t="str">
        <f t="shared" si="77"/>
        <v/>
      </c>
      <c r="U1034" s="35"/>
    </row>
    <row r="1035" spans="1:21">
      <c r="A1035" s="7">
        <v>1033</v>
      </c>
      <c r="B1035" s="37" t="str">
        <f>Data_Input!O1039</f>
        <v/>
      </c>
      <c r="C1035" s="37" t="str">
        <f>Data_Input!P1039</f>
        <v/>
      </c>
      <c r="D1035" s="37" t="str">
        <f>Data_Input!Q1039</f>
        <v/>
      </c>
      <c r="E1035" s="37" t="str">
        <f>Data_Input!R1039</f>
        <v/>
      </c>
      <c r="F1035" s="47"/>
      <c r="G1035" s="35"/>
      <c r="H1035" s="35"/>
      <c r="I1035" s="35"/>
      <c r="J1035" s="35"/>
      <c r="K1035" s="35"/>
      <c r="L1035" s="37" t="str">
        <f>IF($G$4=0,B1035,IFERROR(IF(OR(AND(Data_Input!$T$3="meters",Data_Input!$T1039&gt;12),(AND(Data_Input!$T$3="feet",Data_Input!$T1039&gt;40)),ABS(B1035)&gt;$G$4),"",B1035),""))</f>
        <v/>
      </c>
      <c r="M1035" s="37" t="str">
        <f>IF($H$4=0,C1035,IFERROR(IF(OR(AND(Data_Input!$T$3="meters",Data_Input!$T1039&gt;12),(AND(Data_Input!$T$3="feet",Data_Input!$T1039&gt;40)),ABS(C1035)&gt;$G$4),"",C1035),""))</f>
        <v/>
      </c>
      <c r="N1035" s="37" t="str">
        <f>IF($I$4=0,D1035,IFERROR(IF(OR(AND(Data_Input!$T$3="meters",Data_Input!$T1039&gt;12),(AND(Data_Input!$T$3="feet",Data_Input!$T1039&gt;40)),ABS(D1035)&gt;$G$4),"",D1035),""))</f>
        <v/>
      </c>
      <c r="O1035" s="37" t="str">
        <f>IF($J$4=0,E1035,IFERROR(IF(OR(AND(Data_Input!$T$3="meters",Data_Input!$T1039&gt;12),(AND(Data_Input!$T$3="feet",Data_Input!$T1039&gt;40)),ABS(E1035)&gt;$G$4),"",E1035),""))</f>
        <v/>
      </c>
      <c r="P1035" s="35"/>
      <c r="Q1035" s="8" t="str">
        <f t="shared" si="74"/>
        <v/>
      </c>
      <c r="R1035" s="8" t="str">
        <f t="shared" si="75"/>
        <v/>
      </c>
      <c r="S1035" s="8" t="str">
        <f t="shared" si="76"/>
        <v/>
      </c>
      <c r="T1035" s="8" t="str">
        <f t="shared" si="77"/>
        <v/>
      </c>
      <c r="U1035" s="35"/>
    </row>
    <row r="1036" spans="1:21">
      <c r="A1036" s="7">
        <v>1034</v>
      </c>
      <c r="B1036" s="37" t="str">
        <f>Data_Input!O1040</f>
        <v/>
      </c>
      <c r="C1036" s="37" t="str">
        <f>Data_Input!P1040</f>
        <v/>
      </c>
      <c r="D1036" s="37" t="str">
        <f>Data_Input!Q1040</f>
        <v/>
      </c>
      <c r="E1036" s="37" t="str">
        <f>Data_Input!R1040</f>
        <v/>
      </c>
      <c r="F1036" s="47"/>
      <c r="G1036" s="35"/>
      <c r="H1036" s="35"/>
      <c r="I1036" s="35"/>
      <c r="J1036" s="35"/>
      <c r="K1036" s="35"/>
      <c r="L1036" s="37" t="str">
        <f>IF($G$4=0,B1036,IFERROR(IF(OR(AND(Data_Input!$T$3="meters",Data_Input!$T1040&gt;12),(AND(Data_Input!$T$3="feet",Data_Input!$T1040&gt;40)),ABS(B1036)&gt;$G$4),"",B1036),""))</f>
        <v/>
      </c>
      <c r="M1036" s="37" t="str">
        <f>IF($H$4=0,C1036,IFERROR(IF(OR(AND(Data_Input!$T$3="meters",Data_Input!$T1040&gt;12),(AND(Data_Input!$T$3="feet",Data_Input!$T1040&gt;40)),ABS(C1036)&gt;$G$4),"",C1036),""))</f>
        <v/>
      </c>
      <c r="N1036" s="37" t="str">
        <f>IF($I$4=0,D1036,IFERROR(IF(OR(AND(Data_Input!$T$3="meters",Data_Input!$T1040&gt;12),(AND(Data_Input!$T$3="feet",Data_Input!$T1040&gt;40)),ABS(D1036)&gt;$G$4),"",D1036),""))</f>
        <v/>
      </c>
      <c r="O1036" s="37" t="str">
        <f>IF($J$4=0,E1036,IFERROR(IF(OR(AND(Data_Input!$T$3="meters",Data_Input!$T1040&gt;12),(AND(Data_Input!$T$3="feet",Data_Input!$T1040&gt;40)),ABS(E1036)&gt;$G$4),"",E1036),""))</f>
        <v/>
      </c>
      <c r="P1036" s="35"/>
      <c r="Q1036" s="8" t="str">
        <f t="shared" si="74"/>
        <v/>
      </c>
      <c r="R1036" s="8" t="str">
        <f t="shared" si="75"/>
        <v/>
      </c>
      <c r="S1036" s="8" t="str">
        <f t="shared" si="76"/>
        <v/>
      </c>
      <c r="T1036" s="8" t="str">
        <f t="shared" si="77"/>
        <v/>
      </c>
      <c r="U1036" s="35"/>
    </row>
    <row r="1037" spans="1:21">
      <c r="A1037" s="7">
        <v>1035</v>
      </c>
      <c r="B1037" s="37" t="str">
        <f>Data_Input!O1041</f>
        <v/>
      </c>
      <c r="C1037" s="37" t="str">
        <f>Data_Input!P1041</f>
        <v/>
      </c>
      <c r="D1037" s="37" t="str">
        <f>Data_Input!Q1041</f>
        <v/>
      </c>
      <c r="E1037" s="37" t="str">
        <f>Data_Input!R1041</f>
        <v/>
      </c>
      <c r="F1037" s="47"/>
      <c r="G1037" s="35"/>
      <c r="H1037" s="35"/>
      <c r="I1037" s="35"/>
      <c r="J1037" s="35"/>
      <c r="K1037" s="35"/>
      <c r="L1037" s="37" t="str">
        <f>IF($G$4=0,B1037,IFERROR(IF(OR(AND(Data_Input!$T$3="meters",Data_Input!$T1041&gt;12),(AND(Data_Input!$T$3="feet",Data_Input!$T1041&gt;40)),ABS(B1037)&gt;$G$4),"",B1037),""))</f>
        <v/>
      </c>
      <c r="M1037" s="37" t="str">
        <f>IF($H$4=0,C1037,IFERROR(IF(OR(AND(Data_Input!$T$3="meters",Data_Input!$T1041&gt;12),(AND(Data_Input!$T$3="feet",Data_Input!$T1041&gt;40)),ABS(C1037)&gt;$G$4),"",C1037),""))</f>
        <v/>
      </c>
      <c r="N1037" s="37" t="str">
        <f>IF($I$4=0,D1037,IFERROR(IF(OR(AND(Data_Input!$T$3="meters",Data_Input!$T1041&gt;12),(AND(Data_Input!$T$3="feet",Data_Input!$T1041&gt;40)),ABS(D1037)&gt;$G$4),"",D1037),""))</f>
        <v/>
      </c>
      <c r="O1037" s="37" t="str">
        <f>IF($J$4=0,E1037,IFERROR(IF(OR(AND(Data_Input!$T$3="meters",Data_Input!$T1041&gt;12),(AND(Data_Input!$T$3="feet",Data_Input!$T1041&gt;40)),ABS(E1037)&gt;$G$4),"",E1037),""))</f>
        <v/>
      </c>
      <c r="P1037" s="35"/>
      <c r="Q1037" s="8" t="str">
        <f t="shared" si="74"/>
        <v/>
      </c>
      <c r="R1037" s="8" t="str">
        <f t="shared" si="75"/>
        <v/>
      </c>
      <c r="S1037" s="8" t="str">
        <f t="shared" si="76"/>
        <v/>
      </c>
      <c r="T1037" s="8" t="str">
        <f t="shared" si="77"/>
        <v/>
      </c>
      <c r="U1037" s="35"/>
    </row>
    <row r="1038" spans="1:21">
      <c r="A1038" s="7">
        <v>1036</v>
      </c>
      <c r="B1038" s="37" t="str">
        <f>Data_Input!O1042</f>
        <v/>
      </c>
      <c r="C1038" s="37" t="str">
        <f>Data_Input!P1042</f>
        <v/>
      </c>
      <c r="D1038" s="37" t="str">
        <f>Data_Input!Q1042</f>
        <v/>
      </c>
      <c r="E1038" s="37" t="str">
        <f>Data_Input!R1042</f>
        <v/>
      </c>
      <c r="F1038" s="47"/>
      <c r="G1038" s="35"/>
      <c r="H1038" s="35"/>
      <c r="I1038" s="35"/>
      <c r="J1038" s="35"/>
      <c r="K1038" s="35"/>
      <c r="L1038" s="37" t="str">
        <f>IF($G$4=0,B1038,IFERROR(IF(OR(AND(Data_Input!$T$3="meters",Data_Input!$T1042&gt;12),(AND(Data_Input!$T$3="feet",Data_Input!$T1042&gt;40)),ABS(B1038)&gt;$G$4),"",B1038),""))</f>
        <v/>
      </c>
      <c r="M1038" s="37" t="str">
        <f>IF($H$4=0,C1038,IFERROR(IF(OR(AND(Data_Input!$T$3="meters",Data_Input!$T1042&gt;12),(AND(Data_Input!$T$3="feet",Data_Input!$T1042&gt;40)),ABS(C1038)&gt;$G$4),"",C1038),""))</f>
        <v/>
      </c>
      <c r="N1038" s="37" t="str">
        <f>IF($I$4=0,D1038,IFERROR(IF(OR(AND(Data_Input!$T$3="meters",Data_Input!$T1042&gt;12),(AND(Data_Input!$T$3="feet",Data_Input!$T1042&gt;40)),ABS(D1038)&gt;$G$4),"",D1038),""))</f>
        <v/>
      </c>
      <c r="O1038" s="37" t="str">
        <f>IF($J$4=0,E1038,IFERROR(IF(OR(AND(Data_Input!$T$3="meters",Data_Input!$T1042&gt;12),(AND(Data_Input!$T$3="feet",Data_Input!$T1042&gt;40)),ABS(E1038)&gt;$G$4),"",E1038),""))</f>
        <v/>
      </c>
      <c r="P1038" s="35"/>
      <c r="Q1038" s="8" t="str">
        <f t="shared" si="74"/>
        <v/>
      </c>
      <c r="R1038" s="8" t="str">
        <f t="shared" si="75"/>
        <v/>
      </c>
      <c r="S1038" s="8" t="str">
        <f t="shared" si="76"/>
        <v/>
      </c>
      <c r="T1038" s="8" t="str">
        <f t="shared" si="77"/>
        <v/>
      </c>
      <c r="U1038" s="35"/>
    </row>
    <row r="1039" spans="1:21">
      <c r="A1039" s="7">
        <v>1037</v>
      </c>
      <c r="B1039" s="37" t="str">
        <f>Data_Input!O1043</f>
        <v/>
      </c>
      <c r="C1039" s="37" t="str">
        <f>Data_Input!P1043</f>
        <v/>
      </c>
      <c r="D1039" s="37" t="str">
        <f>Data_Input!Q1043</f>
        <v/>
      </c>
      <c r="E1039" s="37" t="str">
        <f>Data_Input!R1043</f>
        <v/>
      </c>
      <c r="F1039" s="47"/>
      <c r="G1039" s="35"/>
      <c r="H1039" s="35"/>
      <c r="I1039" s="35"/>
      <c r="J1039" s="35"/>
      <c r="K1039" s="35"/>
      <c r="L1039" s="37" t="str">
        <f>IF($G$4=0,B1039,IFERROR(IF(OR(AND(Data_Input!$T$3="meters",Data_Input!$T1043&gt;12),(AND(Data_Input!$T$3="feet",Data_Input!$T1043&gt;40)),ABS(B1039)&gt;$G$4),"",B1039),""))</f>
        <v/>
      </c>
      <c r="M1039" s="37" t="str">
        <f>IF($H$4=0,C1039,IFERROR(IF(OR(AND(Data_Input!$T$3="meters",Data_Input!$T1043&gt;12),(AND(Data_Input!$T$3="feet",Data_Input!$T1043&gt;40)),ABS(C1039)&gt;$G$4),"",C1039),""))</f>
        <v/>
      </c>
      <c r="N1039" s="37" t="str">
        <f>IF($I$4=0,D1039,IFERROR(IF(OR(AND(Data_Input!$T$3="meters",Data_Input!$T1043&gt;12),(AND(Data_Input!$T$3="feet",Data_Input!$T1043&gt;40)),ABS(D1039)&gt;$G$4),"",D1039),""))</f>
        <v/>
      </c>
      <c r="O1039" s="37" t="str">
        <f>IF($J$4=0,E1039,IFERROR(IF(OR(AND(Data_Input!$T$3="meters",Data_Input!$T1043&gt;12),(AND(Data_Input!$T$3="feet",Data_Input!$T1043&gt;40)),ABS(E1039)&gt;$G$4),"",E1039),""))</f>
        <v/>
      </c>
      <c r="P1039" s="35"/>
      <c r="Q1039" s="8" t="str">
        <f t="shared" si="74"/>
        <v/>
      </c>
      <c r="R1039" s="8" t="str">
        <f t="shared" si="75"/>
        <v/>
      </c>
      <c r="S1039" s="8" t="str">
        <f t="shared" si="76"/>
        <v/>
      </c>
      <c r="T1039" s="8" t="str">
        <f t="shared" si="77"/>
        <v/>
      </c>
      <c r="U1039" s="35"/>
    </row>
    <row r="1040" spans="1:21">
      <c r="A1040" s="7">
        <v>1038</v>
      </c>
      <c r="B1040" s="37" t="str">
        <f>Data_Input!O1044</f>
        <v/>
      </c>
      <c r="C1040" s="37" t="str">
        <f>Data_Input!P1044</f>
        <v/>
      </c>
      <c r="D1040" s="37" t="str">
        <f>Data_Input!Q1044</f>
        <v/>
      </c>
      <c r="E1040" s="37" t="str">
        <f>Data_Input!R1044</f>
        <v/>
      </c>
      <c r="F1040" s="47"/>
      <c r="G1040" s="35"/>
      <c r="H1040" s="35"/>
      <c r="I1040" s="35"/>
      <c r="J1040" s="35"/>
      <c r="K1040" s="35"/>
      <c r="L1040" s="37" t="str">
        <f>IF($G$4=0,B1040,IFERROR(IF(OR(AND(Data_Input!$T$3="meters",Data_Input!$T1044&gt;12),(AND(Data_Input!$T$3="feet",Data_Input!$T1044&gt;40)),ABS(B1040)&gt;$G$4),"",B1040),""))</f>
        <v/>
      </c>
      <c r="M1040" s="37" t="str">
        <f>IF($H$4=0,C1040,IFERROR(IF(OR(AND(Data_Input!$T$3="meters",Data_Input!$T1044&gt;12),(AND(Data_Input!$T$3="feet",Data_Input!$T1044&gt;40)),ABS(C1040)&gt;$G$4),"",C1040),""))</f>
        <v/>
      </c>
      <c r="N1040" s="37" t="str">
        <f>IF($I$4=0,D1040,IFERROR(IF(OR(AND(Data_Input!$T$3="meters",Data_Input!$T1044&gt;12),(AND(Data_Input!$T$3="feet",Data_Input!$T1044&gt;40)),ABS(D1040)&gt;$G$4),"",D1040),""))</f>
        <v/>
      </c>
      <c r="O1040" s="37" t="str">
        <f>IF($J$4=0,E1040,IFERROR(IF(OR(AND(Data_Input!$T$3="meters",Data_Input!$T1044&gt;12),(AND(Data_Input!$T$3="feet",Data_Input!$T1044&gt;40)),ABS(E1040)&gt;$G$4),"",E1040),""))</f>
        <v/>
      </c>
      <c r="P1040" s="35"/>
      <c r="Q1040" s="8" t="str">
        <f t="shared" si="74"/>
        <v/>
      </c>
      <c r="R1040" s="8" t="str">
        <f t="shared" si="75"/>
        <v/>
      </c>
      <c r="S1040" s="8" t="str">
        <f t="shared" si="76"/>
        <v/>
      </c>
      <c r="T1040" s="8" t="str">
        <f t="shared" si="77"/>
        <v/>
      </c>
      <c r="U1040" s="35"/>
    </row>
    <row r="1041" spans="1:21">
      <c r="A1041" s="7">
        <v>1039</v>
      </c>
      <c r="B1041" s="37" t="str">
        <f>Data_Input!O1045</f>
        <v/>
      </c>
      <c r="C1041" s="37" t="str">
        <f>Data_Input!P1045</f>
        <v/>
      </c>
      <c r="D1041" s="37" t="str">
        <f>Data_Input!Q1045</f>
        <v/>
      </c>
      <c r="E1041" s="37" t="str">
        <f>Data_Input!R1045</f>
        <v/>
      </c>
      <c r="F1041" s="47"/>
      <c r="G1041" s="35"/>
      <c r="H1041" s="35"/>
      <c r="I1041" s="35"/>
      <c r="J1041" s="35"/>
      <c r="K1041" s="35"/>
      <c r="L1041" s="37" t="str">
        <f>IF($G$4=0,B1041,IFERROR(IF(OR(AND(Data_Input!$T$3="meters",Data_Input!$T1045&gt;12),(AND(Data_Input!$T$3="feet",Data_Input!$T1045&gt;40)),ABS(B1041)&gt;$G$4),"",B1041),""))</f>
        <v/>
      </c>
      <c r="M1041" s="37" t="str">
        <f>IF($H$4=0,C1041,IFERROR(IF(OR(AND(Data_Input!$T$3="meters",Data_Input!$T1045&gt;12),(AND(Data_Input!$T$3="feet",Data_Input!$T1045&gt;40)),ABS(C1041)&gt;$G$4),"",C1041),""))</f>
        <v/>
      </c>
      <c r="N1041" s="37" t="str">
        <f>IF($I$4=0,D1041,IFERROR(IF(OR(AND(Data_Input!$T$3="meters",Data_Input!$T1045&gt;12),(AND(Data_Input!$T$3="feet",Data_Input!$T1045&gt;40)),ABS(D1041)&gt;$G$4),"",D1041),""))</f>
        <v/>
      </c>
      <c r="O1041" s="37" t="str">
        <f>IF($J$4=0,E1041,IFERROR(IF(OR(AND(Data_Input!$T$3="meters",Data_Input!$T1045&gt;12),(AND(Data_Input!$T$3="feet",Data_Input!$T1045&gt;40)),ABS(E1041)&gt;$G$4),"",E1041),""))</f>
        <v/>
      </c>
      <c r="P1041" s="35"/>
      <c r="Q1041" s="8" t="str">
        <f t="shared" si="74"/>
        <v/>
      </c>
      <c r="R1041" s="8" t="str">
        <f t="shared" si="75"/>
        <v/>
      </c>
      <c r="S1041" s="8" t="str">
        <f t="shared" si="76"/>
        <v/>
      </c>
      <c r="T1041" s="8" t="str">
        <f t="shared" si="77"/>
        <v/>
      </c>
      <c r="U1041" s="35"/>
    </row>
    <row r="1042" spans="1:21">
      <c r="A1042" s="7">
        <v>1040</v>
      </c>
      <c r="B1042" s="37" t="str">
        <f>Data_Input!O1046</f>
        <v/>
      </c>
      <c r="C1042" s="37" t="str">
        <f>Data_Input!P1046</f>
        <v/>
      </c>
      <c r="D1042" s="37" t="str">
        <f>Data_Input!Q1046</f>
        <v/>
      </c>
      <c r="E1042" s="37" t="str">
        <f>Data_Input!R1046</f>
        <v/>
      </c>
      <c r="F1042" s="47"/>
      <c r="G1042" s="35"/>
      <c r="H1042" s="35"/>
      <c r="I1042" s="35"/>
      <c r="J1042" s="35"/>
      <c r="K1042" s="35"/>
      <c r="L1042" s="37" t="str">
        <f>IF($G$4=0,B1042,IFERROR(IF(OR(AND(Data_Input!$T$3="meters",Data_Input!$T1046&gt;12),(AND(Data_Input!$T$3="feet",Data_Input!$T1046&gt;40)),ABS(B1042)&gt;$G$4),"",B1042),""))</f>
        <v/>
      </c>
      <c r="M1042" s="37" t="str">
        <f>IF($H$4=0,C1042,IFERROR(IF(OR(AND(Data_Input!$T$3="meters",Data_Input!$T1046&gt;12),(AND(Data_Input!$T$3="feet",Data_Input!$T1046&gt;40)),ABS(C1042)&gt;$G$4),"",C1042),""))</f>
        <v/>
      </c>
      <c r="N1042" s="37" t="str">
        <f>IF($I$4=0,D1042,IFERROR(IF(OR(AND(Data_Input!$T$3="meters",Data_Input!$T1046&gt;12),(AND(Data_Input!$T$3="feet",Data_Input!$T1046&gt;40)),ABS(D1042)&gt;$G$4),"",D1042),""))</f>
        <v/>
      </c>
      <c r="O1042" s="37" t="str">
        <f>IF($J$4=0,E1042,IFERROR(IF(OR(AND(Data_Input!$T$3="meters",Data_Input!$T1046&gt;12),(AND(Data_Input!$T$3="feet",Data_Input!$T1046&gt;40)),ABS(E1042)&gt;$G$4),"",E1042),""))</f>
        <v/>
      </c>
      <c r="P1042" s="35"/>
      <c r="Q1042" s="8" t="str">
        <f t="shared" si="74"/>
        <v/>
      </c>
      <c r="R1042" s="8" t="str">
        <f t="shared" si="75"/>
        <v/>
      </c>
      <c r="S1042" s="8" t="str">
        <f t="shared" si="76"/>
        <v/>
      </c>
      <c r="T1042" s="8" t="str">
        <f t="shared" si="77"/>
        <v/>
      </c>
      <c r="U1042" s="35"/>
    </row>
    <row r="1043" spans="1:21">
      <c r="A1043" s="7">
        <v>1041</v>
      </c>
      <c r="B1043" s="37" t="str">
        <f>Data_Input!O1047</f>
        <v/>
      </c>
      <c r="C1043" s="37" t="str">
        <f>Data_Input!P1047</f>
        <v/>
      </c>
      <c r="D1043" s="37" t="str">
        <f>Data_Input!Q1047</f>
        <v/>
      </c>
      <c r="E1043" s="37" t="str">
        <f>Data_Input!R1047</f>
        <v/>
      </c>
      <c r="F1043" s="47"/>
      <c r="G1043" s="35"/>
      <c r="H1043" s="35"/>
      <c r="I1043" s="35"/>
      <c r="J1043" s="35"/>
      <c r="K1043" s="35"/>
      <c r="L1043" s="37" t="str">
        <f>IF($G$4=0,B1043,IFERROR(IF(OR(AND(Data_Input!$T$3="meters",Data_Input!$T1047&gt;12),(AND(Data_Input!$T$3="feet",Data_Input!$T1047&gt;40)),ABS(B1043)&gt;$G$4),"",B1043),""))</f>
        <v/>
      </c>
      <c r="M1043" s="37" t="str">
        <f>IF($H$4=0,C1043,IFERROR(IF(OR(AND(Data_Input!$T$3="meters",Data_Input!$T1047&gt;12),(AND(Data_Input!$T$3="feet",Data_Input!$T1047&gt;40)),ABS(C1043)&gt;$G$4),"",C1043),""))</f>
        <v/>
      </c>
      <c r="N1043" s="37" t="str">
        <f>IF($I$4=0,D1043,IFERROR(IF(OR(AND(Data_Input!$T$3="meters",Data_Input!$T1047&gt;12),(AND(Data_Input!$T$3="feet",Data_Input!$T1047&gt;40)),ABS(D1043)&gt;$G$4),"",D1043),""))</f>
        <v/>
      </c>
      <c r="O1043" s="37" t="str">
        <f>IF($J$4=0,E1043,IFERROR(IF(OR(AND(Data_Input!$T$3="meters",Data_Input!$T1047&gt;12),(AND(Data_Input!$T$3="feet",Data_Input!$T1047&gt;40)),ABS(E1043)&gt;$G$4),"",E1043),""))</f>
        <v/>
      </c>
      <c r="P1043" s="35"/>
      <c r="Q1043" s="8" t="str">
        <f t="shared" si="74"/>
        <v/>
      </c>
      <c r="R1043" s="8" t="str">
        <f t="shared" si="75"/>
        <v/>
      </c>
      <c r="S1043" s="8" t="str">
        <f t="shared" si="76"/>
        <v/>
      </c>
      <c r="T1043" s="8" t="str">
        <f t="shared" si="77"/>
        <v/>
      </c>
      <c r="U1043" s="35"/>
    </row>
    <row r="1044" spans="1:21">
      <c r="A1044" s="7">
        <v>1042</v>
      </c>
      <c r="B1044" s="37" t="str">
        <f>Data_Input!O1048</f>
        <v/>
      </c>
      <c r="C1044" s="37" t="str">
        <f>Data_Input!P1048</f>
        <v/>
      </c>
      <c r="D1044" s="37" t="str">
        <f>Data_Input!Q1048</f>
        <v/>
      </c>
      <c r="E1044" s="37" t="str">
        <f>Data_Input!R1048</f>
        <v/>
      </c>
      <c r="F1044" s="47"/>
      <c r="G1044" s="35"/>
      <c r="H1044" s="35"/>
      <c r="I1044" s="35"/>
      <c r="J1044" s="35"/>
      <c r="K1044" s="35"/>
      <c r="L1044" s="37" t="str">
        <f>IF($G$4=0,B1044,IFERROR(IF(OR(AND(Data_Input!$T$3="meters",Data_Input!$T1048&gt;12),(AND(Data_Input!$T$3="feet",Data_Input!$T1048&gt;40)),ABS(B1044)&gt;$G$4),"",B1044),""))</f>
        <v/>
      </c>
      <c r="M1044" s="37" t="str">
        <f>IF($H$4=0,C1044,IFERROR(IF(OR(AND(Data_Input!$T$3="meters",Data_Input!$T1048&gt;12),(AND(Data_Input!$T$3="feet",Data_Input!$T1048&gt;40)),ABS(C1044)&gt;$G$4),"",C1044),""))</f>
        <v/>
      </c>
      <c r="N1044" s="37" t="str">
        <f>IF($I$4=0,D1044,IFERROR(IF(OR(AND(Data_Input!$T$3="meters",Data_Input!$T1048&gt;12),(AND(Data_Input!$T$3="feet",Data_Input!$T1048&gt;40)),ABS(D1044)&gt;$G$4),"",D1044),""))</f>
        <v/>
      </c>
      <c r="O1044" s="37" t="str">
        <f>IF($J$4=0,E1044,IFERROR(IF(OR(AND(Data_Input!$T$3="meters",Data_Input!$T1048&gt;12),(AND(Data_Input!$T$3="feet",Data_Input!$T1048&gt;40)),ABS(E1044)&gt;$G$4),"",E1044),""))</f>
        <v/>
      </c>
      <c r="P1044" s="35"/>
      <c r="Q1044" s="8" t="str">
        <f t="shared" si="74"/>
        <v/>
      </c>
      <c r="R1044" s="8" t="str">
        <f t="shared" si="75"/>
        <v/>
      </c>
      <c r="S1044" s="8" t="str">
        <f t="shared" si="76"/>
        <v/>
      </c>
      <c r="T1044" s="8" t="str">
        <f t="shared" si="77"/>
        <v/>
      </c>
      <c r="U1044" s="35"/>
    </row>
    <row r="1045" spans="1:21">
      <c r="A1045" s="7">
        <v>1043</v>
      </c>
      <c r="B1045" s="37" t="str">
        <f>Data_Input!O1049</f>
        <v/>
      </c>
      <c r="C1045" s="37" t="str">
        <f>Data_Input!P1049</f>
        <v/>
      </c>
      <c r="D1045" s="37" t="str">
        <f>Data_Input!Q1049</f>
        <v/>
      </c>
      <c r="E1045" s="37" t="str">
        <f>Data_Input!R1049</f>
        <v/>
      </c>
      <c r="F1045" s="47"/>
      <c r="G1045" s="35"/>
      <c r="H1045" s="35"/>
      <c r="I1045" s="35"/>
      <c r="J1045" s="35"/>
      <c r="K1045" s="35"/>
      <c r="L1045" s="37" t="str">
        <f>IF($G$4=0,B1045,IFERROR(IF(OR(AND(Data_Input!$T$3="meters",Data_Input!$T1049&gt;12),(AND(Data_Input!$T$3="feet",Data_Input!$T1049&gt;40)),ABS(B1045)&gt;$G$4),"",B1045),""))</f>
        <v/>
      </c>
      <c r="M1045" s="37" t="str">
        <f>IF($H$4=0,C1045,IFERROR(IF(OR(AND(Data_Input!$T$3="meters",Data_Input!$T1049&gt;12),(AND(Data_Input!$T$3="feet",Data_Input!$T1049&gt;40)),ABS(C1045)&gt;$G$4),"",C1045),""))</f>
        <v/>
      </c>
      <c r="N1045" s="37" t="str">
        <f>IF($I$4=0,D1045,IFERROR(IF(OR(AND(Data_Input!$T$3="meters",Data_Input!$T1049&gt;12),(AND(Data_Input!$T$3="feet",Data_Input!$T1049&gt;40)),ABS(D1045)&gt;$G$4),"",D1045),""))</f>
        <v/>
      </c>
      <c r="O1045" s="37" t="str">
        <f>IF($J$4=0,E1045,IFERROR(IF(OR(AND(Data_Input!$T$3="meters",Data_Input!$T1049&gt;12),(AND(Data_Input!$T$3="feet",Data_Input!$T1049&gt;40)),ABS(E1045)&gt;$G$4),"",E1045),""))</f>
        <v/>
      </c>
      <c r="P1045" s="35"/>
      <c r="Q1045" s="8" t="str">
        <f t="shared" si="74"/>
        <v/>
      </c>
      <c r="R1045" s="8" t="str">
        <f t="shared" si="75"/>
        <v/>
      </c>
      <c r="S1045" s="8" t="str">
        <f t="shared" si="76"/>
        <v/>
      </c>
      <c r="T1045" s="8" t="str">
        <f t="shared" si="77"/>
        <v/>
      </c>
      <c r="U1045" s="35"/>
    </row>
    <row r="1046" spans="1:21">
      <c r="A1046" s="7">
        <v>1044</v>
      </c>
      <c r="B1046" s="37" t="str">
        <f>Data_Input!O1050</f>
        <v/>
      </c>
      <c r="C1046" s="37" t="str">
        <f>Data_Input!P1050</f>
        <v/>
      </c>
      <c r="D1046" s="37" t="str">
        <f>Data_Input!Q1050</f>
        <v/>
      </c>
      <c r="E1046" s="37" t="str">
        <f>Data_Input!R1050</f>
        <v/>
      </c>
      <c r="F1046" s="47"/>
      <c r="G1046" s="35"/>
      <c r="H1046" s="35"/>
      <c r="I1046" s="35"/>
      <c r="J1046" s="35"/>
      <c r="K1046" s="35"/>
      <c r="L1046" s="37" t="str">
        <f>IF($G$4=0,B1046,IFERROR(IF(OR(AND(Data_Input!$T$3="meters",Data_Input!$T1050&gt;12),(AND(Data_Input!$T$3="feet",Data_Input!$T1050&gt;40)),ABS(B1046)&gt;$G$4),"",B1046),""))</f>
        <v/>
      </c>
      <c r="M1046" s="37" t="str">
        <f>IF($H$4=0,C1046,IFERROR(IF(OR(AND(Data_Input!$T$3="meters",Data_Input!$T1050&gt;12),(AND(Data_Input!$T$3="feet",Data_Input!$T1050&gt;40)),ABS(C1046)&gt;$G$4),"",C1046),""))</f>
        <v/>
      </c>
      <c r="N1046" s="37" t="str">
        <f>IF($I$4=0,D1046,IFERROR(IF(OR(AND(Data_Input!$T$3="meters",Data_Input!$T1050&gt;12),(AND(Data_Input!$T$3="feet",Data_Input!$T1050&gt;40)),ABS(D1046)&gt;$G$4),"",D1046),""))</f>
        <v/>
      </c>
      <c r="O1046" s="37" t="str">
        <f>IF($J$4=0,E1046,IFERROR(IF(OR(AND(Data_Input!$T$3="meters",Data_Input!$T1050&gt;12),(AND(Data_Input!$T$3="feet",Data_Input!$T1050&gt;40)),ABS(E1046)&gt;$G$4),"",E1046),""))</f>
        <v/>
      </c>
      <c r="P1046" s="35"/>
      <c r="Q1046" s="8" t="str">
        <f t="shared" si="74"/>
        <v/>
      </c>
      <c r="R1046" s="8" t="str">
        <f t="shared" si="75"/>
        <v/>
      </c>
      <c r="S1046" s="8" t="str">
        <f t="shared" si="76"/>
        <v/>
      </c>
      <c r="T1046" s="8" t="str">
        <f t="shared" si="77"/>
        <v/>
      </c>
      <c r="U1046" s="35"/>
    </row>
    <row r="1047" spans="1:21">
      <c r="A1047" s="7">
        <v>1045</v>
      </c>
      <c r="B1047" s="37" t="str">
        <f>Data_Input!O1051</f>
        <v/>
      </c>
      <c r="C1047" s="37" t="str">
        <f>Data_Input!P1051</f>
        <v/>
      </c>
      <c r="D1047" s="37" t="str">
        <f>Data_Input!Q1051</f>
        <v/>
      </c>
      <c r="E1047" s="37" t="str">
        <f>Data_Input!R1051</f>
        <v/>
      </c>
      <c r="F1047" s="47"/>
      <c r="G1047" s="35"/>
      <c r="H1047" s="35"/>
      <c r="I1047" s="35"/>
      <c r="J1047" s="35"/>
      <c r="K1047" s="35"/>
      <c r="L1047" s="37" t="str">
        <f>IF($G$4=0,B1047,IFERROR(IF(OR(AND(Data_Input!$T$3="meters",Data_Input!$T1051&gt;12),(AND(Data_Input!$T$3="feet",Data_Input!$T1051&gt;40)),ABS(B1047)&gt;$G$4),"",B1047),""))</f>
        <v/>
      </c>
      <c r="M1047" s="37" t="str">
        <f>IF($H$4=0,C1047,IFERROR(IF(OR(AND(Data_Input!$T$3="meters",Data_Input!$T1051&gt;12),(AND(Data_Input!$T$3="feet",Data_Input!$T1051&gt;40)),ABS(C1047)&gt;$G$4),"",C1047),""))</f>
        <v/>
      </c>
      <c r="N1047" s="37" t="str">
        <f>IF($I$4=0,D1047,IFERROR(IF(OR(AND(Data_Input!$T$3="meters",Data_Input!$T1051&gt;12),(AND(Data_Input!$T$3="feet",Data_Input!$T1051&gt;40)),ABS(D1047)&gt;$G$4),"",D1047),""))</f>
        <v/>
      </c>
      <c r="O1047" s="37" t="str">
        <f>IF($J$4=0,E1047,IFERROR(IF(OR(AND(Data_Input!$T$3="meters",Data_Input!$T1051&gt;12),(AND(Data_Input!$T$3="feet",Data_Input!$T1051&gt;40)),ABS(E1047)&gt;$G$4),"",E1047),""))</f>
        <v/>
      </c>
      <c r="P1047" s="35"/>
      <c r="Q1047" s="8" t="str">
        <f t="shared" si="74"/>
        <v/>
      </c>
      <c r="R1047" s="8" t="str">
        <f t="shared" si="75"/>
        <v/>
      </c>
      <c r="S1047" s="8" t="str">
        <f t="shared" si="76"/>
        <v/>
      </c>
      <c r="T1047" s="8" t="str">
        <f t="shared" si="77"/>
        <v/>
      </c>
      <c r="U1047" s="35"/>
    </row>
    <row r="1048" spans="1:21">
      <c r="A1048" s="7">
        <v>1046</v>
      </c>
      <c r="B1048" s="37" t="str">
        <f>Data_Input!O1052</f>
        <v/>
      </c>
      <c r="C1048" s="37" t="str">
        <f>Data_Input!P1052</f>
        <v/>
      </c>
      <c r="D1048" s="37" t="str">
        <f>Data_Input!Q1052</f>
        <v/>
      </c>
      <c r="E1048" s="37" t="str">
        <f>Data_Input!R1052</f>
        <v/>
      </c>
      <c r="F1048" s="47"/>
      <c r="G1048" s="35"/>
      <c r="H1048" s="35"/>
      <c r="I1048" s="35"/>
      <c r="J1048" s="35"/>
      <c r="K1048" s="35"/>
      <c r="L1048" s="37" t="str">
        <f>IF($G$4=0,B1048,IFERROR(IF(OR(AND(Data_Input!$T$3="meters",Data_Input!$T1052&gt;12),(AND(Data_Input!$T$3="feet",Data_Input!$T1052&gt;40)),ABS(B1048)&gt;$G$4),"",B1048),""))</f>
        <v/>
      </c>
      <c r="M1048" s="37" t="str">
        <f>IF($H$4=0,C1048,IFERROR(IF(OR(AND(Data_Input!$T$3="meters",Data_Input!$T1052&gt;12),(AND(Data_Input!$T$3="feet",Data_Input!$T1052&gt;40)),ABS(C1048)&gt;$G$4),"",C1048),""))</f>
        <v/>
      </c>
      <c r="N1048" s="37" t="str">
        <f>IF($I$4=0,D1048,IFERROR(IF(OR(AND(Data_Input!$T$3="meters",Data_Input!$T1052&gt;12),(AND(Data_Input!$T$3="feet",Data_Input!$T1052&gt;40)),ABS(D1048)&gt;$G$4),"",D1048),""))</f>
        <v/>
      </c>
      <c r="O1048" s="37" t="str">
        <f>IF($J$4=0,E1048,IFERROR(IF(OR(AND(Data_Input!$T$3="meters",Data_Input!$T1052&gt;12),(AND(Data_Input!$T$3="feet",Data_Input!$T1052&gt;40)),ABS(E1048)&gt;$G$4),"",E1048),""))</f>
        <v/>
      </c>
      <c r="P1048" s="35"/>
      <c r="Q1048" s="8" t="str">
        <f t="shared" si="74"/>
        <v/>
      </c>
      <c r="R1048" s="8" t="str">
        <f t="shared" si="75"/>
        <v/>
      </c>
      <c r="S1048" s="8" t="str">
        <f t="shared" si="76"/>
        <v/>
      </c>
      <c r="T1048" s="8" t="str">
        <f t="shared" si="77"/>
        <v/>
      </c>
      <c r="U1048" s="35"/>
    </row>
    <row r="1049" spans="1:21">
      <c r="A1049" s="7">
        <v>1047</v>
      </c>
      <c r="B1049" s="37" t="str">
        <f>Data_Input!O1053</f>
        <v/>
      </c>
      <c r="C1049" s="37" t="str">
        <f>Data_Input!P1053</f>
        <v/>
      </c>
      <c r="D1049" s="37" t="str">
        <f>Data_Input!Q1053</f>
        <v/>
      </c>
      <c r="E1049" s="37" t="str">
        <f>Data_Input!R1053</f>
        <v/>
      </c>
      <c r="F1049" s="47"/>
      <c r="G1049" s="35"/>
      <c r="H1049" s="35"/>
      <c r="I1049" s="35"/>
      <c r="J1049" s="35"/>
      <c r="K1049" s="35"/>
      <c r="L1049" s="37" t="str">
        <f>IF($G$4=0,B1049,IFERROR(IF(OR(AND(Data_Input!$T$3="meters",Data_Input!$T1053&gt;12),(AND(Data_Input!$T$3="feet",Data_Input!$T1053&gt;40)),ABS(B1049)&gt;$G$4),"",B1049),""))</f>
        <v/>
      </c>
      <c r="M1049" s="37" t="str">
        <f>IF($H$4=0,C1049,IFERROR(IF(OR(AND(Data_Input!$T$3="meters",Data_Input!$T1053&gt;12),(AND(Data_Input!$T$3="feet",Data_Input!$T1053&gt;40)),ABS(C1049)&gt;$G$4),"",C1049),""))</f>
        <v/>
      </c>
      <c r="N1049" s="37" t="str">
        <f>IF($I$4=0,D1049,IFERROR(IF(OR(AND(Data_Input!$T$3="meters",Data_Input!$T1053&gt;12),(AND(Data_Input!$T$3="feet",Data_Input!$T1053&gt;40)),ABS(D1049)&gt;$G$4),"",D1049),""))</f>
        <v/>
      </c>
      <c r="O1049" s="37" t="str">
        <f>IF($J$4=0,E1049,IFERROR(IF(OR(AND(Data_Input!$T$3="meters",Data_Input!$T1053&gt;12),(AND(Data_Input!$T$3="feet",Data_Input!$T1053&gt;40)),ABS(E1049)&gt;$G$4),"",E1049),""))</f>
        <v/>
      </c>
      <c r="P1049" s="35"/>
      <c r="Q1049" s="8" t="str">
        <f t="shared" si="74"/>
        <v/>
      </c>
      <c r="R1049" s="8" t="str">
        <f t="shared" si="75"/>
        <v/>
      </c>
      <c r="S1049" s="8" t="str">
        <f t="shared" si="76"/>
        <v/>
      </c>
      <c r="T1049" s="8" t="str">
        <f t="shared" si="77"/>
        <v/>
      </c>
      <c r="U1049" s="35"/>
    </row>
    <row r="1050" spans="1:21">
      <c r="A1050" s="7">
        <v>1048</v>
      </c>
      <c r="B1050" s="37" t="str">
        <f>Data_Input!O1054</f>
        <v/>
      </c>
      <c r="C1050" s="37" t="str">
        <f>Data_Input!P1054</f>
        <v/>
      </c>
      <c r="D1050" s="37" t="str">
        <f>Data_Input!Q1054</f>
        <v/>
      </c>
      <c r="E1050" s="37" t="str">
        <f>Data_Input!R1054</f>
        <v/>
      </c>
      <c r="F1050" s="47"/>
      <c r="G1050" s="35"/>
      <c r="H1050" s="35"/>
      <c r="I1050" s="35"/>
      <c r="J1050" s="35"/>
      <c r="K1050" s="35"/>
      <c r="L1050" s="37" t="str">
        <f>IF($G$4=0,B1050,IFERROR(IF(OR(AND(Data_Input!$T$3="meters",Data_Input!$T1054&gt;12),(AND(Data_Input!$T$3="feet",Data_Input!$T1054&gt;40)),ABS(B1050)&gt;$G$4),"",B1050),""))</f>
        <v/>
      </c>
      <c r="M1050" s="37" t="str">
        <f>IF($H$4=0,C1050,IFERROR(IF(OR(AND(Data_Input!$T$3="meters",Data_Input!$T1054&gt;12),(AND(Data_Input!$T$3="feet",Data_Input!$T1054&gt;40)),ABS(C1050)&gt;$G$4),"",C1050),""))</f>
        <v/>
      </c>
      <c r="N1050" s="37" t="str">
        <f>IF($I$4=0,D1050,IFERROR(IF(OR(AND(Data_Input!$T$3="meters",Data_Input!$T1054&gt;12),(AND(Data_Input!$T$3="feet",Data_Input!$T1054&gt;40)),ABS(D1050)&gt;$G$4),"",D1050),""))</f>
        <v/>
      </c>
      <c r="O1050" s="37" t="str">
        <f>IF($J$4=0,E1050,IFERROR(IF(OR(AND(Data_Input!$T$3="meters",Data_Input!$T1054&gt;12),(AND(Data_Input!$T$3="feet",Data_Input!$T1054&gt;40)),ABS(E1050)&gt;$G$4),"",E1050),""))</f>
        <v/>
      </c>
      <c r="P1050" s="35"/>
      <c r="Q1050" s="8" t="str">
        <f t="shared" si="74"/>
        <v/>
      </c>
      <c r="R1050" s="8" t="str">
        <f t="shared" si="75"/>
        <v/>
      </c>
      <c r="S1050" s="8" t="str">
        <f t="shared" si="76"/>
        <v/>
      </c>
      <c r="T1050" s="8" t="str">
        <f t="shared" si="77"/>
        <v/>
      </c>
      <c r="U1050" s="35"/>
    </row>
    <row r="1051" spans="1:21">
      <c r="A1051" s="7">
        <v>1049</v>
      </c>
      <c r="B1051" s="37" t="str">
        <f>Data_Input!O1055</f>
        <v/>
      </c>
      <c r="C1051" s="37" t="str">
        <f>Data_Input!P1055</f>
        <v/>
      </c>
      <c r="D1051" s="37" t="str">
        <f>Data_Input!Q1055</f>
        <v/>
      </c>
      <c r="E1051" s="37" t="str">
        <f>Data_Input!R1055</f>
        <v/>
      </c>
      <c r="F1051" s="47"/>
      <c r="G1051" s="35"/>
      <c r="H1051" s="35"/>
      <c r="I1051" s="35"/>
      <c r="J1051" s="35"/>
      <c r="K1051" s="35"/>
      <c r="L1051" s="37" t="str">
        <f>IF($G$4=0,B1051,IFERROR(IF(OR(AND(Data_Input!$T$3="meters",Data_Input!$T1055&gt;12),(AND(Data_Input!$T$3="feet",Data_Input!$T1055&gt;40)),ABS(B1051)&gt;$G$4),"",B1051),""))</f>
        <v/>
      </c>
      <c r="M1051" s="37" t="str">
        <f>IF($H$4=0,C1051,IFERROR(IF(OR(AND(Data_Input!$T$3="meters",Data_Input!$T1055&gt;12),(AND(Data_Input!$T$3="feet",Data_Input!$T1055&gt;40)),ABS(C1051)&gt;$G$4),"",C1051),""))</f>
        <v/>
      </c>
      <c r="N1051" s="37" t="str">
        <f>IF($I$4=0,D1051,IFERROR(IF(OR(AND(Data_Input!$T$3="meters",Data_Input!$T1055&gt;12),(AND(Data_Input!$T$3="feet",Data_Input!$T1055&gt;40)),ABS(D1051)&gt;$G$4),"",D1051),""))</f>
        <v/>
      </c>
      <c r="O1051" s="37" t="str">
        <f>IF($J$4=0,E1051,IFERROR(IF(OR(AND(Data_Input!$T$3="meters",Data_Input!$T1055&gt;12),(AND(Data_Input!$T$3="feet",Data_Input!$T1055&gt;40)),ABS(E1051)&gt;$G$4),"",E1051),""))</f>
        <v/>
      </c>
      <c r="P1051" s="35"/>
      <c r="Q1051" s="8" t="str">
        <f t="shared" si="74"/>
        <v/>
      </c>
      <c r="R1051" s="8" t="str">
        <f t="shared" si="75"/>
        <v/>
      </c>
      <c r="S1051" s="8" t="str">
        <f t="shared" si="76"/>
        <v/>
      </c>
      <c r="T1051" s="8" t="str">
        <f t="shared" si="77"/>
        <v/>
      </c>
      <c r="U1051" s="35"/>
    </row>
    <row r="1052" spans="1:21">
      <c r="A1052" s="7">
        <v>1050</v>
      </c>
      <c r="B1052" s="37" t="str">
        <f>Data_Input!O1056</f>
        <v/>
      </c>
      <c r="C1052" s="37" t="str">
        <f>Data_Input!P1056</f>
        <v/>
      </c>
      <c r="D1052" s="37" t="str">
        <f>Data_Input!Q1056</f>
        <v/>
      </c>
      <c r="E1052" s="37" t="str">
        <f>Data_Input!R1056</f>
        <v/>
      </c>
      <c r="F1052" s="47"/>
      <c r="G1052" s="35"/>
      <c r="H1052" s="35"/>
      <c r="I1052" s="35"/>
      <c r="J1052" s="35"/>
      <c r="K1052" s="35"/>
      <c r="L1052" s="37" t="str">
        <f>IF($G$4=0,B1052,IFERROR(IF(OR(AND(Data_Input!$T$3="meters",Data_Input!$T1056&gt;12),(AND(Data_Input!$T$3="feet",Data_Input!$T1056&gt;40)),ABS(B1052)&gt;$G$4),"",B1052),""))</f>
        <v/>
      </c>
      <c r="M1052" s="37" t="str">
        <f>IF($H$4=0,C1052,IFERROR(IF(OR(AND(Data_Input!$T$3="meters",Data_Input!$T1056&gt;12),(AND(Data_Input!$T$3="feet",Data_Input!$T1056&gt;40)),ABS(C1052)&gt;$G$4),"",C1052),""))</f>
        <v/>
      </c>
      <c r="N1052" s="37" t="str">
        <f>IF($I$4=0,D1052,IFERROR(IF(OR(AND(Data_Input!$T$3="meters",Data_Input!$T1056&gt;12),(AND(Data_Input!$T$3="feet",Data_Input!$T1056&gt;40)),ABS(D1052)&gt;$G$4),"",D1052),""))</f>
        <v/>
      </c>
      <c r="O1052" s="37" t="str">
        <f>IF($J$4=0,E1052,IFERROR(IF(OR(AND(Data_Input!$T$3="meters",Data_Input!$T1056&gt;12),(AND(Data_Input!$T$3="feet",Data_Input!$T1056&gt;40)),ABS(E1052)&gt;$G$4),"",E1052),""))</f>
        <v/>
      </c>
      <c r="P1052" s="35"/>
      <c r="Q1052" s="8" t="str">
        <f t="shared" si="74"/>
        <v/>
      </c>
      <c r="R1052" s="8" t="str">
        <f t="shared" si="75"/>
        <v/>
      </c>
      <c r="S1052" s="8" t="str">
        <f t="shared" si="76"/>
        <v/>
      </c>
      <c r="T1052" s="8" t="str">
        <f t="shared" si="77"/>
        <v/>
      </c>
      <c r="U1052" s="35"/>
    </row>
    <row r="1053" spans="1:21">
      <c r="A1053" s="7">
        <v>1051</v>
      </c>
      <c r="B1053" s="37" t="str">
        <f>Data_Input!O1057</f>
        <v/>
      </c>
      <c r="C1053" s="37" t="str">
        <f>Data_Input!P1057</f>
        <v/>
      </c>
      <c r="D1053" s="37" t="str">
        <f>Data_Input!Q1057</f>
        <v/>
      </c>
      <c r="E1053" s="37" t="str">
        <f>Data_Input!R1057</f>
        <v/>
      </c>
      <c r="F1053" s="47"/>
      <c r="G1053" s="35"/>
      <c r="H1053" s="35"/>
      <c r="I1053" s="35"/>
      <c r="J1053" s="35"/>
      <c r="K1053" s="35"/>
      <c r="L1053" s="37" t="str">
        <f>IF($G$4=0,B1053,IFERROR(IF(OR(AND(Data_Input!$T$3="meters",Data_Input!$T1057&gt;12),(AND(Data_Input!$T$3="feet",Data_Input!$T1057&gt;40)),ABS(B1053)&gt;$G$4),"",B1053),""))</f>
        <v/>
      </c>
      <c r="M1053" s="37" t="str">
        <f>IF($H$4=0,C1053,IFERROR(IF(OR(AND(Data_Input!$T$3="meters",Data_Input!$T1057&gt;12),(AND(Data_Input!$T$3="feet",Data_Input!$T1057&gt;40)),ABS(C1053)&gt;$G$4),"",C1053),""))</f>
        <v/>
      </c>
      <c r="N1053" s="37" t="str">
        <f>IF($I$4=0,D1053,IFERROR(IF(OR(AND(Data_Input!$T$3="meters",Data_Input!$T1057&gt;12),(AND(Data_Input!$T$3="feet",Data_Input!$T1057&gt;40)),ABS(D1053)&gt;$G$4),"",D1053),""))</f>
        <v/>
      </c>
      <c r="O1053" s="37" t="str">
        <f>IF($J$4=0,E1053,IFERROR(IF(OR(AND(Data_Input!$T$3="meters",Data_Input!$T1057&gt;12),(AND(Data_Input!$T$3="feet",Data_Input!$T1057&gt;40)),ABS(E1053)&gt;$G$4),"",E1053),""))</f>
        <v/>
      </c>
      <c r="P1053" s="35"/>
      <c r="Q1053" s="8" t="str">
        <f t="shared" si="74"/>
        <v/>
      </c>
      <c r="R1053" s="8" t="str">
        <f t="shared" si="75"/>
        <v/>
      </c>
      <c r="S1053" s="8" t="str">
        <f t="shared" si="76"/>
        <v/>
      </c>
      <c r="T1053" s="8" t="str">
        <f t="shared" si="77"/>
        <v/>
      </c>
      <c r="U1053" s="35"/>
    </row>
    <row r="1054" spans="1:21">
      <c r="A1054" s="7">
        <v>1052</v>
      </c>
      <c r="B1054" s="37" t="str">
        <f>Data_Input!O1058</f>
        <v/>
      </c>
      <c r="C1054" s="37" t="str">
        <f>Data_Input!P1058</f>
        <v/>
      </c>
      <c r="D1054" s="37" t="str">
        <f>Data_Input!Q1058</f>
        <v/>
      </c>
      <c r="E1054" s="37" t="str">
        <f>Data_Input!R1058</f>
        <v/>
      </c>
      <c r="F1054" s="47"/>
      <c r="G1054" s="35"/>
      <c r="H1054" s="35"/>
      <c r="I1054" s="35"/>
      <c r="J1054" s="35"/>
      <c r="K1054" s="35"/>
      <c r="L1054" s="37" t="str">
        <f>IF($G$4=0,B1054,IFERROR(IF(OR(AND(Data_Input!$T$3="meters",Data_Input!$T1058&gt;12),(AND(Data_Input!$T$3="feet",Data_Input!$T1058&gt;40)),ABS(B1054)&gt;$G$4),"",B1054),""))</f>
        <v/>
      </c>
      <c r="M1054" s="37" t="str">
        <f>IF($H$4=0,C1054,IFERROR(IF(OR(AND(Data_Input!$T$3="meters",Data_Input!$T1058&gt;12),(AND(Data_Input!$T$3="feet",Data_Input!$T1058&gt;40)),ABS(C1054)&gt;$G$4),"",C1054),""))</f>
        <v/>
      </c>
      <c r="N1054" s="37" t="str">
        <f>IF($I$4=0,D1054,IFERROR(IF(OR(AND(Data_Input!$T$3="meters",Data_Input!$T1058&gt;12),(AND(Data_Input!$T$3="feet",Data_Input!$T1058&gt;40)),ABS(D1054)&gt;$G$4),"",D1054),""))</f>
        <v/>
      </c>
      <c r="O1054" s="37" t="str">
        <f>IF($J$4=0,E1054,IFERROR(IF(OR(AND(Data_Input!$T$3="meters",Data_Input!$T1058&gt;12),(AND(Data_Input!$T$3="feet",Data_Input!$T1058&gt;40)),ABS(E1054)&gt;$G$4),"",E1054),""))</f>
        <v/>
      </c>
      <c r="P1054" s="35"/>
      <c r="Q1054" s="8" t="str">
        <f t="shared" si="74"/>
        <v/>
      </c>
      <c r="R1054" s="8" t="str">
        <f t="shared" si="75"/>
        <v/>
      </c>
      <c r="S1054" s="8" t="str">
        <f t="shared" si="76"/>
        <v/>
      </c>
      <c r="T1054" s="8" t="str">
        <f t="shared" si="77"/>
        <v/>
      </c>
      <c r="U1054" s="35"/>
    </row>
    <row r="1055" spans="1:21">
      <c r="A1055" s="7">
        <v>1053</v>
      </c>
      <c r="B1055" s="37" t="str">
        <f>Data_Input!O1059</f>
        <v/>
      </c>
      <c r="C1055" s="37" t="str">
        <f>Data_Input!P1059</f>
        <v/>
      </c>
      <c r="D1055" s="37" t="str">
        <f>Data_Input!Q1059</f>
        <v/>
      </c>
      <c r="E1055" s="37" t="str">
        <f>Data_Input!R1059</f>
        <v/>
      </c>
      <c r="F1055" s="47"/>
      <c r="G1055" s="35"/>
      <c r="H1055" s="35"/>
      <c r="I1055" s="35"/>
      <c r="J1055" s="35"/>
      <c r="K1055" s="35"/>
      <c r="L1055" s="37" t="str">
        <f>IF($G$4=0,B1055,IFERROR(IF(OR(AND(Data_Input!$T$3="meters",Data_Input!$T1059&gt;12),(AND(Data_Input!$T$3="feet",Data_Input!$T1059&gt;40)),ABS(B1055)&gt;$G$4),"",B1055),""))</f>
        <v/>
      </c>
      <c r="M1055" s="37" t="str">
        <f>IF($H$4=0,C1055,IFERROR(IF(OR(AND(Data_Input!$T$3="meters",Data_Input!$T1059&gt;12),(AND(Data_Input!$T$3="feet",Data_Input!$T1059&gt;40)),ABS(C1055)&gt;$G$4),"",C1055),""))</f>
        <v/>
      </c>
      <c r="N1055" s="37" t="str">
        <f>IF($I$4=0,D1055,IFERROR(IF(OR(AND(Data_Input!$T$3="meters",Data_Input!$T1059&gt;12),(AND(Data_Input!$T$3="feet",Data_Input!$T1059&gt;40)),ABS(D1055)&gt;$G$4),"",D1055),""))</f>
        <v/>
      </c>
      <c r="O1055" s="37" t="str">
        <f>IF($J$4=0,E1055,IFERROR(IF(OR(AND(Data_Input!$T$3="meters",Data_Input!$T1059&gt;12),(AND(Data_Input!$T$3="feet",Data_Input!$T1059&gt;40)),ABS(E1055)&gt;$G$4),"",E1055),""))</f>
        <v/>
      </c>
      <c r="P1055" s="35"/>
      <c r="Q1055" s="8" t="str">
        <f t="shared" si="74"/>
        <v/>
      </c>
      <c r="R1055" s="8" t="str">
        <f t="shared" si="75"/>
        <v/>
      </c>
      <c r="S1055" s="8" t="str">
        <f t="shared" si="76"/>
        <v/>
      </c>
      <c r="T1055" s="8" t="str">
        <f t="shared" si="77"/>
        <v/>
      </c>
      <c r="U1055" s="35"/>
    </row>
    <row r="1056" spans="1:21">
      <c r="A1056" s="7">
        <v>1054</v>
      </c>
      <c r="B1056" s="37" t="str">
        <f>Data_Input!O1060</f>
        <v/>
      </c>
      <c r="C1056" s="37" t="str">
        <f>Data_Input!P1060</f>
        <v/>
      </c>
      <c r="D1056" s="37" t="str">
        <f>Data_Input!Q1060</f>
        <v/>
      </c>
      <c r="E1056" s="37" t="str">
        <f>Data_Input!R1060</f>
        <v/>
      </c>
      <c r="F1056" s="47"/>
      <c r="G1056" s="35"/>
      <c r="H1056" s="35"/>
      <c r="I1056" s="35"/>
      <c r="J1056" s="35"/>
      <c r="K1056" s="35"/>
      <c r="L1056" s="37" t="str">
        <f>IF($G$4=0,B1056,IFERROR(IF(OR(AND(Data_Input!$T$3="meters",Data_Input!$T1060&gt;12),(AND(Data_Input!$T$3="feet",Data_Input!$T1060&gt;40)),ABS(B1056)&gt;$G$4),"",B1056),""))</f>
        <v/>
      </c>
      <c r="M1056" s="37" t="str">
        <f>IF($H$4=0,C1056,IFERROR(IF(OR(AND(Data_Input!$T$3="meters",Data_Input!$T1060&gt;12),(AND(Data_Input!$T$3="feet",Data_Input!$T1060&gt;40)),ABS(C1056)&gt;$G$4),"",C1056),""))</f>
        <v/>
      </c>
      <c r="N1056" s="37" t="str">
        <f>IF($I$4=0,D1056,IFERROR(IF(OR(AND(Data_Input!$T$3="meters",Data_Input!$T1060&gt;12),(AND(Data_Input!$T$3="feet",Data_Input!$T1060&gt;40)),ABS(D1056)&gt;$G$4),"",D1056),""))</f>
        <v/>
      </c>
      <c r="O1056" s="37" t="str">
        <f>IF($J$4=0,E1056,IFERROR(IF(OR(AND(Data_Input!$T$3="meters",Data_Input!$T1060&gt;12),(AND(Data_Input!$T$3="feet",Data_Input!$T1060&gt;40)),ABS(E1056)&gt;$G$4),"",E1056),""))</f>
        <v/>
      </c>
      <c r="P1056" s="35"/>
      <c r="Q1056" s="8" t="str">
        <f t="shared" si="74"/>
        <v/>
      </c>
      <c r="R1056" s="8" t="str">
        <f t="shared" si="75"/>
        <v/>
      </c>
      <c r="S1056" s="8" t="str">
        <f t="shared" si="76"/>
        <v/>
      </c>
      <c r="T1056" s="8" t="str">
        <f t="shared" si="77"/>
        <v/>
      </c>
      <c r="U1056" s="35"/>
    </row>
    <row r="1057" spans="1:21">
      <c r="A1057" s="7">
        <v>1055</v>
      </c>
      <c r="B1057" s="37" t="str">
        <f>Data_Input!O1061</f>
        <v/>
      </c>
      <c r="C1057" s="37" t="str">
        <f>Data_Input!P1061</f>
        <v/>
      </c>
      <c r="D1057" s="37" t="str">
        <f>Data_Input!Q1061</f>
        <v/>
      </c>
      <c r="E1057" s="37" t="str">
        <f>Data_Input!R1061</f>
        <v/>
      </c>
      <c r="F1057" s="47"/>
      <c r="G1057" s="35"/>
      <c r="H1057" s="35"/>
      <c r="I1057" s="35"/>
      <c r="J1057" s="35"/>
      <c r="K1057" s="35"/>
      <c r="L1057" s="37" t="str">
        <f>IF($G$4=0,B1057,IFERROR(IF(OR(AND(Data_Input!$T$3="meters",Data_Input!$T1061&gt;12),(AND(Data_Input!$T$3="feet",Data_Input!$T1061&gt;40)),ABS(B1057)&gt;$G$4),"",B1057),""))</f>
        <v/>
      </c>
      <c r="M1057" s="37" t="str">
        <f>IF($H$4=0,C1057,IFERROR(IF(OR(AND(Data_Input!$T$3="meters",Data_Input!$T1061&gt;12),(AND(Data_Input!$T$3="feet",Data_Input!$T1061&gt;40)),ABS(C1057)&gt;$G$4),"",C1057),""))</f>
        <v/>
      </c>
      <c r="N1057" s="37" t="str">
        <f>IF($I$4=0,D1057,IFERROR(IF(OR(AND(Data_Input!$T$3="meters",Data_Input!$T1061&gt;12),(AND(Data_Input!$T$3="feet",Data_Input!$T1061&gt;40)),ABS(D1057)&gt;$G$4),"",D1057),""))</f>
        <v/>
      </c>
      <c r="O1057" s="37" t="str">
        <f>IF($J$4=0,E1057,IFERROR(IF(OR(AND(Data_Input!$T$3="meters",Data_Input!$T1061&gt;12),(AND(Data_Input!$T$3="feet",Data_Input!$T1061&gt;40)),ABS(E1057)&gt;$G$4),"",E1057),""))</f>
        <v/>
      </c>
      <c r="P1057" s="35"/>
      <c r="Q1057" s="8" t="str">
        <f t="shared" si="74"/>
        <v/>
      </c>
      <c r="R1057" s="8" t="str">
        <f t="shared" si="75"/>
        <v/>
      </c>
      <c r="S1057" s="8" t="str">
        <f t="shared" si="76"/>
        <v/>
      </c>
      <c r="T1057" s="8" t="str">
        <f t="shared" si="77"/>
        <v/>
      </c>
      <c r="U1057" s="35"/>
    </row>
    <row r="1058" spans="1:21">
      <c r="A1058" s="7">
        <v>1056</v>
      </c>
      <c r="B1058" s="37" t="str">
        <f>Data_Input!O1062</f>
        <v/>
      </c>
      <c r="C1058" s="37" t="str">
        <f>Data_Input!P1062</f>
        <v/>
      </c>
      <c r="D1058" s="37" t="str">
        <f>Data_Input!Q1062</f>
        <v/>
      </c>
      <c r="E1058" s="37" t="str">
        <f>Data_Input!R1062</f>
        <v/>
      </c>
      <c r="F1058" s="47"/>
      <c r="G1058" s="35"/>
      <c r="H1058" s="35"/>
      <c r="I1058" s="35"/>
      <c r="J1058" s="35"/>
      <c r="K1058" s="35"/>
      <c r="L1058" s="37" t="str">
        <f>IF($G$4=0,B1058,IFERROR(IF(OR(AND(Data_Input!$T$3="meters",Data_Input!$T1062&gt;12),(AND(Data_Input!$T$3="feet",Data_Input!$T1062&gt;40)),ABS(B1058)&gt;$G$4),"",B1058),""))</f>
        <v/>
      </c>
      <c r="M1058" s="37" t="str">
        <f>IF($H$4=0,C1058,IFERROR(IF(OR(AND(Data_Input!$T$3="meters",Data_Input!$T1062&gt;12),(AND(Data_Input!$T$3="feet",Data_Input!$T1062&gt;40)),ABS(C1058)&gt;$G$4),"",C1058),""))</f>
        <v/>
      </c>
      <c r="N1058" s="37" t="str">
        <f>IF($I$4=0,D1058,IFERROR(IF(OR(AND(Data_Input!$T$3="meters",Data_Input!$T1062&gt;12),(AND(Data_Input!$T$3="feet",Data_Input!$T1062&gt;40)),ABS(D1058)&gt;$G$4),"",D1058),""))</f>
        <v/>
      </c>
      <c r="O1058" s="37" t="str">
        <f>IF($J$4=0,E1058,IFERROR(IF(OR(AND(Data_Input!$T$3="meters",Data_Input!$T1062&gt;12),(AND(Data_Input!$T$3="feet",Data_Input!$T1062&gt;40)),ABS(E1058)&gt;$G$4),"",E1058),""))</f>
        <v/>
      </c>
      <c r="P1058" s="35"/>
      <c r="Q1058" s="8" t="str">
        <f t="shared" si="74"/>
        <v/>
      </c>
      <c r="R1058" s="8" t="str">
        <f t="shared" si="75"/>
        <v/>
      </c>
      <c r="S1058" s="8" t="str">
        <f t="shared" si="76"/>
        <v/>
      </c>
      <c r="T1058" s="8" t="str">
        <f t="shared" si="77"/>
        <v/>
      </c>
      <c r="U1058" s="35"/>
    </row>
    <row r="1059" spans="1:21">
      <c r="A1059" s="7">
        <v>1057</v>
      </c>
      <c r="B1059" s="37" t="str">
        <f>Data_Input!O1063</f>
        <v/>
      </c>
      <c r="C1059" s="37" t="str">
        <f>Data_Input!P1063</f>
        <v/>
      </c>
      <c r="D1059" s="37" t="str">
        <f>Data_Input!Q1063</f>
        <v/>
      </c>
      <c r="E1059" s="37" t="str">
        <f>Data_Input!R1063</f>
        <v/>
      </c>
      <c r="F1059" s="47"/>
      <c r="G1059" s="35"/>
      <c r="H1059" s="35"/>
      <c r="I1059" s="35"/>
      <c r="J1059" s="35"/>
      <c r="K1059" s="35"/>
      <c r="L1059" s="37" t="str">
        <f>IF($G$4=0,B1059,IFERROR(IF(OR(AND(Data_Input!$T$3="meters",Data_Input!$T1063&gt;12),(AND(Data_Input!$T$3="feet",Data_Input!$T1063&gt;40)),ABS(B1059)&gt;$G$4),"",B1059),""))</f>
        <v/>
      </c>
      <c r="M1059" s="37" t="str">
        <f>IF($H$4=0,C1059,IFERROR(IF(OR(AND(Data_Input!$T$3="meters",Data_Input!$T1063&gt;12),(AND(Data_Input!$T$3="feet",Data_Input!$T1063&gt;40)),ABS(C1059)&gt;$G$4),"",C1059),""))</f>
        <v/>
      </c>
      <c r="N1059" s="37" t="str">
        <f>IF($I$4=0,D1059,IFERROR(IF(OR(AND(Data_Input!$T$3="meters",Data_Input!$T1063&gt;12),(AND(Data_Input!$T$3="feet",Data_Input!$T1063&gt;40)),ABS(D1059)&gt;$G$4),"",D1059),""))</f>
        <v/>
      </c>
      <c r="O1059" s="37" t="str">
        <f>IF($J$4=0,E1059,IFERROR(IF(OR(AND(Data_Input!$T$3="meters",Data_Input!$T1063&gt;12),(AND(Data_Input!$T$3="feet",Data_Input!$T1063&gt;40)),ABS(E1059)&gt;$G$4),"",E1059),""))</f>
        <v/>
      </c>
      <c r="P1059" s="35"/>
      <c r="Q1059" s="8" t="str">
        <f t="shared" si="74"/>
        <v/>
      </c>
      <c r="R1059" s="8" t="str">
        <f t="shared" si="75"/>
        <v/>
      </c>
      <c r="S1059" s="8" t="str">
        <f t="shared" si="76"/>
        <v/>
      </c>
      <c r="T1059" s="8" t="str">
        <f t="shared" si="77"/>
        <v/>
      </c>
      <c r="U1059" s="35"/>
    </row>
    <row r="1060" spans="1:21">
      <c r="A1060" s="7">
        <v>1058</v>
      </c>
      <c r="B1060" s="37" t="str">
        <f>Data_Input!O1064</f>
        <v/>
      </c>
      <c r="C1060" s="37" t="str">
        <f>Data_Input!P1064</f>
        <v/>
      </c>
      <c r="D1060" s="37" t="str">
        <f>Data_Input!Q1064</f>
        <v/>
      </c>
      <c r="E1060" s="37" t="str">
        <f>Data_Input!R1064</f>
        <v/>
      </c>
      <c r="F1060" s="47"/>
      <c r="G1060" s="35"/>
      <c r="H1060" s="35"/>
      <c r="I1060" s="35"/>
      <c r="J1060" s="35"/>
      <c r="K1060" s="35"/>
      <c r="L1060" s="37" t="str">
        <f>IF($G$4=0,B1060,IFERROR(IF(OR(AND(Data_Input!$T$3="meters",Data_Input!$T1064&gt;12),(AND(Data_Input!$T$3="feet",Data_Input!$T1064&gt;40)),ABS(B1060)&gt;$G$4),"",B1060),""))</f>
        <v/>
      </c>
      <c r="M1060" s="37" t="str">
        <f>IF($H$4=0,C1060,IFERROR(IF(OR(AND(Data_Input!$T$3="meters",Data_Input!$T1064&gt;12),(AND(Data_Input!$T$3="feet",Data_Input!$T1064&gt;40)),ABS(C1060)&gt;$G$4),"",C1060),""))</f>
        <v/>
      </c>
      <c r="N1060" s="37" t="str">
        <f>IF($I$4=0,D1060,IFERROR(IF(OR(AND(Data_Input!$T$3="meters",Data_Input!$T1064&gt;12),(AND(Data_Input!$T$3="feet",Data_Input!$T1064&gt;40)),ABS(D1060)&gt;$G$4),"",D1060),""))</f>
        <v/>
      </c>
      <c r="O1060" s="37" t="str">
        <f>IF($J$4=0,E1060,IFERROR(IF(OR(AND(Data_Input!$T$3="meters",Data_Input!$T1064&gt;12),(AND(Data_Input!$T$3="feet",Data_Input!$T1064&gt;40)),ABS(E1060)&gt;$G$4),"",E1060),""))</f>
        <v/>
      </c>
      <c r="P1060" s="35"/>
      <c r="Q1060" s="8" t="str">
        <f t="shared" si="74"/>
        <v/>
      </c>
      <c r="R1060" s="8" t="str">
        <f t="shared" si="75"/>
        <v/>
      </c>
      <c r="S1060" s="8" t="str">
        <f t="shared" si="76"/>
        <v/>
      </c>
      <c r="T1060" s="8" t="str">
        <f t="shared" si="77"/>
        <v/>
      </c>
      <c r="U1060" s="35"/>
    </row>
    <row r="1061" spans="1:21">
      <c r="A1061" s="7">
        <v>1059</v>
      </c>
      <c r="B1061" s="37" t="str">
        <f>Data_Input!O1065</f>
        <v/>
      </c>
      <c r="C1061" s="37" t="str">
        <f>Data_Input!P1065</f>
        <v/>
      </c>
      <c r="D1061" s="37" t="str">
        <f>Data_Input!Q1065</f>
        <v/>
      </c>
      <c r="E1061" s="37" t="str">
        <f>Data_Input!R1065</f>
        <v/>
      </c>
      <c r="F1061" s="47"/>
      <c r="G1061" s="35"/>
      <c r="H1061" s="35"/>
      <c r="I1061" s="35"/>
      <c r="J1061" s="35"/>
      <c r="K1061" s="35"/>
      <c r="L1061" s="37" t="str">
        <f>IF($G$4=0,B1061,IFERROR(IF(OR(AND(Data_Input!$T$3="meters",Data_Input!$T1065&gt;12),(AND(Data_Input!$T$3="feet",Data_Input!$T1065&gt;40)),ABS(B1061)&gt;$G$4),"",B1061),""))</f>
        <v/>
      </c>
      <c r="M1061" s="37" t="str">
        <f>IF($H$4=0,C1061,IFERROR(IF(OR(AND(Data_Input!$T$3="meters",Data_Input!$T1065&gt;12),(AND(Data_Input!$T$3="feet",Data_Input!$T1065&gt;40)),ABS(C1061)&gt;$G$4),"",C1061),""))</f>
        <v/>
      </c>
      <c r="N1061" s="37" t="str">
        <f>IF($I$4=0,D1061,IFERROR(IF(OR(AND(Data_Input!$T$3="meters",Data_Input!$T1065&gt;12),(AND(Data_Input!$T$3="feet",Data_Input!$T1065&gt;40)),ABS(D1061)&gt;$G$4),"",D1061),""))</f>
        <v/>
      </c>
      <c r="O1061" s="37" t="str">
        <f>IF($J$4=0,E1061,IFERROR(IF(OR(AND(Data_Input!$T$3="meters",Data_Input!$T1065&gt;12),(AND(Data_Input!$T$3="feet",Data_Input!$T1065&gt;40)),ABS(E1061)&gt;$G$4),"",E1061),""))</f>
        <v/>
      </c>
      <c r="P1061" s="35"/>
      <c r="Q1061" s="8" t="str">
        <f t="shared" si="74"/>
        <v/>
      </c>
      <c r="R1061" s="8" t="str">
        <f t="shared" si="75"/>
        <v/>
      </c>
      <c r="S1061" s="8" t="str">
        <f t="shared" si="76"/>
        <v/>
      </c>
      <c r="T1061" s="8" t="str">
        <f t="shared" si="77"/>
        <v/>
      </c>
      <c r="U1061" s="35"/>
    </row>
    <row r="1062" spans="1:21">
      <c r="A1062" s="7">
        <v>1060</v>
      </c>
      <c r="B1062" s="37" t="str">
        <f>Data_Input!O1066</f>
        <v/>
      </c>
      <c r="C1062" s="37" t="str">
        <f>Data_Input!P1066</f>
        <v/>
      </c>
      <c r="D1062" s="37" t="str">
        <f>Data_Input!Q1066</f>
        <v/>
      </c>
      <c r="E1062" s="37" t="str">
        <f>Data_Input!R1066</f>
        <v/>
      </c>
      <c r="F1062" s="47"/>
      <c r="G1062" s="35"/>
      <c r="H1062" s="35"/>
      <c r="I1062" s="35"/>
      <c r="J1062" s="35"/>
      <c r="K1062" s="35"/>
      <c r="L1062" s="37" t="str">
        <f>IF($G$4=0,B1062,IFERROR(IF(OR(AND(Data_Input!$T$3="meters",Data_Input!$T1066&gt;12),(AND(Data_Input!$T$3="feet",Data_Input!$T1066&gt;40)),ABS(B1062)&gt;$G$4),"",B1062),""))</f>
        <v/>
      </c>
      <c r="M1062" s="37" t="str">
        <f>IF($H$4=0,C1062,IFERROR(IF(OR(AND(Data_Input!$T$3="meters",Data_Input!$T1066&gt;12),(AND(Data_Input!$T$3="feet",Data_Input!$T1066&gt;40)),ABS(C1062)&gt;$G$4),"",C1062),""))</f>
        <v/>
      </c>
      <c r="N1062" s="37" t="str">
        <f>IF($I$4=0,D1062,IFERROR(IF(OR(AND(Data_Input!$T$3="meters",Data_Input!$T1066&gt;12),(AND(Data_Input!$T$3="feet",Data_Input!$T1066&gt;40)),ABS(D1062)&gt;$G$4),"",D1062),""))</f>
        <v/>
      </c>
      <c r="O1062" s="37" t="str">
        <f>IF($J$4=0,E1062,IFERROR(IF(OR(AND(Data_Input!$T$3="meters",Data_Input!$T1066&gt;12),(AND(Data_Input!$T$3="feet",Data_Input!$T1066&gt;40)),ABS(E1062)&gt;$G$4),"",E1062),""))</f>
        <v/>
      </c>
      <c r="P1062" s="35"/>
      <c r="Q1062" s="8" t="str">
        <f t="shared" si="74"/>
        <v/>
      </c>
      <c r="R1062" s="8" t="str">
        <f t="shared" si="75"/>
        <v/>
      </c>
      <c r="S1062" s="8" t="str">
        <f t="shared" si="76"/>
        <v/>
      </c>
      <c r="T1062" s="8" t="str">
        <f t="shared" si="77"/>
        <v/>
      </c>
      <c r="U1062" s="35"/>
    </row>
    <row r="1063" spans="1:21">
      <c r="A1063" s="7">
        <v>1061</v>
      </c>
      <c r="B1063" s="37" t="str">
        <f>Data_Input!O1067</f>
        <v/>
      </c>
      <c r="C1063" s="37" t="str">
        <f>Data_Input!P1067</f>
        <v/>
      </c>
      <c r="D1063" s="37" t="str">
        <f>Data_Input!Q1067</f>
        <v/>
      </c>
      <c r="E1063" s="37" t="str">
        <f>Data_Input!R1067</f>
        <v/>
      </c>
      <c r="F1063" s="47"/>
      <c r="G1063" s="35"/>
      <c r="H1063" s="35"/>
      <c r="I1063" s="35"/>
      <c r="J1063" s="35"/>
      <c r="K1063" s="35"/>
      <c r="L1063" s="37" t="str">
        <f>IF($G$4=0,B1063,IFERROR(IF(OR(AND(Data_Input!$T$3="meters",Data_Input!$T1067&gt;12),(AND(Data_Input!$T$3="feet",Data_Input!$T1067&gt;40)),ABS(B1063)&gt;$G$4),"",B1063),""))</f>
        <v/>
      </c>
      <c r="M1063" s="37" t="str">
        <f>IF($H$4=0,C1063,IFERROR(IF(OR(AND(Data_Input!$T$3="meters",Data_Input!$T1067&gt;12),(AND(Data_Input!$T$3="feet",Data_Input!$T1067&gt;40)),ABS(C1063)&gt;$G$4),"",C1063),""))</f>
        <v/>
      </c>
      <c r="N1063" s="37" t="str">
        <f>IF($I$4=0,D1063,IFERROR(IF(OR(AND(Data_Input!$T$3="meters",Data_Input!$T1067&gt;12),(AND(Data_Input!$T$3="feet",Data_Input!$T1067&gt;40)),ABS(D1063)&gt;$G$4),"",D1063),""))</f>
        <v/>
      </c>
      <c r="O1063" s="37" t="str">
        <f>IF($J$4=0,E1063,IFERROR(IF(OR(AND(Data_Input!$T$3="meters",Data_Input!$T1067&gt;12),(AND(Data_Input!$T$3="feet",Data_Input!$T1067&gt;40)),ABS(E1063)&gt;$G$4),"",E1063),""))</f>
        <v/>
      </c>
      <c r="P1063" s="35"/>
      <c r="Q1063" s="8" t="str">
        <f t="shared" si="74"/>
        <v/>
      </c>
      <c r="R1063" s="8" t="str">
        <f t="shared" si="75"/>
        <v/>
      </c>
      <c r="S1063" s="8" t="str">
        <f t="shared" si="76"/>
        <v/>
      </c>
      <c r="T1063" s="8" t="str">
        <f t="shared" si="77"/>
        <v/>
      </c>
      <c r="U1063" s="35"/>
    </row>
    <row r="1064" spans="1:21">
      <c r="A1064" s="7">
        <v>1062</v>
      </c>
      <c r="B1064" s="37" t="str">
        <f>Data_Input!O1068</f>
        <v/>
      </c>
      <c r="C1064" s="37" t="str">
        <f>Data_Input!P1068</f>
        <v/>
      </c>
      <c r="D1064" s="37" t="str">
        <f>Data_Input!Q1068</f>
        <v/>
      </c>
      <c r="E1064" s="37" t="str">
        <f>Data_Input!R1068</f>
        <v/>
      </c>
      <c r="F1064" s="47"/>
      <c r="G1064" s="35"/>
      <c r="H1064" s="35"/>
      <c r="I1064" s="35"/>
      <c r="J1064" s="35"/>
      <c r="K1064" s="35"/>
      <c r="L1064" s="37" t="str">
        <f>IF($G$4=0,B1064,IFERROR(IF(OR(AND(Data_Input!$T$3="meters",Data_Input!$T1068&gt;12),(AND(Data_Input!$T$3="feet",Data_Input!$T1068&gt;40)),ABS(B1064)&gt;$G$4),"",B1064),""))</f>
        <v/>
      </c>
      <c r="M1064" s="37" t="str">
        <f>IF($H$4=0,C1064,IFERROR(IF(OR(AND(Data_Input!$T$3="meters",Data_Input!$T1068&gt;12),(AND(Data_Input!$T$3="feet",Data_Input!$T1068&gt;40)),ABS(C1064)&gt;$G$4),"",C1064),""))</f>
        <v/>
      </c>
      <c r="N1064" s="37" t="str">
        <f>IF($I$4=0,D1064,IFERROR(IF(OR(AND(Data_Input!$T$3="meters",Data_Input!$T1068&gt;12),(AND(Data_Input!$T$3="feet",Data_Input!$T1068&gt;40)),ABS(D1064)&gt;$G$4),"",D1064),""))</f>
        <v/>
      </c>
      <c r="O1064" s="37" t="str">
        <f>IF($J$4=0,E1064,IFERROR(IF(OR(AND(Data_Input!$T$3="meters",Data_Input!$T1068&gt;12),(AND(Data_Input!$T$3="feet",Data_Input!$T1068&gt;40)),ABS(E1064)&gt;$G$4),"",E1064),""))</f>
        <v/>
      </c>
      <c r="P1064" s="35"/>
      <c r="Q1064" s="8" t="str">
        <f t="shared" si="74"/>
        <v/>
      </c>
      <c r="R1064" s="8" t="str">
        <f t="shared" si="75"/>
        <v/>
      </c>
      <c r="S1064" s="8" t="str">
        <f t="shared" si="76"/>
        <v/>
      </c>
      <c r="T1064" s="8" t="str">
        <f t="shared" si="77"/>
        <v/>
      </c>
      <c r="U1064" s="35"/>
    </row>
    <row r="1065" spans="1:21">
      <c r="A1065" s="7">
        <v>1063</v>
      </c>
      <c r="B1065" s="37" t="str">
        <f>Data_Input!O1069</f>
        <v/>
      </c>
      <c r="C1065" s="37" t="str">
        <f>Data_Input!P1069</f>
        <v/>
      </c>
      <c r="D1065" s="37" t="str">
        <f>Data_Input!Q1069</f>
        <v/>
      </c>
      <c r="E1065" s="37" t="str">
        <f>Data_Input!R1069</f>
        <v/>
      </c>
      <c r="F1065" s="47"/>
      <c r="G1065" s="35"/>
      <c r="H1065" s="35"/>
      <c r="I1065" s="35"/>
      <c r="J1065" s="35"/>
      <c r="K1065" s="35"/>
      <c r="L1065" s="37" t="str">
        <f>IF($G$4=0,B1065,IFERROR(IF(OR(AND(Data_Input!$T$3="meters",Data_Input!$T1069&gt;12),(AND(Data_Input!$T$3="feet",Data_Input!$T1069&gt;40)),ABS(B1065)&gt;$G$4),"",B1065),""))</f>
        <v/>
      </c>
      <c r="M1065" s="37" t="str">
        <f>IF($H$4=0,C1065,IFERROR(IF(OR(AND(Data_Input!$T$3="meters",Data_Input!$T1069&gt;12),(AND(Data_Input!$T$3="feet",Data_Input!$T1069&gt;40)),ABS(C1065)&gt;$G$4),"",C1065),""))</f>
        <v/>
      </c>
      <c r="N1065" s="37" t="str">
        <f>IF($I$4=0,D1065,IFERROR(IF(OR(AND(Data_Input!$T$3="meters",Data_Input!$T1069&gt;12),(AND(Data_Input!$T$3="feet",Data_Input!$T1069&gt;40)),ABS(D1065)&gt;$G$4),"",D1065),""))</f>
        <v/>
      </c>
      <c r="O1065" s="37" t="str">
        <f>IF($J$4=0,E1065,IFERROR(IF(OR(AND(Data_Input!$T$3="meters",Data_Input!$T1069&gt;12),(AND(Data_Input!$T$3="feet",Data_Input!$T1069&gt;40)),ABS(E1065)&gt;$G$4),"",E1065),""))</f>
        <v/>
      </c>
      <c r="P1065" s="35"/>
      <c r="Q1065" s="8" t="str">
        <f t="shared" si="74"/>
        <v/>
      </c>
      <c r="R1065" s="8" t="str">
        <f t="shared" si="75"/>
        <v/>
      </c>
      <c r="S1065" s="8" t="str">
        <f t="shared" si="76"/>
        <v/>
      </c>
      <c r="T1065" s="8" t="str">
        <f t="shared" si="77"/>
        <v/>
      </c>
      <c r="U1065" s="35"/>
    </row>
    <row r="1066" spans="1:21">
      <c r="A1066" s="7">
        <v>1064</v>
      </c>
      <c r="B1066" s="37" t="str">
        <f>Data_Input!O1070</f>
        <v/>
      </c>
      <c r="C1066" s="37" t="str">
        <f>Data_Input!P1070</f>
        <v/>
      </c>
      <c r="D1066" s="37" t="str">
        <f>Data_Input!Q1070</f>
        <v/>
      </c>
      <c r="E1066" s="37" t="str">
        <f>Data_Input!R1070</f>
        <v/>
      </c>
      <c r="F1066" s="47"/>
      <c r="G1066" s="35"/>
      <c r="H1066" s="35"/>
      <c r="I1066" s="35"/>
      <c r="J1066" s="35"/>
      <c r="K1066" s="35"/>
      <c r="L1066" s="37" t="str">
        <f>IF($G$4=0,B1066,IFERROR(IF(OR(AND(Data_Input!$T$3="meters",Data_Input!$T1070&gt;12),(AND(Data_Input!$T$3="feet",Data_Input!$T1070&gt;40)),ABS(B1066)&gt;$G$4),"",B1066),""))</f>
        <v/>
      </c>
      <c r="M1066" s="37" t="str">
        <f>IF($H$4=0,C1066,IFERROR(IF(OR(AND(Data_Input!$T$3="meters",Data_Input!$T1070&gt;12),(AND(Data_Input!$T$3="feet",Data_Input!$T1070&gt;40)),ABS(C1066)&gt;$G$4),"",C1066),""))</f>
        <v/>
      </c>
      <c r="N1066" s="37" t="str">
        <f>IF($I$4=0,D1066,IFERROR(IF(OR(AND(Data_Input!$T$3="meters",Data_Input!$T1070&gt;12),(AND(Data_Input!$T$3="feet",Data_Input!$T1070&gt;40)),ABS(D1066)&gt;$G$4),"",D1066),""))</f>
        <v/>
      </c>
      <c r="O1066" s="37" t="str">
        <f>IF($J$4=0,E1066,IFERROR(IF(OR(AND(Data_Input!$T$3="meters",Data_Input!$T1070&gt;12),(AND(Data_Input!$T$3="feet",Data_Input!$T1070&gt;40)),ABS(E1066)&gt;$G$4),"",E1066),""))</f>
        <v/>
      </c>
      <c r="P1066" s="35"/>
      <c r="Q1066" s="8" t="str">
        <f t="shared" si="74"/>
        <v/>
      </c>
      <c r="R1066" s="8" t="str">
        <f t="shared" si="75"/>
        <v/>
      </c>
      <c r="S1066" s="8" t="str">
        <f t="shared" si="76"/>
        <v/>
      </c>
      <c r="T1066" s="8" t="str">
        <f t="shared" si="77"/>
        <v/>
      </c>
      <c r="U1066" s="35"/>
    </row>
    <row r="1067" spans="1:21">
      <c r="A1067" s="7">
        <v>1065</v>
      </c>
      <c r="B1067" s="37" t="str">
        <f>Data_Input!O1071</f>
        <v/>
      </c>
      <c r="C1067" s="37" t="str">
        <f>Data_Input!P1071</f>
        <v/>
      </c>
      <c r="D1067" s="37" t="str">
        <f>Data_Input!Q1071</f>
        <v/>
      </c>
      <c r="E1067" s="37" t="str">
        <f>Data_Input!R1071</f>
        <v/>
      </c>
      <c r="F1067" s="47"/>
      <c r="G1067" s="35"/>
      <c r="H1067" s="35"/>
      <c r="I1067" s="35"/>
      <c r="J1067" s="35"/>
      <c r="K1067" s="35"/>
      <c r="L1067" s="37" t="str">
        <f>IF($G$4=0,B1067,IFERROR(IF(OR(AND(Data_Input!$T$3="meters",Data_Input!$T1071&gt;12),(AND(Data_Input!$T$3="feet",Data_Input!$T1071&gt;40)),ABS(B1067)&gt;$G$4),"",B1067),""))</f>
        <v/>
      </c>
      <c r="M1067" s="37" t="str">
        <f>IF($H$4=0,C1067,IFERROR(IF(OR(AND(Data_Input!$T$3="meters",Data_Input!$T1071&gt;12),(AND(Data_Input!$T$3="feet",Data_Input!$T1071&gt;40)),ABS(C1067)&gt;$G$4),"",C1067),""))</f>
        <v/>
      </c>
      <c r="N1067" s="37" t="str">
        <f>IF($I$4=0,D1067,IFERROR(IF(OR(AND(Data_Input!$T$3="meters",Data_Input!$T1071&gt;12),(AND(Data_Input!$T$3="feet",Data_Input!$T1071&gt;40)),ABS(D1067)&gt;$G$4),"",D1067),""))</f>
        <v/>
      </c>
      <c r="O1067" s="37" t="str">
        <f>IF($J$4=0,E1067,IFERROR(IF(OR(AND(Data_Input!$T$3="meters",Data_Input!$T1071&gt;12),(AND(Data_Input!$T$3="feet",Data_Input!$T1071&gt;40)),ABS(E1067)&gt;$G$4),"",E1067),""))</f>
        <v/>
      </c>
      <c r="P1067" s="35"/>
      <c r="Q1067" s="8" t="str">
        <f t="shared" si="74"/>
        <v/>
      </c>
      <c r="R1067" s="8" t="str">
        <f t="shared" si="75"/>
        <v/>
      </c>
      <c r="S1067" s="8" t="str">
        <f t="shared" si="76"/>
        <v/>
      </c>
      <c r="T1067" s="8" t="str">
        <f t="shared" si="77"/>
        <v/>
      </c>
      <c r="U1067" s="35"/>
    </row>
    <row r="1068" spans="1:21">
      <c r="A1068" s="7">
        <v>1066</v>
      </c>
      <c r="B1068" s="37" t="str">
        <f>Data_Input!O1072</f>
        <v/>
      </c>
      <c r="C1068" s="37" t="str">
        <f>Data_Input!P1072</f>
        <v/>
      </c>
      <c r="D1068" s="37" t="str">
        <f>Data_Input!Q1072</f>
        <v/>
      </c>
      <c r="E1068" s="37" t="str">
        <f>Data_Input!R1072</f>
        <v/>
      </c>
      <c r="F1068" s="47"/>
      <c r="G1068" s="35"/>
      <c r="H1068" s="35"/>
      <c r="I1068" s="35"/>
      <c r="J1068" s="35"/>
      <c r="K1068" s="35"/>
      <c r="L1068" s="37" t="str">
        <f>IF($G$4=0,B1068,IFERROR(IF(OR(AND(Data_Input!$T$3="meters",Data_Input!$T1072&gt;12),(AND(Data_Input!$T$3="feet",Data_Input!$T1072&gt;40)),ABS(B1068)&gt;$G$4),"",B1068),""))</f>
        <v/>
      </c>
      <c r="M1068" s="37" t="str">
        <f>IF($H$4=0,C1068,IFERROR(IF(OR(AND(Data_Input!$T$3="meters",Data_Input!$T1072&gt;12),(AND(Data_Input!$T$3="feet",Data_Input!$T1072&gt;40)),ABS(C1068)&gt;$G$4),"",C1068),""))</f>
        <v/>
      </c>
      <c r="N1068" s="37" t="str">
        <f>IF($I$4=0,D1068,IFERROR(IF(OR(AND(Data_Input!$T$3="meters",Data_Input!$T1072&gt;12),(AND(Data_Input!$T$3="feet",Data_Input!$T1072&gt;40)),ABS(D1068)&gt;$G$4),"",D1068),""))</f>
        <v/>
      </c>
      <c r="O1068" s="37" t="str">
        <f>IF($J$4=0,E1068,IFERROR(IF(OR(AND(Data_Input!$T$3="meters",Data_Input!$T1072&gt;12),(AND(Data_Input!$T$3="feet",Data_Input!$T1072&gt;40)),ABS(E1068)&gt;$G$4),"",E1068),""))</f>
        <v/>
      </c>
      <c r="P1068" s="35"/>
      <c r="Q1068" s="8" t="str">
        <f t="shared" si="74"/>
        <v/>
      </c>
      <c r="R1068" s="8" t="str">
        <f t="shared" si="75"/>
        <v/>
      </c>
      <c r="S1068" s="8" t="str">
        <f t="shared" si="76"/>
        <v/>
      </c>
      <c r="T1068" s="8" t="str">
        <f t="shared" si="77"/>
        <v/>
      </c>
      <c r="U1068" s="35"/>
    </row>
    <row r="1069" spans="1:21">
      <c r="A1069" s="7">
        <v>1067</v>
      </c>
      <c r="B1069" s="37" t="str">
        <f>Data_Input!O1073</f>
        <v/>
      </c>
      <c r="C1069" s="37" t="str">
        <f>Data_Input!P1073</f>
        <v/>
      </c>
      <c r="D1069" s="37" t="str">
        <f>Data_Input!Q1073</f>
        <v/>
      </c>
      <c r="E1069" s="37" t="str">
        <f>Data_Input!R1073</f>
        <v/>
      </c>
      <c r="F1069" s="47"/>
      <c r="G1069" s="35"/>
      <c r="H1069" s="35"/>
      <c r="I1069" s="35"/>
      <c r="J1069" s="35"/>
      <c r="K1069" s="35"/>
      <c r="L1069" s="37" t="str">
        <f>IF($G$4=0,B1069,IFERROR(IF(OR(AND(Data_Input!$T$3="meters",Data_Input!$T1073&gt;12),(AND(Data_Input!$T$3="feet",Data_Input!$T1073&gt;40)),ABS(B1069)&gt;$G$4),"",B1069),""))</f>
        <v/>
      </c>
      <c r="M1069" s="37" t="str">
        <f>IF($H$4=0,C1069,IFERROR(IF(OR(AND(Data_Input!$T$3="meters",Data_Input!$T1073&gt;12),(AND(Data_Input!$T$3="feet",Data_Input!$T1073&gt;40)),ABS(C1069)&gt;$G$4),"",C1069),""))</f>
        <v/>
      </c>
      <c r="N1069" s="37" t="str">
        <f>IF($I$4=0,D1069,IFERROR(IF(OR(AND(Data_Input!$T$3="meters",Data_Input!$T1073&gt;12),(AND(Data_Input!$T$3="feet",Data_Input!$T1073&gt;40)),ABS(D1069)&gt;$G$4),"",D1069),""))</f>
        <v/>
      </c>
      <c r="O1069" s="37" t="str">
        <f>IF($J$4=0,E1069,IFERROR(IF(OR(AND(Data_Input!$T$3="meters",Data_Input!$T1073&gt;12),(AND(Data_Input!$T$3="feet",Data_Input!$T1073&gt;40)),ABS(E1069)&gt;$G$4),"",E1069),""))</f>
        <v/>
      </c>
      <c r="P1069" s="35"/>
      <c r="Q1069" s="8" t="str">
        <f t="shared" si="74"/>
        <v/>
      </c>
      <c r="R1069" s="8" t="str">
        <f t="shared" si="75"/>
        <v/>
      </c>
      <c r="S1069" s="8" t="str">
        <f t="shared" si="76"/>
        <v/>
      </c>
      <c r="T1069" s="8" t="str">
        <f t="shared" si="77"/>
        <v/>
      </c>
      <c r="U1069" s="35"/>
    </row>
    <row r="1070" spans="1:21">
      <c r="A1070" s="7">
        <v>1068</v>
      </c>
      <c r="B1070" s="37" t="str">
        <f>Data_Input!O1074</f>
        <v/>
      </c>
      <c r="C1070" s="37" t="str">
        <f>Data_Input!P1074</f>
        <v/>
      </c>
      <c r="D1070" s="37" t="str">
        <f>Data_Input!Q1074</f>
        <v/>
      </c>
      <c r="E1070" s="37" t="str">
        <f>Data_Input!R1074</f>
        <v/>
      </c>
      <c r="F1070" s="47"/>
      <c r="G1070" s="35"/>
      <c r="H1070" s="35"/>
      <c r="I1070" s="35"/>
      <c r="J1070" s="35"/>
      <c r="K1070" s="35"/>
      <c r="L1070" s="37" t="str">
        <f>IF($G$4=0,B1070,IFERROR(IF(OR(AND(Data_Input!$T$3="meters",Data_Input!$T1074&gt;12),(AND(Data_Input!$T$3="feet",Data_Input!$T1074&gt;40)),ABS(B1070)&gt;$G$4),"",B1070),""))</f>
        <v/>
      </c>
      <c r="M1070" s="37" t="str">
        <f>IF($H$4=0,C1070,IFERROR(IF(OR(AND(Data_Input!$T$3="meters",Data_Input!$T1074&gt;12),(AND(Data_Input!$T$3="feet",Data_Input!$T1074&gt;40)),ABS(C1070)&gt;$G$4),"",C1070),""))</f>
        <v/>
      </c>
      <c r="N1070" s="37" t="str">
        <f>IF($I$4=0,D1070,IFERROR(IF(OR(AND(Data_Input!$T$3="meters",Data_Input!$T1074&gt;12),(AND(Data_Input!$T$3="feet",Data_Input!$T1074&gt;40)),ABS(D1070)&gt;$G$4),"",D1070),""))</f>
        <v/>
      </c>
      <c r="O1070" s="37" t="str">
        <f>IF($J$4=0,E1070,IFERROR(IF(OR(AND(Data_Input!$T$3="meters",Data_Input!$T1074&gt;12),(AND(Data_Input!$T$3="feet",Data_Input!$T1074&gt;40)),ABS(E1070)&gt;$G$4),"",E1070),""))</f>
        <v/>
      </c>
      <c r="P1070" s="35"/>
      <c r="Q1070" s="8" t="str">
        <f t="shared" si="74"/>
        <v/>
      </c>
      <c r="R1070" s="8" t="str">
        <f t="shared" si="75"/>
        <v/>
      </c>
      <c r="S1070" s="8" t="str">
        <f t="shared" si="76"/>
        <v/>
      </c>
      <c r="T1070" s="8" t="str">
        <f t="shared" si="77"/>
        <v/>
      </c>
      <c r="U1070" s="35"/>
    </row>
    <row r="1071" spans="1:21">
      <c r="A1071" s="7">
        <v>1069</v>
      </c>
      <c r="B1071" s="37" t="str">
        <f>Data_Input!O1075</f>
        <v/>
      </c>
      <c r="C1071" s="37" t="str">
        <f>Data_Input!P1075</f>
        <v/>
      </c>
      <c r="D1071" s="37" t="str">
        <f>Data_Input!Q1075</f>
        <v/>
      </c>
      <c r="E1071" s="37" t="str">
        <f>Data_Input!R1075</f>
        <v/>
      </c>
      <c r="F1071" s="47"/>
      <c r="G1071" s="35"/>
      <c r="H1071" s="35"/>
      <c r="I1071" s="35"/>
      <c r="J1071" s="35"/>
      <c r="K1071" s="35"/>
      <c r="L1071" s="37" t="str">
        <f>IF($G$4=0,B1071,IFERROR(IF(OR(AND(Data_Input!$T$3="meters",Data_Input!$T1075&gt;12),(AND(Data_Input!$T$3="feet",Data_Input!$T1075&gt;40)),ABS(B1071)&gt;$G$4),"",B1071),""))</f>
        <v/>
      </c>
      <c r="M1071" s="37" t="str">
        <f>IF($H$4=0,C1071,IFERROR(IF(OR(AND(Data_Input!$T$3="meters",Data_Input!$T1075&gt;12),(AND(Data_Input!$T$3="feet",Data_Input!$T1075&gt;40)),ABS(C1071)&gt;$G$4),"",C1071),""))</f>
        <v/>
      </c>
      <c r="N1071" s="37" t="str">
        <f>IF($I$4=0,D1071,IFERROR(IF(OR(AND(Data_Input!$T$3="meters",Data_Input!$T1075&gt;12),(AND(Data_Input!$T$3="feet",Data_Input!$T1075&gt;40)),ABS(D1071)&gt;$G$4),"",D1071),""))</f>
        <v/>
      </c>
      <c r="O1071" s="37" t="str">
        <f>IF($J$4=0,E1071,IFERROR(IF(OR(AND(Data_Input!$T$3="meters",Data_Input!$T1075&gt;12),(AND(Data_Input!$T$3="feet",Data_Input!$T1075&gt;40)),ABS(E1071)&gt;$G$4),"",E1071),""))</f>
        <v/>
      </c>
      <c r="P1071" s="35"/>
      <c r="Q1071" s="8" t="str">
        <f t="shared" si="74"/>
        <v/>
      </c>
      <c r="R1071" s="8" t="str">
        <f t="shared" si="75"/>
        <v/>
      </c>
      <c r="S1071" s="8" t="str">
        <f t="shared" si="76"/>
        <v/>
      </c>
      <c r="T1071" s="8" t="str">
        <f t="shared" si="77"/>
        <v/>
      </c>
      <c r="U1071" s="35"/>
    </row>
    <row r="1072" spans="1:21">
      <c r="A1072" s="7">
        <v>1070</v>
      </c>
      <c r="B1072" s="37" t="str">
        <f>Data_Input!O1076</f>
        <v/>
      </c>
      <c r="C1072" s="37" t="str">
        <f>Data_Input!P1076</f>
        <v/>
      </c>
      <c r="D1072" s="37" t="str">
        <f>Data_Input!Q1076</f>
        <v/>
      </c>
      <c r="E1072" s="37" t="str">
        <f>Data_Input!R1076</f>
        <v/>
      </c>
      <c r="F1072" s="47"/>
      <c r="G1072" s="35"/>
      <c r="H1072" s="35"/>
      <c r="I1072" s="35"/>
      <c r="J1072" s="35"/>
      <c r="K1072" s="35"/>
      <c r="L1072" s="37" t="str">
        <f>IF($G$4=0,B1072,IFERROR(IF(OR(AND(Data_Input!$T$3="meters",Data_Input!$T1076&gt;12),(AND(Data_Input!$T$3="feet",Data_Input!$T1076&gt;40)),ABS(B1072)&gt;$G$4),"",B1072),""))</f>
        <v/>
      </c>
      <c r="M1072" s="37" t="str">
        <f>IF($H$4=0,C1072,IFERROR(IF(OR(AND(Data_Input!$T$3="meters",Data_Input!$T1076&gt;12),(AND(Data_Input!$T$3="feet",Data_Input!$T1076&gt;40)),ABS(C1072)&gt;$G$4),"",C1072),""))</f>
        <v/>
      </c>
      <c r="N1072" s="37" t="str">
        <f>IF($I$4=0,D1072,IFERROR(IF(OR(AND(Data_Input!$T$3="meters",Data_Input!$T1076&gt;12),(AND(Data_Input!$T$3="feet",Data_Input!$T1076&gt;40)),ABS(D1072)&gt;$G$4),"",D1072),""))</f>
        <v/>
      </c>
      <c r="O1072" s="37" t="str">
        <f>IF($J$4=0,E1072,IFERROR(IF(OR(AND(Data_Input!$T$3="meters",Data_Input!$T1076&gt;12),(AND(Data_Input!$T$3="feet",Data_Input!$T1076&gt;40)),ABS(E1072)&gt;$G$4),"",E1072),""))</f>
        <v/>
      </c>
      <c r="P1072" s="35"/>
      <c r="Q1072" s="8" t="str">
        <f t="shared" si="74"/>
        <v/>
      </c>
      <c r="R1072" s="8" t="str">
        <f t="shared" si="75"/>
        <v/>
      </c>
      <c r="S1072" s="8" t="str">
        <f t="shared" si="76"/>
        <v/>
      </c>
      <c r="T1072" s="8" t="str">
        <f t="shared" si="77"/>
        <v/>
      </c>
      <c r="U1072" s="35"/>
    </row>
    <row r="1073" spans="1:21">
      <c r="A1073" s="7">
        <v>1071</v>
      </c>
      <c r="B1073" s="37" t="str">
        <f>Data_Input!O1077</f>
        <v/>
      </c>
      <c r="C1073" s="37" t="str">
        <f>Data_Input!P1077</f>
        <v/>
      </c>
      <c r="D1073" s="37" t="str">
        <f>Data_Input!Q1077</f>
        <v/>
      </c>
      <c r="E1073" s="37" t="str">
        <f>Data_Input!R1077</f>
        <v/>
      </c>
      <c r="F1073" s="47"/>
      <c r="G1073" s="35"/>
      <c r="H1073" s="35"/>
      <c r="I1073" s="35"/>
      <c r="J1073" s="35"/>
      <c r="K1073" s="35"/>
      <c r="L1073" s="37" t="str">
        <f>IF($G$4=0,B1073,IFERROR(IF(OR(AND(Data_Input!$T$3="meters",Data_Input!$T1077&gt;12),(AND(Data_Input!$T$3="feet",Data_Input!$T1077&gt;40)),ABS(B1073)&gt;$G$4),"",B1073),""))</f>
        <v/>
      </c>
      <c r="M1073" s="37" t="str">
        <f>IF($H$4=0,C1073,IFERROR(IF(OR(AND(Data_Input!$T$3="meters",Data_Input!$T1077&gt;12),(AND(Data_Input!$T$3="feet",Data_Input!$T1077&gt;40)),ABS(C1073)&gt;$G$4),"",C1073),""))</f>
        <v/>
      </c>
      <c r="N1073" s="37" t="str">
        <f>IF($I$4=0,D1073,IFERROR(IF(OR(AND(Data_Input!$T$3="meters",Data_Input!$T1077&gt;12),(AND(Data_Input!$T$3="feet",Data_Input!$T1077&gt;40)),ABS(D1073)&gt;$G$4),"",D1073),""))</f>
        <v/>
      </c>
      <c r="O1073" s="37" t="str">
        <f>IF($J$4=0,E1073,IFERROR(IF(OR(AND(Data_Input!$T$3="meters",Data_Input!$T1077&gt;12),(AND(Data_Input!$T$3="feet",Data_Input!$T1077&gt;40)),ABS(E1073)&gt;$G$4),"",E1073),""))</f>
        <v/>
      </c>
      <c r="P1073" s="35"/>
      <c r="Q1073" s="8" t="str">
        <f t="shared" si="74"/>
        <v/>
      </c>
      <c r="R1073" s="8" t="str">
        <f t="shared" si="75"/>
        <v/>
      </c>
      <c r="S1073" s="8" t="str">
        <f t="shared" si="76"/>
        <v/>
      </c>
      <c r="T1073" s="8" t="str">
        <f t="shared" si="77"/>
        <v/>
      </c>
      <c r="U1073" s="35"/>
    </row>
    <row r="1074" spans="1:21">
      <c r="A1074" s="7">
        <v>1072</v>
      </c>
      <c r="B1074" s="37" t="str">
        <f>Data_Input!O1078</f>
        <v/>
      </c>
      <c r="C1074" s="37" t="str">
        <f>Data_Input!P1078</f>
        <v/>
      </c>
      <c r="D1074" s="37" t="str">
        <f>Data_Input!Q1078</f>
        <v/>
      </c>
      <c r="E1074" s="37" t="str">
        <f>Data_Input!R1078</f>
        <v/>
      </c>
      <c r="F1074" s="47"/>
      <c r="G1074" s="35"/>
      <c r="H1074" s="35"/>
      <c r="I1074" s="35"/>
      <c r="J1074" s="35"/>
      <c r="K1074" s="35"/>
      <c r="L1074" s="37" t="str">
        <f>IF($G$4=0,B1074,IFERROR(IF(OR(AND(Data_Input!$T$3="meters",Data_Input!$T1078&gt;12),(AND(Data_Input!$T$3="feet",Data_Input!$T1078&gt;40)),ABS(B1074)&gt;$G$4),"",B1074),""))</f>
        <v/>
      </c>
      <c r="M1074" s="37" t="str">
        <f>IF($H$4=0,C1074,IFERROR(IF(OR(AND(Data_Input!$T$3="meters",Data_Input!$T1078&gt;12),(AND(Data_Input!$T$3="feet",Data_Input!$T1078&gt;40)),ABS(C1074)&gt;$G$4),"",C1074),""))</f>
        <v/>
      </c>
      <c r="N1074" s="37" t="str">
        <f>IF($I$4=0,D1074,IFERROR(IF(OR(AND(Data_Input!$T$3="meters",Data_Input!$T1078&gt;12),(AND(Data_Input!$T$3="feet",Data_Input!$T1078&gt;40)),ABS(D1074)&gt;$G$4),"",D1074),""))</f>
        <v/>
      </c>
      <c r="O1074" s="37" t="str">
        <f>IF($J$4=0,E1074,IFERROR(IF(OR(AND(Data_Input!$T$3="meters",Data_Input!$T1078&gt;12),(AND(Data_Input!$T$3="feet",Data_Input!$T1078&gt;40)),ABS(E1074)&gt;$G$4),"",E1074),""))</f>
        <v/>
      </c>
      <c r="P1074" s="35"/>
      <c r="Q1074" s="8" t="str">
        <f t="shared" si="74"/>
        <v/>
      </c>
      <c r="R1074" s="8" t="str">
        <f t="shared" si="75"/>
        <v/>
      </c>
      <c r="S1074" s="8" t="str">
        <f t="shared" si="76"/>
        <v/>
      </c>
      <c r="T1074" s="8" t="str">
        <f t="shared" si="77"/>
        <v/>
      </c>
      <c r="U1074" s="35"/>
    </row>
    <row r="1075" spans="1:21">
      <c r="A1075" s="7">
        <v>1073</v>
      </c>
      <c r="B1075" s="37" t="str">
        <f>Data_Input!O1079</f>
        <v/>
      </c>
      <c r="C1075" s="37" t="str">
        <f>Data_Input!P1079</f>
        <v/>
      </c>
      <c r="D1075" s="37" t="str">
        <f>Data_Input!Q1079</f>
        <v/>
      </c>
      <c r="E1075" s="37" t="str">
        <f>Data_Input!R1079</f>
        <v/>
      </c>
      <c r="F1075" s="47"/>
      <c r="G1075" s="35"/>
      <c r="H1075" s="35"/>
      <c r="I1075" s="35"/>
      <c r="J1075" s="35"/>
      <c r="K1075" s="35"/>
      <c r="L1075" s="37" t="str">
        <f>IF($G$4=0,B1075,IFERROR(IF(OR(AND(Data_Input!$T$3="meters",Data_Input!$T1079&gt;12),(AND(Data_Input!$T$3="feet",Data_Input!$T1079&gt;40)),ABS(B1075)&gt;$G$4),"",B1075),""))</f>
        <v/>
      </c>
      <c r="M1075" s="37" t="str">
        <f>IF($H$4=0,C1075,IFERROR(IF(OR(AND(Data_Input!$T$3="meters",Data_Input!$T1079&gt;12),(AND(Data_Input!$T$3="feet",Data_Input!$T1079&gt;40)),ABS(C1075)&gt;$G$4),"",C1075),""))</f>
        <v/>
      </c>
      <c r="N1075" s="37" t="str">
        <f>IF($I$4=0,D1075,IFERROR(IF(OR(AND(Data_Input!$T$3="meters",Data_Input!$T1079&gt;12),(AND(Data_Input!$T$3="feet",Data_Input!$T1079&gt;40)),ABS(D1075)&gt;$G$4),"",D1075),""))</f>
        <v/>
      </c>
      <c r="O1075" s="37" t="str">
        <f>IF($J$4=0,E1075,IFERROR(IF(OR(AND(Data_Input!$T$3="meters",Data_Input!$T1079&gt;12),(AND(Data_Input!$T$3="feet",Data_Input!$T1079&gt;40)),ABS(E1075)&gt;$G$4),"",E1075),""))</f>
        <v/>
      </c>
      <c r="P1075" s="35"/>
      <c r="Q1075" s="8" t="str">
        <f t="shared" si="74"/>
        <v/>
      </c>
      <c r="R1075" s="8" t="str">
        <f t="shared" si="75"/>
        <v/>
      </c>
      <c r="S1075" s="8" t="str">
        <f t="shared" si="76"/>
        <v/>
      </c>
      <c r="T1075" s="8" t="str">
        <f t="shared" si="77"/>
        <v/>
      </c>
      <c r="U1075" s="35"/>
    </row>
    <row r="1076" spans="1:21">
      <c r="A1076" s="7">
        <v>1074</v>
      </c>
      <c r="B1076" s="37" t="str">
        <f>Data_Input!O1080</f>
        <v/>
      </c>
      <c r="C1076" s="37" t="str">
        <f>Data_Input!P1080</f>
        <v/>
      </c>
      <c r="D1076" s="37" t="str">
        <f>Data_Input!Q1080</f>
        <v/>
      </c>
      <c r="E1076" s="37" t="str">
        <f>Data_Input!R1080</f>
        <v/>
      </c>
      <c r="F1076" s="47"/>
      <c r="G1076" s="35"/>
      <c r="H1076" s="35"/>
      <c r="I1076" s="35"/>
      <c r="J1076" s="35"/>
      <c r="K1076" s="35"/>
      <c r="L1076" s="37" t="str">
        <f>IF($G$4=0,B1076,IFERROR(IF(OR(AND(Data_Input!$T$3="meters",Data_Input!$T1080&gt;12),(AND(Data_Input!$T$3="feet",Data_Input!$T1080&gt;40)),ABS(B1076)&gt;$G$4),"",B1076),""))</f>
        <v/>
      </c>
      <c r="M1076" s="37" t="str">
        <f>IF($H$4=0,C1076,IFERROR(IF(OR(AND(Data_Input!$T$3="meters",Data_Input!$T1080&gt;12),(AND(Data_Input!$T$3="feet",Data_Input!$T1080&gt;40)),ABS(C1076)&gt;$G$4),"",C1076),""))</f>
        <v/>
      </c>
      <c r="N1076" s="37" t="str">
        <f>IF($I$4=0,D1076,IFERROR(IF(OR(AND(Data_Input!$T$3="meters",Data_Input!$T1080&gt;12),(AND(Data_Input!$T$3="feet",Data_Input!$T1080&gt;40)),ABS(D1076)&gt;$G$4),"",D1076),""))</f>
        <v/>
      </c>
      <c r="O1076" s="37" t="str">
        <f>IF($J$4=0,E1076,IFERROR(IF(OR(AND(Data_Input!$T$3="meters",Data_Input!$T1080&gt;12),(AND(Data_Input!$T$3="feet",Data_Input!$T1080&gt;40)),ABS(E1076)&gt;$G$4),"",E1076),""))</f>
        <v/>
      </c>
      <c r="P1076" s="35"/>
      <c r="Q1076" s="8" t="str">
        <f t="shared" si="74"/>
        <v/>
      </c>
      <c r="R1076" s="8" t="str">
        <f t="shared" si="75"/>
        <v/>
      </c>
      <c r="S1076" s="8" t="str">
        <f t="shared" si="76"/>
        <v/>
      </c>
      <c r="T1076" s="8" t="str">
        <f t="shared" si="77"/>
        <v/>
      </c>
      <c r="U1076" s="35"/>
    </row>
    <row r="1077" spans="1:21">
      <c r="A1077" s="7">
        <v>1075</v>
      </c>
      <c r="B1077" s="37" t="str">
        <f>Data_Input!O1081</f>
        <v/>
      </c>
      <c r="C1077" s="37" t="str">
        <f>Data_Input!P1081</f>
        <v/>
      </c>
      <c r="D1077" s="37" t="str">
        <f>Data_Input!Q1081</f>
        <v/>
      </c>
      <c r="E1077" s="37" t="str">
        <f>Data_Input!R1081</f>
        <v/>
      </c>
      <c r="F1077" s="47"/>
      <c r="G1077" s="35"/>
      <c r="H1077" s="35"/>
      <c r="I1077" s="35"/>
      <c r="J1077" s="35"/>
      <c r="K1077" s="35"/>
      <c r="L1077" s="37" t="str">
        <f>IF($G$4=0,B1077,IFERROR(IF(OR(AND(Data_Input!$T$3="meters",Data_Input!$T1081&gt;12),(AND(Data_Input!$T$3="feet",Data_Input!$T1081&gt;40)),ABS(B1077)&gt;$G$4),"",B1077),""))</f>
        <v/>
      </c>
      <c r="M1077" s="37" t="str">
        <f>IF($H$4=0,C1077,IFERROR(IF(OR(AND(Data_Input!$T$3="meters",Data_Input!$T1081&gt;12),(AND(Data_Input!$T$3="feet",Data_Input!$T1081&gt;40)),ABS(C1077)&gt;$G$4),"",C1077),""))</f>
        <v/>
      </c>
      <c r="N1077" s="37" t="str">
        <f>IF($I$4=0,D1077,IFERROR(IF(OR(AND(Data_Input!$T$3="meters",Data_Input!$T1081&gt;12),(AND(Data_Input!$T$3="feet",Data_Input!$T1081&gt;40)),ABS(D1077)&gt;$G$4),"",D1077),""))</f>
        <v/>
      </c>
      <c r="O1077" s="37" t="str">
        <f>IF($J$4=0,E1077,IFERROR(IF(OR(AND(Data_Input!$T$3="meters",Data_Input!$T1081&gt;12),(AND(Data_Input!$T$3="feet",Data_Input!$T1081&gt;40)),ABS(E1077)&gt;$G$4),"",E1077),""))</f>
        <v/>
      </c>
      <c r="P1077" s="35"/>
      <c r="Q1077" s="8" t="str">
        <f t="shared" si="74"/>
        <v/>
      </c>
      <c r="R1077" s="8" t="str">
        <f t="shared" si="75"/>
        <v/>
      </c>
      <c r="S1077" s="8" t="str">
        <f t="shared" si="76"/>
        <v/>
      </c>
      <c r="T1077" s="8" t="str">
        <f t="shared" si="77"/>
        <v/>
      </c>
      <c r="U1077" s="35"/>
    </row>
    <row r="1078" spans="1:21">
      <c r="A1078" s="7">
        <v>1076</v>
      </c>
      <c r="B1078" s="37" t="str">
        <f>Data_Input!O1082</f>
        <v/>
      </c>
      <c r="C1078" s="37" t="str">
        <f>Data_Input!P1082</f>
        <v/>
      </c>
      <c r="D1078" s="37" t="str">
        <f>Data_Input!Q1082</f>
        <v/>
      </c>
      <c r="E1078" s="37" t="str">
        <f>Data_Input!R1082</f>
        <v/>
      </c>
      <c r="F1078" s="47"/>
      <c r="G1078" s="35"/>
      <c r="H1078" s="35"/>
      <c r="I1078" s="35"/>
      <c r="J1078" s="35"/>
      <c r="K1078" s="35"/>
      <c r="L1078" s="37" t="str">
        <f>IF($G$4=0,B1078,IFERROR(IF(OR(AND(Data_Input!$T$3="meters",Data_Input!$T1082&gt;12),(AND(Data_Input!$T$3="feet",Data_Input!$T1082&gt;40)),ABS(B1078)&gt;$G$4),"",B1078),""))</f>
        <v/>
      </c>
      <c r="M1078" s="37" t="str">
        <f>IF($H$4=0,C1078,IFERROR(IF(OR(AND(Data_Input!$T$3="meters",Data_Input!$T1082&gt;12),(AND(Data_Input!$T$3="feet",Data_Input!$T1082&gt;40)),ABS(C1078)&gt;$G$4),"",C1078),""))</f>
        <v/>
      </c>
      <c r="N1078" s="37" t="str">
        <f>IF($I$4=0,D1078,IFERROR(IF(OR(AND(Data_Input!$T$3="meters",Data_Input!$T1082&gt;12),(AND(Data_Input!$T$3="feet",Data_Input!$T1082&gt;40)),ABS(D1078)&gt;$G$4),"",D1078),""))</f>
        <v/>
      </c>
      <c r="O1078" s="37" t="str">
        <f>IF($J$4=0,E1078,IFERROR(IF(OR(AND(Data_Input!$T$3="meters",Data_Input!$T1082&gt;12),(AND(Data_Input!$T$3="feet",Data_Input!$T1082&gt;40)),ABS(E1078)&gt;$G$4),"",E1078),""))</f>
        <v/>
      </c>
      <c r="P1078" s="35"/>
      <c r="Q1078" s="8" t="str">
        <f t="shared" si="74"/>
        <v/>
      </c>
      <c r="R1078" s="8" t="str">
        <f t="shared" si="75"/>
        <v/>
      </c>
      <c r="S1078" s="8" t="str">
        <f t="shared" si="76"/>
        <v/>
      </c>
      <c r="T1078" s="8" t="str">
        <f t="shared" si="77"/>
        <v/>
      </c>
      <c r="U1078" s="35"/>
    </row>
    <row r="1079" spans="1:21">
      <c r="A1079" s="7">
        <v>1077</v>
      </c>
      <c r="B1079" s="37" t="str">
        <f>Data_Input!O1083</f>
        <v/>
      </c>
      <c r="C1079" s="37" t="str">
        <f>Data_Input!P1083</f>
        <v/>
      </c>
      <c r="D1079" s="37" t="str">
        <f>Data_Input!Q1083</f>
        <v/>
      </c>
      <c r="E1079" s="37" t="str">
        <f>Data_Input!R1083</f>
        <v/>
      </c>
      <c r="F1079" s="47"/>
      <c r="G1079" s="35"/>
      <c r="H1079" s="35"/>
      <c r="I1079" s="35"/>
      <c r="J1079" s="35"/>
      <c r="K1079" s="35"/>
      <c r="L1079" s="37" t="str">
        <f>IF($G$4=0,B1079,IFERROR(IF(OR(AND(Data_Input!$T$3="meters",Data_Input!$T1083&gt;12),(AND(Data_Input!$T$3="feet",Data_Input!$T1083&gt;40)),ABS(B1079)&gt;$G$4),"",B1079),""))</f>
        <v/>
      </c>
      <c r="M1079" s="37" t="str">
        <f>IF($H$4=0,C1079,IFERROR(IF(OR(AND(Data_Input!$T$3="meters",Data_Input!$T1083&gt;12),(AND(Data_Input!$T$3="feet",Data_Input!$T1083&gt;40)),ABS(C1079)&gt;$G$4),"",C1079),""))</f>
        <v/>
      </c>
      <c r="N1079" s="37" t="str">
        <f>IF($I$4=0,D1079,IFERROR(IF(OR(AND(Data_Input!$T$3="meters",Data_Input!$T1083&gt;12),(AND(Data_Input!$T$3="feet",Data_Input!$T1083&gt;40)),ABS(D1079)&gt;$G$4),"",D1079),""))</f>
        <v/>
      </c>
      <c r="O1079" s="37" t="str">
        <f>IF($J$4=0,E1079,IFERROR(IF(OR(AND(Data_Input!$T$3="meters",Data_Input!$T1083&gt;12),(AND(Data_Input!$T$3="feet",Data_Input!$T1083&gt;40)),ABS(E1079)&gt;$G$4),"",E1079),""))</f>
        <v/>
      </c>
      <c r="P1079" s="35"/>
      <c r="Q1079" s="8" t="str">
        <f t="shared" si="74"/>
        <v/>
      </c>
      <c r="R1079" s="8" t="str">
        <f t="shared" si="75"/>
        <v/>
      </c>
      <c r="S1079" s="8" t="str">
        <f t="shared" si="76"/>
        <v/>
      </c>
      <c r="T1079" s="8" t="str">
        <f t="shared" si="77"/>
        <v/>
      </c>
      <c r="U1079" s="35"/>
    </row>
    <row r="1080" spans="1:21">
      <c r="A1080" s="7">
        <v>1078</v>
      </c>
      <c r="B1080" s="37" t="str">
        <f>Data_Input!O1084</f>
        <v/>
      </c>
      <c r="C1080" s="37" t="str">
        <f>Data_Input!P1084</f>
        <v/>
      </c>
      <c r="D1080" s="37" t="str">
        <f>Data_Input!Q1084</f>
        <v/>
      </c>
      <c r="E1080" s="37" t="str">
        <f>Data_Input!R1084</f>
        <v/>
      </c>
      <c r="F1080" s="47"/>
      <c r="G1080" s="35"/>
      <c r="H1080" s="35"/>
      <c r="I1080" s="35"/>
      <c r="J1080" s="35"/>
      <c r="K1080" s="35"/>
      <c r="L1080" s="37" t="str">
        <f>IF($G$4=0,B1080,IFERROR(IF(OR(AND(Data_Input!$T$3="meters",Data_Input!$T1084&gt;12),(AND(Data_Input!$T$3="feet",Data_Input!$T1084&gt;40)),ABS(B1080)&gt;$G$4),"",B1080),""))</f>
        <v/>
      </c>
      <c r="M1080" s="37" t="str">
        <f>IF($H$4=0,C1080,IFERROR(IF(OR(AND(Data_Input!$T$3="meters",Data_Input!$T1084&gt;12),(AND(Data_Input!$T$3="feet",Data_Input!$T1084&gt;40)),ABS(C1080)&gt;$G$4),"",C1080),""))</f>
        <v/>
      </c>
      <c r="N1080" s="37" t="str">
        <f>IF($I$4=0,D1080,IFERROR(IF(OR(AND(Data_Input!$T$3="meters",Data_Input!$T1084&gt;12),(AND(Data_Input!$T$3="feet",Data_Input!$T1084&gt;40)),ABS(D1080)&gt;$G$4),"",D1080),""))</f>
        <v/>
      </c>
      <c r="O1080" s="37" t="str">
        <f>IF($J$4=0,E1080,IFERROR(IF(OR(AND(Data_Input!$T$3="meters",Data_Input!$T1084&gt;12),(AND(Data_Input!$T$3="feet",Data_Input!$T1084&gt;40)),ABS(E1080)&gt;$G$4),"",E1080),""))</f>
        <v/>
      </c>
      <c r="P1080" s="35"/>
      <c r="Q1080" s="8" t="str">
        <f t="shared" si="74"/>
        <v/>
      </c>
      <c r="R1080" s="8" t="str">
        <f t="shared" si="75"/>
        <v/>
      </c>
      <c r="S1080" s="8" t="str">
        <f t="shared" si="76"/>
        <v/>
      </c>
      <c r="T1080" s="8" t="str">
        <f t="shared" si="77"/>
        <v/>
      </c>
      <c r="U1080" s="35"/>
    </row>
    <row r="1081" spans="1:21">
      <c r="A1081" s="7">
        <v>1079</v>
      </c>
      <c r="B1081" s="37" t="str">
        <f>Data_Input!O1085</f>
        <v/>
      </c>
      <c r="C1081" s="37" t="str">
        <f>Data_Input!P1085</f>
        <v/>
      </c>
      <c r="D1081" s="37" t="str">
        <f>Data_Input!Q1085</f>
        <v/>
      </c>
      <c r="E1081" s="37" t="str">
        <f>Data_Input!R1085</f>
        <v/>
      </c>
      <c r="F1081" s="47"/>
      <c r="G1081" s="35"/>
      <c r="H1081" s="35"/>
      <c r="I1081" s="35"/>
      <c r="J1081" s="35"/>
      <c r="K1081" s="35"/>
      <c r="L1081" s="37" t="str">
        <f>IF($G$4=0,B1081,IFERROR(IF(OR(AND(Data_Input!$T$3="meters",Data_Input!$T1085&gt;12),(AND(Data_Input!$T$3="feet",Data_Input!$T1085&gt;40)),ABS(B1081)&gt;$G$4),"",B1081),""))</f>
        <v/>
      </c>
      <c r="M1081" s="37" t="str">
        <f>IF($H$4=0,C1081,IFERROR(IF(OR(AND(Data_Input!$T$3="meters",Data_Input!$T1085&gt;12),(AND(Data_Input!$T$3="feet",Data_Input!$T1085&gt;40)),ABS(C1081)&gt;$G$4),"",C1081),""))</f>
        <v/>
      </c>
      <c r="N1081" s="37" t="str">
        <f>IF($I$4=0,D1081,IFERROR(IF(OR(AND(Data_Input!$T$3="meters",Data_Input!$T1085&gt;12),(AND(Data_Input!$T$3="feet",Data_Input!$T1085&gt;40)),ABS(D1081)&gt;$G$4),"",D1081),""))</f>
        <v/>
      </c>
      <c r="O1081" s="37" t="str">
        <f>IF($J$4=0,E1081,IFERROR(IF(OR(AND(Data_Input!$T$3="meters",Data_Input!$T1085&gt;12),(AND(Data_Input!$T$3="feet",Data_Input!$T1085&gt;40)),ABS(E1081)&gt;$G$4),"",E1081),""))</f>
        <v/>
      </c>
      <c r="P1081" s="35"/>
      <c r="Q1081" s="8" t="str">
        <f t="shared" si="74"/>
        <v/>
      </c>
      <c r="R1081" s="8" t="str">
        <f t="shared" si="75"/>
        <v/>
      </c>
      <c r="S1081" s="8" t="str">
        <f t="shared" si="76"/>
        <v/>
      </c>
      <c r="T1081" s="8" t="str">
        <f t="shared" si="77"/>
        <v/>
      </c>
      <c r="U1081" s="35"/>
    </row>
    <row r="1082" spans="1:21">
      <c r="A1082" s="7">
        <v>1080</v>
      </c>
      <c r="B1082" s="37" t="str">
        <f>Data_Input!O1086</f>
        <v/>
      </c>
      <c r="C1082" s="37" t="str">
        <f>Data_Input!P1086</f>
        <v/>
      </c>
      <c r="D1082" s="37" t="str">
        <f>Data_Input!Q1086</f>
        <v/>
      </c>
      <c r="E1082" s="37" t="str">
        <f>Data_Input!R1086</f>
        <v/>
      </c>
      <c r="F1082" s="47"/>
      <c r="G1082" s="35"/>
      <c r="H1082" s="35"/>
      <c r="I1082" s="35"/>
      <c r="J1082" s="35"/>
      <c r="K1082" s="35"/>
      <c r="L1082" s="37" t="str">
        <f>IF($G$4=0,B1082,IFERROR(IF(OR(AND(Data_Input!$T$3="meters",Data_Input!$T1086&gt;12),(AND(Data_Input!$T$3="feet",Data_Input!$T1086&gt;40)),ABS(B1082)&gt;$G$4),"",B1082),""))</f>
        <v/>
      </c>
      <c r="M1082" s="37" t="str">
        <f>IF($H$4=0,C1082,IFERROR(IF(OR(AND(Data_Input!$T$3="meters",Data_Input!$T1086&gt;12),(AND(Data_Input!$T$3="feet",Data_Input!$T1086&gt;40)),ABS(C1082)&gt;$G$4),"",C1082),""))</f>
        <v/>
      </c>
      <c r="N1082" s="37" t="str">
        <f>IF($I$4=0,D1082,IFERROR(IF(OR(AND(Data_Input!$T$3="meters",Data_Input!$T1086&gt;12),(AND(Data_Input!$T$3="feet",Data_Input!$T1086&gt;40)),ABS(D1082)&gt;$G$4),"",D1082),""))</f>
        <v/>
      </c>
      <c r="O1082" s="37" t="str">
        <f>IF($J$4=0,E1082,IFERROR(IF(OR(AND(Data_Input!$T$3="meters",Data_Input!$T1086&gt;12),(AND(Data_Input!$T$3="feet",Data_Input!$T1086&gt;40)),ABS(E1082)&gt;$G$4),"",E1082),""))</f>
        <v/>
      </c>
      <c r="P1082" s="35"/>
      <c r="Q1082" s="8" t="str">
        <f t="shared" si="74"/>
        <v/>
      </c>
      <c r="R1082" s="8" t="str">
        <f t="shared" si="75"/>
        <v/>
      </c>
      <c r="S1082" s="8" t="str">
        <f t="shared" si="76"/>
        <v/>
      </c>
      <c r="T1082" s="8" t="str">
        <f t="shared" si="77"/>
        <v/>
      </c>
      <c r="U1082" s="35"/>
    </row>
    <row r="1083" spans="1:21">
      <c r="A1083" s="7">
        <v>1081</v>
      </c>
      <c r="B1083" s="37" t="str">
        <f>Data_Input!O1087</f>
        <v/>
      </c>
      <c r="C1083" s="37" t="str">
        <f>Data_Input!P1087</f>
        <v/>
      </c>
      <c r="D1083" s="37" t="str">
        <f>Data_Input!Q1087</f>
        <v/>
      </c>
      <c r="E1083" s="37" t="str">
        <f>Data_Input!R1087</f>
        <v/>
      </c>
      <c r="F1083" s="47"/>
      <c r="G1083" s="35"/>
      <c r="H1083" s="35"/>
      <c r="I1083" s="35"/>
      <c r="J1083" s="35"/>
      <c r="K1083" s="35"/>
      <c r="L1083" s="37" t="str">
        <f>IF($G$4=0,B1083,IFERROR(IF(OR(AND(Data_Input!$T$3="meters",Data_Input!$T1087&gt;12),(AND(Data_Input!$T$3="feet",Data_Input!$T1087&gt;40)),ABS(B1083)&gt;$G$4),"",B1083),""))</f>
        <v/>
      </c>
      <c r="M1083" s="37" t="str">
        <f>IF($H$4=0,C1083,IFERROR(IF(OR(AND(Data_Input!$T$3="meters",Data_Input!$T1087&gt;12),(AND(Data_Input!$T$3="feet",Data_Input!$T1087&gt;40)),ABS(C1083)&gt;$G$4),"",C1083),""))</f>
        <v/>
      </c>
      <c r="N1083" s="37" t="str">
        <f>IF($I$4=0,D1083,IFERROR(IF(OR(AND(Data_Input!$T$3="meters",Data_Input!$T1087&gt;12),(AND(Data_Input!$T$3="feet",Data_Input!$T1087&gt;40)),ABS(D1083)&gt;$G$4),"",D1083),""))</f>
        <v/>
      </c>
      <c r="O1083" s="37" t="str">
        <f>IF($J$4=0,E1083,IFERROR(IF(OR(AND(Data_Input!$T$3="meters",Data_Input!$T1087&gt;12),(AND(Data_Input!$T$3="feet",Data_Input!$T1087&gt;40)),ABS(E1083)&gt;$G$4),"",E1083),""))</f>
        <v/>
      </c>
      <c r="P1083" s="35"/>
      <c r="Q1083" s="8" t="str">
        <f t="shared" si="74"/>
        <v/>
      </c>
      <c r="R1083" s="8" t="str">
        <f t="shared" si="75"/>
        <v/>
      </c>
      <c r="S1083" s="8" t="str">
        <f t="shared" si="76"/>
        <v/>
      </c>
      <c r="T1083" s="8" t="str">
        <f t="shared" si="77"/>
        <v/>
      </c>
      <c r="U1083" s="35"/>
    </row>
    <row r="1084" spans="1:21">
      <c r="A1084" s="7">
        <v>1082</v>
      </c>
      <c r="B1084" s="37" t="str">
        <f>Data_Input!O1088</f>
        <v/>
      </c>
      <c r="C1084" s="37" t="str">
        <f>Data_Input!P1088</f>
        <v/>
      </c>
      <c r="D1084" s="37" t="str">
        <f>Data_Input!Q1088</f>
        <v/>
      </c>
      <c r="E1084" s="37" t="str">
        <f>Data_Input!R1088</f>
        <v/>
      </c>
      <c r="F1084" s="47"/>
      <c r="G1084" s="35"/>
      <c r="H1084" s="35"/>
      <c r="I1084" s="35"/>
      <c r="J1084" s="35"/>
      <c r="K1084" s="35"/>
      <c r="L1084" s="37" t="str">
        <f>IF($G$4=0,B1084,IFERROR(IF(OR(AND(Data_Input!$T$3="meters",Data_Input!$T1088&gt;12),(AND(Data_Input!$T$3="feet",Data_Input!$T1088&gt;40)),ABS(B1084)&gt;$G$4),"",B1084),""))</f>
        <v/>
      </c>
      <c r="M1084" s="37" t="str">
        <f>IF($H$4=0,C1084,IFERROR(IF(OR(AND(Data_Input!$T$3="meters",Data_Input!$T1088&gt;12),(AND(Data_Input!$T$3="feet",Data_Input!$T1088&gt;40)),ABS(C1084)&gt;$G$4),"",C1084),""))</f>
        <v/>
      </c>
      <c r="N1084" s="37" t="str">
        <f>IF($I$4=0,D1084,IFERROR(IF(OR(AND(Data_Input!$T$3="meters",Data_Input!$T1088&gt;12),(AND(Data_Input!$T$3="feet",Data_Input!$T1088&gt;40)),ABS(D1084)&gt;$G$4),"",D1084),""))</f>
        <v/>
      </c>
      <c r="O1084" s="37" t="str">
        <f>IF($J$4=0,E1084,IFERROR(IF(OR(AND(Data_Input!$T$3="meters",Data_Input!$T1088&gt;12),(AND(Data_Input!$T$3="feet",Data_Input!$T1088&gt;40)),ABS(E1084)&gt;$G$4),"",E1084),""))</f>
        <v/>
      </c>
      <c r="P1084" s="35"/>
      <c r="Q1084" s="8" t="str">
        <f t="shared" si="74"/>
        <v/>
      </c>
      <c r="R1084" s="8" t="str">
        <f t="shared" si="75"/>
        <v/>
      </c>
      <c r="S1084" s="8" t="str">
        <f t="shared" si="76"/>
        <v/>
      </c>
      <c r="T1084" s="8" t="str">
        <f t="shared" si="77"/>
        <v/>
      </c>
      <c r="U1084" s="35"/>
    </row>
    <row r="1085" spans="1:21">
      <c r="A1085" s="7">
        <v>1083</v>
      </c>
      <c r="B1085" s="37" t="str">
        <f>Data_Input!O1089</f>
        <v/>
      </c>
      <c r="C1085" s="37" t="str">
        <f>Data_Input!P1089</f>
        <v/>
      </c>
      <c r="D1085" s="37" t="str">
        <f>Data_Input!Q1089</f>
        <v/>
      </c>
      <c r="E1085" s="37" t="str">
        <f>Data_Input!R1089</f>
        <v/>
      </c>
      <c r="F1085" s="47"/>
      <c r="G1085" s="35"/>
      <c r="H1085" s="35"/>
      <c r="I1085" s="35"/>
      <c r="J1085" s="35"/>
      <c r="K1085" s="35"/>
      <c r="L1085" s="37" t="str">
        <f>IF($G$4=0,B1085,IFERROR(IF(OR(AND(Data_Input!$T$3="meters",Data_Input!$T1089&gt;12),(AND(Data_Input!$T$3="feet",Data_Input!$T1089&gt;40)),ABS(B1085)&gt;$G$4),"",B1085),""))</f>
        <v/>
      </c>
      <c r="M1085" s="37" t="str">
        <f>IF($H$4=0,C1085,IFERROR(IF(OR(AND(Data_Input!$T$3="meters",Data_Input!$T1089&gt;12),(AND(Data_Input!$T$3="feet",Data_Input!$T1089&gt;40)),ABS(C1085)&gt;$G$4),"",C1085),""))</f>
        <v/>
      </c>
      <c r="N1085" s="37" t="str">
        <f>IF($I$4=0,D1085,IFERROR(IF(OR(AND(Data_Input!$T$3="meters",Data_Input!$T1089&gt;12),(AND(Data_Input!$T$3="feet",Data_Input!$T1089&gt;40)),ABS(D1085)&gt;$G$4),"",D1085),""))</f>
        <v/>
      </c>
      <c r="O1085" s="37" t="str">
        <f>IF($J$4=0,E1085,IFERROR(IF(OR(AND(Data_Input!$T$3="meters",Data_Input!$T1089&gt;12),(AND(Data_Input!$T$3="feet",Data_Input!$T1089&gt;40)),ABS(E1085)&gt;$G$4),"",E1085),""))</f>
        <v/>
      </c>
      <c r="P1085" s="35"/>
      <c r="Q1085" s="8" t="str">
        <f t="shared" si="74"/>
        <v/>
      </c>
      <c r="R1085" s="8" t="str">
        <f t="shared" si="75"/>
        <v/>
      </c>
      <c r="S1085" s="8" t="str">
        <f t="shared" si="76"/>
        <v/>
      </c>
      <c r="T1085" s="8" t="str">
        <f t="shared" si="77"/>
        <v/>
      </c>
      <c r="U1085" s="35"/>
    </row>
    <row r="1086" spans="1:21">
      <c r="A1086" s="7">
        <v>1084</v>
      </c>
      <c r="B1086" s="37" t="str">
        <f>Data_Input!O1090</f>
        <v/>
      </c>
      <c r="C1086" s="37" t="str">
        <f>Data_Input!P1090</f>
        <v/>
      </c>
      <c r="D1086" s="37" t="str">
        <f>Data_Input!Q1090</f>
        <v/>
      </c>
      <c r="E1086" s="37" t="str">
        <f>Data_Input!R1090</f>
        <v/>
      </c>
      <c r="F1086" s="47"/>
      <c r="G1086" s="35"/>
      <c r="H1086" s="35"/>
      <c r="I1086" s="35"/>
      <c r="J1086" s="35"/>
      <c r="K1086" s="35"/>
      <c r="L1086" s="37" t="str">
        <f>IF($G$4=0,B1086,IFERROR(IF(OR(AND(Data_Input!$T$3="meters",Data_Input!$T1090&gt;12),(AND(Data_Input!$T$3="feet",Data_Input!$T1090&gt;40)),ABS(B1086)&gt;$G$4),"",B1086),""))</f>
        <v/>
      </c>
      <c r="M1086" s="37" t="str">
        <f>IF($H$4=0,C1086,IFERROR(IF(OR(AND(Data_Input!$T$3="meters",Data_Input!$T1090&gt;12),(AND(Data_Input!$T$3="feet",Data_Input!$T1090&gt;40)),ABS(C1086)&gt;$G$4),"",C1086),""))</f>
        <v/>
      </c>
      <c r="N1086" s="37" t="str">
        <f>IF($I$4=0,D1086,IFERROR(IF(OR(AND(Data_Input!$T$3="meters",Data_Input!$T1090&gt;12),(AND(Data_Input!$T$3="feet",Data_Input!$T1090&gt;40)),ABS(D1086)&gt;$G$4),"",D1086),""))</f>
        <v/>
      </c>
      <c r="O1086" s="37" t="str">
        <f>IF($J$4=0,E1086,IFERROR(IF(OR(AND(Data_Input!$T$3="meters",Data_Input!$T1090&gt;12),(AND(Data_Input!$T$3="feet",Data_Input!$T1090&gt;40)),ABS(E1086)&gt;$G$4),"",E1086),""))</f>
        <v/>
      </c>
      <c r="P1086" s="35"/>
      <c r="Q1086" s="8" t="str">
        <f t="shared" si="74"/>
        <v/>
      </c>
      <c r="R1086" s="8" t="str">
        <f t="shared" si="75"/>
        <v/>
      </c>
      <c r="S1086" s="8" t="str">
        <f t="shared" si="76"/>
        <v/>
      </c>
      <c r="T1086" s="8" t="str">
        <f t="shared" si="77"/>
        <v/>
      </c>
      <c r="U1086" s="35"/>
    </row>
    <row r="1087" spans="1:21">
      <c r="A1087" s="7">
        <v>1085</v>
      </c>
      <c r="B1087" s="37" t="str">
        <f>Data_Input!O1091</f>
        <v/>
      </c>
      <c r="C1087" s="37" t="str">
        <f>Data_Input!P1091</f>
        <v/>
      </c>
      <c r="D1087" s="37" t="str">
        <f>Data_Input!Q1091</f>
        <v/>
      </c>
      <c r="E1087" s="37" t="str">
        <f>Data_Input!R1091</f>
        <v/>
      </c>
      <c r="F1087" s="47"/>
      <c r="G1087" s="35"/>
      <c r="H1087" s="35"/>
      <c r="I1087" s="35"/>
      <c r="J1087" s="35"/>
      <c r="K1087" s="35"/>
      <c r="L1087" s="37" t="str">
        <f>IF($G$4=0,B1087,IFERROR(IF(OR(AND(Data_Input!$T$3="meters",Data_Input!$T1091&gt;12),(AND(Data_Input!$T$3="feet",Data_Input!$T1091&gt;40)),ABS(B1087)&gt;$G$4),"",B1087),""))</f>
        <v/>
      </c>
      <c r="M1087" s="37" t="str">
        <f>IF($H$4=0,C1087,IFERROR(IF(OR(AND(Data_Input!$T$3="meters",Data_Input!$T1091&gt;12),(AND(Data_Input!$T$3="feet",Data_Input!$T1091&gt;40)),ABS(C1087)&gt;$G$4),"",C1087),""))</f>
        <v/>
      </c>
      <c r="N1087" s="37" t="str">
        <f>IF($I$4=0,D1087,IFERROR(IF(OR(AND(Data_Input!$T$3="meters",Data_Input!$T1091&gt;12),(AND(Data_Input!$T$3="feet",Data_Input!$T1091&gt;40)),ABS(D1087)&gt;$G$4),"",D1087),""))</f>
        <v/>
      </c>
      <c r="O1087" s="37" t="str">
        <f>IF($J$4=0,E1087,IFERROR(IF(OR(AND(Data_Input!$T$3="meters",Data_Input!$T1091&gt;12),(AND(Data_Input!$T$3="feet",Data_Input!$T1091&gt;40)),ABS(E1087)&gt;$G$4),"",E1087),""))</f>
        <v/>
      </c>
      <c r="P1087" s="35"/>
      <c r="Q1087" s="8" t="str">
        <f t="shared" si="74"/>
        <v/>
      </c>
      <c r="R1087" s="8" t="str">
        <f t="shared" si="75"/>
        <v/>
      </c>
      <c r="S1087" s="8" t="str">
        <f t="shared" si="76"/>
        <v/>
      </c>
      <c r="T1087" s="8" t="str">
        <f t="shared" si="77"/>
        <v/>
      </c>
      <c r="U1087" s="35"/>
    </row>
    <row r="1088" spans="1:21">
      <c r="A1088" s="7">
        <v>1086</v>
      </c>
      <c r="B1088" s="37" t="str">
        <f>Data_Input!O1092</f>
        <v/>
      </c>
      <c r="C1088" s="37" t="str">
        <f>Data_Input!P1092</f>
        <v/>
      </c>
      <c r="D1088" s="37" t="str">
        <f>Data_Input!Q1092</f>
        <v/>
      </c>
      <c r="E1088" s="37" t="str">
        <f>Data_Input!R1092</f>
        <v/>
      </c>
      <c r="F1088" s="47"/>
      <c r="G1088" s="35"/>
      <c r="H1088" s="35"/>
      <c r="I1088" s="35"/>
      <c r="J1088" s="35"/>
      <c r="K1088" s="35"/>
      <c r="L1088" s="37" t="str">
        <f>IF($G$4=0,B1088,IFERROR(IF(OR(AND(Data_Input!$T$3="meters",Data_Input!$T1092&gt;12),(AND(Data_Input!$T$3="feet",Data_Input!$T1092&gt;40)),ABS(B1088)&gt;$G$4),"",B1088),""))</f>
        <v/>
      </c>
      <c r="M1088" s="37" t="str">
        <f>IF($H$4=0,C1088,IFERROR(IF(OR(AND(Data_Input!$T$3="meters",Data_Input!$T1092&gt;12),(AND(Data_Input!$T$3="feet",Data_Input!$T1092&gt;40)),ABS(C1088)&gt;$G$4),"",C1088),""))</f>
        <v/>
      </c>
      <c r="N1088" s="37" t="str">
        <f>IF($I$4=0,D1088,IFERROR(IF(OR(AND(Data_Input!$T$3="meters",Data_Input!$T1092&gt;12),(AND(Data_Input!$T$3="feet",Data_Input!$T1092&gt;40)),ABS(D1088)&gt;$G$4),"",D1088),""))</f>
        <v/>
      </c>
      <c r="O1088" s="37" t="str">
        <f>IF($J$4=0,E1088,IFERROR(IF(OR(AND(Data_Input!$T$3="meters",Data_Input!$T1092&gt;12),(AND(Data_Input!$T$3="feet",Data_Input!$T1092&gt;40)),ABS(E1088)&gt;$G$4),"",E1088),""))</f>
        <v/>
      </c>
      <c r="P1088" s="35"/>
      <c r="Q1088" s="8" t="str">
        <f t="shared" si="74"/>
        <v/>
      </c>
      <c r="R1088" s="8" t="str">
        <f t="shared" si="75"/>
        <v/>
      </c>
      <c r="S1088" s="8" t="str">
        <f t="shared" si="76"/>
        <v/>
      </c>
      <c r="T1088" s="8" t="str">
        <f t="shared" si="77"/>
        <v/>
      </c>
      <c r="U1088" s="35"/>
    </row>
    <row r="1089" spans="1:21">
      <c r="A1089" s="7">
        <v>1087</v>
      </c>
      <c r="B1089" s="37" t="str">
        <f>Data_Input!O1093</f>
        <v/>
      </c>
      <c r="C1089" s="37" t="str">
        <f>Data_Input!P1093</f>
        <v/>
      </c>
      <c r="D1089" s="37" t="str">
        <f>Data_Input!Q1093</f>
        <v/>
      </c>
      <c r="E1089" s="37" t="str">
        <f>Data_Input!R1093</f>
        <v/>
      </c>
      <c r="F1089" s="47"/>
      <c r="G1089" s="35"/>
      <c r="H1089" s="35"/>
      <c r="I1089" s="35"/>
      <c r="J1089" s="35"/>
      <c r="K1089" s="35"/>
      <c r="L1089" s="37" t="str">
        <f>IF($G$4=0,B1089,IFERROR(IF(OR(AND(Data_Input!$T$3="meters",Data_Input!$T1093&gt;12),(AND(Data_Input!$T$3="feet",Data_Input!$T1093&gt;40)),ABS(B1089)&gt;$G$4),"",B1089),""))</f>
        <v/>
      </c>
      <c r="M1089" s="37" t="str">
        <f>IF($H$4=0,C1089,IFERROR(IF(OR(AND(Data_Input!$T$3="meters",Data_Input!$T1093&gt;12),(AND(Data_Input!$T$3="feet",Data_Input!$T1093&gt;40)),ABS(C1089)&gt;$G$4),"",C1089),""))</f>
        <v/>
      </c>
      <c r="N1089" s="37" t="str">
        <f>IF($I$4=0,D1089,IFERROR(IF(OR(AND(Data_Input!$T$3="meters",Data_Input!$T1093&gt;12),(AND(Data_Input!$T$3="feet",Data_Input!$T1093&gt;40)),ABS(D1089)&gt;$G$4),"",D1089),""))</f>
        <v/>
      </c>
      <c r="O1089" s="37" t="str">
        <f>IF($J$4=0,E1089,IFERROR(IF(OR(AND(Data_Input!$T$3="meters",Data_Input!$T1093&gt;12),(AND(Data_Input!$T$3="feet",Data_Input!$T1093&gt;40)),ABS(E1089)&gt;$G$4),"",E1089),""))</f>
        <v/>
      </c>
      <c r="P1089" s="35"/>
      <c r="Q1089" s="8" t="str">
        <f t="shared" si="74"/>
        <v/>
      </c>
      <c r="R1089" s="8" t="str">
        <f t="shared" si="75"/>
        <v/>
      </c>
      <c r="S1089" s="8" t="str">
        <f t="shared" si="76"/>
        <v/>
      </c>
      <c r="T1089" s="8" t="str">
        <f t="shared" si="77"/>
        <v/>
      </c>
      <c r="U1089" s="35"/>
    </row>
    <row r="1090" spans="1:21">
      <c r="A1090" s="7">
        <v>1088</v>
      </c>
      <c r="B1090" s="37" t="str">
        <f>Data_Input!O1094</f>
        <v/>
      </c>
      <c r="C1090" s="37" t="str">
        <f>Data_Input!P1094</f>
        <v/>
      </c>
      <c r="D1090" s="37" t="str">
        <f>Data_Input!Q1094</f>
        <v/>
      </c>
      <c r="E1090" s="37" t="str">
        <f>Data_Input!R1094</f>
        <v/>
      </c>
      <c r="F1090" s="47"/>
      <c r="G1090" s="35"/>
      <c r="H1090" s="35"/>
      <c r="I1090" s="35"/>
      <c r="J1090" s="35"/>
      <c r="K1090" s="35"/>
      <c r="L1090" s="37" t="str">
        <f>IF($G$4=0,B1090,IFERROR(IF(OR(AND(Data_Input!$T$3="meters",Data_Input!$T1094&gt;12),(AND(Data_Input!$T$3="feet",Data_Input!$T1094&gt;40)),ABS(B1090)&gt;$G$4),"",B1090),""))</f>
        <v/>
      </c>
      <c r="M1090" s="37" t="str">
        <f>IF($H$4=0,C1090,IFERROR(IF(OR(AND(Data_Input!$T$3="meters",Data_Input!$T1094&gt;12),(AND(Data_Input!$T$3="feet",Data_Input!$T1094&gt;40)),ABS(C1090)&gt;$G$4),"",C1090),""))</f>
        <v/>
      </c>
      <c r="N1090" s="37" t="str">
        <f>IF($I$4=0,D1090,IFERROR(IF(OR(AND(Data_Input!$T$3="meters",Data_Input!$T1094&gt;12),(AND(Data_Input!$T$3="feet",Data_Input!$T1094&gt;40)),ABS(D1090)&gt;$G$4),"",D1090),""))</f>
        <v/>
      </c>
      <c r="O1090" s="37" t="str">
        <f>IF($J$4=0,E1090,IFERROR(IF(OR(AND(Data_Input!$T$3="meters",Data_Input!$T1094&gt;12),(AND(Data_Input!$T$3="feet",Data_Input!$T1094&gt;40)),ABS(E1090)&gt;$G$4),"",E1090),""))</f>
        <v/>
      </c>
      <c r="P1090" s="35"/>
      <c r="Q1090" s="8" t="str">
        <f t="shared" si="74"/>
        <v/>
      </c>
      <c r="R1090" s="8" t="str">
        <f t="shared" si="75"/>
        <v/>
      </c>
      <c r="S1090" s="8" t="str">
        <f t="shared" si="76"/>
        <v/>
      </c>
      <c r="T1090" s="8" t="str">
        <f t="shared" si="77"/>
        <v/>
      </c>
      <c r="U1090" s="35"/>
    </row>
    <row r="1091" spans="1:21">
      <c r="A1091" s="7">
        <v>1089</v>
      </c>
      <c r="B1091" s="37" t="str">
        <f>Data_Input!O1095</f>
        <v/>
      </c>
      <c r="C1091" s="37" t="str">
        <f>Data_Input!P1095</f>
        <v/>
      </c>
      <c r="D1091" s="37" t="str">
        <f>Data_Input!Q1095</f>
        <v/>
      </c>
      <c r="E1091" s="37" t="str">
        <f>Data_Input!R1095</f>
        <v/>
      </c>
      <c r="F1091" s="47"/>
      <c r="G1091" s="35"/>
      <c r="H1091" s="35"/>
      <c r="I1091" s="35"/>
      <c r="J1091" s="35"/>
      <c r="K1091" s="35"/>
      <c r="L1091" s="37" t="str">
        <f>IF($G$4=0,B1091,IFERROR(IF(OR(AND(Data_Input!$T$3="meters",Data_Input!$T1095&gt;12),(AND(Data_Input!$T$3="feet",Data_Input!$T1095&gt;40)),ABS(B1091)&gt;$G$4),"",B1091),""))</f>
        <v/>
      </c>
      <c r="M1091" s="37" t="str">
        <f>IF($H$4=0,C1091,IFERROR(IF(OR(AND(Data_Input!$T$3="meters",Data_Input!$T1095&gt;12),(AND(Data_Input!$T$3="feet",Data_Input!$T1095&gt;40)),ABS(C1091)&gt;$G$4),"",C1091),""))</f>
        <v/>
      </c>
      <c r="N1091" s="37" t="str">
        <f>IF($I$4=0,D1091,IFERROR(IF(OR(AND(Data_Input!$T$3="meters",Data_Input!$T1095&gt;12),(AND(Data_Input!$T$3="feet",Data_Input!$T1095&gt;40)),ABS(D1091)&gt;$G$4),"",D1091),""))</f>
        <v/>
      </c>
      <c r="O1091" s="37" t="str">
        <f>IF($J$4=0,E1091,IFERROR(IF(OR(AND(Data_Input!$T$3="meters",Data_Input!$T1095&gt;12),(AND(Data_Input!$T$3="feet",Data_Input!$T1095&gt;40)),ABS(E1091)&gt;$G$4),"",E1091),""))</f>
        <v/>
      </c>
      <c r="P1091" s="35"/>
      <c r="Q1091" s="8" t="str">
        <f t="shared" si="74"/>
        <v/>
      </c>
      <c r="R1091" s="8" t="str">
        <f t="shared" si="75"/>
        <v/>
      </c>
      <c r="S1091" s="8" t="str">
        <f t="shared" si="76"/>
        <v/>
      </c>
      <c r="T1091" s="8" t="str">
        <f t="shared" si="77"/>
        <v/>
      </c>
      <c r="U1091" s="35"/>
    </row>
    <row r="1092" spans="1:21">
      <c r="A1092" s="7">
        <v>1090</v>
      </c>
      <c r="B1092" s="37" t="str">
        <f>Data_Input!O1096</f>
        <v/>
      </c>
      <c r="C1092" s="37" t="str">
        <f>Data_Input!P1096</f>
        <v/>
      </c>
      <c r="D1092" s="37" t="str">
        <f>Data_Input!Q1096</f>
        <v/>
      </c>
      <c r="E1092" s="37" t="str">
        <f>Data_Input!R1096</f>
        <v/>
      </c>
      <c r="F1092" s="47"/>
      <c r="G1092" s="35"/>
      <c r="H1092" s="35"/>
      <c r="I1092" s="35"/>
      <c r="J1092" s="35"/>
      <c r="K1092" s="35"/>
      <c r="L1092" s="37" t="str">
        <f>IF($G$4=0,B1092,IFERROR(IF(OR(AND(Data_Input!$T$3="meters",Data_Input!$T1096&gt;12),(AND(Data_Input!$T$3="feet",Data_Input!$T1096&gt;40)),ABS(B1092)&gt;$G$4),"",B1092),""))</f>
        <v/>
      </c>
      <c r="M1092" s="37" t="str">
        <f>IF($H$4=0,C1092,IFERROR(IF(OR(AND(Data_Input!$T$3="meters",Data_Input!$T1096&gt;12),(AND(Data_Input!$T$3="feet",Data_Input!$T1096&gt;40)),ABS(C1092)&gt;$G$4),"",C1092),""))</f>
        <v/>
      </c>
      <c r="N1092" s="37" t="str">
        <f>IF($I$4=0,D1092,IFERROR(IF(OR(AND(Data_Input!$T$3="meters",Data_Input!$T1096&gt;12),(AND(Data_Input!$T$3="feet",Data_Input!$T1096&gt;40)),ABS(D1092)&gt;$G$4),"",D1092),""))</f>
        <v/>
      </c>
      <c r="O1092" s="37" t="str">
        <f>IF($J$4=0,E1092,IFERROR(IF(OR(AND(Data_Input!$T$3="meters",Data_Input!$T1096&gt;12),(AND(Data_Input!$T$3="feet",Data_Input!$T1096&gt;40)),ABS(E1092)&gt;$G$4),"",E1092),""))</f>
        <v/>
      </c>
      <c r="P1092" s="35"/>
      <c r="Q1092" s="8" t="str">
        <f t="shared" ref="Q1092:Q1155" si="78">IFERROR(ABS(L1092),"")</f>
        <v/>
      </c>
      <c r="R1092" s="8" t="str">
        <f t="shared" ref="R1092:R1155" si="79">IFERROR(ABS(M1092),"")</f>
        <v/>
      </c>
      <c r="S1092" s="8" t="str">
        <f t="shared" ref="S1092:S1155" si="80">IFERROR(ABS(N1092),"")</f>
        <v/>
      </c>
      <c r="T1092" s="8" t="str">
        <f t="shared" ref="T1092:T1155" si="81">IFERROR(ABS(O1092),"")</f>
        <v/>
      </c>
      <c r="U1092" s="35"/>
    </row>
    <row r="1093" spans="1:21">
      <c r="A1093" s="7">
        <v>1091</v>
      </c>
      <c r="B1093" s="37" t="str">
        <f>Data_Input!O1097</f>
        <v/>
      </c>
      <c r="C1093" s="37" t="str">
        <f>Data_Input!P1097</f>
        <v/>
      </c>
      <c r="D1093" s="37" t="str">
        <f>Data_Input!Q1097</f>
        <v/>
      </c>
      <c r="E1093" s="37" t="str">
        <f>Data_Input!R1097</f>
        <v/>
      </c>
      <c r="F1093" s="47"/>
      <c r="G1093" s="35"/>
      <c r="H1093" s="35"/>
      <c r="I1093" s="35"/>
      <c r="J1093" s="35"/>
      <c r="K1093" s="35"/>
      <c r="L1093" s="37" t="str">
        <f>IF($G$4=0,B1093,IFERROR(IF(OR(AND(Data_Input!$T$3="meters",Data_Input!$T1097&gt;12),(AND(Data_Input!$T$3="feet",Data_Input!$T1097&gt;40)),ABS(B1093)&gt;$G$4),"",B1093),""))</f>
        <v/>
      </c>
      <c r="M1093" s="37" t="str">
        <f>IF($H$4=0,C1093,IFERROR(IF(OR(AND(Data_Input!$T$3="meters",Data_Input!$T1097&gt;12),(AND(Data_Input!$T$3="feet",Data_Input!$T1097&gt;40)),ABS(C1093)&gt;$G$4),"",C1093),""))</f>
        <v/>
      </c>
      <c r="N1093" s="37" t="str">
        <f>IF($I$4=0,D1093,IFERROR(IF(OR(AND(Data_Input!$T$3="meters",Data_Input!$T1097&gt;12),(AND(Data_Input!$T$3="feet",Data_Input!$T1097&gt;40)),ABS(D1093)&gt;$G$4),"",D1093),""))</f>
        <v/>
      </c>
      <c r="O1093" s="37" t="str">
        <f>IF($J$4=0,E1093,IFERROR(IF(OR(AND(Data_Input!$T$3="meters",Data_Input!$T1097&gt;12),(AND(Data_Input!$T$3="feet",Data_Input!$T1097&gt;40)),ABS(E1093)&gt;$G$4),"",E1093),""))</f>
        <v/>
      </c>
      <c r="P1093" s="35"/>
      <c r="Q1093" s="8" t="str">
        <f t="shared" si="78"/>
        <v/>
      </c>
      <c r="R1093" s="8" t="str">
        <f t="shared" si="79"/>
        <v/>
      </c>
      <c r="S1093" s="8" t="str">
        <f t="shared" si="80"/>
        <v/>
      </c>
      <c r="T1093" s="8" t="str">
        <f t="shared" si="81"/>
        <v/>
      </c>
      <c r="U1093" s="35"/>
    </row>
    <row r="1094" spans="1:21">
      <c r="A1094" s="7">
        <v>1092</v>
      </c>
      <c r="B1094" s="37" t="str">
        <f>Data_Input!O1098</f>
        <v/>
      </c>
      <c r="C1094" s="37" t="str">
        <f>Data_Input!P1098</f>
        <v/>
      </c>
      <c r="D1094" s="37" t="str">
        <f>Data_Input!Q1098</f>
        <v/>
      </c>
      <c r="E1094" s="37" t="str">
        <f>Data_Input!R1098</f>
        <v/>
      </c>
      <c r="F1094" s="47"/>
      <c r="G1094" s="35"/>
      <c r="H1094" s="35"/>
      <c r="I1094" s="35"/>
      <c r="J1094" s="35"/>
      <c r="K1094" s="35"/>
      <c r="L1094" s="37" t="str">
        <f>IF($G$4=0,B1094,IFERROR(IF(OR(AND(Data_Input!$T$3="meters",Data_Input!$T1098&gt;12),(AND(Data_Input!$T$3="feet",Data_Input!$T1098&gt;40)),ABS(B1094)&gt;$G$4),"",B1094),""))</f>
        <v/>
      </c>
      <c r="M1094" s="37" t="str">
        <f>IF($H$4=0,C1094,IFERROR(IF(OR(AND(Data_Input!$T$3="meters",Data_Input!$T1098&gt;12),(AND(Data_Input!$T$3="feet",Data_Input!$T1098&gt;40)),ABS(C1094)&gt;$G$4),"",C1094),""))</f>
        <v/>
      </c>
      <c r="N1094" s="37" t="str">
        <f>IF($I$4=0,D1094,IFERROR(IF(OR(AND(Data_Input!$T$3="meters",Data_Input!$T1098&gt;12),(AND(Data_Input!$T$3="feet",Data_Input!$T1098&gt;40)),ABS(D1094)&gt;$G$4),"",D1094),""))</f>
        <v/>
      </c>
      <c r="O1094" s="37" t="str">
        <f>IF($J$4=0,E1094,IFERROR(IF(OR(AND(Data_Input!$T$3="meters",Data_Input!$T1098&gt;12),(AND(Data_Input!$T$3="feet",Data_Input!$T1098&gt;40)),ABS(E1094)&gt;$G$4),"",E1094),""))</f>
        <v/>
      </c>
      <c r="P1094" s="35"/>
      <c r="Q1094" s="8" t="str">
        <f t="shared" si="78"/>
        <v/>
      </c>
      <c r="R1094" s="8" t="str">
        <f t="shared" si="79"/>
        <v/>
      </c>
      <c r="S1094" s="8" t="str">
        <f t="shared" si="80"/>
        <v/>
      </c>
      <c r="T1094" s="8" t="str">
        <f t="shared" si="81"/>
        <v/>
      </c>
      <c r="U1094" s="35"/>
    </row>
    <row r="1095" spans="1:21">
      <c r="A1095" s="7">
        <v>1093</v>
      </c>
      <c r="B1095" s="37" t="str">
        <f>Data_Input!O1099</f>
        <v/>
      </c>
      <c r="C1095" s="37" t="str">
        <f>Data_Input!P1099</f>
        <v/>
      </c>
      <c r="D1095" s="37" t="str">
        <f>Data_Input!Q1099</f>
        <v/>
      </c>
      <c r="E1095" s="37" t="str">
        <f>Data_Input!R1099</f>
        <v/>
      </c>
      <c r="F1095" s="47"/>
      <c r="G1095" s="35"/>
      <c r="H1095" s="35"/>
      <c r="I1095" s="35"/>
      <c r="J1095" s="35"/>
      <c r="K1095" s="35"/>
      <c r="L1095" s="37" t="str">
        <f>IF($G$4=0,B1095,IFERROR(IF(OR(AND(Data_Input!$T$3="meters",Data_Input!$T1099&gt;12),(AND(Data_Input!$T$3="feet",Data_Input!$T1099&gt;40)),ABS(B1095)&gt;$G$4),"",B1095),""))</f>
        <v/>
      </c>
      <c r="M1095" s="37" t="str">
        <f>IF($H$4=0,C1095,IFERROR(IF(OR(AND(Data_Input!$T$3="meters",Data_Input!$T1099&gt;12),(AND(Data_Input!$T$3="feet",Data_Input!$T1099&gt;40)),ABS(C1095)&gt;$G$4),"",C1095),""))</f>
        <v/>
      </c>
      <c r="N1095" s="37" t="str">
        <f>IF($I$4=0,D1095,IFERROR(IF(OR(AND(Data_Input!$T$3="meters",Data_Input!$T1099&gt;12),(AND(Data_Input!$T$3="feet",Data_Input!$T1099&gt;40)),ABS(D1095)&gt;$G$4),"",D1095),""))</f>
        <v/>
      </c>
      <c r="O1095" s="37" t="str">
        <f>IF($J$4=0,E1095,IFERROR(IF(OR(AND(Data_Input!$T$3="meters",Data_Input!$T1099&gt;12),(AND(Data_Input!$T$3="feet",Data_Input!$T1099&gt;40)),ABS(E1095)&gt;$G$4),"",E1095),""))</f>
        <v/>
      </c>
      <c r="P1095" s="35"/>
      <c r="Q1095" s="8" t="str">
        <f t="shared" si="78"/>
        <v/>
      </c>
      <c r="R1095" s="8" t="str">
        <f t="shared" si="79"/>
        <v/>
      </c>
      <c r="S1095" s="8" t="str">
        <f t="shared" si="80"/>
        <v/>
      </c>
      <c r="T1095" s="8" t="str">
        <f t="shared" si="81"/>
        <v/>
      </c>
      <c r="U1095" s="35"/>
    </row>
    <row r="1096" spans="1:21">
      <c r="A1096" s="7">
        <v>1094</v>
      </c>
      <c r="B1096" s="37" t="str">
        <f>Data_Input!O1100</f>
        <v/>
      </c>
      <c r="C1096" s="37" t="str">
        <f>Data_Input!P1100</f>
        <v/>
      </c>
      <c r="D1096" s="37" t="str">
        <f>Data_Input!Q1100</f>
        <v/>
      </c>
      <c r="E1096" s="37" t="str">
        <f>Data_Input!R1100</f>
        <v/>
      </c>
      <c r="F1096" s="47"/>
      <c r="G1096" s="35"/>
      <c r="H1096" s="35"/>
      <c r="I1096" s="35"/>
      <c r="J1096" s="35"/>
      <c r="K1096" s="35"/>
      <c r="L1096" s="37" t="str">
        <f>IF($G$4=0,B1096,IFERROR(IF(OR(AND(Data_Input!$T$3="meters",Data_Input!$T1100&gt;12),(AND(Data_Input!$T$3="feet",Data_Input!$T1100&gt;40)),ABS(B1096)&gt;$G$4),"",B1096),""))</f>
        <v/>
      </c>
      <c r="M1096" s="37" t="str">
        <f>IF($H$4=0,C1096,IFERROR(IF(OR(AND(Data_Input!$T$3="meters",Data_Input!$T1100&gt;12),(AND(Data_Input!$T$3="feet",Data_Input!$T1100&gt;40)),ABS(C1096)&gt;$G$4),"",C1096),""))</f>
        <v/>
      </c>
      <c r="N1096" s="37" t="str">
        <f>IF($I$4=0,D1096,IFERROR(IF(OR(AND(Data_Input!$T$3="meters",Data_Input!$T1100&gt;12),(AND(Data_Input!$T$3="feet",Data_Input!$T1100&gt;40)),ABS(D1096)&gt;$G$4),"",D1096),""))</f>
        <v/>
      </c>
      <c r="O1096" s="37" t="str">
        <f>IF($J$4=0,E1096,IFERROR(IF(OR(AND(Data_Input!$T$3="meters",Data_Input!$T1100&gt;12),(AND(Data_Input!$T$3="feet",Data_Input!$T1100&gt;40)),ABS(E1096)&gt;$G$4),"",E1096),""))</f>
        <v/>
      </c>
      <c r="P1096" s="35"/>
      <c r="Q1096" s="8" t="str">
        <f t="shared" si="78"/>
        <v/>
      </c>
      <c r="R1096" s="8" t="str">
        <f t="shared" si="79"/>
        <v/>
      </c>
      <c r="S1096" s="8" t="str">
        <f t="shared" si="80"/>
        <v/>
      </c>
      <c r="T1096" s="8" t="str">
        <f t="shared" si="81"/>
        <v/>
      </c>
      <c r="U1096" s="35"/>
    </row>
    <row r="1097" spans="1:21">
      <c r="A1097" s="7">
        <v>1095</v>
      </c>
      <c r="B1097" s="37" t="str">
        <f>Data_Input!O1101</f>
        <v/>
      </c>
      <c r="C1097" s="37" t="str">
        <f>Data_Input!P1101</f>
        <v/>
      </c>
      <c r="D1097" s="37" t="str">
        <f>Data_Input!Q1101</f>
        <v/>
      </c>
      <c r="E1097" s="37" t="str">
        <f>Data_Input!R1101</f>
        <v/>
      </c>
      <c r="F1097" s="47"/>
      <c r="G1097" s="35"/>
      <c r="H1097" s="35"/>
      <c r="I1097" s="35"/>
      <c r="J1097" s="35"/>
      <c r="K1097" s="35"/>
      <c r="L1097" s="37" t="str">
        <f>IF($G$4=0,B1097,IFERROR(IF(OR(AND(Data_Input!$T$3="meters",Data_Input!$T1101&gt;12),(AND(Data_Input!$T$3="feet",Data_Input!$T1101&gt;40)),ABS(B1097)&gt;$G$4),"",B1097),""))</f>
        <v/>
      </c>
      <c r="M1097" s="37" t="str">
        <f>IF($H$4=0,C1097,IFERROR(IF(OR(AND(Data_Input!$T$3="meters",Data_Input!$T1101&gt;12),(AND(Data_Input!$T$3="feet",Data_Input!$T1101&gt;40)),ABS(C1097)&gt;$G$4),"",C1097),""))</f>
        <v/>
      </c>
      <c r="N1097" s="37" t="str">
        <f>IF($I$4=0,D1097,IFERROR(IF(OR(AND(Data_Input!$T$3="meters",Data_Input!$T1101&gt;12),(AND(Data_Input!$T$3="feet",Data_Input!$T1101&gt;40)),ABS(D1097)&gt;$G$4),"",D1097),""))</f>
        <v/>
      </c>
      <c r="O1097" s="37" t="str">
        <f>IF($J$4=0,E1097,IFERROR(IF(OR(AND(Data_Input!$T$3="meters",Data_Input!$T1101&gt;12),(AND(Data_Input!$T$3="feet",Data_Input!$T1101&gt;40)),ABS(E1097)&gt;$G$4),"",E1097),""))</f>
        <v/>
      </c>
      <c r="P1097" s="35"/>
      <c r="Q1097" s="8" t="str">
        <f t="shared" si="78"/>
        <v/>
      </c>
      <c r="R1097" s="8" t="str">
        <f t="shared" si="79"/>
        <v/>
      </c>
      <c r="S1097" s="8" t="str">
        <f t="shared" si="80"/>
        <v/>
      </c>
      <c r="T1097" s="8" t="str">
        <f t="shared" si="81"/>
        <v/>
      </c>
      <c r="U1097" s="35"/>
    </row>
    <row r="1098" spans="1:21">
      <c r="A1098" s="7">
        <v>1096</v>
      </c>
      <c r="B1098" s="37" t="str">
        <f>Data_Input!O1102</f>
        <v/>
      </c>
      <c r="C1098" s="37" t="str">
        <f>Data_Input!P1102</f>
        <v/>
      </c>
      <c r="D1098" s="37" t="str">
        <f>Data_Input!Q1102</f>
        <v/>
      </c>
      <c r="E1098" s="37" t="str">
        <f>Data_Input!R1102</f>
        <v/>
      </c>
      <c r="F1098" s="47"/>
      <c r="G1098" s="35"/>
      <c r="H1098" s="35"/>
      <c r="I1098" s="35"/>
      <c r="J1098" s="35"/>
      <c r="K1098" s="35"/>
      <c r="L1098" s="37" t="str">
        <f>IF($G$4=0,B1098,IFERROR(IF(OR(AND(Data_Input!$T$3="meters",Data_Input!$T1102&gt;12),(AND(Data_Input!$T$3="feet",Data_Input!$T1102&gt;40)),ABS(B1098)&gt;$G$4),"",B1098),""))</f>
        <v/>
      </c>
      <c r="M1098" s="37" t="str">
        <f>IF($H$4=0,C1098,IFERROR(IF(OR(AND(Data_Input!$T$3="meters",Data_Input!$T1102&gt;12),(AND(Data_Input!$T$3="feet",Data_Input!$T1102&gt;40)),ABS(C1098)&gt;$G$4),"",C1098),""))</f>
        <v/>
      </c>
      <c r="N1098" s="37" t="str">
        <f>IF($I$4=0,D1098,IFERROR(IF(OR(AND(Data_Input!$T$3="meters",Data_Input!$T1102&gt;12),(AND(Data_Input!$T$3="feet",Data_Input!$T1102&gt;40)),ABS(D1098)&gt;$G$4),"",D1098),""))</f>
        <v/>
      </c>
      <c r="O1098" s="37" t="str">
        <f>IF($J$4=0,E1098,IFERROR(IF(OR(AND(Data_Input!$T$3="meters",Data_Input!$T1102&gt;12),(AND(Data_Input!$T$3="feet",Data_Input!$T1102&gt;40)),ABS(E1098)&gt;$G$4),"",E1098),""))</f>
        <v/>
      </c>
      <c r="P1098" s="35"/>
      <c r="Q1098" s="8" t="str">
        <f t="shared" si="78"/>
        <v/>
      </c>
      <c r="R1098" s="8" t="str">
        <f t="shared" si="79"/>
        <v/>
      </c>
      <c r="S1098" s="8" t="str">
        <f t="shared" si="80"/>
        <v/>
      </c>
      <c r="T1098" s="8" t="str">
        <f t="shared" si="81"/>
        <v/>
      </c>
      <c r="U1098" s="35"/>
    </row>
    <row r="1099" spans="1:21">
      <c r="A1099" s="7">
        <v>1097</v>
      </c>
      <c r="B1099" s="37" t="str">
        <f>Data_Input!O1103</f>
        <v/>
      </c>
      <c r="C1099" s="37" t="str">
        <f>Data_Input!P1103</f>
        <v/>
      </c>
      <c r="D1099" s="37" t="str">
        <f>Data_Input!Q1103</f>
        <v/>
      </c>
      <c r="E1099" s="37" t="str">
        <f>Data_Input!R1103</f>
        <v/>
      </c>
      <c r="F1099" s="47"/>
      <c r="G1099" s="35"/>
      <c r="H1099" s="35"/>
      <c r="I1099" s="35"/>
      <c r="J1099" s="35"/>
      <c r="K1099" s="35"/>
      <c r="L1099" s="37" t="str">
        <f>IF($G$4=0,B1099,IFERROR(IF(OR(AND(Data_Input!$T$3="meters",Data_Input!$T1103&gt;12),(AND(Data_Input!$T$3="feet",Data_Input!$T1103&gt;40)),ABS(B1099)&gt;$G$4),"",B1099),""))</f>
        <v/>
      </c>
      <c r="M1099" s="37" t="str">
        <f>IF($H$4=0,C1099,IFERROR(IF(OR(AND(Data_Input!$T$3="meters",Data_Input!$T1103&gt;12),(AND(Data_Input!$T$3="feet",Data_Input!$T1103&gt;40)),ABS(C1099)&gt;$G$4),"",C1099),""))</f>
        <v/>
      </c>
      <c r="N1099" s="37" t="str">
        <f>IF($I$4=0,D1099,IFERROR(IF(OR(AND(Data_Input!$T$3="meters",Data_Input!$T1103&gt;12),(AND(Data_Input!$T$3="feet",Data_Input!$T1103&gt;40)),ABS(D1099)&gt;$G$4),"",D1099),""))</f>
        <v/>
      </c>
      <c r="O1099" s="37" t="str">
        <f>IF($J$4=0,E1099,IFERROR(IF(OR(AND(Data_Input!$T$3="meters",Data_Input!$T1103&gt;12),(AND(Data_Input!$T$3="feet",Data_Input!$T1103&gt;40)),ABS(E1099)&gt;$G$4),"",E1099),""))</f>
        <v/>
      </c>
      <c r="P1099" s="35"/>
      <c r="Q1099" s="8" t="str">
        <f t="shared" si="78"/>
        <v/>
      </c>
      <c r="R1099" s="8" t="str">
        <f t="shared" si="79"/>
        <v/>
      </c>
      <c r="S1099" s="8" t="str">
        <f t="shared" si="80"/>
        <v/>
      </c>
      <c r="T1099" s="8" t="str">
        <f t="shared" si="81"/>
        <v/>
      </c>
      <c r="U1099" s="35"/>
    </row>
    <row r="1100" spans="1:21">
      <c r="A1100" s="7">
        <v>1098</v>
      </c>
      <c r="B1100" s="37" t="str">
        <f>Data_Input!O1104</f>
        <v/>
      </c>
      <c r="C1100" s="37" t="str">
        <f>Data_Input!P1104</f>
        <v/>
      </c>
      <c r="D1100" s="37" t="str">
        <f>Data_Input!Q1104</f>
        <v/>
      </c>
      <c r="E1100" s="37" t="str">
        <f>Data_Input!R1104</f>
        <v/>
      </c>
      <c r="F1100" s="47"/>
      <c r="G1100" s="35"/>
      <c r="H1100" s="35"/>
      <c r="I1100" s="35"/>
      <c r="J1100" s="35"/>
      <c r="K1100" s="35"/>
      <c r="L1100" s="37" t="str">
        <f>IF($G$4=0,B1100,IFERROR(IF(OR(AND(Data_Input!$T$3="meters",Data_Input!$T1104&gt;12),(AND(Data_Input!$T$3="feet",Data_Input!$T1104&gt;40)),ABS(B1100)&gt;$G$4),"",B1100),""))</f>
        <v/>
      </c>
      <c r="M1100" s="37" t="str">
        <f>IF($H$4=0,C1100,IFERROR(IF(OR(AND(Data_Input!$T$3="meters",Data_Input!$T1104&gt;12),(AND(Data_Input!$T$3="feet",Data_Input!$T1104&gt;40)),ABS(C1100)&gt;$G$4),"",C1100),""))</f>
        <v/>
      </c>
      <c r="N1100" s="37" t="str">
        <f>IF($I$4=0,D1100,IFERROR(IF(OR(AND(Data_Input!$T$3="meters",Data_Input!$T1104&gt;12),(AND(Data_Input!$T$3="feet",Data_Input!$T1104&gt;40)),ABS(D1100)&gt;$G$4),"",D1100),""))</f>
        <v/>
      </c>
      <c r="O1100" s="37" t="str">
        <f>IF($J$4=0,E1100,IFERROR(IF(OR(AND(Data_Input!$T$3="meters",Data_Input!$T1104&gt;12),(AND(Data_Input!$T$3="feet",Data_Input!$T1104&gt;40)),ABS(E1100)&gt;$G$4),"",E1100),""))</f>
        <v/>
      </c>
      <c r="P1100" s="35"/>
      <c r="Q1100" s="8" t="str">
        <f t="shared" si="78"/>
        <v/>
      </c>
      <c r="R1100" s="8" t="str">
        <f t="shared" si="79"/>
        <v/>
      </c>
      <c r="S1100" s="8" t="str">
        <f t="shared" si="80"/>
        <v/>
      </c>
      <c r="T1100" s="8" t="str">
        <f t="shared" si="81"/>
        <v/>
      </c>
      <c r="U1100" s="35"/>
    </row>
    <row r="1101" spans="1:21">
      <c r="A1101" s="7">
        <v>1099</v>
      </c>
      <c r="B1101" s="37" t="str">
        <f>Data_Input!O1105</f>
        <v/>
      </c>
      <c r="C1101" s="37" t="str">
        <f>Data_Input!P1105</f>
        <v/>
      </c>
      <c r="D1101" s="37" t="str">
        <f>Data_Input!Q1105</f>
        <v/>
      </c>
      <c r="E1101" s="37" t="str">
        <f>Data_Input!R1105</f>
        <v/>
      </c>
      <c r="F1101" s="47"/>
      <c r="G1101" s="35"/>
      <c r="H1101" s="35"/>
      <c r="I1101" s="35"/>
      <c r="J1101" s="35"/>
      <c r="K1101" s="35"/>
      <c r="L1101" s="37" t="str">
        <f>IF($G$4=0,B1101,IFERROR(IF(OR(AND(Data_Input!$T$3="meters",Data_Input!$T1105&gt;12),(AND(Data_Input!$T$3="feet",Data_Input!$T1105&gt;40)),ABS(B1101)&gt;$G$4),"",B1101),""))</f>
        <v/>
      </c>
      <c r="M1101" s="37" t="str">
        <f>IF($H$4=0,C1101,IFERROR(IF(OR(AND(Data_Input!$T$3="meters",Data_Input!$T1105&gt;12),(AND(Data_Input!$T$3="feet",Data_Input!$T1105&gt;40)),ABS(C1101)&gt;$G$4),"",C1101),""))</f>
        <v/>
      </c>
      <c r="N1101" s="37" t="str">
        <f>IF($I$4=0,D1101,IFERROR(IF(OR(AND(Data_Input!$T$3="meters",Data_Input!$T1105&gt;12),(AND(Data_Input!$T$3="feet",Data_Input!$T1105&gt;40)),ABS(D1101)&gt;$G$4),"",D1101),""))</f>
        <v/>
      </c>
      <c r="O1101" s="37" t="str">
        <f>IF($J$4=0,E1101,IFERROR(IF(OR(AND(Data_Input!$T$3="meters",Data_Input!$T1105&gt;12),(AND(Data_Input!$T$3="feet",Data_Input!$T1105&gt;40)),ABS(E1101)&gt;$G$4),"",E1101),""))</f>
        <v/>
      </c>
      <c r="P1101" s="35"/>
      <c r="Q1101" s="8" t="str">
        <f t="shared" si="78"/>
        <v/>
      </c>
      <c r="R1101" s="8" t="str">
        <f t="shared" si="79"/>
        <v/>
      </c>
      <c r="S1101" s="8" t="str">
        <f t="shared" si="80"/>
        <v/>
      </c>
      <c r="T1101" s="8" t="str">
        <f t="shared" si="81"/>
        <v/>
      </c>
      <c r="U1101" s="35"/>
    </row>
    <row r="1102" spans="1:21">
      <c r="A1102" s="7">
        <v>1100</v>
      </c>
      <c r="B1102" s="37" t="str">
        <f>Data_Input!O1106</f>
        <v/>
      </c>
      <c r="C1102" s="37" t="str">
        <f>Data_Input!P1106</f>
        <v/>
      </c>
      <c r="D1102" s="37" t="str">
        <f>Data_Input!Q1106</f>
        <v/>
      </c>
      <c r="E1102" s="37" t="str">
        <f>Data_Input!R1106</f>
        <v/>
      </c>
      <c r="F1102" s="47"/>
      <c r="G1102" s="35"/>
      <c r="H1102" s="35"/>
      <c r="I1102" s="35"/>
      <c r="J1102" s="35"/>
      <c r="K1102" s="35"/>
      <c r="L1102" s="37" t="str">
        <f>IF($G$4=0,B1102,IFERROR(IF(OR(AND(Data_Input!$T$3="meters",Data_Input!$T1106&gt;12),(AND(Data_Input!$T$3="feet",Data_Input!$T1106&gt;40)),ABS(B1102)&gt;$G$4),"",B1102),""))</f>
        <v/>
      </c>
      <c r="M1102" s="37" t="str">
        <f>IF($H$4=0,C1102,IFERROR(IF(OR(AND(Data_Input!$T$3="meters",Data_Input!$T1106&gt;12),(AND(Data_Input!$T$3="feet",Data_Input!$T1106&gt;40)),ABS(C1102)&gt;$G$4),"",C1102),""))</f>
        <v/>
      </c>
      <c r="N1102" s="37" t="str">
        <f>IF($I$4=0,D1102,IFERROR(IF(OR(AND(Data_Input!$T$3="meters",Data_Input!$T1106&gt;12),(AND(Data_Input!$T$3="feet",Data_Input!$T1106&gt;40)),ABS(D1102)&gt;$G$4),"",D1102),""))</f>
        <v/>
      </c>
      <c r="O1102" s="37" t="str">
        <f>IF($J$4=0,E1102,IFERROR(IF(OR(AND(Data_Input!$T$3="meters",Data_Input!$T1106&gt;12),(AND(Data_Input!$T$3="feet",Data_Input!$T1106&gt;40)),ABS(E1102)&gt;$G$4),"",E1102),""))</f>
        <v/>
      </c>
      <c r="P1102" s="35"/>
      <c r="Q1102" s="8" t="str">
        <f t="shared" si="78"/>
        <v/>
      </c>
      <c r="R1102" s="8" t="str">
        <f t="shared" si="79"/>
        <v/>
      </c>
      <c r="S1102" s="8" t="str">
        <f t="shared" si="80"/>
        <v/>
      </c>
      <c r="T1102" s="8" t="str">
        <f t="shared" si="81"/>
        <v/>
      </c>
      <c r="U1102" s="35"/>
    </row>
    <row r="1103" spans="1:21">
      <c r="A1103" s="7">
        <v>1101</v>
      </c>
      <c r="B1103" s="37" t="str">
        <f>Data_Input!O1107</f>
        <v/>
      </c>
      <c r="C1103" s="37" t="str">
        <f>Data_Input!P1107</f>
        <v/>
      </c>
      <c r="D1103" s="37" t="str">
        <f>Data_Input!Q1107</f>
        <v/>
      </c>
      <c r="E1103" s="37" t="str">
        <f>Data_Input!R1107</f>
        <v/>
      </c>
      <c r="F1103" s="47"/>
      <c r="G1103" s="35"/>
      <c r="H1103" s="35"/>
      <c r="I1103" s="35"/>
      <c r="J1103" s="35"/>
      <c r="K1103" s="35"/>
      <c r="L1103" s="37" t="str">
        <f>IF($G$4=0,B1103,IFERROR(IF(OR(AND(Data_Input!$T$3="meters",Data_Input!$T1107&gt;12),(AND(Data_Input!$T$3="feet",Data_Input!$T1107&gt;40)),ABS(B1103)&gt;$G$4),"",B1103),""))</f>
        <v/>
      </c>
      <c r="M1103" s="37" t="str">
        <f>IF($H$4=0,C1103,IFERROR(IF(OR(AND(Data_Input!$T$3="meters",Data_Input!$T1107&gt;12),(AND(Data_Input!$T$3="feet",Data_Input!$T1107&gt;40)),ABS(C1103)&gt;$G$4),"",C1103),""))</f>
        <v/>
      </c>
      <c r="N1103" s="37" t="str">
        <f>IF($I$4=0,D1103,IFERROR(IF(OR(AND(Data_Input!$T$3="meters",Data_Input!$T1107&gt;12),(AND(Data_Input!$T$3="feet",Data_Input!$T1107&gt;40)),ABS(D1103)&gt;$G$4),"",D1103),""))</f>
        <v/>
      </c>
      <c r="O1103" s="37" t="str">
        <f>IF($J$4=0,E1103,IFERROR(IF(OR(AND(Data_Input!$T$3="meters",Data_Input!$T1107&gt;12),(AND(Data_Input!$T$3="feet",Data_Input!$T1107&gt;40)),ABS(E1103)&gt;$G$4),"",E1103),""))</f>
        <v/>
      </c>
      <c r="P1103" s="35"/>
      <c r="Q1103" s="8" t="str">
        <f t="shared" si="78"/>
        <v/>
      </c>
      <c r="R1103" s="8" t="str">
        <f t="shared" si="79"/>
        <v/>
      </c>
      <c r="S1103" s="8" t="str">
        <f t="shared" si="80"/>
        <v/>
      </c>
      <c r="T1103" s="8" t="str">
        <f t="shared" si="81"/>
        <v/>
      </c>
      <c r="U1103" s="35"/>
    </row>
    <row r="1104" spans="1:21">
      <c r="A1104" s="7">
        <v>1102</v>
      </c>
      <c r="B1104" s="37" t="str">
        <f>Data_Input!O1108</f>
        <v/>
      </c>
      <c r="C1104" s="37" t="str">
        <f>Data_Input!P1108</f>
        <v/>
      </c>
      <c r="D1104" s="37" t="str">
        <f>Data_Input!Q1108</f>
        <v/>
      </c>
      <c r="E1104" s="37" t="str">
        <f>Data_Input!R1108</f>
        <v/>
      </c>
      <c r="F1104" s="47"/>
      <c r="G1104" s="35"/>
      <c r="H1104" s="35"/>
      <c r="I1104" s="35"/>
      <c r="J1104" s="35"/>
      <c r="K1104" s="35"/>
      <c r="L1104" s="37" t="str">
        <f>IF($G$4=0,B1104,IFERROR(IF(OR(AND(Data_Input!$T$3="meters",Data_Input!$T1108&gt;12),(AND(Data_Input!$T$3="feet",Data_Input!$T1108&gt;40)),ABS(B1104)&gt;$G$4),"",B1104),""))</f>
        <v/>
      </c>
      <c r="M1104" s="37" t="str">
        <f>IF($H$4=0,C1104,IFERROR(IF(OR(AND(Data_Input!$T$3="meters",Data_Input!$T1108&gt;12),(AND(Data_Input!$T$3="feet",Data_Input!$T1108&gt;40)),ABS(C1104)&gt;$G$4),"",C1104),""))</f>
        <v/>
      </c>
      <c r="N1104" s="37" t="str">
        <f>IF($I$4=0,D1104,IFERROR(IF(OR(AND(Data_Input!$T$3="meters",Data_Input!$T1108&gt;12),(AND(Data_Input!$T$3="feet",Data_Input!$T1108&gt;40)),ABS(D1104)&gt;$G$4),"",D1104),""))</f>
        <v/>
      </c>
      <c r="O1104" s="37" t="str">
        <f>IF($J$4=0,E1104,IFERROR(IF(OR(AND(Data_Input!$T$3="meters",Data_Input!$T1108&gt;12),(AND(Data_Input!$T$3="feet",Data_Input!$T1108&gt;40)),ABS(E1104)&gt;$G$4),"",E1104),""))</f>
        <v/>
      </c>
      <c r="P1104" s="35"/>
      <c r="Q1104" s="8" t="str">
        <f t="shared" si="78"/>
        <v/>
      </c>
      <c r="R1104" s="8" t="str">
        <f t="shared" si="79"/>
        <v/>
      </c>
      <c r="S1104" s="8" t="str">
        <f t="shared" si="80"/>
        <v/>
      </c>
      <c r="T1104" s="8" t="str">
        <f t="shared" si="81"/>
        <v/>
      </c>
      <c r="U1104" s="35"/>
    </row>
    <row r="1105" spans="1:21">
      <c r="A1105" s="7">
        <v>1103</v>
      </c>
      <c r="B1105" s="37" t="str">
        <f>Data_Input!O1109</f>
        <v/>
      </c>
      <c r="C1105" s="37" t="str">
        <f>Data_Input!P1109</f>
        <v/>
      </c>
      <c r="D1105" s="37" t="str">
        <f>Data_Input!Q1109</f>
        <v/>
      </c>
      <c r="E1105" s="37" t="str">
        <f>Data_Input!R1109</f>
        <v/>
      </c>
      <c r="F1105" s="47"/>
      <c r="G1105" s="35"/>
      <c r="H1105" s="35"/>
      <c r="I1105" s="35"/>
      <c r="J1105" s="35"/>
      <c r="K1105" s="35"/>
      <c r="L1105" s="37" t="str">
        <f>IF($G$4=0,B1105,IFERROR(IF(OR(AND(Data_Input!$T$3="meters",Data_Input!$T1109&gt;12),(AND(Data_Input!$T$3="feet",Data_Input!$T1109&gt;40)),ABS(B1105)&gt;$G$4),"",B1105),""))</f>
        <v/>
      </c>
      <c r="M1105" s="37" t="str">
        <f>IF($H$4=0,C1105,IFERROR(IF(OR(AND(Data_Input!$T$3="meters",Data_Input!$T1109&gt;12),(AND(Data_Input!$T$3="feet",Data_Input!$T1109&gt;40)),ABS(C1105)&gt;$G$4),"",C1105),""))</f>
        <v/>
      </c>
      <c r="N1105" s="37" t="str">
        <f>IF($I$4=0,D1105,IFERROR(IF(OR(AND(Data_Input!$T$3="meters",Data_Input!$T1109&gt;12),(AND(Data_Input!$T$3="feet",Data_Input!$T1109&gt;40)),ABS(D1105)&gt;$G$4),"",D1105),""))</f>
        <v/>
      </c>
      <c r="O1105" s="37" t="str">
        <f>IF($J$4=0,E1105,IFERROR(IF(OR(AND(Data_Input!$T$3="meters",Data_Input!$T1109&gt;12),(AND(Data_Input!$T$3="feet",Data_Input!$T1109&gt;40)),ABS(E1105)&gt;$G$4),"",E1105),""))</f>
        <v/>
      </c>
      <c r="P1105" s="35"/>
      <c r="Q1105" s="8" t="str">
        <f t="shared" si="78"/>
        <v/>
      </c>
      <c r="R1105" s="8" t="str">
        <f t="shared" si="79"/>
        <v/>
      </c>
      <c r="S1105" s="8" t="str">
        <f t="shared" si="80"/>
        <v/>
      </c>
      <c r="T1105" s="8" t="str">
        <f t="shared" si="81"/>
        <v/>
      </c>
      <c r="U1105" s="35"/>
    </row>
    <row r="1106" spans="1:21">
      <c r="A1106" s="7">
        <v>1104</v>
      </c>
      <c r="B1106" s="37" t="str">
        <f>Data_Input!O1110</f>
        <v/>
      </c>
      <c r="C1106" s="37" t="str">
        <f>Data_Input!P1110</f>
        <v/>
      </c>
      <c r="D1106" s="37" t="str">
        <f>Data_Input!Q1110</f>
        <v/>
      </c>
      <c r="E1106" s="37" t="str">
        <f>Data_Input!R1110</f>
        <v/>
      </c>
      <c r="F1106" s="47"/>
      <c r="G1106" s="35"/>
      <c r="H1106" s="35"/>
      <c r="I1106" s="35"/>
      <c r="J1106" s="35"/>
      <c r="K1106" s="35"/>
      <c r="L1106" s="37" t="str">
        <f>IF($G$4=0,B1106,IFERROR(IF(OR(AND(Data_Input!$T$3="meters",Data_Input!$T1110&gt;12),(AND(Data_Input!$T$3="feet",Data_Input!$T1110&gt;40)),ABS(B1106)&gt;$G$4),"",B1106),""))</f>
        <v/>
      </c>
      <c r="M1106" s="37" t="str">
        <f>IF($H$4=0,C1106,IFERROR(IF(OR(AND(Data_Input!$T$3="meters",Data_Input!$T1110&gt;12),(AND(Data_Input!$T$3="feet",Data_Input!$T1110&gt;40)),ABS(C1106)&gt;$G$4),"",C1106),""))</f>
        <v/>
      </c>
      <c r="N1106" s="37" t="str">
        <f>IF($I$4=0,D1106,IFERROR(IF(OR(AND(Data_Input!$T$3="meters",Data_Input!$T1110&gt;12),(AND(Data_Input!$T$3="feet",Data_Input!$T1110&gt;40)),ABS(D1106)&gt;$G$4),"",D1106),""))</f>
        <v/>
      </c>
      <c r="O1106" s="37" t="str">
        <f>IF($J$4=0,E1106,IFERROR(IF(OR(AND(Data_Input!$T$3="meters",Data_Input!$T1110&gt;12),(AND(Data_Input!$T$3="feet",Data_Input!$T1110&gt;40)),ABS(E1106)&gt;$G$4),"",E1106),""))</f>
        <v/>
      </c>
      <c r="P1106" s="35"/>
      <c r="Q1106" s="8" t="str">
        <f t="shared" si="78"/>
        <v/>
      </c>
      <c r="R1106" s="8" t="str">
        <f t="shared" si="79"/>
        <v/>
      </c>
      <c r="S1106" s="8" t="str">
        <f t="shared" si="80"/>
        <v/>
      </c>
      <c r="T1106" s="8" t="str">
        <f t="shared" si="81"/>
        <v/>
      </c>
      <c r="U1106" s="35"/>
    </row>
    <row r="1107" spans="1:21">
      <c r="A1107" s="7">
        <v>1105</v>
      </c>
      <c r="B1107" s="37" t="str">
        <f>Data_Input!O1111</f>
        <v/>
      </c>
      <c r="C1107" s="37" t="str">
        <f>Data_Input!P1111</f>
        <v/>
      </c>
      <c r="D1107" s="37" t="str">
        <f>Data_Input!Q1111</f>
        <v/>
      </c>
      <c r="E1107" s="37" t="str">
        <f>Data_Input!R1111</f>
        <v/>
      </c>
      <c r="F1107" s="47"/>
      <c r="G1107" s="35"/>
      <c r="H1107" s="35"/>
      <c r="I1107" s="35"/>
      <c r="J1107" s="35"/>
      <c r="K1107" s="35"/>
      <c r="L1107" s="37" t="str">
        <f>IF($G$4=0,B1107,IFERROR(IF(OR(AND(Data_Input!$T$3="meters",Data_Input!$T1111&gt;12),(AND(Data_Input!$T$3="feet",Data_Input!$T1111&gt;40)),ABS(B1107)&gt;$G$4),"",B1107),""))</f>
        <v/>
      </c>
      <c r="M1107" s="37" t="str">
        <f>IF($H$4=0,C1107,IFERROR(IF(OR(AND(Data_Input!$T$3="meters",Data_Input!$T1111&gt;12),(AND(Data_Input!$T$3="feet",Data_Input!$T1111&gt;40)),ABS(C1107)&gt;$G$4),"",C1107),""))</f>
        <v/>
      </c>
      <c r="N1107" s="37" t="str">
        <f>IF($I$4=0,D1107,IFERROR(IF(OR(AND(Data_Input!$T$3="meters",Data_Input!$T1111&gt;12),(AND(Data_Input!$T$3="feet",Data_Input!$T1111&gt;40)),ABS(D1107)&gt;$G$4),"",D1107),""))</f>
        <v/>
      </c>
      <c r="O1107" s="37" t="str">
        <f>IF($J$4=0,E1107,IFERROR(IF(OR(AND(Data_Input!$T$3="meters",Data_Input!$T1111&gt;12),(AND(Data_Input!$T$3="feet",Data_Input!$T1111&gt;40)),ABS(E1107)&gt;$G$4),"",E1107),""))</f>
        <v/>
      </c>
      <c r="P1107" s="35"/>
      <c r="Q1107" s="8" t="str">
        <f t="shared" si="78"/>
        <v/>
      </c>
      <c r="R1107" s="8" t="str">
        <f t="shared" si="79"/>
        <v/>
      </c>
      <c r="S1107" s="8" t="str">
        <f t="shared" si="80"/>
        <v/>
      </c>
      <c r="T1107" s="8" t="str">
        <f t="shared" si="81"/>
        <v/>
      </c>
      <c r="U1107" s="35"/>
    </row>
    <row r="1108" spans="1:21">
      <c r="A1108" s="7">
        <v>1106</v>
      </c>
      <c r="B1108" s="37" t="str">
        <f>Data_Input!O1112</f>
        <v/>
      </c>
      <c r="C1108" s="37" t="str">
        <f>Data_Input!P1112</f>
        <v/>
      </c>
      <c r="D1108" s="37" t="str">
        <f>Data_Input!Q1112</f>
        <v/>
      </c>
      <c r="E1108" s="37" t="str">
        <f>Data_Input!R1112</f>
        <v/>
      </c>
      <c r="F1108" s="47"/>
      <c r="G1108" s="35"/>
      <c r="H1108" s="35"/>
      <c r="I1108" s="35"/>
      <c r="J1108" s="35"/>
      <c r="K1108" s="35"/>
      <c r="L1108" s="37" t="str">
        <f>IF($G$4=0,B1108,IFERROR(IF(OR(AND(Data_Input!$T$3="meters",Data_Input!$T1112&gt;12),(AND(Data_Input!$T$3="feet",Data_Input!$T1112&gt;40)),ABS(B1108)&gt;$G$4),"",B1108),""))</f>
        <v/>
      </c>
      <c r="M1108" s="37" t="str">
        <f>IF($H$4=0,C1108,IFERROR(IF(OR(AND(Data_Input!$T$3="meters",Data_Input!$T1112&gt;12),(AND(Data_Input!$T$3="feet",Data_Input!$T1112&gt;40)),ABS(C1108)&gt;$G$4),"",C1108),""))</f>
        <v/>
      </c>
      <c r="N1108" s="37" t="str">
        <f>IF($I$4=0,D1108,IFERROR(IF(OR(AND(Data_Input!$T$3="meters",Data_Input!$T1112&gt;12),(AND(Data_Input!$T$3="feet",Data_Input!$T1112&gt;40)),ABS(D1108)&gt;$G$4),"",D1108),""))</f>
        <v/>
      </c>
      <c r="O1108" s="37" t="str">
        <f>IF($J$4=0,E1108,IFERROR(IF(OR(AND(Data_Input!$T$3="meters",Data_Input!$T1112&gt;12),(AND(Data_Input!$T$3="feet",Data_Input!$T1112&gt;40)),ABS(E1108)&gt;$G$4),"",E1108),""))</f>
        <v/>
      </c>
      <c r="P1108" s="35"/>
      <c r="Q1108" s="8" t="str">
        <f t="shared" si="78"/>
        <v/>
      </c>
      <c r="R1108" s="8" t="str">
        <f t="shared" si="79"/>
        <v/>
      </c>
      <c r="S1108" s="8" t="str">
        <f t="shared" si="80"/>
        <v/>
      </c>
      <c r="T1108" s="8" t="str">
        <f t="shared" si="81"/>
        <v/>
      </c>
      <c r="U1108" s="35"/>
    </row>
    <row r="1109" spans="1:21">
      <c r="A1109" s="7">
        <v>1107</v>
      </c>
      <c r="B1109" s="37" t="str">
        <f>Data_Input!O1113</f>
        <v/>
      </c>
      <c r="C1109" s="37" t="str">
        <f>Data_Input!P1113</f>
        <v/>
      </c>
      <c r="D1109" s="37" t="str">
        <f>Data_Input!Q1113</f>
        <v/>
      </c>
      <c r="E1109" s="37" t="str">
        <f>Data_Input!R1113</f>
        <v/>
      </c>
      <c r="F1109" s="47"/>
      <c r="G1109" s="35"/>
      <c r="H1109" s="35"/>
      <c r="I1109" s="35"/>
      <c r="J1109" s="35"/>
      <c r="K1109" s="35"/>
      <c r="L1109" s="37" t="str">
        <f>IF($G$4=0,B1109,IFERROR(IF(OR(AND(Data_Input!$T$3="meters",Data_Input!$T1113&gt;12),(AND(Data_Input!$T$3="feet",Data_Input!$T1113&gt;40)),ABS(B1109)&gt;$G$4),"",B1109),""))</f>
        <v/>
      </c>
      <c r="M1109" s="37" t="str">
        <f>IF($H$4=0,C1109,IFERROR(IF(OR(AND(Data_Input!$T$3="meters",Data_Input!$T1113&gt;12),(AND(Data_Input!$T$3="feet",Data_Input!$T1113&gt;40)),ABS(C1109)&gt;$G$4),"",C1109),""))</f>
        <v/>
      </c>
      <c r="N1109" s="37" t="str">
        <f>IF($I$4=0,D1109,IFERROR(IF(OR(AND(Data_Input!$T$3="meters",Data_Input!$T1113&gt;12),(AND(Data_Input!$T$3="feet",Data_Input!$T1113&gt;40)),ABS(D1109)&gt;$G$4),"",D1109),""))</f>
        <v/>
      </c>
      <c r="O1109" s="37" t="str">
        <f>IF($J$4=0,E1109,IFERROR(IF(OR(AND(Data_Input!$T$3="meters",Data_Input!$T1113&gt;12),(AND(Data_Input!$T$3="feet",Data_Input!$T1113&gt;40)),ABS(E1109)&gt;$G$4),"",E1109),""))</f>
        <v/>
      </c>
      <c r="P1109" s="35"/>
      <c r="Q1109" s="8" t="str">
        <f t="shared" si="78"/>
        <v/>
      </c>
      <c r="R1109" s="8" t="str">
        <f t="shared" si="79"/>
        <v/>
      </c>
      <c r="S1109" s="8" t="str">
        <f t="shared" si="80"/>
        <v/>
      </c>
      <c r="T1109" s="8" t="str">
        <f t="shared" si="81"/>
        <v/>
      </c>
      <c r="U1109" s="35"/>
    </row>
    <row r="1110" spans="1:21">
      <c r="A1110" s="7">
        <v>1108</v>
      </c>
      <c r="B1110" s="37" t="str">
        <f>Data_Input!O1114</f>
        <v/>
      </c>
      <c r="C1110" s="37" t="str">
        <f>Data_Input!P1114</f>
        <v/>
      </c>
      <c r="D1110" s="37" t="str">
        <f>Data_Input!Q1114</f>
        <v/>
      </c>
      <c r="E1110" s="37" t="str">
        <f>Data_Input!R1114</f>
        <v/>
      </c>
      <c r="F1110" s="47"/>
      <c r="G1110" s="35"/>
      <c r="H1110" s="35"/>
      <c r="I1110" s="35"/>
      <c r="J1110" s="35"/>
      <c r="K1110" s="35"/>
      <c r="L1110" s="37" t="str">
        <f>IF($G$4=0,B1110,IFERROR(IF(OR(AND(Data_Input!$T$3="meters",Data_Input!$T1114&gt;12),(AND(Data_Input!$T$3="feet",Data_Input!$T1114&gt;40)),ABS(B1110)&gt;$G$4),"",B1110),""))</f>
        <v/>
      </c>
      <c r="M1110" s="37" t="str">
        <f>IF($H$4=0,C1110,IFERROR(IF(OR(AND(Data_Input!$T$3="meters",Data_Input!$T1114&gt;12),(AND(Data_Input!$T$3="feet",Data_Input!$T1114&gt;40)),ABS(C1110)&gt;$G$4),"",C1110),""))</f>
        <v/>
      </c>
      <c r="N1110" s="37" t="str">
        <f>IF($I$4=0,D1110,IFERROR(IF(OR(AND(Data_Input!$T$3="meters",Data_Input!$T1114&gt;12),(AND(Data_Input!$T$3="feet",Data_Input!$T1114&gt;40)),ABS(D1110)&gt;$G$4),"",D1110),""))</f>
        <v/>
      </c>
      <c r="O1110" s="37" t="str">
        <f>IF($J$4=0,E1110,IFERROR(IF(OR(AND(Data_Input!$T$3="meters",Data_Input!$T1114&gt;12),(AND(Data_Input!$T$3="feet",Data_Input!$T1114&gt;40)),ABS(E1110)&gt;$G$4),"",E1110),""))</f>
        <v/>
      </c>
      <c r="P1110" s="35"/>
      <c r="Q1110" s="8" t="str">
        <f t="shared" si="78"/>
        <v/>
      </c>
      <c r="R1110" s="8" t="str">
        <f t="shared" si="79"/>
        <v/>
      </c>
      <c r="S1110" s="8" t="str">
        <f t="shared" si="80"/>
        <v/>
      </c>
      <c r="T1110" s="8" t="str">
        <f t="shared" si="81"/>
        <v/>
      </c>
      <c r="U1110" s="35"/>
    </row>
    <row r="1111" spans="1:21">
      <c r="A1111" s="7">
        <v>1109</v>
      </c>
      <c r="B1111" s="37" t="str">
        <f>Data_Input!O1115</f>
        <v/>
      </c>
      <c r="C1111" s="37" t="str">
        <f>Data_Input!P1115</f>
        <v/>
      </c>
      <c r="D1111" s="37" t="str">
        <f>Data_Input!Q1115</f>
        <v/>
      </c>
      <c r="E1111" s="37" t="str">
        <f>Data_Input!R1115</f>
        <v/>
      </c>
      <c r="F1111" s="47"/>
      <c r="G1111" s="35"/>
      <c r="H1111" s="35"/>
      <c r="I1111" s="35"/>
      <c r="J1111" s="35"/>
      <c r="K1111" s="35"/>
      <c r="L1111" s="37" t="str">
        <f>IF($G$4=0,B1111,IFERROR(IF(OR(AND(Data_Input!$T$3="meters",Data_Input!$T1115&gt;12),(AND(Data_Input!$T$3="feet",Data_Input!$T1115&gt;40)),ABS(B1111)&gt;$G$4),"",B1111),""))</f>
        <v/>
      </c>
      <c r="M1111" s="37" t="str">
        <f>IF($H$4=0,C1111,IFERROR(IF(OR(AND(Data_Input!$T$3="meters",Data_Input!$T1115&gt;12),(AND(Data_Input!$T$3="feet",Data_Input!$T1115&gt;40)),ABS(C1111)&gt;$G$4),"",C1111),""))</f>
        <v/>
      </c>
      <c r="N1111" s="37" t="str">
        <f>IF($I$4=0,D1111,IFERROR(IF(OR(AND(Data_Input!$T$3="meters",Data_Input!$T1115&gt;12),(AND(Data_Input!$T$3="feet",Data_Input!$T1115&gt;40)),ABS(D1111)&gt;$G$4),"",D1111),""))</f>
        <v/>
      </c>
      <c r="O1111" s="37" t="str">
        <f>IF($J$4=0,E1111,IFERROR(IF(OR(AND(Data_Input!$T$3="meters",Data_Input!$T1115&gt;12),(AND(Data_Input!$T$3="feet",Data_Input!$T1115&gt;40)),ABS(E1111)&gt;$G$4),"",E1111),""))</f>
        <v/>
      </c>
      <c r="P1111" s="35"/>
      <c r="Q1111" s="8" t="str">
        <f t="shared" si="78"/>
        <v/>
      </c>
      <c r="R1111" s="8" t="str">
        <f t="shared" si="79"/>
        <v/>
      </c>
      <c r="S1111" s="8" t="str">
        <f t="shared" si="80"/>
        <v/>
      </c>
      <c r="T1111" s="8" t="str">
        <f t="shared" si="81"/>
        <v/>
      </c>
      <c r="U1111" s="35"/>
    </row>
    <row r="1112" spans="1:21">
      <c r="A1112" s="7">
        <v>1110</v>
      </c>
      <c r="B1112" s="37" t="str">
        <f>Data_Input!O1116</f>
        <v/>
      </c>
      <c r="C1112" s="37" t="str">
        <f>Data_Input!P1116</f>
        <v/>
      </c>
      <c r="D1112" s="37" t="str">
        <f>Data_Input!Q1116</f>
        <v/>
      </c>
      <c r="E1112" s="37" t="str">
        <f>Data_Input!R1116</f>
        <v/>
      </c>
      <c r="F1112" s="47"/>
      <c r="G1112" s="35"/>
      <c r="H1112" s="35"/>
      <c r="I1112" s="35"/>
      <c r="J1112" s="35"/>
      <c r="K1112" s="35"/>
      <c r="L1112" s="37" t="str">
        <f>IF($G$4=0,B1112,IFERROR(IF(OR(AND(Data_Input!$T$3="meters",Data_Input!$T1116&gt;12),(AND(Data_Input!$T$3="feet",Data_Input!$T1116&gt;40)),ABS(B1112)&gt;$G$4),"",B1112),""))</f>
        <v/>
      </c>
      <c r="M1112" s="37" t="str">
        <f>IF($H$4=0,C1112,IFERROR(IF(OR(AND(Data_Input!$T$3="meters",Data_Input!$T1116&gt;12),(AND(Data_Input!$T$3="feet",Data_Input!$T1116&gt;40)),ABS(C1112)&gt;$G$4),"",C1112),""))</f>
        <v/>
      </c>
      <c r="N1112" s="37" t="str">
        <f>IF($I$4=0,D1112,IFERROR(IF(OR(AND(Data_Input!$T$3="meters",Data_Input!$T1116&gt;12),(AND(Data_Input!$T$3="feet",Data_Input!$T1116&gt;40)),ABS(D1112)&gt;$G$4),"",D1112),""))</f>
        <v/>
      </c>
      <c r="O1112" s="37" t="str">
        <f>IF($J$4=0,E1112,IFERROR(IF(OR(AND(Data_Input!$T$3="meters",Data_Input!$T1116&gt;12),(AND(Data_Input!$T$3="feet",Data_Input!$T1116&gt;40)),ABS(E1112)&gt;$G$4),"",E1112),""))</f>
        <v/>
      </c>
      <c r="P1112" s="35"/>
      <c r="Q1112" s="8" t="str">
        <f t="shared" si="78"/>
        <v/>
      </c>
      <c r="R1112" s="8" t="str">
        <f t="shared" si="79"/>
        <v/>
      </c>
      <c r="S1112" s="8" t="str">
        <f t="shared" si="80"/>
        <v/>
      </c>
      <c r="T1112" s="8" t="str">
        <f t="shared" si="81"/>
        <v/>
      </c>
      <c r="U1112" s="35"/>
    </row>
    <row r="1113" spans="1:21">
      <c r="A1113" s="7">
        <v>1111</v>
      </c>
      <c r="B1113" s="37" t="str">
        <f>Data_Input!O1117</f>
        <v/>
      </c>
      <c r="C1113" s="37" t="str">
        <f>Data_Input!P1117</f>
        <v/>
      </c>
      <c r="D1113" s="37" t="str">
        <f>Data_Input!Q1117</f>
        <v/>
      </c>
      <c r="E1113" s="37" t="str">
        <f>Data_Input!R1117</f>
        <v/>
      </c>
      <c r="F1113" s="47"/>
      <c r="G1113" s="35"/>
      <c r="H1113" s="35"/>
      <c r="I1113" s="35"/>
      <c r="J1113" s="35"/>
      <c r="K1113" s="35"/>
      <c r="L1113" s="37" t="str">
        <f>IF($G$4=0,B1113,IFERROR(IF(OR(AND(Data_Input!$T$3="meters",Data_Input!$T1117&gt;12),(AND(Data_Input!$T$3="feet",Data_Input!$T1117&gt;40)),ABS(B1113)&gt;$G$4),"",B1113),""))</f>
        <v/>
      </c>
      <c r="M1113" s="37" t="str">
        <f>IF($H$4=0,C1113,IFERROR(IF(OR(AND(Data_Input!$T$3="meters",Data_Input!$T1117&gt;12),(AND(Data_Input!$T$3="feet",Data_Input!$T1117&gt;40)),ABS(C1113)&gt;$G$4),"",C1113),""))</f>
        <v/>
      </c>
      <c r="N1113" s="37" t="str">
        <f>IF($I$4=0,D1113,IFERROR(IF(OR(AND(Data_Input!$T$3="meters",Data_Input!$T1117&gt;12),(AND(Data_Input!$T$3="feet",Data_Input!$T1117&gt;40)),ABS(D1113)&gt;$G$4),"",D1113),""))</f>
        <v/>
      </c>
      <c r="O1113" s="37" t="str">
        <f>IF($J$4=0,E1113,IFERROR(IF(OR(AND(Data_Input!$T$3="meters",Data_Input!$T1117&gt;12),(AND(Data_Input!$T$3="feet",Data_Input!$T1117&gt;40)),ABS(E1113)&gt;$G$4),"",E1113),""))</f>
        <v/>
      </c>
      <c r="P1113" s="35"/>
      <c r="Q1113" s="8" t="str">
        <f t="shared" si="78"/>
        <v/>
      </c>
      <c r="R1113" s="8" t="str">
        <f t="shared" si="79"/>
        <v/>
      </c>
      <c r="S1113" s="8" t="str">
        <f t="shared" si="80"/>
        <v/>
      </c>
      <c r="T1113" s="8" t="str">
        <f t="shared" si="81"/>
        <v/>
      </c>
      <c r="U1113" s="35"/>
    </row>
    <row r="1114" spans="1:21">
      <c r="A1114" s="7">
        <v>1112</v>
      </c>
      <c r="B1114" s="37" t="str">
        <f>Data_Input!O1118</f>
        <v/>
      </c>
      <c r="C1114" s="37" t="str">
        <f>Data_Input!P1118</f>
        <v/>
      </c>
      <c r="D1114" s="37" t="str">
        <f>Data_Input!Q1118</f>
        <v/>
      </c>
      <c r="E1114" s="37" t="str">
        <f>Data_Input!R1118</f>
        <v/>
      </c>
      <c r="F1114" s="47"/>
      <c r="G1114" s="35"/>
      <c r="H1114" s="35"/>
      <c r="I1114" s="35"/>
      <c r="J1114" s="35"/>
      <c r="K1114" s="35"/>
      <c r="L1114" s="37" t="str">
        <f>IF($G$4=0,B1114,IFERROR(IF(OR(AND(Data_Input!$T$3="meters",Data_Input!$T1118&gt;12),(AND(Data_Input!$T$3="feet",Data_Input!$T1118&gt;40)),ABS(B1114)&gt;$G$4),"",B1114),""))</f>
        <v/>
      </c>
      <c r="M1114" s="37" t="str">
        <f>IF($H$4=0,C1114,IFERROR(IF(OR(AND(Data_Input!$T$3="meters",Data_Input!$T1118&gt;12),(AND(Data_Input!$T$3="feet",Data_Input!$T1118&gt;40)),ABS(C1114)&gt;$G$4),"",C1114),""))</f>
        <v/>
      </c>
      <c r="N1114" s="37" t="str">
        <f>IF($I$4=0,D1114,IFERROR(IF(OR(AND(Data_Input!$T$3="meters",Data_Input!$T1118&gt;12),(AND(Data_Input!$T$3="feet",Data_Input!$T1118&gt;40)),ABS(D1114)&gt;$G$4),"",D1114),""))</f>
        <v/>
      </c>
      <c r="O1114" s="37" t="str">
        <f>IF($J$4=0,E1114,IFERROR(IF(OR(AND(Data_Input!$T$3="meters",Data_Input!$T1118&gt;12),(AND(Data_Input!$T$3="feet",Data_Input!$T1118&gt;40)),ABS(E1114)&gt;$G$4),"",E1114),""))</f>
        <v/>
      </c>
      <c r="P1114" s="35"/>
      <c r="Q1114" s="8" t="str">
        <f t="shared" si="78"/>
        <v/>
      </c>
      <c r="R1114" s="8" t="str">
        <f t="shared" si="79"/>
        <v/>
      </c>
      <c r="S1114" s="8" t="str">
        <f t="shared" si="80"/>
        <v/>
      </c>
      <c r="T1114" s="8" t="str">
        <f t="shared" si="81"/>
        <v/>
      </c>
      <c r="U1114" s="35"/>
    </row>
    <row r="1115" spans="1:21">
      <c r="A1115" s="7">
        <v>1113</v>
      </c>
      <c r="B1115" s="37" t="str">
        <f>Data_Input!O1119</f>
        <v/>
      </c>
      <c r="C1115" s="37" t="str">
        <f>Data_Input!P1119</f>
        <v/>
      </c>
      <c r="D1115" s="37" t="str">
        <f>Data_Input!Q1119</f>
        <v/>
      </c>
      <c r="E1115" s="37" t="str">
        <f>Data_Input!R1119</f>
        <v/>
      </c>
      <c r="F1115" s="47"/>
      <c r="G1115" s="35"/>
      <c r="H1115" s="35"/>
      <c r="I1115" s="35"/>
      <c r="J1115" s="35"/>
      <c r="K1115" s="35"/>
      <c r="L1115" s="37" t="str">
        <f>IF($G$4=0,B1115,IFERROR(IF(OR(AND(Data_Input!$T$3="meters",Data_Input!$T1119&gt;12),(AND(Data_Input!$T$3="feet",Data_Input!$T1119&gt;40)),ABS(B1115)&gt;$G$4),"",B1115),""))</f>
        <v/>
      </c>
      <c r="M1115" s="37" t="str">
        <f>IF($H$4=0,C1115,IFERROR(IF(OR(AND(Data_Input!$T$3="meters",Data_Input!$T1119&gt;12),(AND(Data_Input!$T$3="feet",Data_Input!$T1119&gt;40)),ABS(C1115)&gt;$G$4),"",C1115),""))</f>
        <v/>
      </c>
      <c r="N1115" s="37" t="str">
        <f>IF($I$4=0,D1115,IFERROR(IF(OR(AND(Data_Input!$T$3="meters",Data_Input!$T1119&gt;12),(AND(Data_Input!$T$3="feet",Data_Input!$T1119&gt;40)),ABS(D1115)&gt;$G$4),"",D1115),""))</f>
        <v/>
      </c>
      <c r="O1115" s="37" t="str">
        <f>IF($J$4=0,E1115,IFERROR(IF(OR(AND(Data_Input!$T$3="meters",Data_Input!$T1119&gt;12),(AND(Data_Input!$T$3="feet",Data_Input!$T1119&gt;40)),ABS(E1115)&gt;$G$4),"",E1115),""))</f>
        <v/>
      </c>
      <c r="P1115" s="35"/>
      <c r="Q1115" s="8" t="str">
        <f t="shared" si="78"/>
        <v/>
      </c>
      <c r="R1115" s="8" t="str">
        <f t="shared" si="79"/>
        <v/>
      </c>
      <c r="S1115" s="8" t="str">
        <f t="shared" si="80"/>
        <v/>
      </c>
      <c r="T1115" s="8" t="str">
        <f t="shared" si="81"/>
        <v/>
      </c>
      <c r="U1115" s="35"/>
    </row>
    <row r="1116" spans="1:21">
      <c r="A1116" s="7">
        <v>1114</v>
      </c>
      <c r="B1116" s="37" t="str">
        <f>Data_Input!O1120</f>
        <v/>
      </c>
      <c r="C1116" s="37" t="str">
        <f>Data_Input!P1120</f>
        <v/>
      </c>
      <c r="D1116" s="37" t="str">
        <f>Data_Input!Q1120</f>
        <v/>
      </c>
      <c r="E1116" s="37" t="str">
        <f>Data_Input!R1120</f>
        <v/>
      </c>
      <c r="F1116" s="47"/>
      <c r="G1116" s="35"/>
      <c r="H1116" s="35"/>
      <c r="I1116" s="35"/>
      <c r="J1116" s="35"/>
      <c r="K1116" s="35"/>
      <c r="L1116" s="37" t="str">
        <f>IF($G$4=0,B1116,IFERROR(IF(OR(AND(Data_Input!$T$3="meters",Data_Input!$T1120&gt;12),(AND(Data_Input!$T$3="feet",Data_Input!$T1120&gt;40)),ABS(B1116)&gt;$G$4),"",B1116),""))</f>
        <v/>
      </c>
      <c r="M1116" s="37" t="str">
        <f>IF($H$4=0,C1116,IFERROR(IF(OR(AND(Data_Input!$T$3="meters",Data_Input!$T1120&gt;12),(AND(Data_Input!$T$3="feet",Data_Input!$T1120&gt;40)),ABS(C1116)&gt;$G$4),"",C1116),""))</f>
        <v/>
      </c>
      <c r="N1116" s="37" t="str">
        <f>IF($I$4=0,D1116,IFERROR(IF(OR(AND(Data_Input!$T$3="meters",Data_Input!$T1120&gt;12),(AND(Data_Input!$T$3="feet",Data_Input!$T1120&gt;40)),ABS(D1116)&gt;$G$4),"",D1116),""))</f>
        <v/>
      </c>
      <c r="O1116" s="37" t="str">
        <f>IF($J$4=0,E1116,IFERROR(IF(OR(AND(Data_Input!$T$3="meters",Data_Input!$T1120&gt;12),(AND(Data_Input!$T$3="feet",Data_Input!$T1120&gt;40)),ABS(E1116)&gt;$G$4),"",E1116),""))</f>
        <v/>
      </c>
      <c r="P1116" s="35"/>
      <c r="Q1116" s="8" t="str">
        <f t="shared" si="78"/>
        <v/>
      </c>
      <c r="R1116" s="8" t="str">
        <f t="shared" si="79"/>
        <v/>
      </c>
      <c r="S1116" s="8" t="str">
        <f t="shared" si="80"/>
        <v/>
      </c>
      <c r="T1116" s="8" t="str">
        <f t="shared" si="81"/>
        <v/>
      </c>
      <c r="U1116" s="35"/>
    </row>
    <row r="1117" spans="1:21">
      <c r="A1117" s="7">
        <v>1115</v>
      </c>
      <c r="B1117" s="37" t="str">
        <f>Data_Input!O1121</f>
        <v/>
      </c>
      <c r="C1117" s="37" t="str">
        <f>Data_Input!P1121</f>
        <v/>
      </c>
      <c r="D1117" s="37" t="str">
        <f>Data_Input!Q1121</f>
        <v/>
      </c>
      <c r="E1117" s="37" t="str">
        <f>Data_Input!R1121</f>
        <v/>
      </c>
      <c r="F1117" s="47"/>
      <c r="G1117" s="35"/>
      <c r="H1117" s="35"/>
      <c r="I1117" s="35"/>
      <c r="J1117" s="35"/>
      <c r="K1117" s="35"/>
      <c r="L1117" s="37" t="str">
        <f>IF($G$4=0,B1117,IFERROR(IF(OR(AND(Data_Input!$T$3="meters",Data_Input!$T1121&gt;12),(AND(Data_Input!$T$3="feet",Data_Input!$T1121&gt;40)),ABS(B1117)&gt;$G$4),"",B1117),""))</f>
        <v/>
      </c>
      <c r="M1117" s="37" t="str">
        <f>IF($H$4=0,C1117,IFERROR(IF(OR(AND(Data_Input!$T$3="meters",Data_Input!$T1121&gt;12),(AND(Data_Input!$T$3="feet",Data_Input!$T1121&gt;40)),ABS(C1117)&gt;$G$4),"",C1117),""))</f>
        <v/>
      </c>
      <c r="N1117" s="37" t="str">
        <f>IF($I$4=0,D1117,IFERROR(IF(OR(AND(Data_Input!$T$3="meters",Data_Input!$T1121&gt;12),(AND(Data_Input!$T$3="feet",Data_Input!$T1121&gt;40)),ABS(D1117)&gt;$G$4),"",D1117),""))</f>
        <v/>
      </c>
      <c r="O1117" s="37" t="str">
        <f>IF($J$4=0,E1117,IFERROR(IF(OR(AND(Data_Input!$T$3="meters",Data_Input!$T1121&gt;12),(AND(Data_Input!$T$3="feet",Data_Input!$T1121&gt;40)),ABS(E1117)&gt;$G$4),"",E1117),""))</f>
        <v/>
      </c>
      <c r="P1117" s="35"/>
      <c r="Q1117" s="8" t="str">
        <f t="shared" si="78"/>
        <v/>
      </c>
      <c r="R1117" s="8" t="str">
        <f t="shared" si="79"/>
        <v/>
      </c>
      <c r="S1117" s="8" t="str">
        <f t="shared" si="80"/>
        <v/>
      </c>
      <c r="T1117" s="8" t="str">
        <f t="shared" si="81"/>
        <v/>
      </c>
      <c r="U1117" s="35"/>
    </row>
    <row r="1118" spans="1:21">
      <c r="A1118" s="7">
        <v>1116</v>
      </c>
      <c r="B1118" s="37" t="str">
        <f>Data_Input!O1122</f>
        <v/>
      </c>
      <c r="C1118" s="37" t="str">
        <f>Data_Input!P1122</f>
        <v/>
      </c>
      <c r="D1118" s="37" t="str">
        <f>Data_Input!Q1122</f>
        <v/>
      </c>
      <c r="E1118" s="37" t="str">
        <f>Data_Input!R1122</f>
        <v/>
      </c>
      <c r="F1118" s="47"/>
      <c r="G1118" s="35"/>
      <c r="H1118" s="35"/>
      <c r="I1118" s="35"/>
      <c r="J1118" s="35"/>
      <c r="K1118" s="35"/>
      <c r="L1118" s="37" t="str">
        <f>IF($G$4=0,B1118,IFERROR(IF(OR(AND(Data_Input!$T$3="meters",Data_Input!$T1122&gt;12),(AND(Data_Input!$T$3="feet",Data_Input!$T1122&gt;40)),ABS(B1118)&gt;$G$4),"",B1118),""))</f>
        <v/>
      </c>
      <c r="M1118" s="37" t="str">
        <f>IF($H$4=0,C1118,IFERROR(IF(OR(AND(Data_Input!$T$3="meters",Data_Input!$T1122&gt;12),(AND(Data_Input!$T$3="feet",Data_Input!$T1122&gt;40)),ABS(C1118)&gt;$G$4),"",C1118),""))</f>
        <v/>
      </c>
      <c r="N1118" s="37" t="str">
        <f>IF($I$4=0,D1118,IFERROR(IF(OR(AND(Data_Input!$T$3="meters",Data_Input!$T1122&gt;12),(AND(Data_Input!$T$3="feet",Data_Input!$T1122&gt;40)),ABS(D1118)&gt;$G$4),"",D1118),""))</f>
        <v/>
      </c>
      <c r="O1118" s="37" t="str">
        <f>IF($J$4=0,E1118,IFERROR(IF(OR(AND(Data_Input!$T$3="meters",Data_Input!$T1122&gt;12),(AND(Data_Input!$T$3="feet",Data_Input!$T1122&gt;40)),ABS(E1118)&gt;$G$4),"",E1118),""))</f>
        <v/>
      </c>
      <c r="P1118" s="35"/>
      <c r="Q1118" s="8" t="str">
        <f t="shared" si="78"/>
        <v/>
      </c>
      <c r="R1118" s="8" t="str">
        <f t="shared" si="79"/>
        <v/>
      </c>
      <c r="S1118" s="8" t="str">
        <f t="shared" si="80"/>
        <v/>
      </c>
      <c r="T1118" s="8" t="str">
        <f t="shared" si="81"/>
        <v/>
      </c>
      <c r="U1118" s="35"/>
    </row>
    <row r="1119" spans="1:21">
      <c r="A1119" s="7">
        <v>1117</v>
      </c>
      <c r="B1119" s="37" t="str">
        <f>Data_Input!O1123</f>
        <v/>
      </c>
      <c r="C1119" s="37" t="str">
        <f>Data_Input!P1123</f>
        <v/>
      </c>
      <c r="D1119" s="37" t="str">
        <f>Data_Input!Q1123</f>
        <v/>
      </c>
      <c r="E1119" s="37" t="str">
        <f>Data_Input!R1123</f>
        <v/>
      </c>
      <c r="F1119" s="47"/>
      <c r="G1119" s="35"/>
      <c r="H1119" s="35"/>
      <c r="I1119" s="35"/>
      <c r="J1119" s="35"/>
      <c r="K1119" s="35"/>
      <c r="L1119" s="37" t="str">
        <f>IF($G$4=0,B1119,IFERROR(IF(OR(AND(Data_Input!$T$3="meters",Data_Input!$T1123&gt;12),(AND(Data_Input!$T$3="feet",Data_Input!$T1123&gt;40)),ABS(B1119)&gt;$G$4),"",B1119),""))</f>
        <v/>
      </c>
      <c r="M1119" s="37" t="str">
        <f>IF($H$4=0,C1119,IFERROR(IF(OR(AND(Data_Input!$T$3="meters",Data_Input!$T1123&gt;12),(AND(Data_Input!$T$3="feet",Data_Input!$T1123&gt;40)),ABS(C1119)&gt;$G$4),"",C1119),""))</f>
        <v/>
      </c>
      <c r="N1119" s="37" t="str">
        <f>IF($I$4=0,D1119,IFERROR(IF(OR(AND(Data_Input!$T$3="meters",Data_Input!$T1123&gt;12),(AND(Data_Input!$T$3="feet",Data_Input!$T1123&gt;40)),ABS(D1119)&gt;$G$4),"",D1119),""))</f>
        <v/>
      </c>
      <c r="O1119" s="37" t="str">
        <f>IF($J$4=0,E1119,IFERROR(IF(OR(AND(Data_Input!$T$3="meters",Data_Input!$T1123&gt;12),(AND(Data_Input!$T$3="feet",Data_Input!$T1123&gt;40)),ABS(E1119)&gt;$G$4),"",E1119),""))</f>
        <v/>
      </c>
      <c r="P1119" s="35"/>
      <c r="Q1119" s="8" t="str">
        <f t="shared" si="78"/>
        <v/>
      </c>
      <c r="R1119" s="8" t="str">
        <f t="shared" si="79"/>
        <v/>
      </c>
      <c r="S1119" s="8" t="str">
        <f t="shared" si="80"/>
        <v/>
      </c>
      <c r="T1119" s="8" t="str">
        <f t="shared" si="81"/>
        <v/>
      </c>
      <c r="U1119" s="35"/>
    </row>
    <row r="1120" spans="1:21">
      <c r="A1120" s="7">
        <v>1118</v>
      </c>
      <c r="B1120" s="37" t="str">
        <f>Data_Input!O1124</f>
        <v/>
      </c>
      <c r="C1120" s="37" t="str">
        <f>Data_Input!P1124</f>
        <v/>
      </c>
      <c r="D1120" s="37" t="str">
        <f>Data_Input!Q1124</f>
        <v/>
      </c>
      <c r="E1120" s="37" t="str">
        <f>Data_Input!R1124</f>
        <v/>
      </c>
      <c r="F1120" s="47"/>
      <c r="G1120" s="35"/>
      <c r="H1120" s="35"/>
      <c r="I1120" s="35"/>
      <c r="J1120" s="35"/>
      <c r="K1120" s="35"/>
      <c r="L1120" s="37" t="str">
        <f>IF($G$4=0,B1120,IFERROR(IF(OR(AND(Data_Input!$T$3="meters",Data_Input!$T1124&gt;12),(AND(Data_Input!$T$3="feet",Data_Input!$T1124&gt;40)),ABS(B1120)&gt;$G$4),"",B1120),""))</f>
        <v/>
      </c>
      <c r="M1120" s="37" t="str">
        <f>IF($H$4=0,C1120,IFERROR(IF(OR(AND(Data_Input!$T$3="meters",Data_Input!$T1124&gt;12),(AND(Data_Input!$T$3="feet",Data_Input!$T1124&gt;40)),ABS(C1120)&gt;$G$4),"",C1120),""))</f>
        <v/>
      </c>
      <c r="N1120" s="37" t="str">
        <f>IF($I$4=0,D1120,IFERROR(IF(OR(AND(Data_Input!$T$3="meters",Data_Input!$T1124&gt;12),(AND(Data_Input!$T$3="feet",Data_Input!$T1124&gt;40)),ABS(D1120)&gt;$G$4),"",D1120),""))</f>
        <v/>
      </c>
      <c r="O1120" s="37" t="str">
        <f>IF($J$4=0,E1120,IFERROR(IF(OR(AND(Data_Input!$T$3="meters",Data_Input!$T1124&gt;12),(AND(Data_Input!$T$3="feet",Data_Input!$T1124&gt;40)),ABS(E1120)&gt;$G$4),"",E1120),""))</f>
        <v/>
      </c>
      <c r="P1120" s="35"/>
      <c r="Q1120" s="8" t="str">
        <f t="shared" si="78"/>
        <v/>
      </c>
      <c r="R1120" s="8" t="str">
        <f t="shared" si="79"/>
        <v/>
      </c>
      <c r="S1120" s="8" t="str">
        <f t="shared" si="80"/>
        <v/>
      </c>
      <c r="T1120" s="8" t="str">
        <f t="shared" si="81"/>
        <v/>
      </c>
      <c r="U1120" s="35"/>
    </row>
    <row r="1121" spans="1:21">
      <c r="A1121" s="7">
        <v>1119</v>
      </c>
      <c r="B1121" s="37" t="str">
        <f>Data_Input!O1125</f>
        <v/>
      </c>
      <c r="C1121" s="37" t="str">
        <f>Data_Input!P1125</f>
        <v/>
      </c>
      <c r="D1121" s="37" t="str">
        <f>Data_Input!Q1125</f>
        <v/>
      </c>
      <c r="E1121" s="37" t="str">
        <f>Data_Input!R1125</f>
        <v/>
      </c>
      <c r="F1121" s="47"/>
      <c r="G1121" s="35"/>
      <c r="H1121" s="35"/>
      <c r="I1121" s="35"/>
      <c r="J1121" s="35"/>
      <c r="K1121" s="35"/>
      <c r="L1121" s="37" t="str">
        <f>IF($G$4=0,B1121,IFERROR(IF(OR(AND(Data_Input!$T$3="meters",Data_Input!$T1125&gt;12),(AND(Data_Input!$T$3="feet",Data_Input!$T1125&gt;40)),ABS(B1121)&gt;$G$4),"",B1121),""))</f>
        <v/>
      </c>
      <c r="M1121" s="37" t="str">
        <f>IF($H$4=0,C1121,IFERROR(IF(OR(AND(Data_Input!$T$3="meters",Data_Input!$T1125&gt;12),(AND(Data_Input!$T$3="feet",Data_Input!$T1125&gt;40)),ABS(C1121)&gt;$G$4),"",C1121),""))</f>
        <v/>
      </c>
      <c r="N1121" s="37" t="str">
        <f>IF($I$4=0,D1121,IFERROR(IF(OR(AND(Data_Input!$T$3="meters",Data_Input!$T1125&gt;12),(AND(Data_Input!$T$3="feet",Data_Input!$T1125&gt;40)),ABS(D1121)&gt;$G$4),"",D1121),""))</f>
        <v/>
      </c>
      <c r="O1121" s="37" t="str">
        <f>IF($J$4=0,E1121,IFERROR(IF(OR(AND(Data_Input!$T$3="meters",Data_Input!$T1125&gt;12),(AND(Data_Input!$T$3="feet",Data_Input!$T1125&gt;40)),ABS(E1121)&gt;$G$4),"",E1121),""))</f>
        <v/>
      </c>
      <c r="P1121" s="35"/>
      <c r="Q1121" s="8" t="str">
        <f t="shared" si="78"/>
        <v/>
      </c>
      <c r="R1121" s="8" t="str">
        <f t="shared" si="79"/>
        <v/>
      </c>
      <c r="S1121" s="8" t="str">
        <f t="shared" si="80"/>
        <v/>
      </c>
      <c r="T1121" s="8" t="str">
        <f t="shared" si="81"/>
        <v/>
      </c>
      <c r="U1121" s="35"/>
    </row>
    <row r="1122" spans="1:21">
      <c r="A1122" s="7">
        <v>1120</v>
      </c>
      <c r="B1122" s="37" t="str">
        <f>Data_Input!O1126</f>
        <v/>
      </c>
      <c r="C1122" s="37" t="str">
        <f>Data_Input!P1126</f>
        <v/>
      </c>
      <c r="D1122" s="37" t="str">
        <f>Data_Input!Q1126</f>
        <v/>
      </c>
      <c r="E1122" s="37" t="str">
        <f>Data_Input!R1126</f>
        <v/>
      </c>
      <c r="F1122" s="47"/>
      <c r="G1122" s="35"/>
      <c r="H1122" s="35"/>
      <c r="I1122" s="35"/>
      <c r="J1122" s="35"/>
      <c r="K1122" s="35"/>
      <c r="L1122" s="37" t="str">
        <f>IF($G$4=0,B1122,IFERROR(IF(OR(AND(Data_Input!$T$3="meters",Data_Input!$T1126&gt;12),(AND(Data_Input!$T$3="feet",Data_Input!$T1126&gt;40)),ABS(B1122)&gt;$G$4),"",B1122),""))</f>
        <v/>
      </c>
      <c r="M1122" s="37" t="str">
        <f>IF($H$4=0,C1122,IFERROR(IF(OR(AND(Data_Input!$T$3="meters",Data_Input!$T1126&gt;12),(AND(Data_Input!$T$3="feet",Data_Input!$T1126&gt;40)),ABS(C1122)&gt;$G$4),"",C1122),""))</f>
        <v/>
      </c>
      <c r="N1122" s="37" t="str">
        <f>IF($I$4=0,D1122,IFERROR(IF(OR(AND(Data_Input!$T$3="meters",Data_Input!$T1126&gt;12),(AND(Data_Input!$T$3="feet",Data_Input!$T1126&gt;40)),ABS(D1122)&gt;$G$4),"",D1122),""))</f>
        <v/>
      </c>
      <c r="O1122" s="37" t="str">
        <f>IF($J$4=0,E1122,IFERROR(IF(OR(AND(Data_Input!$T$3="meters",Data_Input!$T1126&gt;12),(AND(Data_Input!$T$3="feet",Data_Input!$T1126&gt;40)),ABS(E1122)&gt;$G$4),"",E1122),""))</f>
        <v/>
      </c>
      <c r="P1122" s="35"/>
      <c r="Q1122" s="8" t="str">
        <f t="shared" si="78"/>
        <v/>
      </c>
      <c r="R1122" s="8" t="str">
        <f t="shared" si="79"/>
        <v/>
      </c>
      <c r="S1122" s="8" t="str">
        <f t="shared" si="80"/>
        <v/>
      </c>
      <c r="T1122" s="8" t="str">
        <f t="shared" si="81"/>
        <v/>
      </c>
      <c r="U1122" s="35"/>
    </row>
    <row r="1123" spans="1:21">
      <c r="A1123" s="7">
        <v>1121</v>
      </c>
      <c r="B1123" s="37" t="str">
        <f>Data_Input!O1127</f>
        <v/>
      </c>
      <c r="C1123" s="37" t="str">
        <f>Data_Input!P1127</f>
        <v/>
      </c>
      <c r="D1123" s="37" t="str">
        <f>Data_Input!Q1127</f>
        <v/>
      </c>
      <c r="E1123" s="37" t="str">
        <f>Data_Input!R1127</f>
        <v/>
      </c>
      <c r="F1123" s="47"/>
      <c r="G1123" s="35"/>
      <c r="H1123" s="35"/>
      <c r="I1123" s="35"/>
      <c r="J1123" s="35"/>
      <c r="K1123" s="35"/>
      <c r="L1123" s="37" t="str">
        <f>IF($G$4=0,B1123,IFERROR(IF(OR(AND(Data_Input!$T$3="meters",Data_Input!$T1127&gt;12),(AND(Data_Input!$T$3="feet",Data_Input!$T1127&gt;40)),ABS(B1123)&gt;$G$4),"",B1123),""))</f>
        <v/>
      </c>
      <c r="M1123" s="37" t="str">
        <f>IF($H$4=0,C1123,IFERROR(IF(OR(AND(Data_Input!$T$3="meters",Data_Input!$T1127&gt;12),(AND(Data_Input!$T$3="feet",Data_Input!$T1127&gt;40)),ABS(C1123)&gt;$G$4),"",C1123),""))</f>
        <v/>
      </c>
      <c r="N1123" s="37" t="str">
        <f>IF($I$4=0,D1123,IFERROR(IF(OR(AND(Data_Input!$T$3="meters",Data_Input!$T1127&gt;12),(AND(Data_Input!$T$3="feet",Data_Input!$T1127&gt;40)),ABS(D1123)&gt;$G$4),"",D1123),""))</f>
        <v/>
      </c>
      <c r="O1123" s="37" t="str">
        <f>IF($J$4=0,E1123,IFERROR(IF(OR(AND(Data_Input!$T$3="meters",Data_Input!$T1127&gt;12),(AND(Data_Input!$T$3="feet",Data_Input!$T1127&gt;40)),ABS(E1123)&gt;$G$4),"",E1123),""))</f>
        <v/>
      </c>
      <c r="P1123" s="35"/>
      <c r="Q1123" s="8" t="str">
        <f t="shared" si="78"/>
        <v/>
      </c>
      <c r="R1123" s="8" t="str">
        <f t="shared" si="79"/>
        <v/>
      </c>
      <c r="S1123" s="8" t="str">
        <f t="shared" si="80"/>
        <v/>
      </c>
      <c r="T1123" s="8" t="str">
        <f t="shared" si="81"/>
        <v/>
      </c>
      <c r="U1123" s="35"/>
    </row>
    <row r="1124" spans="1:21">
      <c r="A1124" s="7">
        <v>1122</v>
      </c>
      <c r="B1124" s="37" t="str">
        <f>Data_Input!O1128</f>
        <v/>
      </c>
      <c r="C1124" s="37" t="str">
        <f>Data_Input!P1128</f>
        <v/>
      </c>
      <c r="D1124" s="37" t="str">
        <f>Data_Input!Q1128</f>
        <v/>
      </c>
      <c r="E1124" s="37" t="str">
        <f>Data_Input!R1128</f>
        <v/>
      </c>
      <c r="F1124" s="47"/>
      <c r="G1124" s="35"/>
      <c r="H1124" s="35"/>
      <c r="I1124" s="35"/>
      <c r="J1124" s="35"/>
      <c r="K1124" s="35"/>
      <c r="L1124" s="37" t="str">
        <f>IF($G$4=0,B1124,IFERROR(IF(OR(AND(Data_Input!$T$3="meters",Data_Input!$T1128&gt;12),(AND(Data_Input!$T$3="feet",Data_Input!$T1128&gt;40)),ABS(B1124)&gt;$G$4),"",B1124),""))</f>
        <v/>
      </c>
      <c r="M1124" s="37" t="str">
        <f>IF($H$4=0,C1124,IFERROR(IF(OR(AND(Data_Input!$T$3="meters",Data_Input!$T1128&gt;12),(AND(Data_Input!$T$3="feet",Data_Input!$T1128&gt;40)),ABS(C1124)&gt;$G$4),"",C1124),""))</f>
        <v/>
      </c>
      <c r="N1124" s="37" t="str">
        <f>IF($I$4=0,D1124,IFERROR(IF(OR(AND(Data_Input!$T$3="meters",Data_Input!$T1128&gt;12),(AND(Data_Input!$T$3="feet",Data_Input!$T1128&gt;40)),ABS(D1124)&gt;$G$4),"",D1124),""))</f>
        <v/>
      </c>
      <c r="O1124" s="37" t="str">
        <f>IF($J$4=0,E1124,IFERROR(IF(OR(AND(Data_Input!$T$3="meters",Data_Input!$T1128&gt;12),(AND(Data_Input!$T$3="feet",Data_Input!$T1128&gt;40)),ABS(E1124)&gt;$G$4),"",E1124),""))</f>
        <v/>
      </c>
      <c r="P1124" s="35"/>
      <c r="Q1124" s="8" t="str">
        <f t="shared" si="78"/>
        <v/>
      </c>
      <c r="R1124" s="8" t="str">
        <f t="shared" si="79"/>
        <v/>
      </c>
      <c r="S1124" s="8" t="str">
        <f t="shared" si="80"/>
        <v/>
      </c>
      <c r="T1124" s="8" t="str">
        <f t="shared" si="81"/>
        <v/>
      </c>
      <c r="U1124" s="35"/>
    </row>
    <row r="1125" spans="1:21">
      <c r="A1125" s="7">
        <v>1123</v>
      </c>
      <c r="B1125" s="37" t="str">
        <f>Data_Input!O1129</f>
        <v/>
      </c>
      <c r="C1125" s="37" t="str">
        <f>Data_Input!P1129</f>
        <v/>
      </c>
      <c r="D1125" s="37" t="str">
        <f>Data_Input!Q1129</f>
        <v/>
      </c>
      <c r="E1125" s="37" t="str">
        <f>Data_Input!R1129</f>
        <v/>
      </c>
      <c r="F1125" s="47"/>
      <c r="G1125" s="35"/>
      <c r="H1125" s="35"/>
      <c r="I1125" s="35"/>
      <c r="J1125" s="35"/>
      <c r="K1125" s="35"/>
      <c r="L1125" s="37" t="str">
        <f>IF($G$4=0,B1125,IFERROR(IF(OR(AND(Data_Input!$T$3="meters",Data_Input!$T1129&gt;12),(AND(Data_Input!$T$3="feet",Data_Input!$T1129&gt;40)),ABS(B1125)&gt;$G$4),"",B1125),""))</f>
        <v/>
      </c>
      <c r="M1125" s="37" t="str">
        <f>IF($H$4=0,C1125,IFERROR(IF(OR(AND(Data_Input!$T$3="meters",Data_Input!$T1129&gt;12),(AND(Data_Input!$T$3="feet",Data_Input!$T1129&gt;40)),ABS(C1125)&gt;$G$4),"",C1125),""))</f>
        <v/>
      </c>
      <c r="N1125" s="37" t="str">
        <f>IF($I$4=0,D1125,IFERROR(IF(OR(AND(Data_Input!$T$3="meters",Data_Input!$T1129&gt;12),(AND(Data_Input!$T$3="feet",Data_Input!$T1129&gt;40)),ABS(D1125)&gt;$G$4),"",D1125),""))</f>
        <v/>
      </c>
      <c r="O1125" s="37" t="str">
        <f>IF($J$4=0,E1125,IFERROR(IF(OR(AND(Data_Input!$T$3="meters",Data_Input!$T1129&gt;12),(AND(Data_Input!$T$3="feet",Data_Input!$T1129&gt;40)),ABS(E1125)&gt;$G$4),"",E1125),""))</f>
        <v/>
      </c>
      <c r="P1125" s="35"/>
      <c r="Q1125" s="8" t="str">
        <f t="shared" si="78"/>
        <v/>
      </c>
      <c r="R1125" s="8" t="str">
        <f t="shared" si="79"/>
        <v/>
      </c>
      <c r="S1125" s="8" t="str">
        <f t="shared" si="80"/>
        <v/>
      </c>
      <c r="T1125" s="8" t="str">
        <f t="shared" si="81"/>
        <v/>
      </c>
      <c r="U1125" s="35"/>
    </row>
    <row r="1126" spans="1:21">
      <c r="A1126" s="7">
        <v>1124</v>
      </c>
      <c r="B1126" s="37" t="str">
        <f>Data_Input!O1130</f>
        <v/>
      </c>
      <c r="C1126" s="37" t="str">
        <f>Data_Input!P1130</f>
        <v/>
      </c>
      <c r="D1126" s="37" t="str">
        <f>Data_Input!Q1130</f>
        <v/>
      </c>
      <c r="E1126" s="37" t="str">
        <f>Data_Input!R1130</f>
        <v/>
      </c>
      <c r="F1126" s="47"/>
      <c r="G1126" s="35"/>
      <c r="H1126" s="35"/>
      <c r="I1126" s="35"/>
      <c r="J1126" s="35"/>
      <c r="K1126" s="35"/>
      <c r="L1126" s="37" t="str">
        <f>IF($G$4=0,B1126,IFERROR(IF(OR(AND(Data_Input!$T$3="meters",Data_Input!$T1130&gt;12),(AND(Data_Input!$T$3="feet",Data_Input!$T1130&gt;40)),ABS(B1126)&gt;$G$4),"",B1126),""))</f>
        <v/>
      </c>
      <c r="M1126" s="37" t="str">
        <f>IF($H$4=0,C1126,IFERROR(IF(OR(AND(Data_Input!$T$3="meters",Data_Input!$T1130&gt;12),(AND(Data_Input!$T$3="feet",Data_Input!$T1130&gt;40)),ABS(C1126)&gt;$G$4),"",C1126),""))</f>
        <v/>
      </c>
      <c r="N1126" s="37" t="str">
        <f>IF($I$4=0,D1126,IFERROR(IF(OR(AND(Data_Input!$T$3="meters",Data_Input!$T1130&gt;12),(AND(Data_Input!$T$3="feet",Data_Input!$T1130&gt;40)),ABS(D1126)&gt;$G$4),"",D1126),""))</f>
        <v/>
      </c>
      <c r="O1126" s="37" t="str">
        <f>IF($J$4=0,E1126,IFERROR(IF(OR(AND(Data_Input!$T$3="meters",Data_Input!$T1130&gt;12),(AND(Data_Input!$T$3="feet",Data_Input!$T1130&gt;40)),ABS(E1126)&gt;$G$4),"",E1126),""))</f>
        <v/>
      </c>
      <c r="P1126" s="35"/>
      <c r="Q1126" s="8" t="str">
        <f t="shared" si="78"/>
        <v/>
      </c>
      <c r="R1126" s="8" t="str">
        <f t="shared" si="79"/>
        <v/>
      </c>
      <c r="S1126" s="8" t="str">
        <f t="shared" si="80"/>
        <v/>
      </c>
      <c r="T1126" s="8" t="str">
        <f t="shared" si="81"/>
        <v/>
      </c>
      <c r="U1126" s="35"/>
    </row>
    <row r="1127" spans="1:21">
      <c r="A1127" s="7">
        <v>1125</v>
      </c>
      <c r="B1127" s="37" t="str">
        <f>Data_Input!O1131</f>
        <v/>
      </c>
      <c r="C1127" s="37" t="str">
        <f>Data_Input!P1131</f>
        <v/>
      </c>
      <c r="D1127" s="37" t="str">
        <f>Data_Input!Q1131</f>
        <v/>
      </c>
      <c r="E1127" s="37" t="str">
        <f>Data_Input!R1131</f>
        <v/>
      </c>
      <c r="F1127" s="47"/>
      <c r="G1127" s="35"/>
      <c r="H1127" s="35"/>
      <c r="I1127" s="35"/>
      <c r="J1127" s="35"/>
      <c r="K1127" s="35"/>
      <c r="L1127" s="37" t="str">
        <f>IF($G$4=0,B1127,IFERROR(IF(OR(AND(Data_Input!$T$3="meters",Data_Input!$T1131&gt;12),(AND(Data_Input!$T$3="feet",Data_Input!$T1131&gt;40)),ABS(B1127)&gt;$G$4),"",B1127),""))</f>
        <v/>
      </c>
      <c r="M1127" s="37" t="str">
        <f>IF($H$4=0,C1127,IFERROR(IF(OR(AND(Data_Input!$T$3="meters",Data_Input!$T1131&gt;12),(AND(Data_Input!$T$3="feet",Data_Input!$T1131&gt;40)),ABS(C1127)&gt;$G$4),"",C1127),""))</f>
        <v/>
      </c>
      <c r="N1127" s="37" t="str">
        <f>IF($I$4=0,D1127,IFERROR(IF(OR(AND(Data_Input!$T$3="meters",Data_Input!$T1131&gt;12),(AND(Data_Input!$T$3="feet",Data_Input!$T1131&gt;40)),ABS(D1127)&gt;$G$4),"",D1127),""))</f>
        <v/>
      </c>
      <c r="O1127" s="37" t="str">
        <f>IF($J$4=0,E1127,IFERROR(IF(OR(AND(Data_Input!$T$3="meters",Data_Input!$T1131&gt;12),(AND(Data_Input!$T$3="feet",Data_Input!$T1131&gt;40)),ABS(E1127)&gt;$G$4),"",E1127),""))</f>
        <v/>
      </c>
      <c r="P1127" s="35"/>
      <c r="Q1127" s="8" t="str">
        <f t="shared" si="78"/>
        <v/>
      </c>
      <c r="R1127" s="8" t="str">
        <f t="shared" si="79"/>
        <v/>
      </c>
      <c r="S1127" s="8" t="str">
        <f t="shared" si="80"/>
        <v/>
      </c>
      <c r="T1127" s="8" t="str">
        <f t="shared" si="81"/>
        <v/>
      </c>
      <c r="U1127" s="35"/>
    </row>
    <row r="1128" spans="1:21">
      <c r="A1128" s="7">
        <v>1126</v>
      </c>
      <c r="B1128" s="37" t="str">
        <f>Data_Input!O1132</f>
        <v/>
      </c>
      <c r="C1128" s="37" t="str">
        <f>Data_Input!P1132</f>
        <v/>
      </c>
      <c r="D1128" s="37" t="str">
        <f>Data_Input!Q1132</f>
        <v/>
      </c>
      <c r="E1128" s="37" t="str">
        <f>Data_Input!R1132</f>
        <v/>
      </c>
      <c r="F1128" s="47"/>
      <c r="G1128" s="35"/>
      <c r="H1128" s="35"/>
      <c r="I1128" s="35"/>
      <c r="J1128" s="35"/>
      <c r="K1128" s="35"/>
      <c r="L1128" s="37" t="str">
        <f>IF($G$4=0,B1128,IFERROR(IF(OR(AND(Data_Input!$T$3="meters",Data_Input!$T1132&gt;12),(AND(Data_Input!$T$3="feet",Data_Input!$T1132&gt;40)),ABS(B1128)&gt;$G$4),"",B1128),""))</f>
        <v/>
      </c>
      <c r="M1128" s="37" t="str">
        <f>IF($H$4=0,C1128,IFERROR(IF(OR(AND(Data_Input!$T$3="meters",Data_Input!$T1132&gt;12),(AND(Data_Input!$T$3="feet",Data_Input!$T1132&gt;40)),ABS(C1128)&gt;$G$4),"",C1128),""))</f>
        <v/>
      </c>
      <c r="N1128" s="37" t="str">
        <f>IF($I$4=0,D1128,IFERROR(IF(OR(AND(Data_Input!$T$3="meters",Data_Input!$T1132&gt;12),(AND(Data_Input!$T$3="feet",Data_Input!$T1132&gt;40)),ABS(D1128)&gt;$G$4),"",D1128),""))</f>
        <v/>
      </c>
      <c r="O1128" s="37" t="str">
        <f>IF($J$4=0,E1128,IFERROR(IF(OR(AND(Data_Input!$T$3="meters",Data_Input!$T1132&gt;12),(AND(Data_Input!$T$3="feet",Data_Input!$T1132&gt;40)),ABS(E1128)&gt;$G$4),"",E1128),""))</f>
        <v/>
      </c>
      <c r="P1128" s="35"/>
      <c r="Q1128" s="8" t="str">
        <f t="shared" si="78"/>
        <v/>
      </c>
      <c r="R1128" s="8" t="str">
        <f t="shared" si="79"/>
        <v/>
      </c>
      <c r="S1128" s="8" t="str">
        <f t="shared" si="80"/>
        <v/>
      </c>
      <c r="T1128" s="8" t="str">
        <f t="shared" si="81"/>
        <v/>
      </c>
      <c r="U1128" s="35"/>
    </row>
    <row r="1129" spans="1:21">
      <c r="A1129" s="7">
        <v>1127</v>
      </c>
      <c r="B1129" s="37" t="str">
        <f>Data_Input!O1133</f>
        <v/>
      </c>
      <c r="C1129" s="37" t="str">
        <f>Data_Input!P1133</f>
        <v/>
      </c>
      <c r="D1129" s="37" t="str">
        <f>Data_Input!Q1133</f>
        <v/>
      </c>
      <c r="E1129" s="37" t="str">
        <f>Data_Input!R1133</f>
        <v/>
      </c>
      <c r="F1129" s="47"/>
      <c r="G1129" s="35"/>
      <c r="H1129" s="35"/>
      <c r="I1129" s="35"/>
      <c r="J1129" s="35"/>
      <c r="K1129" s="35"/>
      <c r="L1129" s="37" t="str">
        <f>IF($G$4=0,B1129,IFERROR(IF(OR(AND(Data_Input!$T$3="meters",Data_Input!$T1133&gt;12),(AND(Data_Input!$T$3="feet",Data_Input!$T1133&gt;40)),ABS(B1129)&gt;$G$4),"",B1129),""))</f>
        <v/>
      </c>
      <c r="M1129" s="37" t="str">
        <f>IF($H$4=0,C1129,IFERROR(IF(OR(AND(Data_Input!$T$3="meters",Data_Input!$T1133&gt;12),(AND(Data_Input!$T$3="feet",Data_Input!$T1133&gt;40)),ABS(C1129)&gt;$G$4),"",C1129),""))</f>
        <v/>
      </c>
      <c r="N1129" s="37" t="str">
        <f>IF($I$4=0,D1129,IFERROR(IF(OR(AND(Data_Input!$T$3="meters",Data_Input!$T1133&gt;12),(AND(Data_Input!$T$3="feet",Data_Input!$T1133&gt;40)),ABS(D1129)&gt;$G$4),"",D1129),""))</f>
        <v/>
      </c>
      <c r="O1129" s="37" t="str">
        <f>IF($J$4=0,E1129,IFERROR(IF(OR(AND(Data_Input!$T$3="meters",Data_Input!$T1133&gt;12),(AND(Data_Input!$T$3="feet",Data_Input!$T1133&gt;40)),ABS(E1129)&gt;$G$4),"",E1129),""))</f>
        <v/>
      </c>
      <c r="P1129" s="35"/>
      <c r="Q1129" s="8" t="str">
        <f t="shared" si="78"/>
        <v/>
      </c>
      <c r="R1129" s="8" t="str">
        <f t="shared" si="79"/>
        <v/>
      </c>
      <c r="S1129" s="8" t="str">
        <f t="shared" si="80"/>
        <v/>
      </c>
      <c r="T1129" s="8" t="str">
        <f t="shared" si="81"/>
        <v/>
      </c>
      <c r="U1129" s="35"/>
    </row>
    <row r="1130" spans="1:21">
      <c r="A1130" s="7">
        <v>1128</v>
      </c>
      <c r="B1130" s="37" t="str">
        <f>Data_Input!O1134</f>
        <v/>
      </c>
      <c r="C1130" s="37" t="str">
        <f>Data_Input!P1134</f>
        <v/>
      </c>
      <c r="D1130" s="37" t="str">
        <f>Data_Input!Q1134</f>
        <v/>
      </c>
      <c r="E1130" s="37" t="str">
        <f>Data_Input!R1134</f>
        <v/>
      </c>
      <c r="F1130" s="47"/>
      <c r="G1130" s="35"/>
      <c r="H1130" s="35"/>
      <c r="I1130" s="35"/>
      <c r="J1130" s="35"/>
      <c r="K1130" s="35"/>
      <c r="L1130" s="37" t="str">
        <f>IF($G$4=0,B1130,IFERROR(IF(OR(AND(Data_Input!$T$3="meters",Data_Input!$T1134&gt;12),(AND(Data_Input!$T$3="feet",Data_Input!$T1134&gt;40)),ABS(B1130)&gt;$G$4),"",B1130),""))</f>
        <v/>
      </c>
      <c r="M1130" s="37" t="str">
        <f>IF($H$4=0,C1130,IFERROR(IF(OR(AND(Data_Input!$T$3="meters",Data_Input!$T1134&gt;12),(AND(Data_Input!$T$3="feet",Data_Input!$T1134&gt;40)),ABS(C1130)&gt;$G$4),"",C1130),""))</f>
        <v/>
      </c>
      <c r="N1130" s="37" t="str">
        <f>IF($I$4=0,D1130,IFERROR(IF(OR(AND(Data_Input!$T$3="meters",Data_Input!$T1134&gt;12),(AND(Data_Input!$T$3="feet",Data_Input!$T1134&gt;40)),ABS(D1130)&gt;$G$4),"",D1130),""))</f>
        <v/>
      </c>
      <c r="O1130" s="37" t="str">
        <f>IF($J$4=0,E1130,IFERROR(IF(OR(AND(Data_Input!$T$3="meters",Data_Input!$T1134&gt;12),(AND(Data_Input!$T$3="feet",Data_Input!$T1134&gt;40)),ABS(E1130)&gt;$G$4),"",E1130),""))</f>
        <v/>
      </c>
      <c r="P1130" s="35"/>
      <c r="Q1130" s="8" t="str">
        <f t="shared" si="78"/>
        <v/>
      </c>
      <c r="R1130" s="8" t="str">
        <f t="shared" si="79"/>
        <v/>
      </c>
      <c r="S1130" s="8" t="str">
        <f t="shared" si="80"/>
        <v/>
      </c>
      <c r="T1130" s="8" t="str">
        <f t="shared" si="81"/>
        <v/>
      </c>
      <c r="U1130" s="35"/>
    </row>
    <row r="1131" spans="1:21">
      <c r="A1131" s="7">
        <v>1129</v>
      </c>
      <c r="B1131" s="37" t="str">
        <f>Data_Input!O1135</f>
        <v/>
      </c>
      <c r="C1131" s="37" t="str">
        <f>Data_Input!P1135</f>
        <v/>
      </c>
      <c r="D1131" s="37" t="str">
        <f>Data_Input!Q1135</f>
        <v/>
      </c>
      <c r="E1131" s="37" t="str">
        <f>Data_Input!R1135</f>
        <v/>
      </c>
      <c r="F1131" s="47"/>
      <c r="G1131" s="35"/>
      <c r="H1131" s="35"/>
      <c r="I1131" s="35"/>
      <c r="J1131" s="35"/>
      <c r="K1131" s="35"/>
      <c r="L1131" s="37" t="str">
        <f>IF($G$4=0,B1131,IFERROR(IF(OR(AND(Data_Input!$T$3="meters",Data_Input!$T1135&gt;12),(AND(Data_Input!$T$3="feet",Data_Input!$T1135&gt;40)),ABS(B1131)&gt;$G$4),"",B1131),""))</f>
        <v/>
      </c>
      <c r="M1131" s="37" t="str">
        <f>IF($H$4=0,C1131,IFERROR(IF(OR(AND(Data_Input!$T$3="meters",Data_Input!$T1135&gt;12),(AND(Data_Input!$T$3="feet",Data_Input!$T1135&gt;40)),ABS(C1131)&gt;$G$4),"",C1131),""))</f>
        <v/>
      </c>
      <c r="N1131" s="37" t="str">
        <f>IF($I$4=0,D1131,IFERROR(IF(OR(AND(Data_Input!$T$3="meters",Data_Input!$T1135&gt;12),(AND(Data_Input!$T$3="feet",Data_Input!$T1135&gt;40)),ABS(D1131)&gt;$G$4),"",D1131),""))</f>
        <v/>
      </c>
      <c r="O1131" s="37" t="str">
        <f>IF($J$4=0,E1131,IFERROR(IF(OR(AND(Data_Input!$T$3="meters",Data_Input!$T1135&gt;12),(AND(Data_Input!$T$3="feet",Data_Input!$T1135&gt;40)),ABS(E1131)&gt;$G$4),"",E1131),""))</f>
        <v/>
      </c>
      <c r="P1131" s="35"/>
      <c r="Q1131" s="8" t="str">
        <f t="shared" si="78"/>
        <v/>
      </c>
      <c r="R1131" s="8" t="str">
        <f t="shared" si="79"/>
        <v/>
      </c>
      <c r="S1131" s="8" t="str">
        <f t="shared" si="80"/>
        <v/>
      </c>
      <c r="T1131" s="8" t="str">
        <f t="shared" si="81"/>
        <v/>
      </c>
      <c r="U1131" s="35"/>
    </row>
    <row r="1132" spans="1:21">
      <c r="A1132" s="7">
        <v>1130</v>
      </c>
      <c r="B1132" s="37" t="str">
        <f>Data_Input!O1136</f>
        <v/>
      </c>
      <c r="C1132" s="37" t="str">
        <f>Data_Input!P1136</f>
        <v/>
      </c>
      <c r="D1132" s="37" t="str">
        <f>Data_Input!Q1136</f>
        <v/>
      </c>
      <c r="E1132" s="37" t="str">
        <f>Data_Input!R1136</f>
        <v/>
      </c>
      <c r="F1132" s="47"/>
      <c r="G1132" s="35"/>
      <c r="H1132" s="35"/>
      <c r="I1132" s="35"/>
      <c r="J1132" s="35"/>
      <c r="K1132" s="35"/>
      <c r="L1132" s="37" t="str">
        <f>IF($G$4=0,B1132,IFERROR(IF(OR(AND(Data_Input!$T$3="meters",Data_Input!$T1136&gt;12),(AND(Data_Input!$T$3="feet",Data_Input!$T1136&gt;40)),ABS(B1132)&gt;$G$4),"",B1132),""))</f>
        <v/>
      </c>
      <c r="M1132" s="37" t="str">
        <f>IF($H$4=0,C1132,IFERROR(IF(OR(AND(Data_Input!$T$3="meters",Data_Input!$T1136&gt;12),(AND(Data_Input!$T$3="feet",Data_Input!$T1136&gt;40)),ABS(C1132)&gt;$G$4),"",C1132),""))</f>
        <v/>
      </c>
      <c r="N1132" s="37" t="str">
        <f>IF($I$4=0,D1132,IFERROR(IF(OR(AND(Data_Input!$T$3="meters",Data_Input!$T1136&gt;12),(AND(Data_Input!$T$3="feet",Data_Input!$T1136&gt;40)),ABS(D1132)&gt;$G$4),"",D1132),""))</f>
        <v/>
      </c>
      <c r="O1132" s="37" t="str">
        <f>IF($J$4=0,E1132,IFERROR(IF(OR(AND(Data_Input!$T$3="meters",Data_Input!$T1136&gt;12),(AND(Data_Input!$T$3="feet",Data_Input!$T1136&gt;40)),ABS(E1132)&gt;$G$4),"",E1132),""))</f>
        <v/>
      </c>
      <c r="P1132" s="35"/>
      <c r="Q1132" s="8" t="str">
        <f t="shared" si="78"/>
        <v/>
      </c>
      <c r="R1132" s="8" t="str">
        <f t="shared" si="79"/>
        <v/>
      </c>
      <c r="S1132" s="8" t="str">
        <f t="shared" si="80"/>
        <v/>
      </c>
      <c r="T1132" s="8" t="str">
        <f t="shared" si="81"/>
        <v/>
      </c>
      <c r="U1132" s="35"/>
    </row>
    <row r="1133" spans="1:21">
      <c r="A1133" s="7">
        <v>1131</v>
      </c>
      <c r="B1133" s="37" t="str">
        <f>Data_Input!O1137</f>
        <v/>
      </c>
      <c r="C1133" s="37" t="str">
        <f>Data_Input!P1137</f>
        <v/>
      </c>
      <c r="D1133" s="37" t="str">
        <f>Data_Input!Q1137</f>
        <v/>
      </c>
      <c r="E1133" s="37" t="str">
        <f>Data_Input!R1137</f>
        <v/>
      </c>
      <c r="F1133" s="47"/>
      <c r="G1133" s="35"/>
      <c r="H1133" s="35"/>
      <c r="I1133" s="35"/>
      <c r="J1133" s="35"/>
      <c r="K1133" s="35"/>
      <c r="L1133" s="37" t="str">
        <f>IF($G$4=0,B1133,IFERROR(IF(OR(AND(Data_Input!$T$3="meters",Data_Input!$T1137&gt;12),(AND(Data_Input!$T$3="feet",Data_Input!$T1137&gt;40)),ABS(B1133)&gt;$G$4),"",B1133),""))</f>
        <v/>
      </c>
      <c r="M1133" s="37" t="str">
        <f>IF($H$4=0,C1133,IFERROR(IF(OR(AND(Data_Input!$T$3="meters",Data_Input!$T1137&gt;12),(AND(Data_Input!$T$3="feet",Data_Input!$T1137&gt;40)),ABS(C1133)&gt;$G$4),"",C1133),""))</f>
        <v/>
      </c>
      <c r="N1133" s="37" t="str">
        <f>IF($I$4=0,D1133,IFERROR(IF(OR(AND(Data_Input!$T$3="meters",Data_Input!$T1137&gt;12),(AND(Data_Input!$T$3="feet",Data_Input!$T1137&gt;40)),ABS(D1133)&gt;$G$4),"",D1133),""))</f>
        <v/>
      </c>
      <c r="O1133" s="37" t="str">
        <f>IF($J$4=0,E1133,IFERROR(IF(OR(AND(Data_Input!$T$3="meters",Data_Input!$T1137&gt;12),(AND(Data_Input!$T$3="feet",Data_Input!$T1137&gt;40)),ABS(E1133)&gt;$G$4),"",E1133),""))</f>
        <v/>
      </c>
      <c r="P1133" s="35"/>
      <c r="Q1133" s="8" t="str">
        <f t="shared" si="78"/>
        <v/>
      </c>
      <c r="R1133" s="8" t="str">
        <f t="shared" si="79"/>
        <v/>
      </c>
      <c r="S1133" s="8" t="str">
        <f t="shared" si="80"/>
        <v/>
      </c>
      <c r="T1133" s="8" t="str">
        <f t="shared" si="81"/>
        <v/>
      </c>
      <c r="U1133" s="35"/>
    </row>
    <row r="1134" spans="1:21">
      <c r="A1134" s="7">
        <v>1132</v>
      </c>
      <c r="B1134" s="37" t="str">
        <f>Data_Input!O1138</f>
        <v/>
      </c>
      <c r="C1134" s="37" t="str">
        <f>Data_Input!P1138</f>
        <v/>
      </c>
      <c r="D1134" s="37" t="str">
        <f>Data_Input!Q1138</f>
        <v/>
      </c>
      <c r="E1134" s="37" t="str">
        <f>Data_Input!R1138</f>
        <v/>
      </c>
      <c r="F1134" s="47"/>
      <c r="G1134" s="35"/>
      <c r="H1134" s="35"/>
      <c r="I1134" s="35"/>
      <c r="J1134" s="35"/>
      <c r="K1134" s="35"/>
      <c r="L1134" s="37" t="str">
        <f>IF($G$4=0,B1134,IFERROR(IF(OR(AND(Data_Input!$T$3="meters",Data_Input!$T1138&gt;12),(AND(Data_Input!$T$3="feet",Data_Input!$T1138&gt;40)),ABS(B1134)&gt;$G$4),"",B1134),""))</f>
        <v/>
      </c>
      <c r="M1134" s="37" t="str">
        <f>IF($H$4=0,C1134,IFERROR(IF(OR(AND(Data_Input!$T$3="meters",Data_Input!$T1138&gt;12),(AND(Data_Input!$T$3="feet",Data_Input!$T1138&gt;40)),ABS(C1134)&gt;$G$4),"",C1134),""))</f>
        <v/>
      </c>
      <c r="N1134" s="37" t="str">
        <f>IF($I$4=0,D1134,IFERROR(IF(OR(AND(Data_Input!$T$3="meters",Data_Input!$T1138&gt;12),(AND(Data_Input!$T$3="feet",Data_Input!$T1138&gt;40)),ABS(D1134)&gt;$G$4),"",D1134),""))</f>
        <v/>
      </c>
      <c r="O1134" s="37" t="str">
        <f>IF($J$4=0,E1134,IFERROR(IF(OR(AND(Data_Input!$T$3="meters",Data_Input!$T1138&gt;12),(AND(Data_Input!$T$3="feet",Data_Input!$T1138&gt;40)),ABS(E1134)&gt;$G$4),"",E1134),""))</f>
        <v/>
      </c>
      <c r="P1134" s="35"/>
      <c r="Q1134" s="8" t="str">
        <f t="shared" si="78"/>
        <v/>
      </c>
      <c r="R1134" s="8" t="str">
        <f t="shared" si="79"/>
        <v/>
      </c>
      <c r="S1134" s="8" t="str">
        <f t="shared" si="80"/>
        <v/>
      </c>
      <c r="T1134" s="8" t="str">
        <f t="shared" si="81"/>
        <v/>
      </c>
      <c r="U1134" s="35"/>
    </row>
    <row r="1135" spans="1:21">
      <c r="A1135" s="7">
        <v>1133</v>
      </c>
      <c r="B1135" s="37" t="str">
        <f>Data_Input!O1139</f>
        <v/>
      </c>
      <c r="C1135" s="37" t="str">
        <f>Data_Input!P1139</f>
        <v/>
      </c>
      <c r="D1135" s="37" t="str">
        <f>Data_Input!Q1139</f>
        <v/>
      </c>
      <c r="E1135" s="37" t="str">
        <f>Data_Input!R1139</f>
        <v/>
      </c>
      <c r="F1135" s="47"/>
      <c r="G1135" s="35"/>
      <c r="H1135" s="35"/>
      <c r="I1135" s="35"/>
      <c r="J1135" s="35"/>
      <c r="K1135" s="35"/>
      <c r="L1135" s="37" t="str">
        <f>IF($G$4=0,B1135,IFERROR(IF(OR(AND(Data_Input!$T$3="meters",Data_Input!$T1139&gt;12),(AND(Data_Input!$T$3="feet",Data_Input!$T1139&gt;40)),ABS(B1135)&gt;$G$4),"",B1135),""))</f>
        <v/>
      </c>
      <c r="M1135" s="37" t="str">
        <f>IF($H$4=0,C1135,IFERROR(IF(OR(AND(Data_Input!$T$3="meters",Data_Input!$T1139&gt;12),(AND(Data_Input!$T$3="feet",Data_Input!$T1139&gt;40)),ABS(C1135)&gt;$G$4),"",C1135),""))</f>
        <v/>
      </c>
      <c r="N1135" s="37" t="str">
        <f>IF($I$4=0,D1135,IFERROR(IF(OR(AND(Data_Input!$T$3="meters",Data_Input!$T1139&gt;12),(AND(Data_Input!$T$3="feet",Data_Input!$T1139&gt;40)),ABS(D1135)&gt;$G$4),"",D1135),""))</f>
        <v/>
      </c>
      <c r="O1135" s="37" t="str">
        <f>IF($J$4=0,E1135,IFERROR(IF(OR(AND(Data_Input!$T$3="meters",Data_Input!$T1139&gt;12),(AND(Data_Input!$T$3="feet",Data_Input!$T1139&gt;40)),ABS(E1135)&gt;$G$4),"",E1135),""))</f>
        <v/>
      </c>
      <c r="P1135" s="35"/>
      <c r="Q1135" s="8" t="str">
        <f t="shared" si="78"/>
        <v/>
      </c>
      <c r="R1135" s="8" t="str">
        <f t="shared" si="79"/>
        <v/>
      </c>
      <c r="S1135" s="8" t="str">
        <f t="shared" si="80"/>
        <v/>
      </c>
      <c r="T1135" s="8" t="str">
        <f t="shared" si="81"/>
        <v/>
      </c>
      <c r="U1135" s="35"/>
    </row>
    <row r="1136" spans="1:21">
      <c r="A1136" s="7">
        <v>1134</v>
      </c>
      <c r="B1136" s="37" t="str">
        <f>Data_Input!O1140</f>
        <v/>
      </c>
      <c r="C1136" s="37" t="str">
        <f>Data_Input!P1140</f>
        <v/>
      </c>
      <c r="D1136" s="37" t="str">
        <f>Data_Input!Q1140</f>
        <v/>
      </c>
      <c r="E1136" s="37" t="str">
        <f>Data_Input!R1140</f>
        <v/>
      </c>
      <c r="F1136" s="47"/>
      <c r="G1136" s="35"/>
      <c r="H1136" s="35"/>
      <c r="I1136" s="35"/>
      <c r="J1136" s="35"/>
      <c r="K1136" s="35"/>
      <c r="L1136" s="37" t="str">
        <f>IF($G$4=0,B1136,IFERROR(IF(OR(AND(Data_Input!$T$3="meters",Data_Input!$T1140&gt;12),(AND(Data_Input!$T$3="feet",Data_Input!$T1140&gt;40)),ABS(B1136)&gt;$G$4),"",B1136),""))</f>
        <v/>
      </c>
      <c r="M1136" s="37" t="str">
        <f>IF($H$4=0,C1136,IFERROR(IF(OR(AND(Data_Input!$T$3="meters",Data_Input!$T1140&gt;12),(AND(Data_Input!$T$3="feet",Data_Input!$T1140&gt;40)),ABS(C1136)&gt;$G$4),"",C1136),""))</f>
        <v/>
      </c>
      <c r="N1136" s="37" t="str">
        <f>IF($I$4=0,D1136,IFERROR(IF(OR(AND(Data_Input!$T$3="meters",Data_Input!$T1140&gt;12),(AND(Data_Input!$T$3="feet",Data_Input!$T1140&gt;40)),ABS(D1136)&gt;$G$4),"",D1136),""))</f>
        <v/>
      </c>
      <c r="O1136" s="37" t="str">
        <f>IF($J$4=0,E1136,IFERROR(IF(OR(AND(Data_Input!$T$3="meters",Data_Input!$T1140&gt;12),(AND(Data_Input!$T$3="feet",Data_Input!$T1140&gt;40)),ABS(E1136)&gt;$G$4),"",E1136),""))</f>
        <v/>
      </c>
      <c r="P1136" s="35"/>
      <c r="Q1136" s="8" t="str">
        <f t="shared" si="78"/>
        <v/>
      </c>
      <c r="R1136" s="8" t="str">
        <f t="shared" si="79"/>
        <v/>
      </c>
      <c r="S1136" s="8" t="str">
        <f t="shared" si="80"/>
        <v/>
      </c>
      <c r="T1136" s="8" t="str">
        <f t="shared" si="81"/>
        <v/>
      </c>
      <c r="U1136" s="35"/>
    </row>
    <row r="1137" spans="1:21">
      <c r="A1137" s="7">
        <v>1135</v>
      </c>
      <c r="B1137" s="37" t="str">
        <f>Data_Input!O1141</f>
        <v/>
      </c>
      <c r="C1137" s="37" t="str">
        <f>Data_Input!P1141</f>
        <v/>
      </c>
      <c r="D1137" s="37" t="str">
        <f>Data_Input!Q1141</f>
        <v/>
      </c>
      <c r="E1137" s="37" t="str">
        <f>Data_Input!R1141</f>
        <v/>
      </c>
      <c r="F1137" s="47"/>
      <c r="G1137" s="35"/>
      <c r="H1137" s="35"/>
      <c r="I1137" s="35"/>
      <c r="J1137" s="35"/>
      <c r="K1137" s="35"/>
      <c r="L1137" s="37" t="str">
        <f>IF($G$4=0,B1137,IFERROR(IF(OR(AND(Data_Input!$T$3="meters",Data_Input!$T1141&gt;12),(AND(Data_Input!$T$3="feet",Data_Input!$T1141&gt;40)),ABS(B1137)&gt;$G$4),"",B1137),""))</f>
        <v/>
      </c>
      <c r="M1137" s="37" t="str">
        <f>IF($H$4=0,C1137,IFERROR(IF(OR(AND(Data_Input!$T$3="meters",Data_Input!$T1141&gt;12),(AND(Data_Input!$T$3="feet",Data_Input!$T1141&gt;40)),ABS(C1137)&gt;$G$4),"",C1137),""))</f>
        <v/>
      </c>
      <c r="N1137" s="37" t="str">
        <f>IF($I$4=0,D1137,IFERROR(IF(OR(AND(Data_Input!$T$3="meters",Data_Input!$T1141&gt;12),(AND(Data_Input!$T$3="feet",Data_Input!$T1141&gt;40)),ABS(D1137)&gt;$G$4),"",D1137),""))</f>
        <v/>
      </c>
      <c r="O1137" s="37" t="str">
        <f>IF($J$4=0,E1137,IFERROR(IF(OR(AND(Data_Input!$T$3="meters",Data_Input!$T1141&gt;12),(AND(Data_Input!$T$3="feet",Data_Input!$T1141&gt;40)),ABS(E1137)&gt;$G$4),"",E1137),""))</f>
        <v/>
      </c>
      <c r="P1137" s="35"/>
      <c r="Q1137" s="8" t="str">
        <f t="shared" si="78"/>
        <v/>
      </c>
      <c r="R1137" s="8" t="str">
        <f t="shared" si="79"/>
        <v/>
      </c>
      <c r="S1137" s="8" t="str">
        <f t="shared" si="80"/>
        <v/>
      </c>
      <c r="T1137" s="8" t="str">
        <f t="shared" si="81"/>
        <v/>
      </c>
      <c r="U1137" s="35"/>
    </row>
    <row r="1138" spans="1:21">
      <c r="A1138" s="7">
        <v>1136</v>
      </c>
      <c r="B1138" s="37" t="str">
        <f>Data_Input!O1142</f>
        <v/>
      </c>
      <c r="C1138" s="37" t="str">
        <f>Data_Input!P1142</f>
        <v/>
      </c>
      <c r="D1138" s="37" t="str">
        <f>Data_Input!Q1142</f>
        <v/>
      </c>
      <c r="E1138" s="37" t="str">
        <f>Data_Input!R1142</f>
        <v/>
      </c>
      <c r="F1138" s="47"/>
      <c r="G1138" s="35"/>
      <c r="H1138" s="35"/>
      <c r="I1138" s="35"/>
      <c r="J1138" s="35"/>
      <c r="K1138" s="35"/>
      <c r="L1138" s="37" t="str">
        <f>IF($G$4=0,B1138,IFERROR(IF(OR(AND(Data_Input!$T$3="meters",Data_Input!$T1142&gt;12),(AND(Data_Input!$T$3="feet",Data_Input!$T1142&gt;40)),ABS(B1138)&gt;$G$4),"",B1138),""))</f>
        <v/>
      </c>
      <c r="M1138" s="37" t="str">
        <f>IF($H$4=0,C1138,IFERROR(IF(OR(AND(Data_Input!$T$3="meters",Data_Input!$T1142&gt;12),(AND(Data_Input!$T$3="feet",Data_Input!$T1142&gt;40)),ABS(C1138)&gt;$G$4),"",C1138),""))</f>
        <v/>
      </c>
      <c r="N1138" s="37" t="str">
        <f>IF($I$4=0,D1138,IFERROR(IF(OR(AND(Data_Input!$T$3="meters",Data_Input!$T1142&gt;12),(AND(Data_Input!$T$3="feet",Data_Input!$T1142&gt;40)),ABS(D1138)&gt;$G$4),"",D1138),""))</f>
        <v/>
      </c>
      <c r="O1138" s="37" t="str">
        <f>IF($J$4=0,E1138,IFERROR(IF(OR(AND(Data_Input!$T$3="meters",Data_Input!$T1142&gt;12),(AND(Data_Input!$T$3="feet",Data_Input!$T1142&gt;40)),ABS(E1138)&gt;$G$4),"",E1138),""))</f>
        <v/>
      </c>
      <c r="P1138" s="35"/>
      <c r="Q1138" s="8" t="str">
        <f t="shared" si="78"/>
        <v/>
      </c>
      <c r="R1138" s="8" t="str">
        <f t="shared" si="79"/>
        <v/>
      </c>
      <c r="S1138" s="8" t="str">
        <f t="shared" si="80"/>
        <v/>
      </c>
      <c r="T1138" s="8" t="str">
        <f t="shared" si="81"/>
        <v/>
      </c>
      <c r="U1138" s="35"/>
    </row>
    <row r="1139" spans="1:21">
      <c r="A1139" s="7">
        <v>1137</v>
      </c>
      <c r="B1139" s="37" t="str">
        <f>Data_Input!O1143</f>
        <v/>
      </c>
      <c r="C1139" s="37" t="str">
        <f>Data_Input!P1143</f>
        <v/>
      </c>
      <c r="D1139" s="37" t="str">
        <f>Data_Input!Q1143</f>
        <v/>
      </c>
      <c r="E1139" s="37" t="str">
        <f>Data_Input!R1143</f>
        <v/>
      </c>
      <c r="F1139" s="47"/>
      <c r="G1139" s="35"/>
      <c r="H1139" s="35"/>
      <c r="I1139" s="35"/>
      <c r="J1139" s="35"/>
      <c r="K1139" s="35"/>
      <c r="L1139" s="37" t="str">
        <f>IF($G$4=0,B1139,IFERROR(IF(OR(AND(Data_Input!$T$3="meters",Data_Input!$T1143&gt;12),(AND(Data_Input!$T$3="feet",Data_Input!$T1143&gt;40)),ABS(B1139)&gt;$G$4),"",B1139),""))</f>
        <v/>
      </c>
      <c r="M1139" s="37" t="str">
        <f>IF($H$4=0,C1139,IFERROR(IF(OR(AND(Data_Input!$T$3="meters",Data_Input!$T1143&gt;12),(AND(Data_Input!$T$3="feet",Data_Input!$T1143&gt;40)),ABS(C1139)&gt;$G$4),"",C1139),""))</f>
        <v/>
      </c>
      <c r="N1139" s="37" t="str">
        <f>IF($I$4=0,D1139,IFERROR(IF(OR(AND(Data_Input!$T$3="meters",Data_Input!$T1143&gt;12),(AND(Data_Input!$T$3="feet",Data_Input!$T1143&gt;40)),ABS(D1139)&gt;$G$4),"",D1139),""))</f>
        <v/>
      </c>
      <c r="O1139" s="37" t="str">
        <f>IF($J$4=0,E1139,IFERROR(IF(OR(AND(Data_Input!$T$3="meters",Data_Input!$T1143&gt;12),(AND(Data_Input!$T$3="feet",Data_Input!$T1143&gt;40)),ABS(E1139)&gt;$G$4),"",E1139),""))</f>
        <v/>
      </c>
      <c r="P1139" s="35"/>
      <c r="Q1139" s="8" t="str">
        <f t="shared" si="78"/>
        <v/>
      </c>
      <c r="R1139" s="8" t="str">
        <f t="shared" si="79"/>
        <v/>
      </c>
      <c r="S1139" s="8" t="str">
        <f t="shared" si="80"/>
        <v/>
      </c>
      <c r="T1139" s="8" t="str">
        <f t="shared" si="81"/>
        <v/>
      </c>
      <c r="U1139" s="35"/>
    </row>
    <row r="1140" spans="1:21">
      <c r="A1140" s="7">
        <v>1138</v>
      </c>
      <c r="B1140" s="37" t="str">
        <f>Data_Input!O1144</f>
        <v/>
      </c>
      <c r="C1140" s="37" t="str">
        <f>Data_Input!P1144</f>
        <v/>
      </c>
      <c r="D1140" s="37" t="str">
        <f>Data_Input!Q1144</f>
        <v/>
      </c>
      <c r="E1140" s="37" t="str">
        <f>Data_Input!R1144</f>
        <v/>
      </c>
      <c r="F1140" s="47"/>
      <c r="G1140" s="35"/>
      <c r="H1140" s="35"/>
      <c r="I1140" s="35"/>
      <c r="J1140" s="35"/>
      <c r="K1140" s="35"/>
      <c r="L1140" s="37" t="str">
        <f>IF($G$4=0,B1140,IFERROR(IF(OR(AND(Data_Input!$T$3="meters",Data_Input!$T1144&gt;12),(AND(Data_Input!$T$3="feet",Data_Input!$T1144&gt;40)),ABS(B1140)&gt;$G$4),"",B1140),""))</f>
        <v/>
      </c>
      <c r="M1140" s="37" t="str">
        <f>IF($H$4=0,C1140,IFERROR(IF(OR(AND(Data_Input!$T$3="meters",Data_Input!$T1144&gt;12),(AND(Data_Input!$T$3="feet",Data_Input!$T1144&gt;40)),ABS(C1140)&gt;$G$4),"",C1140),""))</f>
        <v/>
      </c>
      <c r="N1140" s="37" t="str">
        <f>IF($I$4=0,D1140,IFERROR(IF(OR(AND(Data_Input!$T$3="meters",Data_Input!$T1144&gt;12),(AND(Data_Input!$T$3="feet",Data_Input!$T1144&gt;40)),ABS(D1140)&gt;$G$4),"",D1140),""))</f>
        <v/>
      </c>
      <c r="O1140" s="37" t="str">
        <f>IF($J$4=0,E1140,IFERROR(IF(OR(AND(Data_Input!$T$3="meters",Data_Input!$T1144&gt;12),(AND(Data_Input!$T$3="feet",Data_Input!$T1144&gt;40)),ABS(E1140)&gt;$G$4),"",E1140),""))</f>
        <v/>
      </c>
      <c r="P1140" s="35"/>
      <c r="Q1140" s="8" t="str">
        <f t="shared" si="78"/>
        <v/>
      </c>
      <c r="R1140" s="8" t="str">
        <f t="shared" si="79"/>
        <v/>
      </c>
      <c r="S1140" s="8" t="str">
        <f t="shared" si="80"/>
        <v/>
      </c>
      <c r="T1140" s="8" t="str">
        <f t="shared" si="81"/>
        <v/>
      </c>
      <c r="U1140" s="35"/>
    </row>
    <row r="1141" spans="1:21">
      <c r="A1141" s="7">
        <v>1139</v>
      </c>
      <c r="B1141" s="37" t="str">
        <f>Data_Input!O1145</f>
        <v/>
      </c>
      <c r="C1141" s="37" t="str">
        <f>Data_Input!P1145</f>
        <v/>
      </c>
      <c r="D1141" s="37" t="str">
        <f>Data_Input!Q1145</f>
        <v/>
      </c>
      <c r="E1141" s="37" t="str">
        <f>Data_Input!R1145</f>
        <v/>
      </c>
      <c r="F1141" s="47"/>
      <c r="G1141" s="35"/>
      <c r="H1141" s="35"/>
      <c r="I1141" s="35"/>
      <c r="J1141" s="35"/>
      <c r="K1141" s="35"/>
      <c r="L1141" s="37" t="str">
        <f>IF($G$4=0,B1141,IFERROR(IF(OR(AND(Data_Input!$T$3="meters",Data_Input!$T1145&gt;12),(AND(Data_Input!$T$3="feet",Data_Input!$T1145&gt;40)),ABS(B1141)&gt;$G$4),"",B1141),""))</f>
        <v/>
      </c>
      <c r="M1141" s="37" t="str">
        <f>IF($H$4=0,C1141,IFERROR(IF(OR(AND(Data_Input!$T$3="meters",Data_Input!$T1145&gt;12),(AND(Data_Input!$T$3="feet",Data_Input!$T1145&gt;40)),ABS(C1141)&gt;$G$4),"",C1141),""))</f>
        <v/>
      </c>
      <c r="N1141" s="37" t="str">
        <f>IF($I$4=0,D1141,IFERROR(IF(OR(AND(Data_Input!$T$3="meters",Data_Input!$T1145&gt;12),(AND(Data_Input!$T$3="feet",Data_Input!$T1145&gt;40)),ABS(D1141)&gt;$G$4),"",D1141),""))</f>
        <v/>
      </c>
      <c r="O1141" s="37" t="str">
        <f>IF($J$4=0,E1141,IFERROR(IF(OR(AND(Data_Input!$T$3="meters",Data_Input!$T1145&gt;12),(AND(Data_Input!$T$3="feet",Data_Input!$T1145&gt;40)),ABS(E1141)&gt;$G$4),"",E1141),""))</f>
        <v/>
      </c>
      <c r="P1141" s="35"/>
      <c r="Q1141" s="8" t="str">
        <f t="shared" si="78"/>
        <v/>
      </c>
      <c r="R1141" s="8" t="str">
        <f t="shared" si="79"/>
        <v/>
      </c>
      <c r="S1141" s="8" t="str">
        <f t="shared" si="80"/>
        <v/>
      </c>
      <c r="T1141" s="8" t="str">
        <f t="shared" si="81"/>
        <v/>
      </c>
      <c r="U1141" s="35"/>
    </row>
    <row r="1142" spans="1:21">
      <c r="A1142" s="7">
        <v>1140</v>
      </c>
      <c r="B1142" s="37" t="str">
        <f>Data_Input!O1146</f>
        <v/>
      </c>
      <c r="C1142" s="37" t="str">
        <f>Data_Input!P1146</f>
        <v/>
      </c>
      <c r="D1142" s="37" t="str">
        <f>Data_Input!Q1146</f>
        <v/>
      </c>
      <c r="E1142" s="37" t="str">
        <f>Data_Input!R1146</f>
        <v/>
      </c>
      <c r="F1142" s="47"/>
      <c r="G1142" s="35"/>
      <c r="H1142" s="35"/>
      <c r="I1142" s="35"/>
      <c r="J1142" s="35"/>
      <c r="K1142" s="35"/>
      <c r="L1142" s="37" t="str">
        <f>IF($G$4=0,B1142,IFERROR(IF(OR(AND(Data_Input!$T$3="meters",Data_Input!$T1146&gt;12),(AND(Data_Input!$T$3="feet",Data_Input!$T1146&gt;40)),ABS(B1142)&gt;$G$4),"",B1142),""))</f>
        <v/>
      </c>
      <c r="M1142" s="37" t="str">
        <f>IF($H$4=0,C1142,IFERROR(IF(OR(AND(Data_Input!$T$3="meters",Data_Input!$T1146&gt;12),(AND(Data_Input!$T$3="feet",Data_Input!$T1146&gt;40)),ABS(C1142)&gt;$G$4),"",C1142),""))</f>
        <v/>
      </c>
      <c r="N1142" s="37" t="str">
        <f>IF($I$4=0,D1142,IFERROR(IF(OR(AND(Data_Input!$T$3="meters",Data_Input!$T1146&gt;12),(AND(Data_Input!$T$3="feet",Data_Input!$T1146&gt;40)),ABS(D1142)&gt;$G$4),"",D1142),""))</f>
        <v/>
      </c>
      <c r="O1142" s="37" t="str">
        <f>IF($J$4=0,E1142,IFERROR(IF(OR(AND(Data_Input!$T$3="meters",Data_Input!$T1146&gt;12),(AND(Data_Input!$T$3="feet",Data_Input!$T1146&gt;40)),ABS(E1142)&gt;$G$4),"",E1142),""))</f>
        <v/>
      </c>
      <c r="P1142" s="35"/>
      <c r="Q1142" s="8" t="str">
        <f t="shared" si="78"/>
        <v/>
      </c>
      <c r="R1142" s="8" t="str">
        <f t="shared" si="79"/>
        <v/>
      </c>
      <c r="S1142" s="8" t="str">
        <f t="shared" si="80"/>
        <v/>
      </c>
      <c r="T1142" s="8" t="str">
        <f t="shared" si="81"/>
        <v/>
      </c>
      <c r="U1142" s="35"/>
    </row>
    <row r="1143" spans="1:21">
      <c r="A1143" s="7">
        <v>1141</v>
      </c>
      <c r="B1143" s="37" t="str">
        <f>Data_Input!O1147</f>
        <v/>
      </c>
      <c r="C1143" s="37" t="str">
        <f>Data_Input!P1147</f>
        <v/>
      </c>
      <c r="D1143" s="37" t="str">
        <f>Data_Input!Q1147</f>
        <v/>
      </c>
      <c r="E1143" s="37" t="str">
        <f>Data_Input!R1147</f>
        <v/>
      </c>
      <c r="F1143" s="47"/>
      <c r="G1143" s="35"/>
      <c r="H1143" s="35"/>
      <c r="I1143" s="35"/>
      <c r="J1143" s="35"/>
      <c r="K1143" s="35"/>
      <c r="L1143" s="37" t="str">
        <f>IF($G$4=0,B1143,IFERROR(IF(OR(AND(Data_Input!$T$3="meters",Data_Input!$T1147&gt;12),(AND(Data_Input!$T$3="feet",Data_Input!$T1147&gt;40)),ABS(B1143)&gt;$G$4),"",B1143),""))</f>
        <v/>
      </c>
      <c r="M1143" s="37" t="str">
        <f>IF($H$4=0,C1143,IFERROR(IF(OR(AND(Data_Input!$T$3="meters",Data_Input!$T1147&gt;12),(AND(Data_Input!$T$3="feet",Data_Input!$T1147&gt;40)),ABS(C1143)&gt;$G$4),"",C1143),""))</f>
        <v/>
      </c>
      <c r="N1143" s="37" t="str">
        <f>IF($I$4=0,D1143,IFERROR(IF(OR(AND(Data_Input!$T$3="meters",Data_Input!$T1147&gt;12),(AND(Data_Input!$T$3="feet",Data_Input!$T1147&gt;40)),ABS(D1143)&gt;$G$4),"",D1143),""))</f>
        <v/>
      </c>
      <c r="O1143" s="37" t="str">
        <f>IF($J$4=0,E1143,IFERROR(IF(OR(AND(Data_Input!$T$3="meters",Data_Input!$T1147&gt;12),(AND(Data_Input!$T$3="feet",Data_Input!$T1147&gt;40)),ABS(E1143)&gt;$G$4),"",E1143),""))</f>
        <v/>
      </c>
      <c r="P1143" s="35"/>
      <c r="Q1143" s="8" t="str">
        <f t="shared" si="78"/>
        <v/>
      </c>
      <c r="R1143" s="8" t="str">
        <f t="shared" si="79"/>
        <v/>
      </c>
      <c r="S1143" s="8" t="str">
        <f t="shared" si="80"/>
        <v/>
      </c>
      <c r="T1143" s="8" t="str">
        <f t="shared" si="81"/>
        <v/>
      </c>
      <c r="U1143" s="35"/>
    </row>
    <row r="1144" spans="1:21">
      <c r="A1144" s="7">
        <v>1142</v>
      </c>
      <c r="B1144" s="37" t="str">
        <f>Data_Input!O1148</f>
        <v/>
      </c>
      <c r="C1144" s="37" t="str">
        <f>Data_Input!P1148</f>
        <v/>
      </c>
      <c r="D1144" s="37" t="str">
        <f>Data_Input!Q1148</f>
        <v/>
      </c>
      <c r="E1144" s="37" t="str">
        <f>Data_Input!R1148</f>
        <v/>
      </c>
      <c r="F1144" s="47"/>
      <c r="G1144" s="35"/>
      <c r="H1144" s="35"/>
      <c r="I1144" s="35"/>
      <c r="J1144" s="35"/>
      <c r="K1144" s="35"/>
      <c r="L1144" s="37" t="str">
        <f>IF($G$4=0,B1144,IFERROR(IF(OR(AND(Data_Input!$T$3="meters",Data_Input!$T1148&gt;12),(AND(Data_Input!$T$3="feet",Data_Input!$T1148&gt;40)),ABS(B1144)&gt;$G$4),"",B1144),""))</f>
        <v/>
      </c>
      <c r="M1144" s="37" t="str">
        <f>IF($H$4=0,C1144,IFERROR(IF(OR(AND(Data_Input!$T$3="meters",Data_Input!$T1148&gt;12),(AND(Data_Input!$T$3="feet",Data_Input!$T1148&gt;40)),ABS(C1144)&gt;$G$4),"",C1144),""))</f>
        <v/>
      </c>
      <c r="N1144" s="37" t="str">
        <f>IF($I$4=0,D1144,IFERROR(IF(OR(AND(Data_Input!$T$3="meters",Data_Input!$T1148&gt;12),(AND(Data_Input!$T$3="feet",Data_Input!$T1148&gt;40)),ABS(D1144)&gt;$G$4),"",D1144),""))</f>
        <v/>
      </c>
      <c r="O1144" s="37" t="str">
        <f>IF($J$4=0,E1144,IFERROR(IF(OR(AND(Data_Input!$T$3="meters",Data_Input!$T1148&gt;12),(AND(Data_Input!$T$3="feet",Data_Input!$T1148&gt;40)),ABS(E1144)&gt;$G$4),"",E1144),""))</f>
        <v/>
      </c>
      <c r="P1144" s="35"/>
      <c r="Q1144" s="8" t="str">
        <f t="shared" si="78"/>
        <v/>
      </c>
      <c r="R1144" s="8" t="str">
        <f t="shared" si="79"/>
        <v/>
      </c>
      <c r="S1144" s="8" t="str">
        <f t="shared" si="80"/>
        <v/>
      </c>
      <c r="T1144" s="8" t="str">
        <f t="shared" si="81"/>
        <v/>
      </c>
      <c r="U1144" s="35"/>
    </row>
    <row r="1145" spans="1:21">
      <c r="A1145" s="7">
        <v>1143</v>
      </c>
      <c r="B1145" s="37" t="str">
        <f>Data_Input!O1149</f>
        <v/>
      </c>
      <c r="C1145" s="37" t="str">
        <f>Data_Input!P1149</f>
        <v/>
      </c>
      <c r="D1145" s="37" t="str">
        <f>Data_Input!Q1149</f>
        <v/>
      </c>
      <c r="E1145" s="37" t="str">
        <f>Data_Input!R1149</f>
        <v/>
      </c>
      <c r="F1145" s="47"/>
      <c r="G1145" s="35"/>
      <c r="H1145" s="35"/>
      <c r="I1145" s="35"/>
      <c r="J1145" s="35"/>
      <c r="K1145" s="35"/>
      <c r="L1145" s="37" t="str">
        <f>IF($G$4=0,B1145,IFERROR(IF(OR(AND(Data_Input!$T$3="meters",Data_Input!$T1149&gt;12),(AND(Data_Input!$T$3="feet",Data_Input!$T1149&gt;40)),ABS(B1145)&gt;$G$4),"",B1145),""))</f>
        <v/>
      </c>
      <c r="M1145" s="37" t="str">
        <f>IF($H$4=0,C1145,IFERROR(IF(OR(AND(Data_Input!$T$3="meters",Data_Input!$T1149&gt;12),(AND(Data_Input!$T$3="feet",Data_Input!$T1149&gt;40)),ABS(C1145)&gt;$G$4),"",C1145),""))</f>
        <v/>
      </c>
      <c r="N1145" s="37" t="str">
        <f>IF($I$4=0,D1145,IFERROR(IF(OR(AND(Data_Input!$T$3="meters",Data_Input!$T1149&gt;12),(AND(Data_Input!$T$3="feet",Data_Input!$T1149&gt;40)),ABS(D1145)&gt;$G$4),"",D1145),""))</f>
        <v/>
      </c>
      <c r="O1145" s="37" t="str">
        <f>IF($J$4=0,E1145,IFERROR(IF(OR(AND(Data_Input!$T$3="meters",Data_Input!$T1149&gt;12),(AND(Data_Input!$T$3="feet",Data_Input!$T1149&gt;40)),ABS(E1145)&gt;$G$4),"",E1145),""))</f>
        <v/>
      </c>
      <c r="P1145" s="35"/>
      <c r="Q1145" s="8" t="str">
        <f t="shared" si="78"/>
        <v/>
      </c>
      <c r="R1145" s="8" t="str">
        <f t="shared" si="79"/>
        <v/>
      </c>
      <c r="S1145" s="8" t="str">
        <f t="shared" si="80"/>
        <v/>
      </c>
      <c r="T1145" s="8" t="str">
        <f t="shared" si="81"/>
        <v/>
      </c>
      <c r="U1145" s="35"/>
    </row>
    <row r="1146" spans="1:21">
      <c r="A1146" s="7">
        <v>1144</v>
      </c>
      <c r="B1146" s="37" t="str">
        <f>Data_Input!O1150</f>
        <v/>
      </c>
      <c r="C1146" s="37" t="str">
        <f>Data_Input!P1150</f>
        <v/>
      </c>
      <c r="D1146" s="37" t="str">
        <f>Data_Input!Q1150</f>
        <v/>
      </c>
      <c r="E1146" s="37" t="str">
        <f>Data_Input!R1150</f>
        <v/>
      </c>
      <c r="F1146" s="47"/>
      <c r="G1146" s="35"/>
      <c r="H1146" s="35"/>
      <c r="I1146" s="35"/>
      <c r="J1146" s="35"/>
      <c r="K1146" s="35"/>
      <c r="L1146" s="37" t="str">
        <f>IF($G$4=0,B1146,IFERROR(IF(OR(AND(Data_Input!$T$3="meters",Data_Input!$T1150&gt;12),(AND(Data_Input!$T$3="feet",Data_Input!$T1150&gt;40)),ABS(B1146)&gt;$G$4),"",B1146),""))</f>
        <v/>
      </c>
      <c r="M1146" s="37" t="str">
        <f>IF($H$4=0,C1146,IFERROR(IF(OR(AND(Data_Input!$T$3="meters",Data_Input!$T1150&gt;12),(AND(Data_Input!$T$3="feet",Data_Input!$T1150&gt;40)),ABS(C1146)&gt;$G$4),"",C1146),""))</f>
        <v/>
      </c>
      <c r="N1146" s="37" t="str">
        <f>IF($I$4=0,D1146,IFERROR(IF(OR(AND(Data_Input!$T$3="meters",Data_Input!$T1150&gt;12),(AND(Data_Input!$T$3="feet",Data_Input!$T1150&gt;40)),ABS(D1146)&gt;$G$4),"",D1146),""))</f>
        <v/>
      </c>
      <c r="O1146" s="37" t="str">
        <f>IF($J$4=0,E1146,IFERROR(IF(OR(AND(Data_Input!$T$3="meters",Data_Input!$T1150&gt;12),(AND(Data_Input!$T$3="feet",Data_Input!$T1150&gt;40)),ABS(E1146)&gt;$G$4),"",E1146),""))</f>
        <v/>
      </c>
      <c r="P1146" s="35"/>
      <c r="Q1146" s="8" t="str">
        <f t="shared" si="78"/>
        <v/>
      </c>
      <c r="R1146" s="8" t="str">
        <f t="shared" si="79"/>
        <v/>
      </c>
      <c r="S1146" s="8" t="str">
        <f t="shared" si="80"/>
        <v/>
      </c>
      <c r="T1146" s="8" t="str">
        <f t="shared" si="81"/>
        <v/>
      </c>
      <c r="U1146" s="35"/>
    </row>
    <row r="1147" spans="1:21">
      <c r="A1147" s="7">
        <v>1145</v>
      </c>
      <c r="B1147" s="37" t="str">
        <f>Data_Input!O1151</f>
        <v/>
      </c>
      <c r="C1147" s="37" t="str">
        <f>Data_Input!P1151</f>
        <v/>
      </c>
      <c r="D1147" s="37" t="str">
        <f>Data_Input!Q1151</f>
        <v/>
      </c>
      <c r="E1147" s="37" t="str">
        <f>Data_Input!R1151</f>
        <v/>
      </c>
      <c r="F1147" s="47"/>
      <c r="G1147" s="35"/>
      <c r="H1147" s="35"/>
      <c r="I1147" s="35"/>
      <c r="J1147" s="35"/>
      <c r="K1147" s="35"/>
      <c r="L1147" s="37" t="str">
        <f>IF($G$4=0,B1147,IFERROR(IF(OR(AND(Data_Input!$T$3="meters",Data_Input!$T1151&gt;12),(AND(Data_Input!$T$3="feet",Data_Input!$T1151&gt;40)),ABS(B1147)&gt;$G$4),"",B1147),""))</f>
        <v/>
      </c>
      <c r="M1147" s="37" t="str">
        <f>IF($H$4=0,C1147,IFERROR(IF(OR(AND(Data_Input!$T$3="meters",Data_Input!$T1151&gt;12),(AND(Data_Input!$T$3="feet",Data_Input!$T1151&gt;40)),ABS(C1147)&gt;$G$4),"",C1147),""))</f>
        <v/>
      </c>
      <c r="N1147" s="37" t="str">
        <f>IF($I$4=0,D1147,IFERROR(IF(OR(AND(Data_Input!$T$3="meters",Data_Input!$T1151&gt;12),(AND(Data_Input!$T$3="feet",Data_Input!$T1151&gt;40)),ABS(D1147)&gt;$G$4),"",D1147),""))</f>
        <v/>
      </c>
      <c r="O1147" s="37" t="str">
        <f>IF($J$4=0,E1147,IFERROR(IF(OR(AND(Data_Input!$T$3="meters",Data_Input!$T1151&gt;12),(AND(Data_Input!$T$3="feet",Data_Input!$T1151&gt;40)),ABS(E1147)&gt;$G$4),"",E1147),""))</f>
        <v/>
      </c>
      <c r="P1147" s="35"/>
      <c r="Q1147" s="8" t="str">
        <f t="shared" si="78"/>
        <v/>
      </c>
      <c r="R1147" s="8" t="str">
        <f t="shared" si="79"/>
        <v/>
      </c>
      <c r="S1147" s="8" t="str">
        <f t="shared" si="80"/>
        <v/>
      </c>
      <c r="T1147" s="8" t="str">
        <f t="shared" si="81"/>
        <v/>
      </c>
      <c r="U1147" s="35"/>
    </row>
    <row r="1148" spans="1:21">
      <c r="A1148" s="7">
        <v>1146</v>
      </c>
      <c r="B1148" s="37" t="str">
        <f>Data_Input!O1152</f>
        <v/>
      </c>
      <c r="C1148" s="37" t="str">
        <f>Data_Input!P1152</f>
        <v/>
      </c>
      <c r="D1148" s="37" t="str">
        <f>Data_Input!Q1152</f>
        <v/>
      </c>
      <c r="E1148" s="37" t="str">
        <f>Data_Input!R1152</f>
        <v/>
      </c>
      <c r="F1148" s="47"/>
      <c r="G1148" s="35"/>
      <c r="H1148" s="35"/>
      <c r="I1148" s="35"/>
      <c r="J1148" s="35"/>
      <c r="K1148" s="35"/>
      <c r="L1148" s="37" t="str">
        <f>IF($G$4=0,B1148,IFERROR(IF(OR(AND(Data_Input!$T$3="meters",Data_Input!$T1152&gt;12),(AND(Data_Input!$T$3="feet",Data_Input!$T1152&gt;40)),ABS(B1148)&gt;$G$4),"",B1148),""))</f>
        <v/>
      </c>
      <c r="M1148" s="37" t="str">
        <f>IF($H$4=0,C1148,IFERROR(IF(OR(AND(Data_Input!$T$3="meters",Data_Input!$T1152&gt;12),(AND(Data_Input!$T$3="feet",Data_Input!$T1152&gt;40)),ABS(C1148)&gt;$G$4),"",C1148),""))</f>
        <v/>
      </c>
      <c r="N1148" s="37" t="str">
        <f>IF($I$4=0,D1148,IFERROR(IF(OR(AND(Data_Input!$T$3="meters",Data_Input!$T1152&gt;12),(AND(Data_Input!$T$3="feet",Data_Input!$T1152&gt;40)),ABS(D1148)&gt;$G$4),"",D1148),""))</f>
        <v/>
      </c>
      <c r="O1148" s="37" t="str">
        <f>IF($J$4=0,E1148,IFERROR(IF(OR(AND(Data_Input!$T$3="meters",Data_Input!$T1152&gt;12),(AND(Data_Input!$T$3="feet",Data_Input!$T1152&gt;40)),ABS(E1148)&gt;$G$4),"",E1148),""))</f>
        <v/>
      </c>
      <c r="P1148" s="35"/>
      <c r="Q1148" s="8" t="str">
        <f t="shared" si="78"/>
        <v/>
      </c>
      <c r="R1148" s="8" t="str">
        <f t="shared" si="79"/>
        <v/>
      </c>
      <c r="S1148" s="8" t="str">
        <f t="shared" si="80"/>
        <v/>
      </c>
      <c r="T1148" s="8" t="str">
        <f t="shared" si="81"/>
        <v/>
      </c>
      <c r="U1148" s="35"/>
    </row>
    <row r="1149" spans="1:21">
      <c r="A1149" s="7">
        <v>1147</v>
      </c>
      <c r="B1149" s="37" t="str">
        <f>Data_Input!O1153</f>
        <v/>
      </c>
      <c r="C1149" s="37" t="str">
        <f>Data_Input!P1153</f>
        <v/>
      </c>
      <c r="D1149" s="37" t="str">
        <f>Data_Input!Q1153</f>
        <v/>
      </c>
      <c r="E1149" s="37" t="str">
        <f>Data_Input!R1153</f>
        <v/>
      </c>
      <c r="F1149" s="47"/>
      <c r="G1149" s="35"/>
      <c r="H1149" s="35"/>
      <c r="I1149" s="35"/>
      <c r="J1149" s="35"/>
      <c r="K1149" s="35"/>
      <c r="L1149" s="37" t="str">
        <f>IF($G$4=0,B1149,IFERROR(IF(OR(AND(Data_Input!$T$3="meters",Data_Input!$T1153&gt;12),(AND(Data_Input!$T$3="feet",Data_Input!$T1153&gt;40)),ABS(B1149)&gt;$G$4),"",B1149),""))</f>
        <v/>
      </c>
      <c r="M1149" s="37" t="str">
        <f>IF($H$4=0,C1149,IFERROR(IF(OR(AND(Data_Input!$T$3="meters",Data_Input!$T1153&gt;12),(AND(Data_Input!$T$3="feet",Data_Input!$T1153&gt;40)),ABS(C1149)&gt;$G$4),"",C1149),""))</f>
        <v/>
      </c>
      <c r="N1149" s="37" t="str">
        <f>IF($I$4=0,D1149,IFERROR(IF(OR(AND(Data_Input!$T$3="meters",Data_Input!$T1153&gt;12),(AND(Data_Input!$T$3="feet",Data_Input!$T1153&gt;40)),ABS(D1149)&gt;$G$4),"",D1149),""))</f>
        <v/>
      </c>
      <c r="O1149" s="37" t="str">
        <f>IF($J$4=0,E1149,IFERROR(IF(OR(AND(Data_Input!$T$3="meters",Data_Input!$T1153&gt;12),(AND(Data_Input!$T$3="feet",Data_Input!$T1153&gt;40)),ABS(E1149)&gt;$G$4),"",E1149),""))</f>
        <v/>
      </c>
      <c r="P1149" s="35"/>
      <c r="Q1149" s="8" t="str">
        <f t="shared" si="78"/>
        <v/>
      </c>
      <c r="R1149" s="8" t="str">
        <f t="shared" si="79"/>
        <v/>
      </c>
      <c r="S1149" s="8" t="str">
        <f t="shared" si="80"/>
        <v/>
      </c>
      <c r="T1149" s="8" t="str">
        <f t="shared" si="81"/>
        <v/>
      </c>
      <c r="U1149" s="35"/>
    </row>
    <row r="1150" spans="1:21">
      <c r="A1150" s="7">
        <v>1148</v>
      </c>
      <c r="B1150" s="37" t="str">
        <f>Data_Input!O1154</f>
        <v/>
      </c>
      <c r="C1150" s="37" t="str">
        <f>Data_Input!P1154</f>
        <v/>
      </c>
      <c r="D1150" s="37" t="str">
        <f>Data_Input!Q1154</f>
        <v/>
      </c>
      <c r="E1150" s="37" t="str">
        <f>Data_Input!R1154</f>
        <v/>
      </c>
      <c r="F1150" s="47"/>
      <c r="G1150" s="35"/>
      <c r="H1150" s="35"/>
      <c r="I1150" s="35"/>
      <c r="J1150" s="35"/>
      <c r="K1150" s="35"/>
      <c r="L1150" s="37" t="str">
        <f>IF($G$4=0,B1150,IFERROR(IF(OR(AND(Data_Input!$T$3="meters",Data_Input!$T1154&gt;12),(AND(Data_Input!$T$3="feet",Data_Input!$T1154&gt;40)),ABS(B1150)&gt;$G$4),"",B1150),""))</f>
        <v/>
      </c>
      <c r="M1150" s="37" t="str">
        <f>IF($H$4=0,C1150,IFERROR(IF(OR(AND(Data_Input!$T$3="meters",Data_Input!$T1154&gt;12),(AND(Data_Input!$T$3="feet",Data_Input!$T1154&gt;40)),ABS(C1150)&gt;$G$4),"",C1150),""))</f>
        <v/>
      </c>
      <c r="N1150" s="37" t="str">
        <f>IF($I$4=0,D1150,IFERROR(IF(OR(AND(Data_Input!$T$3="meters",Data_Input!$T1154&gt;12),(AND(Data_Input!$T$3="feet",Data_Input!$T1154&gt;40)),ABS(D1150)&gt;$G$4),"",D1150),""))</f>
        <v/>
      </c>
      <c r="O1150" s="37" t="str">
        <f>IF($J$4=0,E1150,IFERROR(IF(OR(AND(Data_Input!$T$3="meters",Data_Input!$T1154&gt;12),(AND(Data_Input!$T$3="feet",Data_Input!$T1154&gt;40)),ABS(E1150)&gt;$G$4),"",E1150),""))</f>
        <v/>
      </c>
      <c r="P1150" s="35"/>
      <c r="Q1150" s="8" t="str">
        <f t="shared" si="78"/>
        <v/>
      </c>
      <c r="R1150" s="8" t="str">
        <f t="shared" si="79"/>
        <v/>
      </c>
      <c r="S1150" s="8" t="str">
        <f t="shared" si="80"/>
        <v/>
      </c>
      <c r="T1150" s="8" t="str">
        <f t="shared" si="81"/>
        <v/>
      </c>
      <c r="U1150" s="35"/>
    </row>
    <row r="1151" spans="1:21">
      <c r="A1151" s="7">
        <v>1149</v>
      </c>
      <c r="B1151" s="37" t="str">
        <f>Data_Input!O1155</f>
        <v/>
      </c>
      <c r="C1151" s="37" t="str">
        <f>Data_Input!P1155</f>
        <v/>
      </c>
      <c r="D1151" s="37" t="str">
        <f>Data_Input!Q1155</f>
        <v/>
      </c>
      <c r="E1151" s="37" t="str">
        <f>Data_Input!R1155</f>
        <v/>
      </c>
      <c r="F1151" s="47"/>
      <c r="G1151" s="35"/>
      <c r="H1151" s="35"/>
      <c r="I1151" s="35"/>
      <c r="J1151" s="35"/>
      <c r="K1151" s="35"/>
      <c r="L1151" s="37" t="str">
        <f>IF($G$4=0,B1151,IFERROR(IF(OR(AND(Data_Input!$T$3="meters",Data_Input!$T1155&gt;12),(AND(Data_Input!$T$3="feet",Data_Input!$T1155&gt;40)),ABS(B1151)&gt;$G$4),"",B1151),""))</f>
        <v/>
      </c>
      <c r="M1151" s="37" t="str">
        <f>IF($H$4=0,C1151,IFERROR(IF(OR(AND(Data_Input!$T$3="meters",Data_Input!$T1155&gt;12),(AND(Data_Input!$T$3="feet",Data_Input!$T1155&gt;40)),ABS(C1151)&gt;$G$4),"",C1151),""))</f>
        <v/>
      </c>
      <c r="N1151" s="37" t="str">
        <f>IF($I$4=0,D1151,IFERROR(IF(OR(AND(Data_Input!$T$3="meters",Data_Input!$T1155&gt;12),(AND(Data_Input!$T$3="feet",Data_Input!$T1155&gt;40)),ABS(D1151)&gt;$G$4),"",D1151),""))</f>
        <v/>
      </c>
      <c r="O1151" s="37" t="str">
        <f>IF($J$4=0,E1151,IFERROR(IF(OR(AND(Data_Input!$T$3="meters",Data_Input!$T1155&gt;12),(AND(Data_Input!$T$3="feet",Data_Input!$T1155&gt;40)),ABS(E1151)&gt;$G$4),"",E1151),""))</f>
        <v/>
      </c>
      <c r="P1151" s="35"/>
      <c r="Q1151" s="8" t="str">
        <f t="shared" si="78"/>
        <v/>
      </c>
      <c r="R1151" s="8" t="str">
        <f t="shared" si="79"/>
        <v/>
      </c>
      <c r="S1151" s="8" t="str">
        <f t="shared" si="80"/>
        <v/>
      </c>
      <c r="T1151" s="8" t="str">
        <f t="shared" si="81"/>
        <v/>
      </c>
      <c r="U1151" s="35"/>
    </row>
    <row r="1152" spans="1:21">
      <c r="A1152" s="7">
        <v>1150</v>
      </c>
      <c r="B1152" s="37" t="str">
        <f>Data_Input!O1156</f>
        <v/>
      </c>
      <c r="C1152" s="37" t="str">
        <f>Data_Input!P1156</f>
        <v/>
      </c>
      <c r="D1152" s="37" t="str">
        <f>Data_Input!Q1156</f>
        <v/>
      </c>
      <c r="E1152" s="37" t="str">
        <f>Data_Input!R1156</f>
        <v/>
      </c>
      <c r="F1152" s="47"/>
      <c r="G1152" s="35"/>
      <c r="H1152" s="35"/>
      <c r="I1152" s="35"/>
      <c r="J1152" s="35"/>
      <c r="K1152" s="35"/>
      <c r="L1152" s="37" t="str">
        <f>IF($G$4=0,B1152,IFERROR(IF(OR(AND(Data_Input!$T$3="meters",Data_Input!$T1156&gt;12),(AND(Data_Input!$T$3="feet",Data_Input!$T1156&gt;40)),ABS(B1152)&gt;$G$4),"",B1152),""))</f>
        <v/>
      </c>
      <c r="M1152" s="37" t="str">
        <f>IF($H$4=0,C1152,IFERROR(IF(OR(AND(Data_Input!$T$3="meters",Data_Input!$T1156&gt;12),(AND(Data_Input!$T$3="feet",Data_Input!$T1156&gt;40)),ABS(C1152)&gt;$G$4),"",C1152),""))</f>
        <v/>
      </c>
      <c r="N1152" s="37" t="str">
        <f>IF($I$4=0,D1152,IFERROR(IF(OR(AND(Data_Input!$T$3="meters",Data_Input!$T1156&gt;12),(AND(Data_Input!$T$3="feet",Data_Input!$T1156&gt;40)),ABS(D1152)&gt;$G$4),"",D1152),""))</f>
        <v/>
      </c>
      <c r="O1152" s="37" t="str">
        <f>IF($J$4=0,E1152,IFERROR(IF(OR(AND(Data_Input!$T$3="meters",Data_Input!$T1156&gt;12),(AND(Data_Input!$T$3="feet",Data_Input!$T1156&gt;40)),ABS(E1152)&gt;$G$4),"",E1152),""))</f>
        <v/>
      </c>
      <c r="P1152" s="35"/>
      <c r="Q1152" s="8" t="str">
        <f t="shared" si="78"/>
        <v/>
      </c>
      <c r="R1152" s="8" t="str">
        <f t="shared" si="79"/>
        <v/>
      </c>
      <c r="S1152" s="8" t="str">
        <f t="shared" si="80"/>
        <v/>
      </c>
      <c r="T1152" s="8" t="str">
        <f t="shared" si="81"/>
        <v/>
      </c>
      <c r="U1152" s="35"/>
    </row>
    <row r="1153" spans="1:21">
      <c r="A1153" s="7">
        <v>1151</v>
      </c>
      <c r="B1153" s="37" t="str">
        <f>Data_Input!O1157</f>
        <v/>
      </c>
      <c r="C1153" s="37" t="str">
        <f>Data_Input!P1157</f>
        <v/>
      </c>
      <c r="D1153" s="37" t="str">
        <f>Data_Input!Q1157</f>
        <v/>
      </c>
      <c r="E1153" s="37" t="str">
        <f>Data_Input!R1157</f>
        <v/>
      </c>
      <c r="F1153" s="47"/>
      <c r="G1153" s="35"/>
      <c r="H1153" s="35"/>
      <c r="I1153" s="35"/>
      <c r="J1153" s="35"/>
      <c r="K1153" s="35"/>
      <c r="L1153" s="37" t="str">
        <f>IF($G$4=0,B1153,IFERROR(IF(OR(AND(Data_Input!$T$3="meters",Data_Input!$T1157&gt;12),(AND(Data_Input!$T$3="feet",Data_Input!$T1157&gt;40)),ABS(B1153)&gt;$G$4),"",B1153),""))</f>
        <v/>
      </c>
      <c r="M1153" s="37" t="str">
        <f>IF($H$4=0,C1153,IFERROR(IF(OR(AND(Data_Input!$T$3="meters",Data_Input!$T1157&gt;12),(AND(Data_Input!$T$3="feet",Data_Input!$T1157&gt;40)),ABS(C1153)&gt;$G$4),"",C1153),""))</f>
        <v/>
      </c>
      <c r="N1153" s="37" t="str">
        <f>IF($I$4=0,D1153,IFERROR(IF(OR(AND(Data_Input!$T$3="meters",Data_Input!$T1157&gt;12),(AND(Data_Input!$T$3="feet",Data_Input!$T1157&gt;40)),ABS(D1153)&gt;$G$4),"",D1153),""))</f>
        <v/>
      </c>
      <c r="O1153" s="37" t="str">
        <f>IF($J$4=0,E1153,IFERROR(IF(OR(AND(Data_Input!$T$3="meters",Data_Input!$T1157&gt;12),(AND(Data_Input!$T$3="feet",Data_Input!$T1157&gt;40)),ABS(E1153)&gt;$G$4),"",E1153),""))</f>
        <v/>
      </c>
      <c r="P1153" s="35"/>
      <c r="Q1153" s="8" t="str">
        <f t="shared" si="78"/>
        <v/>
      </c>
      <c r="R1153" s="8" t="str">
        <f t="shared" si="79"/>
        <v/>
      </c>
      <c r="S1153" s="8" t="str">
        <f t="shared" si="80"/>
        <v/>
      </c>
      <c r="T1153" s="8" t="str">
        <f t="shared" si="81"/>
        <v/>
      </c>
      <c r="U1153" s="35"/>
    </row>
    <row r="1154" spans="1:21">
      <c r="A1154" s="7">
        <v>1152</v>
      </c>
      <c r="B1154" s="37" t="str">
        <f>Data_Input!O1158</f>
        <v/>
      </c>
      <c r="C1154" s="37" t="str">
        <f>Data_Input!P1158</f>
        <v/>
      </c>
      <c r="D1154" s="37" t="str">
        <f>Data_Input!Q1158</f>
        <v/>
      </c>
      <c r="E1154" s="37" t="str">
        <f>Data_Input!R1158</f>
        <v/>
      </c>
      <c r="F1154" s="47"/>
      <c r="G1154" s="35"/>
      <c r="H1154" s="35"/>
      <c r="I1154" s="35"/>
      <c r="J1154" s="35"/>
      <c r="K1154" s="35"/>
      <c r="L1154" s="37" t="str">
        <f>IF($G$4=0,B1154,IFERROR(IF(OR(AND(Data_Input!$T$3="meters",Data_Input!$T1158&gt;12),(AND(Data_Input!$T$3="feet",Data_Input!$T1158&gt;40)),ABS(B1154)&gt;$G$4),"",B1154),""))</f>
        <v/>
      </c>
      <c r="M1154" s="37" t="str">
        <f>IF($H$4=0,C1154,IFERROR(IF(OR(AND(Data_Input!$T$3="meters",Data_Input!$T1158&gt;12),(AND(Data_Input!$T$3="feet",Data_Input!$T1158&gt;40)),ABS(C1154)&gt;$G$4),"",C1154),""))</f>
        <v/>
      </c>
      <c r="N1154" s="37" t="str">
        <f>IF($I$4=0,D1154,IFERROR(IF(OR(AND(Data_Input!$T$3="meters",Data_Input!$T1158&gt;12),(AND(Data_Input!$T$3="feet",Data_Input!$T1158&gt;40)),ABS(D1154)&gt;$G$4),"",D1154),""))</f>
        <v/>
      </c>
      <c r="O1154" s="37" t="str">
        <f>IF($J$4=0,E1154,IFERROR(IF(OR(AND(Data_Input!$T$3="meters",Data_Input!$T1158&gt;12),(AND(Data_Input!$T$3="feet",Data_Input!$T1158&gt;40)),ABS(E1154)&gt;$G$4),"",E1154),""))</f>
        <v/>
      </c>
      <c r="P1154" s="35"/>
      <c r="Q1154" s="8" t="str">
        <f t="shared" si="78"/>
        <v/>
      </c>
      <c r="R1154" s="8" t="str">
        <f t="shared" si="79"/>
        <v/>
      </c>
      <c r="S1154" s="8" t="str">
        <f t="shared" si="80"/>
        <v/>
      </c>
      <c r="T1154" s="8" t="str">
        <f t="shared" si="81"/>
        <v/>
      </c>
      <c r="U1154" s="35"/>
    </row>
    <row r="1155" spans="1:21">
      <c r="A1155" s="7">
        <v>1153</v>
      </c>
      <c r="B1155" s="37" t="str">
        <f>Data_Input!O1159</f>
        <v/>
      </c>
      <c r="C1155" s="37" t="str">
        <f>Data_Input!P1159</f>
        <v/>
      </c>
      <c r="D1155" s="37" t="str">
        <f>Data_Input!Q1159</f>
        <v/>
      </c>
      <c r="E1155" s="37" t="str">
        <f>Data_Input!R1159</f>
        <v/>
      </c>
      <c r="F1155" s="47"/>
      <c r="G1155" s="35"/>
      <c r="H1155" s="35"/>
      <c r="I1155" s="35"/>
      <c r="J1155" s="35"/>
      <c r="K1155" s="35"/>
      <c r="L1155" s="37" t="str">
        <f>IF($G$4=0,B1155,IFERROR(IF(OR(AND(Data_Input!$T$3="meters",Data_Input!$T1159&gt;12),(AND(Data_Input!$T$3="feet",Data_Input!$T1159&gt;40)),ABS(B1155)&gt;$G$4),"",B1155),""))</f>
        <v/>
      </c>
      <c r="M1155" s="37" t="str">
        <f>IF($H$4=0,C1155,IFERROR(IF(OR(AND(Data_Input!$T$3="meters",Data_Input!$T1159&gt;12),(AND(Data_Input!$T$3="feet",Data_Input!$T1159&gt;40)),ABS(C1155)&gt;$G$4),"",C1155),""))</f>
        <v/>
      </c>
      <c r="N1155" s="37" t="str">
        <f>IF($I$4=0,D1155,IFERROR(IF(OR(AND(Data_Input!$T$3="meters",Data_Input!$T1159&gt;12),(AND(Data_Input!$T$3="feet",Data_Input!$T1159&gt;40)),ABS(D1155)&gt;$G$4),"",D1155),""))</f>
        <v/>
      </c>
      <c r="O1155" s="37" t="str">
        <f>IF($J$4=0,E1155,IFERROR(IF(OR(AND(Data_Input!$T$3="meters",Data_Input!$T1159&gt;12),(AND(Data_Input!$T$3="feet",Data_Input!$T1159&gt;40)),ABS(E1155)&gt;$G$4),"",E1155),""))</f>
        <v/>
      </c>
      <c r="P1155" s="35"/>
      <c r="Q1155" s="8" t="str">
        <f t="shared" si="78"/>
        <v/>
      </c>
      <c r="R1155" s="8" t="str">
        <f t="shared" si="79"/>
        <v/>
      </c>
      <c r="S1155" s="8" t="str">
        <f t="shared" si="80"/>
        <v/>
      </c>
      <c r="T1155" s="8" t="str">
        <f t="shared" si="81"/>
        <v/>
      </c>
      <c r="U1155" s="35"/>
    </row>
    <row r="1156" spans="1:21">
      <c r="A1156" s="7">
        <v>1154</v>
      </c>
      <c r="B1156" s="37" t="str">
        <f>Data_Input!O1160</f>
        <v/>
      </c>
      <c r="C1156" s="37" t="str">
        <f>Data_Input!P1160</f>
        <v/>
      </c>
      <c r="D1156" s="37" t="str">
        <f>Data_Input!Q1160</f>
        <v/>
      </c>
      <c r="E1156" s="37" t="str">
        <f>Data_Input!R1160</f>
        <v/>
      </c>
      <c r="F1156" s="47"/>
      <c r="G1156" s="35"/>
      <c r="H1156" s="35"/>
      <c r="I1156" s="35"/>
      <c r="J1156" s="35"/>
      <c r="K1156" s="35"/>
      <c r="L1156" s="37" t="str">
        <f>IF($G$4=0,B1156,IFERROR(IF(OR(AND(Data_Input!$T$3="meters",Data_Input!$T1160&gt;12),(AND(Data_Input!$T$3="feet",Data_Input!$T1160&gt;40)),ABS(B1156)&gt;$G$4),"",B1156),""))</f>
        <v/>
      </c>
      <c r="M1156" s="37" t="str">
        <f>IF($H$4=0,C1156,IFERROR(IF(OR(AND(Data_Input!$T$3="meters",Data_Input!$T1160&gt;12),(AND(Data_Input!$T$3="feet",Data_Input!$T1160&gt;40)),ABS(C1156)&gt;$G$4),"",C1156),""))</f>
        <v/>
      </c>
      <c r="N1156" s="37" t="str">
        <f>IF($I$4=0,D1156,IFERROR(IF(OR(AND(Data_Input!$T$3="meters",Data_Input!$T1160&gt;12),(AND(Data_Input!$T$3="feet",Data_Input!$T1160&gt;40)),ABS(D1156)&gt;$G$4),"",D1156),""))</f>
        <v/>
      </c>
      <c r="O1156" s="37" t="str">
        <f>IF($J$4=0,E1156,IFERROR(IF(OR(AND(Data_Input!$T$3="meters",Data_Input!$T1160&gt;12),(AND(Data_Input!$T$3="feet",Data_Input!$T1160&gt;40)),ABS(E1156)&gt;$G$4),"",E1156),""))</f>
        <v/>
      </c>
      <c r="P1156" s="35"/>
      <c r="Q1156" s="8" t="str">
        <f t="shared" ref="Q1156:Q1219" si="82">IFERROR(ABS(L1156),"")</f>
        <v/>
      </c>
      <c r="R1156" s="8" t="str">
        <f t="shared" ref="R1156:R1219" si="83">IFERROR(ABS(M1156),"")</f>
        <v/>
      </c>
      <c r="S1156" s="8" t="str">
        <f t="shared" ref="S1156:S1219" si="84">IFERROR(ABS(N1156),"")</f>
        <v/>
      </c>
      <c r="T1156" s="8" t="str">
        <f t="shared" ref="T1156:T1219" si="85">IFERROR(ABS(O1156),"")</f>
        <v/>
      </c>
      <c r="U1156" s="35"/>
    </row>
    <row r="1157" spans="1:21">
      <c r="A1157" s="7">
        <v>1155</v>
      </c>
      <c r="B1157" s="37" t="str">
        <f>Data_Input!O1161</f>
        <v/>
      </c>
      <c r="C1157" s="37" t="str">
        <f>Data_Input!P1161</f>
        <v/>
      </c>
      <c r="D1157" s="37" t="str">
        <f>Data_Input!Q1161</f>
        <v/>
      </c>
      <c r="E1157" s="37" t="str">
        <f>Data_Input!R1161</f>
        <v/>
      </c>
      <c r="F1157" s="47"/>
      <c r="G1157" s="35"/>
      <c r="H1157" s="35"/>
      <c r="I1157" s="35"/>
      <c r="J1157" s="35"/>
      <c r="K1157" s="35"/>
      <c r="L1157" s="37" t="str">
        <f>IF($G$4=0,B1157,IFERROR(IF(OR(AND(Data_Input!$T$3="meters",Data_Input!$T1161&gt;12),(AND(Data_Input!$T$3="feet",Data_Input!$T1161&gt;40)),ABS(B1157)&gt;$G$4),"",B1157),""))</f>
        <v/>
      </c>
      <c r="M1157" s="37" t="str">
        <f>IF($H$4=0,C1157,IFERROR(IF(OR(AND(Data_Input!$T$3="meters",Data_Input!$T1161&gt;12),(AND(Data_Input!$T$3="feet",Data_Input!$T1161&gt;40)),ABS(C1157)&gt;$G$4),"",C1157),""))</f>
        <v/>
      </c>
      <c r="N1157" s="37" t="str">
        <f>IF($I$4=0,D1157,IFERROR(IF(OR(AND(Data_Input!$T$3="meters",Data_Input!$T1161&gt;12),(AND(Data_Input!$T$3="feet",Data_Input!$T1161&gt;40)),ABS(D1157)&gt;$G$4),"",D1157),""))</f>
        <v/>
      </c>
      <c r="O1157" s="37" t="str">
        <f>IF($J$4=0,E1157,IFERROR(IF(OR(AND(Data_Input!$T$3="meters",Data_Input!$T1161&gt;12),(AND(Data_Input!$T$3="feet",Data_Input!$T1161&gt;40)),ABS(E1157)&gt;$G$4),"",E1157),""))</f>
        <v/>
      </c>
      <c r="P1157" s="35"/>
      <c r="Q1157" s="8" t="str">
        <f t="shared" si="82"/>
        <v/>
      </c>
      <c r="R1157" s="8" t="str">
        <f t="shared" si="83"/>
        <v/>
      </c>
      <c r="S1157" s="8" t="str">
        <f t="shared" si="84"/>
        <v/>
      </c>
      <c r="T1157" s="8" t="str">
        <f t="shared" si="85"/>
        <v/>
      </c>
      <c r="U1157" s="35"/>
    </row>
    <row r="1158" spans="1:21">
      <c r="A1158" s="7">
        <v>1156</v>
      </c>
      <c r="B1158" s="37" t="str">
        <f>Data_Input!O1162</f>
        <v/>
      </c>
      <c r="C1158" s="37" t="str">
        <f>Data_Input!P1162</f>
        <v/>
      </c>
      <c r="D1158" s="37" t="str">
        <f>Data_Input!Q1162</f>
        <v/>
      </c>
      <c r="E1158" s="37" t="str">
        <f>Data_Input!R1162</f>
        <v/>
      </c>
      <c r="F1158" s="47"/>
      <c r="G1158" s="35"/>
      <c r="H1158" s="35"/>
      <c r="I1158" s="35"/>
      <c r="J1158" s="35"/>
      <c r="K1158" s="35"/>
      <c r="L1158" s="37" t="str">
        <f>IF($G$4=0,B1158,IFERROR(IF(OR(AND(Data_Input!$T$3="meters",Data_Input!$T1162&gt;12),(AND(Data_Input!$T$3="feet",Data_Input!$T1162&gt;40)),ABS(B1158)&gt;$G$4),"",B1158),""))</f>
        <v/>
      </c>
      <c r="M1158" s="37" t="str">
        <f>IF($H$4=0,C1158,IFERROR(IF(OR(AND(Data_Input!$T$3="meters",Data_Input!$T1162&gt;12),(AND(Data_Input!$T$3="feet",Data_Input!$T1162&gt;40)),ABS(C1158)&gt;$G$4),"",C1158),""))</f>
        <v/>
      </c>
      <c r="N1158" s="37" t="str">
        <f>IF($I$4=0,D1158,IFERROR(IF(OR(AND(Data_Input!$T$3="meters",Data_Input!$T1162&gt;12),(AND(Data_Input!$T$3="feet",Data_Input!$T1162&gt;40)),ABS(D1158)&gt;$G$4),"",D1158),""))</f>
        <v/>
      </c>
      <c r="O1158" s="37" t="str">
        <f>IF($J$4=0,E1158,IFERROR(IF(OR(AND(Data_Input!$T$3="meters",Data_Input!$T1162&gt;12),(AND(Data_Input!$T$3="feet",Data_Input!$T1162&gt;40)),ABS(E1158)&gt;$G$4),"",E1158),""))</f>
        <v/>
      </c>
      <c r="P1158" s="35"/>
      <c r="Q1158" s="8" t="str">
        <f t="shared" si="82"/>
        <v/>
      </c>
      <c r="R1158" s="8" t="str">
        <f t="shared" si="83"/>
        <v/>
      </c>
      <c r="S1158" s="8" t="str">
        <f t="shared" si="84"/>
        <v/>
      </c>
      <c r="T1158" s="8" t="str">
        <f t="shared" si="85"/>
        <v/>
      </c>
      <c r="U1158" s="35"/>
    </row>
    <row r="1159" spans="1:21">
      <c r="A1159" s="7">
        <v>1157</v>
      </c>
      <c r="B1159" s="37" t="str">
        <f>Data_Input!O1163</f>
        <v/>
      </c>
      <c r="C1159" s="37" t="str">
        <f>Data_Input!P1163</f>
        <v/>
      </c>
      <c r="D1159" s="37" t="str">
        <f>Data_Input!Q1163</f>
        <v/>
      </c>
      <c r="E1159" s="37" t="str">
        <f>Data_Input!R1163</f>
        <v/>
      </c>
      <c r="F1159" s="47"/>
      <c r="G1159" s="35"/>
      <c r="H1159" s="35"/>
      <c r="I1159" s="35"/>
      <c r="J1159" s="35"/>
      <c r="K1159" s="35"/>
      <c r="L1159" s="37" t="str">
        <f>IF($G$4=0,B1159,IFERROR(IF(OR(AND(Data_Input!$T$3="meters",Data_Input!$T1163&gt;12),(AND(Data_Input!$T$3="feet",Data_Input!$T1163&gt;40)),ABS(B1159)&gt;$G$4),"",B1159),""))</f>
        <v/>
      </c>
      <c r="M1159" s="37" t="str">
        <f>IF($H$4=0,C1159,IFERROR(IF(OR(AND(Data_Input!$T$3="meters",Data_Input!$T1163&gt;12),(AND(Data_Input!$T$3="feet",Data_Input!$T1163&gt;40)),ABS(C1159)&gt;$G$4),"",C1159),""))</f>
        <v/>
      </c>
      <c r="N1159" s="37" t="str">
        <f>IF($I$4=0,D1159,IFERROR(IF(OR(AND(Data_Input!$T$3="meters",Data_Input!$T1163&gt;12),(AND(Data_Input!$T$3="feet",Data_Input!$T1163&gt;40)),ABS(D1159)&gt;$G$4),"",D1159),""))</f>
        <v/>
      </c>
      <c r="O1159" s="37" t="str">
        <f>IF($J$4=0,E1159,IFERROR(IF(OR(AND(Data_Input!$T$3="meters",Data_Input!$T1163&gt;12),(AND(Data_Input!$T$3="feet",Data_Input!$T1163&gt;40)),ABS(E1159)&gt;$G$4),"",E1159),""))</f>
        <v/>
      </c>
      <c r="P1159" s="35"/>
      <c r="Q1159" s="8" t="str">
        <f t="shared" si="82"/>
        <v/>
      </c>
      <c r="R1159" s="8" t="str">
        <f t="shared" si="83"/>
        <v/>
      </c>
      <c r="S1159" s="8" t="str">
        <f t="shared" si="84"/>
        <v/>
      </c>
      <c r="T1159" s="8" t="str">
        <f t="shared" si="85"/>
        <v/>
      </c>
      <c r="U1159" s="35"/>
    </row>
    <row r="1160" spans="1:21">
      <c r="A1160" s="7">
        <v>1158</v>
      </c>
      <c r="B1160" s="37" t="str">
        <f>Data_Input!O1164</f>
        <v/>
      </c>
      <c r="C1160" s="37" t="str">
        <f>Data_Input!P1164</f>
        <v/>
      </c>
      <c r="D1160" s="37" t="str">
        <f>Data_Input!Q1164</f>
        <v/>
      </c>
      <c r="E1160" s="37" t="str">
        <f>Data_Input!R1164</f>
        <v/>
      </c>
      <c r="F1160" s="47"/>
      <c r="G1160" s="35"/>
      <c r="H1160" s="35"/>
      <c r="I1160" s="35"/>
      <c r="J1160" s="35"/>
      <c r="K1160" s="35"/>
      <c r="L1160" s="37" t="str">
        <f>IF($G$4=0,B1160,IFERROR(IF(OR(AND(Data_Input!$T$3="meters",Data_Input!$T1164&gt;12),(AND(Data_Input!$T$3="feet",Data_Input!$T1164&gt;40)),ABS(B1160)&gt;$G$4),"",B1160),""))</f>
        <v/>
      </c>
      <c r="M1160" s="37" t="str">
        <f>IF($H$4=0,C1160,IFERROR(IF(OR(AND(Data_Input!$T$3="meters",Data_Input!$T1164&gt;12),(AND(Data_Input!$T$3="feet",Data_Input!$T1164&gt;40)),ABS(C1160)&gt;$G$4),"",C1160),""))</f>
        <v/>
      </c>
      <c r="N1160" s="37" t="str">
        <f>IF($I$4=0,D1160,IFERROR(IF(OR(AND(Data_Input!$T$3="meters",Data_Input!$T1164&gt;12),(AND(Data_Input!$T$3="feet",Data_Input!$T1164&gt;40)),ABS(D1160)&gt;$G$4),"",D1160),""))</f>
        <v/>
      </c>
      <c r="O1160" s="37" t="str">
        <f>IF($J$4=0,E1160,IFERROR(IF(OR(AND(Data_Input!$T$3="meters",Data_Input!$T1164&gt;12),(AND(Data_Input!$T$3="feet",Data_Input!$T1164&gt;40)),ABS(E1160)&gt;$G$4),"",E1160),""))</f>
        <v/>
      </c>
      <c r="P1160" s="35"/>
      <c r="Q1160" s="8" t="str">
        <f t="shared" si="82"/>
        <v/>
      </c>
      <c r="R1160" s="8" t="str">
        <f t="shared" si="83"/>
        <v/>
      </c>
      <c r="S1160" s="8" t="str">
        <f t="shared" si="84"/>
        <v/>
      </c>
      <c r="T1160" s="8" t="str">
        <f t="shared" si="85"/>
        <v/>
      </c>
      <c r="U1160" s="35"/>
    </row>
    <row r="1161" spans="1:21">
      <c r="A1161" s="7">
        <v>1159</v>
      </c>
      <c r="B1161" s="37" t="str">
        <f>Data_Input!O1165</f>
        <v/>
      </c>
      <c r="C1161" s="37" t="str">
        <f>Data_Input!P1165</f>
        <v/>
      </c>
      <c r="D1161" s="37" t="str">
        <f>Data_Input!Q1165</f>
        <v/>
      </c>
      <c r="E1161" s="37" t="str">
        <f>Data_Input!R1165</f>
        <v/>
      </c>
      <c r="F1161" s="47"/>
      <c r="G1161" s="35"/>
      <c r="H1161" s="35"/>
      <c r="I1161" s="35"/>
      <c r="J1161" s="35"/>
      <c r="K1161" s="35"/>
      <c r="L1161" s="37" t="str">
        <f>IF($G$4=0,B1161,IFERROR(IF(OR(AND(Data_Input!$T$3="meters",Data_Input!$T1165&gt;12),(AND(Data_Input!$T$3="feet",Data_Input!$T1165&gt;40)),ABS(B1161)&gt;$G$4),"",B1161),""))</f>
        <v/>
      </c>
      <c r="M1161" s="37" t="str">
        <f>IF($H$4=0,C1161,IFERROR(IF(OR(AND(Data_Input!$T$3="meters",Data_Input!$T1165&gt;12),(AND(Data_Input!$T$3="feet",Data_Input!$T1165&gt;40)),ABS(C1161)&gt;$G$4),"",C1161),""))</f>
        <v/>
      </c>
      <c r="N1161" s="37" t="str">
        <f>IF($I$4=0,D1161,IFERROR(IF(OR(AND(Data_Input!$T$3="meters",Data_Input!$T1165&gt;12),(AND(Data_Input!$T$3="feet",Data_Input!$T1165&gt;40)),ABS(D1161)&gt;$G$4),"",D1161),""))</f>
        <v/>
      </c>
      <c r="O1161" s="37" t="str">
        <f>IF($J$4=0,E1161,IFERROR(IF(OR(AND(Data_Input!$T$3="meters",Data_Input!$T1165&gt;12),(AND(Data_Input!$T$3="feet",Data_Input!$T1165&gt;40)),ABS(E1161)&gt;$G$4),"",E1161),""))</f>
        <v/>
      </c>
      <c r="P1161" s="35"/>
      <c r="Q1161" s="8" t="str">
        <f t="shared" si="82"/>
        <v/>
      </c>
      <c r="R1161" s="8" t="str">
        <f t="shared" si="83"/>
        <v/>
      </c>
      <c r="S1161" s="8" t="str">
        <f t="shared" si="84"/>
        <v/>
      </c>
      <c r="T1161" s="8" t="str">
        <f t="shared" si="85"/>
        <v/>
      </c>
      <c r="U1161" s="35"/>
    </row>
    <row r="1162" spans="1:21">
      <c r="A1162" s="7">
        <v>1160</v>
      </c>
      <c r="B1162" s="37" t="str">
        <f>Data_Input!O1166</f>
        <v/>
      </c>
      <c r="C1162" s="37" t="str">
        <f>Data_Input!P1166</f>
        <v/>
      </c>
      <c r="D1162" s="37" t="str">
        <f>Data_Input!Q1166</f>
        <v/>
      </c>
      <c r="E1162" s="37" t="str">
        <f>Data_Input!R1166</f>
        <v/>
      </c>
      <c r="F1162" s="47"/>
      <c r="G1162" s="35"/>
      <c r="H1162" s="35"/>
      <c r="I1162" s="35"/>
      <c r="J1162" s="35"/>
      <c r="K1162" s="35"/>
      <c r="L1162" s="37" t="str">
        <f>IF($G$4=0,B1162,IFERROR(IF(OR(AND(Data_Input!$T$3="meters",Data_Input!$T1166&gt;12),(AND(Data_Input!$T$3="feet",Data_Input!$T1166&gt;40)),ABS(B1162)&gt;$G$4),"",B1162),""))</f>
        <v/>
      </c>
      <c r="M1162" s="37" t="str">
        <f>IF($H$4=0,C1162,IFERROR(IF(OR(AND(Data_Input!$T$3="meters",Data_Input!$T1166&gt;12),(AND(Data_Input!$T$3="feet",Data_Input!$T1166&gt;40)),ABS(C1162)&gt;$G$4),"",C1162),""))</f>
        <v/>
      </c>
      <c r="N1162" s="37" t="str">
        <f>IF($I$4=0,D1162,IFERROR(IF(OR(AND(Data_Input!$T$3="meters",Data_Input!$T1166&gt;12),(AND(Data_Input!$T$3="feet",Data_Input!$T1166&gt;40)),ABS(D1162)&gt;$G$4),"",D1162),""))</f>
        <v/>
      </c>
      <c r="O1162" s="37" t="str">
        <f>IF($J$4=0,E1162,IFERROR(IF(OR(AND(Data_Input!$T$3="meters",Data_Input!$T1166&gt;12),(AND(Data_Input!$T$3="feet",Data_Input!$T1166&gt;40)),ABS(E1162)&gt;$G$4),"",E1162),""))</f>
        <v/>
      </c>
      <c r="P1162" s="35"/>
      <c r="Q1162" s="8" t="str">
        <f t="shared" si="82"/>
        <v/>
      </c>
      <c r="R1162" s="8" t="str">
        <f t="shared" si="83"/>
        <v/>
      </c>
      <c r="S1162" s="8" t="str">
        <f t="shared" si="84"/>
        <v/>
      </c>
      <c r="T1162" s="8" t="str">
        <f t="shared" si="85"/>
        <v/>
      </c>
      <c r="U1162" s="35"/>
    </row>
    <row r="1163" spans="1:21">
      <c r="A1163" s="7">
        <v>1161</v>
      </c>
      <c r="B1163" s="37" t="str">
        <f>Data_Input!O1167</f>
        <v/>
      </c>
      <c r="C1163" s="37" t="str">
        <f>Data_Input!P1167</f>
        <v/>
      </c>
      <c r="D1163" s="37" t="str">
        <f>Data_Input!Q1167</f>
        <v/>
      </c>
      <c r="E1163" s="37" t="str">
        <f>Data_Input!R1167</f>
        <v/>
      </c>
      <c r="F1163" s="47"/>
      <c r="G1163" s="35"/>
      <c r="H1163" s="35"/>
      <c r="I1163" s="35"/>
      <c r="J1163" s="35"/>
      <c r="K1163" s="35"/>
      <c r="L1163" s="37" t="str">
        <f>IF($G$4=0,B1163,IFERROR(IF(OR(AND(Data_Input!$T$3="meters",Data_Input!$T1167&gt;12),(AND(Data_Input!$T$3="feet",Data_Input!$T1167&gt;40)),ABS(B1163)&gt;$G$4),"",B1163),""))</f>
        <v/>
      </c>
      <c r="M1163" s="37" t="str">
        <f>IF($H$4=0,C1163,IFERROR(IF(OR(AND(Data_Input!$T$3="meters",Data_Input!$T1167&gt;12),(AND(Data_Input!$T$3="feet",Data_Input!$T1167&gt;40)),ABS(C1163)&gt;$G$4),"",C1163),""))</f>
        <v/>
      </c>
      <c r="N1163" s="37" t="str">
        <f>IF($I$4=0,D1163,IFERROR(IF(OR(AND(Data_Input!$T$3="meters",Data_Input!$T1167&gt;12),(AND(Data_Input!$T$3="feet",Data_Input!$T1167&gt;40)),ABS(D1163)&gt;$G$4),"",D1163),""))</f>
        <v/>
      </c>
      <c r="O1163" s="37" t="str">
        <f>IF($J$4=0,E1163,IFERROR(IF(OR(AND(Data_Input!$T$3="meters",Data_Input!$T1167&gt;12),(AND(Data_Input!$T$3="feet",Data_Input!$T1167&gt;40)),ABS(E1163)&gt;$G$4),"",E1163),""))</f>
        <v/>
      </c>
      <c r="P1163" s="35"/>
      <c r="Q1163" s="8" t="str">
        <f t="shared" si="82"/>
        <v/>
      </c>
      <c r="R1163" s="8" t="str">
        <f t="shared" si="83"/>
        <v/>
      </c>
      <c r="S1163" s="8" t="str">
        <f t="shared" si="84"/>
        <v/>
      </c>
      <c r="T1163" s="8" t="str">
        <f t="shared" si="85"/>
        <v/>
      </c>
      <c r="U1163" s="35"/>
    </row>
    <row r="1164" spans="1:21">
      <c r="A1164" s="7">
        <v>1162</v>
      </c>
      <c r="B1164" s="37" t="str">
        <f>Data_Input!O1168</f>
        <v/>
      </c>
      <c r="C1164" s="37" t="str">
        <f>Data_Input!P1168</f>
        <v/>
      </c>
      <c r="D1164" s="37" t="str">
        <f>Data_Input!Q1168</f>
        <v/>
      </c>
      <c r="E1164" s="37" t="str">
        <f>Data_Input!R1168</f>
        <v/>
      </c>
      <c r="F1164" s="47"/>
      <c r="G1164" s="35"/>
      <c r="H1164" s="35"/>
      <c r="I1164" s="35"/>
      <c r="J1164" s="35"/>
      <c r="K1164" s="35"/>
      <c r="L1164" s="37" t="str">
        <f>IF($G$4=0,B1164,IFERROR(IF(OR(AND(Data_Input!$T$3="meters",Data_Input!$T1168&gt;12),(AND(Data_Input!$T$3="feet",Data_Input!$T1168&gt;40)),ABS(B1164)&gt;$G$4),"",B1164),""))</f>
        <v/>
      </c>
      <c r="M1164" s="37" t="str">
        <f>IF($H$4=0,C1164,IFERROR(IF(OR(AND(Data_Input!$T$3="meters",Data_Input!$T1168&gt;12),(AND(Data_Input!$T$3="feet",Data_Input!$T1168&gt;40)),ABS(C1164)&gt;$G$4),"",C1164),""))</f>
        <v/>
      </c>
      <c r="N1164" s="37" t="str">
        <f>IF($I$4=0,D1164,IFERROR(IF(OR(AND(Data_Input!$T$3="meters",Data_Input!$T1168&gt;12),(AND(Data_Input!$T$3="feet",Data_Input!$T1168&gt;40)),ABS(D1164)&gt;$G$4),"",D1164),""))</f>
        <v/>
      </c>
      <c r="O1164" s="37" t="str">
        <f>IF($J$4=0,E1164,IFERROR(IF(OR(AND(Data_Input!$T$3="meters",Data_Input!$T1168&gt;12),(AND(Data_Input!$T$3="feet",Data_Input!$T1168&gt;40)),ABS(E1164)&gt;$G$4),"",E1164),""))</f>
        <v/>
      </c>
      <c r="P1164" s="35"/>
      <c r="Q1164" s="8" t="str">
        <f t="shared" si="82"/>
        <v/>
      </c>
      <c r="R1164" s="8" t="str">
        <f t="shared" si="83"/>
        <v/>
      </c>
      <c r="S1164" s="8" t="str">
        <f t="shared" si="84"/>
        <v/>
      </c>
      <c r="T1164" s="8" t="str">
        <f t="shared" si="85"/>
        <v/>
      </c>
      <c r="U1164" s="35"/>
    </row>
    <row r="1165" spans="1:21">
      <c r="A1165" s="7">
        <v>1163</v>
      </c>
      <c r="B1165" s="37" t="str">
        <f>Data_Input!O1169</f>
        <v/>
      </c>
      <c r="C1165" s="37" t="str">
        <f>Data_Input!P1169</f>
        <v/>
      </c>
      <c r="D1165" s="37" t="str">
        <f>Data_Input!Q1169</f>
        <v/>
      </c>
      <c r="E1165" s="37" t="str">
        <f>Data_Input!R1169</f>
        <v/>
      </c>
      <c r="F1165" s="47"/>
      <c r="G1165" s="35"/>
      <c r="H1165" s="35"/>
      <c r="I1165" s="35"/>
      <c r="J1165" s="35"/>
      <c r="K1165" s="35"/>
      <c r="L1165" s="37" t="str">
        <f>IF($G$4=0,B1165,IFERROR(IF(OR(AND(Data_Input!$T$3="meters",Data_Input!$T1169&gt;12),(AND(Data_Input!$T$3="feet",Data_Input!$T1169&gt;40)),ABS(B1165)&gt;$G$4),"",B1165),""))</f>
        <v/>
      </c>
      <c r="M1165" s="37" t="str">
        <f>IF($H$4=0,C1165,IFERROR(IF(OR(AND(Data_Input!$T$3="meters",Data_Input!$T1169&gt;12),(AND(Data_Input!$T$3="feet",Data_Input!$T1169&gt;40)),ABS(C1165)&gt;$G$4),"",C1165),""))</f>
        <v/>
      </c>
      <c r="N1165" s="37" t="str">
        <f>IF($I$4=0,D1165,IFERROR(IF(OR(AND(Data_Input!$T$3="meters",Data_Input!$T1169&gt;12),(AND(Data_Input!$T$3="feet",Data_Input!$T1169&gt;40)),ABS(D1165)&gt;$G$4),"",D1165),""))</f>
        <v/>
      </c>
      <c r="O1165" s="37" t="str">
        <f>IF($J$4=0,E1165,IFERROR(IF(OR(AND(Data_Input!$T$3="meters",Data_Input!$T1169&gt;12),(AND(Data_Input!$T$3="feet",Data_Input!$T1169&gt;40)),ABS(E1165)&gt;$G$4),"",E1165),""))</f>
        <v/>
      </c>
      <c r="P1165" s="35"/>
      <c r="Q1165" s="8" t="str">
        <f t="shared" si="82"/>
        <v/>
      </c>
      <c r="R1165" s="8" t="str">
        <f t="shared" si="83"/>
        <v/>
      </c>
      <c r="S1165" s="8" t="str">
        <f t="shared" si="84"/>
        <v/>
      </c>
      <c r="T1165" s="8" t="str">
        <f t="shared" si="85"/>
        <v/>
      </c>
      <c r="U1165" s="35"/>
    </row>
    <row r="1166" spans="1:21">
      <c r="A1166" s="7">
        <v>1164</v>
      </c>
      <c r="B1166" s="37" t="str">
        <f>Data_Input!O1170</f>
        <v/>
      </c>
      <c r="C1166" s="37" t="str">
        <f>Data_Input!P1170</f>
        <v/>
      </c>
      <c r="D1166" s="37" t="str">
        <f>Data_Input!Q1170</f>
        <v/>
      </c>
      <c r="E1166" s="37" t="str">
        <f>Data_Input!R1170</f>
        <v/>
      </c>
      <c r="F1166" s="47"/>
      <c r="G1166" s="35"/>
      <c r="H1166" s="35"/>
      <c r="I1166" s="35"/>
      <c r="J1166" s="35"/>
      <c r="K1166" s="35"/>
      <c r="L1166" s="37" t="str">
        <f>IF($G$4=0,B1166,IFERROR(IF(OR(AND(Data_Input!$T$3="meters",Data_Input!$T1170&gt;12),(AND(Data_Input!$T$3="feet",Data_Input!$T1170&gt;40)),ABS(B1166)&gt;$G$4),"",B1166),""))</f>
        <v/>
      </c>
      <c r="M1166" s="37" t="str">
        <f>IF($H$4=0,C1166,IFERROR(IF(OR(AND(Data_Input!$T$3="meters",Data_Input!$T1170&gt;12),(AND(Data_Input!$T$3="feet",Data_Input!$T1170&gt;40)),ABS(C1166)&gt;$G$4),"",C1166),""))</f>
        <v/>
      </c>
      <c r="N1166" s="37" t="str">
        <f>IF($I$4=0,D1166,IFERROR(IF(OR(AND(Data_Input!$T$3="meters",Data_Input!$T1170&gt;12),(AND(Data_Input!$T$3="feet",Data_Input!$T1170&gt;40)),ABS(D1166)&gt;$G$4),"",D1166),""))</f>
        <v/>
      </c>
      <c r="O1166" s="37" t="str">
        <f>IF($J$4=0,E1166,IFERROR(IF(OR(AND(Data_Input!$T$3="meters",Data_Input!$T1170&gt;12),(AND(Data_Input!$T$3="feet",Data_Input!$T1170&gt;40)),ABS(E1166)&gt;$G$4),"",E1166),""))</f>
        <v/>
      </c>
      <c r="P1166" s="35"/>
      <c r="Q1166" s="8" t="str">
        <f t="shared" si="82"/>
        <v/>
      </c>
      <c r="R1166" s="8" t="str">
        <f t="shared" si="83"/>
        <v/>
      </c>
      <c r="S1166" s="8" t="str">
        <f t="shared" si="84"/>
        <v/>
      </c>
      <c r="T1166" s="8" t="str">
        <f t="shared" si="85"/>
        <v/>
      </c>
      <c r="U1166" s="35"/>
    </row>
    <row r="1167" spans="1:21">
      <c r="A1167" s="7">
        <v>1165</v>
      </c>
      <c r="B1167" s="37" t="str">
        <f>Data_Input!O1171</f>
        <v/>
      </c>
      <c r="C1167" s="37" t="str">
        <f>Data_Input!P1171</f>
        <v/>
      </c>
      <c r="D1167" s="37" t="str">
        <f>Data_Input!Q1171</f>
        <v/>
      </c>
      <c r="E1167" s="37" t="str">
        <f>Data_Input!R1171</f>
        <v/>
      </c>
      <c r="F1167" s="47"/>
      <c r="G1167" s="35"/>
      <c r="H1167" s="35"/>
      <c r="I1167" s="35"/>
      <c r="J1167" s="35"/>
      <c r="K1167" s="35"/>
      <c r="L1167" s="37" t="str">
        <f>IF($G$4=0,B1167,IFERROR(IF(OR(AND(Data_Input!$T$3="meters",Data_Input!$T1171&gt;12),(AND(Data_Input!$T$3="feet",Data_Input!$T1171&gt;40)),ABS(B1167)&gt;$G$4),"",B1167),""))</f>
        <v/>
      </c>
      <c r="M1167" s="37" t="str">
        <f>IF($H$4=0,C1167,IFERROR(IF(OR(AND(Data_Input!$T$3="meters",Data_Input!$T1171&gt;12),(AND(Data_Input!$T$3="feet",Data_Input!$T1171&gt;40)),ABS(C1167)&gt;$G$4),"",C1167),""))</f>
        <v/>
      </c>
      <c r="N1167" s="37" t="str">
        <f>IF($I$4=0,D1167,IFERROR(IF(OR(AND(Data_Input!$T$3="meters",Data_Input!$T1171&gt;12),(AND(Data_Input!$T$3="feet",Data_Input!$T1171&gt;40)),ABS(D1167)&gt;$G$4),"",D1167),""))</f>
        <v/>
      </c>
      <c r="O1167" s="37" t="str">
        <f>IF($J$4=0,E1167,IFERROR(IF(OR(AND(Data_Input!$T$3="meters",Data_Input!$T1171&gt;12),(AND(Data_Input!$T$3="feet",Data_Input!$T1171&gt;40)),ABS(E1167)&gt;$G$4),"",E1167),""))</f>
        <v/>
      </c>
      <c r="P1167" s="35"/>
      <c r="Q1167" s="8" t="str">
        <f t="shared" si="82"/>
        <v/>
      </c>
      <c r="R1167" s="8" t="str">
        <f t="shared" si="83"/>
        <v/>
      </c>
      <c r="S1167" s="8" t="str">
        <f t="shared" si="84"/>
        <v/>
      </c>
      <c r="T1167" s="8" t="str">
        <f t="shared" si="85"/>
        <v/>
      </c>
      <c r="U1167" s="35"/>
    </row>
    <row r="1168" spans="1:21">
      <c r="A1168" s="7">
        <v>1166</v>
      </c>
      <c r="B1168" s="37" t="str">
        <f>Data_Input!O1172</f>
        <v/>
      </c>
      <c r="C1168" s="37" t="str">
        <f>Data_Input!P1172</f>
        <v/>
      </c>
      <c r="D1168" s="37" t="str">
        <f>Data_Input!Q1172</f>
        <v/>
      </c>
      <c r="E1168" s="37" t="str">
        <f>Data_Input!R1172</f>
        <v/>
      </c>
      <c r="F1168" s="47"/>
      <c r="G1168" s="35"/>
      <c r="H1168" s="35"/>
      <c r="I1168" s="35"/>
      <c r="J1168" s="35"/>
      <c r="K1168" s="35"/>
      <c r="L1168" s="37" t="str">
        <f>IF($G$4=0,B1168,IFERROR(IF(OR(AND(Data_Input!$T$3="meters",Data_Input!$T1172&gt;12),(AND(Data_Input!$T$3="feet",Data_Input!$T1172&gt;40)),ABS(B1168)&gt;$G$4),"",B1168),""))</f>
        <v/>
      </c>
      <c r="M1168" s="37" t="str">
        <f>IF($H$4=0,C1168,IFERROR(IF(OR(AND(Data_Input!$T$3="meters",Data_Input!$T1172&gt;12),(AND(Data_Input!$T$3="feet",Data_Input!$T1172&gt;40)),ABS(C1168)&gt;$G$4),"",C1168),""))</f>
        <v/>
      </c>
      <c r="N1168" s="37" t="str">
        <f>IF($I$4=0,D1168,IFERROR(IF(OR(AND(Data_Input!$T$3="meters",Data_Input!$T1172&gt;12),(AND(Data_Input!$T$3="feet",Data_Input!$T1172&gt;40)),ABS(D1168)&gt;$G$4),"",D1168),""))</f>
        <v/>
      </c>
      <c r="O1168" s="37" t="str">
        <f>IF($J$4=0,E1168,IFERROR(IF(OR(AND(Data_Input!$T$3="meters",Data_Input!$T1172&gt;12),(AND(Data_Input!$T$3="feet",Data_Input!$T1172&gt;40)),ABS(E1168)&gt;$G$4),"",E1168),""))</f>
        <v/>
      </c>
      <c r="P1168" s="35"/>
      <c r="Q1168" s="8" t="str">
        <f t="shared" si="82"/>
        <v/>
      </c>
      <c r="R1168" s="8" t="str">
        <f t="shared" si="83"/>
        <v/>
      </c>
      <c r="S1168" s="8" t="str">
        <f t="shared" si="84"/>
        <v/>
      </c>
      <c r="T1168" s="8" t="str">
        <f t="shared" si="85"/>
        <v/>
      </c>
      <c r="U1168" s="35"/>
    </row>
    <row r="1169" spans="1:21">
      <c r="A1169" s="7">
        <v>1167</v>
      </c>
      <c r="B1169" s="37" t="str">
        <f>Data_Input!O1173</f>
        <v/>
      </c>
      <c r="C1169" s="37" t="str">
        <f>Data_Input!P1173</f>
        <v/>
      </c>
      <c r="D1169" s="37" t="str">
        <f>Data_Input!Q1173</f>
        <v/>
      </c>
      <c r="E1169" s="37" t="str">
        <f>Data_Input!R1173</f>
        <v/>
      </c>
      <c r="F1169" s="47"/>
      <c r="G1169" s="35"/>
      <c r="H1169" s="35"/>
      <c r="I1169" s="35"/>
      <c r="J1169" s="35"/>
      <c r="K1169" s="35"/>
      <c r="L1169" s="37" t="str">
        <f>IF($G$4=0,B1169,IFERROR(IF(OR(AND(Data_Input!$T$3="meters",Data_Input!$T1173&gt;12),(AND(Data_Input!$T$3="feet",Data_Input!$T1173&gt;40)),ABS(B1169)&gt;$G$4),"",B1169),""))</f>
        <v/>
      </c>
      <c r="M1169" s="37" t="str">
        <f>IF($H$4=0,C1169,IFERROR(IF(OR(AND(Data_Input!$T$3="meters",Data_Input!$T1173&gt;12),(AND(Data_Input!$T$3="feet",Data_Input!$T1173&gt;40)),ABS(C1169)&gt;$G$4),"",C1169),""))</f>
        <v/>
      </c>
      <c r="N1169" s="37" t="str">
        <f>IF($I$4=0,D1169,IFERROR(IF(OR(AND(Data_Input!$T$3="meters",Data_Input!$T1173&gt;12),(AND(Data_Input!$T$3="feet",Data_Input!$T1173&gt;40)),ABS(D1169)&gt;$G$4),"",D1169),""))</f>
        <v/>
      </c>
      <c r="O1169" s="37" t="str">
        <f>IF($J$4=0,E1169,IFERROR(IF(OR(AND(Data_Input!$T$3="meters",Data_Input!$T1173&gt;12),(AND(Data_Input!$T$3="feet",Data_Input!$T1173&gt;40)),ABS(E1169)&gt;$G$4),"",E1169),""))</f>
        <v/>
      </c>
      <c r="P1169" s="35"/>
      <c r="Q1169" s="8" t="str">
        <f t="shared" si="82"/>
        <v/>
      </c>
      <c r="R1169" s="8" t="str">
        <f t="shared" si="83"/>
        <v/>
      </c>
      <c r="S1169" s="8" t="str">
        <f t="shared" si="84"/>
        <v/>
      </c>
      <c r="T1169" s="8" t="str">
        <f t="shared" si="85"/>
        <v/>
      </c>
      <c r="U1169" s="35"/>
    </row>
    <row r="1170" spans="1:21">
      <c r="A1170" s="7">
        <v>1168</v>
      </c>
      <c r="B1170" s="37" t="str">
        <f>Data_Input!O1174</f>
        <v/>
      </c>
      <c r="C1170" s="37" t="str">
        <f>Data_Input!P1174</f>
        <v/>
      </c>
      <c r="D1170" s="37" t="str">
        <f>Data_Input!Q1174</f>
        <v/>
      </c>
      <c r="E1170" s="37" t="str">
        <f>Data_Input!R1174</f>
        <v/>
      </c>
      <c r="F1170" s="47"/>
      <c r="G1170" s="35"/>
      <c r="H1170" s="35"/>
      <c r="I1170" s="35"/>
      <c r="J1170" s="35"/>
      <c r="K1170" s="35"/>
      <c r="L1170" s="37" t="str">
        <f>IF($G$4=0,B1170,IFERROR(IF(OR(AND(Data_Input!$T$3="meters",Data_Input!$T1174&gt;12),(AND(Data_Input!$T$3="feet",Data_Input!$T1174&gt;40)),ABS(B1170)&gt;$G$4),"",B1170),""))</f>
        <v/>
      </c>
      <c r="M1170" s="37" t="str">
        <f>IF($H$4=0,C1170,IFERROR(IF(OR(AND(Data_Input!$T$3="meters",Data_Input!$T1174&gt;12),(AND(Data_Input!$T$3="feet",Data_Input!$T1174&gt;40)),ABS(C1170)&gt;$G$4),"",C1170),""))</f>
        <v/>
      </c>
      <c r="N1170" s="37" t="str">
        <f>IF($I$4=0,D1170,IFERROR(IF(OR(AND(Data_Input!$T$3="meters",Data_Input!$T1174&gt;12),(AND(Data_Input!$T$3="feet",Data_Input!$T1174&gt;40)),ABS(D1170)&gt;$G$4),"",D1170),""))</f>
        <v/>
      </c>
      <c r="O1170" s="37" t="str">
        <f>IF($J$4=0,E1170,IFERROR(IF(OR(AND(Data_Input!$T$3="meters",Data_Input!$T1174&gt;12),(AND(Data_Input!$T$3="feet",Data_Input!$T1174&gt;40)),ABS(E1170)&gt;$G$4),"",E1170),""))</f>
        <v/>
      </c>
      <c r="P1170" s="35"/>
      <c r="Q1170" s="8" t="str">
        <f t="shared" si="82"/>
        <v/>
      </c>
      <c r="R1170" s="8" t="str">
        <f t="shared" si="83"/>
        <v/>
      </c>
      <c r="S1170" s="8" t="str">
        <f t="shared" si="84"/>
        <v/>
      </c>
      <c r="T1170" s="8" t="str">
        <f t="shared" si="85"/>
        <v/>
      </c>
      <c r="U1170" s="35"/>
    </row>
    <row r="1171" spans="1:21">
      <c r="A1171" s="7">
        <v>1169</v>
      </c>
      <c r="B1171" s="37" t="str">
        <f>Data_Input!O1175</f>
        <v/>
      </c>
      <c r="C1171" s="37" t="str">
        <f>Data_Input!P1175</f>
        <v/>
      </c>
      <c r="D1171" s="37" t="str">
        <f>Data_Input!Q1175</f>
        <v/>
      </c>
      <c r="E1171" s="37" t="str">
        <f>Data_Input!R1175</f>
        <v/>
      </c>
      <c r="F1171" s="47"/>
      <c r="G1171" s="35"/>
      <c r="H1171" s="35"/>
      <c r="I1171" s="35"/>
      <c r="J1171" s="35"/>
      <c r="K1171" s="35"/>
      <c r="L1171" s="37" t="str">
        <f>IF($G$4=0,B1171,IFERROR(IF(OR(AND(Data_Input!$T$3="meters",Data_Input!$T1175&gt;12),(AND(Data_Input!$T$3="feet",Data_Input!$T1175&gt;40)),ABS(B1171)&gt;$G$4),"",B1171),""))</f>
        <v/>
      </c>
      <c r="M1171" s="37" t="str">
        <f>IF($H$4=0,C1171,IFERROR(IF(OR(AND(Data_Input!$T$3="meters",Data_Input!$T1175&gt;12),(AND(Data_Input!$T$3="feet",Data_Input!$T1175&gt;40)),ABS(C1171)&gt;$G$4),"",C1171),""))</f>
        <v/>
      </c>
      <c r="N1171" s="37" t="str">
        <f>IF($I$4=0,D1171,IFERROR(IF(OR(AND(Data_Input!$T$3="meters",Data_Input!$T1175&gt;12),(AND(Data_Input!$T$3="feet",Data_Input!$T1175&gt;40)),ABS(D1171)&gt;$G$4),"",D1171),""))</f>
        <v/>
      </c>
      <c r="O1171" s="37" t="str">
        <f>IF($J$4=0,E1171,IFERROR(IF(OR(AND(Data_Input!$T$3="meters",Data_Input!$T1175&gt;12),(AND(Data_Input!$T$3="feet",Data_Input!$T1175&gt;40)),ABS(E1171)&gt;$G$4),"",E1171),""))</f>
        <v/>
      </c>
      <c r="P1171" s="35"/>
      <c r="Q1171" s="8" t="str">
        <f t="shared" si="82"/>
        <v/>
      </c>
      <c r="R1171" s="8" t="str">
        <f t="shared" si="83"/>
        <v/>
      </c>
      <c r="S1171" s="8" t="str">
        <f t="shared" si="84"/>
        <v/>
      </c>
      <c r="T1171" s="8" t="str">
        <f t="shared" si="85"/>
        <v/>
      </c>
      <c r="U1171" s="35"/>
    </row>
    <row r="1172" spans="1:21">
      <c r="A1172" s="7">
        <v>1170</v>
      </c>
      <c r="B1172" s="37" t="str">
        <f>Data_Input!O1176</f>
        <v/>
      </c>
      <c r="C1172" s="37" t="str">
        <f>Data_Input!P1176</f>
        <v/>
      </c>
      <c r="D1172" s="37" t="str">
        <f>Data_Input!Q1176</f>
        <v/>
      </c>
      <c r="E1172" s="37" t="str">
        <f>Data_Input!R1176</f>
        <v/>
      </c>
      <c r="F1172" s="47"/>
      <c r="G1172" s="35"/>
      <c r="H1172" s="35"/>
      <c r="I1172" s="35"/>
      <c r="J1172" s="35"/>
      <c r="K1172" s="35"/>
      <c r="L1172" s="37" t="str">
        <f>IF($G$4=0,B1172,IFERROR(IF(OR(AND(Data_Input!$T$3="meters",Data_Input!$T1176&gt;12),(AND(Data_Input!$T$3="feet",Data_Input!$T1176&gt;40)),ABS(B1172)&gt;$G$4),"",B1172),""))</f>
        <v/>
      </c>
      <c r="M1172" s="37" t="str">
        <f>IF($H$4=0,C1172,IFERROR(IF(OR(AND(Data_Input!$T$3="meters",Data_Input!$T1176&gt;12),(AND(Data_Input!$T$3="feet",Data_Input!$T1176&gt;40)),ABS(C1172)&gt;$G$4),"",C1172),""))</f>
        <v/>
      </c>
      <c r="N1172" s="37" t="str">
        <f>IF($I$4=0,D1172,IFERROR(IF(OR(AND(Data_Input!$T$3="meters",Data_Input!$T1176&gt;12),(AND(Data_Input!$T$3="feet",Data_Input!$T1176&gt;40)),ABS(D1172)&gt;$G$4),"",D1172),""))</f>
        <v/>
      </c>
      <c r="O1172" s="37" t="str">
        <f>IF($J$4=0,E1172,IFERROR(IF(OR(AND(Data_Input!$T$3="meters",Data_Input!$T1176&gt;12),(AND(Data_Input!$T$3="feet",Data_Input!$T1176&gt;40)),ABS(E1172)&gt;$G$4),"",E1172),""))</f>
        <v/>
      </c>
      <c r="P1172" s="35"/>
      <c r="Q1172" s="8" t="str">
        <f t="shared" si="82"/>
        <v/>
      </c>
      <c r="R1172" s="8" t="str">
        <f t="shared" si="83"/>
        <v/>
      </c>
      <c r="S1172" s="8" t="str">
        <f t="shared" si="84"/>
        <v/>
      </c>
      <c r="T1172" s="8" t="str">
        <f t="shared" si="85"/>
        <v/>
      </c>
      <c r="U1172" s="35"/>
    </row>
    <row r="1173" spans="1:21">
      <c r="A1173" s="7">
        <v>1171</v>
      </c>
      <c r="B1173" s="37" t="str">
        <f>Data_Input!O1177</f>
        <v/>
      </c>
      <c r="C1173" s="37" t="str">
        <f>Data_Input!P1177</f>
        <v/>
      </c>
      <c r="D1173" s="37" t="str">
        <f>Data_Input!Q1177</f>
        <v/>
      </c>
      <c r="E1173" s="37" t="str">
        <f>Data_Input!R1177</f>
        <v/>
      </c>
      <c r="F1173" s="47"/>
      <c r="G1173" s="35"/>
      <c r="H1173" s="35"/>
      <c r="I1173" s="35"/>
      <c r="J1173" s="35"/>
      <c r="K1173" s="35"/>
      <c r="L1173" s="37" t="str">
        <f>IF($G$4=0,B1173,IFERROR(IF(OR(AND(Data_Input!$T$3="meters",Data_Input!$T1177&gt;12),(AND(Data_Input!$T$3="feet",Data_Input!$T1177&gt;40)),ABS(B1173)&gt;$G$4),"",B1173),""))</f>
        <v/>
      </c>
      <c r="M1173" s="37" t="str">
        <f>IF($H$4=0,C1173,IFERROR(IF(OR(AND(Data_Input!$T$3="meters",Data_Input!$T1177&gt;12),(AND(Data_Input!$T$3="feet",Data_Input!$T1177&gt;40)),ABS(C1173)&gt;$G$4),"",C1173),""))</f>
        <v/>
      </c>
      <c r="N1173" s="37" t="str">
        <f>IF($I$4=0,D1173,IFERROR(IF(OR(AND(Data_Input!$T$3="meters",Data_Input!$T1177&gt;12),(AND(Data_Input!$T$3="feet",Data_Input!$T1177&gt;40)),ABS(D1173)&gt;$G$4),"",D1173),""))</f>
        <v/>
      </c>
      <c r="O1173" s="37" t="str">
        <f>IF($J$4=0,E1173,IFERROR(IF(OR(AND(Data_Input!$T$3="meters",Data_Input!$T1177&gt;12),(AND(Data_Input!$T$3="feet",Data_Input!$T1177&gt;40)),ABS(E1173)&gt;$G$4),"",E1173),""))</f>
        <v/>
      </c>
      <c r="P1173" s="35"/>
      <c r="Q1173" s="8" t="str">
        <f t="shared" si="82"/>
        <v/>
      </c>
      <c r="R1173" s="8" t="str">
        <f t="shared" si="83"/>
        <v/>
      </c>
      <c r="S1173" s="8" t="str">
        <f t="shared" si="84"/>
        <v/>
      </c>
      <c r="T1173" s="8" t="str">
        <f t="shared" si="85"/>
        <v/>
      </c>
      <c r="U1173" s="35"/>
    </row>
    <row r="1174" spans="1:21">
      <c r="A1174" s="7">
        <v>1172</v>
      </c>
      <c r="B1174" s="37" t="str">
        <f>Data_Input!O1178</f>
        <v/>
      </c>
      <c r="C1174" s="37" t="str">
        <f>Data_Input!P1178</f>
        <v/>
      </c>
      <c r="D1174" s="37" t="str">
        <f>Data_Input!Q1178</f>
        <v/>
      </c>
      <c r="E1174" s="37" t="str">
        <f>Data_Input!R1178</f>
        <v/>
      </c>
      <c r="F1174" s="47"/>
      <c r="G1174" s="35"/>
      <c r="H1174" s="35"/>
      <c r="I1174" s="35"/>
      <c r="J1174" s="35"/>
      <c r="K1174" s="35"/>
      <c r="L1174" s="37" t="str">
        <f>IF($G$4=0,B1174,IFERROR(IF(OR(AND(Data_Input!$T$3="meters",Data_Input!$T1178&gt;12),(AND(Data_Input!$T$3="feet",Data_Input!$T1178&gt;40)),ABS(B1174)&gt;$G$4),"",B1174),""))</f>
        <v/>
      </c>
      <c r="M1174" s="37" t="str">
        <f>IF($H$4=0,C1174,IFERROR(IF(OR(AND(Data_Input!$T$3="meters",Data_Input!$T1178&gt;12),(AND(Data_Input!$T$3="feet",Data_Input!$T1178&gt;40)),ABS(C1174)&gt;$G$4),"",C1174),""))</f>
        <v/>
      </c>
      <c r="N1174" s="37" t="str">
        <f>IF($I$4=0,D1174,IFERROR(IF(OR(AND(Data_Input!$T$3="meters",Data_Input!$T1178&gt;12),(AND(Data_Input!$T$3="feet",Data_Input!$T1178&gt;40)),ABS(D1174)&gt;$G$4),"",D1174),""))</f>
        <v/>
      </c>
      <c r="O1174" s="37" t="str">
        <f>IF($J$4=0,E1174,IFERROR(IF(OR(AND(Data_Input!$T$3="meters",Data_Input!$T1178&gt;12),(AND(Data_Input!$T$3="feet",Data_Input!$T1178&gt;40)),ABS(E1174)&gt;$G$4),"",E1174),""))</f>
        <v/>
      </c>
      <c r="P1174" s="35"/>
      <c r="Q1174" s="8" t="str">
        <f t="shared" si="82"/>
        <v/>
      </c>
      <c r="R1174" s="8" t="str">
        <f t="shared" si="83"/>
        <v/>
      </c>
      <c r="S1174" s="8" t="str">
        <f t="shared" si="84"/>
        <v/>
      </c>
      <c r="T1174" s="8" t="str">
        <f t="shared" si="85"/>
        <v/>
      </c>
      <c r="U1174" s="35"/>
    </row>
    <row r="1175" spans="1:21">
      <c r="A1175" s="7">
        <v>1173</v>
      </c>
      <c r="B1175" s="37" t="str">
        <f>Data_Input!O1179</f>
        <v/>
      </c>
      <c r="C1175" s="37" t="str">
        <f>Data_Input!P1179</f>
        <v/>
      </c>
      <c r="D1175" s="37" t="str">
        <f>Data_Input!Q1179</f>
        <v/>
      </c>
      <c r="E1175" s="37" t="str">
        <f>Data_Input!R1179</f>
        <v/>
      </c>
      <c r="F1175" s="47"/>
      <c r="G1175" s="35"/>
      <c r="H1175" s="35"/>
      <c r="I1175" s="35"/>
      <c r="J1175" s="35"/>
      <c r="K1175" s="35"/>
      <c r="L1175" s="37" t="str">
        <f>IF($G$4=0,B1175,IFERROR(IF(OR(AND(Data_Input!$T$3="meters",Data_Input!$T1179&gt;12),(AND(Data_Input!$T$3="feet",Data_Input!$T1179&gt;40)),ABS(B1175)&gt;$G$4),"",B1175),""))</f>
        <v/>
      </c>
      <c r="M1175" s="37" t="str">
        <f>IF($H$4=0,C1175,IFERROR(IF(OR(AND(Data_Input!$T$3="meters",Data_Input!$T1179&gt;12),(AND(Data_Input!$T$3="feet",Data_Input!$T1179&gt;40)),ABS(C1175)&gt;$G$4),"",C1175),""))</f>
        <v/>
      </c>
      <c r="N1175" s="37" t="str">
        <f>IF($I$4=0,D1175,IFERROR(IF(OR(AND(Data_Input!$T$3="meters",Data_Input!$T1179&gt;12),(AND(Data_Input!$T$3="feet",Data_Input!$T1179&gt;40)),ABS(D1175)&gt;$G$4),"",D1175),""))</f>
        <v/>
      </c>
      <c r="O1175" s="37" t="str">
        <f>IF($J$4=0,E1175,IFERROR(IF(OR(AND(Data_Input!$T$3="meters",Data_Input!$T1179&gt;12),(AND(Data_Input!$T$3="feet",Data_Input!$T1179&gt;40)),ABS(E1175)&gt;$G$4),"",E1175),""))</f>
        <v/>
      </c>
      <c r="P1175" s="35"/>
      <c r="Q1175" s="8" t="str">
        <f t="shared" si="82"/>
        <v/>
      </c>
      <c r="R1175" s="8" t="str">
        <f t="shared" si="83"/>
        <v/>
      </c>
      <c r="S1175" s="8" t="str">
        <f t="shared" si="84"/>
        <v/>
      </c>
      <c r="T1175" s="8" t="str">
        <f t="shared" si="85"/>
        <v/>
      </c>
      <c r="U1175" s="35"/>
    </row>
    <row r="1176" spans="1:21">
      <c r="A1176" s="7">
        <v>1174</v>
      </c>
      <c r="B1176" s="37" t="str">
        <f>Data_Input!O1180</f>
        <v/>
      </c>
      <c r="C1176" s="37" t="str">
        <f>Data_Input!P1180</f>
        <v/>
      </c>
      <c r="D1176" s="37" t="str">
        <f>Data_Input!Q1180</f>
        <v/>
      </c>
      <c r="E1176" s="37" t="str">
        <f>Data_Input!R1180</f>
        <v/>
      </c>
      <c r="F1176" s="47"/>
      <c r="G1176" s="35"/>
      <c r="H1176" s="35"/>
      <c r="I1176" s="35"/>
      <c r="J1176" s="35"/>
      <c r="K1176" s="35"/>
      <c r="L1176" s="37" t="str">
        <f>IF($G$4=0,B1176,IFERROR(IF(OR(AND(Data_Input!$T$3="meters",Data_Input!$T1180&gt;12),(AND(Data_Input!$T$3="feet",Data_Input!$T1180&gt;40)),ABS(B1176)&gt;$G$4),"",B1176),""))</f>
        <v/>
      </c>
      <c r="M1176" s="37" t="str">
        <f>IF($H$4=0,C1176,IFERROR(IF(OR(AND(Data_Input!$T$3="meters",Data_Input!$T1180&gt;12),(AND(Data_Input!$T$3="feet",Data_Input!$T1180&gt;40)),ABS(C1176)&gt;$G$4),"",C1176),""))</f>
        <v/>
      </c>
      <c r="N1176" s="37" t="str">
        <f>IF($I$4=0,D1176,IFERROR(IF(OR(AND(Data_Input!$T$3="meters",Data_Input!$T1180&gt;12),(AND(Data_Input!$T$3="feet",Data_Input!$T1180&gt;40)),ABS(D1176)&gt;$G$4),"",D1176),""))</f>
        <v/>
      </c>
      <c r="O1176" s="37" t="str">
        <f>IF($J$4=0,E1176,IFERROR(IF(OR(AND(Data_Input!$T$3="meters",Data_Input!$T1180&gt;12),(AND(Data_Input!$T$3="feet",Data_Input!$T1180&gt;40)),ABS(E1176)&gt;$G$4),"",E1176),""))</f>
        <v/>
      </c>
      <c r="P1176" s="35"/>
      <c r="Q1176" s="8" t="str">
        <f t="shared" si="82"/>
        <v/>
      </c>
      <c r="R1176" s="8" t="str">
        <f t="shared" si="83"/>
        <v/>
      </c>
      <c r="S1176" s="8" t="str">
        <f t="shared" si="84"/>
        <v/>
      </c>
      <c r="T1176" s="8" t="str">
        <f t="shared" si="85"/>
        <v/>
      </c>
      <c r="U1176" s="35"/>
    </row>
    <row r="1177" spans="1:21">
      <c r="A1177" s="7">
        <v>1175</v>
      </c>
      <c r="B1177" s="37" t="str">
        <f>Data_Input!O1181</f>
        <v/>
      </c>
      <c r="C1177" s="37" t="str">
        <f>Data_Input!P1181</f>
        <v/>
      </c>
      <c r="D1177" s="37" t="str">
        <f>Data_Input!Q1181</f>
        <v/>
      </c>
      <c r="E1177" s="37" t="str">
        <f>Data_Input!R1181</f>
        <v/>
      </c>
      <c r="F1177" s="47"/>
      <c r="G1177" s="35"/>
      <c r="H1177" s="35"/>
      <c r="I1177" s="35"/>
      <c r="J1177" s="35"/>
      <c r="K1177" s="35"/>
      <c r="L1177" s="37" t="str">
        <f>IF($G$4=0,B1177,IFERROR(IF(OR(AND(Data_Input!$T$3="meters",Data_Input!$T1181&gt;12),(AND(Data_Input!$T$3="feet",Data_Input!$T1181&gt;40)),ABS(B1177)&gt;$G$4),"",B1177),""))</f>
        <v/>
      </c>
      <c r="M1177" s="37" t="str">
        <f>IF($H$4=0,C1177,IFERROR(IF(OR(AND(Data_Input!$T$3="meters",Data_Input!$T1181&gt;12),(AND(Data_Input!$T$3="feet",Data_Input!$T1181&gt;40)),ABS(C1177)&gt;$G$4),"",C1177),""))</f>
        <v/>
      </c>
      <c r="N1177" s="37" t="str">
        <f>IF($I$4=0,D1177,IFERROR(IF(OR(AND(Data_Input!$T$3="meters",Data_Input!$T1181&gt;12),(AND(Data_Input!$T$3="feet",Data_Input!$T1181&gt;40)),ABS(D1177)&gt;$G$4),"",D1177),""))</f>
        <v/>
      </c>
      <c r="O1177" s="37" t="str">
        <f>IF($J$4=0,E1177,IFERROR(IF(OR(AND(Data_Input!$T$3="meters",Data_Input!$T1181&gt;12),(AND(Data_Input!$T$3="feet",Data_Input!$T1181&gt;40)),ABS(E1177)&gt;$G$4),"",E1177),""))</f>
        <v/>
      </c>
      <c r="P1177" s="35"/>
      <c r="Q1177" s="8" t="str">
        <f t="shared" si="82"/>
        <v/>
      </c>
      <c r="R1177" s="8" t="str">
        <f t="shared" si="83"/>
        <v/>
      </c>
      <c r="S1177" s="8" t="str">
        <f t="shared" si="84"/>
        <v/>
      </c>
      <c r="T1177" s="8" t="str">
        <f t="shared" si="85"/>
        <v/>
      </c>
      <c r="U1177" s="35"/>
    </row>
    <row r="1178" spans="1:21">
      <c r="A1178" s="7">
        <v>1176</v>
      </c>
      <c r="B1178" s="37" t="str">
        <f>Data_Input!O1182</f>
        <v/>
      </c>
      <c r="C1178" s="37" t="str">
        <f>Data_Input!P1182</f>
        <v/>
      </c>
      <c r="D1178" s="37" t="str">
        <f>Data_Input!Q1182</f>
        <v/>
      </c>
      <c r="E1178" s="37" t="str">
        <f>Data_Input!R1182</f>
        <v/>
      </c>
      <c r="F1178" s="47"/>
      <c r="G1178" s="35"/>
      <c r="H1178" s="35"/>
      <c r="I1178" s="35"/>
      <c r="J1178" s="35"/>
      <c r="K1178" s="35"/>
      <c r="L1178" s="37" t="str">
        <f>IF($G$4=0,B1178,IFERROR(IF(OR(AND(Data_Input!$T$3="meters",Data_Input!$T1182&gt;12),(AND(Data_Input!$T$3="feet",Data_Input!$T1182&gt;40)),ABS(B1178)&gt;$G$4),"",B1178),""))</f>
        <v/>
      </c>
      <c r="M1178" s="37" t="str">
        <f>IF($H$4=0,C1178,IFERROR(IF(OR(AND(Data_Input!$T$3="meters",Data_Input!$T1182&gt;12),(AND(Data_Input!$T$3="feet",Data_Input!$T1182&gt;40)),ABS(C1178)&gt;$G$4),"",C1178),""))</f>
        <v/>
      </c>
      <c r="N1178" s="37" t="str">
        <f>IF($I$4=0,D1178,IFERROR(IF(OR(AND(Data_Input!$T$3="meters",Data_Input!$T1182&gt;12),(AND(Data_Input!$T$3="feet",Data_Input!$T1182&gt;40)),ABS(D1178)&gt;$G$4),"",D1178),""))</f>
        <v/>
      </c>
      <c r="O1178" s="37" t="str">
        <f>IF($J$4=0,E1178,IFERROR(IF(OR(AND(Data_Input!$T$3="meters",Data_Input!$T1182&gt;12),(AND(Data_Input!$T$3="feet",Data_Input!$T1182&gt;40)),ABS(E1178)&gt;$G$4),"",E1178),""))</f>
        <v/>
      </c>
      <c r="P1178" s="35"/>
      <c r="Q1178" s="8" t="str">
        <f t="shared" si="82"/>
        <v/>
      </c>
      <c r="R1178" s="8" t="str">
        <f t="shared" si="83"/>
        <v/>
      </c>
      <c r="S1178" s="8" t="str">
        <f t="shared" si="84"/>
        <v/>
      </c>
      <c r="T1178" s="8" t="str">
        <f t="shared" si="85"/>
        <v/>
      </c>
      <c r="U1178" s="35"/>
    </row>
    <row r="1179" spans="1:21">
      <c r="A1179" s="7">
        <v>1177</v>
      </c>
      <c r="B1179" s="37" t="str">
        <f>Data_Input!O1183</f>
        <v/>
      </c>
      <c r="C1179" s="37" t="str">
        <f>Data_Input!P1183</f>
        <v/>
      </c>
      <c r="D1179" s="37" t="str">
        <f>Data_Input!Q1183</f>
        <v/>
      </c>
      <c r="E1179" s="37" t="str">
        <f>Data_Input!R1183</f>
        <v/>
      </c>
      <c r="F1179" s="47"/>
      <c r="G1179" s="35"/>
      <c r="H1179" s="35"/>
      <c r="I1179" s="35"/>
      <c r="J1179" s="35"/>
      <c r="K1179" s="35"/>
      <c r="L1179" s="37" t="str">
        <f>IF($G$4=0,B1179,IFERROR(IF(OR(AND(Data_Input!$T$3="meters",Data_Input!$T1183&gt;12),(AND(Data_Input!$T$3="feet",Data_Input!$T1183&gt;40)),ABS(B1179)&gt;$G$4),"",B1179),""))</f>
        <v/>
      </c>
      <c r="M1179" s="37" t="str">
        <f>IF($H$4=0,C1179,IFERROR(IF(OR(AND(Data_Input!$T$3="meters",Data_Input!$T1183&gt;12),(AND(Data_Input!$T$3="feet",Data_Input!$T1183&gt;40)),ABS(C1179)&gt;$G$4),"",C1179),""))</f>
        <v/>
      </c>
      <c r="N1179" s="37" t="str">
        <f>IF($I$4=0,D1179,IFERROR(IF(OR(AND(Data_Input!$T$3="meters",Data_Input!$T1183&gt;12),(AND(Data_Input!$T$3="feet",Data_Input!$T1183&gt;40)),ABS(D1179)&gt;$G$4),"",D1179),""))</f>
        <v/>
      </c>
      <c r="O1179" s="37" t="str">
        <f>IF($J$4=0,E1179,IFERROR(IF(OR(AND(Data_Input!$T$3="meters",Data_Input!$T1183&gt;12),(AND(Data_Input!$T$3="feet",Data_Input!$T1183&gt;40)),ABS(E1179)&gt;$G$4),"",E1179),""))</f>
        <v/>
      </c>
      <c r="P1179" s="35"/>
      <c r="Q1179" s="8" t="str">
        <f t="shared" si="82"/>
        <v/>
      </c>
      <c r="R1179" s="8" t="str">
        <f t="shared" si="83"/>
        <v/>
      </c>
      <c r="S1179" s="8" t="str">
        <f t="shared" si="84"/>
        <v/>
      </c>
      <c r="T1179" s="8" t="str">
        <f t="shared" si="85"/>
        <v/>
      </c>
      <c r="U1179" s="35"/>
    </row>
    <row r="1180" spans="1:21">
      <c r="A1180" s="7">
        <v>1178</v>
      </c>
      <c r="B1180" s="37" t="str">
        <f>Data_Input!O1184</f>
        <v/>
      </c>
      <c r="C1180" s="37" t="str">
        <f>Data_Input!P1184</f>
        <v/>
      </c>
      <c r="D1180" s="37" t="str">
        <f>Data_Input!Q1184</f>
        <v/>
      </c>
      <c r="E1180" s="37" t="str">
        <f>Data_Input!R1184</f>
        <v/>
      </c>
      <c r="F1180" s="47"/>
      <c r="G1180" s="35"/>
      <c r="H1180" s="35"/>
      <c r="I1180" s="35"/>
      <c r="J1180" s="35"/>
      <c r="K1180" s="35"/>
      <c r="L1180" s="37" t="str">
        <f>IF($G$4=0,B1180,IFERROR(IF(OR(AND(Data_Input!$T$3="meters",Data_Input!$T1184&gt;12),(AND(Data_Input!$T$3="feet",Data_Input!$T1184&gt;40)),ABS(B1180)&gt;$G$4),"",B1180),""))</f>
        <v/>
      </c>
      <c r="M1180" s="37" t="str">
        <f>IF($H$4=0,C1180,IFERROR(IF(OR(AND(Data_Input!$T$3="meters",Data_Input!$T1184&gt;12),(AND(Data_Input!$T$3="feet",Data_Input!$T1184&gt;40)),ABS(C1180)&gt;$G$4),"",C1180),""))</f>
        <v/>
      </c>
      <c r="N1180" s="37" t="str">
        <f>IF($I$4=0,D1180,IFERROR(IF(OR(AND(Data_Input!$T$3="meters",Data_Input!$T1184&gt;12),(AND(Data_Input!$T$3="feet",Data_Input!$T1184&gt;40)),ABS(D1180)&gt;$G$4),"",D1180),""))</f>
        <v/>
      </c>
      <c r="O1180" s="37" t="str">
        <f>IF($J$4=0,E1180,IFERROR(IF(OR(AND(Data_Input!$T$3="meters",Data_Input!$T1184&gt;12),(AND(Data_Input!$T$3="feet",Data_Input!$T1184&gt;40)),ABS(E1180)&gt;$G$4),"",E1180),""))</f>
        <v/>
      </c>
      <c r="P1180" s="35"/>
      <c r="Q1180" s="8" t="str">
        <f t="shared" si="82"/>
        <v/>
      </c>
      <c r="R1180" s="8" t="str">
        <f t="shared" si="83"/>
        <v/>
      </c>
      <c r="S1180" s="8" t="str">
        <f t="shared" si="84"/>
        <v/>
      </c>
      <c r="T1180" s="8" t="str">
        <f t="shared" si="85"/>
        <v/>
      </c>
      <c r="U1180" s="35"/>
    </row>
    <row r="1181" spans="1:21">
      <c r="A1181" s="7">
        <v>1179</v>
      </c>
      <c r="B1181" s="37" t="str">
        <f>Data_Input!O1185</f>
        <v/>
      </c>
      <c r="C1181" s="37" t="str">
        <f>Data_Input!P1185</f>
        <v/>
      </c>
      <c r="D1181" s="37" t="str">
        <f>Data_Input!Q1185</f>
        <v/>
      </c>
      <c r="E1181" s="37" t="str">
        <f>Data_Input!R1185</f>
        <v/>
      </c>
      <c r="F1181" s="47"/>
      <c r="G1181" s="35"/>
      <c r="H1181" s="35"/>
      <c r="I1181" s="35"/>
      <c r="J1181" s="35"/>
      <c r="K1181" s="35"/>
      <c r="L1181" s="37" t="str">
        <f>IF($G$4=0,B1181,IFERROR(IF(OR(AND(Data_Input!$T$3="meters",Data_Input!$T1185&gt;12),(AND(Data_Input!$T$3="feet",Data_Input!$T1185&gt;40)),ABS(B1181)&gt;$G$4),"",B1181),""))</f>
        <v/>
      </c>
      <c r="M1181" s="37" t="str">
        <f>IF($H$4=0,C1181,IFERROR(IF(OR(AND(Data_Input!$T$3="meters",Data_Input!$T1185&gt;12),(AND(Data_Input!$T$3="feet",Data_Input!$T1185&gt;40)),ABS(C1181)&gt;$G$4),"",C1181),""))</f>
        <v/>
      </c>
      <c r="N1181" s="37" t="str">
        <f>IF($I$4=0,D1181,IFERROR(IF(OR(AND(Data_Input!$T$3="meters",Data_Input!$T1185&gt;12),(AND(Data_Input!$T$3="feet",Data_Input!$T1185&gt;40)),ABS(D1181)&gt;$G$4),"",D1181),""))</f>
        <v/>
      </c>
      <c r="O1181" s="37" t="str">
        <f>IF($J$4=0,E1181,IFERROR(IF(OR(AND(Data_Input!$T$3="meters",Data_Input!$T1185&gt;12),(AND(Data_Input!$T$3="feet",Data_Input!$T1185&gt;40)),ABS(E1181)&gt;$G$4),"",E1181),""))</f>
        <v/>
      </c>
      <c r="P1181" s="35"/>
      <c r="Q1181" s="8" t="str">
        <f t="shared" si="82"/>
        <v/>
      </c>
      <c r="R1181" s="8" t="str">
        <f t="shared" si="83"/>
        <v/>
      </c>
      <c r="S1181" s="8" t="str">
        <f t="shared" si="84"/>
        <v/>
      </c>
      <c r="T1181" s="8" t="str">
        <f t="shared" si="85"/>
        <v/>
      </c>
      <c r="U1181" s="35"/>
    </row>
    <row r="1182" spans="1:21">
      <c r="A1182" s="7">
        <v>1180</v>
      </c>
      <c r="B1182" s="37" t="str">
        <f>Data_Input!O1186</f>
        <v/>
      </c>
      <c r="C1182" s="37" t="str">
        <f>Data_Input!P1186</f>
        <v/>
      </c>
      <c r="D1182" s="37" t="str">
        <f>Data_Input!Q1186</f>
        <v/>
      </c>
      <c r="E1182" s="37" t="str">
        <f>Data_Input!R1186</f>
        <v/>
      </c>
      <c r="F1182" s="47"/>
      <c r="G1182" s="35"/>
      <c r="H1182" s="35"/>
      <c r="I1182" s="35"/>
      <c r="J1182" s="35"/>
      <c r="K1182" s="35"/>
      <c r="L1182" s="37" t="str">
        <f>IF($G$4=0,B1182,IFERROR(IF(OR(AND(Data_Input!$T$3="meters",Data_Input!$T1186&gt;12),(AND(Data_Input!$T$3="feet",Data_Input!$T1186&gt;40)),ABS(B1182)&gt;$G$4),"",B1182),""))</f>
        <v/>
      </c>
      <c r="M1182" s="37" t="str">
        <f>IF($H$4=0,C1182,IFERROR(IF(OR(AND(Data_Input!$T$3="meters",Data_Input!$T1186&gt;12),(AND(Data_Input!$T$3="feet",Data_Input!$T1186&gt;40)),ABS(C1182)&gt;$G$4),"",C1182),""))</f>
        <v/>
      </c>
      <c r="N1182" s="37" t="str">
        <f>IF($I$4=0,D1182,IFERROR(IF(OR(AND(Data_Input!$T$3="meters",Data_Input!$T1186&gt;12),(AND(Data_Input!$T$3="feet",Data_Input!$T1186&gt;40)),ABS(D1182)&gt;$G$4),"",D1182),""))</f>
        <v/>
      </c>
      <c r="O1182" s="37" t="str">
        <f>IF($J$4=0,E1182,IFERROR(IF(OR(AND(Data_Input!$T$3="meters",Data_Input!$T1186&gt;12),(AND(Data_Input!$T$3="feet",Data_Input!$T1186&gt;40)),ABS(E1182)&gt;$G$4),"",E1182),""))</f>
        <v/>
      </c>
      <c r="P1182" s="35"/>
      <c r="Q1182" s="8" t="str">
        <f t="shared" si="82"/>
        <v/>
      </c>
      <c r="R1182" s="8" t="str">
        <f t="shared" si="83"/>
        <v/>
      </c>
      <c r="S1182" s="8" t="str">
        <f t="shared" si="84"/>
        <v/>
      </c>
      <c r="T1182" s="8" t="str">
        <f t="shared" si="85"/>
        <v/>
      </c>
      <c r="U1182" s="35"/>
    </row>
    <row r="1183" spans="1:21">
      <c r="A1183" s="7">
        <v>1181</v>
      </c>
      <c r="B1183" s="37" t="str">
        <f>Data_Input!O1187</f>
        <v/>
      </c>
      <c r="C1183" s="37" t="str">
        <f>Data_Input!P1187</f>
        <v/>
      </c>
      <c r="D1183" s="37" t="str">
        <f>Data_Input!Q1187</f>
        <v/>
      </c>
      <c r="E1183" s="37" t="str">
        <f>Data_Input!R1187</f>
        <v/>
      </c>
      <c r="F1183" s="47"/>
      <c r="G1183" s="35"/>
      <c r="H1183" s="35"/>
      <c r="I1183" s="35"/>
      <c r="J1183" s="35"/>
      <c r="K1183" s="35"/>
      <c r="L1183" s="37" t="str">
        <f>IF($G$4=0,B1183,IFERROR(IF(OR(AND(Data_Input!$T$3="meters",Data_Input!$T1187&gt;12),(AND(Data_Input!$T$3="feet",Data_Input!$T1187&gt;40)),ABS(B1183)&gt;$G$4),"",B1183),""))</f>
        <v/>
      </c>
      <c r="M1183" s="37" t="str">
        <f>IF($H$4=0,C1183,IFERROR(IF(OR(AND(Data_Input!$T$3="meters",Data_Input!$T1187&gt;12),(AND(Data_Input!$T$3="feet",Data_Input!$T1187&gt;40)),ABS(C1183)&gt;$G$4),"",C1183),""))</f>
        <v/>
      </c>
      <c r="N1183" s="37" t="str">
        <f>IF($I$4=0,D1183,IFERROR(IF(OR(AND(Data_Input!$T$3="meters",Data_Input!$T1187&gt;12),(AND(Data_Input!$T$3="feet",Data_Input!$T1187&gt;40)),ABS(D1183)&gt;$G$4),"",D1183),""))</f>
        <v/>
      </c>
      <c r="O1183" s="37" t="str">
        <f>IF($J$4=0,E1183,IFERROR(IF(OR(AND(Data_Input!$T$3="meters",Data_Input!$T1187&gt;12),(AND(Data_Input!$T$3="feet",Data_Input!$T1187&gt;40)),ABS(E1183)&gt;$G$4),"",E1183),""))</f>
        <v/>
      </c>
      <c r="P1183" s="35"/>
      <c r="Q1183" s="8" t="str">
        <f t="shared" si="82"/>
        <v/>
      </c>
      <c r="R1183" s="8" t="str">
        <f t="shared" si="83"/>
        <v/>
      </c>
      <c r="S1183" s="8" t="str">
        <f t="shared" si="84"/>
        <v/>
      </c>
      <c r="T1183" s="8" t="str">
        <f t="shared" si="85"/>
        <v/>
      </c>
      <c r="U1183" s="35"/>
    </row>
    <row r="1184" spans="1:21">
      <c r="A1184" s="7">
        <v>1182</v>
      </c>
      <c r="B1184" s="37" t="str">
        <f>Data_Input!O1188</f>
        <v/>
      </c>
      <c r="C1184" s="37" t="str">
        <f>Data_Input!P1188</f>
        <v/>
      </c>
      <c r="D1184" s="37" t="str">
        <f>Data_Input!Q1188</f>
        <v/>
      </c>
      <c r="E1184" s="37" t="str">
        <f>Data_Input!R1188</f>
        <v/>
      </c>
      <c r="F1184" s="47"/>
      <c r="G1184" s="35"/>
      <c r="H1184" s="35"/>
      <c r="I1184" s="35"/>
      <c r="J1184" s="35"/>
      <c r="K1184" s="35"/>
      <c r="L1184" s="37" t="str">
        <f>IF($G$4=0,B1184,IFERROR(IF(OR(AND(Data_Input!$T$3="meters",Data_Input!$T1188&gt;12),(AND(Data_Input!$T$3="feet",Data_Input!$T1188&gt;40)),ABS(B1184)&gt;$G$4),"",B1184),""))</f>
        <v/>
      </c>
      <c r="M1184" s="37" t="str">
        <f>IF($H$4=0,C1184,IFERROR(IF(OR(AND(Data_Input!$T$3="meters",Data_Input!$T1188&gt;12),(AND(Data_Input!$T$3="feet",Data_Input!$T1188&gt;40)),ABS(C1184)&gt;$G$4),"",C1184),""))</f>
        <v/>
      </c>
      <c r="N1184" s="37" t="str">
        <f>IF($I$4=0,D1184,IFERROR(IF(OR(AND(Data_Input!$T$3="meters",Data_Input!$T1188&gt;12),(AND(Data_Input!$T$3="feet",Data_Input!$T1188&gt;40)),ABS(D1184)&gt;$G$4),"",D1184),""))</f>
        <v/>
      </c>
      <c r="O1184" s="37" t="str">
        <f>IF($J$4=0,E1184,IFERROR(IF(OR(AND(Data_Input!$T$3="meters",Data_Input!$T1188&gt;12),(AND(Data_Input!$T$3="feet",Data_Input!$T1188&gt;40)),ABS(E1184)&gt;$G$4),"",E1184),""))</f>
        <v/>
      </c>
      <c r="P1184" s="35"/>
      <c r="Q1184" s="8" t="str">
        <f t="shared" si="82"/>
        <v/>
      </c>
      <c r="R1184" s="8" t="str">
        <f t="shared" si="83"/>
        <v/>
      </c>
      <c r="S1184" s="8" t="str">
        <f t="shared" si="84"/>
        <v/>
      </c>
      <c r="T1184" s="8" t="str">
        <f t="shared" si="85"/>
        <v/>
      </c>
      <c r="U1184" s="35"/>
    </row>
    <row r="1185" spans="1:21">
      <c r="A1185" s="7">
        <v>1183</v>
      </c>
      <c r="B1185" s="37" t="str">
        <f>Data_Input!O1189</f>
        <v/>
      </c>
      <c r="C1185" s="37" t="str">
        <f>Data_Input!P1189</f>
        <v/>
      </c>
      <c r="D1185" s="37" t="str">
        <f>Data_Input!Q1189</f>
        <v/>
      </c>
      <c r="E1185" s="37" t="str">
        <f>Data_Input!R1189</f>
        <v/>
      </c>
      <c r="F1185" s="47"/>
      <c r="G1185" s="35"/>
      <c r="H1185" s="35"/>
      <c r="I1185" s="35"/>
      <c r="J1185" s="35"/>
      <c r="K1185" s="35"/>
      <c r="L1185" s="37" t="str">
        <f>IF($G$4=0,B1185,IFERROR(IF(OR(AND(Data_Input!$T$3="meters",Data_Input!$T1189&gt;12),(AND(Data_Input!$T$3="feet",Data_Input!$T1189&gt;40)),ABS(B1185)&gt;$G$4),"",B1185),""))</f>
        <v/>
      </c>
      <c r="M1185" s="37" t="str">
        <f>IF($H$4=0,C1185,IFERROR(IF(OR(AND(Data_Input!$T$3="meters",Data_Input!$T1189&gt;12),(AND(Data_Input!$T$3="feet",Data_Input!$T1189&gt;40)),ABS(C1185)&gt;$G$4),"",C1185),""))</f>
        <v/>
      </c>
      <c r="N1185" s="37" t="str">
        <f>IF($I$4=0,D1185,IFERROR(IF(OR(AND(Data_Input!$T$3="meters",Data_Input!$T1189&gt;12),(AND(Data_Input!$T$3="feet",Data_Input!$T1189&gt;40)),ABS(D1185)&gt;$G$4),"",D1185),""))</f>
        <v/>
      </c>
      <c r="O1185" s="37" t="str">
        <f>IF($J$4=0,E1185,IFERROR(IF(OR(AND(Data_Input!$T$3="meters",Data_Input!$T1189&gt;12),(AND(Data_Input!$T$3="feet",Data_Input!$T1189&gt;40)),ABS(E1185)&gt;$G$4),"",E1185),""))</f>
        <v/>
      </c>
      <c r="P1185" s="35"/>
      <c r="Q1185" s="8" t="str">
        <f t="shared" si="82"/>
        <v/>
      </c>
      <c r="R1185" s="8" t="str">
        <f t="shared" si="83"/>
        <v/>
      </c>
      <c r="S1185" s="8" t="str">
        <f t="shared" si="84"/>
        <v/>
      </c>
      <c r="T1185" s="8" t="str">
        <f t="shared" si="85"/>
        <v/>
      </c>
      <c r="U1185" s="35"/>
    </row>
    <row r="1186" spans="1:21">
      <c r="A1186" s="7">
        <v>1184</v>
      </c>
      <c r="B1186" s="37" t="str">
        <f>Data_Input!O1190</f>
        <v/>
      </c>
      <c r="C1186" s="37" t="str">
        <f>Data_Input!P1190</f>
        <v/>
      </c>
      <c r="D1186" s="37" t="str">
        <f>Data_Input!Q1190</f>
        <v/>
      </c>
      <c r="E1186" s="37" t="str">
        <f>Data_Input!R1190</f>
        <v/>
      </c>
      <c r="F1186" s="47"/>
      <c r="G1186" s="35"/>
      <c r="H1186" s="35"/>
      <c r="I1186" s="35"/>
      <c r="J1186" s="35"/>
      <c r="K1186" s="35"/>
      <c r="L1186" s="37" t="str">
        <f>IF($G$4=0,B1186,IFERROR(IF(OR(AND(Data_Input!$T$3="meters",Data_Input!$T1190&gt;12),(AND(Data_Input!$T$3="feet",Data_Input!$T1190&gt;40)),ABS(B1186)&gt;$G$4),"",B1186),""))</f>
        <v/>
      </c>
      <c r="M1186" s="37" t="str">
        <f>IF($H$4=0,C1186,IFERROR(IF(OR(AND(Data_Input!$T$3="meters",Data_Input!$T1190&gt;12),(AND(Data_Input!$T$3="feet",Data_Input!$T1190&gt;40)),ABS(C1186)&gt;$G$4),"",C1186),""))</f>
        <v/>
      </c>
      <c r="N1186" s="37" t="str">
        <f>IF($I$4=0,D1186,IFERROR(IF(OR(AND(Data_Input!$T$3="meters",Data_Input!$T1190&gt;12),(AND(Data_Input!$T$3="feet",Data_Input!$T1190&gt;40)),ABS(D1186)&gt;$G$4),"",D1186),""))</f>
        <v/>
      </c>
      <c r="O1186" s="37" t="str">
        <f>IF($J$4=0,E1186,IFERROR(IF(OR(AND(Data_Input!$T$3="meters",Data_Input!$T1190&gt;12),(AND(Data_Input!$T$3="feet",Data_Input!$T1190&gt;40)),ABS(E1186)&gt;$G$4),"",E1186),""))</f>
        <v/>
      </c>
      <c r="P1186" s="35"/>
      <c r="Q1186" s="8" t="str">
        <f t="shared" si="82"/>
        <v/>
      </c>
      <c r="R1186" s="8" t="str">
        <f t="shared" si="83"/>
        <v/>
      </c>
      <c r="S1186" s="8" t="str">
        <f t="shared" si="84"/>
        <v/>
      </c>
      <c r="T1186" s="8" t="str">
        <f t="shared" si="85"/>
        <v/>
      </c>
      <c r="U1186" s="35"/>
    </row>
    <row r="1187" spans="1:21">
      <c r="A1187" s="7">
        <v>1185</v>
      </c>
      <c r="B1187" s="37" t="str">
        <f>Data_Input!O1191</f>
        <v/>
      </c>
      <c r="C1187" s="37" t="str">
        <f>Data_Input!P1191</f>
        <v/>
      </c>
      <c r="D1187" s="37" t="str">
        <f>Data_Input!Q1191</f>
        <v/>
      </c>
      <c r="E1187" s="37" t="str">
        <f>Data_Input!R1191</f>
        <v/>
      </c>
      <c r="F1187" s="47"/>
      <c r="G1187" s="35"/>
      <c r="H1187" s="35"/>
      <c r="I1187" s="35"/>
      <c r="J1187" s="35"/>
      <c r="K1187" s="35"/>
      <c r="L1187" s="37" t="str">
        <f>IF($G$4=0,B1187,IFERROR(IF(OR(AND(Data_Input!$T$3="meters",Data_Input!$T1191&gt;12),(AND(Data_Input!$T$3="feet",Data_Input!$T1191&gt;40)),ABS(B1187)&gt;$G$4),"",B1187),""))</f>
        <v/>
      </c>
      <c r="M1187" s="37" t="str">
        <f>IF($H$4=0,C1187,IFERROR(IF(OR(AND(Data_Input!$T$3="meters",Data_Input!$T1191&gt;12),(AND(Data_Input!$T$3="feet",Data_Input!$T1191&gt;40)),ABS(C1187)&gt;$G$4),"",C1187),""))</f>
        <v/>
      </c>
      <c r="N1187" s="37" t="str">
        <f>IF($I$4=0,D1187,IFERROR(IF(OR(AND(Data_Input!$T$3="meters",Data_Input!$T1191&gt;12),(AND(Data_Input!$T$3="feet",Data_Input!$T1191&gt;40)),ABS(D1187)&gt;$G$4),"",D1187),""))</f>
        <v/>
      </c>
      <c r="O1187" s="37" t="str">
        <f>IF($J$4=0,E1187,IFERROR(IF(OR(AND(Data_Input!$T$3="meters",Data_Input!$T1191&gt;12),(AND(Data_Input!$T$3="feet",Data_Input!$T1191&gt;40)),ABS(E1187)&gt;$G$4),"",E1187),""))</f>
        <v/>
      </c>
      <c r="P1187" s="35"/>
      <c r="Q1187" s="8" t="str">
        <f t="shared" si="82"/>
        <v/>
      </c>
      <c r="R1187" s="8" t="str">
        <f t="shared" si="83"/>
        <v/>
      </c>
      <c r="S1187" s="8" t="str">
        <f t="shared" si="84"/>
        <v/>
      </c>
      <c r="T1187" s="8" t="str">
        <f t="shared" si="85"/>
        <v/>
      </c>
      <c r="U1187" s="35"/>
    </row>
    <row r="1188" spans="1:21">
      <c r="A1188" s="7">
        <v>1186</v>
      </c>
      <c r="B1188" s="37" t="str">
        <f>Data_Input!O1192</f>
        <v/>
      </c>
      <c r="C1188" s="37" t="str">
        <f>Data_Input!P1192</f>
        <v/>
      </c>
      <c r="D1188" s="37" t="str">
        <f>Data_Input!Q1192</f>
        <v/>
      </c>
      <c r="E1188" s="37" t="str">
        <f>Data_Input!R1192</f>
        <v/>
      </c>
      <c r="F1188" s="47"/>
      <c r="G1188" s="35"/>
      <c r="H1188" s="35"/>
      <c r="I1188" s="35"/>
      <c r="J1188" s="35"/>
      <c r="K1188" s="35"/>
      <c r="L1188" s="37" t="str">
        <f>IF($G$4=0,B1188,IFERROR(IF(OR(AND(Data_Input!$T$3="meters",Data_Input!$T1192&gt;12),(AND(Data_Input!$T$3="feet",Data_Input!$T1192&gt;40)),ABS(B1188)&gt;$G$4),"",B1188),""))</f>
        <v/>
      </c>
      <c r="M1188" s="37" t="str">
        <f>IF($H$4=0,C1188,IFERROR(IF(OR(AND(Data_Input!$T$3="meters",Data_Input!$T1192&gt;12),(AND(Data_Input!$T$3="feet",Data_Input!$T1192&gt;40)),ABS(C1188)&gt;$G$4),"",C1188),""))</f>
        <v/>
      </c>
      <c r="N1188" s="37" t="str">
        <f>IF($I$4=0,D1188,IFERROR(IF(OR(AND(Data_Input!$T$3="meters",Data_Input!$T1192&gt;12),(AND(Data_Input!$T$3="feet",Data_Input!$T1192&gt;40)),ABS(D1188)&gt;$G$4),"",D1188),""))</f>
        <v/>
      </c>
      <c r="O1188" s="37" t="str">
        <f>IF($J$4=0,E1188,IFERROR(IF(OR(AND(Data_Input!$T$3="meters",Data_Input!$T1192&gt;12),(AND(Data_Input!$T$3="feet",Data_Input!$T1192&gt;40)),ABS(E1188)&gt;$G$4),"",E1188),""))</f>
        <v/>
      </c>
      <c r="P1188" s="35"/>
      <c r="Q1188" s="8" t="str">
        <f t="shared" si="82"/>
        <v/>
      </c>
      <c r="R1188" s="8" t="str">
        <f t="shared" si="83"/>
        <v/>
      </c>
      <c r="S1188" s="8" t="str">
        <f t="shared" si="84"/>
        <v/>
      </c>
      <c r="T1188" s="8" t="str">
        <f t="shared" si="85"/>
        <v/>
      </c>
      <c r="U1188" s="35"/>
    </row>
    <row r="1189" spans="1:21">
      <c r="A1189" s="7">
        <v>1187</v>
      </c>
      <c r="B1189" s="37" t="str">
        <f>Data_Input!O1193</f>
        <v/>
      </c>
      <c r="C1189" s="37" t="str">
        <f>Data_Input!P1193</f>
        <v/>
      </c>
      <c r="D1189" s="37" t="str">
        <f>Data_Input!Q1193</f>
        <v/>
      </c>
      <c r="E1189" s="37" t="str">
        <f>Data_Input!R1193</f>
        <v/>
      </c>
      <c r="F1189" s="47"/>
      <c r="G1189" s="35"/>
      <c r="H1189" s="35"/>
      <c r="I1189" s="35"/>
      <c r="J1189" s="35"/>
      <c r="K1189" s="35"/>
      <c r="L1189" s="37" t="str">
        <f>IF($G$4=0,B1189,IFERROR(IF(OR(AND(Data_Input!$T$3="meters",Data_Input!$T1193&gt;12),(AND(Data_Input!$T$3="feet",Data_Input!$T1193&gt;40)),ABS(B1189)&gt;$G$4),"",B1189),""))</f>
        <v/>
      </c>
      <c r="M1189" s="37" t="str">
        <f>IF($H$4=0,C1189,IFERROR(IF(OR(AND(Data_Input!$T$3="meters",Data_Input!$T1193&gt;12),(AND(Data_Input!$T$3="feet",Data_Input!$T1193&gt;40)),ABS(C1189)&gt;$G$4),"",C1189),""))</f>
        <v/>
      </c>
      <c r="N1189" s="37" t="str">
        <f>IF($I$4=0,D1189,IFERROR(IF(OR(AND(Data_Input!$T$3="meters",Data_Input!$T1193&gt;12),(AND(Data_Input!$T$3="feet",Data_Input!$T1193&gt;40)),ABS(D1189)&gt;$G$4),"",D1189),""))</f>
        <v/>
      </c>
      <c r="O1189" s="37" t="str">
        <f>IF($J$4=0,E1189,IFERROR(IF(OR(AND(Data_Input!$T$3="meters",Data_Input!$T1193&gt;12),(AND(Data_Input!$T$3="feet",Data_Input!$T1193&gt;40)),ABS(E1189)&gt;$G$4),"",E1189),""))</f>
        <v/>
      </c>
      <c r="P1189" s="35"/>
      <c r="Q1189" s="8" t="str">
        <f t="shared" si="82"/>
        <v/>
      </c>
      <c r="R1189" s="8" t="str">
        <f t="shared" si="83"/>
        <v/>
      </c>
      <c r="S1189" s="8" t="str">
        <f t="shared" si="84"/>
        <v/>
      </c>
      <c r="T1189" s="8" t="str">
        <f t="shared" si="85"/>
        <v/>
      </c>
      <c r="U1189" s="35"/>
    </row>
    <row r="1190" spans="1:21">
      <c r="A1190" s="7">
        <v>1188</v>
      </c>
      <c r="B1190" s="37" t="str">
        <f>Data_Input!O1194</f>
        <v/>
      </c>
      <c r="C1190" s="37" t="str">
        <f>Data_Input!P1194</f>
        <v/>
      </c>
      <c r="D1190" s="37" t="str">
        <f>Data_Input!Q1194</f>
        <v/>
      </c>
      <c r="E1190" s="37" t="str">
        <f>Data_Input!R1194</f>
        <v/>
      </c>
      <c r="F1190" s="47"/>
      <c r="G1190" s="35"/>
      <c r="H1190" s="35"/>
      <c r="I1190" s="35"/>
      <c r="J1190" s="35"/>
      <c r="K1190" s="35"/>
      <c r="L1190" s="37" t="str">
        <f>IF($G$4=0,B1190,IFERROR(IF(OR(AND(Data_Input!$T$3="meters",Data_Input!$T1194&gt;12),(AND(Data_Input!$T$3="feet",Data_Input!$T1194&gt;40)),ABS(B1190)&gt;$G$4),"",B1190),""))</f>
        <v/>
      </c>
      <c r="M1190" s="37" t="str">
        <f>IF($H$4=0,C1190,IFERROR(IF(OR(AND(Data_Input!$T$3="meters",Data_Input!$T1194&gt;12),(AND(Data_Input!$T$3="feet",Data_Input!$T1194&gt;40)),ABS(C1190)&gt;$G$4),"",C1190),""))</f>
        <v/>
      </c>
      <c r="N1190" s="37" t="str">
        <f>IF($I$4=0,D1190,IFERROR(IF(OR(AND(Data_Input!$T$3="meters",Data_Input!$T1194&gt;12),(AND(Data_Input!$T$3="feet",Data_Input!$T1194&gt;40)),ABS(D1190)&gt;$G$4),"",D1190),""))</f>
        <v/>
      </c>
      <c r="O1190" s="37" t="str">
        <f>IF($J$4=0,E1190,IFERROR(IF(OR(AND(Data_Input!$T$3="meters",Data_Input!$T1194&gt;12),(AND(Data_Input!$T$3="feet",Data_Input!$T1194&gt;40)),ABS(E1190)&gt;$G$4),"",E1190),""))</f>
        <v/>
      </c>
      <c r="P1190" s="35"/>
      <c r="Q1190" s="8" t="str">
        <f t="shared" si="82"/>
        <v/>
      </c>
      <c r="R1190" s="8" t="str">
        <f t="shared" si="83"/>
        <v/>
      </c>
      <c r="S1190" s="8" t="str">
        <f t="shared" si="84"/>
        <v/>
      </c>
      <c r="T1190" s="8" t="str">
        <f t="shared" si="85"/>
        <v/>
      </c>
      <c r="U1190" s="35"/>
    </row>
    <row r="1191" spans="1:21">
      <c r="A1191" s="7">
        <v>1189</v>
      </c>
      <c r="B1191" s="37" t="str">
        <f>Data_Input!O1195</f>
        <v/>
      </c>
      <c r="C1191" s="37" t="str">
        <f>Data_Input!P1195</f>
        <v/>
      </c>
      <c r="D1191" s="37" t="str">
        <f>Data_Input!Q1195</f>
        <v/>
      </c>
      <c r="E1191" s="37" t="str">
        <f>Data_Input!R1195</f>
        <v/>
      </c>
      <c r="F1191" s="47"/>
      <c r="G1191" s="35"/>
      <c r="H1191" s="35"/>
      <c r="I1191" s="35"/>
      <c r="J1191" s="35"/>
      <c r="K1191" s="35"/>
      <c r="L1191" s="37" t="str">
        <f>IF($G$4=0,B1191,IFERROR(IF(OR(AND(Data_Input!$T$3="meters",Data_Input!$T1195&gt;12),(AND(Data_Input!$T$3="feet",Data_Input!$T1195&gt;40)),ABS(B1191)&gt;$G$4),"",B1191),""))</f>
        <v/>
      </c>
      <c r="M1191" s="37" t="str">
        <f>IF($H$4=0,C1191,IFERROR(IF(OR(AND(Data_Input!$T$3="meters",Data_Input!$T1195&gt;12),(AND(Data_Input!$T$3="feet",Data_Input!$T1195&gt;40)),ABS(C1191)&gt;$G$4),"",C1191),""))</f>
        <v/>
      </c>
      <c r="N1191" s="37" t="str">
        <f>IF($I$4=0,D1191,IFERROR(IF(OR(AND(Data_Input!$T$3="meters",Data_Input!$T1195&gt;12),(AND(Data_Input!$T$3="feet",Data_Input!$T1195&gt;40)),ABS(D1191)&gt;$G$4),"",D1191),""))</f>
        <v/>
      </c>
      <c r="O1191" s="37" t="str">
        <f>IF($J$4=0,E1191,IFERROR(IF(OR(AND(Data_Input!$T$3="meters",Data_Input!$T1195&gt;12),(AND(Data_Input!$T$3="feet",Data_Input!$T1195&gt;40)),ABS(E1191)&gt;$G$4),"",E1191),""))</f>
        <v/>
      </c>
      <c r="P1191" s="35"/>
      <c r="Q1191" s="8" t="str">
        <f t="shared" si="82"/>
        <v/>
      </c>
      <c r="R1191" s="8" t="str">
        <f t="shared" si="83"/>
        <v/>
      </c>
      <c r="S1191" s="8" t="str">
        <f t="shared" si="84"/>
        <v/>
      </c>
      <c r="T1191" s="8" t="str">
        <f t="shared" si="85"/>
        <v/>
      </c>
      <c r="U1191" s="35"/>
    </row>
    <row r="1192" spans="1:21">
      <c r="A1192" s="7">
        <v>1190</v>
      </c>
      <c r="B1192" s="37" t="str">
        <f>Data_Input!O1196</f>
        <v/>
      </c>
      <c r="C1192" s="37" t="str">
        <f>Data_Input!P1196</f>
        <v/>
      </c>
      <c r="D1192" s="37" t="str">
        <f>Data_Input!Q1196</f>
        <v/>
      </c>
      <c r="E1192" s="37" t="str">
        <f>Data_Input!R1196</f>
        <v/>
      </c>
      <c r="F1192" s="47"/>
      <c r="G1192" s="35"/>
      <c r="H1192" s="35"/>
      <c r="I1192" s="35"/>
      <c r="J1192" s="35"/>
      <c r="K1192" s="35"/>
      <c r="L1192" s="37" t="str">
        <f>IF($G$4=0,B1192,IFERROR(IF(OR(AND(Data_Input!$T$3="meters",Data_Input!$T1196&gt;12),(AND(Data_Input!$T$3="feet",Data_Input!$T1196&gt;40)),ABS(B1192)&gt;$G$4),"",B1192),""))</f>
        <v/>
      </c>
      <c r="M1192" s="37" t="str">
        <f>IF($H$4=0,C1192,IFERROR(IF(OR(AND(Data_Input!$T$3="meters",Data_Input!$T1196&gt;12),(AND(Data_Input!$T$3="feet",Data_Input!$T1196&gt;40)),ABS(C1192)&gt;$G$4),"",C1192),""))</f>
        <v/>
      </c>
      <c r="N1192" s="37" t="str">
        <f>IF($I$4=0,D1192,IFERROR(IF(OR(AND(Data_Input!$T$3="meters",Data_Input!$T1196&gt;12),(AND(Data_Input!$T$3="feet",Data_Input!$T1196&gt;40)),ABS(D1192)&gt;$G$4),"",D1192),""))</f>
        <v/>
      </c>
      <c r="O1192" s="37" t="str">
        <f>IF($J$4=0,E1192,IFERROR(IF(OR(AND(Data_Input!$T$3="meters",Data_Input!$T1196&gt;12),(AND(Data_Input!$T$3="feet",Data_Input!$T1196&gt;40)),ABS(E1192)&gt;$G$4),"",E1192),""))</f>
        <v/>
      </c>
      <c r="P1192" s="35"/>
      <c r="Q1192" s="8" t="str">
        <f t="shared" si="82"/>
        <v/>
      </c>
      <c r="R1192" s="8" t="str">
        <f t="shared" si="83"/>
        <v/>
      </c>
      <c r="S1192" s="8" t="str">
        <f t="shared" si="84"/>
        <v/>
      </c>
      <c r="T1192" s="8" t="str">
        <f t="shared" si="85"/>
        <v/>
      </c>
      <c r="U1192" s="35"/>
    </row>
    <row r="1193" spans="1:21">
      <c r="A1193" s="7">
        <v>1191</v>
      </c>
      <c r="B1193" s="37" t="str">
        <f>Data_Input!O1197</f>
        <v/>
      </c>
      <c r="C1193" s="37" t="str">
        <f>Data_Input!P1197</f>
        <v/>
      </c>
      <c r="D1193" s="37" t="str">
        <f>Data_Input!Q1197</f>
        <v/>
      </c>
      <c r="E1193" s="37" t="str">
        <f>Data_Input!R1197</f>
        <v/>
      </c>
      <c r="F1193" s="47"/>
      <c r="G1193" s="35"/>
      <c r="H1193" s="35"/>
      <c r="I1193" s="35"/>
      <c r="J1193" s="35"/>
      <c r="K1193" s="35"/>
      <c r="L1193" s="37" t="str">
        <f>IF($G$4=0,B1193,IFERROR(IF(OR(AND(Data_Input!$T$3="meters",Data_Input!$T1197&gt;12),(AND(Data_Input!$T$3="feet",Data_Input!$T1197&gt;40)),ABS(B1193)&gt;$G$4),"",B1193),""))</f>
        <v/>
      </c>
      <c r="M1193" s="37" t="str">
        <f>IF($H$4=0,C1193,IFERROR(IF(OR(AND(Data_Input!$T$3="meters",Data_Input!$T1197&gt;12),(AND(Data_Input!$T$3="feet",Data_Input!$T1197&gt;40)),ABS(C1193)&gt;$G$4),"",C1193),""))</f>
        <v/>
      </c>
      <c r="N1193" s="37" t="str">
        <f>IF($I$4=0,D1193,IFERROR(IF(OR(AND(Data_Input!$T$3="meters",Data_Input!$T1197&gt;12),(AND(Data_Input!$T$3="feet",Data_Input!$T1197&gt;40)),ABS(D1193)&gt;$G$4),"",D1193),""))</f>
        <v/>
      </c>
      <c r="O1193" s="37" t="str">
        <f>IF($J$4=0,E1193,IFERROR(IF(OR(AND(Data_Input!$T$3="meters",Data_Input!$T1197&gt;12),(AND(Data_Input!$T$3="feet",Data_Input!$T1197&gt;40)),ABS(E1193)&gt;$G$4),"",E1193),""))</f>
        <v/>
      </c>
      <c r="P1193" s="35"/>
      <c r="Q1193" s="8" t="str">
        <f t="shared" si="82"/>
        <v/>
      </c>
      <c r="R1193" s="8" t="str">
        <f t="shared" si="83"/>
        <v/>
      </c>
      <c r="S1193" s="8" t="str">
        <f t="shared" si="84"/>
        <v/>
      </c>
      <c r="T1193" s="8" t="str">
        <f t="shared" si="85"/>
        <v/>
      </c>
      <c r="U1193" s="35"/>
    </row>
    <row r="1194" spans="1:21">
      <c r="A1194" s="7">
        <v>1192</v>
      </c>
      <c r="B1194" s="37" t="str">
        <f>Data_Input!O1198</f>
        <v/>
      </c>
      <c r="C1194" s="37" t="str">
        <f>Data_Input!P1198</f>
        <v/>
      </c>
      <c r="D1194" s="37" t="str">
        <f>Data_Input!Q1198</f>
        <v/>
      </c>
      <c r="E1194" s="37" t="str">
        <f>Data_Input!R1198</f>
        <v/>
      </c>
      <c r="F1194" s="47"/>
      <c r="G1194" s="35"/>
      <c r="H1194" s="35"/>
      <c r="I1194" s="35"/>
      <c r="J1194" s="35"/>
      <c r="K1194" s="35"/>
      <c r="L1194" s="37" t="str">
        <f>IF($G$4=0,B1194,IFERROR(IF(OR(AND(Data_Input!$T$3="meters",Data_Input!$T1198&gt;12),(AND(Data_Input!$T$3="feet",Data_Input!$T1198&gt;40)),ABS(B1194)&gt;$G$4),"",B1194),""))</f>
        <v/>
      </c>
      <c r="M1194" s="37" t="str">
        <f>IF($H$4=0,C1194,IFERROR(IF(OR(AND(Data_Input!$T$3="meters",Data_Input!$T1198&gt;12),(AND(Data_Input!$T$3="feet",Data_Input!$T1198&gt;40)),ABS(C1194)&gt;$G$4),"",C1194),""))</f>
        <v/>
      </c>
      <c r="N1194" s="37" t="str">
        <f>IF($I$4=0,D1194,IFERROR(IF(OR(AND(Data_Input!$T$3="meters",Data_Input!$T1198&gt;12),(AND(Data_Input!$T$3="feet",Data_Input!$T1198&gt;40)),ABS(D1194)&gt;$G$4),"",D1194),""))</f>
        <v/>
      </c>
      <c r="O1194" s="37" t="str">
        <f>IF($J$4=0,E1194,IFERROR(IF(OR(AND(Data_Input!$T$3="meters",Data_Input!$T1198&gt;12),(AND(Data_Input!$T$3="feet",Data_Input!$T1198&gt;40)),ABS(E1194)&gt;$G$4),"",E1194),""))</f>
        <v/>
      </c>
      <c r="P1194" s="35"/>
      <c r="Q1194" s="8" t="str">
        <f t="shared" si="82"/>
        <v/>
      </c>
      <c r="R1194" s="8" t="str">
        <f t="shared" si="83"/>
        <v/>
      </c>
      <c r="S1194" s="8" t="str">
        <f t="shared" si="84"/>
        <v/>
      </c>
      <c r="T1194" s="8" t="str">
        <f t="shared" si="85"/>
        <v/>
      </c>
      <c r="U1194" s="35"/>
    </row>
    <row r="1195" spans="1:21">
      <c r="A1195" s="7">
        <v>1193</v>
      </c>
      <c r="B1195" s="37" t="str">
        <f>Data_Input!O1199</f>
        <v/>
      </c>
      <c r="C1195" s="37" t="str">
        <f>Data_Input!P1199</f>
        <v/>
      </c>
      <c r="D1195" s="37" t="str">
        <f>Data_Input!Q1199</f>
        <v/>
      </c>
      <c r="E1195" s="37" t="str">
        <f>Data_Input!R1199</f>
        <v/>
      </c>
      <c r="F1195" s="47"/>
      <c r="G1195" s="35"/>
      <c r="H1195" s="35"/>
      <c r="I1195" s="35"/>
      <c r="J1195" s="35"/>
      <c r="K1195" s="35"/>
      <c r="L1195" s="37" t="str">
        <f>IF($G$4=0,B1195,IFERROR(IF(OR(AND(Data_Input!$T$3="meters",Data_Input!$T1199&gt;12),(AND(Data_Input!$T$3="feet",Data_Input!$T1199&gt;40)),ABS(B1195)&gt;$G$4),"",B1195),""))</f>
        <v/>
      </c>
      <c r="M1195" s="37" t="str">
        <f>IF($H$4=0,C1195,IFERROR(IF(OR(AND(Data_Input!$T$3="meters",Data_Input!$T1199&gt;12),(AND(Data_Input!$T$3="feet",Data_Input!$T1199&gt;40)),ABS(C1195)&gt;$G$4),"",C1195),""))</f>
        <v/>
      </c>
      <c r="N1195" s="37" t="str">
        <f>IF($I$4=0,D1195,IFERROR(IF(OR(AND(Data_Input!$T$3="meters",Data_Input!$T1199&gt;12),(AND(Data_Input!$T$3="feet",Data_Input!$T1199&gt;40)),ABS(D1195)&gt;$G$4),"",D1195),""))</f>
        <v/>
      </c>
      <c r="O1195" s="37" t="str">
        <f>IF($J$4=0,E1195,IFERROR(IF(OR(AND(Data_Input!$T$3="meters",Data_Input!$T1199&gt;12),(AND(Data_Input!$T$3="feet",Data_Input!$T1199&gt;40)),ABS(E1195)&gt;$G$4),"",E1195),""))</f>
        <v/>
      </c>
      <c r="P1195" s="35"/>
      <c r="Q1195" s="8" t="str">
        <f t="shared" si="82"/>
        <v/>
      </c>
      <c r="R1195" s="8" t="str">
        <f t="shared" si="83"/>
        <v/>
      </c>
      <c r="S1195" s="8" t="str">
        <f t="shared" si="84"/>
        <v/>
      </c>
      <c r="T1195" s="8" t="str">
        <f t="shared" si="85"/>
        <v/>
      </c>
      <c r="U1195" s="35"/>
    </row>
    <row r="1196" spans="1:21">
      <c r="A1196" s="7">
        <v>1194</v>
      </c>
      <c r="B1196" s="37" t="str">
        <f>Data_Input!O1200</f>
        <v/>
      </c>
      <c r="C1196" s="37" t="str">
        <f>Data_Input!P1200</f>
        <v/>
      </c>
      <c r="D1196" s="37" t="str">
        <f>Data_Input!Q1200</f>
        <v/>
      </c>
      <c r="E1196" s="37" t="str">
        <f>Data_Input!R1200</f>
        <v/>
      </c>
      <c r="F1196" s="47"/>
      <c r="G1196" s="35"/>
      <c r="H1196" s="35"/>
      <c r="I1196" s="35"/>
      <c r="J1196" s="35"/>
      <c r="K1196" s="35"/>
      <c r="L1196" s="37" t="str">
        <f>IF($G$4=0,B1196,IFERROR(IF(OR(AND(Data_Input!$T$3="meters",Data_Input!$T1200&gt;12),(AND(Data_Input!$T$3="feet",Data_Input!$T1200&gt;40)),ABS(B1196)&gt;$G$4),"",B1196),""))</f>
        <v/>
      </c>
      <c r="M1196" s="37" t="str">
        <f>IF($H$4=0,C1196,IFERROR(IF(OR(AND(Data_Input!$T$3="meters",Data_Input!$T1200&gt;12),(AND(Data_Input!$T$3="feet",Data_Input!$T1200&gt;40)),ABS(C1196)&gt;$G$4),"",C1196),""))</f>
        <v/>
      </c>
      <c r="N1196" s="37" t="str">
        <f>IF($I$4=0,D1196,IFERROR(IF(OR(AND(Data_Input!$T$3="meters",Data_Input!$T1200&gt;12),(AND(Data_Input!$T$3="feet",Data_Input!$T1200&gt;40)),ABS(D1196)&gt;$G$4),"",D1196),""))</f>
        <v/>
      </c>
      <c r="O1196" s="37" t="str">
        <f>IF($J$4=0,E1196,IFERROR(IF(OR(AND(Data_Input!$T$3="meters",Data_Input!$T1200&gt;12),(AND(Data_Input!$T$3="feet",Data_Input!$T1200&gt;40)),ABS(E1196)&gt;$G$4),"",E1196),""))</f>
        <v/>
      </c>
      <c r="P1196" s="35"/>
      <c r="Q1196" s="8" t="str">
        <f t="shared" si="82"/>
        <v/>
      </c>
      <c r="R1196" s="8" t="str">
        <f t="shared" si="83"/>
        <v/>
      </c>
      <c r="S1196" s="8" t="str">
        <f t="shared" si="84"/>
        <v/>
      </c>
      <c r="T1196" s="8" t="str">
        <f t="shared" si="85"/>
        <v/>
      </c>
      <c r="U1196" s="35"/>
    </row>
    <row r="1197" spans="1:21">
      <c r="A1197" s="7">
        <v>1195</v>
      </c>
      <c r="B1197" s="37" t="str">
        <f>Data_Input!O1201</f>
        <v/>
      </c>
      <c r="C1197" s="37" t="str">
        <f>Data_Input!P1201</f>
        <v/>
      </c>
      <c r="D1197" s="37" t="str">
        <f>Data_Input!Q1201</f>
        <v/>
      </c>
      <c r="E1197" s="37" t="str">
        <f>Data_Input!R1201</f>
        <v/>
      </c>
      <c r="F1197" s="47"/>
      <c r="G1197" s="35"/>
      <c r="H1197" s="35"/>
      <c r="I1197" s="35"/>
      <c r="J1197" s="35"/>
      <c r="K1197" s="35"/>
      <c r="L1197" s="37" t="str">
        <f>IF($G$4=0,B1197,IFERROR(IF(OR(AND(Data_Input!$T$3="meters",Data_Input!$T1201&gt;12),(AND(Data_Input!$T$3="feet",Data_Input!$T1201&gt;40)),ABS(B1197)&gt;$G$4),"",B1197),""))</f>
        <v/>
      </c>
      <c r="M1197" s="37" t="str">
        <f>IF($H$4=0,C1197,IFERROR(IF(OR(AND(Data_Input!$T$3="meters",Data_Input!$T1201&gt;12),(AND(Data_Input!$T$3="feet",Data_Input!$T1201&gt;40)),ABS(C1197)&gt;$G$4),"",C1197),""))</f>
        <v/>
      </c>
      <c r="N1197" s="37" t="str">
        <f>IF($I$4=0,D1197,IFERROR(IF(OR(AND(Data_Input!$T$3="meters",Data_Input!$T1201&gt;12),(AND(Data_Input!$T$3="feet",Data_Input!$T1201&gt;40)),ABS(D1197)&gt;$G$4),"",D1197),""))</f>
        <v/>
      </c>
      <c r="O1197" s="37" t="str">
        <f>IF($J$4=0,E1197,IFERROR(IF(OR(AND(Data_Input!$T$3="meters",Data_Input!$T1201&gt;12),(AND(Data_Input!$T$3="feet",Data_Input!$T1201&gt;40)),ABS(E1197)&gt;$G$4),"",E1197),""))</f>
        <v/>
      </c>
      <c r="P1197" s="35"/>
      <c r="Q1197" s="8" t="str">
        <f t="shared" si="82"/>
        <v/>
      </c>
      <c r="R1197" s="8" t="str">
        <f t="shared" si="83"/>
        <v/>
      </c>
      <c r="S1197" s="8" t="str">
        <f t="shared" si="84"/>
        <v/>
      </c>
      <c r="T1197" s="8" t="str">
        <f t="shared" si="85"/>
        <v/>
      </c>
      <c r="U1197" s="35"/>
    </row>
    <row r="1198" spans="1:21">
      <c r="A1198" s="7">
        <v>1196</v>
      </c>
      <c r="B1198" s="37" t="str">
        <f>Data_Input!O1202</f>
        <v/>
      </c>
      <c r="C1198" s="37" t="str">
        <f>Data_Input!P1202</f>
        <v/>
      </c>
      <c r="D1198" s="37" t="str">
        <f>Data_Input!Q1202</f>
        <v/>
      </c>
      <c r="E1198" s="37" t="str">
        <f>Data_Input!R1202</f>
        <v/>
      </c>
      <c r="F1198" s="47"/>
      <c r="G1198" s="35"/>
      <c r="H1198" s="35"/>
      <c r="I1198" s="35"/>
      <c r="J1198" s="35"/>
      <c r="K1198" s="35"/>
      <c r="L1198" s="37" t="str">
        <f>IF($G$4=0,B1198,IFERROR(IF(OR(AND(Data_Input!$T$3="meters",Data_Input!$T1202&gt;12),(AND(Data_Input!$T$3="feet",Data_Input!$T1202&gt;40)),ABS(B1198)&gt;$G$4),"",B1198),""))</f>
        <v/>
      </c>
      <c r="M1198" s="37" t="str">
        <f>IF($H$4=0,C1198,IFERROR(IF(OR(AND(Data_Input!$T$3="meters",Data_Input!$T1202&gt;12),(AND(Data_Input!$T$3="feet",Data_Input!$T1202&gt;40)),ABS(C1198)&gt;$G$4),"",C1198),""))</f>
        <v/>
      </c>
      <c r="N1198" s="37" t="str">
        <f>IF($I$4=0,D1198,IFERROR(IF(OR(AND(Data_Input!$T$3="meters",Data_Input!$T1202&gt;12),(AND(Data_Input!$T$3="feet",Data_Input!$T1202&gt;40)),ABS(D1198)&gt;$G$4),"",D1198),""))</f>
        <v/>
      </c>
      <c r="O1198" s="37" t="str">
        <f>IF($J$4=0,E1198,IFERROR(IF(OR(AND(Data_Input!$T$3="meters",Data_Input!$T1202&gt;12),(AND(Data_Input!$T$3="feet",Data_Input!$T1202&gt;40)),ABS(E1198)&gt;$G$4),"",E1198),""))</f>
        <v/>
      </c>
      <c r="P1198" s="35"/>
      <c r="Q1198" s="8" t="str">
        <f t="shared" si="82"/>
        <v/>
      </c>
      <c r="R1198" s="8" t="str">
        <f t="shared" si="83"/>
        <v/>
      </c>
      <c r="S1198" s="8" t="str">
        <f t="shared" si="84"/>
        <v/>
      </c>
      <c r="T1198" s="8" t="str">
        <f t="shared" si="85"/>
        <v/>
      </c>
      <c r="U1198" s="35"/>
    </row>
    <row r="1199" spans="1:21">
      <c r="A1199" s="7">
        <v>1197</v>
      </c>
      <c r="B1199" s="37" t="str">
        <f>Data_Input!O1203</f>
        <v/>
      </c>
      <c r="C1199" s="37" t="str">
        <f>Data_Input!P1203</f>
        <v/>
      </c>
      <c r="D1199" s="37" t="str">
        <f>Data_Input!Q1203</f>
        <v/>
      </c>
      <c r="E1199" s="37" t="str">
        <f>Data_Input!R1203</f>
        <v/>
      </c>
      <c r="F1199" s="47"/>
      <c r="G1199" s="35"/>
      <c r="H1199" s="35"/>
      <c r="I1199" s="35"/>
      <c r="J1199" s="35"/>
      <c r="K1199" s="35"/>
      <c r="L1199" s="37" t="str">
        <f>IF($G$4=0,B1199,IFERROR(IF(OR(AND(Data_Input!$T$3="meters",Data_Input!$T1203&gt;12),(AND(Data_Input!$T$3="feet",Data_Input!$T1203&gt;40)),ABS(B1199)&gt;$G$4),"",B1199),""))</f>
        <v/>
      </c>
      <c r="M1199" s="37" t="str">
        <f>IF($H$4=0,C1199,IFERROR(IF(OR(AND(Data_Input!$T$3="meters",Data_Input!$T1203&gt;12),(AND(Data_Input!$T$3="feet",Data_Input!$T1203&gt;40)),ABS(C1199)&gt;$G$4),"",C1199),""))</f>
        <v/>
      </c>
      <c r="N1199" s="37" t="str">
        <f>IF($I$4=0,D1199,IFERROR(IF(OR(AND(Data_Input!$T$3="meters",Data_Input!$T1203&gt;12),(AND(Data_Input!$T$3="feet",Data_Input!$T1203&gt;40)),ABS(D1199)&gt;$G$4),"",D1199),""))</f>
        <v/>
      </c>
      <c r="O1199" s="37" t="str">
        <f>IF($J$4=0,E1199,IFERROR(IF(OR(AND(Data_Input!$T$3="meters",Data_Input!$T1203&gt;12),(AND(Data_Input!$T$3="feet",Data_Input!$T1203&gt;40)),ABS(E1199)&gt;$G$4),"",E1199),""))</f>
        <v/>
      </c>
      <c r="P1199" s="35"/>
      <c r="Q1199" s="8" t="str">
        <f t="shared" si="82"/>
        <v/>
      </c>
      <c r="R1199" s="8" t="str">
        <f t="shared" si="83"/>
        <v/>
      </c>
      <c r="S1199" s="8" t="str">
        <f t="shared" si="84"/>
        <v/>
      </c>
      <c r="T1199" s="8" t="str">
        <f t="shared" si="85"/>
        <v/>
      </c>
      <c r="U1199" s="35"/>
    </row>
    <row r="1200" spans="1:21">
      <c r="A1200" s="7">
        <v>1198</v>
      </c>
      <c r="B1200" s="37" t="str">
        <f>Data_Input!O1204</f>
        <v/>
      </c>
      <c r="C1200" s="37" t="str">
        <f>Data_Input!P1204</f>
        <v/>
      </c>
      <c r="D1200" s="37" t="str">
        <f>Data_Input!Q1204</f>
        <v/>
      </c>
      <c r="E1200" s="37" t="str">
        <f>Data_Input!R1204</f>
        <v/>
      </c>
      <c r="F1200" s="47"/>
      <c r="G1200" s="35"/>
      <c r="H1200" s="35"/>
      <c r="I1200" s="35"/>
      <c r="J1200" s="35"/>
      <c r="K1200" s="35"/>
      <c r="L1200" s="37" t="str">
        <f>IF($G$4=0,B1200,IFERROR(IF(OR(AND(Data_Input!$T$3="meters",Data_Input!$T1204&gt;12),(AND(Data_Input!$T$3="feet",Data_Input!$T1204&gt;40)),ABS(B1200)&gt;$G$4),"",B1200),""))</f>
        <v/>
      </c>
      <c r="M1200" s="37" t="str">
        <f>IF($H$4=0,C1200,IFERROR(IF(OR(AND(Data_Input!$T$3="meters",Data_Input!$T1204&gt;12),(AND(Data_Input!$T$3="feet",Data_Input!$T1204&gt;40)),ABS(C1200)&gt;$G$4),"",C1200),""))</f>
        <v/>
      </c>
      <c r="N1200" s="37" t="str">
        <f>IF($I$4=0,D1200,IFERROR(IF(OR(AND(Data_Input!$T$3="meters",Data_Input!$T1204&gt;12),(AND(Data_Input!$T$3="feet",Data_Input!$T1204&gt;40)),ABS(D1200)&gt;$G$4),"",D1200),""))</f>
        <v/>
      </c>
      <c r="O1200" s="37" t="str">
        <f>IF($J$4=0,E1200,IFERROR(IF(OR(AND(Data_Input!$T$3="meters",Data_Input!$T1204&gt;12),(AND(Data_Input!$T$3="feet",Data_Input!$T1204&gt;40)),ABS(E1200)&gt;$G$4),"",E1200),""))</f>
        <v/>
      </c>
      <c r="P1200" s="35"/>
      <c r="Q1200" s="8" t="str">
        <f t="shared" si="82"/>
        <v/>
      </c>
      <c r="R1200" s="8" t="str">
        <f t="shared" si="83"/>
        <v/>
      </c>
      <c r="S1200" s="8" t="str">
        <f t="shared" si="84"/>
        <v/>
      </c>
      <c r="T1200" s="8" t="str">
        <f t="shared" si="85"/>
        <v/>
      </c>
      <c r="U1200" s="35"/>
    </row>
    <row r="1201" spans="1:21">
      <c r="A1201" s="7">
        <v>1199</v>
      </c>
      <c r="B1201" s="37" t="str">
        <f>Data_Input!O1205</f>
        <v/>
      </c>
      <c r="C1201" s="37" t="str">
        <f>Data_Input!P1205</f>
        <v/>
      </c>
      <c r="D1201" s="37" t="str">
        <f>Data_Input!Q1205</f>
        <v/>
      </c>
      <c r="E1201" s="37" t="str">
        <f>Data_Input!R1205</f>
        <v/>
      </c>
      <c r="F1201" s="47"/>
      <c r="G1201" s="35"/>
      <c r="H1201" s="35"/>
      <c r="I1201" s="35"/>
      <c r="J1201" s="35"/>
      <c r="K1201" s="35"/>
      <c r="L1201" s="37" t="str">
        <f>IF($G$4=0,B1201,IFERROR(IF(OR(AND(Data_Input!$T$3="meters",Data_Input!$T1205&gt;12),(AND(Data_Input!$T$3="feet",Data_Input!$T1205&gt;40)),ABS(B1201)&gt;$G$4),"",B1201),""))</f>
        <v/>
      </c>
      <c r="M1201" s="37" t="str">
        <f>IF($H$4=0,C1201,IFERROR(IF(OR(AND(Data_Input!$T$3="meters",Data_Input!$T1205&gt;12),(AND(Data_Input!$T$3="feet",Data_Input!$T1205&gt;40)),ABS(C1201)&gt;$G$4),"",C1201),""))</f>
        <v/>
      </c>
      <c r="N1201" s="37" t="str">
        <f>IF($I$4=0,D1201,IFERROR(IF(OR(AND(Data_Input!$T$3="meters",Data_Input!$T1205&gt;12),(AND(Data_Input!$T$3="feet",Data_Input!$T1205&gt;40)),ABS(D1201)&gt;$G$4),"",D1201),""))</f>
        <v/>
      </c>
      <c r="O1201" s="37" t="str">
        <f>IF($J$4=0,E1201,IFERROR(IF(OR(AND(Data_Input!$T$3="meters",Data_Input!$T1205&gt;12),(AND(Data_Input!$T$3="feet",Data_Input!$T1205&gt;40)),ABS(E1201)&gt;$G$4),"",E1201),""))</f>
        <v/>
      </c>
      <c r="P1201" s="35"/>
      <c r="Q1201" s="8" t="str">
        <f t="shared" si="82"/>
        <v/>
      </c>
      <c r="R1201" s="8" t="str">
        <f t="shared" si="83"/>
        <v/>
      </c>
      <c r="S1201" s="8" t="str">
        <f t="shared" si="84"/>
        <v/>
      </c>
      <c r="T1201" s="8" t="str">
        <f t="shared" si="85"/>
        <v/>
      </c>
      <c r="U1201" s="35"/>
    </row>
    <row r="1202" spans="1:21">
      <c r="A1202" s="7">
        <v>1200</v>
      </c>
      <c r="B1202" s="37" t="str">
        <f>Data_Input!O1206</f>
        <v/>
      </c>
      <c r="C1202" s="37" t="str">
        <f>Data_Input!P1206</f>
        <v/>
      </c>
      <c r="D1202" s="37" t="str">
        <f>Data_Input!Q1206</f>
        <v/>
      </c>
      <c r="E1202" s="37" t="str">
        <f>Data_Input!R1206</f>
        <v/>
      </c>
      <c r="F1202" s="47"/>
      <c r="G1202" s="35"/>
      <c r="H1202" s="35"/>
      <c r="I1202" s="35"/>
      <c r="J1202" s="35"/>
      <c r="K1202" s="35"/>
      <c r="L1202" s="37" t="str">
        <f>IF($G$4=0,B1202,IFERROR(IF(OR(AND(Data_Input!$T$3="meters",Data_Input!$T1206&gt;12),(AND(Data_Input!$T$3="feet",Data_Input!$T1206&gt;40)),ABS(B1202)&gt;$G$4),"",B1202),""))</f>
        <v/>
      </c>
      <c r="M1202" s="37" t="str">
        <f>IF($H$4=0,C1202,IFERROR(IF(OR(AND(Data_Input!$T$3="meters",Data_Input!$T1206&gt;12),(AND(Data_Input!$T$3="feet",Data_Input!$T1206&gt;40)),ABS(C1202)&gt;$G$4),"",C1202),""))</f>
        <v/>
      </c>
      <c r="N1202" s="37" t="str">
        <f>IF($I$4=0,D1202,IFERROR(IF(OR(AND(Data_Input!$T$3="meters",Data_Input!$T1206&gt;12),(AND(Data_Input!$T$3="feet",Data_Input!$T1206&gt;40)),ABS(D1202)&gt;$G$4),"",D1202),""))</f>
        <v/>
      </c>
      <c r="O1202" s="37" t="str">
        <f>IF($J$4=0,E1202,IFERROR(IF(OR(AND(Data_Input!$T$3="meters",Data_Input!$T1206&gt;12),(AND(Data_Input!$T$3="feet",Data_Input!$T1206&gt;40)),ABS(E1202)&gt;$G$4),"",E1202),""))</f>
        <v/>
      </c>
      <c r="P1202" s="35"/>
      <c r="Q1202" s="8" t="str">
        <f t="shared" si="82"/>
        <v/>
      </c>
      <c r="R1202" s="8" t="str">
        <f t="shared" si="83"/>
        <v/>
      </c>
      <c r="S1202" s="8" t="str">
        <f t="shared" si="84"/>
        <v/>
      </c>
      <c r="T1202" s="8" t="str">
        <f t="shared" si="85"/>
        <v/>
      </c>
      <c r="U1202" s="35"/>
    </row>
    <row r="1203" spans="1:21">
      <c r="A1203" s="7">
        <v>1201</v>
      </c>
      <c r="B1203" s="37" t="str">
        <f>Data_Input!O1207</f>
        <v/>
      </c>
      <c r="C1203" s="37" t="str">
        <f>Data_Input!P1207</f>
        <v/>
      </c>
      <c r="D1203" s="37" t="str">
        <f>Data_Input!Q1207</f>
        <v/>
      </c>
      <c r="E1203" s="37" t="str">
        <f>Data_Input!R1207</f>
        <v/>
      </c>
      <c r="F1203" s="47"/>
      <c r="G1203" s="35"/>
      <c r="H1203" s="35"/>
      <c r="I1203" s="35"/>
      <c r="J1203" s="35"/>
      <c r="K1203" s="35"/>
      <c r="L1203" s="37" t="str">
        <f>IF($G$4=0,B1203,IFERROR(IF(OR(AND(Data_Input!$T$3="meters",Data_Input!$T1207&gt;12),(AND(Data_Input!$T$3="feet",Data_Input!$T1207&gt;40)),ABS(B1203)&gt;$G$4),"",B1203),""))</f>
        <v/>
      </c>
      <c r="M1203" s="37" t="str">
        <f>IF($H$4=0,C1203,IFERROR(IF(OR(AND(Data_Input!$T$3="meters",Data_Input!$T1207&gt;12),(AND(Data_Input!$T$3="feet",Data_Input!$T1207&gt;40)),ABS(C1203)&gt;$G$4),"",C1203),""))</f>
        <v/>
      </c>
      <c r="N1203" s="37" t="str">
        <f>IF($I$4=0,D1203,IFERROR(IF(OR(AND(Data_Input!$T$3="meters",Data_Input!$T1207&gt;12),(AND(Data_Input!$T$3="feet",Data_Input!$T1207&gt;40)),ABS(D1203)&gt;$G$4),"",D1203),""))</f>
        <v/>
      </c>
      <c r="O1203" s="37" t="str">
        <f>IF($J$4=0,E1203,IFERROR(IF(OR(AND(Data_Input!$T$3="meters",Data_Input!$T1207&gt;12),(AND(Data_Input!$T$3="feet",Data_Input!$T1207&gt;40)),ABS(E1203)&gt;$G$4),"",E1203),""))</f>
        <v/>
      </c>
      <c r="P1203" s="35"/>
      <c r="Q1203" s="8" t="str">
        <f t="shared" si="82"/>
        <v/>
      </c>
      <c r="R1203" s="8" t="str">
        <f t="shared" si="83"/>
        <v/>
      </c>
      <c r="S1203" s="8" t="str">
        <f t="shared" si="84"/>
        <v/>
      </c>
      <c r="T1203" s="8" t="str">
        <f t="shared" si="85"/>
        <v/>
      </c>
      <c r="U1203" s="35"/>
    </row>
    <row r="1204" spans="1:21">
      <c r="A1204" s="7">
        <v>1202</v>
      </c>
      <c r="B1204" s="37" t="str">
        <f>Data_Input!O1208</f>
        <v/>
      </c>
      <c r="C1204" s="37" t="str">
        <f>Data_Input!P1208</f>
        <v/>
      </c>
      <c r="D1204" s="37" t="str">
        <f>Data_Input!Q1208</f>
        <v/>
      </c>
      <c r="E1204" s="37" t="str">
        <f>Data_Input!R1208</f>
        <v/>
      </c>
      <c r="F1204" s="47"/>
      <c r="G1204" s="35"/>
      <c r="H1204" s="35"/>
      <c r="I1204" s="35"/>
      <c r="J1204" s="35"/>
      <c r="K1204" s="35"/>
      <c r="L1204" s="37" t="str">
        <f>IF($G$4=0,B1204,IFERROR(IF(OR(AND(Data_Input!$T$3="meters",Data_Input!$T1208&gt;12),(AND(Data_Input!$T$3="feet",Data_Input!$T1208&gt;40)),ABS(B1204)&gt;$G$4),"",B1204),""))</f>
        <v/>
      </c>
      <c r="M1204" s="37" t="str">
        <f>IF($H$4=0,C1204,IFERROR(IF(OR(AND(Data_Input!$T$3="meters",Data_Input!$T1208&gt;12),(AND(Data_Input!$T$3="feet",Data_Input!$T1208&gt;40)),ABS(C1204)&gt;$G$4),"",C1204),""))</f>
        <v/>
      </c>
      <c r="N1204" s="37" t="str">
        <f>IF($I$4=0,D1204,IFERROR(IF(OR(AND(Data_Input!$T$3="meters",Data_Input!$T1208&gt;12),(AND(Data_Input!$T$3="feet",Data_Input!$T1208&gt;40)),ABS(D1204)&gt;$G$4),"",D1204),""))</f>
        <v/>
      </c>
      <c r="O1204" s="37" t="str">
        <f>IF($J$4=0,E1204,IFERROR(IF(OR(AND(Data_Input!$T$3="meters",Data_Input!$T1208&gt;12),(AND(Data_Input!$T$3="feet",Data_Input!$T1208&gt;40)),ABS(E1204)&gt;$G$4),"",E1204),""))</f>
        <v/>
      </c>
      <c r="P1204" s="35"/>
      <c r="Q1204" s="8" t="str">
        <f t="shared" si="82"/>
        <v/>
      </c>
      <c r="R1204" s="8" t="str">
        <f t="shared" si="83"/>
        <v/>
      </c>
      <c r="S1204" s="8" t="str">
        <f t="shared" si="84"/>
        <v/>
      </c>
      <c r="T1204" s="8" t="str">
        <f t="shared" si="85"/>
        <v/>
      </c>
      <c r="U1204" s="35"/>
    </row>
    <row r="1205" spans="1:21">
      <c r="A1205" s="7">
        <v>1203</v>
      </c>
      <c r="B1205" s="37" t="str">
        <f>Data_Input!O1209</f>
        <v/>
      </c>
      <c r="C1205" s="37" t="str">
        <f>Data_Input!P1209</f>
        <v/>
      </c>
      <c r="D1205" s="37" t="str">
        <f>Data_Input!Q1209</f>
        <v/>
      </c>
      <c r="E1205" s="37" t="str">
        <f>Data_Input!R1209</f>
        <v/>
      </c>
      <c r="F1205" s="47"/>
      <c r="G1205" s="35"/>
      <c r="H1205" s="35"/>
      <c r="I1205" s="35"/>
      <c r="J1205" s="35"/>
      <c r="K1205" s="35"/>
      <c r="L1205" s="37" t="str">
        <f>IF($G$4=0,B1205,IFERROR(IF(OR(AND(Data_Input!$T$3="meters",Data_Input!$T1209&gt;12),(AND(Data_Input!$T$3="feet",Data_Input!$T1209&gt;40)),ABS(B1205)&gt;$G$4),"",B1205),""))</f>
        <v/>
      </c>
      <c r="M1205" s="37" t="str">
        <f>IF($H$4=0,C1205,IFERROR(IF(OR(AND(Data_Input!$T$3="meters",Data_Input!$T1209&gt;12),(AND(Data_Input!$T$3="feet",Data_Input!$T1209&gt;40)),ABS(C1205)&gt;$G$4),"",C1205),""))</f>
        <v/>
      </c>
      <c r="N1205" s="37" t="str">
        <f>IF($I$4=0,D1205,IFERROR(IF(OR(AND(Data_Input!$T$3="meters",Data_Input!$T1209&gt;12),(AND(Data_Input!$T$3="feet",Data_Input!$T1209&gt;40)),ABS(D1205)&gt;$G$4),"",D1205),""))</f>
        <v/>
      </c>
      <c r="O1205" s="37" t="str">
        <f>IF($J$4=0,E1205,IFERROR(IF(OR(AND(Data_Input!$T$3="meters",Data_Input!$T1209&gt;12),(AND(Data_Input!$T$3="feet",Data_Input!$T1209&gt;40)),ABS(E1205)&gt;$G$4),"",E1205),""))</f>
        <v/>
      </c>
      <c r="P1205" s="35"/>
      <c r="Q1205" s="8" t="str">
        <f t="shared" si="82"/>
        <v/>
      </c>
      <c r="R1205" s="8" t="str">
        <f t="shared" si="83"/>
        <v/>
      </c>
      <c r="S1205" s="8" t="str">
        <f t="shared" si="84"/>
        <v/>
      </c>
      <c r="T1205" s="8" t="str">
        <f t="shared" si="85"/>
        <v/>
      </c>
      <c r="U1205" s="35"/>
    </row>
    <row r="1206" spans="1:21">
      <c r="A1206" s="7">
        <v>1204</v>
      </c>
      <c r="B1206" s="37" t="str">
        <f>Data_Input!O1210</f>
        <v/>
      </c>
      <c r="C1206" s="37" t="str">
        <f>Data_Input!P1210</f>
        <v/>
      </c>
      <c r="D1206" s="37" t="str">
        <f>Data_Input!Q1210</f>
        <v/>
      </c>
      <c r="E1206" s="37" t="str">
        <f>Data_Input!R1210</f>
        <v/>
      </c>
      <c r="F1206" s="47"/>
      <c r="G1206" s="35"/>
      <c r="H1206" s="35"/>
      <c r="I1206" s="35"/>
      <c r="J1206" s="35"/>
      <c r="K1206" s="35"/>
      <c r="L1206" s="37" t="str">
        <f>IF($G$4=0,B1206,IFERROR(IF(OR(AND(Data_Input!$T$3="meters",Data_Input!$T1210&gt;12),(AND(Data_Input!$T$3="feet",Data_Input!$T1210&gt;40)),ABS(B1206)&gt;$G$4),"",B1206),""))</f>
        <v/>
      </c>
      <c r="M1206" s="37" t="str">
        <f>IF($H$4=0,C1206,IFERROR(IF(OR(AND(Data_Input!$T$3="meters",Data_Input!$T1210&gt;12),(AND(Data_Input!$T$3="feet",Data_Input!$T1210&gt;40)),ABS(C1206)&gt;$G$4),"",C1206),""))</f>
        <v/>
      </c>
      <c r="N1206" s="37" t="str">
        <f>IF($I$4=0,D1206,IFERROR(IF(OR(AND(Data_Input!$T$3="meters",Data_Input!$T1210&gt;12),(AND(Data_Input!$T$3="feet",Data_Input!$T1210&gt;40)),ABS(D1206)&gt;$G$4),"",D1206),""))</f>
        <v/>
      </c>
      <c r="O1206" s="37" t="str">
        <f>IF($J$4=0,E1206,IFERROR(IF(OR(AND(Data_Input!$T$3="meters",Data_Input!$T1210&gt;12),(AND(Data_Input!$T$3="feet",Data_Input!$T1210&gt;40)),ABS(E1206)&gt;$G$4),"",E1206),""))</f>
        <v/>
      </c>
      <c r="P1206" s="35"/>
      <c r="Q1206" s="8" t="str">
        <f t="shared" si="82"/>
        <v/>
      </c>
      <c r="R1206" s="8" t="str">
        <f t="shared" si="83"/>
        <v/>
      </c>
      <c r="S1206" s="8" t="str">
        <f t="shared" si="84"/>
        <v/>
      </c>
      <c r="T1206" s="8" t="str">
        <f t="shared" si="85"/>
        <v/>
      </c>
      <c r="U1206" s="35"/>
    </row>
    <row r="1207" spans="1:21">
      <c r="A1207" s="7">
        <v>1205</v>
      </c>
      <c r="B1207" s="37" t="str">
        <f>Data_Input!O1211</f>
        <v/>
      </c>
      <c r="C1207" s="37" t="str">
        <f>Data_Input!P1211</f>
        <v/>
      </c>
      <c r="D1207" s="37" t="str">
        <f>Data_Input!Q1211</f>
        <v/>
      </c>
      <c r="E1207" s="37" t="str">
        <f>Data_Input!R1211</f>
        <v/>
      </c>
      <c r="F1207" s="47"/>
      <c r="G1207" s="35"/>
      <c r="H1207" s="35"/>
      <c r="I1207" s="35"/>
      <c r="J1207" s="35"/>
      <c r="K1207" s="35"/>
      <c r="L1207" s="37" t="str">
        <f>IF($G$4=0,B1207,IFERROR(IF(OR(AND(Data_Input!$T$3="meters",Data_Input!$T1211&gt;12),(AND(Data_Input!$T$3="feet",Data_Input!$T1211&gt;40)),ABS(B1207)&gt;$G$4),"",B1207),""))</f>
        <v/>
      </c>
      <c r="M1207" s="37" t="str">
        <f>IF($H$4=0,C1207,IFERROR(IF(OR(AND(Data_Input!$T$3="meters",Data_Input!$T1211&gt;12),(AND(Data_Input!$T$3="feet",Data_Input!$T1211&gt;40)),ABS(C1207)&gt;$G$4),"",C1207),""))</f>
        <v/>
      </c>
      <c r="N1207" s="37" t="str">
        <f>IF($I$4=0,D1207,IFERROR(IF(OR(AND(Data_Input!$T$3="meters",Data_Input!$T1211&gt;12),(AND(Data_Input!$T$3="feet",Data_Input!$T1211&gt;40)),ABS(D1207)&gt;$G$4),"",D1207),""))</f>
        <v/>
      </c>
      <c r="O1207" s="37" t="str">
        <f>IF($J$4=0,E1207,IFERROR(IF(OR(AND(Data_Input!$T$3="meters",Data_Input!$T1211&gt;12),(AND(Data_Input!$T$3="feet",Data_Input!$T1211&gt;40)),ABS(E1207)&gt;$G$4),"",E1207),""))</f>
        <v/>
      </c>
      <c r="P1207" s="35"/>
      <c r="Q1207" s="8" t="str">
        <f t="shared" si="82"/>
        <v/>
      </c>
      <c r="R1207" s="8" t="str">
        <f t="shared" si="83"/>
        <v/>
      </c>
      <c r="S1207" s="8" t="str">
        <f t="shared" si="84"/>
        <v/>
      </c>
      <c r="T1207" s="8" t="str">
        <f t="shared" si="85"/>
        <v/>
      </c>
      <c r="U1207" s="35"/>
    </row>
    <row r="1208" spans="1:21">
      <c r="A1208" s="7">
        <v>1206</v>
      </c>
      <c r="B1208" s="37" t="str">
        <f>Data_Input!O1212</f>
        <v/>
      </c>
      <c r="C1208" s="37" t="str">
        <f>Data_Input!P1212</f>
        <v/>
      </c>
      <c r="D1208" s="37" t="str">
        <f>Data_Input!Q1212</f>
        <v/>
      </c>
      <c r="E1208" s="37" t="str">
        <f>Data_Input!R1212</f>
        <v/>
      </c>
      <c r="F1208" s="47"/>
      <c r="G1208" s="35"/>
      <c r="H1208" s="35"/>
      <c r="I1208" s="35"/>
      <c r="J1208" s="35"/>
      <c r="K1208" s="35"/>
      <c r="L1208" s="37" t="str">
        <f>IF($G$4=0,B1208,IFERROR(IF(OR(AND(Data_Input!$T$3="meters",Data_Input!$T1212&gt;12),(AND(Data_Input!$T$3="feet",Data_Input!$T1212&gt;40)),ABS(B1208)&gt;$G$4),"",B1208),""))</f>
        <v/>
      </c>
      <c r="M1208" s="37" t="str">
        <f>IF($H$4=0,C1208,IFERROR(IF(OR(AND(Data_Input!$T$3="meters",Data_Input!$T1212&gt;12),(AND(Data_Input!$T$3="feet",Data_Input!$T1212&gt;40)),ABS(C1208)&gt;$G$4),"",C1208),""))</f>
        <v/>
      </c>
      <c r="N1208" s="37" t="str">
        <f>IF($I$4=0,D1208,IFERROR(IF(OR(AND(Data_Input!$T$3="meters",Data_Input!$T1212&gt;12),(AND(Data_Input!$T$3="feet",Data_Input!$T1212&gt;40)),ABS(D1208)&gt;$G$4),"",D1208),""))</f>
        <v/>
      </c>
      <c r="O1208" s="37" t="str">
        <f>IF($J$4=0,E1208,IFERROR(IF(OR(AND(Data_Input!$T$3="meters",Data_Input!$T1212&gt;12),(AND(Data_Input!$T$3="feet",Data_Input!$T1212&gt;40)),ABS(E1208)&gt;$G$4),"",E1208),""))</f>
        <v/>
      </c>
      <c r="P1208" s="35"/>
      <c r="Q1208" s="8" t="str">
        <f t="shared" si="82"/>
        <v/>
      </c>
      <c r="R1208" s="8" t="str">
        <f t="shared" si="83"/>
        <v/>
      </c>
      <c r="S1208" s="8" t="str">
        <f t="shared" si="84"/>
        <v/>
      </c>
      <c r="T1208" s="8" t="str">
        <f t="shared" si="85"/>
        <v/>
      </c>
      <c r="U1208" s="35"/>
    </row>
    <row r="1209" spans="1:21">
      <c r="A1209" s="7">
        <v>1207</v>
      </c>
      <c r="B1209" s="37" t="str">
        <f>Data_Input!O1213</f>
        <v/>
      </c>
      <c r="C1209" s="37" t="str">
        <f>Data_Input!P1213</f>
        <v/>
      </c>
      <c r="D1209" s="37" t="str">
        <f>Data_Input!Q1213</f>
        <v/>
      </c>
      <c r="E1209" s="37" t="str">
        <f>Data_Input!R1213</f>
        <v/>
      </c>
      <c r="F1209" s="47"/>
      <c r="G1209" s="35"/>
      <c r="H1209" s="35"/>
      <c r="I1209" s="35"/>
      <c r="J1209" s="35"/>
      <c r="K1209" s="35"/>
      <c r="L1209" s="37" t="str">
        <f>IF($G$4=0,B1209,IFERROR(IF(OR(AND(Data_Input!$T$3="meters",Data_Input!$T1213&gt;12),(AND(Data_Input!$T$3="feet",Data_Input!$T1213&gt;40)),ABS(B1209)&gt;$G$4),"",B1209),""))</f>
        <v/>
      </c>
      <c r="M1209" s="37" t="str">
        <f>IF($H$4=0,C1209,IFERROR(IF(OR(AND(Data_Input!$T$3="meters",Data_Input!$T1213&gt;12),(AND(Data_Input!$T$3="feet",Data_Input!$T1213&gt;40)),ABS(C1209)&gt;$G$4),"",C1209),""))</f>
        <v/>
      </c>
      <c r="N1209" s="37" t="str">
        <f>IF($I$4=0,D1209,IFERROR(IF(OR(AND(Data_Input!$T$3="meters",Data_Input!$T1213&gt;12),(AND(Data_Input!$T$3="feet",Data_Input!$T1213&gt;40)),ABS(D1209)&gt;$G$4),"",D1209),""))</f>
        <v/>
      </c>
      <c r="O1209" s="37" t="str">
        <f>IF($J$4=0,E1209,IFERROR(IF(OR(AND(Data_Input!$T$3="meters",Data_Input!$T1213&gt;12),(AND(Data_Input!$T$3="feet",Data_Input!$T1213&gt;40)),ABS(E1209)&gt;$G$4),"",E1209),""))</f>
        <v/>
      </c>
      <c r="P1209" s="35"/>
      <c r="Q1209" s="8" t="str">
        <f t="shared" si="82"/>
        <v/>
      </c>
      <c r="R1209" s="8" t="str">
        <f t="shared" si="83"/>
        <v/>
      </c>
      <c r="S1209" s="8" t="str">
        <f t="shared" si="84"/>
        <v/>
      </c>
      <c r="T1209" s="8" t="str">
        <f t="shared" si="85"/>
        <v/>
      </c>
      <c r="U1209" s="35"/>
    </row>
    <row r="1210" spans="1:21">
      <c r="A1210" s="7">
        <v>1208</v>
      </c>
      <c r="B1210" s="37" t="str">
        <f>Data_Input!O1214</f>
        <v/>
      </c>
      <c r="C1210" s="37" t="str">
        <f>Data_Input!P1214</f>
        <v/>
      </c>
      <c r="D1210" s="37" t="str">
        <f>Data_Input!Q1214</f>
        <v/>
      </c>
      <c r="E1210" s="37" t="str">
        <f>Data_Input!R1214</f>
        <v/>
      </c>
      <c r="F1210" s="47"/>
      <c r="G1210" s="35"/>
      <c r="H1210" s="35"/>
      <c r="I1210" s="35"/>
      <c r="J1210" s="35"/>
      <c r="K1210" s="35"/>
      <c r="L1210" s="37" t="str">
        <f>IF($G$4=0,B1210,IFERROR(IF(OR(AND(Data_Input!$T$3="meters",Data_Input!$T1214&gt;12),(AND(Data_Input!$T$3="feet",Data_Input!$T1214&gt;40)),ABS(B1210)&gt;$G$4),"",B1210),""))</f>
        <v/>
      </c>
      <c r="M1210" s="37" t="str">
        <f>IF($H$4=0,C1210,IFERROR(IF(OR(AND(Data_Input!$T$3="meters",Data_Input!$T1214&gt;12),(AND(Data_Input!$T$3="feet",Data_Input!$T1214&gt;40)),ABS(C1210)&gt;$G$4),"",C1210),""))</f>
        <v/>
      </c>
      <c r="N1210" s="37" t="str">
        <f>IF($I$4=0,D1210,IFERROR(IF(OR(AND(Data_Input!$T$3="meters",Data_Input!$T1214&gt;12),(AND(Data_Input!$T$3="feet",Data_Input!$T1214&gt;40)),ABS(D1210)&gt;$G$4),"",D1210),""))</f>
        <v/>
      </c>
      <c r="O1210" s="37" t="str">
        <f>IF($J$4=0,E1210,IFERROR(IF(OR(AND(Data_Input!$T$3="meters",Data_Input!$T1214&gt;12),(AND(Data_Input!$T$3="feet",Data_Input!$T1214&gt;40)),ABS(E1210)&gt;$G$4),"",E1210),""))</f>
        <v/>
      </c>
      <c r="P1210" s="35"/>
      <c r="Q1210" s="8" t="str">
        <f t="shared" si="82"/>
        <v/>
      </c>
      <c r="R1210" s="8" t="str">
        <f t="shared" si="83"/>
        <v/>
      </c>
      <c r="S1210" s="8" t="str">
        <f t="shared" si="84"/>
        <v/>
      </c>
      <c r="T1210" s="8" t="str">
        <f t="shared" si="85"/>
        <v/>
      </c>
      <c r="U1210" s="35"/>
    </row>
    <row r="1211" spans="1:21">
      <c r="A1211" s="7">
        <v>1209</v>
      </c>
      <c r="B1211" s="37" t="str">
        <f>Data_Input!O1215</f>
        <v/>
      </c>
      <c r="C1211" s="37" t="str">
        <f>Data_Input!P1215</f>
        <v/>
      </c>
      <c r="D1211" s="37" t="str">
        <f>Data_Input!Q1215</f>
        <v/>
      </c>
      <c r="E1211" s="37" t="str">
        <f>Data_Input!R1215</f>
        <v/>
      </c>
      <c r="F1211" s="47"/>
      <c r="G1211" s="35"/>
      <c r="H1211" s="35"/>
      <c r="I1211" s="35"/>
      <c r="J1211" s="35"/>
      <c r="K1211" s="35"/>
      <c r="L1211" s="37" t="str">
        <f>IF($G$4=0,B1211,IFERROR(IF(OR(AND(Data_Input!$T$3="meters",Data_Input!$T1215&gt;12),(AND(Data_Input!$T$3="feet",Data_Input!$T1215&gt;40)),ABS(B1211)&gt;$G$4),"",B1211),""))</f>
        <v/>
      </c>
      <c r="M1211" s="37" t="str">
        <f>IF($H$4=0,C1211,IFERROR(IF(OR(AND(Data_Input!$T$3="meters",Data_Input!$T1215&gt;12),(AND(Data_Input!$T$3="feet",Data_Input!$T1215&gt;40)),ABS(C1211)&gt;$G$4),"",C1211),""))</f>
        <v/>
      </c>
      <c r="N1211" s="37" t="str">
        <f>IF($I$4=0,D1211,IFERROR(IF(OR(AND(Data_Input!$T$3="meters",Data_Input!$T1215&gt;12),(AND(Data_Input!$T$3="feet",Data_Input!$T1215&gt;40)),ABS(D1211)&gt;$G$4),"",D1211),""))</f>
        <v/>
      </c>
      <c r="O1211" s="37" t="str">
        <f>IF($J$4=0,E1211,IFERROR(IF(OR(AND(Data_Input!$T$3="meters",Data_Input!$T1215&gt;12),(AND(Data_Input!$T$3="feet",Data_Input!$T1215&gt;40)),ABS(E1211)&gt;$G$4),"",E1211),""))</f>
        <v/>
      </c>
      <c r="P1211" s="35"/>
      <c r="Q1211" s="8" t="str">
        <f t="shared" si="82"/>
        <v/>
      </c>
      <c r="R1211" s="8" t="str">
        <f t="shared" si="83"/>
        <v/>
      </c>
      <c r="S1211" s="8" t="str">
        <f t="shared" si="84"/>
        <v/>
      </c>
      <c r="T1211" s="8" t="str">
        <f t="shared" si="85"/>
        <v/>
      </c>
      <c r="U1211" s="35"/>
    </row>
    <row r="1212" spans="1:21">
      <c r="A1212" s="7">
        <v>1210</v>
      </c>
      <c r="B1212" s="37" t="str">
        <f>Data_Input!O1216</f>
        <v/>
      </c>
      <c r="C1212" s="37" t="str">
        <f>Data_Input!P1216</f>
        <v/>
      </c>
      <c r="D1212" s="37" t="str">
        <f>Data_Input!Q1216</f>
        <v/>
      </c>
      <c r="E1212" s="37" t="str">
        <f>Data_Input!R1216</f>
        <v/>
      </c>
      <c r="F1212" s="47"/>
      <c r="G1212" s="35"/>
      <c r="H1212" s="35"/>
      <c r="I1212" s="35"/>
      <c r="J1212" s="35"/>
      <c r="K1212" s="35"/>
      <c r="L1212" s="37" t="str">
        <f>IF($G$4=0,B1212,IFERROR(IF(OR(AND(Data_Input!$T$3="meters",Data_Input!$T1216&gt;12),(AND(Data_Input!$T$3="feet",Data_Input!$T1216&gt;40)),ABS(B1212)&gt;$G$4),"",B1212),""))</f>
        <v/>
      </c>
      <c r="M1212" s="37" t="str">
        <f>IF($H$4=0,C1212,IFERROR(IF(OR(AND(Data_Input!$T$3="meters",Data_Input!$T1216&gt;12),(AND(Data_Input!$T$3="feet",Data_Input!$T1216&gt;40)),ABS(C1212)&gt;$G$4),"",C1212),""))</f>
        <v/>
      </c>
      <c r="N1212" s="37" t="str">
        <f>IF($I$4=0,D1212,IFERROR(IF(OR(AND(Data_Input!$T$3="meters",Data_Input!$T1216&gt;12),(AND(Data_Input!$T$3="feet",Data_Input!$T1216&gt;40)),ABS(D1212)&gt;$G$4),"",D1212),""))</f>
        <v/>
      </c>
      <c r="O1212" s="37" t="str">
        <f>IF($J$4=0,E1212,IFERROR(IF(OR(AND(Data_Input!$T$3="meters",Data_Input!$T1216&gt;12),(AND(Data_Input!$T$3="feet",Data_Input!$T1216&gt;40)),ABS(E1212)&gt;$G$4),"",E1212),""))</f>
        <v/>
      </c>
      <c r="P1212" s="35"/>
      <c r="Q1212" s="8" t="str">
        <f t="shared" si="82"/>
        <v/>
      </c>
      <c r="R1212" s="8" t="str">
        <f t="shared" si="83"/>
        <v/>
      </c>
      <c r="S1212" s="8" t="str">
        <f t="shared" si="84"/>
        <v/>
      </c>
      <c r="T1212" s="8" t="str">
        <f t="shared" si="85"/>
        <v/>
      </c>
      <c r="U1212" s="35"/>
    </row>
    <row r="1213" spans="1:21">
      <c r="A1213" s="7">
        <v>1211</v>
      </c>
      <c r="B1213" s="37" t="str">
        <f>Data_Input!O1217</f>
        <v/>
      </c>
      <c r="C1213" s="37" t="str">
        <f>Data_Input!P1217</f>
        <v/>
      </c>
      <c r="D1213" s="37" t="str">
        <f>Data_Input!Q1217</f>
        <v/>
      </c>
      <c r="E1213" s="37" t="str">
        <f>Data_Input!R1217</f>
        <v/>
      </c>
      <c r="F1213" s="47"/>
      <c r="G1213" s="35"/>
      <c r="H1213" s="35"/>
      <c r="I1213" s="35"/>
      <c r="J1213" s="35"/>
      <c r="K1213" s="35"/>
      <c r="L1213" s="37" t="str">
        <f>IF($G$4=0,B1213,IFERROR(IF(OR(AND(Data_Input!$T$3="meters",Data_Input!$T1217&gt;12),(AND(Data_Input!$T$3="feet",Data_Input!$T1217&gt;40)),ABS(B1213)&gt;$G$4),"",B1213),""))</f>
        <v/>
      </c>
      <c r="M1213" s="37" t="str">
        <f>IF($H$4=0,C1213,IFERROR(IF(OR(AND(Data_Input!$T$3="meters",Data_Input!$T1217&gt;12),(AND(Data_Input!$T$3="feet",Data_Input!$T1217&gt;40)),ABS(C1213)&gt;$G$4),"",C1213),""))</f>
        <v/>
      </c>
      <c r="N1213" s="37" t="str">
        <f>IF($I$4=0,D1213,IFERROR(IF(OR(AND(Data_Input!$T$3="meters",Data_Input!$T1217&gt;12),(AND(Data_Input!$T$3="feet",Data_Input!$T1217&gt;40)),ABS(D1213)&gt;$G$4),"",D1213),""))</f>
        <v/>
      </c>
      <c r="O1213" s="37" t="str">
        <f>IF($J$4=0,E1213,IFERROR(IF(OR(AND(Data_Input!$T$3="meters",Data_Input!$T1217&gt;12),(AND(Data_Input!$T$3="feet",Data_Input!$T1217&gt;40)),ABS(E1213)&gt;$G$4),"",E1213),""))</f>
        <v/>
      </c>
      <c r="P1213" s="35"/>
      <c r="Q1213" s="8" t="str">
        <f t="shared" si="82"/>
        <v/>
      </c>
      <c r="R1213" s="8" t="str">
        <f t="shared" si="83"/>
        <v/>
      </c>
      <c r="S1213" s="8" t="str">
        <f t="shared" si="84"/>
        <v/>
      </c>
      <c r="T1213" s="8" t="str">
        <f t="shared" si="85"/>
        <v/>
      </c>
      <c r="U1213" s="35"/>
    </row>
    <row r="1214" spans="1:21">
      <c r="A1214" s="7">
        <v>1212</v>
      </c>
      <c r="B1214" s="37" t="str">
        <f>Data_Input!O1218</f>
        <v/>
      </c>
      <c r="C1214" s="37" t="str">
        <f>Data_Input!P1218</f>
        <v/>
      </c>
      <c r="D1214" s="37" t="str">
        <f>Data_Input!Q1218</f>
        <v/>
      </c>
      <c r="E1214" s="37" t="str">
        <f>Data_Input!R1218</f>
        <v/>
      </c>
      <c r="F1214" s="47"/>
      <c r="G1214" s="35"/>
      <c r="H1214" s="35"/>
      <c r="I1214" s="35"/>
      <c r="J1214" s="35"/>
      <c r="K1214" s="35"/>
      <c r="L1214" s="37" t="str">
        <f>IF($G$4=0,B1214,IFERROR(IF(OR(AND(Data_Input!$T$3="meters",Data_Input!$T1218&gt;12),(AND(Data_Input!$T$3="feet",Data_Input!$T1218&gt;40)),ABS(B1214)&gt;$G$4),"",B1214),""))</f>
        <v/>
      </c>
      <c r="M1214" s="37" t="str">
        <f>IF($H$4=0,C1214,IFERROR(IF(OR(AND(Data_Input!$T$3="meters",Data_Input!$T1218&gt;12),(AND(Data_Input!$T$3="feet",Data_Input!$T1218&gt;40)),ABS(C1214)&gt;$G$4),"",C1214),""))</f>
        <v/>
      </c>
      <c r="N1214" s="37" t="str">
        <f>IF($I$4=0,D1214,IFERROR(IF(OR(AND(Data_Input!$T$3="meters",Data_Input!$T1218&gt;12),(AND(Data_Input!$T$3="feet",Data_Input!$T1218&gt;40)),ABS(D1214)&gt;$G$4),"",D1214),""))</f>
        <v/>
      </c>
      <c r="O1214" s="37" t="str">
        <f>IF($J$4=0,E1214,IFERROR(IF(OR(AND(Data_Input!$T$3="meters",Data_Input!$T1218&gt;12),(AND(Data_Input!$T$3="feet",Data_Input!$T1218&gt;40)),ABS(E1214)&gt;$G$4),"",E1214),""))</f>
        <v/>
      </c>
      <c r="P1214" s="35"/>
      <c r="Q1214" s="8" t="str">
        <f t="shared" si="82"/>
        <v/>
      </c>
      <c r="R1214" s="8" t="str">
        <f t="shared" si="83"/>
        <v/>
      </c>
      <c r="S1214" s="8" t="str">
        <f t="shared" si="84"/>
        <v/>
      </c>
      <c r="T1214" s="8" t="str">
        <f t="shared" si="85"/>
        <v/>
      </c>
      <c r="U1214" s="35"/>
    </row>
    <row r="1215" spans="1:21">
      <c r="A1215" s="7">
        <v>1213</v>
      </c>
      <c r="B1215" s="37" t="str">
        <f>Data_Input!O1219</f>
        <v/>
      </c>
      <c r="C1215" s="37" t="str">
        <f>Data_Input!P1219</f>
        <v/>
      </c>
      <c r="D1215" s="37" t="str">
        <f>Data_Input!Q1219</f>
        <v/>
      </c>
      <c r="E1215" s="37" t="str">
        <f>Data_Input!R1219</f>
        <v/>
      </c>
      <c r="F1215" s="47"/>
      <c r="G1215" s="35"/>
      <c r="H1215" s="35"/>
      <c r="I1215" s="35"/>
      <c r="J1215" s="35"/>
      <c r="K1215" s="35"/>
      <c r="L1215" s="37" t="str">
        <f>IF($G$4=0,B1215,IFERROR(IF(OR(AND(Data_Input!$T$3="meters",Data_Input!$T1219&gt;12),(AND(Data_Input!$T$3="feet",Data_Input!$T1219&gt;40)),ABS(B1215)&gt;$G$4),"",B1215),""))</f>
        <v/>
      </c>
      <c r="M1215" s="37" t="str">
        <f>IF($H$4=0,C1215,IFERROR(IF(OR(AND(Data_Input!$T$3="meters",Data_Input!$T1219&gt;12),(AND(Data_Input!$T$3="feet",Data_Input!$T1219&gt;40)),ABS(C1215)&gt;$G$4),"",C1215),""))</f>
        <v/>
      </c>
      <c r="N1215" s="37" t="str">
        <f>IF($I$4=0,D1215,IFERROR(IF(OR(AND(Data_Input!$T$3="meters",Data_Input!$T1219&gt;12),(AND(Data_Input!$T$3="feet",Data_Input!$T1219&gt;40)),ABS(D1215)&gt;$G$4),"",D1215),""))</f>
        <v/>
      </c>
      <c r="O1215" s="37" t="str">
        <f>IF($J$4=0,E1215,IFERROR(IF(OR(AND(Data_Input!$T$3="meters",Data_Input!$T1219&gt;12),(AND(Data_Input!$T$3="feet",Data_Input!$T1219&gt;40)),ABS(E1215)&gt;$G$4),"",E1215),""))</f>
        <v/>
      </c>
      <c r="P1215" s="35"/>
      <c r="Q1215" s="8" t="str">
        <f t="shared" si="82"/>
        <v/>
      </c>
      <c r="R1215" s="8" t="str">
        <f t="shared" si="83"/>
        <v/>
      </c>
      <c r="S1215" s="8" t="str">
        <f t="shared" si="84"/>
        <v/>
      </c>
      <c r="T1215" s="8" t="str">
        <f t="shared" si="85"/>
        <v/>
      </c>
      <c r="U1215" s="35"/>
    </row>
    <row r="1216" spans="1:21">
      <c r="A1216" s="7">
        <v>1214</v>
      </c>
      <c r="B1216" s="37" t="str">
        <f>Data_Input!O1220</f>
        <v/>
      </c>
      <c r="C1216" s="37" t="str">
        <f>Data_Input!P1220</f>
        <v/>
      </c>
      <c r="D1216" s="37" t="str">
        <f>Data_Input!Q1220</f>
        <v/>
      </c>
      <c r="E1216" s="37" t="str">
        <f>Data_Input!R1220</f>
        <v/>
      </c>
      <c r="F1216" s="47"/>
      <c r="G1216" s="35"/>
      <c r="H1216" s="35"/>
      <c r="I1216" s="35"/>
      <c r="J1216" s="35"/>
      <c r="K1216" s="35"/>
      <c r="L1216" s="37" t="str">
        <f>IF($G$4=0,B1216,IFERROR(IF(OR(AND(Data_Input!$T$3="meters",Data_Input!$T1220&gt;12),(AND(Data_Input!$T$3="feet",Data_Input!$T1220&gt;40)),ABS(B1216)&gt;$G$4),"",B1216),""))</f>
        <v/>
      </c>
      <c r="M1216" s="37" t="str">
        <f>IF($H$4=0,C1216,IFERROR(IF(OR(AND(Data_Input!$T$3="meters",Data_Input!$T1220&gt;12),(AND(Data_Input!$T$3="feet",Data_Input!$T1220&gt;40)),ABS(C1216)&gt;$G$4),"",C1216),""))</f>
        <v/>
      </c>
      <c r="N1216" s="37" t="str">
        <f>IF($I$4=0,D1216,IFERROR(IF(OR(AND(Data_Input!$T$3="meters",Data_Input!$T1220&gt;12),(AND(Data_Input!$T$3="feet",Data_Input!$T1220&gt;40)),ABS(D1216)&gt;$G$4),"",D1216),""))</f>
        <v/>
      </c>
      <c r="O1216" s="37" t="str">
        <f>IF($J$4=0,E1216,IFERROR(IF(OR(AND(Data_Input!$T$3="meters",Data_Input!$T1220&gt;12),(AND(Data_Input!$T$3="feet",Data_Input!$T1220&gt;40)),ABS(E1216)&gt;$G$4),"",E1216),""))</f>
        <v/>
      </c>
      <c r="P1216" s="35"/>
      <c r="Q1216" s="8" t="str">
        <f t="shared" si="82"/>
        <v/>
      </c>
      <c r="R1216" s="8" t="str">
        <f t="shared" si="83"/>
        <v/>
      </c>
      <c r="S1216" s="8" t="str">
        <f t="shared" si="84"/>
        <v/>
      </c>
      <c r="T1216" s="8" t="str">
        <f t="shared" si="85"/>
        <v/>
      </c>
      <c r="U1216" s="35"/>
    </row>
    <row r="1217" spans="1:21">
      <c r="A1217" s="7">
        <v>1215</v>
      </c>
      <c r="B1217" s="37" t="str">
        <f>Data_Input!O1221</f>
        <v/>
      </c>
      <c r="C1217" s="37" t="str">
        <f>Data_Input!P1221</f>
        <v/>
      </c>
      <c r="D1217" s="37" t="str">
        <f>Data_Input!Q1221</f>
        <v/>
      </c>
      <c r="E1217" s="37" t="str">
        <f>Data_Input!R1221</f>
        <v/>
      </c>
      <c r="F1217" s="47"/>
      <c r="G1217" s="35"/>
      <c r="H1217" s="35"/>
      <c r="I1217" s="35"/>
      <c r="J1217" s="35"/>
      <c r="K1217" s="35"/>
      <c r="L1217" s="37" t="str">
        <f>IF($G$4=0,B1217,IFERROR(IF(OR(AND(Data_Input!$T$3="meters",Data_Input!$T1221&gt;12),(AND(Data_Input!$T$3="feet",Data_Input!$T1221&gt;40)),ABS(B1217)&gt;$G$4),"",B1217),""))</f>
        <v/>
      </c>
      <c r="M1217" s="37" t="str">
        <f>IF($H$4=0,C1217,IFERROR(IF(OR(AND(Data_Input!$T$3="meters",Data_Input!$T1221&gt;12),(AND(Data_Input!$T$3="feet",Data_Input!$T1221&gt;40)),ABS(C1217)&gt;$G$4),"",C1217),""))</f>
        <v/>
      </c>
      <c r="N1217" s="37" t="str">
        <f>IF($I$4=0,D1217,IFERROR(IF(OR(AND(Data_Input!$T$3="meters",Data_Input!$T1221&gt;12),(AND(Data_Input!$T$3="feet",Data_Input!$T1221&gt;40)),ABS(D1217)&gt;$G$4),"",D1217),""))</f>
        <v/>
      </c>
      <c r="O1217" s="37" t="str">
        <f>IF($J$4=0,E1217,IFERROR(IF(OR(AND(Data_Input!$T$3="meters",Data_Input!$T1221&gt;12),(AND(Data_Input!$T$3="feet",Data_Input!$T1221&gt;40)),ABS(E1217)&gt;$G$4),"",E1217),""))</f>
        <v/>
      </c>
      <c r="P1217" s="35"/>
      <c r="Q1217" s="8" t="str">
        <f t="shared" si="82"/>
        <v/>
      </c>
      <c r="R1217" s="8" t="str">
        <f t="shared" si="83"/>
        <v/>
      </c>
      <c r="S1217" s="8" t="str">
        <f t="shared" si="84"/>
        <v/>
      </c>
      <c r="T1217" s="8" t="str">
        <f t="shared" si="85"/>
        <v/>
      </c>
      <c r="U1217" s="35"/>
    </row>
    <row r="1218" spans="1:21">
      <c r="A1218" s="7">
        <v>1216</v>
      </c>
      <c r="B1218" s="37" t="str">
        <f>Data_Input!O1222</f>
        <v/>
      </c>
      <c r="C1218" s="37" t="str">
        <f>Data_Input!P1222</f>
        <v/>
      </c>
      <c r="D1218" s="37" t="str">
        <f>Data_Input!Q1222</f>
        <v/>
      </c>
      <c r="E1218" s="37" t="str">
        <f>Data_Input!R1222</f>
        <v/>
      </c>
      <c r="F1218" s="47"/>
      <c r="G1218" s="35"/>
      <c r="H1218" s="35"/>
      <c r="I1218" s="35"/>
      <c r="J1218" s="35"/>
      <c r="K1218" s="35"/>
      <c r="L1218" s="37" t="str">
        <f>IF($G$4=0,B1218,IFERROR(IF(OR(AND(Data_Input!$T$3="meters",Data_Input!$T1222&gt;12),(AND(Data_Input!$T$3="feet",Data_Input!$T1222&gt;40)),ABS(B1218)&gt;$G$4),"",B1218),""))</f>
        <v/>
      </c>
      <c r="M1218" s="37" t="str">
        <f>IF($H$4=0,C1218,IFERROR(IF(OR(AND(Data_Input!$T$3="meters",Data_Input!$T1222&gt;12),(AND(Data_Input!$T$3="feet",Data_Input!$T1222&gt;40)),ABS(C1218)&gt;$G$4),"",C1218),""))</f>
        <v/>
      </c>
      <c r="N1218" s="37" t="str">
        <f>IF($I$4=0,D1218,IFERROR(IF(OR(AND(Data_Input!$T$3="meters",Data_Input!$T1222&gt;12),(AND(Data_Input!$T$3="feet",Data_Input!$T1222&gt;40)),ABS(D1218)&gt;$G$4),"",D1218),""))</f>
        <v/>
      </c>
      <c r="O1218" s="37" t="str">
        <f>IF($J$4=0,E1218,IFERROR(IF(OR(AND(Data_Input!$T$3="meters",Data_Input!$T1222&gt;12),(AND(Data_Input!$T$3="feet",Data_Input!$T1222&gt;40)),ABS(E1218)&gt;$G$4),"",E1218),""))</f>
        <v/>
      </c>
      <c r="P1218" s="35"/>
      <c r="Q1218" s="8" t="str">
        <f t="shared" si="82"/>
        <v/>
      </c>
      <c r="R1218" s="8" t="str">
        <f t="shared" si="83"/>
        <v/>
      </c>
      <c r="S1218" s="8" t="str">
        <f t="shared" si="84"/>
        <v/>
      </c>
      <c r="T1218" s="8" t="str">
        <f t="shared" si="85"/>
        <v/>
      </c>
      <c r="U1218" s="35"/>
    </row>
    <row r="1219" spans="1:21">
      <c r="A1219" s="7">
        <v>1217</v>
      </c>
      <c r="B1219" s="37" t="str">
        <f>Data_Input!O1223</f>
        <v/>
      </c>
      <c r="C1219" s="37" t="str">
        <f>Data_Input!P1223</f>
        <v/>
      </c>
      <c r="D1219" s="37" t="str">
        <f>Data_Input!Q1223</f>
        <v/>
      </c>
      <c r="E1219" s="37" t="str">
        <f>Data_Input!R1223</f>
        <v/>
      </c>
      <c r="F1219" s="47"/>
      <c r="G1219" s="35"/>
      <c r="H1219" s="35"/>
      <c r="I1219" s="35"/>
      <c r="J1219" s="35"/>
      <c r="K1219" s="35"/>
      <c r="L1219" s="37" t="str">
        <f>IF($G$4=0,B1219,IFERROR(IF(OR(AND(Data_Input!$T$3="meters",Data_Input!$T1223&gt;12),(AND(Data_Input!$T$3="feet",Data_Input!$T1223&gt;40)),ABS(B1219)&gt;$G$4),"",B1219),""))</f>
        <v/>
      </c>
      <c r="M1219" s="37" t="str">
        <f>IF($H$4=0,C1219,IFERROR(IF(OR(AND(Data_Input!$T$3="meters",Data_Input!$T1223&gt;12),(AND(Data_Input!$T$3="feet",Data_Input!$T1223&gt;40)),ABS(C1219)&gt;$G$4),"",C1219),""))</f>
        <v/>
      </c>
      <c r="N1219" s="37" t="str">
        <f>IF($I$4=0,D1219,IFERROR(IF(OR(AND(Data_Input!$T$3="meters",Data_Input!$T1223&gt;12),(AND(Data_Input!$T$3="feet",Data_Input!$T1223&gt;40)),ABS(D1219)&gt;$G$4),"",D1219),""))</f>
        <v/>
      </c>
      <c r="O1219" s="37" t="str">
        <f>IF($J$4=0,E1219,IFERROR(IF(OR(AND(Data_Input!$T$3="meters",Data_Input!$T1223&gt;12),(AND(Data_Input!$T$3="feet",Data_Input!$T1223&gt;40)),ABS(E1219)&gt;$G$4),"",E1219),""))</f>
        <v/>
      </c>
      <c r="P1219" s="35"/>
      <c r="Q1219" s="8" t="str">
        <f t="shared" si="82"/>
        <v/>
      </c>
      <c r="R1219" s="8" t="str">
        <f t="shared" si="83"/>
        <v/>
      </c>
      <c r="S1219" s="8" t="str">
        <f t="shared" si="84"/>
        <v/>
      </c>
      <c r="T1219" s="8" t="str">
        <f t="shared" si="85"/>
        <v/>
      </c>
      <c r="U1219" s="35"/>
    </row>
    <row r="1220" spans="1:21">
      <c r="A1220" s="7">
        <v>1218</v>
      </c>
      <c r="B1220" s="37" t="str">
        <f>Data_Input!O1224</f>
        <v/>
      </c>
      <c r="C1220" s="37" t="str">
        <f>Data_Input!P1224</f>
        <v/>
      </c>
      <c r="D1220" s="37" t="str">
        <f>Data_Input!Q1224</f>
        <v/>
      </c>
      <c r="E1220" s="37" t="str">
        <f>Data_Input!R1224</f>
        <v/>
      </c>
      <c r="F1220" s="47"/>
      <c r="G1220" s="35"/>
      <c r="H1220" s="35"/>
      <c r="I1220" s="35"/>
      <c r="J1220" s="35"/>
      <c r="K1220" s="35"/>
      <c r="L1220" s="37" t="str">
        <f>IF($G$4=0,B1220,IFERROR(IF(OR(AND(Data_Input!$T$3="meters",Data_Input!$T1224&gt;12),(AND(Data_Input!$T$3="feet",Data_Input!$T1224&gt;40)),ABS(B1220)&gt;$G$4),"",B1220),""))</f>
        <v/>
      </c>
      <c r="M1220" s="37" t="str">
        <f>IF($H$4=0,C1220,IFERROR(IF(OR(AND(Data_Input!$T$3="meters",Data_Input!$T1224&gt;12),(AND(Data_Input!$T$3="feet",Data_Input!$T1224&gt;40)),ABS(C1220)&gt;$G$4),"",C1220),""))</f>
        <v/>
      </c>
      <c r="N1220" s="37" t="str">
        <f>IF($I$4=0,D1220,IFERROR(IF(OR(AND(Data_Input!$T$3="meters",Data_Input!$T1224&gt;12),(AND(Data_Input!$T$3="feet",Data_Input!$T1224&gt;40)),ABS(D1220)&gt;$G$4),"",D1220),""))</f>
        <v/>
      </c>
      <c r="O1220" s="37" t="str">
        <f>IF($J$4=0,E1220,IFERROR(IF(OR(AND(Data_Input!$T$3="meters",Data_Input!$T1224&gt;12),(AND(Data_Input!$T$3="feet",Data_Input!$T1224&gt;40)),ABS(E1220)&gt;$G$4),"",E1220),""))</f>
        <v/>
      </c>
      <c r="P1220" s="35"/>
      <c r="Q1220" s="8" t="str">
        <f t="shared" ref="Q1220:Q1283" si="86">IFERROR(ABS(L1220),"")</f>
        <v/>
      </c>
      <c r="R1220" s="8" t="str">
        <f t="shared" ref="R1220:R1283" si="87">IFERROR(ABS(M1220),"")</f>
        <v/>
      </c>
      <c r="S1220" s="8" t="str">
        <f t="shared" ref="S1220:S1283" si="88">IFERROR(ABS(N1220),"")</f>
        <v/>
      </c>
      <c r="T1220" s="8" t="str">
        <f t="shared" ref="T1220:T1283" si="89">IFERROR(ABS(O1220),"")</f>
        <v/>
      </c>
      <c r="U1220" s="35"/>
    </row>
    <row r="1221" spans="1:21">
      <c r="A1221" s="7">
        <v>1219</v>
      </c>
      <c r="B1221" s="37" t="str">
        <f>Data_Input!O1225</f>
        <v/>
      </c>
      <c r="C1221" s="37" t="str">
        <f>Data_Input!P1225</f>
        <v/>
      </c>
      <c r="D1221" s="37" t="str">
        <f>Data_Input!Q1225</f>
        <v/>
      </c>
      <c r="E1221" s="37" t="str">
        <f>Data_Input!R1225</f>
        <v/>
      </c>
      <c r="F1221" s="47"/>
      <c r="G1221" s="35"/>
      <c r="H1221" s="35"/>
      <c r="I1221" s="35"/>
      <c r="J1221" s="35"/>
      <c r="K1221" s="35"/>
      <c r="L1221" s="37" t="str">
        <f>IF($G$4=0,B1221,IFERROR(IF(OR(AND(Data_Input!$T$3="meters",Data_Input!$T1225&gt;12),(AND(Data_Input!$T$3="feet",Data_Input!$T1225&gt;40)),ABS(B1221)&gt;$G$4),"",B1221),""))</f>
        <v/>
      </c>
      <c r="M1221" s="37" t="str">
        <f>IF($H$4=0,C1221,IFERROR(IF(OR(AND(Data_Input!$T$3="meters",Data_Input!$T1225&gt;12),(AND(Data_Input!$T$3="feet",Data_Input!$T1225&gt;40)),ABS(C1221)&gt;$G$4),"",C1221),""))</f>
        <v/>
      </c>
      <c r="N1221" s="37" t="str">
        <f>IF($I$4=0,D1221,IFERROR(IF(OR(AND(Data_Input!$T$3="meters",Data_Input!$T1225&gt;12),(AND(Data_Input!$T$3="feet",Data_Input!$T1225&gt;40)),ABS(D1221)&gt;$G$4),"",D1221),""))</f>
        <v/>
      </c>
      <c r="O1221" s="37" t="str">
        <f>IF($J$4=0,E1221,IFERROR(IF(OR(AND(Data_Input!$T$3="meters",Data_Input!$T1225&gt;12),(AND(Data_Input!$T$3="feet",Data_Input!$T1225&gt;40)),ABS(E1221)&gt;$G$4),"",E1221),""))</f>
        <v/>
      </c>
      <c r="P1221" s="35"/>
      <c r="Q1221" s="8" t="str">
        <f t="shared" si="86"/>
        <v/>
      </c>
      <c r="R1221" s="8" t="str">
        <f t="shared" si="87"/>
        <v/>
      </c>
      <c r="S1221" s="8" t="str">
        <f t="shared" si="88"/>
        <v/>
      </c>
      <c r="T1221" s="8" t="str">
        <f t="shared" si="89"/>
        <v/>
      </c>
      <c r="U1221" s="35"/>
    </row>
    <row r="1222" spans="1:21">
      <c r="A1222" s="7">
        <v>1220</v>
      </c>
      <c r="B1222" s="37" t="str">
        <f>Data_Input!O1226</f>
        <v/>
      </c>
      <c r="C1222" s="37" t="str">
        <f>Data_Input!P1226</f>
        <v/>
      </c>
      <c r="D1222" s="37" t="str">
        <f>Data_Input!Q1226</f>
        <v/>
      </c>
      <c r="E1222" s="37" t="str">
        <f>Data_Input!R1226</f>
        <v/>
      </c>
      <c r="F1222" s="47"/>
      <c r="G1222" s="35"/>
      <c r="H1222" s="35"/>
      <c r="I1222" s="35"/>
      <c r="J1222" s="35"/>
      <c r="K1222" s="35"/>
      <c r="L1222" s="37" t="str">
        <f>IF($G$4=0,B1222,IFERROR(IF(OR(AND(Data_Input!$T$3="meters",Data_Input!$T1226&gt;12),(AND(Data_Input!$T$3="feet",Data_Input!$T1226&gt;40)),ABS(B1222)&gt;$G$4),"",B1222),""))</f>
        <v/>
      </c>
      <c r="M1222" s="37" t="str">
        <f>IF($H$4=0,C1222,IFERROR(IF(OR(AND(Data_Input!$T$3="meters",Data_Input!$T1226&gt;12),(AND(Data_Input!$T$3="feet",Data_Input!$T1226&gt;40)),ABS(C1222)&gt;$G$4),"",C1222),""))</f>
        <v/>
      </c>
      <c r="N1222" s="37" t="str">
        <f>IF($I$4=0,D1222,IFERROR(IF(OR(AND(Data_Input!$T$3="meters",Data_Input!$T1226&gt;12),(AND(Data_Input!$T$3="feet",Data_Input!$T1226&gt;40)),ABS(D1222)&gt;$G$4),"",D1222),""))</f>
        <v/>
      </c>
      <c r="O1222" s="37" t="str">
        <f>IF($J$4=0,E1222,IFERROR(IF(OR(AND(Data_Input!$T$3="meters",Data_Input!$T1226&gt;12),(AND(Data_Input!$T$3="feet",Data_Input!$T1226&gt;40)),ABS(E1222)&gt;$G$4),"",E1222),""))</f>
        <v/>
      </c>
      <c r="P1222" s="35"/>
      <c r="Q1222" s="8" t="str">
        <f t="shared" si="86"/>
        <v/>
      </c>
      <c r="R1222" s="8" t="str">
        <f t="shared" si="87"/>
        <v/>
      </c>
      <c r="S1222" s="8" t="str">
        <f t="shared" si="88"/>
        <v/>
      </c>
      <c r="T1222" s="8" t="str">
        <f t="shared" si="89"/>
        <v/>
      </c>
      <c r="U1222" s="35"/>
    </row>
    <row r="1223" spans="1:21">
      <c r="A1223" s="7">
        <v>1221</v>
      </c>
      <c r="B1223" s="37" t="str">
        <f>Data_Input!O1227</f>
        <v/>
      </c>
      <c r="C1223" s="37" t="str">
        <f>Data_Input!P1227</f>
        <v/>
      </c>
      <c r="D1223" s="37" t="str">
        <f>Data_Input!Q1227</f>
        <v/>
      </c>
      <c r="E1223" s="37" t="str">
        <f>Data_Input!R1227</f>
        <v/>
      </c>
      <c r="F1223" s="47"/>
      <c r="G1223" s="35"/>
      <c r="H1223" s="35"/>
      <c r="I1223" s="35"/>
      <c r="J1223" s="35"/>
      <c r="K1223" s="35"/>
      <c r="L1223" s="37" t="str">
        <f>IF($G$4=0,B1223,IFERROR(IF(OR(AND(Data_Input!$T$3="meters",Data_Input!$T1227&gt;12),(AND(Data_Input!$T$3="feet",Data_Input!$T1227&gt;40)),ABS(B1223)&gt;$G$4),"",B1223),""))</f>
        <v/>
      </c>
      <c r="M1223" s="37" t="str">
        <f>IF($H$4=0,C1223,IFERROR(IF(OR(AND(Data_Input!$T$3="meters",Data_Input!$T1227&gt;12),(AND(Data_Input!$T$3="feet",Data_Input!$T1227&gt;40)),ABS(C1223)&gt;$G$4),"",C1223),""))</f>
        <v/>
      </c>
      <c r="N1223" s="37" t="str">
        <f>IF($I$4=0,D1223,IFERROR(IF(OR(AND(Data_Input!$T$3="meters",Data_Input!$T1227&gt;12),(AND(Data_Input!$T$3="feet",Data_Input!$T1227&gt;40)),ABS(D1223)&gt;$G$4),"",D1223),""))</f>
        <v/>
      </c>
      <c r="O1223" s="37" t="str">
        <f>IF($J$4=0,E1223,IFERROR(IF(OR(AND(Data_Input!$T$3="meters",Data_Input!$T1227&gt;12),(AND(Data_Input!$T$3="feet",Data_Input!$T1227&gt;40)),ABS(E1223)&gt;$G$4),"",E1223),""))</f>
        <v/>
      </c>
      <c r="P1223" s="35"/>
      <c r="Q1223" s="8" t="str">
        <f t="shared" si="86"/>
        <v/>
      </c>
      <c r="R1223" s="8" t="str">
        <f t="shared" si="87"/>
        <v/>
      </c>
      <c r="S1223" s="8" t="str">
        <f t="shared" si="88"/>
        <v/>
      </c>
      <c r="T1223" s="8" t="str">
        <f t="shared" si="89"/>
        <v/>
      </c>
      <c r="U1223" s="35"/>
    </row>
    <row r="1224" spans="1:21">
      <c r="A1224" s="7">
        <v>1222</v>
      </c>
      <c r="B1224" s="37" t="str">
        <f>Data_Input!O1228</f>
        <v/>
      </c>
      <c r="C1224" s="37" t="str">
        <f>Data_Input!P1228</f>
        <v/>
      </c>
      <c r="D1224" s="37" t="str">
        <f>Data_Input!Q1228</f>
        <v/>
      </c>
      <c r="E1224" s="37" t="str">
        <f>Data_Input!R1228</f>
        <v/>
      </c>
      <c r="F1224" s="47"/>
      <c r="G1224" s="35"/>
      <c r="H1224" s="35"/>
      <c r="I1224" s="35"/>
      <c r="J1224" s="35"/>
      <c r="K1224" s="35"/>
      <c r="L1224" s="37" t="str">
        <f>IF($G$4=0,B1224,IFERROR(IF(OR(AND(Data_Input!$T$3="meters",Data_Input!$T1228&gt;12),(AND(Data_Input!$T$3="feet",Data_Input!$T1228&gt;40)),ABS(B1224)&gt;$G$4),"",B1224),""))</f>
        <v/>
      </c>
      <c r="M1224" s="37" t="str">
        <f>IF($H$4=0,C1224,IFERROR(IF(OR(AND(Data_Input!$T$3="meters",Data_Input!$T1228&gt;12),(AND(Data_Input!$T$3="feet",Data_Input!$T1228&gt;40)),ABS(C1224)&gt;$G$4),"",C1224),""))</f>
        <v/>
      </c>
      <c r="N1224" s="37" t="str">
        <f>IF($I$4=0,D1224,IFERROR(IF(OR(AND(Data_Input!$T$3="meters",Data_Input!$T1228&gt;12),(AND(Data_Input!$T$3="feet",Data_Input!$T1228&gt;40)),ABS(D1224)&gt;$G$4),"",D1224),""))</f>
        <v/>
      </c>
      <c r="O1224" s="37" t="str">
        <f>IF($J$4=0,E1224,IFERROR(IF(OR(AND(Data_Input!$T$3="meters",Data_Input!$T1228&gt;12),(AND(Data_Input!$T$3="feet",Data_Input!$T1228&gt;40)),ABS(E1224)&gt;$G$4),"",E1224),""))</f>
        <v/>
      </c>
      <c r="P1224" s="35"/>
      <c r="Q1224" s="8" t="str">
        <f t="shared" si="86"/>
        <v/>
      </c>
      <c r="R1224" s="8" t="str">
        <f t="shared" si="87"/>
        <v/>
      </c>
      <c r="S1224" s="8" t="str">
        <f t="shared" si="88"/>
        <v/>
      </c>
      <c r="T1224" s="8" t="str">
        <f t="shared" si="89"/>
        <v/>
      </c>
      <c r="U1224" s="35"/>
    </row>
    <row r="1225" spans="1:21">
      <c r="A1225" s="7">
        <v>1223</v>
      </c>
      <c r="B1225" s="37" t="str">
        <f>Data_Input!O1229</f>
        <v/>
      </c>
      <c r="C1225" s="37" t="str">
        <f>Data_Input!P1229</f>
        <v/>
      </c>
      <c r="D1225" s="37" t="str">
        <f>Data_Input!Q1229</f>
        <v/>
      </c>
      <c r="E1225" s="37" t="str">
        <f>Data_Input!R1229</f>
        <v/>
      </c>
      <c r="F1225" s="47"/>
      <c r="G1225" s="35"/>
      <c r="H1225" s="35"/>
      <c r="I1225" s="35"/>
      <c r="J1225" s="35"/>
      <c r="K1225" s="35"/>
      <c r="L1225" s="37" t="str">
        <f>IF($G$4=0,B1225,IFERROR(IF(OR(AND(Data_Input!$T$3="meters",Data_Input!$T1229&gt;12),(AND(Data_Input!$T$3="feet",Data_Input!$T1229&gt;40)),ABS(B1225)&gt;$G$4),"",B1225),""))</f>
        <v/>
      </c>
      <c r="M1225" s="37" t="str">
        <f>IF($H$4=0,C1225,IFERROR(IF(OR(AND(Data_Input!$T$3="meters",Data_Input!$T1229&gt;12),(AND(Data_Input!$T$3="feet",Data_Input!$T1229&gt;40)),ABS(C1225)&gt;$G$4),"",C1225),""))</f>
        <v/>
      </c>
      <c r="N1225" s="37" t="str">
        <f>IF($I$4=0,D1225,IFERROR(IF(OR(AND(Data_Input!$T$3="meters",Data_Input!$T1229&gt;12),(AND(Data_Input!$T$3="feet",Data_Input!$T1229&gt;40)),ABS(D1225)&gt;$G$4),"",D1225),""))</f>
        <v/>
      </c>
      <c r="O1225" s="37" t="str">
        <f>IF($J$4=0,E1225,IFERROR(IF(OR(AND(Data_Input!$T$3="meters",Data_Input!$T1229&gt;12),(AND(Data_Input!$T$3="feet",Data_Input!$T1229&gt;40)),ABS(E1225)&gt;$G$4),"",E1225),""))</f>
        <v/>
      </c>
      <c r="P1225" s="35"/>
      <c r="Q1225" s="8" t="str">
        <f t="shared" si="86"/>
        <v/>
      </c>
      <c r="R1225" s="8" t="str">
        <f t="shared" si="87"/>
        <v/>
      </c>
      <c r="S1225" s="8" t="str">
        <f t="shared" si="88"/>
        <v/>
      </c>
      <c r="T1225" s="8" t="str">
        <f t="shared" si="89"/>
        <v/>
      </c>
      <c r="U1225" s="35"/>
    </row>
    <row r="1226" spans="1:21">
      <c r="A1226" s="7">
        <v>1224</v>
      </c>
      <c r="B1226" s="37" t="str">
        <f>Data_Input!O1230</f>
        <v/>
      </c>
      <c r="C1226" s="37" t="str">
        <f>Data_Input!P1230</f>
        <v/>
      </c>
      <c r="D1226" s="37" t="str">
        <f>Data_Input!Q1230</f>
        <v/>
      </c>
      <c r="E1226" s="37" t="str">
        <f>Data_Input!R1230</f>
        <v/>
      </c>
      <c r="F1226" s="47"/>
      <c r="G1226" s="35"/>
      <c r="H1226" s="35"/>
      <c r="I1226" s="35"/>
      <c r="J1226" s="35"/>
      <c r="K1226" s="35"/>
      <c r="L1226" s="37" t="str">
        <f>IF($G$4=0,B1226,IFERROR(IF(OR(AND(Data_Input!$T$3="meters",Data_Input!$T1230&gt;12),(AND(Data_Input!$T$3="feet",Data_Input!$T1230&gt;40)),ABS(B1226)&gt;$G$4),"",B1226),""))</f>
        <v/>
      </c>
      <c r="M1226" s="37" t="str">
        <f>IF($H$4=0,C1226,IFERROR(IF(OR(AND(Data_Input!$T$3="meters",Data_Input!$T1230&gt;12),(AND(Data_Input!$T$3="feet",Data_Input!$T1230&gt;40)),ABS(C1226)&gt;$G$4),"",C1226),""))</f>
        <v/>
      </c>
      <c r="N1226" s="37" t="str">
        <f>IF($I$4=0,D1226,IFERROR(IF(OR(AND(Data_Input!$T$3="meters",Data_Input!$T1230&gt;12),(AND(Data_Input!$T$3="feet",Data_Input!$T1230&gt;40)),ABS(D1226)&gt;$G$4),"",D1226),""))</f>
        <v/>
      </c>
      <c r="O1226" s="37" t="str">
        <f>IF($J$4=0,E1226,IFERROR(IF(OR(AND(Data_Input!$T$3="meters",Data_Input!$T1230&gt;12),(AND(Data_Input!$T$3="feet",Data_Input!$T1230&gt;40)),ABS(E1226)&gt;$G$4),"",E1226),""))</f>
        <v/>
      </c>
      <c r="P1226" s="35"/>
      <c r="Q1226" s="8" t="str">
        <f t="shared" si="86"/>
        <v/>
      </c>
      <c r="R1226" s="8" t="str">
        <f t="shared" si="87"/>
        <v/>
      </c>
      <c r="S1226" s="8" t="str">
        <f t="shared" si="88"/>
        <v/>
      </c>
      <c r="T1226" s="8" t="str">
        <f t="shared" si="89"/>
        <v/>
      </c>
      <c r="U1226" s="35"/>
    </row>
    <row r="1227" spans="1:21">
      <c r="A1227" s="7">
        <v>1225</v>
      </c>
      <c r="B1227" s="37" t="str">
        <f>Data_Input!O1231</f>
        <v/>
      </c>
      <c r="C1227" s="37" t="str">
        <f>Data_Input!P1231</f>
        <v/>
      </c>
      <c r="D1227" s="37" t="str">
        <f>Data_Input!Q1231</f>
        <v/>
      </c>
      <c r="E1227" s="37" t="str">
        <f>Data_Input!R1231</f>
        <v/>
      </c>
      <c r="F1227" s="47"/>
      <c r="G1227" s="35"/>
      <c r="H1227" s="35"/>
      <c r="I1227" s="35"/>
      <c r="J1227" s="35"/>
      <c r="K1227" s="35"/>
      <c r="L1227" s="37" t="str">
        <f>IF($G$4=0,B1227,IFERROR(IF(OR(AND(Data_Input!$T$3="meters",Data_Input!$T1231&gt;12),(AND(Data_Input!$T$3="feet",Data_Input!$T1231&gt;40)),ABS(B1227)&gt;$G$4),"",B1227),""))</f>
        <v/>
      </c>
      <c r="M1227" s="37" t="str">
        <f>IF($H$4=0,C1227,IFERROR(IF(OR(AND(Data_Input!$T$3="meters",Data_Input!$T1231&gt;12),(AND(Data_Input!$T$3="feet",Data_Input!$T1231&gt;40)),ABS(C1227)&gt;$G$4),"",C1227),""))</f>
        <v/>
      </c>
      <c r="N1227" s="37" t="str">
        <f>IF($I$4=0,D1227,IFERROR(IF(OR(AND(Data_Input!$T$3="meters",Data_Input!$T1231&gt;12),(AND(Data_Input!$T$3="feet",Data_Input!$T1231&gt;40)),ABS(D1227)&gt;$G$4),"",D1227),""))</f>
        <v/>
      </c>
      <c r="O1227" s="37" t="str">
        <f>IF($J$4=0,E1227,IFERROR(IF(OR(AND(Data_Input!$T$3="meters",Data_Input!$T1231&gt;12),(AND(Data_Input!$T$3="feet",Data_Input!$T1231&gt;40)),ABS(E1227)&gt;$G$4),"",E1227),""))</f>
        <v/>
      </c>
      <c r="P1227" s="35"/>
      <c r="Q1227" s="8" t="str">
        <f t="shared" si="86"/>
        <v/>
      </c>
      <c r="R1227" s="8" t="str">
        <f t="shared" si="87"/>
        <v/>
      </c>
      <c r="S1227" s="8" t="str">
        <f t="shared" si="88"/>
        <v/>
      </c>
      <c r="T1227" s="8" t="str">
        <f t="shared" si="89"/>
        <v/>
      </c>
      <c r="U1227" s="35"/>
    </row>
    <row r="1228" spans="1:21">
      <c r="A1228" s="7">
        <v>1226</v>
      </c>
      <c r="B1228" s="37" t="str">
        <f>Data_Input!O1232</f>
        <v/>
      </c>
      <c r="C1228" s="37" t="str">
        <f>Data_Input!P1232</f>
        <v/>
      </c>
      <c r="D1228" s="37" t="str">
        <f>Data_Input!Q1232</f>
        <v/>
      </c>
      <c r="E1228" s="37" t="str">
        <f>Data_Input!R1232</f>
        <v/>
      </c>
      <c r="F1228" s="47"/>
      <c r="G1228" s="35"/>
      <c r="H1228" s="35"/>
      <c r="I1228" s="35"/>
      <c r="J1228" s="35"/>
      <c r="K1228" s="35"/>
      <c r="L1228" s="37" t="str">
        <f>IF($G$4=0,B1228,IFERROR(IF(OR(AND(Data_Input!$T$3="meters",Data_Input!$T1232&gt;12),(AND(Data_Input!$T$3="feet",Data_Input!$T1232&gt;40)),ABS(B1228)&gt;$G$4),"",B1228),""))</f>
        <v/>
      </c>
      <c r="M1228" s="37" t="str">
        <f>IF($H$4=0,C1228,IFERROR(IF(OR(AND(Data_Input!$T$3="meters",Data_Input!$T1232&gt;12),(AND(Data_Input!$T$3="feet",Data_Input!$T1232&gt;40)),ABS(C1228)&gt;$G$4),"",C1228),""))</f>
        <v/>
      </c>
      <c r="N1228" s="37" t="str">
        <f>IF($I$4=0,D1228,IFERROR(IF(OR(AND(Data_Input!$T$3="meters",Data_Input!$T1232&gt;12),(AND(Data_Input!$T$3="feet",Data_Input!$T1232&gt;40)),ABS(D1228)&gt;$G$4),"",D1228),""))</f>
        <v/>
      </c>
      <c r="O1228" s="37" t="str">
        <f>IF($J$4=0,E1228,IFERROR(IF(OR(AND(Data_Input!$T$3="meters",Data_Input!$T1232&gt;12),(AND(Data_Input!$T$3="feet",Data_Input!$T1232&gt;40)),ABS(E1228)&gt;$G$4),"",E1228),""))</f>
        <v/>
      </c>
      <c r="P1228" s="35"/>
      <c r="Q1228" s="8" t="str">
        <f t="shared" si="86"/>
        <v/>
      </c>
      <c r="R1228" s="8" t="str">
        <f t="shared" si="87"/>
        <v/>
      </c>
      <c r="S1228" s="8" t="str">
        <f t="shared" si="88"/>
        <v/>
      </c>
      <c r="T1228" s="8" t="str">
        <f t="shared" si="89"/>
        <v/>
      </c>
      <c r="U1228" s="35"/>
    </row>
    <row r="1229" spans="1:21">
      <c r="A1229" s="7">
        <v>1227</v>
      </c>
      <c r="B1229" s="37" t="str">
        <f>Data_Input!O1233</f>
        <v/>
      </c>
      <c r="C1229" s="37" t="str">
        <f>Data_Input!P1233</f>
        <v/>
      </c>
      <c r="D1229" s="37" t="str">
        <f>Data_Input!Q1233</f>
        <v/>
      </c>
      <c r="E1229" s="37" t="str">
        <f>Data_Input!R1233</f>
        <v/>
      </c>
      <c r="F1229" s="47"/>
      <c r="G1229" s="35"/>
      <c r="H1229" s="35"/>
      <c r="I1229" s="35"/>
      <c r="J1229" s="35"/>
      <c r="K1229" s="35"/>
      <c r="L1229" s="37" t="str">
        <f>IF($G$4=0,B1229,IFERROR(IF(OR(AND(Data_Input!$T$3="meters",Data_Input!$T1233&gt;12),(AND(Data_Input!$T$3="feet",Data_Input!$T1233&gt;40)),ABS(B1229)&gt;$G$4),"",B1229),""))</f>
        <v/>
      </c>
      <c r="M1229" s="37" t="str">
        <f>IF($H$4=0,C1229,IFERROR(IF(OR(AND(Data_Input!$T$3="meters",Data_Input!$T1233&gt;12),(AND(Data_Input!$T$3="feet",Data_Input!$T1233&gt;40)),ABS(C1229)&gt;$G$4),"",C1229),""))</f>
        <v/>
      </c>
      <c r="N1229" s="37" t="str">
        <f>IF($I$4=0,D1229,IFERROR(IF(OR(AND(Data_Input!$T$3="meters",Data_Input!$T1233&gt;12),(AND(Data_Input!$T$3="feet",Data_Input!$T1233&gt;40)),ABS(D1229)&gt;$G$4),"",D1229),""))</f>
        <v/>
      </c>
      <c r="O1229" s="37" t="str">
        <f>IF($J$4=0,E1229,IFERROR(IF(OR(AND(Data_Input!$T$3="meters",Data_Input!$T1233&gt;12),(AND(Data_Input!$T$3="feet",Data_Input!$T1233&gt;40)),ABS(E1229)&gt;$G$4),"",E1229),""))</f>
        <v/>
      </c>
      <c r="P1229" s="35"/>
      <c r="Q1229" s="8" t="str">
        <f t="shared" si="86"/>
        <v/>
      </c>
      <c r="R1229" s="8" t="str">
        <f t="shared" si="87"/>
        <v/>
      </c>
      <c r="S1229" s="8" t="str">
        <f t="shared" si="88"/>
        <v/>
      </c>
      <c r="T1229" s="8" t="str">
        <f t="shared" si="89"/>
        <v/>
      </c>
      <c r="U1229" s="35"/>
    </row>
    <row r="1230" spans="1:21">
      <c r="A1230" s="7">
        <v>1228</v>
      </c>
      <c r="B1230" s="37" t="str">
        <f>Data_Input!O1234</f>
        <v/>
      </c>
      <c r="C1230" s="37" t="str">
        <f>Data_Input!P1234</f>
        <v/>
      </c>
      <c r="D1230" s="37" t="str">
        <f>Data_Input!Q1234</f>
        <v/>
      </c>
      <c r="E1230" s="37" t="str">
        <f>Data_Input!R1234</f>
        <v/>
      </c>
      <c r="F1230" s="47"/>
      <c r="G1230" s="35"/>
      <c r="H1230" s="35"/>
      <c r="I1230" s="35"/>
      <c r="J1230" s="35"/>
      <c r="K1230" s="35"/>
      <c r="L1230" s="37" t="str">
        <f>IF($G$4=0,B1230,IFERROR(IF(OR(AND(Data_Input!$T$3="meters",Data_Input!$T1234&gt;12),(AND(Data_Input!$T$3="feet",Data_Input!$T1234&gt;40)),ABS(B1230)&gt;$G$4),"",B1230),""))</f>
        <v/>
      </c>
      <c r="M1230" s="37" t="str">
        <f>IF($H$4=0,C1230,IFERROR(IF(OR(AND(Data_Input!$T$3="meters",Data_Input!$T1234&gt;12),(AND(Data_Input!$T$3="feet",Data_Input!$T1234&gt;40)),ABS(C1230)&gt;$G$4),"",C1230),""))</f>
        <v/>
      </c>
      <c r="N1230" s="37" t="str">
        <f>IF($I$4=0,D1230,IFERROR(IF(OR(AND(Data_Input!$T$3="meters",Data_Input!$T1234&gt;12),(AND(Data_Input!$T$3="feet",Data_Input!$T1234&gt;40)),ABS(D1230)&gt;$G$4),"",D1230),""))</f>
        <v/>
      </c>
      <c r="O1230" s="37" t="str">
        <f>IF($J$4=0,E1230,IFERROR(IF(OR(AND(Data_Input!$T$3="meters",Data_Input!$T1234&gt;12),(AND(Data_Input!$T$3="feet",Data_Input!$T1234&gt;40)),ABS(E1230)&gt;$G$4),"",E1230),""))</f>
        <v/>
      </c>
      <c r="P1230" s="35"/>
      <c r="Q1230" s="8" t="str">
        <f t="shared" si="86"/>
        <v/>
      </c>
      <c r="R1230" s="8" t="str">
        <f t="shared" si="87"/>
        <v/>
      </c>
      <c r="S1230" s="8" t="str">
        <f t="shared" si="88"/>
        <v/>
      </c>
      <c r="T1230" s="8" t="str">
        <f t="shared" si="89"/>
        <v/>
      </c>
      <c r="U1230" s="35"/>
    </row>
    <row r="1231" spans="1:21">
      <c r="A1231" s="7">
        <v>1229</v>
      </c>
      <c r="B1231" s="37" t="str">
        <f>Data_Input!O1235</f>
        <v/>
      </c>
      <c r="C1231" s="37" t="str">
        <f>Data_Input!P1235</f>
        <v/>
      </c>
      <c r="D1231" s="37" t="str">
        <f>Data_Input!Q1235</f>
        <v/>
      </c>
      <c r="E1231" s="37" t="str">
        <f>Data_Input!R1235</f>
        <v/>
      </c>
      <c r="F1231" s="47"/>
      <c r="G1231" s="35"/>
      <c r="H1231" s="35"/>
      <c r="I1231" s="35"/>
      <c r="J1231" s="35"/>
      <c r="K1231" s="35"/>
      <c r="L1231" s="37" t="str">
        <f>IF($G$4=0,B1231,IFERROR(IF(OR(AND(Data_Input!$T$3="meters",Data_Input!$T1235&gt;12),(AND(Data_Input!$T$3="feet",Data_Input!$T1235&gt;40)),ABS(B1231)&gt;$G$4),"",B1231),""))</f>
        <v/>
      </c>
      <c r="M1231" s="37" t="str">
        <f>IF($H$4=0,C1231,IFERROR(IF(OR(AND(Data_Input!$T$3="meters",Data_Input!$T1235&gt;12),(AND(Data_Input!$T$3="feet",Data_Input!$T1235&gt;40)),ABS(C1231)&gt;$G$4),"",C1231),""))</f>
        <v/>
      </c>
      <c r="N1231" s="37" t="str">
        <f>IF($I$4=0,D1231,IFERROR(IF(OR(AND(Data_Input!$T$3="meters",Data_Input!$T1235&gt;12),(AND(Data_Input!$T$3="feet",Data_Input!$T1235&gt;40)),ABS(D1231)&gt;$G$4),"",D1231),""))</f>
        <v/>
      </c>
      <c r="O1231" s="37" t="str">
        <f>IF($J$4=0,E1231,IFERROR(IF(OR(AND(Data_Input!$T$3="meters",Data_Input!$T1235&gt;12),(AND(Data_Input!$T$3="feet",Data_Input!$T1235&gt;40)),ABS(E1231)&gt;$G$4),"",E1231),""))</f>
        <v/>
      </c>
      <c r="P1231" s="35"/>
      <c r="Q1231" s="8" t="str">
        <f t="shared" si="86"/>
        <v/>
      </c>
      <c r="R1231" s="8" t="str">
        <f t="shared" si="87"/>
        <v/>
      </c>
      <c r="S1231" s="8" t="str">
        <f t="shared" si="88"/>
        <v/>
      </c>
      <c r="T1231" s="8" t="str">
        <f t="shared" si="89"/>
        <v/>
      </c>
      <c r="U1231" s="35"/>
    </row>
    <row r="1232" spans="1:21">
      <c r="A1232" s="7">
        <v>1230</v>
      </c>
      <c r="B1232" s="37" t="str">
        <f>Data_Input!O1236</f>
        <v/>
      </c>
      <c r="C1232" s="37" t="str">
        <f>Data_Input!P1236</f>
        <v/>
      </c>
      <c r="D1232" s="37" t="str">
        <f>Data_Input!Q1236</f>
        <v/>
      </c>
      <c r="E1232" s="37" t="str">
        <f>Data_Input!R1236</f>
        <v/>
      </c>
      <c r="F1232" s="47"/>
      <c r="G1232" s="35"/>
      <c r="H1232" s="35"/>
      <c r="I1232" s="35"/>
      <c r="J1232" s="35"/>
      <c r="K1232" s="35"/>
      <c r="L1232" s="37" t="str">
        <f>IF($G$4=0,B1232,IFERROR(IF(OR(AND(Data_Input!$T$3="meters",Data_Input!$T1236&gt;12),(AND(Data_Input!$T$3="feet",Data_Input!$T1236&gt;40)),ABS(B1232)&gt;$G$4),"",B1232),""))</f>
        <v/>
      </c>
      <c r="M1232" s="37" t="str">
        <f>IF($H$4=0,C1232,IFERROR(IF(OR(AND(Data_Input!$T$3="meters",Data_Input!$T1236&gt;12),(AND(Data_Input!$T$3="feet",Data_Input!$T1236&gt;40)),ABS(C1232)&gt;$G$4),"",C1232),""))</f>
        <v/>
      </c>
      <c r="N1232" s="37" t="str">
        <f>IF($I$4=0,D1232,IFERROR(IF(OR(AND(Data_Input!$T$3="meters",Data_Input!$T1236&gt;12),(AND(Data_Input!$T$3="feet",Data_Input!$T1236&gt;40)),ABS(D1232)&gt;$G$4),"",D1232),""))</f>
        <v/>
      </c>
      <c r="O1232" s="37" t="str">
        <f>IF($J$4=0,E1232,IFERROR(IF(OR(AND(Data_Input!$T$3="meters",Data_Input!$T1236&gt;12),(AND(Data_Input!$T$3="feet",Data_Input!$T1236&gt;40)),ABS(E1232)&gt;$G$4),"",E1232),""))</f>
        <v/>
      </c>
      <c r="P1232" s="35"/>
      <c r="Q1232" s="8" t="str">
        <f t="shared" si="86"/>
        <v/>
      </c>
      <c r="R1232" s="8" t="str">
        <f t="shared" si="87"/>
        <v/>
      </c>
      <c r="S1232" s="8" t="str">
        <f t="shared" si="88"/>
        <v/>
      </c>
      <c r="T1232" s="8" t="str">
        <f t="shared" si="89"/>
        <v/>
      </c>
      <c r="U1232" s="35"/>
    </row>
    <row r="1233" spans="1:21">
      <c r="A1233" s="7">
        <v>1231</v>
      </c>
      <c r="B1233" s="37" t="str">
        <f>Data_Input!O1237</f>
        <v/>
      </c>
      <c r="C1233" s="37" t="str">
        <f>Data_Input!P1237</f>
        <v/>
      </c>
      <c r="D1233" s="37" t="str">
        <f>Data_Input!Q1237</f>
        <v/>
      </c>
      <c r="E1233" s="37" t="str">
        <f>Data_Input!R1237</f>
        <v/>
      </c>
      <c r="F1233" s="47"/>
      <c r="G1233" s="35"/>
      <c r="H1233" s="35"/>
      <c r="I1233" s="35"/>
      <c r="J1233" s="35"/>
      <c r="K1233" s="35"/>
      <c r="L1233" s="37" t="str">
        <f>IF($G$4=0,B1233,IFERROR(IF(OR(AND(Data_Input!$T$3="meters",Data_Input!$T1237&gt;12),(AND(Data_Input!$T$3="feet",Data_Input!$T1237&gt;40)),ABS(B1233)&gt;$G$4),"",B1233),""))</f>
        <v/>
      </c>
      <c r="M1233" s="37" t="str">
        <f>IF($H$4=0,C1233,IFERROR(IF(OR(AND(Data_Input!$T$3="meters",Data_Input!$T1237&gt;12),(AND(Data_Input!$T$3="feet",Data_Input!$T1237&gt;40)),ABS(C1233)&gt;$G$4),"",C1233),""))</f>
        <v/>
      </c>
      <c r="N1233" s="37" t="str">
        <f>IF($I$4=0,D1233,IFERROR(IF(OR(AND(Data_Input!$T$3="meters",Data_Input!$T1237&gt;12),(AND(Data_Input!$T$3="feet",Data_Input!$T1237&gt;40)),ABS(D1233)&gt;$G$4),"",D1233),""))</f>
        <v/>
      </c>
      <c r="O1233" s="37" t="str">
        <f>IF($J$4=0,E1233,IFERROR(IF(OR(AND(Data_Input!$T$3="meters",Data_Input!$T1237&gt;12),(AND(Data_Input!$T$3="feet",Data_Input!$T1237&gt;40)),ABS(E1233)&gt;$G$4),"",E1233),""))</f>
        <v/>
      </c>
      <c r="P1233" s="35"/>
      <c r="Q1233" s="8" t="str">
        <f t="shared" si="86"/>
        <v/>
      </c>
      <c r="R1233" s="8" t="str">
        <f t="shared" si="87"/>
        <v/>
      </c>
      <c r="S1233" s="8" t="str">
        <f t="shared" si="88"/>
        <v/>
      </c>
      <c r="T1233" s="8" t="str">
        <f t="shared" si="89"/>
        <v/>
      </c>
      <c r="U1233" s="35"/>
    </row>
    <row r="1234" spans="1:21">
      <c r="A1234" s="7">
        <v>1232</v>
      </c>
      <c r="B1234" s="37" t="str">
        <f>Data_Input!O1238</f>
        <v/>
      </c>
      <c r="C1234" s="37" t="str">
        <f>Data_Input!P1238</f>
        <v/>
      </c>
      <c r="D1234" s="37" t="str">
        <f>Data_Input!Q1238</f>
        <v/>
      </c>
      <c r="E1234" s="37" t="str">
        <f>Data_Input!R1238</f>
        <v/>
      </c>
      <c r="F1234" s="47"/>
      <c r="G1234" s="35"/>
      <c r="H1234" s="35"/>
      <c r="I1234" s="35"/>
      <c r="J1234" s="35"/>
      <c r="K1234" s="35"/>
      <c r="L1234" s="37" t="str">
        <f>IF($G$4=0,B1234,IFERROR(IF(OR(AND(Data_Input!$T$3="meters",Data_Input!$T1238&gt;12),(AND(Data_Input!$T$3="feet",Data_Input!$T1238&gt;40)),ABS(B1234)&gt;$G$4),"",B1234),""))</f>
        <v/>
      </c>
      <c r="M1234" s="37" t="str">
        <f>IF($H$4=0,C1234,IFERROR(IF(OR(AND(Data_Input!$T$3="meters",Data_Input!$T1238&gt;12),(AND(Data_Input!$T$3="feet",Data_Input!$T1238&gt;40)),ABS(C1234)&gt;$G$4),"",C1234),""))</f>
        <v/>
      </c>
      <c r="N1234" s="37" t="str">
        <f>IF($I$4=0,D1234,IFERROR(IF(OR(AND(Data_Input!$T$3="meters",Data_Input!$T1238&gt;12),(AND(Data_Input!$T$3="feet",Data_Input!$T1238&gt;40)),ABS(D1234)&gt;$G$4),"",D1234),""))</f>
        <v/>
      </c>
      <c r="O1234" s="37" t="str">
        <f>IF($J$4=0,E1234,IFERROR(IF(OR(AND(Data_Input!$T$3="meters",Data_Input!$T1238&gt;12),(AND(Data_Input!$T$3="feet",Data_Input!$T1238&gt;40)),ABS(E1234)&gt;$G$4),"",E1234),""))</f>
        <v/>
      </c>
      <c r="P1234" s="35"/>
      <c r="Q1234" s="8" t="str">
        <f t="shared" si="86"/>
        <v/>
      </c>
      <c r="R1234" s="8" t="str">
        <f t="shared" si="87"/>
        <v/>
      </c>
      <c r="S1234" s="8" t="str">
        <f t="shared" si="88"/>
        <v/>
      </c>
      <c r="T1234" s="8" t="str">
        <f t="shared" si="89"/>
        <v/>
      </c>
      <c r="U1234" s="35"/>
    </row>
    <row r="1235" spans="1:21">
      <c r="A1235" s="7">
        <v>1233</v>
      </c>
      <c r="B1235" s="37" t="str">
        <f>Data_Input!O1239</f>
        <v/>
      </c>
      <c r="C1235" s="37" t="str">
        <f>Data_Input!P1239</f>
        <v/>
      </c>
      <c r="D1235" s="37" t="str">
        <f>Data_Input!Q1239</f>
        <v/>
      </c>
      <c r="E1235" s="37" t="str">
        <f>Data_Input!R1239</f>
        <v/>
      </c>
      <c r="F1235" s="47"/>
      <c r="G1235" s="35"/>
      <c r="H1235" s="35"/>
      <c r="I1235" s="35"/>
      <c r="J1235" s="35"/>
      <c r="K1235" s="35"/>
      <c r="L1235" s="37" t="str">
        <f>IF($G$4=0,B1235,IFERROR(IF(OR(AND(Data_Input!$T$3="meters",Data_Input!$T1239&gt;12),(AND(Data_Input!$T$3="feet",Data_Input!$T1239&gt;40)),ABS(B1235)&gt;$G$4),"",B1235),""))</f>
        <v/>
      </c>
      <c r="M1235" s="37" t="str">
        <f>IF($H$4=0,C1235,IFERROR(IF(OR(AND(Data_Input!$T$3="meters",Data_Input!$T1239&gt;12),(AND(Data_Input!$T$3="feet",Data_Input!$T1239&gt;40)),ABS(C1235)&gt;$G$4),"",C1235),""))</f>
        <v/>
      </c>
      <c r="N1235" s="37" t="str">
        <f>IF($I$4=0,D1235,IFERROR(IF(OR(AND(Data_Input!$T$3="meters",Data_Input!$T1239&gt;12),(AND(Data_Input!$T$3="feet",Data_Input!$T1239&gt;40)),ABS(D1235)&gt;$G$4),"",D1235),""))</f>
        <v/>
      </c>
      <c r="O1235" s="37" t="str">
        <f>IF($J$4=0,E1235,IFERROR(IF(OR(AND(Data_Input!$T$3="meters",Data_Input!$T1239&gt;12),(AND(Data_Input!$T$3="feet",Data_Input!$T1239&gt;40)),ABS(E1235)&gt;$G$4),"",E1235),""))</f>
        <v/>
      </c>
      <c r="P1235" s="35"/>
      <c r="Q1235" s="8" t="str">
        <f t="shared" si="86"/>
        <v/>
      </c>
      <c r="R1235" s="8" t="str">
        <f t="shared" si="87"/>
        <v/>
      </c>
      <c r="S1235" s="8" t="str">
        <f t="shared" si="88"/>
        <v/>
      </c>
      <c r="T1235" s="8" t="str">
        <f t="shared" si="89"/>
        <v/>
      </c>
      <c r="U1235" s="35"/>
    </row>
    <row r="1236" spans="1:21">
      <c r="A1236" s="7">
        <v>1234</v>
      </c>
      <c r="B1236" s="37" t="str">
        <f>Data_Input!O1240</f>
        <v/>
      </c>
      <c r="C1236" s="37" t="str">
        <f>Data_Input!P1240</f>
        <v/>
      </c>
      <c r="D1236" s="37" t="str">
        <f>Data_Input!Q1240</f>
        <v/>
      </c>
      <c r="E1236" s="37" t="str">
        <f>Data_Input!R1240</f>
        <v/>
      </c>
      <c r="F1236" s="47"/>
      <c r="G1236" s="35"/>
      <c r="H1236" s="35"/>
      <c r="I1236" s="35"/>
      <c r="J1236" s="35"/>
      <c r="K1236" s="35"/>
      <c r="L1236" s="37" t="str">
        <f>IF($G$4=0,B1236,IFERROR(IF(OR(AND(Data_Input!$T$3="meters",Data_Input!$T1240&gt;12),(AND(Data_Input!$T$3="feet",Data_Input!$T1240&gt;40)),ABS(B1236)&gt;$G$4),"",B1236),""))</f>
        <v/>
      </c>
      <c r="M1236" s="37" t="str">
        <f>IF($H$4=0,C1236,IFERROR(IF(OR(AND(Data_Input!$T$3="meters",Data_Input!$T1240&gt;12),(AND(Data_Input!$T$3="feet",Data_Input!$T1240&gt;40)),ABS(C1236)&gt;$G$4),"",C1236),""))</f>
        <v/>
      </c>
      <c r="N1236" s="37" t="str">
        <f>IF($I$4=0,D1236,IFERROR(IF(OR(AND(Data_Input!$T$3="meters",Data_Input!$T1240&gt;12),(AND(Data_Input!$T$3="feet",Data_Input!$T1240&gt;40)),ABS(D1236)&gt;$G$4),"",D1236),""))</f>
        <v/>
      </c>
      <c r="O1236" s="37" t="str">
        <f>IF($J$4=0,E1236,IFERROR(IF(OR(AND(Data_Input!$T$3="meters",Data_Input!$T1240&gt;12),(AND(Data_Input!$T$3="feet",Data_Input!$T1240&gt;40)),ABS(E1236)&gt;$G$4),"",E1236),""))</f>
        <v/>
      </c>
      <c r="P1236" s="35"/>
      <c r="Q1236" s="8" t="str">
        <f t="shared" si="86"/>
        <v/>
      </c>
      <c r="R1236" s="8" t="str">
        <f t="shared" si="87"/>
        <v/>
      </c>
      <c r="S1236" s="8" t="str">
        <f t="shared" si="88"/>
        <v/>
      </c>
      <c r="T1236" s="8" t="str">
        <f t="shared" si="89"/>
        <v/>
      </c>
      <c r="U1236" s="35"/>
    </row>
    <row r="1237" spans="1:21">
      <c r="A1237" s="7">
        <v>1235</v>
      </c>
      <c r="B1237" s="37" t="str">
        <f>Data_Input!O1241</f>
        <v/>
      </c>
      <c r="C1237" s="37" t="str">
        <f>Data_Input!P1241</f>
        <v/>
      </c>
      <c r="D1237" s="37" t="str">
        <f>Data_Input!Q1241</f>
        <v/>
      </c>
      <c r="E1237" s="37" t="str">
        <f>Data_Input!R1241</f>
        <v/>
      </c>
      <c r="F1237" s="47"/>
      <c r="G1237" s="35"/>
      <c r="H1237" s="35"/>
      <c r="I1237" s="35"/>
      <c r="J1237" s="35"/>
      <c r="K1237" s="35"/>
      <c r="L1237" s="37" t="str">
        <f>IF($G$4=0,B1237,IFERROR(IF(OR(AND(Data_Input!$T$3="meters",Data_Input!$T1241&gt;12),(AND(Data_Input!$T$3="feet",Data_Input!$T1241&gt;40)),ABS(B1237)&gt;$G$4),"",B1237),""))</f>
        <v/>
      </c>
      <c r="M1237" s="37" t="str">
        <f>IF($H$4=0,C1237,IFERROR(IF(OR(AND(Data_Input!$T$3="meters",Data_Input!$T1241&gt;12),(AND(Data_Input!$T$3="feet",Data_Input!$T1241&gt;40)),ABS(C1237)&gt;$G$4),"",C1237),""))</f>
        <v/>
      </c>
      <c r="N1237" s="37" t="str">
        <f>IF($I$4=0,D1237,IFERROR(IF(OR(AND(Data_Input!$T$3="meters",Data_Input!$T1241&gt;12),(AND(Data_Input!$T$3="feet",Data_Input!$T1241&gt;40)),ABS(D1237)&gt;$G$4),"",D1237),""))</f>
        <v/>
      </c>
      <c r="O1237" s="37" t="str">
        <f>IF($J$4=0,E1237,IFERROR(IF(OR(AND(Data_Input!$T$3="meters",Data_Input!$T1241&gt;12),(AND(Data_Input!$T$3="feet",Data_Input!$T1241&gt;40)),ABS(E1237)&gt;$G$4),"",E1237),""))</f>
        <v/>
      </c>
      <c r="P1237" s="35"/>
      <c r="Q1237" s="8" t="str">
        <f t="shared" si="86"/>
        <v/>
      </c>
      <c r="R1237" s="8" t="str">
        <f t="shared" si="87"/>
        <v/>
      </c>
      <c r="S1237" s="8" t="str">
        <f t="shared" si="88"/>
        <v/>
      </c>
      <c r="T1237" s="8" t="str">
        <f t="shared" si="89"/>
        <v/>
      </c>
      <c r="U1237" s="35"/>
    </row>
    <row r="1238" spans="1:21">
      <c r="A1238" s="7">
        <v>1236</v>
      </c>
      <c r="B1238" s="37" t="str">
        <f>Data_Input!O1242</f>
        <v/>
      </c>
      <c r="C1238" s="37" t="str">
        <f>Data_Input!P1242</f>
        <v/>
      </c>
      <c r="D1238" s="37" t="str">
        <f>Data_Input!Q1242</f>
        <v/>
      </c>
      <c r="E1238" s="37" t="str">
        <f>Data_Input!R1242</f>
        <v/>
      </c>
      <c r="F1238" s="47"/>
      <c r="G1238" s="35"/>
      <c r="H1238" s="35"/>
      <c r="I1238" s="35"/>
      <c r="J1238" s="35"/>
      <c r="K1238" s="35"/>
      <c r="L1238" s="37" t="str">
        <f>IF($G$4=0,B1238,IFERROR(IF(OR(AND(Data_Input!$T$3="meters",Data_Input!$T1242&gt;12),(AND(Data_Input!$T$3="feet",Data_Input!$T1242&gt;40)),ABS(B1238)&gt;$G$4),"",B1238),""))</f>
        <v/>
      </c>
      <c r="M1238" s="37" t="str">
        <f>IF($H$4=0,C1238,IFERROR(IF(OR(AND(Data_Input!$T$3="meters",Data_Input!$T1242&gt;12),(AND(Data_Input!$T$3="feet",Data_Input!$T1242&gt;40)),ABS(C1238)&gt;$G$4),"",C1238),""))</f>
        <v/>
      </c>
      <c r="N1238" s="37" t="str">
        <f>IF($I$4=0,D1238,IFERROR(IF(OR(AND(Data_Input!$T$3="meters",Data_Input!$T1242&gt;12),(AND(Data_Input!$T$3="feet",Data_Input!$T1242&gt;40)),ABS(D1238)&gt;$G$4),"",D1238),""))</f>
        <v/>
      </c>
      <c r="O1238" s="37" t="str">
        <f>IF($J$4=0,E1238,IFERROR(IF(OR(AND(Data_Input!$T$3="meters",Data_Input!$T1242&gt;12),(AND(Data_Input!$T$3="feet",Data_Input!$T1242&gt;40)),ABS(E1238)&gt;$G$4),"",E1238),""))</f>
        <v/>
      </c>
      <c r="P1238" s="35"/>
      <c r="Q1238" s="8" t="str">
        <f t="shared" si="86"/>
        <v/>
      </c>
      <c r="R1238" s="8" t="str">
        <f t="shared" si="87"/>
        <v/>
      </c>
      <c r="S1238" s="8" t="str">
        <f t="shared" si="88"/>
        <v/>
      </c>
      <c r="T1238" s="8" t="str">
        <f t="shared" si="89"/>
        <v/>
      </c>
      <c r="U1238" s="35"/>
    </row>
    <row r="1239" spans="1:21">
      <c r="A1239" s="7">
        <v>1237</v>
      </c>
      <c r="B1239" s="37" t="str">
        <f>Data_Input!O1243</f>
        <v/>
      </c>
      <c r="C1239" s="37" t="str">
        <f>Data_Input!P1243</f>
        <v/>
      </c>
      <c r="D1239" s="37" t="str">
        <f>Data_Input!Q1243</f>
        <v/>
      </c>
      <c r="E1239" s="37" t="str">
        <f>Data_Input!R1243</f>
        <v/>
      </c>
      <c r="F1239" s="47"/>
      <c r="G1239" s="35"/>
      <c r="H1239" s="35"/>
      <c r="I1239" s="35"/>
      <c r="J1239" s="35"/>
      <c r="K1239" s="35"/>
      <c r="L1239" s="37" t="str">
        <f>IF($G$4=0,B1239,IFERROR(IF(OR(AND(Data_Input!$T$3="meters",Data_Input!$T1243&gt;12),(AND(Data_Input!$T$3="feet",Data_Input!$T1243&gt;40)),ABS(B1239)&gt;$G$4),"",B1239),""))</f>
        <v/>
      </c>
      <c r="M1239" s="37" t="str">
        <f>IF($H$4=0,C1239,IFERROR(IF(OR(AND(Data_Input!$T$3="meters",Data_Input!$T1243&gt;12),(AND(Data_Input!$T$3="feet",Data_Input!$T1243&gt;40)),ABS(C1239)&gt;$G$4),"",C1239),""))</f>
        <v/>
      </c>
      <c r="N1239" s="37" t="str">
        <f>IF($I$4=0,D1239,IFERROR(IF(OR(AND(Data_Input!$T$3="meters",Data_Input!$T1243&gt;12),(AND(Data_Input!$T$3="feet",Data_Input!$T1243&gt;40)),ABS(D1239)&gt;$G$4),"",D1239),""))</f>
        <v/>
      </c>
      <c r="O1239" s="37" t="str">
        <f>IF($J$4=0,E1239,IFERROR(IF(OR(AND(Data_Input!$T$3="meters",Data_Input!$T1243&gt;12),(AND(Data_Input!$T$3="feet",Data_Input!$T1243&gt;40)),ABS(E1239)&gt;$G$4),"",E1239),""))</f>
        <v/>
      </c>
      <c r="P1239" s="35"/>
      <c r="Q1239" s="8" t="str">
        <f t="shared" si="86"/>
        <v/>
      </c>
      <c r="R1239" s="8" t="str">
        <f t="shared" si="87"/>
        <v/>
      </c>
      <c r="S1239" s="8" t="str">
        <f t="shared" si="88"/>
        <v/>
      </c>
      <c r="T1239" s="8" t="str">
        <f t="shared" si="89"/>
        <v/>
      </c>
      <c r="U1239" s="35"/>
    </row>
    <row r="1240" spans="1:21">
      <c r="A1240" s="7">
        <v>1238</v>
      </c>
      <c r="B1240" s="37" t="str">
        <f>Data_Input!O1244</f>
        <v/>
      </c>
      <c r="C1240" s="37" t="str">
        <f>Data_Input!P1244</f>
        <v/>
      </c>
      <c r="D1240" s="37" t="str">
        <f>Data_Input!Q1244</f>
        <v/>
      </c>
      <c r="E1240" s="37" t="str">
        <f>Data_Input!R1244</f>
        <v/>
      </c>
      <c r="F1240" s="47"/>
      <c r="G1240" s="35"/>
      <c r="H1240" s="35"/>
      <c r="I1240" s="35"/>
      <c r="J1240" s="35"/>
      <c r="K1240" s="35"/>
      <c r="L1240" s="37" t="str">
        <f>IF($G$4=0,B1240,IFERROR(IF(OR(AND(Data_Input!$T$3="meters",Data_Input!$T1244&gt;12),(AND(Data_Input!$T$3="feet",Data_Input!$T1244&gt;40)),ABS(B1240)&gt;$G$4),"",B1240),""))</f>
        <v/>
      </c>
      <c r="M1240" s="37" t="str">
        <f>IF($H$4=0,C1240,IFERROR(IF(OR(AND(Data_Input!$T$3="meters",Data_Input!$T1244&gt;12),(AND(Data_Input!$T$3="feet",Data_Input!$T1244&gt;40)),ABS(C1240)&gt;$G$4),"",C1240),""))</f>
        <v/>
      </c>
      <c r="N1240" s="37" t="str">
        <f>IF($I$4=0,D1240,IFERROR(IF(OR(AND(Data_Input!$T$3="meters",Data_Input!$T1244&gt;12),(AND(Data_Input!$T$3="feet",Data_Input!$T1244&gt;40)),ABS(D1240)&gt;$G$4),"",D1240),""))</f>
        <v/>
      </c>
      <c r="O1240" s="37" t="str">
        <f>IF($J$4=0,E1240,IFERROR(IF(OR(AND(Data_Input!$T$3="meters",Data_Input!$T1244&gt;12),(AND(Data_Input!$T$3="feet",Data_Input!$T1244&gt;40)),ABS(E1240)&gt;$G$4),"",E1240),""))</f>
        <v/>
      </c>
      <c r="P1240" s="35"/>
      <c r="Q1240" s="8" t="str">
        <f t="shared" si="86"/>
        <v/>
      </c>
      <c r="R1240" s="8" t="str">
        <f t="shared" si="87"/>
        <v/>
      </c>
      <c r="S1240" s="8" t="str">
        <f t="shared" si="88"/>
        <v/>
      </c>
      <c r="T1240" s="8" t="str">
        <f t="shared" si="89"/>
        <v/>
      </c>
      <c r="U1240" s="35"/>
    </row>
    <row r="1241" spans="1:21">
      <c r="A1241" s="7">
        <v>1239</v>
      </c>
      <c r="B1241" s="37" t="str">
        <f>Data_Input!O1245</f>
        <v/>
      </c>
      <c r="C1241" s="37" t="str">
        <f>Data_Input!P1245</f>
        <v/>
      </c>
      <c r="D1241" s="37" t="str">
        <f>Data_Input!Q1245</f>
        <v/>
      </c>
      <c r="E1241" s="37" t="str">
        <f>Data_Input!R1245</f>
        <v/>
      </c>
      <c r="F1241" s="47"/>
      <c r="G1241" s="35"/>
      <c r="H1241" s="35"/>
      <c r="I1241" s="35"/>
      <c r="J1241" s="35"/>
      <c r="K1241" s="35"/>
      <c r="L1241" s="37" t="str">
        <f>IF($G$4=0,B1241,IFERROR(IF(OR(AND(Data_Input!$T$3="meters",Data_Input!$T1245&gt;12),(AND(Data_Input!$T$3="feet",Data_Input!$T1245&gt;40)),ABS(B1241)&gt;$G$4),"",B1241),""))</f>
        <v/>
      </c>
      <c r="M1241" s="37" t="str">
        <f>IF($H$4=0,C1241,IFERROR(IF(OR(AND(Data_Input!$T$3="meters",Data_Input!$T1245&gt;12),(AND(Data_Input!$T$3="feet",Data_Input!$T1245&gt;40)),ABS(C1241)&gt;$G$4),"",C1241),""))</f>
        <v/>
      </c>
      <c r="N1241" s="37" t="str">
        <f>IF($I$4=0,D1241,IFERROR(IF(OR(AND(Data_Input!$T$3="meters",Data_Input!$T1245&gt;12),(AND(Data_Input!$T$3="feet",Data_Input!$T1245&gt;40)),ABS(D1241)&gt;$G$4),"",D1241),""))</f>
        <v/>
      </c>
      <c r="O1241" s="37" t="str">
        <f>IF($J$4=0,E1241,IFERROR(IF(OR(AND(Data_Input!$T$3="meters",Data_Input!$T1245&gt;12),(AND(Data_Input!$T$3="feet",Data_Input!$T1245&gt;40)),ABS(E1241)&gt;$G$4),"",E1241),""))</f>
        <v/>
      </c>
      <c r="P1241" s="35"/>
      <c r="Q1241" s="8" t="str">
        <f t="shared" si="86"/>
        <v/>
      </c>
      <c r="R1241" s="8" t="str">
        <f t="shared" si="87"/>
        <v/>
      </c>
      <c r="S1241" s="8" t="str">
        <f t="shared" si="88"/>
        <v/>
      </c>
      <c r="T1241" s="8" t="str">
        <f t="shared" si="89"/>
        <v/>
      </c>
      <c r="U1241" s="35"/>
    </row>
    <row r="1242" spans="1:21">
      <c r="A1242" s="7">
        <v>1240</v>
      </c>
      <c r="B1242" s="37" t="str">
        <f>Data_Input!O1246</f>
        <v/>
      </c>
      <c r="C1242" s="37" t="str">
        <f>Data_Input!P1246</f>
        <v/>
      </c>
      <c r="D1242" s="37" t="str">
        <f>Data_Input!Q1246</f>
        <v/>
      </c>
      <c r="E1242" s="37" t="str">
        <f>Data_Input!R1246</f>
        <v/>
      </c>
      <c r="F1242" s="47"/>
      <c r="G1242" s="35"/>
      <c r="H1242" s="35"/>
      <c r="I1242" s="35"/>
      <c r="J1242" s="35"/>
      <c r="K1242" s="35"/>
      <c r="L1242" s="37" t="str">
        <f>IF($G$4=0,B1242,IFERROR(IF(OR(AND(Data_Input!$T$3="meters",Data_Input!$T1246&gt;12),(AND(Data_Input!$T$3="feet",Data_Input!$T1246&gt;40)),ABS(B1242)&gt;$G$4),"",B1242),""))</f>
        <v/>
      </c>
      <c r="M1242" s="37" t="str">
        <f>IF($H$4=0,C1242,IFERROR(IF(OR(AND(Data_Input!$T$3="meters",Data_Input!$T1246&gt;12),(AND(Data_Input!$T$3="feet",Data_Input!$T1246&gt;40)),ABS(C1242)&gt;$G$4),"",C1242),""))</f>
        <v/>
      </c>
      <c r="N1242" s="37" t="str">
        <f>IF($I$4=0,D1242,IFERROR(IF(OR(AND(Data_Input!$T$3="meters",Data_Input!$T1246&gt;12),(AND(Data_Input!$T$3="feet",Data_Input!$T1246&gt;40)),ABS(D1242)&gt;$G$4),"",D1242),""))</f>
        <v/>
      </c>
      <c r="O1242" s="37" t="str">
        <f>IF($J$4=0,E1242,IFERROR(IF(OR(AND(Data_Input!$T$3="meters",Data_Input!$T1246&gt;12),(AND(Data_Input!$T$3="feet",Data_Input!$T1246&gt;40)),ABS(E1242)&gt;$G$4),"",E1242),""))</f>
        <v/>
      </c>
      <c r="P1242" s="35"/>
      <c r="Q1242" s="8" t="str">
        <f t="shared" si="86"/>
        <v/>
      </c>
      <c r="R1242" s="8" t="str">
        <f t="shared" si="87"/>
        <v/>
      </c>
      <c r="S1242" s="8" t="str">
        <f t="shared" si="88"/>
        <v/>
      </c>
      <c r="T1242" s="8" t="str">
        <f t="shared" si="89"/>
        <v/>
      </c>
      <c r="U1242" s="35"/>
    </row>
    <row r="1243" spans="1:21">
      <c r="A1243" s="7">
        <v>1241</v>
      </c>
      <c r="B1243" s="37" t="str">
        <f>Data_Input!O1247</f>
        <v/>
      </c>
      <c r="C1243" s="37" t="str">
        <f>Data_Input!P1247</f>
        <v/>
      </c>
      <c r="D1243" s="37" t="str">
        <f>Data_Input!Q1247</f>
        <v/>
      </c>
      <c r="E1243" s="37" t="str">
        <f>Data_Input!R1247</f>
        <v/>
      </c>
      <c r="F1243" s="47"/>
      <c r="G1243" s="35"/>
      <c r="H1243" s="35"/>
      <c r="I1243" s="35"/>
      <c r="J1243" s="35"/>
      <c r="K1243" s="35"/>
      <c r="L1243" s="37" t="str">
        <f>IF($G$4=0,B1243,IFERROR(IF(OR(AND(Data_Input!$T$3="meters",Data_Input!$T1247&gt;12),(AND(Data_Input!$T$3="feet",Data_Input!$T1247&gt;40)),ABS(B1243)&gt;$G$4),"",B1243),""))</f>
        <v/>
      </c>
      <c r="M1243" s="37" t="str">
        <f>IF($H$4=0,C1243,IFERROR(IF(OR(AND(Data_Input!$T$3="meters",Data_Input!$T1247&gt;12),(AND(Data_Input!$T$3="feet",Data_Input!$T1247&gt;40)),ABS(C1243)&gt;$G$4),"",C1243),""))</f>
        <v/>
      </c>
      <c r="N1243" s="37" t="str">
        <f>IF($I$4=0,D1243,IFERROR(IF(OR(AND(Data_Input!$T$3="meters",Data_Input!$T1247&gt;12),(AND(Data_Input!$T$3="feet",Data_Input!$T1247&gt;40)),ABS(D1243)&gt;$G$4),"",D1243),""))</f>
        <v/>
      </c>
      <c r="O1243" s="37" t="str">
        <f>IF($J$4=0,E1243,IFERROR(IF(OR(AND(Data_Input!$T$3="meters",Data_Input!$T1247&gt;12),(AND(Data_Input!$T$3="feet",Data_Input!$T1247&gt;40)),ABS(E1243)&gt;$G$4),"",E1243),""))</f>
        <v/>
      </c>
      <c r="P1243" s="35"/>
      <c r="Q1243" s="8" t="str">
        <f t="shared" si="86"/>
        <v/>
      </c>
      <c r="R1243" s="8" t="str">
        <f t="shared" si="87"/>
        <v/>
      </c>
      <c r="S1243" s="8" t="str">
        <f t="shared" si="88"/>
        <v/>
      </c>
      <c r="T1243" s="8" t="str">
        <f t="shared" si="89"/>
        <v/>
      </c>
      <c r="U1243" s="35"/>
    </row>
    <row r="1244" spans="1:21">
      <c r="A1244" s="7">
        <v>1242</v>
      </c>
      <c r="B1244" s="37" t="str">
        <f>Data_Input!O1248</f>
        <v/>
      </c>
      <c r="C1244" s="37" t="str">
        <f>Data_Input!P1248</f>
        <v/>
      </c>
      <c r="D1244" s="37" t="str">
        <f>Data_Input!Q1248</f>
        <v/>
      </c>
      <c r="E1244" s="37" t="str">
        <f>Data_Input!R1248</f>
        <v/>
      </c>
      <c r="F1244" s="47"/>
      <c r="G1244" s="35"/>
      <c r="H1244" s="35"/>
      <c r="I1244" s="35"/>
      <c r="J1244" s="35"/>
      <c r="K1244" s="35"/>
      <c r="L1244" s="37" t="str">
        <f>IF($G$4=0,B1244,IFERROR(IF(OR(AND(Data_Input!$T$3="meters",Data_Input!$T1248&gt;12),(AND(Data_Input!$T$3="feet",Data_Input!$T1248&gt;40)),ABS(B1244)&gt;$G$4),"",B1244),""))</f>
        <v/>
      </c>
      <c r="M1244" s="37" t="str">
        <f>IF($H$4=0,C1244,IFERROR(IF(OR(AND(Data_Input!$T$3="meters",Data_Input!$T1248&gt;12),(AND(Data_Input!$T$3="feet",Data_Input!$T1248&gt;40)),ABS(C1244)&gt;$G$4),"",C1244),""))</f>
        <v/>
      </c>
      <c r="N1244" s="37" t="str">
        <f>IF($I$4=0,D1244,IFERROR(IF(OR(AND(Data_Input!$T$3="meters",Data_Input!$T1248&gt;12),(AND(Data_Input!$T$3="feet",Data_Input!$T1248&gt;40)),ABS(D1244)&gt;$G$4),"",D1244),""))</f>
        <v/>
      </c>
      <c r="O1244" s="37" t="str">
        <f>IF($J$4=0,E1244,IFERROR(IF(OR(AND(Data_Input!$T$3="meters",Data_Input!$T1248&gt;12),(AND(Data_Input!$T$3="feet",Data_Input!$T1248&gt;40)),ABS(E1244)&gt;$G$4),"",E1244),""))</f>
        <v/>
      </c>
      <c r="P1244" s="35"/>
      <c r="Q1244" s="8" t="str">
        <f t="shared" si="86"/>
        <v/>
      </c>
      <c r="R1244" s="8" t="str">
        <f t="shared" si="87"/>
        <v/>
      </c>
      <c r="S1244" s="8" t="str">
        <f t="shared" si="88"/>
        <v/>
      </c>
      <c r="T1244" s="8" t="str">
        <f t="shared" si="89"/>
        <v/>
      </c>
      <c r="U1244" s="35"/>
    </row>
    <row r="1245" spans="1:21">
      <c r="A1245" s="7">
        <v>1243</v>
      </c>
      <c r="B1245" s="37" t="str">
        <f>Data_Input!O1249</f>
        <v/>
      </c>
      <c r="C1245" s="37" t="str">
        <f>Data_Input!P1249</f>
        <v/>
      </c>
      <c r="D1245" s="37" t="str">
        <f>Data_Input!Q1249</f>
        <v/>
      </c>
      <c r="E1245" s="37" t="str">
        <f>Data_Input!R1249</f>
        <v/>
      </c>
      <c r="F1245" s="47"/>
      <c r="G1245" s="35"/>
      <c r="H1245" s="35"/>
      <c r="I1245" s="35"/>
      <c r="J1245" s="35"/>
      <c r="K1245" s="35"/>
      <c r="L1245" s="37" t="str">
        <f>IF($G$4=0,B1245,IFERROR(IF(OR(AND(Data_Input!$T$3="meters",Data_Input!$T1249&gt;12),(AND(Data_Input!$T$3="feet",Data_Input!$T1249&gt;40)),ABS(B1245)&gt;$G$4),"",B1245),""))</f>
        <v/>
      </c>
      <c r="M1245" s="37" t="str">
        <f>IF($H$4=0,C1245,IFERROR(IF(OR(AND(Data_Input!$T$3="meters",Data_Input!$T1249&gt;12),(AND(Data_Input!$T$3="feet",Data_Input!$T1249&gt;40)),ABS(C1245)&gt;$G$4),"",C1245),""))</f>
        <v/>
      </c>
      <c r="N1245" s="37" t="str">
        <f>IF($I$4=0,D1245,IFERROR(IF(OR(AND(Data_Input!$T$3="meters",Data_Input!$T1249&gt;12),(AND(Data_Input!$T$3="feet",Data_Input!$T1249&gt;40)),ABS(D1245)&gt;$G$4),"",D1245),""))</f>
        <v/>
      </c>
      <c r="O1245" s="37" t="str">
        <f>IF($J$4=0,E1245,IFERROR(IF(OR(AND(Data_Input!$T$3="meters",Data_Input!$T1249&gt;12),(AND(Data_Input!$T$3="feet",Data_Input!$T1249&gt;40)),ABS(E1245)&gt;$G$4),"",E1245),""))</f>
        <v/>
      </c>
      <c r="P1245" s="35"/>
      <c r="Q1245" s="8" t="str">
        <f t="shared" si="86"/>
        <v/>
      </c>
      <c r="R1245" s="8" t="str">
        <f t="shared" si="87"/>
        <v/>
      </c>
      <c r="S1245" s="8" t="str">
        <f t="shared" si="88"/>
        <v/>
      </c>
      <c r="T1245" s="8" t="str">
        <f t="shared" si="89"/>
        <v/>
      </c>
      <c r="U1245" s="35"/>
    </row>
    <row r="1246" spans="1:21">
      <c r="A1246" s="7">
        <v>1244</v>
      </c>
      <c r="B1246" s="37" t="str">
        <f>Data_Input!O1250</f>
        <v/>
      </c>
      <c r="C1246" s="37" t="str">
        <f>Data_Input!P1250</f>
        <v/>
      </c>
      <c r="D1246" s="37" t="str">
        <f>Data_Input!Q1250</f>
        <v/>
      </c>
      <c r="E1246" s="37" t="str">
        <f>Data_Input!R1250</f>
        <v/>
      </c>
      <c r="F1246" s="47"/>
      <c r="G1246" s="35"/>
      <c r="H1246" s="35"/>
      <c r="I1246" s="35"/>
      <c r="J1246" s="35"/>
      <c r="K1246" s="35"/>
      <c r="L1246" s="37" t="str">
        <f>IF($G$4=0,B1246,IFERROR(IF(OR(AND(Data_Input!$T$3="meters",Data_Input!$T1250&gt;12),(AND(Data_Input!$T$3="feet",Data_Input!$T1250&gt;40)),ABS(B1246)&gt;$G$4),"",B1246),""))</f>
        <v/>
      </c>
      <c r="M1246" s="37" t="str">
        <f>IF($H$4=0,C1246,IFERROR(IF(OR(AND(Data_Input!$T$3="meters",Data_Input!$T1250&gt;12),(AND(Data_Input!$T$3="feet",Data_Input!$T1250&gt;40)),ABS(C1246)&gt;$G$4),"",C1246),""))</f>
        <v/>
      </c>
      <c r="N1246" s="37" t="str">
        <f>IF($I$4=0,D1246,IFERROR(IF(OR(AND(Data_Input!$T$3="meters",Data_Input!$T1250&gt;12),(AND(Data_Input!$T$3="feet",Data_Input!$T1250&gt;40)),ABS(D1246)&gt;$G$4),"",D1246),""))</f>
        <v/>
      </c>
      <c r="O1246" s="37" t="str">
        <f>IF($J$4=0,E1246,IFERROR(IF(OR(AND(Data_Input!$T$3="meters",Data_Input!$T1250&gt;12),(AND(Data_Input!$T$3="feet",Data_Input!$T1250&gt;40)),ABS(E1246)&gt;$G$4),"",E1246),""))</f>
        <v/>
      </c>
      <c r="P1246" s="35"/>
      <c r="Q1246" s="8" t="str">
        <f t="shared" si="86"/>
        <v/>
      </c>
      <c r="R1246" s="8" t="str">
        <f t="shared" si="87"/>
        <v/>
      </c>
      <c r="S1246" s="8" t="str">
        <f t="shared" si="88"/>
        <v/>
      </c>
      <c r="T1246" s="8" t="str">
        <f t="shared" si="89"/>
        <v/>
      </c>
      <c r="U1246" s="35"/>
    </row>
    <row r="1247" spans="1:21">
      <c r="A1247" s="7">
        <v>1245</v>
      </c>
      <c r="B1247" s="37" t="str">
        <f>Data_Input!O1251</f>
        <v/>
      </c>
      <c r="C1247" s="37" t="str">
        <f>Data_Input!P1251</f>
        <v/>
      </c>
      <c r="D1247" s="37" t="str">
        <f>Data_Input!Q1251</f>
        <v/>
      </c>
      <c r="E1247" s="37" t="str">
        <f>Data_Input!R1251</f>
        <v/>
      </c>
      <c r="F1247" s="47"/>
      <c r="G1247" s="35"/>
      <c r="H1247" s="35"/>
      <c r="I1247" s="35"/>
      <c r="J1247" s="35"/>
      <c r="K1247" s="35"/>
      <c r="L1247" s="37" t="str">
        <f>IF($G$4=0,B1247,IFERROR(IF(OR(AND(Data_Input!$T$3="meters",Data_Input!$T1251&gt;12),(AND(Data_Input!$T$3="feet",Data_Input!$T1251&gt;40)),ABS(B1247)&gt;$G$4),"",B1247),""))</f>
        <v/>
      </c>
      <c r="M1247" s="37" t="str">
        <f>IF($H$4=0,C1247,IFERROR(IF(OR(AND(Data_Input!$T$3="meters",Data_Input!$T1251&gt;12),(AND(Data_Input!$T$3="feet",Data_Input!$T1251&gt;40)),ABS(C1247)&gt;$G$4),"",C1247),""))</f>
        <v/>
      </c>
      <c r="N1247" s="37" t="str">
        <f>IF($I$4=0,D1247,IFERROR(IF(OR(AND(Data_Input!$T$3="meters",Data_Input!$T1251&gt;12),(AND(Data_Input!$T$3="feet",Data_Input!$T1251&gt;40)),ABS(D1247)&gt;$G$4),"",D1247),""))</f>
        <v/>
      </c>
      <c r="O1247" s="37" t="str">
        <f>IF($J$4=0,E1247,IFERROR(IF(OR(AND(Data_Input!$T$3="meters",Data_Input!$T1251&gt;12),(AND(Data_Input!$T$3="feet",Data_Input!$T1251&gt;40)),ABS(E1247)&gt;$G$4),"",E1247),""))</f>
        <v/>
      </c>
      <c r="P1247" s="35"/>
      <c r="Q1247" s="8" t="str">
        <f t="shared" si="86"/>
        <v/>
      </c>
      <c r="R1247" s="8" t="str">
        <f t="shared" si="87"/>
        <v/>
      </c>
      <c r="S1247" s="8" t="str">
        <f t="shared" si="88"/>
        <v/>
      </c>
      <c r="T1247" s="8" t="str">
        <f t="shared" si="89"/>
        <v/>
      </c>
      <c r="U1247" s="35"/>
    </row>
    <row r="1248" spans="1:21">
      <c r="A1248" s="7">
        <v>1246</v>
      </c>
      <c r="B1248" s="37" t="str">
        <f>Data_Input!O1252</f>
        <v/>
      </c>
      <c r="C1248" s="37" t="str">
        <f>Data_Input!P1252</f>
        <v/>
      </c>
      <c r="D1248" s="37" t="str">
        <f>Data_Input!Q1252</f>
        <v/>
      </c>
      <c r="E1248" s="37" t="str">
        <f>Data_Input!R1252</f>
        <v/>
      </c>
      <c r="F1248" s="47"/>
      <c r="G1248" s="35"/>
      <c r="H1248" s="35"/>
      <c r="I1248" s="35"/>
      <c r="J1248" s="35"/>
      <c r="K1248" s="35"/>
      <c r="L1248" s="37" t="str">
        <f>IF($G$4=0,B1248,IFERROR(IF(OR(AND(Data_Input!$T$3="meters",Data_Input!$T1252&gt;12),(AND(Data_Input!$T$3="feet",Data_Input!$T1252&gt;40)),ABS(B1248)&gt;$G$4),"",B1248),""))</f>
        <v/>
      </c>
      <c r="M1248" s="37" t="str">
        <f>IF($H$4=0,C1248,IFERROR(IF(OR(AND(Data_Input!$T$3="meters",Data_Input!$T1252&gt;12),(AND(Data_Input!$T$3="feet",Data_Input!$T1252&gt;40)),ABS(C1248)&gt;$G$4),"",C1248),""))</f>
        <v/>
      </c>
      <c r="N1248" s="37" t="str">
        <f>IF($I$4=0,D1248,IFERROR(IF(OR(AND(Data_Input!$T$3="meters",Data_Input!$T1252&gt;12),(AND(Data_Input!$T$3="feet",Data_Input!$T1252&gt;40)),ABS(D1248)&gt;$G$4),"",D1248),""))</f>
        <v/>
      </c>
      <c r="O1248" s="37" t="str">
        <f>IF($J$4=0,E1248,IFERROR(IF(OR(AND(Data_Input!$T$3="meters",Data_Input!$T1252&gt;12),(AND(Data_Input!$T$3="feet",Data_Input!$T1252&gt;40)),ABS(E1248)&gt;$G$4),"",E1248),""))</f>
        <v/>
      </c>
      <c r="P1248" s="35"/>
      <c r="Q1248" s="8" t="str">
        <f t="shared" si="86"/>
        <v/>
      </c>
      <c r="R1248" s="8" t="str">
        <f t="shared" si="87"/>
        <v/>
      </c>
      <c r="S1248" s="8" t="str">
        <f t="shared" si="88"/>
        <v/>
      </c>
      <c r="T1248" s="8" t="str">
        <f t="shared" si="89"/>
        <v/>
      </c>
      <c r="U1248" s="35"/>
    </row>
    <row r="1249" spans="1:21">
      <c r="A1249" s="7">
        <v>1247</v>
      </c>
      <c r="B1249" s="37" t="str">
        <f>Data_Input!O1253</f>
        <v/>
      </c>
      <c r="C1249" s="37" t="str">
        <f>Data_Input!P1253</f>
        <v/>
      </c>
      <c r="D1249" s="37" t="str">
        <f>Data_Input!Q1253</f>
        <v/>
      </c>
      <c r="E1249" s="37" t="str">
        <f>Data_Input!R1253</f>
        <v/>
      </c>
      <c r="F1249" s="47"/>
      <c r="G1249" s="35"/>
      <c r="H1249" s="35"/>
      <c r="I1249" s="35"/>
      <c r="J1249" s="35"/>
      <c r="K1249" s="35"/>
      <c r="L1249" s="37" t="str">
        <f>IF($G$4=0,B1249,IFERROR(IF(OR(AND(Data_Input!$T$3="meters",Data_Input!$T1253&gt;12),(AND(Data_Input!$T$3="feet",Data_Input!$T1253&gt;40)),ABS(B1249)&gt;$G$4),"",B1249),""))</f>
        <v/>
      </c>
      <c r="M1249" s="37" t="str">
        <f>IF($H$4=0,C1249,IFERROR(IF(OR(AND(Data_Input!$T$3="meters",Data_Input!$T1253&gt;12),(AND(Data_Input!$T$3="feet",Data_Input!$T1253&gt;40)),ABS(C1249)&gt;$G$4),"",C1249),""))</f>
        <v/>
      </c>
      <c r="N1249" s="37" t="str">
        <f>IF($I$4=0,D1249,IFERROR(IF(OR(AND(Data_Input!$T$3="meters",Data_Input!$T1253&gt;12),(AND(Data_Input!$T$3="feet",Data_Input!$T1253&gt;40)),ABS(D1249)&gt;$G$4),"",D1249),""))</f>
        <v/>
      </c>
      <c r="O1249" s="37" t="str">
        <f>IF($J$4=0,E1249,IFERROR(IF(OR(AND(Data_Input!$T$3="meters",Data_Input!$T1253&gt;12),(AND(Data_Input!$T$3="feet",Data_Input!$T1253&gt;40)),ABS(E1249)&gt;$G$4),"",E1249),""))</f>
        <v/>
      </c>
      <c r="P1249" s="35"/>
      <c r="Q1249" s="8" t="str">
        <f t="shared" si="86"/>
        <v/>
      </c>
      <c r="R1249" s="8" t="str">
        <f t="shared" si="87"/>
        <v/>
      </c>
      <c r="S1249" s="8" t="str">
        <f t="shared" si="88"/>
        <v/>
      </c>
      <c r="T1249" s="8" t="str">
        <f t="shared" si="89"/>
        <v/>
      </c>
      <c r="U1249" s="35"/>
    </row>
    <row r="1250" spans="1:21">
      <c r="A1250" s="7">
        <v>1248</v>
      </c>
      <c r="B1250" s="37" t="str">
        <f>Data_Input!O1254</f>
        <v/>
      </c>
      <c r="C1250" s="37" t="str">
        <f>Data_Input!P1254</f>
        <v/>
      </c>
      <c r="D1250" s="37" t="str">
        <f>Data_Input!Q1254</f>
        <v/>
      </c>
      <c r="E1250" s="37" t="str">
        <f>Data_Input!R1254</f>
        <v/>
      </c>
      <c r="F1250" s="47"/>
      <c r="G1250" s="35"/>
      <c r="H1250" s="35"/>
      <c r="I1250" s="35"/>
      <c r="J1250" s="35"/>
      <c r="K1250" s="35"/>
      <c r="L1250" s="37" t="str">
        <f>IF($G$4=0,B1250,IFERROR(IF(OR(AND(Data_Input!$T$3="meters",Data_Input!$T1254&gt;12),(AND(Data_Input!$T$3="feet",Data_Input!$T1254&gt;40)),ABS(B1250)&gt;$G$4),"",B1250),""))</f>
        <v/>
      </c>
      <c r="M1250" s="37" t="str">
        <f>IF($H$4=0,C1250,IFERROR(IF(OR(AND(Data_Input!$T$3="meters",Data_Input!$T1254&gt;12),(AND(Data_Input!$T$3="feet",Data_Input!$T1254&gt;40)),ABS(C1250)&gt;$G$4),"",C1250),""))</f>
        <v/>
      </c>
      <c r="N1250" s="37" t="str">
        <f>IF($I$4=0,D1250,IFERROR(IF(OR(AND(Data_Input!$T$3="meters",Data_Input!$T1254&gt;12),(AND(Data_Input!$T$3="feet",Data_Input!$T1254&gt;40)),ABS(D1250)&gt;$G$4),"",D1250),""))</f>
        <v/>
      </c>
      <c r="O1250" s="37" t="str">
        <f>IF($J$4=0,E1250,IFERROR(IF(OR(AND(Data_Input!$T$3="meters",Data_Input!$T1254&gt;12),(AND(Data_Input!$T$3="feet",Data_Input!$T1254&gt;40)),ABS(E1250)&gt;$G$4),"",E1250),""))</f>
        <v/>
      </c>
      <c r="P1250" s="35"/>
      <c r="Q1250" s="8" t="str">
        <f t="shared" si="86"/>
        <v/>
      </c>
      <c r="R1250" s="8" t="str">
        <f t="shared" si="87"/>
        <v/>
      </c>
      <c r="S1250" s="8" t="str">
        <f t="shared" si="88"/>
        <v/>
      </c>
      <c r="T1250" s="8" t="str">
        <f t="shared" si="89"/>
        <v/>
      </c>
      <c r="U1250" s="35"/>
    </row>
    <row r="1251" spans="1:21">
      <c r="A1251" s="7">
        <v>1249</v>
      </c>
      <c r="B1251" s="37" t="str">
        <f>Data_Input!O1255</f>
        <v/>
      </c>
      <c r="C1251" s="37" t="str">
        <f>Data_Input!P1255</f>
        <v/>
      </c>
      <c r="D1251" s="37" t="str">
        <f>Data_Input!Q1255</f>
        <v/>
      </c>
      <c r="E1251" s="37" t="str">
        <f>Data_Input!R1255</f>
        <v/>
      </c>
      <c r="F1251" s="47"/>
      <c r="G1251" s="35"/>
      <c r="H1251" s="35"/>
      <c r="I1251" s="35"/>
      <c r="J1251" s="35"/>
      <c r="K1251" s="35"/>
      <c r="L1251" s="37" t="str">
        <f>IF($G$4=0,B1251,IFERROR(IF(OR(AND(Data_Input!$T$3="meters",Data_Input!$T1255&gt;12),(AND(Data_Input!$T$3="feet",Data_Input!$T1255&gt;40)),ABS(B1251)&gt;$G$4),"",B1251),""))</f>
        <v/>
      </c>
      <c r="M1251" s="37" t="str">
        <f>IF($H$4=0,C1251,IFERROR(IF(OR(AND(Data_Input!$T$3="meters",Data_Input!$T1255&gt;12),(AND(Data_Input!$T$3="feet",Data_Input!$T1255&gt;40)),ABS(C1251)&gt;$G$4),"",C1251),""))</f>
        <v/>
      </c>
      <c r="N1251" s="37" t="str">
        <f>IF($I$4=0,D1251,IFERROR(IF(OR(AND(Data_Input!$T$3="meters",Data_Input!$T1255&gt;12),(AND(Data_Input!$T$3="feet",Data_Input!$T1255&gt;40)),ABS(D1251)&gt;$G$4),"",D1251),""))</f>
        <v/>
      </c>
      <c r="O1251" s="37" t="str">
        <f>IF($J$4=0,E1251,IFERROR(IF(OR(AND(Data_Input!$T$3="meters",Data_Input!$T1255&gt;12),(AND(Data_Input!$T$3="feet",Data_Input!$T1255&gt;40)),ABS(E1251)&gt;$G$4),"",E1251),""))</f>
        <v/>
      </c>
      <c r="P1251" s="35"/>
      <c r="Q1251" s="8" t="str">
        <f t="shared" si="86"/>
        <v/>
      </c>
      <c r="R1251" s="8" t="str">
        <f t="shared" si="87"/>
        <v/>
      </c>
      <c r="S1251" s="8" t="str">
        <f t="shared" si="88"/>
        <v/>
      </c>
      <c r="T1251" s="8" t="str">
        <f t="shared" si="89"/>
        <v/>
      </c>
      <c r="U1251" s="35"/>
    </row>
    <row r="1252" spans="1:21">
      <c r="A1252" s="7">
        <v>1250</v>
      </c>
      <c r="B1252" s="37" t="str">
        <f>Data_Input!O1256</f>
        <v/>
      </c>
      <c r="C1252" s="37" t="str">
        <f>Data_Input!P1256</f>
        <v/>
      </c>
      <c r="D1252" s="37" t="str">
        <f>Data_Input!Q1256</f>
        <v/>
      </c>
      <c r="E1252" s="37" t="str">
        <f>Data_Input!R1256</f>
        <v/>
      </c>
      <c r="F1252" s="47"/>
      <c r="G1252" s="35"/>
      <c r="H1252" s="35"/>
      <c r="I1252" s="35"/>
      <c r="J1252" s="35"/>
      <c r="K1252" s="35"/>
      <c r="L1252" s="37" t="str">
        <f>IF($G$4=0,B1252,IFERROR(IF(OR(AND(Data_Input!$T$3="meters",Data_Input!$T1256&gt;12),(AND(Data_Input!$T$3="feet",Data_Input!$T1256&gt;40)),ABS(B1252)&gt;$G$4),"",B1252),""))</f>
        <v/>
      </c>
      <c r="M1252" s="37" t="str">
        <f>IF($H$4=0,C1252,IFERROR(IF(OR(AND(Data_Input!$T$3="meters",Data_Input!$T1256&gt;12),(AND(Data_Input!$T$3="feet",Data_Input!$T1256&gt;40)),ABS(C1252)&gt;$G$4),"",C1252),""))</f>
        <v/>
      </c>
      <c r="N1252" s="37" t="str">
        <f>IF($I$4=0,D1252,IFERROR(IF(OR(AND(Data_Input!$T$3="meters",Data_Input!$T1256&gt;12),(AND(Data_Input!$T$3="feet",Data_Input!$T1256&gt;40)),ABS(D1252)&gt;$G$4),"",D1252),""))</f>
        <v/>
      </c>
      <c r="O1252" s="37" t="str">
        <f>IF($J$4=0,E1252,IFERROR(IF(OR(AND(Data_Input!$T$3="meters",Data_Input!$T1256&gt;12),(AND(Data_Input!$T$3="feet",Data_Input!$T1256&gt;40)),ABS(E1252)&gt;$G$4),"",E1252),""))</f>
        <v/>
      </c>
      <c r="P1252" s="35"/>
      <c r="Q1252" s="8" t="str">
        <f t="shared" si="86"/>
        <v/>
      </c>
      <c r="R1252" s="8" t="str">
        <f t="shared" si="87"/>
        <v/>
      </c>
      <c r="S1252" s="8" t="str">
        <f t="shared" si="88"/>
        <v/>
      </c>
      <c r="T1252" s="8" t="str">
        <f t="shared" si="89"/>
        <v/>
      </c>
      <c r="U1252" s="35"/>
    </row>
    <row r="1253" spans="1:21">
      <c r="A1253" s="7">
        <v>1251</v>
      </c>
      <c r="B1253" s="37" t="str">
        <f>Data_Input!O1257</f>
        <v/>
      </c>
      <c r="C1253" s="37" t="str">
        <f>Data_Input!P1257</f>
        <v/>
      </c>
      <c r="D1253" s="37" t="str">
        <f>Data_Input!Q1257</f>
        <v/>
      </c>
      <c r="E1253" s="37" t="str">
        <f>Data_Input!R1257</f>
        <v/>
      </c>
      <c r="F1253" s="47"/>
      <c r="G1253" s="35"/>
      <c r="H1253" s="35"/>
      <c r="I1253" s="35"/>
      <c r="J1253" s="35"/>
      <c r="K1253" s="35"/>
      <c r="L1253" s="37" t="str">
        <f>IF($G$4=0,B1253,IFERROR(IF(OR(AND(Data_Input!$T$3="meters",Data_Input!$T1257&gt;12),(AND(Data_Input!$T$3="feet",Data_Input!$T1257&gt;40)),ABS(B1253)&gt;$G$4),"",B1253),""))</f>
        <v/>
      </c>
      <c r="M1253" s="37" t="str">
        <f>IF($H$4=0,C1253,IFERROR(IF(OR(AND(Data_Input!$T$3="meters",Data_Input!$T1257&gt;12),(AND(Data_Input!$T$3="feet",Data_Input!$T1257&gt;40)),ABS(C1253)&gt;$G$4),"",C1253),""))</f>
        <v/>
      </c>
      <c r="N1253" s="37" t="str">
        <f>IF($I$4=0,D1253,IFERROR(IF(OR(AND(Data_Input!$T$3="meters",Data_Input!$T1257&gt;12),(AND(Data_Input!$T$3="feet",Data_Input!$T1257&gt;40)),ABS(D1253)&gt;$G$4),"",D1253),""))</f>
        <v/>
      </c>
      <c r="O1253" s="37" t="str">
        <f>IF($J$4=0,E1253,IFERROR(IF(OR(AND(Data_Input!$T$3="meters",Data_Input!$T1257&gt;12),(AND(Data_Input!$T$3="feet",Data_Input!$T1257&gt;40)),ABS(E1253)&gt;$G$4),"",E1253),""))</f>
        <v/>
      </c>
      <c r="P1253" s="35"/>
      <c r="Q1253" s="8" t="str">
        <f t="shared" si="86"/>
        <v/>
      </c>
      <c r="R1253" s="8" t="str">
        <f t="shared" si="87"/>
        <v/>
      </c>
      <c r="S1253" s="8" t="str">
        <f t="shared" si="88"/>
        <v/>
      </c>
      <c r="T1253" s="8" t="str">
        <f t="shared" si="89"/>
        <v/>
      </c>
      <c r="U1253" s="35"/>
    </row>
    <row r="1254" spans="1:21">
      <c r="A1254" s="7">
        <v>1252</v>
      </c>
      <c r="B1254" s="37" t="str">
        <f>Data_Input!O1258</f>
        <v/>
      </c>
      <c r="C1254" s="37" t="str">
        <f>Data_Input!P1258</f>
        <v/>
      </c>
      <c r="D1254" s="37" t="str">
        <f>Data_Input!Q1258</f>
        <v/>
      </c>
      <c r="E1254" s="37" t="str">
        <f>Data_Input!R1258</f>
        <v/>
      </c>
      <c r="F1254" s="47"/>
      <c r="G1254" s="35"/>
      <c r="H1254" s="35"/>
      <c r="I1254" s="35"/>
      <c r="J1254" s="35"/>
      <c r="K1254" s="35"/>
      <c r="L1254" s="37" t="str">
        <f>IF($G$4=0,B1254,IFERROR(IF(OR(AND(Data_Input!$T$3="meters",Data_Input!$T1258&gt;12),(AND(Data_Input!$T$3="feet",Data_Input!$T1258&gt;40)),ABS(B1254)&gt;$G$4),"",B1254),""))</f>
        <v/>
      </c>
      <c r="M1254" s="37" t="str">
        <f>IF($H$4=0,C1254,IFERROR(IF(OR(AND(Data_Input!$T$3="meters",Data_Input!$T1258&gt;12),(AND(Data_Input!$T$3="feet",Data_Input!$T1258&gt;40)),ABS(C1254)&gt;$G$4),"",C1254),""))</f>
        <v/>
      </c>
      <c r="N1254" s="37" t="str">
        <f>IF($I$4=0,D1254,IFERROR(IF(OR(AND(Data_Input!$T$3="meters",Data_Input!$T1258&gt;12),(AND(Data_Input!$T$3="feet",Data_Input!$T1258&gt;40)),ABS(D1254)&gt;$G$4),"",D1254),""))</f>
        <v/>
      </c>
      <c r="O1254" s="37" t="str">
        <f>IF($J$4=0,E1254,IFERROR(IF(OR(AND(Data_Input!$T$3="meters",Data_Input!$T1258&gt;12),(AND(Data_Input!$T$3="feet",Data_Input!$T1258&gt;40)),ABS(E1254)&gt;$G$4),"",E1254),""))</f>
        <v/>
      </c>
      <c r="P1254" s="35"/>
      <c r="Q1254" s="8" t="str">
        <f t="shared" si="86"/>
        <v/>
      </c>
      <c r="R1254" s="8" t="str">
        <f t="shared" si="87"/>
        <v/>
      </c>
      <c r="S1254" s="8" t="str">
        <f t="shared" si="88"/>
        <v/>
      </c>
      <c r="T1254" s="8" t="str">
        <f t="shared" si="89"/>
        <v/>
      </c>
      <c r="U1254" s="35"/>
    </row>
    <row r="1255" spans="1:21">
      <c r="A1255" s="7">
        <v>1253</v>
      </c>
      <c r="B1255" s="37" t="str">
        <f>Data_Input!O1259</f>
        <v/>
      </c>
      <c r="C1255" s="37" t="str">
        <f>Data_Input!P1259</f>
        <v/>
      </c>
      <c r="D1255" s="37" t="str">
        <f>Data_Input!Q1259</f>
        <v/>
      </c>
      <c r="E1255" s="37" t="str">
        <f>Data_Input!R1259</f>
        <v/>
      </c>
      <c r="F1255" s="47"/>
      <c r="G1255" s="35"/>
      <c r="H1255" s="35"/>
      <c r="I1255" s="35"/>
      <c r="J1255" s="35"/>
      <c r="K1255" s="35"/>
      <c r="L1255" s="37" t="str">
        <f>IF($G$4=0,B1255,IFERROR(IF(OR(AND(Data_Input!$T$3="meters",Data_Input!$T1259&gt;12),(AND(Data_Input!$T$3="feet",Data_Input!$T1259&gt;40)),ABS(B1255)&gt;$G$4),"",B1255),""))</f>
        <v/>
      </c>
      <c r="M1255" s="37" t="str">
        <f>IF($H$4=0,C1255,IFERROR(IF(OR(AND(Data_Input!$T$3="meters",Data_Input!$T1259&gt;12),(AND(Data_Input!$T$3="feet",Data_Input!$T1259&gt;40)),ABS(C1255)&gt;$G$4),"",C1255),""))</f>
        <v/>
      </c>
      <c r="N1255" s="37" t="str">
        <f>IF($I$4=0,D1255,IFERROR(IF(OR(AND(Data_Input!$T$3="meters",Data_Input!$T1259&gt;12),(AND(Data_Input!$T$3="feet",Data_Input!$T1259&gt;40)),ABS(D1255)&gt;$G$4),"",D1255),""))</f>
        <v/>
      </c>
      <c r="O1255" s="37" t="str">
        <f>IF($J$4=0,E1255,IFERROR(IF(OR(AND(Data_Input!$T$3="meters",Data_Input!$T1259&gt;12),(AND(Data_Input!$T$3="feet",Data_Input!$T1259&gt;40)),ABS(E1255)&gt;$G$4),"",E1255),""))</f>
        <v/>
      </c>
      <c r="P1255" s="35"/>
      <c r="Q1255" s="8" t="str">
        <f t="shared" si="86"/>
        <v/>
      </c>
      <c r="R1255" s="8" t="str">
        <f t="shared" si="87"/>
        <v/>
      </c>
      <c r="S1255" s="8" t="str">
        <f t="shared" si="88"/>
        <v/>
      </c>
      <c r="T1255" s="8" t="str">
        <f t="shared" si="89"/>
        <v/>
      </c>
      <c r="U1255" s="35"/>
    </row>
    <row r="1256" spans="1:21">
      <c r="A1256" s="7">
        <v>1254</v>
      </c>
      <c r="B1256" s="37" t="str">
        <f>Data_Input!O1260</f>
        <v/>
      </c>
      <c r="C1256" s="37" t="str">
        <f>Data_Input!P1260</f>
        <v/>
      </c>
      <c r="D1256" s="37" t="str">
        <f>Data_Input!Q1260</f>
        <v/>
      </c>
      <c r="E1256" s="37" t="str">
        <f>Data_Input!R1260</f>
        <v/>
      </c>
      <c r="F1256" s="47"/>
      <c r="G1256" s="35"/>
      <c r="H1256" s="35"/>
      <c r="I1256" s="35"/>
      <c r="J1256" s="35"/>
      <c r="K1256" s="35"/>
      <c r="L1256" s="37" t="str">
        <f>IF($G$4=0,B1256,IFERROR(IF(OR(AND(Data_Input!$T$3="meters",Data_Input!$T1260&gt;12),(AND(Data_Input!$T$3="feet",Data_Input!$T1260&gt;40)),ABS(B1256)&gt;$G$4),"",B1256),""))</f>
        <v/>
      </c>
      <c r="M1256" s="37" t="str">
        <f>IF($H$4=0,C1256,IFERROR(IF(OR(AND(Data_Input!$T$3="meters",Data_Input!$T1260&gt;12),(AND(Data_Input!$T$3="feet",Data_Input!$T1260&gt;40)),ABS(C1256)&gt;$G$4),"",C1256),""))</f>
        <v/>
      </c>
      <c r="N1256" s="37" t="str">
        <f>IF($I$4=0,D1256,IFERROR(IF(OR(AND(Data_Input!$T$3="meters",Data_Input!$T1260&gt;12),(AND(Data_Input!$T$3="feet",Data_Input!$T1260&gt;40)),ABS(D1256)&gt;$G$4),"",D1256),""))</f>
        <v/>
      </c>
      <c r="O1256" s="37" t="str">
        <f>IF($J$4=0,E1256,IFERROR(IF(OR(AND(Data_Input!$T$3="meters",Data_Input!$T1260&gt;12),(AND(Data_Input!$T$3="feet",Data_Input!$T1260&gt;40)),ABS(E1256)&gt;$G$4),"",E1256),""))</f>
        <v/>
      </c>
      <c r="P1256" s="35"/>
      <c r="Q1256" s="8" t="str">
        <f t="shared" si="86"/>
        <v/>
      </c>
      <c r="R1256" s="8" t="str">
        <f t="shared" si="87"/>
        <v/>
      </c>
      <c r="S1256" s="8" t="str">
        <f t="shared" si="88"/>
        <v/>
      </c>
      <c r="T1256" s="8" t="str">
        <f t="shared" si="89"/>
        <v/>
      </c>
      <c r="U1256" s="35"/>
    </row>
    <row r="1257" spans="1:21">
      <c r="A1257" s="7">
        <v>1255</v>
      </c>
      <c r="B1257" s="37" t="str">
        <f>Data_Input!O1261</f>
        <v/>
      </c>
      <c r="C1257" s="37" t="str">
        <f>Data_Input!P1261</f>
        <v/>
      </c>
      <c r="D1257" s="37" t="str">
        <f>Data_Input!Q1261</f>
        <v/>
      </c>
      <c r="E1257" s="37" t="str">
        <f>Data_Input!R1261</f>
        <v/>
      </c>
      <c r="F1257" s="47"/>
      <c r="G1257" s="35"/>
      <c r="H1257" s="35"/>
      <c r="I1257" s="35"/>
      <c r="J1257" s="35"/>
      <c r="K1257" s="35"/>
      <c r="L1257" s="37" t="str">
        <f>IF($G$4=0,B1257,IFERROR(IF(OR(AND(Data_Input!$T$3="meters",Data_Input!$T1261&gt;12),(AND(Data_Input!$T$3="feet",Data_Input!$T1261&gt;40)),ABS(B1257)&gt;$G$4),"",B1257),""))</f>
        <v/>
      </c>
      <c r="M1257" s="37" t="str">
        <f>IF($H$4=0,C1257,IFERROR(IF(OR(AND(Data_Input!$T$3="meters",Data_Input!$T1261&gt;12),(AND(Data_Input!$T$3="feet",Data_Input!$T1261&gt;40)),ABS(C1257)&gt;$G$4),"",C1257),""))</f>
        <v/>
      </c>
      <c r="N1257" s="37" t="str">
        <f>IF($I$4=0,D1257,IFERROR(IF(OR(AND(Data_Input!$T$3="meters",Data_Input!$T1261&gt;12),(AND(Data_Input!$T$3="feet",Data_Input!$T1261&gt;40)),ABS(D1257)&gt;$G$4),"",D1257),""))</f>
        <v/>
      </c>
      <c r="O1257" s="37" t="str">
        <f>IF($J$4=0,E1257,IFERROR(IF(OR(AND(Data_Input!$T$3="meters",Data_Input!$T1261&gt;12),(AND(Data_Input!$T$3="feet",Data_Input!$T1261&gt;40)),ABS(E1257)&gt;$G$4),"",E1257),""))</f>
        <v/>
      </c>
      <c r="P1257" s="35"/>
      <c r="Q1257" s="8" t="str">
        <f t="shared" si="86"/>
        <v/>
      </c>
      <c r="R1257" s="8" t="str">
        <f t="shared" si="87"/>
        <v/>
      </c>
      <c r="S1257" s="8" t="str">
        <f t="shared" si="88"/>
        <v/>
      </c>
      <c r="T1257" s="8" t="str">
        <f t="shared" si="89"/>
        <v/>
      </c>
      <c r="U1257" s="35"/>
    </row>
    <row r="1258" spans="1:21">
      <c r="A1258" s="7">
        <v>1256</v>
      </c>
      <c r="B1258" s="37" t="str">
        <f>Data_Input!O1262</f>
        <v/>
      </c>
      <c r="C1258" s="37" t="str">
        <f>Data_Input!P1262</f>
        <v/>
      </c>
      <c r="D1258" s="37" t="str">
        <f>Data_Input!Q1262</f>
        <v/>
      </c>
      <c r="E1258" s="37" t="str">
        <f>Data_Input!R1262</f>
        <v/>
      </c>
      <c r="F1258" s="47"/>
      <c r="G1258" s="35"/>
      <c r="H1258" s="35"/>
      <c r="I1258" s="35"/>
      <c r="J1258" s="35"/>
      <c r="K1258" s="35"/>
      <c r="L1258" s="37" t="str">
        <f>IF($G$4=0,B1258,IFERROR(IF(OR(AND(Data_Input!$T$3="meters",Data_Input!$T1262&gt;12),(AND(Data_Input!$T$3="feet",Data_Input!$T1262&gt;40)),ABS(B1258)&gt;$G$4),"",B1258),""))</f>
        <v/>
      </c>
      <c r="M1258" s="37" t="str">
        <f>IF($H$4=0,C1258,IFERROR(IF(OR(AND(Data_Input!$T$3="meters",Data_Input!$T1262&gt;12),(AND(Data_Input!$T$3="feet",Data_Input!$T1262&gt;40)),ABS(C1258)&gt;$G$4),"",C1258),""))</f>
        <v/>
      </c>
      <c r="N1258" s="37" t="str">
        <f>IF($I$4=0,D1258,IFERROR(IF(OR(AND(Data_Input!$T$3="meters",Data_Input!$T1262&gt;12),(AND(Data_Input!$T$3="feet",Data_Input!$T1262&gt;40)),ABS(D1258)&gt;$G$4),"",D1258),""))</f>
        <v/>
      </c>
      <c r="O1258" s="37" t="str">
        <f>IF($J$4=0,E1258,IFERROR(IF(OR(AND(Data_Input!$T$3="meters",Data_Input!$T1262&gt;12),(AND(Data_Input!$T$3="feet",Data_Input!$T1262&gt;40)),ABS(E1258)&gt;$G$4),"",E1258),""))</f>
        <v/>
      </c>
      <c r="P1258" s="35"/>
      <c r="Q1258" s="8" t="str">
        <f t="shared" si="86"/>
        <v/>
      </c>
      <c r="R1258" s="8" t="str">
        <f t="shared" si="87"/>
        <v/>
      </c>
      <c r="S1258" s="8" t="str">
        <f t="shared" si="88"/>
        <v/>
      </c>
      <c r="T1258" s="8" t="str">
        <f t="shared" si="89"/>
        <v/>
      </c>
      <c r="U1258" s="35"/>
    </row>
    <row r="1259" spans="1:21">
      <c r="A1259" s="7">
        <v>1257</v>
      </c>
      <c r="B1259" s="37" t="str">
        <f>Data_Input!O1263</f>
        <v/>
      </c>
      <c r="C1259" s="37" t="str">
        <f>Data_Input!P1263</f>
        <v/>
      </c>
      <c r="D1259" s="37" t="str">
        <f>Data_Input!Q1263</f>
        <v/>
      </c>
      <c r="E1259" s="37" t="str">
        <f>Data_Input!R1263</f>
        <v/>
      </c>
      <c r="F1259" s="47"/>
      <c r="G1259" s="35"/>
      <c r="H1259" s="35"/>
      <c r="I1259" s="35"/>
      <c r="J1259" s="35"/>
      <c r="K1259" s="35"/>
      <c r="L1259" s="37" t="str">
        <f>IF($G$4=0,B1259,IFERROR(IF(OR(AND(Data_Input!$T$3="meters",Data_Input!$T1263&gt;12),(AND(Data_Input!$T$3="feet",Data_Input!$T1263&gt;40)),ABS(B1259)&gt;$G$4),"",B1259),""))</f>
        <v/>
      </c>
      <c r="M1259" s="37" t="str">
        <f>IF($H$4=0,C1259,IFERROR(IF(OR(AND(Data_Input!$T$3="meters",Data_Input!$T1263&gt;12),(AND(Data_Input!$T$3="feet",Data_Input!$T1263&gt;40)),ABS(C1259)&gt;$G$4),"",C1259),""))</f>
        <v/>
      </c>
      <c r="N1259" s="37" t="str">
        <f>IF($I$4=0,D1259,IFERROR(IF(OR(AND(Data_Input!$T$3="meters",Data_Input!$T1263&gt;12),(AND(Data_Input!$T$3="feet",Data_Input!$T1263&gt;40)),ABS(D1259)&gt;$G$4),"",D1259),""))</f>
        <v/>
      </c>
      <c r="O1259" s="37" t="str">
        <f>IF($J$4=0,E1259,IFERROR(IF(OR(AND(Data_Input!$T$3="meters",Data_Input!$T1263&gt;12),(AND(Data_Input!$T$3="feet",Data_Input!$T1263&gt;40)),ABS(E1259)&gt;$G$4),"",E1259),""))</f>
        <v/>
      </c>
      <c r="P1259" s="35"/>
      <c r="Q1259" s="8" t="str">
        <f t="shared" si="86"/>
        <v/>
      </c>
      <c r="R1259" s="8" t="str">
        <f t="shared" si="87"/>
        <v/>
      </c>
      <c r="S1259" s="8" t="str">
        <f t="shared" si="88"/>
        <v/>
      </c>
      <c r="T1259" s="8" t="str">
        <f t="shared" si="89"/>
        <v/>
      </c>
      <c r="U1259" s="35"/>
    </row>
    <row r="1260" spans="1:21">
      <c r="A1260" s="7">
        <v>1258</v>
      </c>
      <c r="B1260" s="37" t="str">
        <f>Data_Input!O1264</f>
        <v/>
      </c>
      <c r="C1260" s="37" t="str">
        <f>Data_Input!P1264</f>
        <v/>
      </c>
      <c r="D1260" s="37" t="str">
        <f>Data_Input!Q1264</f>
        <v/>
      </c>
      <c r="E1260" s="37" t="str">
        <f>Data_Input!R1264</f>
        <v/>
      </c>
      <c r="F1260" s="47"/>
      <c r="G1260" s="35"/>
      <c r="H1260" s="35"/>
      <c r="I1260" s="35"/>
      <c r="J1260" s="35"/>
      <c r="K1260" s="35"/>
      <c r="L1260" s="37" t="str">
        <f>IF($G$4=0,B1260,IFERROR(IF(OR(AND(Data_Input!$T$3="meters",Data_Input!$T1264&gt;12),(AND(Data_Input!$T$3="feet",Data_Input!$T1264&gt;40)),ABS(B1260)&gt;$G$4),"",B1260),""))</f>
        <v/>
      </c>
      <c r="M1260" s="37" t="str">
        <f>IF($H$4=0,C1260,IFERROR(IF(OR(AND(Data_Input!$T$3="meters",Data_Input!$T1264&gt;12),(AND(Data_Input!$T$3="feet",Data_Input!$T1264&gt;40)),ABS(C1260)&gt;$G$4),"",C1260),""))</f>
        <v/>
      </c>
      <c r="N1260" s="37" t="str">
        <f>IF($I$4=0,D1260,IFERROR(IF(OR(AND(Data_Input!$T$3="meters",Data_Input!$T1264&gt;12),(AND(Data_Input!$T$3="feet",Data_Input!$T1264&gt;40)),ABS(D1260)&gt;$G$4),"",D1260),""))</f>
        <v/>
      </c>
      <c r="O1260" s="37" t="str">
        <f>IF($J$4=0,E1260,IFERROR(IF(OR(AND(Data_Input!$T$3="meters",Data_Input!$T1264&gt;12),(AND(Data_Input!$T$3="feet",Data_Input!$T1264&gt;40)),ABS(E1260)&gt;$G$4),"",E1260),""))</f>
        <v/>
      </c>
      <c r="P1260" s="35"/>
      <c r="Q1260" s="8" t="str">
        <f t="shared" si="86"/>
        <v/>
      </c>
      <c r="R1260" s="8" t="str">
        <f t="shared" si="87"/>
        <v/>
      </c>
      <c r="S1260" s="8" t="str">
        <f t="shared" si="88"/>
        <v/>
      </c>
      <c r="T1260" s="8" t="str">
        <f t="shared" si="89"/>
        <v/>
      </c>
      <c r="U1260" s="35"/>
    </row>
    <row r="1261" spans="1:21">
      <c r="A1261" s="7">
        <v>1259</v>
      </c>
      <c r="B1261" s="37" t="str">
        <f>Data_Input!O1265</f>
        <v/>
      </c>
      <c r="C1261" s="37" t="str">
        <f>Data_Input!P1265</f>
        <v/>
      </c>
      <c r="D1261" s="37" t="str">
        <f>Data_Input!Q1265</f>
        <v/>
      </c>
      <c r="E1261" s="37" t="str">
        <f>Data_Input!R1265</f>
        <v/>
      </c>
      <c r="F1261" s="47"/>
      <c r="G1261" s="35"/>
      <c r="H1261" s="35"/>
      <c r="I1261" s="35"/>
      <c r="J1261" s="35"/>
      <c r="K1261" s="35"/>
      <c r="L1261" s="37" t="str">
        <f>IF($G$4=0,B1261,IFERROR(IF(OR(AND(Data_Input!$T$3="meters",Data_Input!$T1265&gt;12),(AND(Data_Input!$T$3="feet",Data_Input!$T1265&gt;40)),ABS(B1261)&gt;$G$4),"",B1261),""))</f>
        <v/>
      </c>
      <c r="M1261" s="37" t="str">
        <f>IF($H$4=0,C1261,IFERROR(IF(OR(AND(Data_Input!$T$3="meters",Data_Input!$T1265&gt;12),(AND(Data_Input!$T$3="feet",Data_Input!$T1265&gt;40)),ABS(C1261)&gt;$G$4),"",C1261),""))</f>
        <v/>
      </c>
      <c r="N1261" s="37" t="str">
        <f>IF($I$4=0,D1261,IFERROR(IF(OR(AND(Data_Input!$T$3="meters",Data_Input!$T1265&gt;12),(AND(Data_Input!$T$3="feet",Data_Input!$T1265&gt;40)),ABS(D1261)&gt;$G$4),"",D1261),""))</f>
        <v/>
      </c>
      <c r="O1261" s="37" t="str">
        <f>IF($J$4=0,E1261,IFERROR(IF(OR(AND(Data_Input!$T$3="meters",Data_Input!$T1265&gt;12),(AND(Data_Input!$T$3="feet",Data_Input!$T1265&gt;40)),ABS(E1261)&gt;$G$4),"",E1261),""))</f>
        <v/>
      </c>
      <c r="P1261" s="35"/>
      <c r="Q1261" s="8" t="str">
        <f t="shared" si="86"/>
        <v/>
      </c>
      <c r="R1261" s="8" t="str">
        <f t="shared" si="87"/>
        <v/>
      </c>
      <c r="S1261" s="8" t="str">
        <f t="shared" si="88"/>
        <v/>
      </c>
      <c r="T1261" s="8" t="str">
        <f t="shared" si="89"/>
        <v/>
      </c>
      <c r="U1261" s="35"/>
    </row>
    <row r="1262" spans="1:21">
      <c r="A1262" s="7">
        <v>1260</v>
      </c>
      <c r="B1262" s="37" t="str">
        <f>Data_Input!O1266</f>
        <v/>
      </c>
      <c r="C1262" s="37" t="str">
        <f>Data_Input!P1266</f>
        <v/>
      </c>
      <c r="D1262" s="37" t="str">
        <f>Data_Input!Q1266</f>
        <v/>
      </c>
      <c r="E1262" s="37" t="str">
        <f>Data_Input!R1266</f>
        <v/>
      </c>
      <c r="F1262" s="47"/>
      <c r="G1262" s="35"/>
      <c r="H1262" s="35"/>
      <c r="I1262" s="35"/>
      <c r="J1262" s="35"/>
      <c r="K1262" s="35"/>
      <c r="L1262" s="37" t="str">
        <f>IF($G$4=0,B1262,IFERROR(IF(OR(AND(Data_Input!$T$3="meters",Data_Input!$T1266&gt;12),(AND(Data_Input!$T$3="feet",Data_Input!$T1266&gt;40)),ABS(B1262)&gt;$G$4),"",B1262),""))</f>
        <v/>
      </c>
      <c r="M1262" s="37" t="str">
        <f>IF($H$4=0,C1262,IFERROR(IF(OR(AND(Data_Input!$T$3="meters",Data_Input!$T1266&gt;12),(AND(Data_Input!$T$3="feet",Data_Input!$T1266&gt;40)),ABS(C1262)&gt;$G$4),"",C1262),""))</f>
        <v/>
      </c>
      <c r="N1262" s="37" t="str">
        <f>IF($I$4=0,D1262,IFERROR(IF(OR(AND(Data_Input!$T$3="meters",Data_Input!$T1266&gt;12),(AND(Data_Input!$T$3="feet",Data_Input!$T1266&gt;40)),ABS(D1262)&gt;$G$4),"",D1262),""))</f>
        <v/>
      </c>
      <c r="O1262" s="37" t="str">
        <f>IF($J$4=0,E1262,IFERROR(IF(OR(AND(Data_Input!$T$3="meters",Data_Input!$T1266&gt;12),(AND(Data_Input!$T$3="feet",Data_Input!$T1266&gt;40)),ABS(E1262)&gt;$G$4),"",E1262),""))</f>
        <v/>
      </c>
      <c r="P1262" s="35"/>
      <c r="Q1262" s="8" t="str">
        <f t="shared" si="86"/>
        <v/>
      </c>
      <c r="R1262" s="8" t="str">
        <f t="shared" si="87"/>
        <v/>
      </c>
      <c r="S1262" s="8" t="str">
        <f t="shared" si="88"/>
        <v/>
      </c>
      <c r="T1262" s="8" t="str">
        <f t="shared" si="89"/>
        <v/>
      </c>
      <c r="U1262" s="35"/>
    </row>
    <row r="1263" spans="1:21">
      <c r="A1263" s="7">
        <v>1261</v>
      </c>
      <c r="B1263" s="37" t="str">
        <f>Data_Input!O1267</f>
        <v/>
      </c>
      <c r="C1263" s="37" t="str">
        <f>Data_Input!P1267</f>
        <v/>
      </c>
      <c r="D1263" s="37" t="str">
        <f>Data_Input!Q1267</f>
        <v/>
      </c>
      <c r="E1263" s="37" t="str">
        <f>Data_Input!R1267</f>
        <v/>
      </c>
      <c r="F1263" s="47"/>
      <c r="G1263" s="35"/>
      <c r="H1263" s="35"/>
      <c r="I1263" s="35"/>
      <c r="J1263" s="35"/>
      <c r="K1263" s="35"/>
      <c r="L1263" s="37" t="str">
        <f>IF($G$4=0,B1263,IFERROR(IF(OR(AND(Data_Input!$T$3="meters",Data_Input!$T1267&gt;12),(AND(Data_Input!$T$3="feet",Data_Input!$T1267&gt;40)),ABS(B1263)&gt;$G$4),"",B1263),""))</f>
        <v/>
      </c>
      <c r="M1263" s="37" t="str">
        <f>IF($H$4=0,C1263,IFERROR(IF(OR(AND(Data_Input!$T$3="meters",Data_Input!$T1267&gt;12),(AND(Data_Input!$T$3="feet",Data_Input!$T1267&gt;40)),ABS(C1263)&gt;$G$4),"",C1263),""))</f>
        <v/>
      </c>
      <c r="N1263" s="37" t="str">
        <f>IF($I$4=0,D1263,IFERROR(IF(OR(AND(Data_Input!$T$3="meters",Data_Input!$T1267&gt;12),(AND(Data_Input!$T$3="feet",Data_Input!$T1267&gt;40)),ABS(D1263)&gt;$G$4),"",D1263),""))</f>
        <v/>
      </c>
      <c r="O1263" s="37" t="str">
        <f>IF($J$4=0,E1263,IFERROR(IF(OR(AND(Data_Input!$T$3="meters",Data_Input!$T1267&gt;12),(AND(Data_Input!$T$3="feet",Data_Input!$T1267&gt;40)),ABS(E1263)&gt;$G$4),"",E1263),""))</f>
        <v/>
      </c>
      <c r="P1263" s="35"/>
      <c r="Q1263" s="8" t="str">
        <f t="shared" si="86"/>
        <v/>
      </c>
      <c r="R1263" s="8" t="str">
        <f t="shared" si="87"/>
        <v/>
      </c>
      <c r="S1263" s="8" t="str">
        <f t="shared" si="88"/>
        <v/>
      </c>
      <c r="T1263" s="8" t="str">
        <f t="shared" si="89"/>
        <v/>
      </c>
      <c r="U1263" s="35"/>
    </row>
    <row r="1264" spans="1:21">
      <c r="A1264" s="7">
        <v>1262</v>
      </c>
      <c r="B1264" s="37" t="str">
        <f>Data_Input!O1268</f>
        <v/>
      </c>
      <c r="C1264" s="37" t="str">
        <f>Data_Input!P1268</f>
        <v/>
      </c>
      <c r="D1264" s="37" t="str">
        <f>Data_Input!Q1268</f>
        <v/>
      </c>
      <c r="E1264" s="37" t="str">
        <f>Data_Input!R1268</f>
        <v/>
      </c>
      <c r="F1264" s="47"/>
      <c r="G1264" s="35"/>
      <c r="H1264" s="35"/>
      <c r="I1264" s="35"/>
      <c r="J1264" s="35"/>
      <c r="K1264" s="35"/>
      <c r="L1264" s="37" t="str">
        <f>IF($G$4=0,B1264,IFERROR(IF(OR(AND(Data_Input!$T$3="meters",Data_Input!$T1268&gt;12),(AND(Data_Input!$T$3="feet",Data_Input!$T1268&gt;40)),ABS(B1264)&gt;$G$4),"",B1264),""))</f>
        <v/>
      </c>
      <c r="M1264" s="37" t="str">
        <f>IF($H$4=0,C1264,IFERROR(IF(OR(AND(Data_Input!$T$3="meters",Data_Input!$T1268&gt;12),(AND(Data_Input!$T$3="feet",Data_Input!$T1268&gt;40)),ABS(C1264)&gt;$G$4),"",C1264),""))</f>
        <v/>
      </c>
      <c r="N1264" s="37" t="str">
        <f>IF($I$4=0,D1264,IFERROR(IF(OR(AND(Data_Input!$T$3="meters",Data_Input!$T1268&gt;12),(AND(Data_Input!$T$3="feet",Data_Input!$T1268&gt;40)),ABS(D1264)&gt;$G$4),"",D1264),""))</f>
        <v/>
      </c>
      <c r="O1264" s="37" t="str">
        <f>IF($J$4=0,E1264,IFERROR(IF(OR(AND(Data_Input!$T$3="meters",Data_Input!$T1268&gt;12),(AND(Data_Input!$T$3="feet",Data_Input!$T1268&gt;40)),ABS(E1264)&gt;$G$4),"",E1264),""))</f>
        <v/>
      </c>
      <c r="P1264" s="35"/>
      <c r="Q1264" s="8" t="str">
        <f t="shared" si="86"/>
        <v/>
      </c>
      <c r="R1264" s="8" t="str">
        <f t="shared" si="87"/>
        <v/>
      </c>
      <c r="S1264" s="8" t="str">
        <f t="shared" si="88"/>
        <v/>
      </c>
      <c r="T1264" s="8" t="str">
        <f t="shared" si="89"/>
        <v/>
      </c>
      <c r="U1264" s="35"/>
    </row>
    <row r="1265" spans="1:21">
      <c r="A1265" s="7">
        <v>1263</v>
      </c>
      <c r="B1265" s="37" t="str">
        <f>Data_Input!O1269</f>
        <v/>
      </c>
      <c r="C1265" s="37" t="str">
        <f>Data_Input!P1269</f>
        <v/>
      </c>
      <c r="D1265" s="37" t="str">
        <f>Data_Input!Q1269</f>
        <v/>
      </c>
      <c r="E1265" s="37" t="str">
        <f>Data_Input!R1269</f>
        <v/>
      </c>
      <c r="F1265" s="47"/>
      <c r="G1265" s="35"/>
      <c r="H1265" s="35"/>
      <c r="I1265" s="35"/>
      <c r="J1265" s="35"/>
      <c r="K1265" s="35"/>
      <c r="L1265" s="37" t="str">
        <f>IF($G$4=0,B1265,IFERROR(IF(OR(AND(Data_Input!$T$3="meters",Data_Input!$T1269&gt;12),(AND(Data_Input!$T$3="feet",Data_Input!$T1269&gt;40)),ABS(B1265)&gt;$G$4),"",B1265),""))</f>
        <v/>
      </c>
      <c r="M1265" s="37" t="str">
        <f>IF($H$4=0,C1265,IFERROR(IF(OR(AND(Data_Input!$T$3="meters",Data_Input!$T1269&gt;12),(AND(Data_Input!$T$3="feet",Data_Input!$T1269&gt;40)),ABS(C1265)&gt;$G$4),"",C1265),""))</f>
        <v/>
      </c>
      <c r="N1265" s="37" t="str">
        <f>IF($I$4=0,D1265,IFERROR(IF(OR(AND(Data_Input!$T$3="meters",Data_Input!$T1269&gt;12),(AND(Data_Input!$T$3="feet",Data_Input!$T1269&gt;40)),ABS(D1265)&gt;$G$4),"",D1265),""))</f>
        <v/>
      </c>
      <c r="O1265" s="37" t="str">
        <f>IF($J$4=0,E1265,IFERROR(IF(OR(AND(Data_Input!$T$3="meters",Data_Input!$T1269&gt;12),(AND(Data_Input!$T$3="feet",Data_Input!$T1269&gt;40)),ABS(E1265)&gt;$G$4),"",E1265),""))</f>
        <v/>
      </c>
      <c r="P1265" s="35"/>
      <c r="Q1265" s="8" t="str">
        <f t="shared" si="86"/>
        <v/>
      </c>
      <c r="R1265" s="8" t="str">
        <f t="shared" si="87"/>
        <v/>
      </c>
      <c r="S1265" s="8" t="str">
        <f t="shared" si="88"/>
        <v/>
      </c>
      <c r="T1265" s="8" t="str">
        <f t="shared" si="89"/>
        <v/>
      </c>
      <c r="U1265" s="35"/>
    </row>
    <row r="1266" spans="1:21">
      <c r="A1266" s="7">
        <v>1264</v>
      </c>
      <c r="B1266" s="37" t="str">
        <f>Data_Input!O1270</f>
        <v/>
      </c>
      <c r="C1266" s="37" t="str">
        <f>Data_Input!P1270</f>
        <v/>
      </c>
      <c r="D1266" s="37" t="str">
        <f>Data_Input!Q1270</f>
        <v/>
      </c>
      <c r="E1266" s="37" t="str">
        <f>Data_Input!R1270</f>
        <v/>
      </c>
      <c r="F1266" s="47"/>
      <c r="G1266" s="35"/>
      <c r="H1266" s="35"/>
      <c r="I1266" s="35"/>
      <c r="J1266" s="35"/>
      <c r="K1266" s="35"/>
      <c r="L1266" s="37" t="str">
        <f>IF($G$4=0,B1266,IFERROR(IF(OR(AND(Data_Input!$T$3="meters",Data_Input!$T1270&gt;12),(AND(Data_Input!$T$3="feet",Data_Input!$T1270&gt;40)),ABS(B1266)&gt;$G$4),"",B1266),""))</f>
        <v/>
      </c>
      <c r="M1266" s="37" t="str">
        <f>IF($H$4=0,C1266,IFERROR(IF(OR(AND(Data_Input!$T$3="meters",Data_Input!$T1270&gt;12),(AND(Data_Input!$T$3="feet",Data_Input!$T1270&gt;40)),ABS(C1266)&gt;$G$4),"",C1266),""))</f>
        <v/>
      </c>
      <c r="N1266" s="37" t="str">
        <f>IF($I$4=0,D1266,IFERROR(IF(OR(AND(Data_Input!$T$3="meters",Data_Input!$T1270&gt;12),(AND(Data_Input!$T$3="feet",Data_Input!$T1270&gt;40)),ABS(D1266)&gt;$G$4),"",D1266),""))</f>
        <v/>
      </c>
      <c r="O1266" s="37" t="str">
        <f>IF($J$4=0,E1266,IFERROR(IF(OR(AND(Data_Input!$T$3="meters",Data_Input!$T1270&gt;12),(AND(Data_Input!$T$3="feet",Data_Input!$T1270&gt;40)),ABS(E1266)&gt;$G$4),"",E1266),""))</f>
        <v/>
      </c>
      <c r="P1266" s="35"/>
      <c r="Q1266" s="8" t="str">
        <f t="shared" si="86"/>
        <v/>
      </c>
      <c r="R1266" s="8" t="str">
        <f t="shared" si="87"/>
        <v/>
      </c>
      <c r="S1266" s="8" t="str">
        <f t="shared" si="88"/>
        <v/>
      </c>
      <c r="T1266" s="8" t="str">
        <f t="shared" si="89"/>
        <v/>
      </c>
      <c r="U1266" s="35"/>
    </row>
    <row r="1267" spans="1:21">
      <c r="A1267" s="7">
        <v>1265</v>
      </c>
      <c r="B1267" s="37" t="str">
        <f>Data_Input!O1271</f>
        <v/>
      </c>
      <c r="C1267" s="37" t="str">
        <f>Data_Input!P1271</f>
        <v/>
      </c>
      <c r="D1267" s="37" t="str">
        <f>Data_Input!Q1271</f>
        <v/>
      </c>
      <c r="E1267" s="37" t="str">
        <f>Data_Input!R1271</f>
        <v/>
      </c>
      <c r="F1267" s="47"/>
      <c r="G1267" s="35"/>
      <c r="H1267" s="35"/>
      <c r="I1267" s="35"/>
      <c r="J1267" s="35"/>
      <c r="K1267" s="35"/>
      <c r="L1267" s="37" t="str">
        <f>IF($G$4=0,B1267,IFERROR(IF(OR(AND(Data_Input!$T$3="meters",Data_Input!$T1271&gt;12),(AND(Data_Input!$T$3="feet",Data_Input!$T1271&gt;40)),ABS(B1267)&gt;$G$4),"",B1267),""))</f>
        <v/>
      </c>
      <c r="M1267" s="37" t="str">
        <f>IF($H$4=0,C1267,IFERROR(IF(OR(AND(Data_Input!$T$3="meters",Data_Input!$T1271&gt;12),(AND(Data_Input!$T$3="feet",Data_Input!$T1271&gt;40)),ABS(C1267)&gt;$G$4),"",C1267),""))</f>
        <v/>
      </c>
      <c r="N1267" s="37" t="str">
        <f>IF($I$4=0,D1267,IFERROR(IF(OR(AND(Data_Input!$T$3="meters",Data_Input!$T1271&gt;12),(AND(Data_Input!$T$3="feet",Data_Input!$T1271&gt;40)),ABS(D1267)&gt;$G$4),"",D1267),""))</f>
        <v/>
      </c>
      <c r="O1267" s="37" t="str">
        <f>IF($J$4=0,E1267,IFERROR(IF(OR(AND(Data_Input!$T$3="meters",Data_Input!$T1271&gt;12),(AND(Data_Input!$T$3="feet",Data_Input!$T1271&gt;40)),ABS(E1267)&gt;$G$4),"",E1267),""))</f>
        <v/>
      </c>
      <c r="P1267" s="35"/>
      <c r="Q1267" s="8" t="str">
        <f t="shared" si="86"/>
        <v/>
      </c>
      <c r="R1267" s="8" t="str">
        <f t="shared" si="87"/>
        <v/>
      </c>
      <c r="S1267" s="8" t="str">
        <f t="shared" si="88"/>
        <v/>
      </c>
      <c r="T1267" s="8" t="str">
        <f t="shared" si="89"/>
        <v/>
      </c>
      <c r="U1267" s="35"/>
    </row>
    <row r="1268" spans="1:21">
      <c r="A1268" s="7">
        <v>1266</v>
      </c>
      <c r="B1268" s="37" t="str">
        <f>Data_Input!O1272</f>
        <v/>
      </c>
      <c r="C1268" s="37" t="str">
        <f>Data_Input!P1272</f>
        <v/>
      </c>
      <c r="D1268" s="37" t="str">
        <f>Data_Input!Q1272</f>
        <v/>
      </c>
      <c r="E1268" s="37" t="str">
        <f>Data_Input!R1272</f>
        <v/>
      </c>
      <c r="F1268" s="47"/>
      <c r="G1268" s="35"/>
      <c r="H1268" s="35"/>
      <c r="I1268" s="35"/>
      <c r="J1268" s="35"/>
      <c r="K1268" s="35"/>
      <c r="L1268" s="37" t="str">
        <f>IF($G$4=0,B1268,IFERROR(IF(OR(AND(Data_Input!$T$3="meters",Data_Input!$T1272&gt;12),(AND(Data_Input!$T$3="feet",Data_Input!$T1272&gt;40)),ABS(B1268)&gt;$G$4),"",B1268),""))</f>
        <v/>
      </c>
      <c r="M1268" s="37" t="str">
        <f>IF($H$4=0,C1268,IFERROR(IF(OR(AND(Data_Input!$T$3="meters",Data_Input!$T1272&gt;12),(AND(Data_Input!$T$3="feet",Data_Input!$T1272&gt;40)),ABS(C1268)&gt;$G$4),"",C1268),""))</f>
        <v/>
      </c>
      <c r="N1268" s="37" t="str">
        <f>IF($I$4=0,D1268,IFERROR(IF(OR(AND(Data_Input!$T$3="meters",Data_Input!$T1272&gt;12),(AND(Data_Input!$T$3="feet",Data_Input!$T1272&gt;40)),ABS(D1268)&gt;$G$4),"",D1268),""))</f>
        <v/>
      </c>
      <c r="O1268" s="37" t="str">
        <f>IF($J$4=0,E1268,IFERROR(IF(OR(AND(Data_Input!$T$3="meters",Data_Input!$T1272&gt;12),(AND(Data_Input!$T$3="feet",Data_Input!$T1272&gt;40)),ABS(E1268)&gt;$G$4),"",E1268),""))</f>
        <v/>
      </c>
      <c r="P1268" s="35"/>
      <c r="Q1268" s="8" t="str">
        <f t="shared" si="86"/>
        <v/>
      </c>
      <c r="R1268" s="8" t="str">
        <f t="shared" si="87"/>
        <v/>
      </c>
      <c r="S1268" s="8" t="str">
        <f t="shared" si="88"/>
        <v/>
      </c>
      <c r="T1268" s="8" t="str">
        <f t="shared" si="89"/>
        <v/>
      </c>
      <c r="U1268" s="35"/>
    </row>
    <row r="1269" spans="1:21">
      <c r="A1269" s="7">
        <v>1267</v>
      </c>
      <c r="B1269" s="37" t="str">
        <f>Data_Input!O1273</f>
        <v/>
      </c>
      <c r="C1269" s="37" t="str">
        <f>Data_Input!P1273</f>
        <v/>
      </c>
      <c r="D1269" s="37" t="str">
        <f>Data_Input!Q1273</f>
        <v/>
      </c>
      <c r="E1269" s="37" t="str">
        <f>Data_Input!R1273</f>
        <v/>
      </c>
      <c r="F1269" s="47"/>
      <c r="G1269" s="35"/>
      <c r="H1269" s="35"/>
      <c r="I1269" s="35"/>
      <c r="J1269" s="35"/>
      <c r="K1269" s="35"/>
      <c r="L1269" s="37" t="str">
        <f>IF($G$4=0,B1269,IFERROR(IF(OR(AND(Data_Input!$T$3="meters",Data_Input!$T1273&gt;12),(AND(Data_Input!$T$3="feet",Data_Input!$T1273&gt;40)),ABS(B1269)&gt;$G$4),"",B1269),""))</f>
        <v/>
      </c>
      <c r="M1269" s="37" t="str">
        <f>IF($H$4=0,C1269,IFERROR(IF(OR(AND(Data_Input!$T$3="meters",Data_Input!$T1273&gt;12),(AND(Data_Input!$T$3="feet",Data_Input!$T1273&gt;40)),ABS(C1269)&gt;$G$4),"",C1269),""))</f>
        <v/>
      </c>
      <c r="N1269" s="37" t="str">
        <f>IF($I$4=0,D1269,IFERROR(IF(OR(AND(Data_Input!$T$3="meters",Data_Input!$T1273&gt;12),(AND(Data_Input!$T$3="feet",Data_Input!$T1273&gt;40)),ABS(D1269)&gt;$G$4),"",D1269),""))</f>
        <v/>
      </c>
      <c r="O1269" s="37" t="str">
        <f>IF($J$4=0,E1269,IFERROR(IF(OR(AND(Data_Input!$T$3="meters",Data_Input!$T1273&gt;12),(AND(Data_Input!$T$3="feet",Data_Input!$T1273&gt;40)),ABS(E1269)&gt;$G$4),"",E1269),""))</f>
        <v/>
      </c>
      <c r="P1269" s="35"/>
      <c r="Q1269" s="8" t="str">
        <f t="shared" si="86"/>
        <v/>
      </c>
      <c r="R1269" s="8" t="str">
        <f t="shared" si="87"/>
        <v/>
      </c>
      <c r="S1269" s="8" t="str">
        <f t="shared" si="88"/>
        <v/>
      </c>
      <c r="T1269" s="8" t="str">
        <f t="shared" si="89"/>
        <v/>
      </c>
      <c r="U1269" s="35"/>
    </row>
    <row r="1270" spans="1:21">
      <c r="A1270" s="7">
        <v>1268</v>
      </c>
      <c r="B1270" s="37" t="str">
        <f>Data_Input!O1274</f>
        <v/>
      </c>
      <c r="C1270" s="37" t="str">
        <f>Data_Input!P1274</f>
        <v/>
      </c>
      <c r="D1270" s="37" t="str">
        <f>Data_Input!Q1274</f>
        <v/>
      </c>
      <c r="E1270" s="37" t="str">
        <f>Data_Input!R1274</f>
        <v/>
      </c>
      <c r="F1270" s="47"/>
      <c r="G1270" s="35"/>
      <c r="H1270" s="35"/>
      <c r="I1270" s="35"/>
      <c r="J1270" s="35"/>
      <c r="K1270" s="35"/>
      <c r="L1270" s="37" t="str">
        <f>IF($G$4=0,B1270,IFERROR(IF(OR(AND(Data_Input!$T$3="meters",Data_Input!$T1274&gt;12),(AND(Data_Input!$T$3="feet",Data_Input!$T1274&gt;40)),ABS(B1270)&gt;$G$4),"",B1270),""))</f>
        <v/>
      </c>
      <c r="M1270" s="37" t="str">
        <f>IF($H$4=0,C1270,IFERROR(IF(OR(AND(Data_Input!$T$3="meters",Data_Input!$T1274&gt;12),(AND(Data_Input!$T$3="feet",Data_Input!$T1274&gt;40)),ABS(C1270)&gt;$G$4),"",C1270),""))</f>
        <v/>
      </c>
      <c r="N1270" s="37" t="str">
        <f>IF($I$4=0,D1270,IFERROR(IF(OR(AND(Data_Input!$T$3="meters",Data_Input!$T1274&gt;12),(AND(Data_Input!$T$3="feet",Data_Input!$T1274&gt;40)),ABS(D1270)&gt;$G$4),"",D1270),""))</f>
        <v/>
      </c>
      <c r="O1270" s="37" t="str">
        <f>IF($J$4=0,E1270,IFERROR(IF(OR(AND(Data_Input!$T$3="meters",Data_Input!$T1274&gt;12),(AND(Data_Input!$T$3="feet",Data_Input!$T1274&gt;40)),ABS(E1270)&gt;$G$4),"",E1270),""))</f>
        <v/>
      </c>
      <c r="P1270" s="35"/>
      <c r="Q1270" s="8" t="str">
        <f t="shared" si="86"/>
        <v/>
      </c>
      <c r="R1270" s="8" t="str">
        <f t="shared" si="87"/>
        <v/>
      </c>
      <c r="S1270" s="8" t="str">
        <f t="shared" si="88"/>
        <v/>
      </c>
      <c r="T1270" s="8" t="str">
        <f t="shared" si="89"/>
        <v/>
      </c>
      <c r="U1270" s="35"/>
    </row>
    <row r="1271" spans="1:21">
      <c r="A1271" s="7">
        <v>1269</v>
      </c>
      <c r="B1271" s="37" t="str">
        <f>Data_Input!O1275</f>
        <v/>
      </c>
      <c r="C1271" s="37" t="str">
        <f>Data_Input!P1275</f>
        <v/>
      </c>
      <c r="D1271" s="37" t="str">
        <f>Data_Input!Q1275</f>
        <v/>
      </c>
      <c r="E1271" s="37" t="str">
        <f>Data_Input!R1275</f>
        <v/>
      </c>
      <c r="F1271" s="47"/>
      <c r="G1271" s="35"/>
      <c r="H1271" s="35"/>
      <c r="I1271" s="35"/>
      <c r="J1271" s="35"/>
      <c r="K1271" s="35"/>
      <c r="L1271" s="37" t="str">
        <f>IF($G$4=0,B1271,IFERROR(IF(OR(AND(Data_Input!$T$3="meters",Data_Input!$T1275&gt;12),(AND(Data_Input!$T$3="feet",Data_Input!$T1275&gt;40)),ABS(B1271)&gt;$G$4),"",B1271),""))</f>
        <v/>
      </c>
      <c r="M1271" s="37" t="str">
        <f>IF($H$4=0,C1271,IFERROR(IF(OR(AND(Data_Input!$T$3="meters",Data_Input!$T1275&gt;12),(AND(Data_Input!$T$3="feet",Data_Input!$T1275&gt;40)),ABS(C1271)&gt;$G$4),"",C1271),""))</f>
        <v/>
      </c>
      <c r="N1271" s="37" t="str">
        <f>IF($I$4=0,D1271,IFERROR(IF(OR(AND(Data_Input!$T$3="meters",Data_Input!$T1275&gt;12),(AND(Data_Input!$T$3="feet",Data_Input!$T1275&gt;40)),ABS(D1271)&gt;$G$4),"",D1271),""))</f>
        <v/>
      </c>
      <c r="O1271" s="37" t="str">
        <f>IF($J$4=0,E1271,IFERROR(IF(OR(AND(Data_Input!$T$3="meters",Data_Input!$T1275&gt;12),(AND(Data_Input!$T$3="feet",Data_Input!$T1275&gt;40)),ABS(E1271)&gt;$G$4),"",E1271),""))</f>
        <v/>
      </c>
      <c r="P1271" s="35"/>
      <c r="Q1271" s="8" t="str">
        <f t="shared" si="86"/>
        <v/>
      </c>
      <c r="R1271" s="8" t="str">
        <f t="shared" si="87"/>
        <v/>
      </c>
      <c r="S1271" s="8" t="str">
        <f t="shared" si="88"/>
        <v/>
      </c>
      <c r="T1271" s="8" t="str">
        <f t="shared" si="89"/>
        <v/>
      </c>
      <c r="U1271" s="35"/>
    </row>
    <row r="1272" spans="1:21">
      <c r="A1272" s="7">
        <v>1270</v>
      </c>
      <c r="B1272" s="37" t="str">
        <f>Data_Input!O1276</f>
        <v/>
      </c>
      <c r="C1272" s="37" t="str">
        <f>Data_Input!P1276</f>
        <v/>
      </c>
      <c r="D1272" s="37" t="str">
        <f>Data_Input!Q1276</f>
        <v/>
      </c>
      <c r="E1272" s="37" t="str">
        <f>Data_Input!R1276</f>
        <v/>
      </c>
      <c r="F1272" s="47"/>
      <c r="G1272" s="35"/>
      <c r="H1272" s="35"/>
      <c r="I1272" s="35"/>
      <c r="J1272" s="35"/>
      <c r="K1272" s="35"/>
      <c r="L1272" s="37" t="str">
        <f>IF($G$4=0,B1272,IFERROR(IF(OR(AND(Data_Input!$T$3="meters",Data_Input!$T1276&gt;12),(AND(Data_Input!$T$3="feet",Data_Input!$T1276&gt;40)),ABS(B1272)&gt;$G$4),"",B1272),""))</f>
        <v/>
      </c>
      <c r="M1272" s="37" t="str">
        <f>IF($H$4=0,C1272,IFERROR(IF(OR(AND(Data_Input!$T$3="meters",Data_Input!$T1276&gt;12),(AND(Data_Input!$T$3="feet",Data_Input!$T1276&gt;40)),ABS(C1272)&gt;$G$4),"",C1272),""))</f>
        <v/>
      </c>
      <c r="N1272" s="37" t="str">
        <f>IF($I$4=0,D1272,IFERROR(IF(OR(AND(Data_Input!$T$3="meters",Data_Input!$T1276&gt;12),(AND(Data_Input!$T$3="feet",Data_Input!$T1276&gt;40)),ABS(D1272)&gt;$G$4),"",D1272),""))</f>
        <v/>
      </c>
      <c r="O1272" s="37" t="str">
        <f>IF($J$4=0,E1272,IFERROR(IF(OR(AND(Data_Input!$T$3="meters",Data_Input!$T1276&gt;12),(AND(Data_Input!$T$3="feet",Data_Input!$T1276&gt;40)),ABS(E1272)&gt;$G$4),"",E1272),""))</f>
        <v/>
      </c>
      <c r="P1272" s="35"/>
      <c r="Q1272" s="8" t="str">
        <f t="shared" si="86"/>
        <v/>
      </c>
      <c r="R1272" s="8" t="str">
        <f t="shared" si="87"/>
        <v/>
      </c>
      <c r="S1272" s="8" t="str">
        <f t="shared" si="88"/>
        <v/>
      </c>
      <c r="T1272" s="8" t="str">
        <f t="shared" si="89"/>
        <v/>
      </c>
      <c r="U1272" s="35"/>
    </row>
    <row r="1273" spans="1:21">
      <c r="A1273" s="7">
        <v>1271</v>
      </c>
      <c r="B1273" s="37" t="str">
        <f>Data_Input!O1277</f>
        <v/>
      </c>
      <c r="C1273" s="37" t="str">
        <f>Data_Input!P1277</f>
        <v/>
      </c>
      <c r="D1273" s="37" t="str">
        <f>Data_Input!Q1277</f>
        <v/>
      </c>
      <c r="E1273" s="37" t="str">
        <f>Data_Input!R1277</f>
        <v/>
      </c>
      <c r="F1273" s="47"/>
      <c r="G1273" s="35"/>
      <c r="H1273" s="35"/>
      <c r="I1273" s="35"/>
      <c r="J1273" s="35"/>
      <c r="K1273" s="35"/>
      <c r="L1273" s="37" t="str">
        <f>IF($G$4=0,B1273,IFERROR(IF(OR(AND(Data_Input!$T$3="meters",Data_Input!$T1277&gt;12),(AND(Data_Input!$T$3="feet",Data_Input!$T1277&gt;40)),ABS(B1273)&gt;$G$4),"",B1273),""))</f>
        <v/>
      </c>
      <c r="M1273" s="37" t="str">
        <f>IF($H$4=0,C1273,IFERROR(IF(OR(AND(Data_Input!$T$3="meters",Data_Input!$T1277&gt;12),(AND(Data_Input!$T$3="feet",Data_Input!$T1277&gt;40)),ABS(C1273)&gt;$G$4),"",C1273),""))</f>
        <v/>
      </c>
      <c r="N1273" s="37" t="str">
        <f>IF($I$4=0,D1273,IFERROR(IF(OR(AND(Data_Input!$T$3="meters",Data_Input!$T1277&gt;12),(AND(Data_Input!$T$3="feet",Data_Input!$T1277&gt;40)),ABS(D1273)&gt;$G$4),"",D1273),""))</f>
        <v/>
      </c>
      <c r="O1273" s="37" t="str">
        <f>IF($J$4=0,E1273,IFERROR(IF(OR(AND(Data_Input!$T$3="meters",Data_Input!$T1277&gt;12),(AND(Data_Input!$T$3="feet",Data_Input!$T1277&gt;40)),ABS(E1273)&gt;$G$4),"",E1273),""))</f>
        <v/>
      </c>
      <c r="P1273" s="35"/>
      <c r="Q1273" s="8" t="str">
        <f t="shared" si="86"/>
        <v/>
      </c>
      <c r="R1273" s="8" t="str">
        <f t="shared" si="87"/>
        <v/>
      </c>
      <c r="S1273" s="8" t="str">
        <f t="shared" si="88"/>
        <v/>
      </c>
      <c r="T1273" s="8" t="str">
        <f t="shared" si="89"/>
        <v/>
      </c>
      <c r="U1273" s="35"/>
    </row>
    <row r="1274" spans="1:21">
      <c r="A1274" s="7">
        <v>1272</v>
      </c>
      <c r="B1274" s="37" t="str">
        <f>Data_Input!O1278</f>
        <v/>
      </c>
      <c r="C1274" s="37" t="str">
        <f>Data_Input!P1278</f>
        <v/>
      </c>
      <c r="D1274" s="37" t="str">
        <f>Data_Input!Q1278</f>
        <v/>
      </c>
      <c r="E1274" s="37" t="str">
        <f>Data_Input!R1278</f>
        <v/>
      </c>
      <c r="F1274" s="47"/>
      <c r="G1274" s="35"/>
      <c r="H1274" s="35"/>
      <c r="I1274" s="35"/>
      <c r="J1274" s="35"/>
      <c r="K1274" s="35"/>
      <c r="L1274" s="37" t="str">
        <f>IF($G$4=0,B1274,IFERROR(IF(OR(AND(Data_Input!$T$3="meters",Data_Input!$T1278&gt;12),(AND(Data_Input!$T$3="feet",Data_Input!$T1278&gt;40)),ABS(B1274)&gt;$G$4),"",B1274),""))</f>
        <v/>
      </c>
      <c r="M1274" s="37" t="str">
        <f>IF($H$4=0,C1274,IFERROR(IF(OR(AND(Data_Input!$T$3="meters",Data_Input!$T1278&gt;12),(AND(Data_Input!$T$3="feet",Data_Input!$T1278&gt;40)),ABS(C1274)&gt;$G$4),"",C1274),""))</f>
        <v/>
      </c>
      <c r="N1274" s="37" t="str">
        <f>IF($I$4=0,D1274,IFERROR(IF(OR(AND(Data_Input!$T$3="meters",Data_Input!$T1278&gt;12),(AND(Data_Input!$T$3="feet",Data_Input!$T1278&gt;40)),ABS(D1274)&gt;$G$4),"",D1274),""))</f>
        <v/>
      </c>
      <c r="O1274" s="37" t="str">
        <f>IF($J$4=0,E1274,IFERROR(IF(OR(AND(Data_Input!$T$3="meters",Data_Input!$T1278&gt;12),(AND(Data_Input!$T$3="feet",Data_Input!$T1278&gt;40)),ABS(E1274)&gt;$G$4),"",E1274),""))</f>
        <v/>
      </c>
      <c r="P1274" s="35"/>
      <c r="Q1274" s="8" t="str">
        <f t="shared" si="86"/>
        <v/>
      </c>
      <c r="R1274" s="8" t="str">
        <f t="shared" si="87"/>
        <v/>
      </c>
      <c r="S1274" s="8" t="str">
        <f t="shared" si="88"/>
        <v/>
      </c>
      <c r="T1274" s="8" t="str">
        <f t="shared" si="89"/>
        <v/>
      </c>
      <c r="U1274" s="35"/>
    </row>
    <row r="1275" spans="1:21">
      <c r="A1275" s="7">
        <v>1273</v>
      </c>
      <c r="B1275" s="37" t="str">
        <f>Data_Input!O1279</f>
        <v/>
      </c>
      <c r="C1275" s="37" t="str">
        <f>Data_Input!P1279</f>
        <v/>
      </c>
      <c r="D1275" s="37" t="str">
        <f>Data_Input!Q1279</f>
        <v/>
      </c>
      <c r="E1275" s="37" t="str">
        <f>Data_Input!R1279</f>
        <v/>
      </c>
      <c r="F1275" s="47"/>
      <c r="G1275" s="35"/>
      <c r="H1275" s="35"/>
      <c r="I1275" s="35"/>
      <c r="J1275" s="35"/>
      <c r="K1275" s="35"/>
      <c r="L1275" s="37" t="str">
        <f>IF($G$4=0,B1275,IFERROR(IF(OR(AND(Data_Input!$T$3="meters",Data_Input!$T1279&gt;12),(AND(Data_Input!$T$3="feet",Data_Input!$T1279&gt;40)),ABS(B1275)&gt;$G$4),"",B1275),""))</f>
        <v/>
      </c>
      <c r="M1275" s="37" t="str">
        <f>IF($H$4=0,C1275,IFERROR(IF(OR(AND(Data_Input!$T$3="meters",Data_Input!$T1279&gt;12),(AND(Data_Input!$T$3="feet",Data_Input!$T1279&gt;40)),ABS(C1275)&gt;$G$4),"",C1275),""))</f>
        <v/>
      </c>
      <c r="N1275" s="37" t="str">
        <f>IF($I$4=0,D1275,IFERROR(IF(OR(AND(Data_Input!$T$3="meters",Data_Input!$T1279&gt;12),(AND(Data_Input!$T$3="feet",Data_Input!$T1279&gt;40)),ABS(D1275)&gt;$G$4),"",D1275),""))</f>
        <v/>
      </c>
      <c r="O1275" s="37" t="str">
        <f>IF($J$4=0,E1275,IFERROR(IF(OR(AND(Data_Input!$T$3="meters",Data_Input!$T1279&gt;12),(AND(Data_Input!$T$3="feet",Data_Input!$T1279&gt;40)),ABS(E1275)&gt;$G$4),"",E1275),""))</f>
        <v/>
      </c>
      <c r="P1275" s="35"/>
      <c r="Q1275" s="8" t="str">
        <f t="shared" si="86"/>
        <v/>
      </c>
      <c r="R1275" s="8" t="str">
        <f t="shared" si="87"/>
        <v/>
      </c>
      <c r="S1275" s="8" t="str">
        <f t="shared" si="88"/>
        <v/>
      </c>
      <c r="T1275" s="8" t="str">
        <f t="shared" si="89"/>
        <v/>
      </c>
      <c r="U1275" s="35"/>
    </row>
    <row r="1276" spans="1:21">
      <c r="A1276" s="7">
        <v>1274</v>
      </c>
      <c r="B1276" s="37" t="str">
        <f>Data_Input!O1280</f>
        <v/>
      </c>
      <c r="C1276" s="37" t="str">
        <f>Data_Input!P1280</f>
        <v/>
      </c>
      <c r="D1276" s="37" t="str">
        <f>Data_Input!Q1280</f>
        <v/>
      </c>
      <c r="E1276" s="37" t="str">
        <f>Data_Input!R1280</f>
        <v/>
      </c>
      <c r="F1276" s="47"/>
      <c r="G1276" s="35"/>
      <c r="H1276" s="35"/>
      <c r="I1276" s="35"/>
      <c r="J1276" s="35"/>
      <c r="K1276" s="35"/>
      <c r="L1276" s="37" t="str">
        <f>IF($G$4=0,B1276,IFERROR(IF(OR(AND(Data_Input!$T$3="meters",Data_Input!$T1280&gt;12),(AND(Data_Input!$T$3="feet",Data_Input!$T1280&gt;40)),ABS(B1276)&gt;$G$4),"",B1276),""))</f>
        <v/>
      </c>
      <c r="M1276" s="37" t="str">
        <f>IF($H$4=0,C1276,IFERROR(IF(OR(AND(Data_Input!$T$3="meters",Data_Input!$T1280&gt;12),(AND(Data_Input!$T$3="feet",Data_Input!$T1280&gt;40)),ABS(C1276)&gt;$G$4),"",C1276),""))</f>
        <v/>
      </c>
      <c r="N1276" s="37" t="str">
        <f>IF($I$4=0,D1276,IFERROR(IF(OR(AND(Data_Input!$T$3="meters",Data_Input!$T1280&gt;12),(AND(Data_Input!$T$3="feet",Data_Input!$T1280&gt;40)),ABS(D1276)&gt;$G$4),"",D1276),""))</f>
        <v/>
      </c>
      <c r="O1276" s="37" t="str">
        <f>IF($J$4=0,E1276,IFERROR(IF(OR(AND(Data_Input!$T$3="meters",Data_Input!$T1280&gt;12),(AND(Data_Input!$T$3="feet",Data_Input!$T1280&gt;40)),ABS(E1276)&gt;$G$4),"",E1276),""))</f>
        <v/>
      </c>
      <c r="P1276" s="35"/>
      <c r="Q1276" s="8" t="str">
        <f t="shared" si="86"/>
        <v/>
      </c>
      <c r="R1276" s="8" t="str">
        <f t="shared" si="87"/>
        <v/>
      </c>
      <c r="S1276" s="8" t="str">
        <f t="shared" si="88"/>
        <v/>
      </c>
      <c r="T1276" s="8" t="str">
        <f t="shared" si="89"/>
        <v/>
      </c>
      <c r="U1276" s="35"/>
    </row>
    <row r="1277" spans="1:21">
      <c r="A1277" s="7">
        <v>1275</v>
      </c>
      <c r="B1277" s="37" t="str">
        <f>Data_Input!O1281</f>
        <v/>
      </c>
      <c r="C1277" s="37" t="str">
        <f>Data_Input!P1281</f>
        <v/>
      </c>
      <c r="D1277" s="37" t="str">
        <f>Data_Input!Q1281</f>
        <v/>
      </c>
      <c r="E1277" s="37" t="str">
        <f>Data_Input!R1281</f>
        <v/>
      </c>
      <c r="F1277" s="47"/>
      <c r="G1277" s="35"/>
      <c r="H1277" s="35"/>
      <c r="I1277" s="35"/>
      <c r="J1277" s="35"/>
      <c r="K1277" s="35"/>
      <c r="L1277" s="37" t="str">
        <f>IF($G$4=0,B1277,IFERROR(IF(OR(AND(Data_Input!$T$3="meters",Data_Input!$T1281&gt;12),(AND(Data_Input!$T$3="feet",Data_Input!$T1281&gt;40)),ABS(B1277)&gt;$G$4),"",B1277),""))</f>
        <v/>
      </c>
      <c r="M1277" s="37" t="str">
        <f>IF($H$4=0,C1277,IFERROR(IF(OR(AND(Data_Input!$T$3="meters",Data_Input!$T1281&gt;12),(AND(Data_Input!$T$3="feet",Data_Input!$T1281&gt;40)),ABS(C1277)&gt;$G$4),"",C1277),""))</f>
        <v/>
      </c>
      <c r="N1277" s="37" t="str">
        <f>IF($I$4=0,D1277,IFERROR(IF(OR(AND(Data_Input!$T$3="meters",Data_Input!$T1281&gt;12),(AND(Data_Input!$T$3="feet",Data_Input!$T1281&gt;40)),ABS(D1277)&gt;$G$4),"",D1277),""))</f>
        <v/>
      </c>
      <c r="O1277" s="37" t="str">
        <f>IF($J$4=0,E1277,IFERROR(IF(OR(AND(Data_Input!$T$3="meters",Data_Input!$T1281&gt;12),(AND(Data_Input!$T$3="feet",Data_Input!$T1281&gt;40)),ABS(E1277)&gt;$G$4),"",E1277),""))</f>
        <v/>
      </c>
      <c r="P1277" s="35"/>
      <c r="Q1277" s="8" t="str">
        <f t="shared" si="86"/>
        <v/>
      </c>
      <c r="R1277" s="8" t="str">
        <f t="shared" si="87"/>
        <v/>
      </c>
      <c r="S1277" s="8" t="str">
        <f t="shared" si="88"/>
        <v/>
      </c>
      <c r="T1277" s="8" t="str">
        <f t="shared" si="89"/>
        <v/>
      </c>
      <c r="U1277" s="35"/>
    </row>
    <row r="1278" spans="1:21">
      <c r="A1278" s="7">
        <v>1276</v>
      </c>
      <c r="B1278" s="37" t="str">
        <f>Data_Input!O1282</f>
        <v/>
      </c>
      <c r="C1278" s="37" t="str">
        <f>Data_Input!P1282</f>
        <v/>
      </c>
      <c r="D1278" s="37" t="str">
        <f>Data_Input!Q1282</f>
        <v/>
      </c>
      <c r="E1278" s="37" t="str">
        <f>Data_Input!R1282</f>
        <v/>
      </c>
      <c r="F1278" s="47"/>
      <c r="G1278" s="35"/>
      <c r="H1278" s="35"/>
      <c r="I1278" s="35"/>
      <c r="J1278" s="35"/>
      <c r="K1278" s="35"/>
      <c r="L1278" s="37" t="str">
        <f>IF($G$4=0,B1278,IFERROR(IF(OR(AND(Data_Input!$T$3="meters",Data_Input!$T1282&gt;12),(AND(Data_Input!$T$3="feet",Data_Input!$T1282&gt;40)),ABS(B1278)&gt;$G$4),"",B1278),""))</f>
        <v/>
      </c>
      <c r="M1278" s="37" t="str">
        <f>IF($H$4=0,C1278,IFERROR(IF(OR(AND(Data_Input!$T$3="meters",Data_Input!$T1282&gt;12),(AND(Data_Input!$T$3="feet",Data_Input!$T1282&gt;40)),ABS(C1278)&gt;$G$4),"",C1278),""))</f>
        <v/>
      </c>
      <c r="N1278" s="37" t="str">
        <f>IF($I$4=0,D1278,IFERROR(IF(OR(AND(Data_Input!$T$3="meters",Data_Input!$T1282&gt;12),(AND(Data_Input!$T$3="feet",Data_Input!$T1282&gt;40)),ABS(D1278)&gt;$G$4),"",D1278),""))</f>
        <v/>
      </c>
      <c r="O1278" s="37" t="str">
        <f>IF($J$4=0,E1278,IFERROR(IF(OR(AND(Data_Input!$T$3="meters",Data_Input!$T1282&gt;12),(AND(Data_Input!$T$3="feet",Data_Input!$T1282&gt;40)),ABS(E1278)&gt;$G$4),"",E1278),""))</f>
        <v/>
      </c>
      <c r="P1278" s="35"/>
      <c r="Q1278" s="8" t="str">
        <f t="shared" si="86"/>
        <v/>
      </c>
      <c r="R1278" s="8" t="str">
        <f t="shared" si="87"/>
        <v/>
      </c>
      <c r="S1278" s="8" t="str">
        <f t="shared" si="88"/>
        <v/>
      </c>
      <c r="T1278" s="8" t="str">
        <f t="shared" si="89"/>
        <v/>
      </c>
      <c r="U1278" s="35"/>
    </row>
    <row r="1279" spans="1:21">
      <c r="A1279" s="7">
        <v>1277</v>
      </c>
      <c r="B1279" s="37" t="str">
        <f>Data_Input!O1283</f>
        <v/>
      </c>
      <c r="C1279" s="37" t="str">
        <f>Data_Input!P1283</f>
        <v/>
      </c>
      <c r="D1279" s="37" t="str">
        <f>Data_Input!Q1283</f>
        <v/>
      </c>
      <c r="E1279" s="37" t="str">
        <f>Data_Input!R1283</f>
        <v/>
      </c>
      <c r="F1279" s="47"/>
      <c r="G1279" s="35"/>
      <c r="H1279" s="35"/>
      <c r="I1279" s="35"/>
      <c r="J1279" s="35"/>
      <c r="K1279" s="35"/>
      <c r="L1279" s="37" t="str">
        <f>IF($G$4=0,B1279,IFERROR(IF(OR(AND(Data_Input!$T$3="meters",Data_Input!$T1283&gt;12),(AND(Data_Input!$T$3="feet",Data_Input!$T1283&gt;40)),ABS(B1279)&gt;$G$4),"",B1279),""))</f>
        <v/>
      </c>
      <c r="M1279" s="37" t="str">
        <f>IF($H$4=0,C1279,IFERROR(IF(OR(AND(Data_Input!$T$3="meters",Data_Input!$T1283&gt;12),(AND(Data_Input!$T$3="feet",Data_Input!$T1283&gt;40)),ABS(C1279)&gt;$G$4),"",C1279),""))</f>
        <v/>
      </c>
      <c r="N1279" s="37" t="str">
        <f>IF($I$4=0,D1279,IFERROR(IF(OR(AND(Data_Input!$T$3="meters",Data_Input!$T1283&gt;12),(AND(Data_Input!$T$3="feet",Data_Input!$T1283&gt;40)),ABS(D1279)&gt;$G$4),"",D1279),""))</f>
        <v/>
      </c>
      <c r="O1279" s="37" t="str">
        <f>IF($J$4=0,E1279,IFERROR(IF(OR(AND(Data_Input!$T$3="meters",Data_Input!$T1283&gt;12),(AND(Data_Input!$T$3="feet",Data_Input!$T1283&gt;40)),ABS(E1279)&gt;$G$4),"",E1279),""))</f>
        <v/>
      </c>
      <c r="P1279" s="35"/>
      <c r="Q1279" s="8" t="str">
        <f t="shared" si="86"/>
        <v/>
      </c>
      <c r="R1279" s="8" t="str">
        <f t="shared" si="87"/>
        <v/>
      </c>
      <c r="S1279" s="8" t="str">
        <f t="shared" si="88"/>
        <v/>
      </c>
      <c r="T1279" s="8" t="str">
        <f t="shared" si="89"/>
        <v/>
      </c>
      <c r="U1279" s="35"/>
    </row>
    <row r="1280" spans="1:21">
      <c r="A1280" s="7">
        <v>1278</v>
      </c>
      <c r="B1280" s="37" t="str">
        <f>Data_Input!O1284</f>
        <v/>
      </c>
      <c r="C1280" s="37" t="str">
        <f>Data_Input!P1284</f>
        <v/>
      </c>
      <c r="D1280" s="37" t="str">
        <f>Data_Input!Q1284</f>
        <v/>
      </c>
      <c r="E1280" s="37" t="str">
        <f>Data_Input!R1284</f>
        <v/>
      </c>
      <c r="F1280" s="47"/>
      <c r="G1280" s="35"/>
      <c r="H1280" s="35"/>
      <c r="I1280" s="35"/>
      <c r="J1280" s="35"/>
      <c r="K1280" s="35"/>
      <c r="L1280" s="37" t="str">
        <f>IF($G$4=0,B1280,IFERROR(IF(OR(AND(Data_Input!$T$3="meters",Data_Input!$T1284&gt;12),(AND(Data_Input!$T$3="feet",Data_Input!$T1284&gt;40)),ABS(B1280)&gt;$G$4),"",B1280),""))</f>
        <v/>
      </c>
      <c r="M1280" s="37" t="str">
        <f>IF($H$4=0,C1280,IFERROR(IF(OR(AND(Data_Input!$T$3="meters",Data_Input!$T1284&gt;12),(AND(Data_Input!$T$3="feet",Data_Input!$T1284&gt;40)),ABS(C1280)&gt;$G$4),"",C1280),""))</f>
        <v/>
      </c>
      <c r="N1280" s="37" t="str">
        <f>IF($I$4=0,D1280,IFERROR(IF(OR(AND(Data_Input!$T$3="meters",Data_Input!$T1284&gt;12),(AND(Data_Input!$T$3="feet",Data_Input!$T1284&gt;40)),ABS(D1280)&gt;$G$4),"",D1280),""))</f>
        <v/>
      </c>
      <c r="O1280" s="37" t="str">
        <f>IF($J$4=0,E1280,IFERROR(IF(OR(AND(Data_Input!$T$3="meters",Data_Input!$T1284&gt;12),(AND(Data_Input!$T$3="feet",Data_Input!$T1284&gt;40)),ABS(E1280)&gt;$G$4),"",E1280),""))</f>
        <v/>
      </c>
      <c r="P1280" s="35"/>
      <c r="Q1280" s="8" t="str">
        <f t="shared" si="86"/>
        <v/>
      </c>
      <c r="R1280" s="8" t="str">
        <f t="shared" si="87"/>
        <v/>
      </c>
      <c r="S1280" s="8" t="str">
        <f t="shared" si="88"/>
        <v/>
      </c>
      <c r="T1280" s="8" t="str">
        <f t="shared" si="89"/>
        <v/>
      </c>
      <c r="U1280" s="35"/>
    </row>
    <row r="1281" spans="1:21">
      <c r="A1281" s="7">
        <v>1279</v>
      </c>
      <c r="B1281" s="37" t="str">
        <f>Data_Input!O1285</f>
        <v/>
      </c>
      <c r="C1281" s="37" t="str">
        <f>Data_Input!P1285</f>
        <v/>
      </c>
      <c r="D1281" s="37" t="str">
        <f>Data_Input!Q1285</f>
        <v/>
      </c>
      <c r="E1281" s="37" t="str">
        <f>Data_Input!R1285</f>
        <v/>
      </c>
      <c r="F1281" s="47"/>
      <c r="G1281" s="35"/>
      <c r="H1281" s="35"/>
      <c r="I1281" s="35"/>
      <c r="J1281" s="35"/>
      <c r="K1281" s="35"/>
      <c r="L1281" s="37" t="str">
        <f>IF($G$4=0,B1281,IFERROR(IF(OR(AND(Data_Input!$T$3="meters",Data_Input!$T1285&gt;12),(AND(Data_Input!$T$3="feet",Data_Input!$T1285&gt;40)),ABS(B1281)&gt;$G$4),"",B1281),""))</f>
        <v/>
      </c>
      <c r="M1281" s="37" t="str">
        <f>IF($H$4=0,C1281,IFERROR(IF(OR(AND(Data_Input!$T$3="meters",Data_Input!$T1285&gt;12),(AND(Data_Input!$T$3="feet",Data_Input!$T1285&gt;40)),ABS(C1281)&gt;$G$4),"",C1281),""))</f>
        <v/>
      </c>
      <c r="N1281" s="37" t="str">
        <f>IF($I$4=0,D1281,IFERROR(IF(OR(AND(Data_Input!$T$3="meters",Data_Input!$T1285&gt;12),(AND(Data_Input!$T$3="feet",Data_Input!$T1285&gt;40)),ABS(D1281)&gt;$G$4),"",D1281),""))</f>
        <v/>
      </c>
      <c r="O1281" s="37" t="str">
        <f>IF($J$4=0,E1281,IFERROR(IF(OR(AND(Data_Input!$T$3="meters",Data_Input!$T1285&gt;12),(AND(Data_Input!$T$3="feet",Data_Input!$T1285&gt;40)),ABS(E1281)&gt;$G$4),"",E1281),""))</f>
        <v/>
      </c>
      <c r="P1281" s="35"/>
      <c r="Q1281" s="8" t="str">
        <f t="shared" si="86"/>
        <v/>
      </c>
      <c r="R1281" s="8" t="str">
        <f t="shared" si="87"/>
        <v/>
      </c>
      <c r="S1281" s="8" t="str">
        <f t="shared" si="88"/>
        <v/>
      </c>
      <c r="T1281" s="8" t="str">
        <f t="shared" si="89"/>
        <v/>
      </c>
      <c r="U1281" s="35"/>
    </row>
    <row r="1282" spans="1:21">
      <c r="A1282" s="7">
        <v>1280</v>
      </c>
      <c r="B1282" s="37" t="str">
        <f>Data_Input!O1286</f>
        <v/>
      </c>
      <c r="C1282" s="37" t="str">
        <f>Data_Input!P1286</f>
        <v/>
      </c>
      <c r="D1282" s="37" t="str">
        <f>Data_Input!Q1286</f>
        <v/>
      </c>
      <c r="E1282" s="37" t="str">
        <f>Data_Input!R1286</f>
        <v/>
      </c>
      <c r="F1282" s="47"/>
      <c r="G1282" s="35"/>
      <c r="H1282" s="35"/>
      <c r="I1282" s="35"/>
      <c r="J1282" s="35"/>
      <c r="K1282" s="35"/>
      <c r="L1282" s="37" t="str">
        <f>IF($G$4=0,B1282,IFERROR(IF(OR(AND(Data_Input!$T$3="meters",Data_Input!$T1286&gt;12),(AND(Data_Input!$T$3="feet",Data_Input!$T1286&gt;40)),ABS(B1282)&gt;$G$4),"",B1282),""))</f>
        <v/>
      </c>
      <c r="M1282" s="37" t="str">
        <f>IF($H$4=0,C1282,IFERROR(IF(OR(AND(Data_Input!$T$3="meters",Data_Input!$T1286&gt;12),(AND(Data_Input!$T$3="feet",Data_Input!$T1286&gt;40)),ABS(C1282)&gt;$G$4),"",C1282),""))</f>
        <v/>
      </c>
      <c r="N1282" s="37" t="str">
        <f>IF($I$4=0,D1282,IFERROR(IF(OR(AND(Data_Input!$T$3="meters",Data_Input!$T1286&gt;12),(AND(Data_Input!$T$3="feet",Data_Input!$T1286&gt;40)),ABS(D1282)&gt;$G$4),"",D1282),""))</f>
        <v/>
      </c>
      <c r="O1282" s="37" t="str">
        <f>IF($J$4=0,E1282,IFERROR(IF(OR(AND(Data_Input!$T$3="meters",Data_Input!$T1286&gt;12),(AND(Data_Input!$T$3="feet",Data_Input!$T1286&gt;40)),ABS(E1282)&gt;$G$4),"",E1282),""))</f>
        <v/>
      </c>
      <c r="P1282" s="35"/>
      <c r="Q1282" s="8" t="str">
        <f t="shared" si="86"/>
        <v/>
      </c>
      <c r="R1282" s="8" t="str">
        <f t="shared" si="87"/>
        <v/>
      </c>
      <c r="S1282" s="8" t="str">
        <f t="shared" si="88"/>
        <v/>
      </c>
      <c r="T1282" s="8" t="str">
        <f t="shared" si="89"/>
        <v/>
      </c>
      <c r="U1282" s="35"/>
    </row>
    <row r="1283" spans="1:21">
      <c r="A1283" s="7">
        <v>1281</v>
      </c>
      <c r="B1283" s="37" t="str">
        <f>Data_Input!O1287</f>
        <v/>
      </c>
      <c r="C1283" s="37" t="str">
        <f>Data_Input!P1287</f>
        <v/>
      </c>
      <c r="D1283" s="37" t="str">
        <f>Data_Input!Q1287</f>
        <v/>
      </c>
      <c r="E1283" s="37" t="str">
        <f>Data_Input!R1287</f>
        <v/>
      </c>
      <c r="F1283" s="47"/>
      <c r="G1283" s="35"/>
      <c r="H1283" s="35"/>
      <c r="I1283" s="35"/>
      <c r="J1283" s="35"/>
      <c r="K1283" s="35"/>
      <c r="L1283" s="37" t="str">
        <f>IF($G$4=0,B1283,IFERROR(IF(OR(AND(Data_Input!$T$3="meters",Data_Input!$T1287&gt;12),(AND(Data_Input!$T$3="feet",Data_Input!$T1287&gt;40)),ABS(B1283)&gt;$G$4),"",B1283),""))</f>
        <v/>
      </c>
      <c r="M1283" s="37" t="str">
        <f>IF($H$4=0,C1283,IFERROR(IF(OR(AND(Data_Input!$T$3="meters",Data_Input!$T1287&gt;12),(AND(Data_Input!$T$3="feet",Data_Input!$T1287&gt;40)),ABS(C1283)&gt;$G$4),"",C1283),""))</f>
        <v/>
      </c>
      <c r="N1283" s="37" t="str">
        <f>IF($I$4=0,D1283,IFERROR(IF(OR(AND(Data_Input!$T$3="meters",Data_Input!$T1287&gt;12),(AND(Data_Input!$T$3="feet",Data_Input!$T1287&gt;40)),ABS(D1283)&gt;$G$4),"",D1283),""))</f>
        <v/>
      </c>
      <c r="O1283" s="37" t="str">
        <f>IF($J$4=0,E1283,IFERROR(IF(OR(AND(Data_Input!$T$3="meters",Data_Input!$T1287&gt;12),(AND(Data_Input!$T$3="feet",Data_Input!$T1287&gt;40)),ABS(E1283)&gt;$G$4),"",E1283),""))</f>
        <v/>
      </c>
      <c r="P1283" s="35"/>
      <c r="Q1283" s="8" t="str">
        <f t="shared" si="86"/>
        <v/>
      </c>
      <c r="R1283" s="8" t="str">
        <f t="shared" si="87"/>
        <v/>
      </c>
      <c r="S1283" s="8" t="str">
        <f t="shared" si="88"/>
        <v/>
      </c>
      <c r="T1283" s="8" t="str">
        <f t="shared" si="89"/>
        <v/>
      </c>
      <c r="U1283" s="35"/>
    </row>
    <row r="1284" spans="1:21">
      <c r="A1284" s="7">
        <v>1282</v>
      </c>
      <c r="B1284" s="37" t="str">
        <f>Data_Input!O1288</f>
        <v/>
      </c>
      <c r="C1284" s="37" t="str">
        <f>Data_Input!P1288</f>
        <v/>
      </c>
      <c r="D1284" s="37" t="str">
        <f>Data_Input!Q1288</f>
        <v/>
      </c>
      <c r="E1284" s="37" t="str">
        <f>Data_Input!R1288</f>
        <v/>
      </c>
      <c r="F1284" s="47"/>
      <c r="G1284" s="35"/>
      <c r="H1284" s="35"/>
      <c r="I1284" s="35"/>
      <c r="J1284" s="35"/>
      <c r="K1284" s="35"/>
      <c r="L1284" s="37" t="str">
        <f>IF($G$4=0,B1284,IFERROR(IF(OR(AND(Data_Input!$T$3="meters",Data_Input!$T1288&gt;12),(AND(Data_Input!$T$3="feet",Data_Input!$T1288&gt;40)),ABS(B1284)&gt;$G$4),"",B1284),""))</f>
        <v/>
      </c>
      <c r="M1284" s="37" t="str">
        <f>IF($H$4=0,C1284,IFERROR(IF(OR(AND(Data_Input!$T$3="meters",Data_Input!$T1288&gt;12),(AND(Data_Input!$T$3="feet",Data_Input!$T1288&gt;40)),ABS(C1284)&gt;$G$4),"",C1284),""))</f>
        <v/>
      </c>
      <c r="N1284" s="37" t="str">
        <f>IF($I$4=0,D1284,IFERROR(IF(OR(AND(Data_Input!$T$3="meters",Data_Input!$T1288&gt;12),(AND(Data_Input!$T$3="feet",Data_Input!$T1288&gt;40)),ABS(D1284)&gt;$G$4),"",D1284),""))</f>
        <v/>
      </c>
      <c r="O1284" s="37" t="str">
        <f>IF($J$4=0,E1284,IFERROR(IF(OR(AND(Data_Input!$T$3="meters",Data_Input!$T1288&gt;12),(AND(Data_Input!$T$3="feet",Data_Input!$T1288&gt;40)),ABS(E1284)&gt;$G$4),"",E1284),""))</f>
        <v/>
      </c>
      <c r="P1284" s="35"/>
      <c r="Q1284" s="8" t="str">
        <f t="shared" ref="Q1284:Q1347" si="90">IFERROR(ABS(L1284),"")</f>
        <v/>
      </c>
      <c r="R1284" s="8" t="str">
        <f t="shared" ref="R1284:R1347" si="91">IFERROR(ABS(M1284),"")</f>
        <v/>
      </c>
      <c r="S1284" s="8" t="str">
        <f t="shared" ref="S1284:S1347" si="92">IFERROR(ABS(N1284),"")</f>
        <v/>
      </c>
      <c r="T1284" s="8" t="str">
        <f t="shared" ref="T1284:T1347" si="93">IFERROR(ABS(O1284),"")</f>
        <v/>
      </c>
      <c r="U1284" s="35"/>
    </row>
    <row r="1285" spans="1:21">
      <c r="A1285" s="7">
        <v>1283</v>
      </c>
      <c r="B1285" s="37" t="str">
        <f>Data_Input!O1289</f>
        <v/>
      </c>
      <c r="C1285" s="37" t="str">
        <f>Data_Input!P1289</f>
        <v/>
      </c>
      <c r="D1285" s="37" t="str">
        <f>Data_Input!Q1289</f>
        <v/>
      </c>
      <c r="E1285" s="37" t="str">
        <f>Data_Input!R1289</f>
        <v/>
      </c>
      <c r="F1285" s="47"/>
      <c r="G1285" s="35"/>
      <c r="H1285" s="35"/>
      <c r="I1285" s="35"/>
      <c r="J1285" s="35"/>
      <c r="K1285" s="35"/>
      <c r="L1285" s="37" t="str">
        <f>IF($G$4=0,B1285,IFERROR(IF(OR(AND(Data_Input!$T$3="meters",Data_Input!$T1289&gt;12),(AND(Data_Input!$T$3="feet",Data_Input!$T1289&gt;40)),ABS(B1285)&gt;$G$4),"",B1285),""))</f>
        <v/>
      </c>
      <c r="M1285" s="37" t="str">
        <f>IF($H$4=0,C1285,IFERROR(IF(OR(AND(Data_Input!$T$3="meters",Data_Input!$T1289&gt;12),(AND(Data_Input!$T$3="feet",Data_Input!$T1289&gt;40)),ABS(C1285)&gt;$G$4),"",C1285),""))</f>
        <v/>
      </c>
      <c r="N1285" s="37" t="str">
        <f>IF($I$4=0,D1285,IFERROR(IF(OR(AND(Data_Input!$T$3="meters",Data_Input!$T1289&gt;12),(AND(Data_Input!$T$3="feet",Data_Input!$T1289&gt;40)),ABS(D1285)&gt;$G$4),"",D1285),""))</f>
        <v/>
      </c>
      <c r="O1285" s="37" t="str">
        <f>IF($J$4=0,E1285,IFERROR(IF(OR(AND(Data_Input!$T$3="meters",Data_Input!$T1289&gt;12),(AND(Data_Input!$T$3="feet",Data_Input!$T1289&gt;40)),ABS(E1285)&gt;$G$4),"",E1285),""))</f>
        <v/>
      </c>
      <c r="P1285" s="35"/>
      <c r="Q1285" s="8" t="str">
        <f t="shared" si="90"/>
        <v/>
      </c>
      <c r="R1285" s="8" t="str">
        <f t="shared" si="91"/>
        <v/>
      </c>
      <c r="S1285" s="8" t="str">
        <f t="shared" si="92"/>
        <v/>
      </c>
      <c r="T1285" s="8" t="str">
        <f t="shared" si="93"/>
        <v/>
      </c>
      <c r="U1285" s="35"/>
    </row>
    <row r="1286" spans="1:21">
      <c r="A1286" s="7">
        <v>1284</v>
      </c>
      <c r="B1286" s="37" t="str">
        <f>Data_Input!O1290</f>
        <v/>
      </c>
      <c r="C1286" s="37" t="str">
        <f>Data_Input!P1290</f>
        <v/>
      </c>
      <c r="D1286" s="37" t="str">
        <f>Data_Input!Q1290</f>
        <v/>
      </c>
      <c r="E1286" s="37" t="str">
        <f>Data_Input!R1290</f>
        <v/>
      </c>
      <c r="F1286" s="47"/>
      <c r="G1286" s="35"/>
      <c r="H1286" s="35"/>
      <c r="I1286" s="35"/>
      <c r="J1286" s="35"/>
      <c r="K1286" s="35"/>
      <c r="L1286" s="37" t="str">
        <f>IF($G$4=0,B1286,IFERROR(IF(OR(AND(Data_Input!$T$3="meters",Data_Input!$T1290&gt;12),(AND(Data_Input!$T$3="feet",Data_Input!$T1290&gt;40)),ABS(B1286)&gt;$G$4),"",B1286),""))</f>
        <v/>
      </c>
      <c r="M1286" s="37" t="str">
        <f>IF($H$4=0,C1286,IFERROR(IF(OR(AND(Data_Input!$T$3="meters",Data_Input!$T1290&gt;12),(AND(Data_Input!$T$3="feet",Data_Input!$T1290&gt;40)),ABS(C1286)&gt;$G$4),"",C1286),""))</f>
        <v/>
      </c>
      <c r="N1286" s="37" t="str">
        <f>IF($I$4=0,D1286,IFERROR(IF(OR(AND(Data_Input!$T$3="meters",Data_Input!$T1290&gt;12),(AND(Data_Input!$T$3="feet",Data_Input!$T1290&gt;40)),ABS(D1286)&gt;$G$4),"",D1286),""))</f>
        <v/>
      </c>
      <c r="O1286" s="37" t="str">
        <f>IF($J$4=0,E1286,IFERROR(IF(OR(AND(Data_Input!$T$3="meters",Data_Input!$T1290&gt;12),(AND(Data_Input!$T$3="feet",Data_Input!$T1290&gt;40)),ABS(E1286)&gt;$G$4),"",E1286),""))</f>
        <v/>
      </c>
      <c r="P1286" s="35"/>
      <c r="Q1286" s="8" t="str">
        <f t="shared" si="90"/>
        <v/>
      </c>
      <c r="R1286" s="8" t="str">
        <f t="shared" si="91"/>
        <v/>
      </c>
      <c r="S1286" s="8" t="str">
        <f t="shared" si="92"/>
        <v/>
      </c>
      <c r="T1286" s="8" t="str">
        <f t="shared" si="93"/>
        <v/>
      </c>
      <c r="U1286" s="35"/>
    </row>
    <row r="1287" spans="1:21">
      <c r="A1287" s="7">
        <v>1285</v>
      </c>
      <c r="B1287" s="37" t="str">
        <f>Data_Input!O1291</f>
        <v/>
      </c>
      <c r="C1287" s="37" t="str">
        <f>Data_Input!P1291</f>
        <v/>
      </c>
      <c r="D1287" s="37" t="str">
        <f>Data_Input!Q1291</f>
        <v/>
      </c>
      <c r="E1287" s="37" t="str">
        <f>Data_Input!R1291</f>
        <v/>
      </c>
      <c r="F1287" s="47"/>
      <c r="G1287" s="35"/>
      <c r="H1287" s="35"/>
      <c r="I1287" s="35"/>
      <c r="J1287" s="35"/>
      <c r="K1287" s="35"/>
      <c r="L1287" s="37" t="str">
        <f>IF($G$4=0,B1287,IFERROR(IF(OR(AND(Data_Input!$T$3="meters",Data_Input!$T1291&gt;12),(AND(Data_Input!$T$3="feet",Data_Input!$T1291&gt;40)),ABS(B1287)&gt;$G$4),"",B1287),""))</f>
        <v/>
      </c>
      <c r="M1287" s="37" t="str">
        <f>IF($H$4=0,C1287,IFERROR(IF(OR(AND(Data_Input!$T$3="meters",Data_Input!$T1291&gt;12),(AND(Data_Input!$T$3="feet",Data_Input!$T1291&gt;40)),ABS(C1287)&gt;$G$4),"",C1287),""))</f>
        <v/>
      </c>
      <c r="N1287" s="37" t="str">
        <f>IF($I$4=0,D1287,IFERROR(IF(OR(AND(Data_Input!$T$3="meters",Data_Input!$T1291&gt;12),(AND(Data_Input!$T$3="feet",Data_Input!$T1291&gt;40)),ABS(D1287)&gt;$G$4),"",D1287),""))</f>
        <v/>
      </c>
      <c r="O1287" s="37" t="str">
        <f>IF($J$4=0,E1287,IFERROR(IF(OR(AND(Data_Input!$T$3="meters",Data_Input!$T1291&gt;12),(AND(Data_Input!$T$3="feet",Data_Input!$T1291&gt;40)),ABS(E1287)&gt;$G$4),"",E1287),""))</f>
        <v/>
      </c>
      <c r="P1287" s="35"/>
      <c r="Q1287" s="8" t="str">
        <f t="shared" si="90"/>
        <v/>
      </c>
      <c r="R1287" s="8" t="str">
        <f t="shared" si="91"/>
        <v/>
      </c>
      <c r="S1287" s="8" t="str">
        <f t="shared" si="92"/>
        <v/>
      </c>
      <c r="T1287" s="8" t="str">
        <f t="shared" si="93"/>
        <v/>
      </c>
      <c r="U1287" s="35"/>
    </row>
    <row r="1288" spans="1:21">
      <c r="A1288" s="7">
        <v>1286</v>
      </c>
      <c r="B1288" s="37" t="str">
        <f>Data_Input!O1292</f>
        <v/>
      </c>
      <c r="C1288" s="37" t="str">
        <f>Data_Input!P1292</f>
        <v/>
      </c>
      <c r="D1288" s="37" t="str">
        <f>Data_Input!Q1292</f>
        <v/>
      </c>
      <c r="E1288" s="37" t="str">
        <f>Data_Input!R1292</f>
        <v/>
      </c>
      <c r="F1288" s="47"/>
      <c r="G1288" s="35"/>
      <c r="H1288" s="35"/>
      <c r="I1288" s="35"/>
      <c r="J1288" s="35"/>
      <c r="K1288" s="35"/>
      <c r="L1288" s="37" t="str">
        <f>IF($G$4=0,B1288,IFERROR(IF(OR(AND(Data_Input!$T$3="meters",Data_Input!$T1292&gt;12),(AND(Data_Input!$T$3="feet",Data_Input!$T1292&gt;40)),ABS(B1288)&gt;$G$4),"",B1288),""))</f>
        <v/>
      </c>
      <c r="M1288" s="37" t="str">
        <f>IF($H$4=0,C1288,IFERROR(IF(OR(AND(Data_Input!$T$3="meters",Data_Input!$T1292&gt;12),(AND(Data_Input!$T$3="feet",Data_Input!$T1292&gt;40)),ABS(C1288)&gt;$G$4),"",C1288),""))</f>
        <v/>
      </c>
      <c r="N1288" s="37" t="str">
        <f>IF($I$4=0,D1288,IFERROR(IF(OR(AND(Data_Input!$T$3="meters",Data_Input!$T1292&gt;12),(AND(Data_Input!$T$3="feet",Data_Input!$T1292&gt;40)),ABS(D1288)&gt;$G$4),"",D1288),""))</f>
        <v/>
      </c>
      <c r="O1288" s="37" t="str">
        <f>IF($J$4=0,E1288,IFERROR(IF(OR(AND(Data_Input!$T$3="meters",Data_Input!$T1292&gt;12),(AND(Data_Input!$T$3="feet",Data_Input!$T1292&gt;40)),ABS(E1288)&gt;$G$4),"",E1288),""))</f>
        <v/>
      </c>
      <c r="P1288" s="35"/>
      <c r="Q1288" s="8" t="str">
        <f t="shared" si="90"/>
        <v/>
      </c>
      <c r="R1288" s="8" t="str">
        <f t="shared" si="91"/>
        <v/>
      </c>
      <c r="S1288" s="8" t="str">
        <f t="shared" si="92"/>
        <v/>
      </c>
      <c r="T1288" s="8" t="str">
        <f t="shared" si="93"/>
        <v/>
      </c>
      <c r="U1288" s="35"/>
    </row>
    <row r="1289" spans="1:21">
      <c r="A1289" s="7">
        <v>1287</v>
      </c>
      <c r="B1289" s="37" t="str">
        <f>Data_Input!O1293</f>
        <v/>
      </c>
      <c r="C1289" s="37" t="str">
        <f>Data_Input!P1293</f>
        <v/>
      </c>
      <c r="D1289" s="37" t="str">
        <f>Data_Input!Q1293</f>
        <v/>
      </c>
      <c r="E1289" s="37" t="str">
        <f>Data_Input!R1293</f>
        <v/>
      </c>
      <c r="F1289" s="47"/>
      <c r="G1289" s="35"/>
      <c r="H1289" s="35"/>
      <c r="I1289" s="35"/>
      <c r="J1289" s="35"/>
      <c r="K1289" s="35"/>
      <c r="L1289" s="37" t="str">
        <f>IF($G$4=0,B1289,IFERROR(IF(OR(AND(Data_Input!$T$3="meters",Data_Input!$T1293&gt;12),(AND(Data_Input!$T$3="feet",Data_Input!$T1293&gt;40)),ABS(B1289)&gt;$G$4),"",B1289),""))</f>
        <v/>
      </c>
      <c r="M1289" s="37" t="str">
        <f>IF($H$4=0,C1289,IFERROR(IF(OR(AND(Data_Input!$T$3="meters",Data_Input!$T1293&gt;12),(AND(Data_Input!$T$3="feet",Data_Input!$T1293&gt;40)),ABS(C1289)&gt;$G$4),"",C1289),""))</f>
        <v/>
      </c>
      <c r="N1289" s="37" t="str">
        <f>IF($I$4=0,D1289,IFERROR(IF(OR(AND(Data_Input!$T$3="meters",Data_Input!$T1293&gt;12),(AND(Data_Input!$T$3="feet",Data_Input!$T1293&gt;40)),ABS(D1289)&gt;$G$4),"",D1289),""))</f>
        <v/>
      </c>
      <c r="O1289" s="37" t="str">
        <f>IF($J$4=0,E1289,IFERROR(IF(OR(AND(Data_Input!$T$3="meters",Data_Input!$T1293&gt;12),(AND(Data_Input!$T$3="feet",Data_Input!$T1293&gt;40)),ABS(E1289)&gt;$G$4),"",E1289),""))</f>
        <v/>
      </c>
      <c r="P1289" s="35"/>
      <c r="Q1289" s="8" t="str">
        <f t="shared" si="90"/>
        <v/>
      </c>
      <c r="R1289" s="8" t="str">
        <f t="shared" si="91"/>
        <v/>
      </c>
      <c r="S1289" s="8" t="str">
        <f t="shared" si="92"/>
        <v/>
      </c>
      <c r="T1289" s="8" t="str">
        <f t="shared" si="93"/>
        <v/>
      </c>
      <c r="U1289" s="35"/>
    </row>
    <row r="1290" spans="1:21">
      <c r="A1290" s="7">
        <v>1288</v>
      </c>
      <c r="B1290" s="37" t="str">
        <f>Data_Input!O1294</f>
        <v/>
      </c>
      <c r="C1290" s="37" t="str">
        <f>Data_Input!P1294</f>
        <v/>
      </c>
      <c r="D1290" s="37" t="str">
        <f>Data_Input!Q1294</f>
        <v/>
      </c>
      <c r="E1290" s="37" t="str">
        <f>Data_Input!R1294</f>
        <v/>
      </c>
      <c r="F1290" s="47"/>
      <c r="G1290" s="35"/>
      <c r="H1290" s="35"/>
      <c r="I1290" s="35"/>
      <c r="J1290" s="35"/>
      <c r="K1290" s="35"/>
      <c r="L1290" s="37" t="str">
        <f>IF($G$4=0,B1290,IFERROR(IF(OR(AND(Data_Input!$T$3="meters",Data_Input!$T1294&gt;12),(AND(Data_Input!$T$3="feet",Data_Input!$T1294&gt;40)),ABS(B1290)&gt;$G$4),"",B1290),""))</f>
        <v/>
      </c>
      <c r="M1290" s="37" t="str">
        <f>IF($H$4=0,C1290,IFERROR(IF(OR(AND(Data_Input!$T$3="meters",Data_Input!$T1294&gt;12),(AND(Data_Input!$T$3="feet",Data_Input!$T1294&gt;40)),ABS(C1290)&gt;$G$4),"",C1290),""))</f>
        <v/>
      </c>
      <c r="N1290" s="37" t="str">
        <f>IF($I$4=0,D1290,IFERROR(IF(OR(AND(Data_Input!$T$3="meters",Data_Input!$T1294&gt;12),(AND(Data_Input!$T$3="feet",Data_Input!$T1294&gt;40)),ABS(D1290)&gt;$G$4),"",D1290),""))</f>
        <v/>
      </c>
      <c r="O1290" s="37" t="str">
        <f>IF($J$4=0,E1290,IFERROR(IF(OR(AND(Data_Input!$T$3="meters",Data_Input!$T1294&gt;12),(AND(Data_Input!$T$3="feet",Data_Input!$T1294&gt;40)),ABS(E1290)&gt;$G$4),"",E1290),""))</f>
        <v/>
      </c>
      <c r="P1290" s="35"/>
      <c r="Q1290" s="8" t="str">
        <f t="shared" si="90"/>
        <v/>
      </c>
      <c r="R1290" s="8" t="str">
        <f t="shared" si="91"/>
        <v/>
      </c>
      <c r="S1290" s="8" t="str">
        <f t="shared" si="92"/>
        <v/>
      </c>
      <c r="T1290" s="8" t="str">
        <f t="shared" si="93"/>
        <v/>
      </c>
      <c r="U1290" s="35"/>
    </row>
    <row r="1291" spans="1:21">
      <c r="A1291" s="7">
        <v>1289</v>
      </c>
      <c r="B1291" s="37" t="str">
        <f>Data_Input!O1295</f>
        <v/>
      </c>
      <c r="C1291" s="37" t="str">
        <f>Data_Input!P1295</f>
        <v/>
      </c>
      <c r="D1291" s="37" t="str">
        <f>Data_Input!Q1295</f>
        <v/>
      </c>
      <c r="E1291" s="37" t="str">
        <f>Data_Input!R1295</f>
        <v/>
      </c>
      <c r="F1291" s="47"/>
      <c r="G1291" s="35"/>
      <c r="H1291" s="35"/>
      <c r="I1291" s="35"/>
      <c r="J1291" s="35"/>
      <c r="K1291" s="35"/>
      <c r="L1291" s="37" t="str">
        <f>IF($G$4=0,B1291,IFERROR(IF(OR(AND(Data_Input!$T$3="meters",Data_Input!$T1295&gt;12),(AND(Data_Input!$T$3="feet",Data_Input!$T1295&gt;40)),ABS(B1291)&gt;$G$4),"",B1291),""))</f>
        <v/>
      </c>
      <c r="M1291" s="37" t="str">
        <f>IF($H$4=0,C1291,IFERROR(IF(OR(AND(Data_Input!$T$3="meters",Data_Input!$T1295&gt;12),(AND(Data_Input!$T$3="feet",Data_Input!$T1295&gt;40)),ABS(C1291)&gt;$G$4),"",C1291),""))</f>
        <v/>
      </c>
      <c r="N1291" s="37" t="str">
        <f>IF($I$4=0,D1291,IFERROR(IF(OR(AND(Data_Input!$T$3="meters",Data_Input!$T1295&gt;12),(AND(Data_Input!$T$3="feet",Data_Input!$T1295&gt;40)),ABS(D1291)&gt;$G$4),"",D1291),""))</f>
        <v/>
      </c>
      <c r="O1291" s="37" t="str">
        <f>IF($J$4=0,E1291,IFERROR(IF(OR(AND(Data_Input!$T$3="meters",Data_Input!$T1295&gt;12),(AND(Data_Input!$T$3="feet",Data_Input!$T1295&gt;40)),ABS(E1291)&gt;$G$4),"",E1291),""))</f>
        <v/>
      </c>
      <c r="P1291" s="35"/>
      <c r="Q1291" s="8" t="str">
        <f t="shared" si="90"/>
        <v/>
      </c>
      <c r="R1291" s="8" t="str">
        <f t="shared" si="91"/>
        <v/>
      </c>
      <c r="S1291" s="8" t="str">
        <f t="shared" si="92"/>
        <v/>
      </c>
      <c r="T1291" s="8" t="str">
        <f t="shared" si="93"/>
        <v/>
      </c>
      <c r="U1291" s="35"/>
    </row>
    <row r="1292" spans="1:21">
      <c r="A1292" s="7">
        <v>1290</v>
      </c>
      <c r="B1292" s="37" t="str">
        <f>Data_Input!O1296</f>
        <v/>
      </c>
      <c r="C1292" s="37" t="str">
        <f>Data_Input!P1296</f>
        <v/>
      </c>
      <c r="D1292" s="37" t="str">
        <f>Data_Input!Q1296</f>
        <v/>
      </c>
      <c r="E1292" s="37" t="str">
        <f>Data_Input!R1296</f>
        <v/>
      </c>
      <c r="F1292" s="47"/>
      <c r="G1292" s="35"/>
      <c r="H1292" s="35"/>
      <c r="I1292" s="35"/>
      <c r="J1292" s="35"/>
      <c r="K1292" s="35"/>
      <c r="L1292" s="37" t="str">
        <f>IF($G$4=0,B1292,IFERROR(IF(OR(AND(Data_Input!$T$3="meters",Data_Input!$T1296&gt;12),(AND(Data_Input!$T$3="feet",Data_Input!$T1296&gt;40)),ABS(B1292)&gt;$G$4),"",B1292),""))</f>
        <v/>
      </c>
      <c r="M1292" s="37" t="str">
        <f>IF($H$4=0,C1292,IFERROR(IF(OR(AND(Data_Input!$T$3="meters",Data_Input!$T1296&gt;12),(AND(Data_Input!$T$3="feet",Data_Input!$T1296&gt;40)),ABS(C1292)&gt;$G$4),"",C1292),""))</f>
        <v/>
      </c>
      <c r="N1292" s="37" t="str">
        <f>IF($I$4=0,D1292,IFERROR(IF(OR(AND(Data_Input!$T$3="meters",Data_Input!$T1296&gt;12),(AND(Data_Input!$T$3="feet",Data_Input!$T1296&gt;40)),ABS(D1292)&gt;$G$4),"",D1292),""))</f>
        <v/>
      </c>
      <c r="O1292" s="37" t="str">
        <f>IF($J$4=0,E1292,IFERROR(IF(OR(AND(Data_Input!$T$3="meters",Data_Input!$T1296&gt;12),(AND(Data_Input!$T$3="feet",Data_Input!$T1296&gt;40)),ABS(E1292)&gt;$G$4),"",E1292),""))</f>
        <v/>
      </c>
      <c r="P1292" s="35"/>
      <c r="Q1292" s="8" t="str">
        <f t="shared" si="90"/>
        <v/>
      </c>
      <c r="R1292" s="8" t="str">
        <f t="shared" si="91"/>
        <v/>
      </c>
      <c r="S1292" s="8" t="str">
        <f t="shared" si="92"/>
        <v/>
      </c>
      <c r="T1292" s="8" t="str">
        <f t="shared" si="93"/>
        <v/>
      </c>
      <c r="U1292" s="35"/>
    </row>
    <row r="1293" spans="1:21">
      <c r="A1293" s="7">
        <v>1291</v>
      </c>
      <c r="B1293" s="37" t="str">
        <f>Data_Input!O1297</f>
        <v/>
      </c>
      <c r="C1293" s="37" t="str">
        <f>Data_Input!P1297</f>
        <v/>
      </c>
      <c r="D1293" s="37" t="str">
        <f>Data_Input!Q1297</f>
        <v/>
      </c>
      <c r="E1293" s="37" t="str">
        <f>Data_Input!R1297</f>
        <v/>
      </c>
      <c r="F1293" s="47"/>
      <c r="G1293" s="35"/>
      <c r="H1293" s="35"/>
      <c r="I1293" s="35"/>
      <c r="J1293" s="35"/>
      <c r="K1293" s="35"/>
      <c r="L1293" s="37" t="str">
        <f>IF($G$4=0,B1293,IFERROR(IF(OR(AND(Data_Input!$T$3="meters",Data_Input!$T1297&gt;12),(AND(Data_Input!$T$3="feet",Data_Input!$T1297&gt;40)),ABS(B1293)&gt;$G$4),"",B1293),""))</f>
        <v/>
      </c>
      <c r="M1293" s="37" t="str">
        <f>IF($H$4=0,C1293,IFERROR(IF(OR(AND(Data_Input!$T$3="meters",Data_Input!$T1297&gt;12),(AND(Data_Input!$T$3="feet",Data_Input!$T1297&gt;40)),ABS(C1293)&gt;$G$4),"",C1293),""))</f>
        <v/>
      </c>
      <c r="N1293" s="37" t="str">
        <f>IF($I$4=0,D1293,IFERROR(IF(OR(AND(Data_Input!$T$3="meters",Data_Input!$T1297&gt;12),(AND(Data_Input!$T$3="feet",Data_Input!$T1297&gt;40)),ABS(D1293)&gt;$G$4),"",D1293),""))</f>
        <v/>
      </c>
      <c r="O1293" s="37" t="str">
        <f>IF($J$4=0,E1293,IFERROR(IF(OR(AND(Data_Input!$T$3="meters",Data_Input!$T1297&gt;12),(AND(Data_Input!$T$3="feet",Data_Input!$T1297&gt;40)),ABS(E1293)&gt;$G$4),"",E1293),""))</f>
        <v/>
      </c>
      <c r="P1293" s="35"/>
      <c r="Q1293" s="8" t="str">
        <f t="shared" si="90"/>
        <v/>
      </c>
      <c r="R1293" s="8" t="str">
        <f t="shared" si="91"/>
        <v/>
      </c>
      <c r="S1293" s="8" t="str">
        <f t="shared" si="92"/>
        <v/>
      </c>
      <c r="T1293" s="8" t="str">
        <f t="shared" si="93"/>
        <v/>
      </c>
      <c r="U1293" s="35"/>
    </row>
    <row r="1294" spans="1:21">
      <c r="A1294" s="7">
        <v>1292</v>
      </c>
      <c r="B1294" s="37" t="str">
        <f>Data_Input!O1298</f>
        <v/>
      </c>
      <c r="C1294" s="37" t="str">
        <f>Data_Input!P1298</f>
        <v/>
      </c>
      <c r="D1294" s="37" t="str">
        <f>Data_Input!Q1298</f>
        <v/>
      </c>
      <c r="E1294" s="37" t="str">
        <f>Data_Input!R1298</f>
        <v/>
      </c>
      <c r="F1294" s="47"/>
      <c r="G1294" s="35"/>
      <c r="H1294" s="35"/>
      <c r="I1294" s="35"/>
      <c r="J1294" s="35"/>
      <c r="K1294" s="35"/>
      <c r="L1294" s="37" t="str">
        <f>IF($G$4=0,B1294,IFERROR(IF(OR(AND(Data_Input!$T$3="meters",Data_Input!$T1298&gt;12),(AND(Data_Input!$T$3="feet",Data_Input!$T1298&gt;40)),ABS(B1294)&gt;$G$4),"",B1294),""))</f>
        <v/>
      </c>
      <c r="M1294" s="37" t="str">
        <f>IF($H$4=0,C1294,IFERROR(IF(OR(AND(Data_Input!$T$3="meters",Data_Input!$T1298&gt;12),(AND(Data_Input!$T$3="feet",Data_Input!$T1298&gt;40)),ABS(C1294)&gt;$G$4),"",C1294),""))</f>
        <v/>
      </c>
      <c r="N1294" s="37" t="str">
        <f>IF($I$4=0,D1294,IFERROR(IF(OR(AND(Data_Input!$T$3="meters",Data_Input!$T1298&gt;12),(AND(Data_Input!$T$3="feet",Data_Input!$T1298&gt;40)),ABS(D1294)&gt;$G$4),"",D1294),""))</f>
        <v/>
      </c>
      <c r="O1294" s="37" t="str">
        <f>IF($J$4=0,E1294,IFERROR(IF(OR(AND(Data_Input!$T$3="meters",Data_Input!$T1298&gt;12),(AND(Data_Input!$T$3="feet",Data_Input!$T1298&gt;40)),ABS(E1294)&gt;$G$4),"",E1294),""))</f>
        <v/>
      </c>
      <c r="P1294" s="35"/>
      <c r="Q1294" s="8" t="str">
        <f t="shared" si="90"/>
        <v/>
      </c>
      <c r="R1294" s="8" t="str">
        <f t="shared" si="91"/>
        <v/>
      </c>
      <c r="S1294" s="8" t="str">
        <f t="shared" si="92"/>
        <v/>
      </c>
      <c r="T1294" s="8" t="str">
        <f t="shared" si="93"/>
        <v/>
      </c>
      <c r="U1294" s="35"/>
    </row>
    <row r="1295" spans="1:21">
      <c r="A1295" s="7">
        <v>1293</v>
      </c>
      <c r="B1295" s="37" t="str">
        <f>Data_Input!O1299</f>
        <v/>
      </c>
      <c r="C1295" s="37" t="str">
        <f>Data_Input!P1299</f>
        <v/>
      </c>
      <c r="D1295" s="37" t="str">
        <f>Data_Input!Q1299</f>
        <v/>
      </c>
      <c r="E1295" s="37" t="str">
        <f>Data_Input!R1299</f>
        <v/>
      </c>
      <c r="F1295" s="47"/>
      <c r="G1295" s="35"/>
      <c r="H1295" s="35"/>
      <c r="I1295" s="35"/>
      <c r="J1295" s="35"/>
      <c r="K1295" s="35"/>
      <c r="L1295" s="37" t="str">
        <f>IF($G$4=0,B1295,IFERROR(IF(OR(AND(Data_Input!$T$3="meters",Data_Input!$T1299&gt;12),(AND(Data_Input!$T$3="feet",Data_Input!$T1299&gt;40)),ABS(B1295)&gt;$G$4),"",B1295),""))</f>
        <v/>
      </c>
      <c r="M1295" s="37" t="str">
        <f>IF($H$4=0,C1295,IFERROR(IF(OR(AND(Data_Input!$T$3="meters",Data_Input!$T1299&gt;12),(AND(Data_Input!$T$3="feet",Data_Input!$T1299&gt;40)),ABS(C1295)&gt;$G$4),"",C1295),""))</f>
        <v/>
      </c>
      <c r="N1295" s="37" t="str">
        <f>IF($I$4=0,D1295,IFERROR(IF(OR(AND(Data_Input!$T$3="meters",Data_Input!$T1299&gt;12),(AND(Data_Input!$T$3="feet",Data_Input!$T1299&gt;40)),ABS(D1295)&gt;$G$4),"",D1295),""))</f>
        <v/>
      </c>
      <c r="O1295" s="37" t="str">
        <f>IF($J$4=0,E1295,IFERROR(IF(OR(AND(Data_Input!$T$3="meters",Data_Input!$T1299&gt;12),(AND(Data_Input!$T$3="feet",Data_Input!$T1299&gt;40)),ABS(E1295)&gt;$G$4),"",E1295),""))</f>
        <v/>
      </c>
      <c r="P1295" s="35"/>
      <c r="Q1295" s="8" t="str">
        <f t="shared" si="90"/>
        <v/>
      </c>
      <c r="R1295" s="8" t="str">
        <f t="shared" si="91"/>
        <v/>
      </c>
      <c r="S1295" s="8" t="str">
        <f t="shared" si="92"/>
        <v/>
      </c>
      <c r="T1295" s="8" t="str">
        <f t="shared" si="93"/>
        <v/>
      </c>
      <c r="U1295" s="35"/>
    </row>
    <row r="1296" spans="1:21">
      <c r="A1296" s="7">
        <v>1294</v>
      </c>
      <c r="B1296" s="37" t="str">
        <f>Data_Input!O1300</f>
        <v/>
      </c>
      <c r="C1296" s="37" t="str">
        <f>Data_Input!P1300</f>
        <v/>
      </c>
      <c r="D1296" s="37" t="str">
        <f>Data_Input!Q1300</f>
        <v/>
      </c>
      <c r="E1296" s="37" t="str">
        <f>Data_Input!R1300</f>
        <v/>
      </c>
      <c r="F1296" s="47"/>
      <c r="G1296" s="35"/>
      <c r="H1296" s="35"/>
      <c r="I1296" s="35"/>
      <c r="J1296" s="35"/>
      <c r="K1296" s="35"/>
      <c r="L1296" s="37" t="str">
        <f>IF($G$4=0,B1296,IFERROR(IF(OR(AND(Data_Input!$T$3="meters",Data_Input!$T1300&gt;12),(AND(Data_Input!$T$3="feet",Data_Input!$T1300&gt;40)),ABS(B1296)&gt;$G$4),"",B1296),""))</f>
        <v/>
      </c>
      <c r="M1296" s="37" t="str">
        <f>IF($H$4=0,C1296,IFERROR(IF(OR(AND(Data_Input!$T$3="meters",Data_Input!$T1300&gt;12),(AND(Data_Input!$T$3="feet",Data_Input!$T1300&gt;40)),ABS(C1296)&gt;$G$4),"",C1296),""))</f>
        <v/>
      </c>
      <c r="N1296" s="37" t="str">
        <f>IF($I$4=0,D1296,IFERROR(IF(OR(AND(Data_Input!$T$3="meters",Data_Input!$T1300&gt;12),(AND(Data_Input!$T$3="feet",Data_Input!$T1300&gt;40)),ABS(D1296)&gt;$G$4),"",D1296),""))</f>
        <v/>
      </c>
      <c r="O1296" s="37" t="str">
        <f>IF($J$4=0,E1296,IFERROR(IF(OR(AND(Data_Input!$T$3="meters",Data_Input!$T1300&gt;12),(AND(Data_Input!$T$3="feet",Data_Input!$T1300&gt;40)),ABS(E1296)&gt;$G$4),"",E1296),""))</f>
        <v/>
      </c>
      <c r="P1296" s="35"/>
      <c r="Q1296" s="8" t="str">
        <f t="shared" si="90"/>
        <v/>
      </c>
      <c r="R1296" s="8" t="str">
        <f t="shared" si="91"/>
        <v/>
      </c>
      <c r="S1296" s="8" t="str">
        <f t="shared" si="92"/>
        <v/>
      </c>
      <c r="T1296" s="8" t="str">
        <f t="shared" si="93"/>
        <v/>
      </c>
      <c r="U1296" s="35"/>
    </row>
    <row r="1297" spans="1:21">
      <c r="A1297" s="7">
        <v>1295</v>
      </c>
      <c r="B1297" s="37" t="str">
        <f>Data_Input!O1301</f>
        <v/>
      </c>
      <c r="C1297" s="37" t="str">
        <f>Data_Input!P1301</f>
        <v/>
      </c>
      <c r="D1297" s="37" t="str">
        <f>Data_Input!Q1301</f>
        <v/>
      </c>
      <c r="E1297" s="37" t="str">
        <f>Data_Input!R1301</f>
        <v/>
      </c>
      <c r="F1297" s="47"/>
      <c r="G1297" s="35"/>
      <c r="H1297" s="35"/>
      <c r="I1297" s="35"/>
      <c r="J1297" s="35"/>
      <c r="K1297" s="35"/>
      <c r="L1297" s="37" t="str">
        <f>IF($G$4=0,B1297,IFERROR(IF(OR(AND(Data_Input!$T$3="meters",Data_Input!$T1301&gt;12),(AND(Data_Input!$T$3="feet",Data_Input!$T1301&gt;40)),ABS(B1297)&gt;$G$4),"",B1297),""))</f>
        <v/>
      </c>
      <c r="M1297" s="37" t="str">
        <f>IF($H$4=0,C1297,IFERROR(IF(OR(AND(Data_Input!$T$3="meters",Data_Input!$T1301&gt;12),(AND(Data_Input!$T$3="feet",Data_Input!$T1301&gt;40)),ABS(C1297)&gt;$G$4),"",C1297),""))</f>
        <v/>
      </c>
      <c r="N1297" s="37" t="str">
        <f>IF($I$4=0,D1297,IFERROR(IF(OR(AND(Data_Input!$T$3="meters",Data_Input!$T1301&gt;12),(AND(Data_Input!$T$3="feet",Data_Input!$T1301&gt;40)),ABS(D1297)&gt;$G$4),"",D1297),""))</f>
        <v/>
      </c>
      <c r="O1297" s="37" t="str">
        <f>IF($J$4=0,E1297,IFERROR(IF(OR(AND(Data_Input!$T$3="meters",Data_Input!$T1301&gt;12),(AND(Data_Input!$T$3="feet",Data_Input!$T1301&gt;40)),ABS(E1297)&gt;$G$4),"",E1297),""))</f>
        <v/>
      </c>
      <c r="P1297" s="35"/>
      <c r="Q1297" s="8" t="str">
        <f t="shared" si="90"/>
        <v/>
      </c>
      <c r="R1297" s="8" t="str">
        <f t="shared" si="91"/>
        <v/>
      </c>
      <c r="S1297" s="8" t="str">
        <f t="shared" si="92"/>
        <v/>
      </c>
      <c r="T1297" s="8" t="str">
        <f t="shared" si="93"/>
        <v/>
      </c>
      <c r="U1297" s="35"/>
    </row>
    <row r="1298" spans="1:21">
      <c r="A1298" s="7">
        <v>1296</v>
      </c>
      <c r="B1298" s="37" t="str">
        <f>Data_Input!O1302</f>
        <v/>
      </c>
      <c r="C1298" s="37" t="str">
        <f>Data_Input!P1302</f>
        <v/>
      </c>
      <c r="D1298" s="37" t="str">
        <f>Data_Input!Q1302</f>
        <v/>
      </c>
      <c r="E1298" s="37" t="str">
        <f>Data_Input!R1302</f>
        <v/>
      </c>
      <c r="F1298" s="47"/>
      <c r="G1298" s="35"/>
      <c r="H1298" s="35"/>
      <c r="I1298" s="35"/>
      <c r="J1298" s="35"/>
      <c r="K1298" s="35"/>
      <c r="L1298" s="37" t="str">
        <f>IF($G$4=0,B1298,IFERROR(IF(OR(AND(Data_Input!$T$3="meters",Data_Input!$T1302&gt;12),(AND(Data_Input!$T$3="feet",Data_Input!$T1302&gt;40)),ABS(B1298)&gt;$G$4),"",B1298),""))</f>
        <v/>
      </c>
      <c r="M1298" s="37" t="str">
        <f>IF($H$4=0,C1298,IFERROR(IF(OR(AND(Data_Input!$T$3="meters",Data_Input!$T1302&gt;12),(AND(Data_Input!$T$3="feet",Data_Input!$T1302&gt;40)),ABS(C1298)&gt;$G$4),"",C1298),""))</f>
        <v/>
      </c>
      <c r="N1298" s="37" t="str">
        <f>IF($I$4=0,D1298,IFERROR(IF(OR(AND(Data_Input!$T$3="meters",Data_Input!$T1302&gt;12),(AND(Data_Input!$T$3="feet",Data_Input!$T1302&gt;40)),ABS(D1298)&gt;$G$4),"",D1298),""))</f>
        <v/>
      </c>
      <c r="O1298" s="37" t="str">
        <f>IF($J$4=0,E1298,IFERROR(IF(OR(AND(Data_Input!$T$3="meters",Data_Input!$T1302&gt;12),(AND(Data_Input!$T$3="feet",Data_Input!$T1302&gt;40)),ABS(E1298)&gt;$G$4),"",E1298),""))</f>
        <v/>
      </c>
      <c r="P1298" s="35"/>
      <c r="Q1298" s="8" t="str">
        <f t="shared" si="90"/>
        <v/>
      </c>
      <c r="R1298" s="8" t="str">
        <f t="shared" si="91"/>
        <v/>
      </c>
      <c r="S1298" s="8" t="str">
        <f t="shared" si="92"/>
        <v/>
      </c>
      <c r="T1298" s="8" t="str">
        <f t="shared" si="93"/>
        <v/>
      </c>
      <c r="U1298" s="35"/>
    </row>
    <row r="1299" spans="1:21">
      <c r="A1299" s="7">
        <v>1297</v>
      </c>
      <c r="B1299" s="37" t="str">
        <f>Data_Input!O1303</f>
        <v/>
      </c>
      <c r="C1299" s="37" t="str">
        <f>Data_Input!P1303</f>
        <v/>
      </c>
      <c r="D1299" s="37" t="str">
        <f>Data_Input!Q1303</f>
        <v/>
      </c>
      <c r="E1299" s="37" t="str">
        <f>Data_Input!R1303</f>
        <v/>
      </c>
      <c r="F1299" s="47"/>
      <c r="G1299" s="35"/>
      <c r="H1299" s="35"/>
      <c r="I1299" s="35"/>
      <c r="J1299" s="35"/>
      <c r="K1299" s="35"/>
      <c r="L1299" s="37" t="str">
        <f>IF($G$4=0,B1299,IFERROR(IF(OR(AND(Data_Input!$T$3="meters",Data_Input!$T1303&gt;12),(AND(Data_Input!$T$3="feet",Data_Input!$T1303&gt;40)),ABS(B1299)&gt;$G$4),"",B1299),""))</f>
        <v/>
      </c>
      <c r="M1299" s="37" t="str">
        <f>IF($H$4=0,C1299,IFERROR(IF(OR(AND(Data_Input!$T$3="meters",Data_Input!$T1303&gt;12),(AND(Data_Input!$T$3="feet",Data_Input!$T1303&gt;40)),ABS(C1299)&gt;$G$4),"",C1299),""))</f>
        <v/>
      </c>
      <c r="N1299" s="37" t="str">
        <f>IF($I$4=0,D1299,IFERROR(IF(OR(AND(Data_Input!$T$3="meters",Data_Input!$T1303&gt;12),(AND(Data_Input!$T$3="feet",Data_Input!$T1303&gt;40)),ABS(D1299)&gt;$G$4),"",D1299),""))</f>
        <v/>
      </c>
      <c r="O1299" s="37" t="str">
        <f>IF($J$4=0,E1299,IFERROR(IF(OR(AND(Data_Input!$T$3="meters",Data_Input!$T1303&gt;12),(AND(Data_Input!$T$3="feet",Data_Input!$T1303&gt;40)),ABS(E1299)&gt;$G$4),"",E1299),""))</f>
        <v/>
      </c>
      <c r="P1299" s="35"/>
      <c r="Q1299" s="8" t="str">
        <f t="shared" si="90"/>
        <v/>
      </c>
      <c r="R1299" s="8" t="str">
        <f t="shared" si="91"/>
        <v/>
      </c>
      <c r="S1299" s="8" t="str">
        <f t="shared" si="92"/>
        <v/>
      </c>
      <c r="T1299" s="8" t="str">
        <f t="shared" si="93"/>
        <v/>
      </c>
      <c r="U1299" s="35"/>
    </row>
    <row r="1300" spans="1:21">
      <c r="A1300" s="7">
        <v>1298</v>
      </c>
      <c r="B1300" s="37" t="str">
        <f>Data_Input!O1304</f>
        <v/>
      </c>
      <c r="C1300" s="37" t="str">
        <f>Data_Input!P1304</f>
        <v/>
      </c>
      <c r="D1300" s="37" t="str">
        <f>Data_Input!Q1304</f>
        <v/>
      </c>
      <c r="E1300" s="37" t="str">
        <f>Data_Input!R1304</f>
        <v/>
      </c>
      <c r="F1300" s="47"/>
      <c r="G1300" s="35"/>
      <c r="H1300" s="35"/>
      <c r="I1300" s="35"/>
      <c r="J1300" s="35"/>
      <c r="K1300" s="35"/>
      <c r="L1300" s="37" t="str">
        <f>IF($G$4=0,B1300,IFERROR(IF(OR(AND(Data_Input!$T$3="meters",Data_Input!$T1304&gt;12),(AND(Data_Input!$T$3="feet",Data_Input!$T1304&gt;40)),ABS(B1300)&gt;$G$4),"",B1300),""))</f>
        <v/>
      </c>
      <c r="M1300" s="37" t="str">
        <f>IF($H$4=0,C1300,IFERROR(IF(OR(AND(Data_Input!$T$3="meters",Data_Input!$T1304&gt;12),(AND(Data_Input!$T$3="feet",Data_Input!$T1304&gt;40)),ABS(C1300)&gt;$G$4),"",C1300),""))</f>
        <v/>
      </c>
      <c r="N1300" s="37" t="str">
        <f>IF($I$4=0,D1300,IFERROR(IF(OR(AND(Data_Input!$T$3="meters",Data_Input!$T1304&gt;12),(AND(Data_Input!$T$3="feet",Data_Input!$T1304&gt;40)),ABS(D1300)&gt;$G$4),"",D1300),""))</f>
        <v/>
      </c>
      <c r="O1300" s="37" t="str">
        <f>IF($J$4=0,E1300,IFERROR(IF(OR(AND(Data_Input!$T$3="meters",Data_Input!$T1304&gt;12),(AND(Data_Input!$T$3="feet",Data_Input!$T1304&gt;40)),ABS(E1300)&gt;$G$4),"",E1300),""))</f>
        <v/>
      </c>
      <c r="P1300" s="35"/>
      <c r="Q1300" s="8" t="str">
        <f t="shared" si="90"/>
        <v/>
      </c>
      <c r="R1300" s="8" t="str">
        <f t="shared" si="91"/>
        <v/>
      </c>
      <c r="S1300" s="8" t="str">
        <f t="shared" si="92"/>
        <v/>
      </c>
      <c r="T1300" s="8" t="str">
        <f t="shared" si="93"/>
        <v/>
      </c>
      <c r="U1300" s="35"/>
    </row>
    <row r="1301" spans="1:21">
      <c r="A1301" s="7">
        <v>1299</v>
      </c>
      <c r="B1301" s="37" t="str">
        <f>Data_Input!O1305</f>
        <v/>
      </c>
      <c r="C1301" s="37" t="str">
        <f>Data_Input!P1305</f>
        <v/>
      </c>
      <c r="D1301" s="37" t="str">
        <f>Data_Input!Q1305</f>
        <v/>
      </c>
      <c r="E1301" s="37" t="str">
        <f>Data_Input!R1305</f>
        <v/>
      </c>
      <c r="F1301" s="47"/>
      <c r="G1301" s="35"/>
      <c r="H1301" s="35"/>
      <c r="I1301" s="35"/>
      <c r="J1301" s="35"/>
      <c r="K1301" s="35"/>
      <c r="L1301" s="37" t="str">
        <f>IF($G$4=0,B1301,IFERROR(IF(OR(AND(Data_Input!$T$3="meters",Data_Input!$T1305&gt;12),(AND(Data_Input!$T$3="feet",Data_Input!$T1305&gt;40)),ABS(B1301)&gt;$G$4),"",B1301),""))</f>
        <v/>
      </c>
      <c r="M1301" s="37" t="str">
        <f>IF($H$4=0,C1301,IFERROR(IF(OR(AND(Data_Input!$T$3="meters",Data_Input!$T1305&gt;12),(AND(Data_Input!$T$3="feet",Data_Input!$T1305&gt;40)),ABS(C1301)&gt;$G$4),"",C1301),""))</f>
        <v/>
      </c>
      <c r="N1301" s="37" t="str">
        <f>IF($I$4=0,D1301,IFERROR(IF(OR(AND(Data_Input!$T$3="meters",Data_Input!$T1305&gt;12),(AND(Data_Input!$T$3="feet",Data_Input!$T1305&gt;40)),ABS(D1301)&gt;$G$4),"",D1301),""))</f>
        <v/>
      </c>
      <c r="O1301" s="37" t="str">
        <f>IF($J$4=0,E1301,IFERROR(IF(OR(AND(Data_Input!$T$3="meters",Data_Input!$T1305&gt;12),(AND(Data_Input!$T$3="feet",Data_Input!$T1305&gt;40)),ABS(E1301)&gt;$G$4),"",E1301),""))</f>
        <v/>
      </c>
      <c r="P1301" s="35"/>
      <c r="Q1301" s="8" t="str">
        <f t="shared" si="90"/>
        <v/>
      </c>
      <c r="R1301" s="8" t="str">
        <f t="shared" si="91"/>
        <v/>
      </c>
      <c r="S1301" s="8" t="str">
        <f t="shared" si="92"/>
        <v/>
      </c>
      <c r="T1301" s="8" t="str">
        <f t="shared" si="93"/>
        <v/>
      </c>
      <c r="U1301" s="35"/>
    </row>
    <row r="1302" spans="1:21">
      <c r="A1302" s="7">
        <v>1300</v>
      </c>
      <c r="B1302" s="37" t="str">
        <f>Data_Input!O1306</f>
        <v/>
      </c>
      <c r="C1302" s="37" t="str">
        <f>Data_Input!P1306</f>
        <v/>
      </c>
      <c r="D1302" s="37" t="str">
        <f>Data_Input!Q1306</f>
        <v/>
      </c>
      <c r="E1302" s="37" t="str">
        <f>Data_Input!R1306</f>
        <v/>
      </c>
      <c r="F1302" s="47"/>
      <c r="G1302" s="35"/>
      <c r="H1302" s="35"/>
      <c r="I1302" s="35"/>
      <c r="J1302" s="35"/>
      <c r="K1302" s="35"/>
      <c r="L1302" s="37" t="str">
        <f>IF($G$4=0,B1302,IFERROR(IF(OR(AND(Data_Input!$T$3="meters",Data_Input!$T1306&gt;12),(AND(Data_Input!$T$3="feet",Data_Input!$T1306&gt;40)),ABS(B1302)&gt;$G$4),"",B1302),""))</f>
        <v/>
      </c>
      <c r="M1302" s="37" t="str">
        <f>IF($H$4=0,C1302,IFERROR(IF(OR(AND(Data_Input!$T$3="meters",Data_Input!$T1306&gt;12),(AND(Data_Input!$T$3="feet",Data_Input!$T1306&gt;40)),ABS(C1302)&gt;$G$4),"",C1302),""))</f>
        <v/>
      </c>
      <c r="N1302" s="37" t="str">
        <f>IF($I$4=0,D1302,IFERROR(IF(OR(AND(Data_Input!$T$3="meters",Data_Input!$T1306&gt;12),(AND(Data_Input!$T$3="feet",Data_Input!$T1306&gt;40)),ABS(D1302)&gt;$G$4),"",D1302),""))</f>
        <v/>
      </c>
      <c r="O1302" s="37" t="str">
        <f>IF($J$4=0,E1302,IFERROR(IF(OR(AND(Data_Input!$T$3="meters",Data_Input!$T1306&gt;12),(AND(Data_Input!$T$3="feet",Data_Input!$T1306&gt;40)),ABS(E1302)&gt;$G$4),"",E1302),""))</f>
        <v/>
      </c>
      <c r="P1302" s="35"/>
      <c r="Q1302" s="8" t="str">
        <f t="shared" si="90"/>
        <v/>
      </c>
      <c r="R1302" s="8" t="str">
        <f t="shared" si="91"/>
        <v/>
      </c>
      <c r="S1302" s="8" t="str">
        <f t="shared" si="92"/>
        <v/>
      </c>
      <c r="T1302" s="8" t="str">
        <f t="shared" si="93"/>
        <v/>
      </c>
      <c r="U1302" s="35"/>
    </row>
    <row r="1303" spans="1:21">
      <c r="A1303" s="7">
        <v>1301</v>
      </c>
      <c r="B1303" s="37" t="str">
        <f>Data_Input!O1307</f>
        <v/>
      </c>
      <c r="C1303" s="37" t="str">
        <f>Data_Input!P1307</f>
        <v/>
      </c>
      <c r="D1303" s="37" t="str">
        <f>Data_Input!Q1307</f>
        <v/>
      </c>
      <c r="E1303" s="37" t="str">
        <f>Data_Input!R1307</f>
        <v/>
      </c>
      <c r="F1303" s="47"/>
      <c r="G1303" s="35"/>
      <c r="H1303" s="35"/>
      <c r="I1303" s="35"/>
      <c r="J1303" s="35"/>
      <c r="K1303" s="35"/>
      <c r="L1303" s="37" t="str">
        <f>IF($G$4=0,B1303,IFERROR(IF(OR(AND(Data_Input!$T$3="meters",Data_Input!$T1307&gt;12),(AND(Data_Input!$T$3="feet",Data_Input!$T1307&gt;40)),ABS(B1303)&gt;$G$4),"",B1303),""))</f>
        <v/>
      </c>
      <c r="M1303" s="37" t="str">
        <f>IF($H$4=0,C1303,IFERROR(IF(OR(AND(Data_Input!$T$3="meters",Data_Input!$T1307&gt;12),(AND(Data_Input!$T$3="feet",Data_Input!$T1307&gt;40)),ABS(C1303)&gt;$G$4),"",C1303),""))</f>
        <v/>
      </c>
      <c r="N1303" s="37" t="str">
        <f>IF($I$4=0,D1303,IFERROR(IF(OR(AND(Data_Input!$T$3="meters",Data_Input!$T1307&gt;12),(AND(Data_Input!$T$3="feet",Data_Input!$T1307&gt;40)),ABS(D1303)&gt;$G$4),"",D1303),""))</f>
        <v/>
      </c>
      <c r="O1303" s="37" t="str">
        <f>IF($J$4=0,E1303,IFERROR(IF(OR(AND(Data_Input!$T$3="meters",Data_Input!$T1307&gt;12),(AND(Data_Input!$T$3="feet",Data_Input!$T1307&gt;40)),ABS(E1303)&gt;$G$4),"",E1303),""))</f>
        <v/>
      </c>
      <c r="P1303" s="35"/>
      <c r="Q1303" s="8" t="str">
        <f t="shared" si="90"/>
        <v/>
      </c>
      <c r="R1303" s="8" t="str">
        <f t="shared" si="91"/>
        <v/>
      </c>
      <c r="S1303" s="8" t="str">
        <f t="shared" si="92"/>
        <v/>
      </c>
      <c r="T1303" s="8" t="str">
        <f t="shared" si="93"/>
        <v/>
      </c>
      <c r="U1303" s="35"/>
    </row>
    <row r="1304" spans="1:21">
      <c r="A1304" s="7">
        <v>1302</v>
      </c>
      <c r="B1304" s="37" t="str">
        <f>Data_Input!O1308</f>
        <v/>
      </c>
      <c r="C1304" s="37" t="str">
        <f>Data_Input!P1308</f>
        <v/>
      </c>
      <c r="D1304" s="37" t="str">
        <f>Data_Input!Q1308</f>
        <v/>
      </c>
      <c r="E1304" s="37" t="str">
        <f>Data_Input!R1308</f>
        <v/>
      </c>
      <c r="F1304" s="47"/>
      <c r="G1304" s="35"/>
      <c r="H1304" s="35"/>
      <c r="I1304" s="35"/>
      <c r="J1304" s="35"/>
      <c r="K1304" s="35"/>
      <c r="L1304" s="37" t="str">
        <f>IF($G$4=0,B1304,IFERROR(IF(OR(AND(Data_Input!$T$3="meters",Data_Input!$T1308&gt;12),(AND(Data_Input!$T$3="feet",Data_Input!$T1308&gt;40)),ABS(B1304)&gt;$G$4),"",B1304),""))</f>
        <v/>
      </c>
      <c r="M1304" s="37" t="str">
        <f>IF($H$4=0,C1304,IFERROR(IF(OR(AND(Data_Input!$T$3="meters",Data_Input!$T1308&gt;12),(AND(Data_Input!$T$3="feet",Data_Input!$T1308&gt;40)),ABS(C1304)&gt;$G$4),"",C1304),""))</f>
        <v/>
      </c>
      <c r="N1304" s="37" t="str">
        <f>IF($I$4=0,D1304,IFERROR(IF(OR(AND(Data_Input!$T$3="meters",Data_Input!$T1308&gt;12),(AND(Data_Input!$T$3="feet",Data_Input!$T1308&gt;40)),ABS(D1304)&gt;$G$4),"",D1304),""))</f>
        <v/>
      </c>
      <c r="O1304" s="37" t="str">
        <f>IF($J$4=0,E1304,IFERROR(IF(OR(AND(Data_Input!$T$3="meters",Data_Input!$T1308&gt;12),(AND(Data_Input!$T$3="feet",Data_Input!$T1308&gt;40)),ABS(E1304)&gt;$G$4),"",E1304),""))</f>
        <v/>
      </c>
      <c r="P1304" s="35"/>
      <c r="Q1304" s="8" t="str">
        <f t="shared" si="90"/>
        <v/>
      </c>
      <c r="R1304" s="8" t="str">
        <f t="shared" si="91"/>
        <v/>
      </c>
      <c r="S1304" s="8" t="str">
        <f t="shared" si="92"/>
        <v/>
      </c>
      <c r="T1304" s="8" t="str">
        <f t="shared" si="93"/>
        <v/>
      </c>
      <c r="U1304" s="35"/>
    </row>
    <row r="1305" spans="1:21">
      <c r="A1305" s="7">
        <v>1303</v>
      </c>
      <c r="B1305" s="37" t="str">
        <f>Data_Input!O1309</f>
        <v/>
      </c>
      <c r="C1305" s="37" t="str">
        <f>Data_Input!P1309</f>
        <v/>
      </c>
      <c r="D1305" s="37" t="str">
        <f>Data_Input!Q1309</f>
        <v/>
      </c>
      <c r="E1305" s="37" t="str">
        <f>Data_Input!R1309</f>
        <v/>
      </c>
      <c r="F1305" s="47"/>
      <c r="G1305" s="35"/>
      <c r="H1305" s="35"/>
      <c r="I1305" s="35"/>
      <c r="J1305" s="35"/>
      <c r="K1305" s="35"/>
      <c r="L1305" s="37" t="str">
        <f>IF($G$4=0,B1305,IFERROR(IF(OR(AND(Data_Input!$T$3="meters",Data_Input!$T1309&gt;12),(AND(Data_Input!$T$3="feet",Data_Input!$T1309&gt;40)),ABS(B1305)&gt;$G$4),"",B1305),""))</f>
        <v/>
      </c>
      <c r="M1305" s="37" t="str">
        <f>IF($H$4=0,C1305,IFERROR(IF(OR(AND(Data_Input!$T$3="meters",Data_Input!$T1309&gt;12),(AND(Data_Input!$T$3="feet",Data_Input!$T1309&gt;40)),ABS(C1305)&gt;$G$4),"",C1305),""))</f>
        <v/>
      </c>
      <c r="N1305" s="37" t="str">
        <f>IF($I$4=0,D1305,IFERROR(IF(OR(AND(Data_Input!$T$3="meters",Data_Input!$T1309&gt;12),(AND(Data_Input!$T$3="feet",Data_Input!$T1309&gt;40)),ABS(D1305)&gt;$G$4),"",D1305),""))</f>
        <v/>
      </c>
      <c r="O1305" s="37" t="str">
        <f>IF($J$4=0,E1305,IFERROR(IF(OR(AND(Data_Input!$T$3="meters",Data_Input!$T1309&gt;12),(AND(Data_Input!$T$3="feet",Data_Input!$T1309&gt;40)),ABS(E1305)&gt;$G$4),"",E1305),""))</f>
        <v/>
      </c>
      <c r="P1305" s="35"/>
      <c r="Q1305" s="8" t="str">
        <f t="shared" si="90"/>
        <v/>
      </c>
      <c r="R1305" s="8" t="str">
        <f t="shared" si="91"/>
        <v/>
      </c>
      <c r="S1305" s="8" t="str">
        <f t="shared" si="92"/>
        <v/>
      </c>
      <c r="T1305" s="8" t="str">
        <f t="shared" si="93"/>
        <v/>
      </c>
      <c r="U1305" s="35"/>
    </row>
    <row r="1306" spans="1:21">
      <c r="A1306" s="7">
        <v>1304</v>
      </c>
      <c r="B1306" s="37" t="str">
        <f>Data_Input!O1310</f>
        <v/>
      </c>
      <c r="C1306" s="37" t="str">
        <f>Data_Input!P1310</f>
        <v/>
      </c>
      <c r="D1306" s="37" t="str">
        <f>Data_Input!Q1310</f>
        <v/>
      </c>
      <c r="E1306" s="37" t="str">
        <f>Data_Input!R1310</f>
        <v/>
      </c>
      <c r="F1306" s="47"/>
      <c r="G1306" s="35"/>
      <c r="H1306" s="35"/>
      <c r="I1306" s="35"/>
      <c r="J1306" s="35"/>
      <c r="K1306" s="35"/>
      <c r="L1306" s="37" t="str">
        <f>IF($G$4=0,B1306,IFERROR(IF(OR(AND(Data_Input!$T$3="meters",Data_Input!$T1310&gt;12),(AND(Data_Input!$T$3="feet",Data_Input!$T1310&gt;40)),ABS(B1306)&gt;$G$4),"",B1306),""))</f>
        <v/>
      </c>
      <c r="M1306" s="37" t="str">
        <f>IF($H$4=0,C1306,IFERROR(IF(OR(AND(Data_Input!$T$3="meters",Data_Input!$T1310&gt;12),(AND(Data_Input!$T$3="feet",Data_Input!$T1310&gt;40)),ABS(C1306)&gt;$G$4),"",C1306),""))</f>
        <v/>
      </c>
      <c r="N1306" s="37" t="str">
        <f>IF($I$4=0,D1306,IFERROR(IF(OR(AND(Data_Input!$T$3="meters",Data_Input!$T1310&gt;12),(AND(Data_Input!$T$3="feet",Data_Input!$T1310&gt;40)),ABS(D1306)&gt;$G$4),"",D1306),""))</f>
        <v/>
      </c>
      <c r="O1306" s="37" t="str">
        <f>IF($J$4=0,E1306,IFERROR(IF(OR(AND(Data_Input!$T$3="meters",Data_Input!$T1310&gt;12),(AND(Data_Input!$T$3="feet",Data_Input!$T1310&gt;40)),ABS(E1306)&gt;$G$4),"",E1306),""))</f>
        <v/>
      </c>
      <c r="P1306" s="35"/>
      <c r="Q1306" s="8" t="str">
        <f t="shared" si="90"/>
        <v/>
      </c>
      <c r="R1306" s="8" t="str">
        <f t="shared" si="91"/>
        <v/>
      </c>
      <c r="S1306" s="8" t="str">
        <f t="shared" si="92"/>
        <v/>
      </c>
      <c r="T1306" s="8" t="str">
        <f t="shared" si="93"/>
        <v/>
      </c>
      <c r="U1306" s="35"/>
    </row>
    <row r="1307" spans="1:21">
      <c r="A1307" s="7">
        <v>1305</v>
      </c>
      <c r="B1307" s="37" t="str">
        <f>Data_Input!O1311</f>
        <v/>
      </c>
      <c r="C1307" s="37" t="str">
        <f>Data_Input!P1311</f>
        <v/>
      </c>
      <c r="D1307" s="37" t="str">
        <f>Data_Input!Q1311</f>
        <v/>
      </c>
      <c r="E1307" s="37" t="str">
        <f>Data_Input!R1311</f>
        <v/>
      </c>
      <c r="F1307" s="47"/>
      <c r="G1307" s="35"/>
      <c r="H1307" s="35"/>
      <c r="I1307" s="35"/>
      <c r="J1307" s="35"/>
      <c r="K1307" s="35"/>
      <c r="L1307" s="37" t="str">
        <f>IF($G$4=0,B1307,IFERROR(IF(OR(AND(Data_Input!$T$3="meters",Data_Input!$T1311&gt;12),(AND(Data_Input!$T$3="feet",Data_Input!$T1311&gt;40)),ABS(B1307)&gt;$G$4),"",B1307),""))</f>
        <v/>
      </c>
      <c r="M1307" s="37" t="str">
        <f>IF($H$4=0,C1307,IFERROR(IF(OR(AND(Data_Input!$T$3="meters",Data_Input!$T1311&gt;12),(AND(Data_Input!$T$3="feet",Data_Input!$T1311&gt;40)),ABS(C1307)&gt;$G$4),"",C1307),""))</f>
        <v/>
      </c>
      <c r="N1307" s="37" t="str">
        <f>IF($I$4=0,D1307,IFERROR(IF(OR(AND(Data_Input!$T$3="meters",Data_Input!$T1311&gt;12),(AND(Data_Input!$T$3="feet",Data_Input!$T1311&gt;40)),ABS(D1307)&gt;$G$4),"",D1307),""))</f>
        <v/>
      </c>
      <c r="O1307" s="37" t="str">
        <f>IF($J$4=0,E1307,IFERROR(IF(OR(AND(Data_Input!$T$3="meters",Data_Input!$T1311&gt;12),(AND(Data_Input!$T$3="feet",Data_Input!$T1311&gt;40)),ABS(E1307)&gt;$G$4),"",E1307),""))</f>
        <v/>
      </c>
      <c r="P1307" s="35"/>
      <c r="Q1307" s="8" t="str">
        <f t="shared" si="90"/>
        <v/>
      </c>
      <c r="R1307" s="8" t="str">
        <f t="shared" si="91"/>
        <v/>
      </c>
      <c r="S1307" s="8" t="str">
        <f t="shared" si="92"/>
        <v/>
      </c>
      <c r="T1307" s="8" t="str">
        <f t="shared" si="93"/>
        <v/>
      </c>
      <c r="U1307" s="35"/>
    </row>
    <row r="1308" spans="1:21">
      <c r="A1308" s="7">
        <v>1306</v>
      </c>
      <c r="B1308" s="37" t="str">
        <f>Data_Input!O1312</f>
        <v/>
      </c>
      <c r="C1308" s="37" t="str">
        <f>Data_Input!P1312</f>
        <v/>
      </c>
      <c r="D1308" s="37" t="str">
        <f>Data_Input!Q1312</f>
        <v/>
      </c>
      <c r="E1308" s="37" t="str">
        <f>Data_Input!R1312</f>
        <v/>
      </c>
      <c r="F1308" s="47"/>
      <c r="G1308" s="35"/>
      <c r="H1308" s="35"/>
      <c r="I1308" s="35"/>
      <c r="J1308" s="35"/>
      <c r="K1308" s="35"/>
      <c r="L1308" s="37" t="str">
        <f>IF($G$4=0,B1308,IFERROR(IF(OR(AND(Data_Input!$T$3="meters",Data_Input!$T1312&gt;12),(AND(Data_Input!$T$3="feet",Data_Input!$T1312&gt;40)),ABS(B1308)&gt;$G$4),"",B1308),""))</f>
        <v/>
      </c>
      <c r="M1308" s="37" t="str">
        <f>IF($H$4=0,C1308,IFERROR(IF(OR(AND(Data_Input!$T$3="meters",Data_Input!$T1312&gt;12),(AND(Data_Input!$T$3="feet",Data_Input!$T1312&gt;40)),ABS(C1308)&gt;$G$4),"",C1308),""))</f>
        <v/>
      </c>
      <c r="N1308" s="37" t="str">
        <f>IF($I$4=0,D1308,IFERROR(IF(OR(AND(Data_Input!$T$3="meters",Data_Input!$T1312&gt;12),(AND(Data_Input!$T$3="feet",Data_Input!$T1312&gt;40)),ABS(D1308)&gt;$G$4),"",D1308),""))</f>
        <v/>
      </c>
      <c r="O1308" s="37" t="str">
        <f>IF($J$4=0,E1308,IFERROR(IF(OR(AND(Data_Input!$T$3="meters",Data_Input!$T1312&gt;12),(AND(Data_Input!$T$3="feet",Data_Input!$T1312&gt;40)),ABS(E1308)&gt;$G$4),"",E1308),""))</f>
        <v/>
      </c>
      <c r="P1308" s="35"/>
      <c r="Q1308" s="8" t="str">
        <f t="shared" si="90"/>
        <v/>
      </c>
      <c r="R1308" s="8" t="str">
        <f t="shared" si="91"/>
        <v/>
      </c>
      <c r="S1308" s="8" t="str">
        <f t="shared" si="92"/>
        <v/>
      </c>
      <c r="T1308" s="8" t="str">
        <f t="shared" si="93"/>
        <v/>
      </c>
      <c r="U1308" s="35"/>
    </row>
    <row r="1309" spans="1:21">
      <c r="A1309" s="7">
        <v>1307</v>
      </c>
      <c r="B1309" s="37" t="str">
        <f>Data_Input!O1313</f>
        <v/>
      </c>
      <c r="C1309" s="37" t="str">
        <f>Data_Input!P1313</f>
        <v/>
      </c>
      <c r="D1309" s="37" t="str">
        <f>Data_Input!Q1313</f>
        <v/>
      </c>
      <c r="E1309" s="37" t="str">
        <f>Data_Input!R1313</f>
        <v/>
      </c>
      <c r="F1309" s="47"/>
      <c r="G1309" s="35"/>
      <c r="H1309" s="35"/>
      <c r="I1309" s="35"/>
      <c r="J1309" s="35"/>
      <c r="K1309" s="35"/>
      <c r="L1309" s="37" t="str">
        <f>IF($G$4=0,B1309,IFERROR(IF(OR(AND(Data_Input!$T$3="meters",Data_Input!$T1313&gt;12),(AND(Data_Input!$T$3="feet",Data_Input!$T1313&gt;40)),ABS(B1309)&gt;$G$4),"",B1309),""))</f>
        <v/>
      </c>
      <c r="M1309" s="37" t="str">
        <f>IF($H$4=0,C1309,IFERROR(IF(OR(AND(Data_Input!$T$3="meters",Data_Input!$T1313&gt;12),(AND(Data_Input!$T$3="feet",Data_Input!$T1313&gt;40)),ABS(C1309)&gt;$G$4),"",C1309),""))</f>
        <v/>
      </c>
      <c r="N1309" s="37" t="str">
        <f>IF($I$4=0,D1309,IFERROR(IF(OR(AND(Data_Input!$T$3="meters",Data_Input!$T1313&gt;12),(AND(Data_Input!$T$3="feet",Data_Input!$T1313&gt;40)),ABS(D1309)&gt;$G$4),"",D1309),""))</f>
        <v/>
      </c>
      <c r="O1309" s="37" t="str">
        <f>IF($J$4=0,E1309,IFERROR(IF(OR(AND(Data_Input!$T$3="meters",Data_Input!$T1313&gt;12),(AND(Data_Input!$T$3="feet",Data_Input!$T1313&gt;40)),ABS(E1309)&gt;$G$4),"",E1309),""))</f>
        <v/>
      </c>
      <c r="P1309" s="35"/>
      <c r="Q1309" s="8" t="str">
        <f t="shared" si="90"/>
        <v/>
      </c>
      <c r="R1309" s="8" t="str">
        <f t="shared" si="91"/>
        <v/>
      </c>
      <c r="S1309" s="8" t="str">
        <f t="shared" si="92"/>
        <v/>
      </c>
      <c r="T1309" s="8" t="str">
        <f t="shared" si="93"/>
        <v/>
      </c>
      <c r="U1309" s="35"/>
    </row>
    <row r="1310" spans="1:21">
      <c r="A1310" s="7">
        <v>1308</v>
      </c>
      <c r="B1310" s="37" t="str">
        <f>Data_Input!O1314</f>
        <v/>
      </c>
      <c r="C1310" s="37" t="str">
        <f>Data_Input!P1314</f>
        <v/>
      </c>
      <c r="D1310" s="37" t="str">
        <f>Data_Input!Q1314</f>
        <v/>
      </c>
      <c r="E1310" s="37" t="str">
        <f>Data_Input!R1314</f>
        <v/>
      </c>
      <c r="F1310" s="47"/>
      <c r="G1310" s="35"/>
      <c r="H1310" s="35"/>
      <c r="I1310" s="35"/>
      <c r="J1310" s="35"/>
      <c r="K1310" s="35"/>
      <c r="L1310" s="37" t="str">
        <f>IF($G$4=0,B1310,IFERROR(IF(OR(AND(Data_Input!$T$3="meters",Data_Input!$T1314&gt;12),(AND(Data_Input!$T$3="feet",Data_Input!$T1314&gt;40)),ABS(B1310)&gt;$G$4),"",B1310),""))</f>
        <v/>
      </c>
      <c r="M1310" s="37" t="str">
        <f>IF($H$4=0,C1310,IFERROR(IF(OR(AND(Data_Input!$T$3="meters",Data_Input!$T1314&gt;12),(AND(Data_Input!$T$3="feet",Data_Input!$T1314&gt;40)),ABS(C1310)&gt;$G$4),"",C1310),""))</f>
        <v/>
      </c>
      <c r="N1310" s="37" t="str">
        <f>IF($I$4=0,D1310,IFERROR(IF(OR(AND(Data_Input!$T$3="meters",Data_Input!$T1314&gt;12),(AND(Data_Input!$T$3="feet",Data_Input!$T1314&gt;40)),ABS(D1310)&gt;$G$4),"",D1310),""))</f>
        <v/>
      </c>
      <c r="O1310" s="37" t="str">
        <f>IF($J$4=0,E1310,IFERROR(IF(OR(AND(Data_Input!$T$3="meters",Data_Input!$T1314&gt;12),(AND(Data_Input!$T$3="feet",Data_Input!$T1314&gt;40)),ABS(E1310)&gt;$G$4),"",E1310),""))</f>
        <v/>
      </c>
      <c r="P1310" s="35"/>
      <c r="Q1310" s="8" t="str">
        <f t="shared" si="90"/>
        <v/>
      </c>
      <c r="R1310" s="8" t="str">
        <f t="shared" si="91"/>
        <v/>
      </c>
      <c r="S1310" s="8" t="str">
        <f t="shared" si="92"/>
        <v/>
      </c>
      <c r="T1310" s="8" t="str">
        <f t="shared" si="93"/>
        <v/>
      </c>
      <c r="U1310" s="35"/>
    </row>
    <row r="1311" spans="1:21">
      <c r="A1311" s="7">
        <v>1309</v>
      </c>
      <c r="B1311" s="37" t="str">
        <f>Data_Input!O1315</f>
        <v/>
      </c>
      <c r="C1311" s="37" t="str">
        <f>Data_Input!P1315</f>
        <v/>
      </c>
      <c r="D1311" s="37" t="str">
        <f>Data_Input!Q1315</f>
        <v/>
      </c>
      <c r="E1311" s="37" t="str">
        <f>Data_Input!R1315</f>
        <v/>
      </c>
      <c r="F1311" s="47"/>
      <c r="G1311" s="35"/>
      <c r="H1311" s="35"/>
      <c r="I1311" s="35"/>
      <c r="J1311" s="35"/>
      <c r="K1311" s="35"/>
      <c r="L1311" s="37" t="str">
        <f>IF($G$4=0,B1311,IFERROR(IF(OR(AND(Data_Input!$T$3="meters",Data_Input!$T1315&gt;12),(AND(Data_Input!$T$3="feet",Data_Input!$T1315&gt;40)),ABS(B1311)&gt;$G$4),"",B1311),""))</f>
        <v/>
      </c>
      <c r="M1311" s="37" t="str">
        <f>IF($H$4=0,C1311,IFERROR(IF(OR(AND(Data_Input!$T$3="meters",Data_Input!$T1315&gt;12),(AND(Data_Input!$T$3="feet",Data_Input!$T1315&gt;40)),ABS(C1311)&gt;$G$4),"",C1311),""))</f>
        <v/>
      </c>
      <c r="N1311" s="37" t="str">
        <f>IF($I$4=0,D1311,IFERROR(IF(OR(AND(Data_Input!$T$3="meters",Data_Input!$T1315&gt;12),(AND(Data_Input!$T$3="feet",Data_Input!$T1315&gt;40)),ABS(D1311)&gt;$G$4),"",D1311),""))</f>
        <v/>
      </c>
      <c r="O1311" s="37" t="str">
        <f>IF($J$4=0,E1311,IFERROR(IF(OR(AND(Data_Input!$T$3="meters",Data_Input!$T1315&gt;12),(AND(Data_Input!$T$3="feet",Data_Input!$T1315&gt;40)),ABS(E1311)&gt;$G$4),"",E1311),""))</f>
        <v/>
      </c>
      <c r="P1311" s="35"/>
      <c r="Q1311" s="8" t="str">
        <f t="shared" si="90"/>
        <v/>
      </c>
      <c r="R1311" s="8" t="str">
        <f t="shared" si="91"/>
        <v/>
      </c>
      <c r="S1311" s="8" t="str">
        <f t="shared" si="92"/>
        <v/>
      </c>
      <c r="T1311" s="8" t="str">
        <f t="shared" si="93"/>
        <v/>
      </c>
      <c r="U1311" s="35"/>
    </row>
    <row r="1312" spans="1:21">
      <c r="A1312" s="7">
        <v>1310</v>
      </c>
      <c r="B1312" s="37" t="str">
        <f>Data_Input!O1316</f>
        <v/>
      </c>
      <c r="C1312" s="37" t="str">
        <f>Data_Input!P1316</f>
        <v/>
      </c>
      <c r="D1312" s="37" t="str">
        <f>Data_Input!Q1316</f>
        <v/>
      </c>
      <c r="E1312" s="37" t="str">
        <f>Data_Input!R1316</f>
        <v/>
      </c>
      <c r="F1312" s="47"/>
      <c r="G1312" s="35"/>
      <c r="H1312" s="35"/>
      <c r="I1312" s="35"/>
      <c r="J1312" s="35"/>
      <c r="K1312" s="35"/>
      <c r="L1312" s="37" t="str">
        <f>IF($G$4=0,B1312,IFERROR(IF(OR(AND(Data_Input!$T$3="meters",Data_Input!$T1316&gt;12),(AND(Data_Input!$T$3="feet",Data_Input!$T1316&gt;40)),ABS(B1312)&gt;$G$4),"",B1312),""))</f>
        <v/>
      </c>
      <c r="M1312" s="37" t="str">
        <f>IF($H$4=0,C1312,IFERROR(IF(OR(AND(Data_Input!$T$3="meters",Data_Input!$T1316&gt;12),(AND(Data_Input!$T$3="feet",Data_Input!$T1316&gt;40)),ABS(C1312)&gt;$G$4),"",C1312),""))</f>
        <v/>
      </c>
      <c r="N1312" s="37" t="str">
        <f>IF($I$4=0,D1312,IFERROR(IF(OR(AND(Data_Input!$T$3="meters",Data_Input!$T1316&gt;12),(AND(Data_Input!$T$3="feet",Data_Input!$T1316&gt;40)),ABS(D1312)&gt;$G$4),"",D1312),""))</f>
        <v/>
      </c>
      <c r="O1312" s="37" t="str">
        <f>IF($J$4=0,E1312,IFERROR(IF(OR(AND(Data_Input!$T$3="meters",Data_Input!$T1316&gt;12),(AND(Data_Input!$T$3="feet",Data_Input!$T1316&gt;40)),ABS(E1312)&gt;$G$4),"",E1312),""))</f>
        <v/>
      </c>
      <c r="P1312" s="35"/>
      <c r="Q1312" s="8" t="str">
        <f t="shared" si="90"/>
        <v/>
      </c>
      <c r="R1312" s="8" t="str">
        <f t="shared" si="91"/>
        <v/>
      </c>
      <c r="S1312" s="8" t="str">
        <f t="shared" si="92"/>
        <v/>
      </c>
      <c r="T1312" s="8" t="str">
        <f t="shared" si="93"/>
        <v/>
      </c>
      <c r="U1312" s="35"/>
    </row>
    <row r="1313" spans="1:21">
      <c r="A1313" s="7">
        <v>1311</v>
      </c>
      <c r="B1313" s="37" t="str">
        <f>Data_Input!O1317</f>
        <v/>
      </c>
      <c r="C1313" s="37" t="str">
        <f>Data_Input!P1317</f>
        <v/>
      </c>
      <c r="D1313" s="37" t="str">
        <f>Data_Input!Q1317</f>
        <v/>
      </c>
      <c r="E1313" s="37" t="str">
        <f>Data_Input!R1317</f>
        <v/>
      </c>
      <c r="F1313" s="47"/>
      <c r="G1313" s="35"/>
      <c r="H1313" s="35"/>
      <c r="I1313" s="35"/>
      <c r="J1313" s="35"/>
      <c r="K1313" s="35"/>
      <c r="L1313" s="37" t="str">
        <f>IF($G$4=0,B1313,IFERROR(IF(OR(AND(Data_Input!$T$3="meters",Data_Input!$T1317&gt;12),(AND(Data_Input!$T$3="feet",Data_Input!$T1317&gt;40)),ABS(B1313)&gt;$G$4),"",B1313),""))</f>
        <v/>
      </c>
      <c r="M1313" s="37" t="str">
        <f>IF($H$4=0,C1313,IFERROR(IF(OR(AND(Data_Input!$T$3="meters",Data_Input!$T1317&gt;12),(AND(Data_Input!$T$3="feet",Data_Input!$T1317&gt;40)),ABS(C1313)&gt;$G$4),"",C1313),""))</f>
        <v/>
      </c>
      <c r="N1313" s="37" t="str">
        <f>IF($I$4=0,D1313,IFERROR(IF(OR(AND(Data_Input!$T$3="meters",Data_Input!$T1317&gt;12),(AND(Data_Input!$T$3="feet",Data_Input!$T1317&gt;40)),ABS(D1313)&gt;$G$4),"",D1313),""))</f>
        <v/>
      </c>
      <c r="O1313" s="37" t="str">
        <f>IF($J$4=0,E1313,IFERROR(IF(OR(AND(Data_Input!$T$3="meters",Data_Input!$T1317&gt;12),(AND(Data_Input!$T$3="feet",Data_Input!$T1317&gt;40)),ABS(E1313)&gt;$G$4),"",E1313),""))</f>
        <v/>
      </c>
      <c r="P1313" s="35"/>
      <c r="Q1313" s="8" t="str">
        <f t="shared" si="90"/>
        <v/>
      </c>
      <c r="R1313" s="8" t="str">
        <f t="shared" si="91"/>
        <v/>
      </c>
      <c r="S1313" s="8" t="str">
        <f t="shared" si="92"/>
        <v/>
      </c>
      <c r="T1313" s="8" t="str">
        <f t="shared" si="93"/>
        <v/>
      </c>
      <c r="U1313" s="35"/>
    </row>
    <row r="1314" spans="1:21">
      <c r="A1314" s="7">
        <v>1312</v>
      </c>
      <c r="B1314" s="37" t="str">
        <f>Data_Input!O1318</f>
        <v/>
      </c>
      <c r="C1314" s="37" t="str">
        <f>Data_Input!P1318</f>
        <v/>
      </c>
      <c r="D1314" s="37" t="str">
        <f>Data_Input!Q1318</f>
        <v/>
      </c>
      <c r="E1314" s="37" t="str">
        <f>Data_Input!R1318</f>
        <v/>
      </c>
      <c r="F1314" s="47"/>
      <c r="G1314" s="35"/>
      <c r="H1314" s="35"/>
      <c r="I1314" s="35"/>
      <c r="J1314" s="35"/>
      <c r="K1314" s="35"/>
      <c r="L1314" s="37" t="str">
        <f>IF($G$4=0,B1314,IFERROR(IF(OR(AND(Data_Input!$T$3="meters",Data_Input!$T1318&gt;12),(AND(Data_Input!$T$3="feet",Data_Input!$T1318&gt;40)),ABS(B1314)&gt;$G$4),"",B1314),""))</f>
        <v/>
      </c>
      <c r="M1314" s="37" t="str">
        <f>IF($H$4=0,C1314,IFERROR(IF(OR(AND(Data_Input!$T$3="meters",Data_Input!$T1318&gt;12),(AND(Data_Input!$T$3="feet",Data_Input!$T1318&gt;40)),ABS(C1314)&gt;$G$4),"",C1314),""))</f>
        <v/>
      </c>
      <c r="N1314" s="37" t="str">
        <f>IF($I$4=0,D1314,IFERROR(IF(OR(AND(Data_Input!$T$3="meters",Data_Input!$T1318&gt;12),(AND(Data_Input!$T$3="feet",Data_Input!$T1318&gt;40)),ABS(D1314)&gt;$G$4),"",D1314),""))</f>
        <v/>
      </c>
      <c r="O1314" s="37" t="str">
        <f>IF($J$4=0,E1314,IFERROR(IF(OR(AND(Data_Input!$T$3="meters",Data_Input!$T1318&gt;12),(AND(Data_Input!$T$3="feet",Data_Input!$T1318&gt;40)),ABS(E1314)&gt;$G$4),"",E1314),""))</f>
        <v/>
      </c>
      <c r="P1314" s="35"/>
      <c r="Q1314" s="8" t="str">
        <f t="shared" si="90"/>
        <v/>
      </c>
      <c r="R1314" s="8" t="str">
        <f t="shared" si="91"/>
        <v/>
      </c>
      <c r="S1314" s="8" t="str">
        <f t="shared" si="92"/>
        <v/>
      </c>
      <c r="T1314" s="8" t="str">
        <f t="shared" si="93"/>
        <v/>
      </c>
      <c r="U1314" s="35"/>
    </row>
    <row r="1315" spans="1:21">
      <c r="A1315" s="7">
        <v>1313</v>
      </c>
      <c r="B1315" s="37" t="str">
        <f>Data_Input!O1319</f>
        <v/>
      </c>
      <c r="C1315" s="37" t="str">
        <f>Data_Input!P1319</f>
        <v/>
      </c>
      <c r="D1315" s="37" t="str">
        <f>Data_Input!Q1319</f>
        <v/>
      </c>
      <c r="E1315" s="37" t="str">
        <f>Data_Input!R1319</f>
        <v/>
      </c>
      <c r="F1315" s="47"/>
      <c r="G1315" s="35"/>
      <c r="H1315" s="35"/>
      <c r="I1315" s="35"/>
      <c r="J1315" s="35"/>
      <c r="K1315" s="35"/>
      <c r="L1315" s="37" t="str">
        <f>IF($G$4=0,B1315,IFERROR(IF(OR(AND(Data_Input!$T$3="meters",Data_Input!$T1319&gt;12),(AND(Data_Input!$T$3="feet",Data_Input!$T1319&gt;40)),ABS(B1315)&gt;$G$4),"",B1315),""))</f>
        <v/>
      </c>
      <c r="M1315" s="37" t="str">
        <f>IF($H$4=0,C1315,IFERROR(IF(OR(AND(Data_Input!$T$3="meters",Data_Input!$T1319&gt;12),(AND(Data_Input!$T$3="feet",Data_Input!$T1319&gt;40)),ABS(C1315)&gt;$G$4),"",C1315),""))</f>
        <v/>
      </c>
      <c r="N1315" s="37" t="str">
        <f>IF($I$4=0,D1315,IFERROR(IF(OR(AND(Data_Input!$T$3="meters",Data_Input!$T1319&gt;12),(AND(Data_Input!$T$3="feet",Data_Input!$T1319&gt;40)),ABS(D1315)&gt;$G$4),"",D1315),""))</f>
        <v/>
      </c>
      <c r="O1315" s="37" t="str">
        <f>IF($J$4=0,E1315,IFERROR(IF(OR(AND(Data_Input!$T$3="meters",Data_Input!$T1319&gt;12),(AND(Data_Input!$T$3="feet",Data_Input!$T1319&gt;40)),ABS(E1315)&gt;$G$4),"",E1315),""))</f>
        <v/>
      </c>
      <c r="P1315" s="35"/>
      <c r="Q1315" s="8" t="str">
        <f t="shared" si="90"/>
        <v/>
      </c>
      <c r="R1315" s="8" t="str">
        <f t="shared" si="91"/>
        <v/>
      </c>
      <c r="S1315" s="8" t="str">
        <f t="shared" si="92"/>
        <v/>
      </c>
      <c r="T1315" s="8" t="str">
        <f t="shared" si="93"/>
        <v/>
      </c>
      <c r="U1315" s="35"/>
    </row>
    <row r="1316" spans="1:21">
      <c r="A1316" s="7">
        <v>1314</v>
      </c>
      <c r="B1316" s="37" t="str">
        <f>Data_Input!O1320</f>
        <v/>
      </c>
      <c r="C1316" s="37" t="str">
        <f>Data_Input!P1320</f>
        <v/>
      </c>
      <c r="D1316" s="37" t="str">
        <f>Data_Input!Q1320</f>
        <v/>
      </c>
      <c r="E1316" s="37" t="str">
        <f>Data_Input!R1320</f>
        <v/>
      </c>
      <c r="F1316" s="47"/>
      <c r="G1316" s="35"/>
      <c r="H1316" s="35"/>
      <c r="I1316" s="35"/>
      <c r="J1316" s="35"/>
      <c r="K1316" s="35"/>
      <c r="L1316" s="37" t="str">
        <f>IF($G$4=0,B1316,IFERROR(IF(OR(AND(Data_Input!$T$3="meters",Data_Input!$T1320&gt;12),(AND(Data_Input!$T$3="feet",Data_Input!$T1320&gt;40)),ABS(B1316)&gt;$G$4),"",B1316),""))</f>
        <v/>
      </c>
      <c r="M1316" s="37" t="str">
        <f>IF($H$4=0,C1316,IFERROR(IF(OR(AND(Data_Input!$T$3="meters",Data_Input!$T1320&gt;12),(AND(Data_Input!$T$3="feet",Data_Input!$T1320&gt;40)),ABS(C1316)&gt;$G$4),"",C1316),""))</f>
        <v/>
      </c>
      <c r="N1316" s="37" t="str">
        <f>IF($I$4=0,D1316,IFERROR(IF(OR(AND(Data_Input!$T$3="meters",Data_Input!$T1320&gt;12),(AND(Data_Input!$T$3="feet",Data_Input!$T1320&gt;40)),ABS(D1316)&gt;$G$4),"",D1316),""))</f>
        <v/>
      </c>
      <c r="O1316" s="37" t="str">
        <f>IF($J$4=0,E1316,IFERROR(IF(OR(AND(Data_Input!$T$3="meters",Data_Input!$T1320&gt;12),(AND(Data_Input!$T$3="feet",Data_Input!$T1320&gt;40)),ABS(E1316)&gt;$G$4),"",E1316),""))</f>
        <v/>
      </c>
      <c r="P1316" s="35"/>
      <c r="Q1316" s="8" t="str">
        <f t="shared" si="90"/>
        <v/>
      </c>
      <c r="R1316" s="8" t="str">
        <f t="shared" si="91"/>
        <v/>
      </c>
      <c r="S1316" s="8" t="str">
        <f t="shared" si="92"/>
        <v/>
      </c>
      <c r="T1316" s="8" t="str">
        <f t="shared" si="93"/>
        <v/>
      </c>
      <c r="U1316" s="35"/>
    </row>
    <row r="1317" spans="1:21">
      <c r="A1317" s="7">
        <v>1315</v>
      </c>
      <c r="B1317" s="37" t="str">
        <f>Data_Input!O1321</f>
        <v/>
      </c>
      <c r="C1317" s="37" t="str">
        <f>Data_Input!P1321</f>
        <v/>
      </c>
      <c r="D1317" s="37" t="str">
        <f>Data_Input!Q1321</f>
        <v/>
      </c>
      <c r="E1317" s="37" t="str">
        <f>Data_Input!R1321</f>
        <v/>
      </c>
      <c r="F1317" s="47"/>
      <c r="G1317" s="35"/>
      <c r="H1317" s="35"/>
      <c r="I1317" s="35"/>
      <c r="J1317" s="35"/>
      <c r="K1317" s="35"/>
      <c r="L1317" s="37" t="str">
        <f>IF($G$4=0,B1317,IFERROR(IF(OR(AND(Data_Input!$T$3="meters",Data_Input!$T1321&gt;12),(AND(Data_Input!$T$3="feet",Data_Input!$T1321&gt;40)),ABS(B1317)&gt;$G$4),"",B1317),""))</f>
        <v/>
      </c>
      <c r="M1317" s="37" t="str">
        <f>IF($H$4=0,C1317,IFERROR(IF(OR(AND(Data_Input!$T$3="meters",Data_Input!$T1321&gt;12),(AND(Data_Input!$T$3="feet",Data_Input!$T1321&gt;40)),ABS(C1317)&gt;$G$4),"",C1317),""))</f>
        <v/>
      </c>
      <c r="N1317" s="37" t="str">
        <f>IF($I$4=0,D1317,IFERROR(IF(OR(AND(Data_Input!$T$3="meters",Data_Input!$T1321&gt;12),(AND(Data_Input!$T$3="feet",Data_Input!$T1321&gt;40)),ABS(D1317)&gt;$G$4),"",D1317),""))</f>
        <v/>
      </c>
      <c r="O1317" s="37" t="str">
        <f>IF($J$4=0,E1317,IFERROR(IF(OR(AND(Data_Input!$T$3="meters",Data_Input!$T1321&gt;12),(AND(Data_Input!$T$3="feet",Data_Input!$T1321&gt;40)),ABS(E1317)&gt;$G$4),"",E1317),""))</f>
        <v/>
      </c>
      <c r="P1317" s="35"/>
      <c r="Q1317" s="8" t="str">
        <f t="shared" si="90"/>
        <v/>
      </c>
      <c r="R1317" s="8" t="str">
        <f t="shared" si="91"/>
        <v/>
      </c>
      <c r="S1317" s="8" t="str">
        <f t="shared" si="92"/>
        <v/>
      </c>
      <c r="T1317" s="8" t="str">
        <f t="shared" si="93"/>
        <v/>
      </c>
      <c r="U1317" s="35"/>
    </row>
    <row r="1318" spans="1:21">
      <c r="A1318" s="7">
        <v>1316</v>
      </c>
      <c r="B1318" s="37" t="str">
        <f>Data_Input!O1322</f>
        <v/>
      </c>
      <c r="C1318" s="37" t="str">
        <f>Data_Input!P1322</f>
        <v/>
      </c>
      <c r="D1318" s="37" t="str">
        <f>Data_Input!Q1322</f>
        <v/>
      </c>
      <c r="E1318" s="37" t="str">
        <f>Data_Input!R1322</f>
        <v/>
      </c>
      <c r="F1318" s="47"/>
      <c r="G1318" s="35"/>
      <c r="H1318" s="35"/>
      <c r="I1318" s="35"/>
      <c r="J1318" s="35"/>
      <c r="K1318" s="35"/>
      <c r="L1318" s="37" t="str">
        <f>IF($G$4=0,B1318,IFERROR(IF(OR(AND(Data_Input!$T$3="meters",Data_Input!$T1322&gt;12),(AND(Data_Input!$T$3="feet",Data_Input!$T1322&gt;40)),ABS(B1318)&gt;$G$4),"",B1318),""))</f>
        <v/>
      </c>
      <c r="M1318" s="37" t="str">
        <f>IF($H$4=0,C1318,IFERROR(IF(OR(AND(Data_Input!$T$3="meters",Data_Input!$T1322&gt;12),(AND(Data_Input!$T$3="feet",Data_Input!$T1322&gt;40)),ABS(C1318)&gt;$G$4),"",C1318),""))</f>
        <v/>
      </c>
      <c r="N1318" s="37" t="str">
        <f>IF($I$4=0,D1318,IFERROR(IF(OR(AND(Data_Input!$T$3="meters",Data_Input!$T1322&gt;12),(AND(Data_Input!$T$3="feet",Data_Input!$T1322&gt;40)),ABS(D1318)&gt;$G$4),"",D1318),""))</f>
        <v/>
      </c>
      <c r="O1318" s="37" t="str">
        <f>IF($J$4=0,E1318,IFERROR(IF(OR(AND(Data_Input!$T$3="meters",Data_Input!$T1322&gt;12),(AND(Data_Input!$T$3="feet",Data_Input!$T1322&gt;40)),ABS(E1318)&gt;$G$4),"",E1318),""))</f>
        <v/>
      </c>
      <c r="P1318" s="35"/>
      <c r="Q1318" s="8" t="str">
        <f t="shared" si="90"/>
        <v/>
      </c>
      <c r="R1318" s="8" t="str">
        <f t="shared" si="91"/>
        <v/>
      </c>
      <c r="S1318" s="8" t="str">
        <f t="shared" si="92"/>
        <v/>
      </c>
      <c r="T1318" s="8" t="str">
        <f t="shared" si="93"/>
        <v/>
      </c>
      <c r="U1318" s="35"/>
    </row>
    <row r="1319" spans="1:21">
      <c r="A1319" s="7">
        <v>1317</v>
      </c>
      <c r="B1319" s="37" t="str">
        <f>Data_Input!O1323</f>
        <v/>
      </c>
      <c r="C1319" s="37" t="str">
        <f>Data_Input!P1323</f>
        <v/>
      </c>
      <c r="D1319" s="37" t="str">
        <f>Data_Input!Q1323</f>
        <v/>
      </c>
      <c r="E1319" s="37" t="str">
        <f>Data_Input!R1323</f>
        <v/>
      </c>
      <c r="F1319" s="47"/>
      <c r="G1319" s="35"/>
      <c r="H1319" s="35"/>
      <c r="I1319" s="35"/>
      <c r="J1319" s="35"/>
      <c r="K1319" s="35"/>
      <c r="L1319" s="37" t="str">
        <f>IF($G$4=0,B1319,IFERROR(IF(OR(AND(Data_Input!$T$3="meters",Data_Input!$T1323&gt;12),(AND(Data_Input!$T$3="feet",Data_Input!$T1323&gt;40)),ABS(B1319)&gt;$G$4),"",B1319),""))</f>
        <v/>
      </c>
      <c r="M1319" s="37" t="str">
        <f>IF($H$4=0,C1319,IFERROR(IF(OR(AND(Data_Input!$T$3="meters",Data_Input!$T1323&gt;12),(AND(Data_Input!$T$3="feet",Data_Input!$T1323&gt;40)),ABS(C1319)&gt;$G$4),"",C1319),""))</f>
        <v/>
      </c>
      <c r="N1319" s="37" t="str">
        <f>IF($I$4=0,D1319,IFERROR(IF(OR(AND(Data_Input!$T$3="meters",Data_Input!$T1323&gt;12),(AND(Data_Input!$T$3="feet",Data_Input!$T1323&gt;40)),ABS(D1319)&gt;$G$4),"",D1319),""))</f>
        <v/>
      </c>
      <c r="O1319" s="37" t="str">
        <f>IF($J$4=0,E1319,IFERROR(IF(OR(AND(Data_Input!$T$3="meters",Data_Input!$T1323&gt;12),(AND(Data_Input!$T$3="feet",Data_Input!$T1323&gt;40)),ABS(E1319)&gt;$G$4),"",E1319),""))</f>
        <v/>
      </c>
      <c r="P1319" s="35"/>
      <c r="Q1319" s="8" t="str">
        <f t="shared" si="90"/>
        <v/>
      </c>
      <c r="R1319" s="8" t="str">
        <f t="shared" si="91"/>
        <v/>
      </c>
      <c r="S1319" s="8" t="str">
        <f t="shared" si="92"/>
        <v/>
      </c>
      <c r="T1319" s="8" t="str">
        <f t="shared" si="93"/>
        <v/>
      </c>
      <c r="U1319" s="35"/>
    </row>
    <row r="1320" spans="1:21">
      <c r="A1320" s="7">
        <v>1318</v>
      </c>
      <c r="B1320" s="37" t="str">
        <f>Data_Input!O1324</f>
        <v/>
      </c>
      <c r="C1320" s="37" t="str">
        <f>Data_Input!P1324</f>
        <v/>
      </c>
      <c r="D1320" s="37" t="str">
        <f>Data_Input!Q1324</f>
        <v/>
      </c>
      <c r="E1320" s="37" t="str">
        <f>Data_Input!R1324</f>
        <v/>
      </c>
      <c r="F1320" s="47"/>
      <c r="G1320" s="35"/>
      <c r="H1320" s="35"/>
      <c r="I1320" s="35"/>
      <c r="J1320" s="35"/>
      <c r="K1320" s="35"/>
      <c r="L1320" s="37" t="str">
        <f>IF($G$4=0,B1320,IFERROR(IF(OR(AND(Data_Input!$T$3="meters",Data_Input!$T1324&gt;12),(AND(Data_Input!$T$3="feet",Data_Input!$T1324&gt;40)),ABS(B1320)&gt;$G$4),"",B1320),""))</f>
        <v/>
      </c>
      <c r="M1320" s="37" t="str">
        <f>IF($H$4=0,C1320,IFERROR(IF(OR(AND(Data_Input!$T$3="meters",Data_Input!$T1324&gt;12),(AND(Data_Input!$T$3="feet",Data_Input!$T1324&gt;40)),ABS(C1320)&gt;$G$4),"",C1320),""))</f>
        <v/>
      </c>
      <c r="N1320" s="37" t="str">
        <f>IF($I$4=0,D1320,IFERROR(IF(OR(AND(Data_Input!$T$3="meters",Data_Input!$T1324&gt;12),(AND(Data_Input!$T$3="feet",Data_Input!$T1324&gt;40)),ABS(D1320)&gt;$G$4),"",D1320),""))</f>
        <v/>
      </c>
      <c r="O1320" s="37" t="str">
        <f>IF($J$4=0,E1320,IFERROR(IF(OR(AND(Data_Input!$T$3="meters",Data_Input!$T1324&gt;12),(AND(Data_Input!$T$3="feet",Data_Input!$T1324&gt;40)),ABS(E1320)&gt;$G$4),"",E1320),""))</f>
        <v/>
      </c>
      <c r="P1320" s="35"/>
      <c r="Q1320" s="8" t="str">
        <f t="shared" si="90"/>
        <v/>
      </c>
      <c r="R1320" s="8" t="str">
        <f t="shared" si="91"/>
        <v/>
      </c>
      <c r="S1320" s="8" t="str">
        <f t="shared" si="92"/>
        <v/>
      </c>
      <c r="T1320" s="8" t="str">
        <f t="shared" si="93"/>
        <v/>
      </c>
      <c r="U1320" s="35"/>
    </row>
    <row r="1321" spans="1:21">
      <c r="A1321" s="7">
        <v>1319</v>
      </c>
      <c r="B1321" s="37" t="str">
        <f>Data_Input!O1325</f>
        <v/>
      </c>
      <c r="C1321" s="37" t="str">
        <f>Data_Input!P1325</f>
        <v/>
      </c>
      <c r="D1321" s="37" t="str">
        <f>Data_Input!Q1325</f>
        <v/>
      </c>
      <c r="E1321" s="37" t="str">
        <f>Data_Input!R1325</f>
        <v/>
      </c>
      <c r="F1321" s="47"/>
      <c r="G1321" s="35"/>
      <c r="H1321" s="35"/>
      <c r="I1321" s="35"/>
      <c r="J1321" s="35"/>
      <c r="K1321" s="35"/>
      <c r="L1321" s="37" t="str">
        <f>IF($G$4=0,B1321,IFERROR(IF(OR(AND(Data_Input!$T$3="meters",Data_Input!$T1325&gt;12),(AND(Data_Input!$T$3="feet",Data_Input!$T1325&gt;40)),ABS(B1321)&gt;$G$4),"",B1321),""))</f>
        <v/>
      </c>
      <c r="M1321" s="37" t="str">
        <f>IF($H$4=0,C1321,IFERROR(IF(OR(AND(Data_Input!$T$3="meters",Data_Input!$T1325&gt;12),(AND(Data_Input!$T$3="feet",Data_Input!$T1325&gt;40)),ABS(C1321)&gt;$G$4),"",C1321),""))</f>
        <v/>
      </c>
      <c r="N1321" s="37" t="str">
        <f>IF($I$4=0,D1321,IFERROR(IF(OR(AND(Data_Input!$T$3="meters",Data_Input!$T1325&gt;12),(AND(Data_Input!$T$3="feet",Data_Input!$T1325&gt;40)),ABS(D1321)&gt;$G$4),"",D1321),""))</f>
        <v/>
      </c>
      <c r="O1321" s="37" t="str">
        <f>IF($J$4=0,E1321,IFERROR(IF(OR(AND(Data_Input!$T$3="meters",Data_Input!$T1325&gt;12),(AND(Data_Input!$T$3="feet",Data_Input!$T1325&gt;40)),ABS(E1321)&gt;$G$4),"",E1321),""))</f>
        <v/>
      </c>
      <c r="P1321" s="35"/>
      <c r="Q1321" s="8" t="str">
        <f t="shared" si="90"/>
        <v/>
      </c>
      <c r="R1321" s="8" t="str">
        <f t="shared" si="91"/>
        <v/>
      </c>
      <c r="S1321" s="8" t="str">
        <f t="shared" si="92"/>
        <v/>
      </c>
      <c r="T1321" s="8" t="str">
        <f t="shared" si="93"/>
        <v/>
      </c>
      <c r="U1321" s="35"/>
    </row>
    <row r="1322" spans="1:21">
      <c r="A1322" s="7">
        <v>1320</v>
      </c>
      <c r="B1322" s="37" t="str">
        <f>Data_Input!O1326</f>
        <v/>
      </c>
      <c r="C1322" s="37" t="str">
        <f>Data_Input!P1326</f>
        <v/>
      </c>
      <c r="D1322" s="37" t="str">
        <f>Data_Input!Q1326</f>
        <v/>
      </c>
      <c r="E1322" s="37" t="str">
        <f>Data_Input!R1326</f>
        <v/>
      </c>
      <c r="F1322" s="47"/>
      <c r="G1322" s="35"/>
      <c r="H1322" s="35"/>
      <c r="I1322" s="35"/>
      <c r="J1322" s="35"/>
      <c r="K1322" s="35"/>
      <c r="L1322" s="37" t="str">
        <f>IF($G$4=0,B1322,IFERROR(IF(OR(AND(Data_Input!$T$3="meters",Data_Input!$T1326&gt;12),(AND(Data_Input!$T$3="feet",Data_Input!$T1326&gt;40)),ABS(B1322)&gt;$G$4),"",B1322),""))</f>
        <v/>
      </c>
      <c r="M1322" s="37" t="str">
        <f>IF($H$4=0,C1322,IFERROR(IF(OR(AND(Data_Input!$T$3="meters",Data_Input!$T1326&gt;12),(AND(Data_Input!$T$3="feet",Data_Input!$T1326&gt;40)),ABS(C1322)&gt;$G$4),"",C1322),""))</f>
        <v/>
      </c>
      <c r="N1322" s="37" t="str">
        <f>IF($I$4=0,D1322,IFERROR(IF(OR(AND(Data_Input!$T$3="meters",Data_Input!$T1326&gt;12),(AND(Data_Input!$T$3="feet",Data_Input!$T1326&gt;40)),ABS(D1322)&gt;$G$4),"",D1322),""))</f>
        <v/>
      </c>
      <c r="O1322" s="37" t="str">
        <f>IF($J$4=0,E1322,IFERROR(IF(OR(AND(Data_Input!$T$3="meters",Data_Input!$T1326&gt;12),(AND(Data_Input!$T$3="feet",Data_Input!$T1326&gt;40)),ABS(E1322)&gt;$G$4),"",E1322),""))</f>
        <v/>
      </c>
      <c r="P1322" s="35"/>
      <c r="Q1322" s="8" t="str">
        <f t="shared" si="90"/>
        <v/>
      </c>
      <c r="R1322" s="8" t="str">
        <f t="shared" si="91"/>
        <v/>
      </c>
      <c r="S1322" s="8" t="str">
        <f t="shared" si="92"/>
        <v/>
      </c>
      <c r="T1322" s="8" t="str">
        <f t="shared" si="93"/>
        <v/>
      </c>
      <c r="U1322" s="35"/>
    </row>
    <row r="1323" spans="1:21">
      <c r="A1323" s="7">
        <v>1321</v>
      </c>
      <c r="B1323" s="37" t="str">
        <f>Data_Input!O1327</f>
        <v/>
      </c>
      <c r="C1323" s="37" t="str">
        <f>Data_Input!P1327</f>
        <v/>
      </c>
      <c r="D1323" s="37" t="str">
        <f>Data_Input!Q1327</f>
        <v/>
      </c>
      <c r="E1323" s="37" t="str">
        <f>Data_Input!R1327</f>
        <v/>
      </c>
      <c r="F1323" s="47"/>
      <c r="G1323" s="35"/>
      <c r="H1323" s="35"/>
      <c r="I1323" s="35"/>
      <c r="J1323" s="35"/>
      <c r="K1323" s="35"/>
      <c r="L1323" s="37" t="str">
        <f>IF($G$4=0,B1323,IFERROR(IF(OR(AND(Data_Input!$T$3="meters",Data_Input!$T1327&gt;12),(AND(Data_Input!$T$3="feet",Data_Input!$T1327&gt;40)),ABS(B1323)&gt;$G$4),"",B1323),""))</f>
        <v/>
      </c>
      <c r="M1323" s="37" t="str">
        <f>IF($H$4=0,C1323,IFERROR(IF(OR(AND(Data_Input!$T$3="meters",Data_Input!$T1327&gt;12),(AND(Data_Input!$T$3="feet",Data_Input!$T1327&gt;40)),ABS(C1323)&gt;$G$4),"",C1323),""))</f>
        <v/>
      </c>
      <c r="N1323" s="37" t="str">
        <f>IF($I$4=0,D1323,IFERROR(IF(OR(AND(Data_Input!$T$3="meters",Data_Input!$T1327&gt;12),(AND(Data_Input!$T$3="feet",Data_Input!$T1327&gt;40)),ABS(D1323)&gt;$G$4),"",D1323),""))</f>
        <v/>
      </c>
      <c r="O1323" s="37" t="str">
        <f>IF($J$4=0,E1323,IFERROR(IF(OR(AND(Data_Input!$T$3="meters",Data_Input!$T1327&gt;12),(AND(Data_Input!$T$3="feet",Data_Input!$T1327&gt;40)),ABS(E1323)&gt;$G$4),"",E1323),""))</f>
        <v/>
      </c>
      <c r="P1323" s="35"/>
      <c r="Q1323" s="8" t="str">
        <f t="shared" si="90"/>
        <v/>
      </c>
      <c r="R1323" s="8" t="str">
        <f t="shared" si="91"/>
        <v/>
      </c>
      <c r="S1323" s="8" t="str">
        <f t="shared" si="92"/>
        <v/>
      </c>
      <c r="T1323" s="8" t="str">
        <f t="shared" si="93"/>
        <v/>
      </c>
      <c r="U1323" s="35"/>
    </row>
    <row r="1324" spans="1:21">
      <c r="A1324" s="7">
        <v>1322</v>
      </c>
      <c r="B1324" s="37" t="str">
        <f>Data_Input!O1328</f>
        <v/>
      </c>
      <c r="C1324" s="37" t="str">
        <f>Data_Input!P1328</f>
        <v/>
      </c>
      <c r="D1324" s="37" t="str">
        <f>Data_Input!Q1328</f>
        <v/>
      </c>
      <c r="E1324" s="37" t="str">
        <f>Data_Input!R1328</f>
        <v/>
      </c>
      <c r="F1324" s="47"/>
      <c r="G1324" s="35"/>
      <c r="H1324" s="35"/>
      <c r="I1324" s="35"/>
      <c r="J1324" s="35"/>
      <c r="K1324" s="35"/>
      <c r="L1324" s="37" t="str">
        <f>IF($G$4=0,B1324,IFERROR(IF(OR(AND(Data_Input!$T$3="meters",Data_Input!$T1328&gt;12),(AND(Data_Input!$T$3="feet",Data_Input!$T1328&gt;40)),ABS(B1324)&gt;$G$4),"",B1324),""))</f>
        <v/>
      </c>
      <c r="M1324" s="37" t="str">
        <f>IF($H$4=0,C1324,IFERROR(IF(OR(AND(Data_Input!$T$3="meters",Data_Input!$T1328&gt;12),(AND(Data_Input!$T$3="feet",Data_Input!$T1328&gt;40)),ABS(C1324)&gt;$G$4),"",C1324),""))</f>
        <v/>
      </c>
      <c r="N1324" s="37" t="str">
        <f>IF($I$4=0,D1324,IFERROR(IF(OR(AND(Data_Input!$T$3="meters",Data_Input!$T1328&gt;12),(AND(Data_Input!$T$3="feet",Data_Input!$T1328&gt;40)),ABS(D1324)&gt;$G$4),"",D1324),""))</f>
        <v/>
      </c>
      <c r="O1324" s="37" t="str">
        <f>IF($J$4=0,E1324,IFERROR(IF(OR(AND(Data_Input!$T$3="meters",Data_Input!$T1328&gt;12),(AND(Data_Input!$T$3="feet",Data_Input!$T1328&gt;40)),ABS(E1324)&gt;$G$4),"",E1324),""))</f>
        <v/>
      </c>
      <c r="P1324" s="35"/>
      <c r="Q1324" s="8" t="str">
        <f t="shared" si="90"/>
        <v/>
      </c>
      <c r="R1324" s="8" t="str">
        <f t="shared" si="91"/>
        <v/>
      </c>
      <c r="S1324" s="8" t="str">
        <f t="shared" si="92"/>
        <v/>
      </c>
      <c r="T1324" s="8" t="str">
        <f t="shared" si="93"/>
        <v/>
      </c>
      <c r="U1324" s="35"/>
    </row>
    <row r="1325" spans="1:21">
      <c r="A1325" s="7">
        <v>1323</v>
      </c>
      <c r="B1325" s="37" t="str">
        <f>Data_Input!O1329</f>
        <v/>
      </c>
      <c r="C1325" s="37" t="str">
        <f>Data_Input!P1329</f>
        <v/>
      </c>
      <c r="D1325" s="37" t="str">
        <f>Data_Input!Q1329</f>
        <v/>
      </c>
      <c r="E1325" s="37" t="str">
        <f>Data_Input!R1329</f>
        <v/>
      </c>
      <c r="F1325" s="47"/>
      <c r="G1325" s="35"/>
      <c r="H1325" s="35"/>
      <c r="I1325" s="35"/>
      <c r="J1325" s="35"/>
      <c r="K1325" s="35"/>
      <c r="L1325" s="37" t="str">
        <f>IF($G$4=0,B1325,IFERROR(IF(OR(AND(Data_Input!$T$3="meters",Data_Input!$T1329&gt;12),(AND(Data_Input!$T$3="feet",Data_Input!$T1329&gt;40)),ABS(B1325)&gt;$G$4),"",B1325),""))</f>
        <v/>
      </c>
      <c r="M1325" s="37" t="str">
        <f>IF($H$4=0,C1325,IFERROR(IF(OR(AND(Data_Input!$T$3="meters",Data_Input!$T1329&gt;12),(AND(Data_Input!$T$3="feet",Data_Input!$T1329&gt;40)),ABS(C1325)&gt;$G$4),"",C1325),""))</f>
        <v/>
      </c>
      <c r="N1325" s="37" t="str">
        <f>IF($I$4=0,D1325,IFERROR(IF(OR(AND(Data_Input!$T$3="meters",Data_Input!$T1329&gt;12),(AND(Data_Input!$T$3="feet",Data_Input!$T1329&gt;40)),ABS(D1325)&gt;$G$4),"",D1325),""))</f>
        <v/>
      </c>
      <c r="O1325" s="37" t="str">
        <f>IF($J$4=0,E1325,IFERROR(IF(OR(AND(Data_Input!$T$3="meters",Data_Input!$T1329&gt;12),(AND(Data_Input!$T$3="feet",Data_Input!$T1329&gt;40)),ABS(E1325)&gt;$G$4),"",E1325),""))</f>
        <v/>
      </c>
      <c r="P1325" s="35"/>
      <c r="Q1325" s="8" t="str">
        <f t="shared" si="90"/>
        <v/>
      </c>
      <c r="R1325" s="8" t="str">
        <f t="shared" si="91"/>
        <v/>
      </c>
      <c r="S1325" s="8" t="str">
        <f t="shared" si="92"/>
        <v/>
      </c>
      <c r="T1325" s="8" t="str">
        <f t="shared" si="93"/>
        <v/>
      </c>
      <c r="U1325" s="35"/>
    </row>
    <row r="1326" spans="1:21">
      <c r="A1326" s="7">
        <v>1324</v>
      </c>
      <c r="B1326" s="37" t="str">
        <f>Data_Input!O1330</f>
        <v/>
      </c>
      <c r="C1326" s="37" t="str">
        <f>Data_Input!P1330</f>
        <v/>
      </c>
      <c r="D1326" s="37" t="str">
        <f>Data_Input!Q1330</f>
        <v/>
      </c>
      <c r="E1326" s="37" t="str">
        <f>Data_Input!R1330</f>
        <v/>
      </c>
      <c r="F1326" s="47"/>
      <c r="G1326" s="35"/>
      <c r="H1326" s="35"/>
      <c r="I1326" s="35"/>
      <c r="J1326" s="35"/>
      <c r="K1326" s="35"/>
      <c r="L1326" s="37" t="str">
        <f>IF($G$4=0,B1326,IFERROR(IF(OR(AND(Data_Input!$T$3="meters",Data_Input!$T1330&gt;12),(AND(Data_Input!$T$3="feet",Data_Input!$T1330&gt;40)),ABS(B1326)&gt;$G$4),"",B1326),""))</f>
        <v/>
      </c>
      <c r="M1326" s="37" t="str">
        <f>IF($H$4=0,C1326,IFERROR(IF(OR(AND(Data_Input!$T$3="meters",Data_Input!$T1330&gt;12),(AND(Data_Input!$T$3="feet",Data_Input!$T1330&gt;40)),ABS(C1326)&gt;$G$4),"",C1326),""))</f>
        <v/>
      </c>
      <c r="N1326" s="37" t="str">
        <f>IF($I$4=0,D1326,IFERROR(IF(OR(AND(Data_Input!$T$3="meters",Data_Input!$T1330&gt;12),(AND(Data_Input!$T$3="feet",Data_Input!$T1330&gt;40)),ABS(D1326)&gt;$G$4),"",D1326),""))</f>
        <v/>
      </c>
      <c r="O1326" s="37" t="str">
        <f>IF($J$4=0,E1326,IFERROR(IF(OR(AND(Data_Input!$T$3="meters",Data_Input!$T1330&gt;12),(AND(Data_Input!$T$3="feet",Data_Input!$T1330&gt;40)),ABS(E1326)&gt;$G$4),"",E1326),""))</f>
        <v/>
      </c>
      <c r="P1326" s="35"/>
      <c r="Q1326" s="8" t="str">
        <f t="shared" si="90"/>
        <v/>
      </c>
      <c r="R1326" s="8" t="str">
        <f t="shared" si="91"/>
        <v/>
      </c>
      <c r="S1326" s="8" t="str">
        <f t="shared" si="92"/>
        <v/>
      </c>
      <c r="T1326" s="8" t="str">
        <f t="shared" si="93"/>
        <v/>
      </c>
      <c r="U1326" s="35"/>
    </row>
    <row r="1327" spans="1:21">
      <c r="A1327" s="7">
        <v>1325</v>
      </c>
      <c r="B1327" s="37" t="str">
        <f>Data_Input!O1331</f>
        <v/>
      </c>
      <c r="C1327" s="37" t="str">
        <f>Data_Input!P1331</f>
        <v/>
      </c>
      <c r="D1327" s="37" t="str">
        <f>Data_Input!Q1331</f>
        <v/>
      </c>
      <c r="E1327" s="37" t="str">
        <f>Data_Input!R1331</f>
        <v/>
      </c>
      <c r="F1327" s="47"/>
      <c r="G1327" s="35"/>
      <c r="H1327" s="35"/>
      <c r="I1327" s="35"/>
      <c r="J1327" s="35"/>
      <c r="K1327" s="35"/>
      <c r="L1327" s="37" t="str">
        <f>IF($G$4=0,B1327,IFERROR(IF(OR(AND(Data_Input!$T$3="meters",Data_Input!$T1331&gt;12),(AND(Data_Input!$T$3="feet",Data_Input!$T1331&gt;40)),ABS(B1327)&gt;$G$4),"",B1327),""))</f>
        <v/>
      </c>
      <c r="M1327" s="37" t="str">
        <f>IF($H$4=0,C1327,IFERROR(IF(OR(AND(Data_Input!$T$3="meters",Data_Input!$T1331&gt;12),(AND(Data_Input!$T$3="feet",Data_Input!$T1331&gt;40)),ABS(C1327)&gt;$G$4),"",C1327),""))</f>
        <v/>
      </c>
      <c r="N1327" s="37" t="str">
        <f>IF($I$4=0,D1327,IFERROR(IF(OR(AND(Data_Input!$T$3="meters",Data_Input!$T1331&gt;12),(AND(Data_Input!$T$3="feet",Data_Input!$T1331&gt;40)),ABS(D1327)&gt;$G$4),"",D1327),""))</f>
        <v/>
      </c>
      <c r="O1327" s="37" t="str">
        <f>IF($J$4=0,E1327,IFERROR(IF(OR(AND(Data_Input!$T$3="meters",Data_Input!$T1331&gt;12),(AND(Data_Input!$T$3="feet",Data_Input!$T1331&gt;40)),ABS(E1327)&gt;$G$4),"",E1327),""))</f>
        <v/>
      </c>
      <c r="P1327" s="35"/>
      <c r="Q1327" s="8" t="str">
        <f t="shared" si="90"/>
        <v/>
      </c>
      <c r="R1327" s="8" t="str">
        <f t="shared" si="91"/>
        <v/>
      </c>
      <c r="S1327" s="8" t="str">
        <f t="shared" si="92"/>
        <v/>
      </c>
      <c r="T1327" s="8" t="str">
        <f t="shared" si="93"/>
        <v/>
      </c>
      <c r="U1327" s="35"/>
    </row>
    <row r="1328" spans="1:21">
      <c r="A1328" s="7">
        <v>1326</v>
      </c>
      <c r="B1328" s="37" t="str">
        <f>Data_Input!O1332</f>
        <v/>
      </c>
      <c r="C1328" s="37" t="str">
        <f>Data_Input!P1332</f>
        <v/>
      </c>
      <c r="D1328" s="37" t="str">
        <f>Data_Input!Q1332</f>
        <v/>
      </c>
      <c r="E1328" s="37" t="str">
        <f>Data_Input!R1332</f>
        <v/>
      </c>
      <c r="F1328" s="47"/>
      <c r="G1328" s="35"/>
      <c r="H1328" s="35"/>
      <c r="I1328" s="35"/>
      <c r="J1328" s="35"/>
      <c r="K1328" s="35"/>
      <c r="L1328" s="37" t="str">
        <f>IF($G$4=0,B1328,IFERROR(IF(OR(AND(Data_Input!$T$3="meters",Data_Input!$T1332&gt;12),(AND(Data_Input!$T$3="feet",Data_Input!$T1332&gt;40)),ABS(B1328)&gt;$G$4),"",B1328),""))</f>
        <v/>
      </c>
      <c r="M1328" s="37" t="str">
        <f>IF($H$4=0,C1328,IFERROR(IF(OR(AND(Data_Input!$T$3="meters",Data_Input!$T1332&gt;12),(AND(Data_Input!$T$3="feet",Data_Input!$T1332&gt;40)),ABS(C1328)&gt;$G$4),"",C1328),""))</f>
        <v/>
      </c>
      <c r="N1328" s="37" t="str">
        <f>IF($I$4=0,D1328,IFERROR(IF(OR(AND(Data_Input!$T$3="meters",Data_Input!$T1332&gt;12),(AND(Data_Input!$T$3="feet",Data_Input!$T1332&gt;40)),ABS(D1328)&gt;$G$4),"",D1328),""))</f>
        <v/>
      </c>
      <c r="O1328" s="37" t="str">
        <f>IF($J$4=0,E1328,IFERROR(IF(OR(AND(Data_Input!$T$3="meters",Data_Input!$T1332&gt;12),(AND(Data_Input!$T$3="feet",Data_Input!$T1332&gt;40)),ABS(E1328)&gt;$G$4),"",E1328),""))</f>
        <v/>
      </c>
      <c r="P1328" s="35"/>
      <c r="Q1328" s="8" t="str">
        <f t="shared" si="90"/>
        <v/>
      </c>
      <c r="R1328" s="8" t="str">
        <f t="shared" si="91"/>
        <v/>
      </c>
      <c r="S1328" s="8" t="str">
        <f t="shared" si="92"/>
        <v/>
      </c>
      <c r="T1328" s="8" t="str">
        <f t="shared" si="93"/>
        <v/>
      </c>
      <c r="U1328" s="35"/>
    </row>
    <row r="1329" spans="1:21">
      <c r="A1329" s="7">
        <v>1327</v>
      </c>
      <c r="B1329" s="37" t="str">
        <f>Data_Input!O1333</f>
        <v/>
      </c>
      <c r="C1329" s="37" t="str">
        <f>Data_Input!P1333</f>
        <v/>
      </c>
      <c r="D1329" s="37" t="str">
        <f>Data_Input!Q1333</f>
        <v/>
      </c>
      <c r="E1329" s="37" t="str">
        <f>Data_Input!R1333</f>
        <v/>
      </c>
      <c r="F1329" s="47"/>
      <c r="G1329" s="35"/>
      <c r="H1329" s="35"/>
      <c r="I1329" s="35"/>
      <c r="J1329" s="35"/>
      <c r="K1329" s="35"/>
      <c r="L1329" s="37" t="str">
        <f>IF($G$4=0,B1329,IFERROR(IF(OR(AND(Data_Input!$T$3="meters",Data_Input!$T1333&gt;12),(AND(Data_Input!$T$3="feet",Data_Input!$T1333&gt;40)),ABS(B1329)&gt;$G$4),"",B1329),""))</f>
        <v/>
      </c>
      <c r="M1329" s="37" t="str">
        <f>IF($H$4=0,C1329,IFERROR(IF(OR(AND(Data_Input!$T$3="meters",Data_Input!$T1333&gt;12),(AND(Data_Input!$T$3="feet",Data_Input!$T1333&gt;40)),ABS(C1329)&gt;$G$4),"",C1329),""))</f>
        <v/>
      </c>
      <c r="N1329" s="37" t="str">
        <f>IF($I$4=0,D1329,IFERROR(IF(OR(AND(Data_Input!$T$3="meters",Data_Input!$T1333&gt;12),(AND(Data_Input!$T$3="feet",Data_Input!$T1333&gt;40)),ABS(D1329)&gt;$G$4),"",D1329),""))</f>
        <v/>
      </c>
      <c r="O1329" s="37" t="str">
        <f>IF($J$4=0,E1329,IFERROR(IF(OR(AND(Data_Input!$T$3="meters",Data_Input!$T1333&gt;12),(AND(Data_Input!$T$3="feet",Data_Input!$T1333&gt;40)),ABS(E1329)&gt;$G$4),"",E1329),""))</f>
        <v/>
      </c>
      <c r="P1329" s="35"/>
      <c r="Q1329" s="8" t="str">
        <f t="shared" si="90"/>
        <v/>
      </c>
      <c r="R1329" s="8" t="str">
        <f t="shared" si="91"/>
        <v/>
      </c>
      <c r="S1329" s="8" t="str">
        <f t="shared" si="92"/>
        <v/>
      </c>
      <c r="T1329" s="8" t="str">
        <f t="shared" si="93"/>
        <v/>
      </c>
      <c r="U1329" s="35"/>
    </row>
    <row r="1330" spans="1:21">
      <c r="A1330" s="7">
        <v>1328</v>
      </c>
      <c r="B1330" s="37" t="str">
        <f>Data_Input!O1334</f>
        <v/>
      </c>
      <c r="C1330" s="37" t="str">
        <f>Data_Input!P1334</f>
        <v/>
      </c>
      <c r="D1330" s="37" t="str">
        <f>Data_Input!Q1334</f>
        <v/>
      </c>
      <c r="E1330" s="37" t="str">
        <f>Data_Input!R1334</f>
        <v/>
      </c>
      <c r="F1330" s="47"/>
      <c r="G1330" s="35"/>
      <c r="H1330" s="35"/>
      <c r="I1330" s="35"/>
      <c r="J1330" s="35"/>
      <c r="K1330" s="35"/>
      <c r="L1330" s="37" t="str">
        <f>IF($G$4=0,B1330,IFERROR(IF(OR(AND(Data_Input!$T$3="meters",Data_Input!$T1334&gt;12),(AND(Data_Input!$T$3="feet",Data_Input!$T1334&gt;40)),ABS(B1330)&gt;$G$4),"",B1330),""))</f>
        <v/>
      </c>
      <c r="M1330" s="37" t="str">
        <f>IF($H$4=0,C1330,IFERROR(IF(OR(AND(Data_Input!$T$3="meters",Data_Input!$T1334&gt;12),(AND(Data_Input!$T$3="feet",Data_Input!$T1334&gt;40)),ABS(C1330)&gt;$G$4),"",C1330),""))</f>
        <v/>
      </c>
      <c r="N1330" s="37" t="str">
        <f>IF($I$4=0,D1330,IFERROR(IF(OR(AND(Data_Input!$T$3="meters",Data_Input!$T1334&gt;12),(AND(Data_Input!$T$3="feet",Data_Input!$T1334&gt;40)),ABS(D1330)&gt;$G$4),"",D1330),""))</f>
        <v/>
      </c>
      <c r="O1330" s="37" t="str">
        <f>IF($J$4=0,E1330,IFERROR(IF(OR(AND(Data_Input!$T$3="meters",Data_Input!$T1334&gt;12),(AND(Data_Input!$T$3="feet",Data_Input!$T1334&gt;40)),ABS(E1330)&gt;$G$4),"",E1330),""))</f>
        <v/>
      </c>
      <c r="P1330" s="35"/>
      <c r="Q1330" s="8" t="str">
        <f t="shared" si="90"/>
        <v/>
      </c>
      <c r="R1330" s="8" t="str">
        <f t="shared" si="91"/>
        <v/>
      </c>
      <c r="S1330" s="8" t="str">
        <f t="shared" si="92"/>
        <v/>
      </c>
      <c r="T1330" s="8" t="str">
        <f t="shared" si="93"/>
        <v/>
      </c>
      <c r="U1330" s="35"/>
    </row>
    <row r="1331" spans="1:21">
      <c r="A1331" s="7">
        <v>1329</v>
      </c>
      <c r="B1331" s="37" t="str">
        <f>Data_Input!O1335</f>
        <v/>
      </c>
      <c r="C1331" s="37" t="str">
        <f>Data_Input!P1335</f>
        <v/>
      </c>
      <c r="D1331" s="37" t="str">
        <f>Data_Input!Q1335</f>
        <v/>
      </c>
      <c r="E1331" s="37" t="str">
        <f>Data_Input!R1335</f>
        <v/>
      </c>
      <c r="F1331" s="47"/>
      <c r="G1331" s="35"/>
      <c r="H1331" s="35"/>
      <c r="I1331" s="35"/>
      <c r="J1331" s="35"/>
      <c r="K1331" s="35"/>
      <c r="L1331" s="37" t="str">
        <f>IF($G$4=0,B1331,IFERROR(IF(OR(AND(Data_Input!$T$3="meters",Data_Input!$T1335&gt;12),(AND(Data_Input!$T$3="feet",Data_Input!$T1335&gt;40)),ABS(B1331)&gt;$G$4),"",B1331),""))</f>
        <v/>
      </c>
      <c r="M1331" s="37" t="str">
        <f>IF($H$4=0,C1331,IFERROR(IF(OR(AND(Data_Input!$T$3="meters",Data_Input!$T1335&gt;12),(AND(Data_Input!$T$3="feet",Data_Input!$T1335&gt;40)),ABS(C1331)&gt;$G$4),"",C1331),""))</f>
        <v/>
      </c>
      <c r="N1331" s="37" t="str">
        <f>IF($I$4=0,D1331,IFERROR(IF(OR(AND(Data_Input!$T$3="meters",Data_Input!$T1335&gt;12),(AND(Data_Input!$T$3="feet",Data_Input!$T1335&gt;40)),ABS(D1331)&gt;$G$4),"",D1331),""))</f>
        <v/>
      </c>
      <c r="O1331" s="37" t="str">
        <f>IF($J$4=0,E1331,IFERROR(IF(OR(AND(Data_Input!$T$3="meters",Data_Input!$T1335&gt;12),(AND(Data_Input!$T$3="feet",Data_Input!$T1335&gt;40)),ABS(E1331)&gt;$G$4),"",E1331),""))</f>
        <v/>
      </c>
      <c r="P1331" s="35"/>
      <c r="Q1331" s="8" t="str">
        <f t="shared" si="90"/>
        <v/>
      </c>
      <c r="R1331" s="8" t="str">
        <f t="shared" si="91"/>
        <v/>
      </c>
      <c r="S1331" s="8" t="str">
        <f t="shared" si="92"/>
        <v/>
      </c>
      <c r="T1331" s="8" t="str">
        <f t="shared" si="93"/>
        <v/>
      </c>
      <c r="U1331" s="35"/>
    </row>
    <row r="1332" spans="1:21">
      <c r="A1332" s="7">
        <v>1330</v>
      </c>
      <c r="B1332" s="37" t="str">
        <f>Data_Input!O1336</f>
        <v/>
      </c>
      <c r="C1332" s="37" t="str">
        <f>Data_Input!P1336</f>
        <v/>
      </c>
      <c r="D1332" s="37" t="str">
        <f>Data_Input!Q1336</f>
        <v/>
      </c>
      <c r="E1332" s="37" t="str">
        <f>Data_Input!R1336</f>
        <v/>
      </c>
      <c r="F1332" s="47"/>
      <c r="G1332" s="35"/>
      <c r="H1332" s="35"/>
      <c r="I1332" s="35"/>
      <c r="J1332" s="35"/>
      <c r="K1332" s="35"/>
      <c r="L1332" s="37" t="str">
        <f>IF($G$4=0,B1332,IFERROR(IF(OR(AND(Data_Input!$T$3="meters",Data_Input!$T1336&gt;12),(AND(Data_Input!$T$3="feet",Data_Input!$T1336&gt;40)),ABS(B1332)&gt;$G$4),"",B1332),""))</f>
        <v/>
      </c>
      <c r="M1332" s="37" t="str">
        <f>IF($H$4=0,C1332,IFERROR(IF(OR(AND(Data_Input!$T$3="meters",Data_Input!$T1336&gt;12),(AND(Data_Input!$T$3="feet",Data_Input!$T1336&gt;40)),ABS(C1332)&gt;$G$4),"",C1332),""))</f>
        <v/>
      </c>
      <c r="N1332" s="37" t="str">
        <f>IF($I$4=0,D1332,IFERROR(IF(OR(AND(Data_Input!$T$3="meters",Data_Input!$T1336&gt;12),(AND(Data_Input!$T$3="feet",Data_Input!$T1336&gt;40)),ABS(D1332)&gt;$G$4),"",D1332),""))</f>
        <v/>
      </c>
      <c r="O1332" s="37" t="str">
        <f>IF($J$4=0,E1332,IFERROR(IF(OR(AND(Data_Input!$T$3="meters",Data_Input!$T1336&gt;12),(AND(Data_Input!$T$3="feet",Data_Input!$T1336&gt;40)),ABS(E1332)&gt;$G$4),"",E1332),""))</f>
        <v/>
      </c>
      <c r="P1332" s="35"/>
      <c r="Q1332" s="8" t="str">
        <f t="shared" si="90"/>
        <v/>
      </c>
      <c r="R1332" s="8" t="str">
        <f t="shared" si="91"/>
        <v/>
      </c>
      <c r="S1332" s="8" t="str">
        <f t="shared" si="92"/>
        <v/>
      </c>
      <c r="T1332" s="8" t="str">
        <f t="shared" si="93"/>
        <v/>
      </c>
      <c r="U1332" s="35"/>
    </row>
    <row r="1333" spans="1:21">
      <c r="A1333" s="7">
        <v>1331</v>
      </c>
      <c r="B1333" s="37" t="str">
        <f>Data_Input!O1337</f>
        <v/>
      </c>
      <c r="C1333" s="37" t="str">
        <f>Data_Input!P1337</f>
        <v/>
      </c>
      <c r="D1333" s="37" t="str">
        <f>Data_Input!Q1337</f>
        <v/>
      </c>
      <c r="E1333" s="37" t="str">
        <f>Data_Input!R1337</f>
        <v/>
      </c>
      <c r="F1333" s="47"/>
      <c r="G1333" s="35"/>
      <c r="H1333" s="35"/>
      <c r="I1333" s="35"/>
      <c r="J1333" s="35"/>
      <c r="K1333" s="35"/>
      <c r="L1333" s="37" t="str">
        <f>IF($G$4=0,B1333,IFERROR(IF(OR(AND(Data_Input!$T$3="meters",Data_Input!$T1337&gt;12),(AND(Data_Input!$T$3="feet",Data_Input!$T1337&gt;40)),ABS(B1333)&gt;$G$4),"",B1333),""))</f>
        <v/>
      </c>
      <c r="M1333" s="37" t="str">
        <f>IF($H$4=0,C1333,IFERROR(IF(OR(AND(Data_Input!$T$3="meters",Data_Input!$T1337&gt;12),(AND(Data_Input!$T$3="feet",Data_Input!$T1337&gt;40)),ABS(C1333)&gt;$G$4),"",C1333),""))</f>
        <v/>
      </c>
      <c r="N1333" s="37" t="str">
        <f>IF($I$4=0,D1333,IFERROR(IF(OR(AND(Data_Input!$T$3="meters",Data_Input!$T1337&gt;12),(AND(Data_Input!$T$3="feet",Data_Input!$T1337&gt;40)),ABS(D1333)&gt;$G$4),"",D1333),""))</f>
        <v/>
      </c>
      <c r="O1333" s="37" t="str">
        <f>IF($J$4=0,E1333,IFERROR(IF(OR(AND(Data_Input!$T$3="meters",Data_Input!$T1337&gt;12),(AND(Data_Input!$T$3="feet",Data_Input!$T1337&gt;40)),ABS(E1333)&gt;$G$4),"",E1333),""))</f>
        <v/>
      </c>
      <c r="P1333" s="35"/>
      <c r="Q1333" s="8" t="str">
        <f t="shared" si="90"/>
        <v/>
      </c>
      <c r="R1333" s="8" t="str">
        <f t="shared" si="91"/>
        <v/>
      </c>
      <c r="S1333" s="8" t="str">
        <f t="shared" si="92"/>
        <v/>
      </c>
      <c r="T1333" s="8" t="str">
        <f t="shared" si="93"/>
        <v/>
      </c>
      <c r="U1333" s="35"/>
    </row>
    <row r="1334" spans="1:21">
      <c r="A1334" s="7">
        <v>1332</v>
      </c>
      <c r="B1334" s="37" t="str">
        <f>Data_Input!O1338</f>
        <v/>
      </c>
      <c r="C1334" s="37" t="str">
        <f>Data_Input!P1338</f>
        <v/>
      </c>
      <c r="D1334" s="37" t="str">
        <f>Data_Input!Q1338</f>
        <v/>
      </c>
      <c r="E1334" s="37" t="str">
        <f>Data_Input!R1338</f>
        <v/>
      </c>
      <c r="F1334" s="47"/>
      <c r="G1334" s="35"/>
      <c r="H1334" s="35"/>
      <c r="I1334" s="35"/>
      <c r="J1334" s="35"/>
      <c r="K1334" s="35"/>
      <c r="L1334" s="37" t="str">
        <f>IF($G$4=0,B1334,IFERROR(IF(OR(AND(Data_Input!$T$3="meters",Data_Input!$T1338&gt;12),(AND(Data_Input!$T$3="feet",Data_Input!$T1338&gt;40)),ABS(B1334)&gt;$G$4),"",B1334),""))</f>
        <v/>
      </c>
      <c r="M1334" s="37" t="str">
        <f>IF($H$4=0,C1334,IFERROR(IF(OR(AND(Data_Input!$T$3="meters",Data_Input!$T1338&gt;12),(AND(Data_Input!$T$3="feet",Data_Input!$T1338&gt;40)),ABS(C1334)&gt;$G$4),"",C1334),""))</f>
        <v/>
      </c>
      <c r="N1334" s="37" t="str">
        <f>IF($I$4=0,D1334,IFERROR(IF(OR(AND(Data_Input!$T$3="meters",Data_Input!$T1338&gt;12),(AND(Data_Input!$T$3="feet",Data_Input!$T1338&gt;40)),ABS(D1334)&gt;$G$4),"",D1334),""))</f>
        <v/>
      </c>
      <c r="O1334" s="37" t="str">
        <f>IF($J$4=0,E1334,IFERROR(IF(OR(AND(Data_Input!$T$3="meters",Data_Input!$T1338&gt;12),(AND(Data_Input!$T$3="feet",Data_Input!$T1338&gt;40)),ABS(E1334)&gt;$G$4),"",E1334),""))</f>
        <v/>
      </c>
      <c r="P1334" s="35"/>
      <c r="Q1334" s="8" t="str">
        <f t="shared" si="90"/>
        <v/>
      </c>
      <c r="R1334" s="8" t="str">
        <f t="shared" si="91"/>
        <v/>
      </c>
      <c r="S1334" s="8" t="str">
        <f t="shared" si="92"/>
        <v/>
      </c>
      <c r="T1334" s="8" t="str">
        <f t="shared" si="93"/>
        <v/>
      </c>
      <c r="U1334" s="35"/>
    </row>
    <row r="1335" spans="1:21">
      <c r="A1335" s="7">
        <v>1333</v>
      </c>
      <c r="B1335" s="37" t="str">
        <f>Data_Input!O1339</f>
        <v/>
      </c>
      <c r="C1335" s="37" t="str">
        <f>Data_Input!P1339</f>
        <v/>
      </c>
      <c r="D1335" s="37" t="str">
        <f>Data_Input!Q1339</f>
        <v/>
      </c>
      <c r="E1335" s="37" t="str">
        <f>Data_Input!R1339</f>
        <v/>
      </c>
      <c r="F1335" s="47"/>
      <c r="G1335" s="35"/>
      <c r="H1335" s="35"/>
      <c r="I1335" s="35"/>
      <c r="J1335" s="35"/>
      <c r="K1335" s="35"/>
      <c r="L1335" s="37" t="str">
        <f>IF($G$4=0,B1335,IFERROR(IF(OR(AND(Data_Input!$T$3="meters",Data_Input!$T1339&gt;12),(AND(Data_Input!$T$3="feet",Data_Input!$T1339&gt;40)),ABS(B1335)&gt;$G$4),"",B1335),""))</f>
        <v/>
      </c>
      <c r="M1335" s="37" t="str">
        <f>IF($H$4=0,C1335,IFERROR(IF(OR(AND(Data_Input!$T$3="meters",Data_Input!$T1339&gt;12),(AND(Data_Input!$T$3="feet",Data_Input!$T1339&gt;40)),ABS(C1335)&gt;$G$4),"",C1335),""))</f>
        <v/>
      </c>
      <c r="N1335" s="37" t="str">
        <f>IF($I$4=0,D1335,IFERROR(IF(OR(AND(Data_Input!$T$3="meters",Data_Input!$T1339&gt;12),(AND(Data_Input!$T$3="feet",Data_Input!$T1339&gt;40)),ABS(D1335)&gt;$G$4),"",D1335),""))</f>
        <v/>
      </c>
      <c r="O1335" s="37" t="str">
        <f>IF($J$4=0,E1335,IFERROR(IF(OR(AND(Data_Input!$T$3="meters",Data_Input!$T1339&gt;12),(AND(Data_Input!$T$3="feet",Data_Input!$T1339&gt;40)),ABS(E1335)&gt;$G$4),"",E1335),""))</f>
        <v/>
      </c>
      <c r="P1335" s="35"/>
      <c r="Q1335" s="8" t="str">
        <f t="shared" si="90"/>
        <v/>
      </c>
      <c r="R1335" s="8" t="str">
        <f t="shared" si="91"/>
        <v/>
      </c>
      <c r="S1335" s="8" t="str">
        <f t="shared" si="92"/>
        <v/>
      </c>
      <c r="T1335" s="8" t="str">
        <f t="shared" si="93"/>
        <v/>
      </c>
      <c r="U1335" s="35"/>
    </row>
    <row r="1336" spans="1:21">
      <c r="A1336" s="7">
        <v>1334</v>
      </c>
      <c r="B1336" s="37" t="str">
        <f>Data_Input!O1340</f>
        <v/>
      </c>
      <c r="C1336" s="37" t="str">
        <f>Data_Input!P1340</f>
        <v/>
      </c>
      <c r="D1336" s="37" t="str">
        <f>Data_Input!Q1340</f>
        <v/>
      </c>
      <c r="E1336" s="37" t="str">
        <f>Data_Input!R1340</f>
        <v/>
      </c>
      <c r="F1336" s="47"/>
      <c r="G1336" s="35"/>
      <c r="H1336" s="35"/>
      <c r="I1336" s="35"/>
      <c r="J1336" s="35"/>
      <c r="K1336" s="35"/>
      <c r="L1336" s="37" t="str">
        <f>IF($G$4=0,B1336,IFERROR(IF(OR(AND(Data_Input!$T$3="meters",Data_Input!$T1340&gt;12),(AND(Data_Input!$T$3="feet",Data_Input!$T1340&gt;40)),ABS(B1336)&gt;$G$4),"",B1336),""))</f>
        <v/>
      </c>
      <c r="M1336" s="37" t="str">
        <f>IF($H$4=0,C1336,IFERROR(IF(OR(AND(Data_Input!$T$3="meters",Data_Input!$T1340&gt;12),(AND(Data_Input!$T$3="feet",Data_Input!$T1340&gt;40)),ABS(C1336)&gt;$G$4),"",C1336),""))</f>
        <v/>
      </c>
      <c r="N1336" s="37" t="str">
        <f>IF($I$4=0,D1336,IFERROR(IF(OR(AND(Data_Input!$T$3="meters",Data_Input!$T1340&gt;12),(AND(Data_Input!$T$3="feet",Data_Input!$T1340&gt;40)),ABS(D1336)&gt;$G$4),"",D1336),""))</f>
        <v/>
      </c>
      <c r="O1336" s="37" t="str">
        <f>IF($J$4=0,E1336,IFERROR(IF(OR(AND(Data_Input!$T$3="meters",Data_Input!$T1340&gt;12),(AND(Data_Input!$T$3="feet",Data_Input!$T1340&gt;40)),ABS(E1336)&gt;$G$4),"",E1336),""))</f>
        <v/>
      </c>
      <c r="P1336" s="35"/>
      <c r="Q1336" s="8" t="str">
        <f t="shared" si="90"/>
        <v/>
      </c>
      <c r="R1336" s="8" t="str">
        <f t="shared" si="91"/>
        <v/>
      </c>
      <c r="S1336" s="8" t="str">
        <f t="shared" si="92"/>
        <v/>
      </c>
      <c r="T1336" s="8" t="str">
        <f t="shared" si="93"/>
        <v/>
      </c>
      <c r="U1336" s="35"/>
    </row>
    <row r="1337" spans="1:21">
      <c r="A1337" s="7">
        <v>1335</v>
      </c>
      <c r="B1337" s="37" t="str">
        <f>Data_Input!O1341</f>
        <v/>
      </c>
      <c r="C1337" s="37" t="str">
        <f>Data_Input!P1341</f>
        <v/>
      </c>
      <c r="D1337" s="37" t="str">
        <f>Data_Input!Q1341</f>
        <v/>
      </c>
      <c r="E1337" s="37" t="str">
        <f>Data_Input!R1341</f>
        <v/>
      </c>
      <c r="F1337" s="47"/>
      <c r="G1337" s="35"/>
      <c r="H1337" s="35"/>
      <c r="I1337" s="35"/>
      <c r="J1337" s="35"/>
      <c r="K1337" s="35"/>
      <c r="L1337" s="37" t="str">
        <f>IF($G$4=0,B1337,IFERROR(IF(OR(AND(Data_Input!$T$3="meters",Data_Input!$T1341&gt;12),(AND(Data_Input!$T$3="feet",Data_Input!$T1341&gt;40)),ABS(B1337)&gt;$G$4),"",B1337),""))</f>
        <v/>
      </c>
      <c r="M1337" s="37" t="str">
        <f>IF($H$4=0,C1337,IFERROR(IF(OR(AND(Data_Input!$T$3="meters",Data_Input!$T1341&gt;12),(AND(Data_Input!$T$3="feet",Data_Input!$T1341&gt;40)),ABS(C1337)&gt;$G$4),"",C1337),""))</f>
        <v/>
      </c>
      <c r="N1337" s="37" t="str">
        <f>IF($I$4=0,D1337,IFERROR(IF(OR(AND(Data_Input!$T$3="meters",Data_Input!$T1341&gt;12),(AND(Data_Input!$T$3="feet",Data_Input!$T1341&gt;40)),ABS(D1337)&gt;$G$4),"",D1337),""))</f>
        <v/>
      </c>
      <c r="O1337" s="37" t="str">
        <f>IF($J$4=0,E1337,IFERROR(IF(OR(AND(Data_Input!$T$3="meters",Data_Input!$T1341&gt;12),(AND(Data_Input!$T$3="feet",Data_Input!$T1341&gt;40)),ABS(E1337)&gt;$G$4),"",E1337),""))</f>
        <v/>
      </c>
      <c r="P1337" s="35"/>
      <c r="Q1337" s="8" t="str">
        <f t="shared" si="90"/>
        <v/>
      </c>
      <c r="R1337" s="8" t="str">
        <f t="shared" si="91"/>
        <v/>
      </c>
      <c r="S1337" s="8" t="str">
        <f t="shared" si="92"/>
        <v/>
      </c>
      <c r="T1337" s="8" t="str">
        <f t="shared" si="93"/>
        <v/>
      </c>
      <c r="U1337" s="35"/>
    </row>
    <row r="1338" spans="1:21">
      <c r="A1338" s="7">
        <v>1336</v>
      </c>
      <c r="B1338" s="37" t="str">
        <f>Data_Input!O1342</f>
        <v/>
      </c>
      <c r="C1338" s="37" t="str">
        <f>Data_Input!P1342</f>
        <v/>
      </c>
      <c r="D1338" s="37" t="str">
        <f>Data_Input!Q1342</f>
        <v/>
      </c>
      <c r="E1338" s="37" t="str">
        <f>Data_Input!R1342</f>
        <v/>
      </c>
      <c r="F1338" s="47"/>
      <c r="G1338" s="35"/>
      <c r="H1338" s="35"/>
      <c r="I1338" s="35"/>
      <c r="J1338" s="35"/>
      <c r="K1338" s="35"/>
      <c r="L1338" s="37" t="str">
        <f>IF($G$4=0,B1338,IFERROR(IF(OR(AND(Data_Input!$T$3="meters",Data_Input!$T1342&gt;12),(AND(Data_Input!$T$3="feet",Data_Input!$T1342&gt;40)),ABS(B1338)&gt;$G$4),"",B1338),""))</f>
        <v/>
      </c>
      <c r="M1338" s="37" t="str">
        <f>IF($H$4=0,C1338,IFERROR(IF(OR(AND(Data_Input!$T$3="meters",Data_Input!$T1342&gt;12),(AND(Data_Input!$T$3="feet",Data_Input!$T1342&gt;40)),ABS(C1338)&gt;$G$4),"",C1338),""))</f>
        <v/>
      </c>
      <c r="N1338" s="37" t="str">
        <f>IF($I$4=0,D1338,IFERROR(IF(OR(AND(Data_Input!$T$3="meters",Data_Input!$T1342&gt;12),(AND(Data_Input!$T$3="feet",Data_Input!$T1342&gt;40)),ABS(D1338)&gt;$G$4),"",D1338),""))</f>
        <v/>
      </c>
      <c r="O1338" s="37" t="str">
        <f>IF($J$4=0,E1338,IFERROR(IF(OR(AND(Data_Input!$T$3="meters",Data_Input!$T1342&gt;12),(AND(Data_Input!$T$3="feet",Data_Input!$T1342&gt;40)),ABS(E1338)&gt;$G$4),"",E1338),""))</f>
        <v/>
      </c>
      <c r="P1338" s="35"/>
      <c r="Q1338" s="8" t="str">
        <f t="shared" si="90"/>
        <v/>
      </c>
      <c r="R1338" s="8" t="str">
        <f t="shared" si="91"/>
        <v/>
      </c>
      <c r="S1338" s="8" t="str">
        <f t="shared" si="92"/>
        <v/>
      </c>
      <c r="T1338" s="8" t="str">
        <f t="shared" si="93"/>
        <v/>
      </c>
      <c r="U1338" s="35"/>
    </row>
    <row r="1339" spans="1:21">
      <c r="A1339" s="7">
        <v>1337</v>
      </c>
      <c r="B1339" s="37" t="str">
        <f>Data_Input!O1343</f>
        <v/>
      </c>
      <c r="C1339" s="37" t="str">
        <f>Data_Input!P1343</f>
        <v/>
      </c>
      <c r="D1339" s="37" t="str">
        <f>Data_Input!Q1343</f>
        <v/>
      </c>
      <c r="E1339" s="37" t="str">
        <f>Data_Input!R1343</f>
        <v/>
      </c>
      <c r="F1339" s="47"/>
      <c r="G1339" s="35"/>
      <c r="H1339" s="35"/>
      <c r="I1339" s="35"/>
      <c r="J1339" s="35"/>
      <c r="K1339" s="35"/>
      <c r="L1339" s="37" t="str">
        <f>IF($G$4=0,B1339,IFERROR(IF(OR(AND(Data_Input!$T$3="meters",Data_Input!$T1343&gt;12),(AND(Data_Input!$T$3="feet",Data_Input!$T1343&gt;40)),ABS(B1339)&gt;$G$4),"",B1339),""))</f>
        <v/>
      </c>
      <c r="M1339" s="37" t="str">
        <f>IF($H$4=0,C1339,IFERROR(IF(OR(AND(Data_Input!$T$3="meters",Data_Input!$T1343&gt;12),(AND(Data_Input!$T$3="feet",Data_Input!$T1343&gt;40)),ABS(C1339)&gt;$G$4),"",C1339),""))</f>
        <v/>
      </c>
      <c r="N1339" s="37" t="str">
        <f>IF($I$4=0,D1339,IFERROR(IF(OR(AND(Data_Input!$T$3="meters",Data_Input!$T1343&gt;12),(AND(Data_Input!$T$3="feet",Data_Input!$T1343&gt;40)),ABS(D1339)&gt;$G$4),"",D1339),""))</f>
        <v/>
      </c>
      <c r="O1339" s="37" t="str">
        <f>IF($J$4=0,E1339,IFERROR(IF(OR(AND(Data_Input!$T$3="meters",Data_Input!$T1343&gt;12),(AND(Data_Input!$T$3="feet",Data_Input!$T1343&gt;40)),ABS(E1339)&gt;$G$4),"",E1339),""))</f>
        <v/>
      </c>
      <c r="P1339" s="35"/>
      <c r="Q1339" s="8" t="str">
        <f t="shared" si="90"/>
        <v/>
      </c>
      <c r="R1339" s="8" t="str">
        <f t="shared" si="91"/>
        <v/>
      </c>
      <c r="S1339" s="8" t="str">
        <f t="shared" si="92"/>
        <v/>
      </c>
      <c r="T1339" s="8" t="str">
        <f t="shared" si="93"/>
        <v/>
      </c>
      <c r="U1339" s="35"/>
    </row>
    <row r="1340" spans="1:21">
      <c r="A1340" s="7">
        <v>1338</v>
      </c>
      <c r="B1340" s="37" t="str">
        <f>Data_Input!O1344</f>
        <v/>
      </c>
      <c r="C1340" s="37" t="str">
        <f>Data_Input!P1344</f>
        <v/>
      </c>
      <c r="D1340" s="37" t="str">
        <f>Data_Input!Q1344</f>
        <v/>
      </c>
      <c r="E1340" s="37" t="str">
        <f>Data_Input!R1344</f>
        <v/>
      </c>
      <c r="F1340" s="47"/>
      <c r="G1340" s="35"/>
      <c r="H1340" s="35"/>
      <c r="I1340" s="35"/>
      <c r="J1340" s="35"/>
      <c r="K1340" s="35"/>
      <c r="L1340" s="37" t="str">
        <f>IF($G$4=0,B1340,IFERROR(IF(OR(AND(Data_Input!$T$3="meters",Data_Input!$T1344&gt;12),(AND(Data_Input!$T$3="feet",Data_Input!$T1344&gt;40)),ABS(B1340)&gt;$G$4),"",B1340),""))</f>
        <v/>
      </c>
      <c r="M1340" s="37" t="str">
        <f>IF($H$4=0,C1340,IFERROR(IF(OR(AND(Data_Input!$T$3="meters",Data_Input!$T1344&gt;12),(AND(Data_Input!$T$3="feet",Data_Input!$T1344&gt;40)),ABS(C1340)&gt;$G$4),"",C1340),""))</f>
        <v/>
      </c>
      <c r="N1340" s="37" t="str">
        <f>IF($I$4=0,D1340,IFERROR(IF(OR(AND(Data_Input!$T$3="meters",Data_Input!$T1344&gt;12),(AND(Data_Input!$T$3="feet",Data_Input!$T1344&gt;40)),ABS(D1340)&gt;$G$4),"",D1340),""))</f>
        <v/>
      </c>
      <c r="O1340" s="37" t="str">
        <f>IF($J$4=0,E1340,IFERROR(IF(OR(AND(Data_Input!$T$3="meters",Data_Input!$T1344&gt;12),(AND(Data_Input!$T$3="feet",Data_Input!$T1344&gt;40)),ABS(E1340)&gt;$G$4),"",E1340),""))</f>
        <v/>
      </c>
      <c r="P1340" s="35"/>
      <c r="Q1340" s="8" t="str">
        <f t="shared" si="90"/>
        <v/>
      </c>
      <c r="R1340" s="8" t="str">
        <f t="shared" si="91"/>
        <v/>
      </c>
      <c r="S1340" s="8" t="str">
        <f t="shared" si="92"/>
        <v/>
      </c>
      <c r="T1340" s="8" t="str">
        <f t="shared" si="93"/>
        <v/>
      </c>
      <c r="U1340" s="35"/>
    </row>
    <row r="1341" spans="1:21">
      <c r="A1341" s="7">
        <v>1339</v>
      </c>
      <c r="B1341" s="37" t="str">
        <f>Data_Input!O1345</f>
        <v/>
      </c>
      <c r="C1341" s="37" t="str">
        <f>Data_Input!P1345</f>
        <v/>
      </c>
      <c r="D1341" s="37" t="str">
        <f>Data_Input!Q1345</f>
        <v/>
      </c>
      <c r="E1341" s="37" t="str">
        <f>Data_Input!R1345</f>
        <v/>
      </c>
      <c r="F1341" s="47"/>
      <c r="G1341" s="35"/>
      <c r="H1341" s="35"/>
      <c r="I1341" s="35"/>
      <c r="J1341" s="35"/>
      <c r="K1341" s="35"/>
      <c r="L1341" s="37" t="str">
        <f>IF($G$4=0,B1341,IFERROR(IF(OR(AND(Data_Input!$T$3="meters",Data_Input!$T1345&gt;12),(AND(Data_Input!$T$3="feet",Data_Input!$T1345&gt;40)),ABS(B1341)&gt;$G$4),"",B1341),""))</f>
        <v/>
      </c>
      <c r="M1341" s="37" t="str">
        <f>IF($H$4=0,C1341,IFERROR(IF(OR(AND(Data_Input!$T$3="meters",Data_Input!$T1345&gt;12),(AND(Data_Input!$T$3="feet",Data_Input!$T1345&gt;40)),ABS(C1341)&gt;$G$4),"",C1341),""))</f>
        <v/>
      </c>
      <c r="N1341" s="37" t="str">
        <f>IF($I$4=0,D1341,IFERROR(IF(OR(AND(Data_Input!$T$3="meters",Data_Input!$T1345&gt;12),(AND(Data_Input!$T$3="feet",Data_Input!$T1345&gt;40)),ABS(D1341)&gt;$G$4),"",D1341),""))</f>
        <v/>
      </c>
      <c r="O1341" s="37" t="str">
        <f>IF($J$4=0,E1341,IFERROR(IF(OR(AND(Data_Input!$T$3="meters",Data_Input!$T1345&gt;12),(AND(Data_Input!$T$3="feet",Data_Input!$T1345&gt;40)),ABS(E1341)&gt;$G$4),"",E1341),""))</f>
        <v/>
      </c>
      <c r="P1341" s="35"/>
      <c r="Q1341" s="8" t="str">
        <f t="shared" si="90"/>
        <v/>
      </c>
      <c r="R1341" s="8" t="str">
        <f t="shared" si="91"/>
        <v/>
      </c>
      <c r="S1341" s="8" t="str">
        <f t="shared" si="92"/>
        <v/>
      </c>
      <c r="T1341" s="8" t="str">
        <f t="shared" si="93"/>
        <v/>
      </c>
      <c r="U1341" s="35"/>
    </row>
    <row r="1342" spans="1:21">
      <c r="A1342" s="7">
        <v>1340</v>
      </c>
      <c r="B1342" s="37" t="str">
        <f>Data_Input!O1346</f>
        <v/>
      </c>
      <c r="C1342" s="37" t="str">
        <f>Data_Input!P1346</f>
        <v/>
      </c>
      <c r="D1342" s="37" t="str">
        <f>Data_Input!Q1346</f>
        <v/>
      </c>
      <c r="E1342" s="37" t="str">
        <f>Data_Input!R1346</f>
        <v/>
      </c>
      <c r="F1342" s="47"/>
      <c r="G1342" s="35"/>
      <c r="H1342" s="35"/>
      <c r="I1342" s="35"/>
      <c r="J1342" s="35"/>
      <c r="K1342" s="35"/>
      <c r="L1342" s="37" t="str">
        <f>IF($G$4=0,B1342,IFERROR(IF(OR(AND(Data_Input!$T$3="meters",Data_Input!$T1346&gt;12),(AND(Data_Input!$T$3="feet",Data_Input!$T1346&gt;40)),ABS(B1342)&gt;$G$4),"",B1342),""))</f>
        <v/>
      </c>
      <c r="M1342" s="37" t="str">
        <f>IF($H$4=0,C1342,IFERROR(IF(OR(AND(Data_Input!$T$3="meters",Data_Input!$T1346&gt;12),(AND(Data_Input!$T$3="feet",Data_Input!$T1346&gt;40)),ABS(C1342)&gt;$G$4),"",C1342),""))</f>
        <v/>
      </c>
      <c r="N1342" s="37" t="str">
        <f>IF($I$4=0,D1342,IFERROR(IF(OR(AND(Data_Input!$T$3="meters",Data_Input!$T1346&gt;12),(AND(Data_Input!$T$3="feet",Data_Input!$T1346&gt;40)),ABS(D1342)&gt;$G$4),"",D1342),""))</f>
        <v/>
      </c>
      <c r="O1342" s="37" t="str">
        <f>IF($J$4=0,E1342,IFERROR(IF(OR(AND(Data_Input!$T$3="meters",Data_Input!$T1346&gt;12),(AND(Data_Input!$T$3="feet",Data_Input!$T1346&gt;40)),ABS(E1342)&gt;$G$4),"",E1342),""))</f>
        <v/>
      </c>
      <c r="P1342" s="35"/>
      <c r="Q1342" s="8" t="str">
        <f t="shared" si="90"/>
        <v/>
      </c>
      <c r="R1342" s="8" t="str">
        <f t="shared" si="91"/>
        <v/>
      </c>
      <c r="S1342" s="8" t="str">
        <f t="shared" si="92"/>
        <v/>
      </c>
      <c r="T1342" s="8" t="str">
        <f t="shared" si="93"/>
        <v/>
      </c>
      <c r="U1342" s="35"/>
    </row>
    <row r="1343" spans="1:21">
      <c r="A1343" s="7">
        <v>1341</v>
      </c>
      <c r="B1343" s="37" t="str">
        <f>Data_Input!O1347</f>
        <v/>
      </c>
      <c r="C1343" s="37" t="str">
        <f>Data_Input!P1347</f>
        <v/>
      </c>
      <c r="D1343" s="37" t="str">
        <f>Data_Input!Q1347</f>
        <v/>
      </c>
      <c r="E1343" s="37" t="str">
        <f>Data_Input!R1347</f>
        <v/>
      </c>
      <c r="F1343" s="47"/>
      <c r="G1343" s="35"/>
      <c r="H1343" s="35"/>
      <c r="I1343" s="35"/>
      <c r="J1343" s="35"/>
      <c r="K1343" s="35"/>
      <c r="L1343" s="37" t="str">
        <f>IF($G$4=0,B1343,IFERROR(IF(OR(AND(Data_Input!$T$3="meters",Data_Input!$T1347&gt;12),(AND(Data_Input!$T$3="feet",Data_Input!$T1347&gt;40)),ABS(B1343)&gt;$G$4),"",B1343),""))</f>
        <v/>
      </c>
      <c r="M1343" s="37" t="str">
        <f>IF($H$4=0,C1343,IFERROR(IF(OR(AND(Data_Input!$T$3="meters",Data_Input!$T1347&gt;12),(AND(Data_Input!$T$3="feet",Data_Input!$T1347&gt;40)),ABS(C1343)&gt;$G$4),"",C1343),""))</f>
        <v/>
      </c>
      <c r="N1343" s="37" t="str">
        <f>IF($I$4=0,D1343,IFERROR(IF(OR(AND(Data_Input!$T$3="meters",Data_Input!$T1347&gt;12),(AND(Data_Input!$T$3="feet",Data_Input!$T1347&gt;40)),ABS(D1343)&gt;$G$4),"",D1343),""))</f>
        <v/>
      </c>
      <c r="O1343" s="37" t="str">
        <f>IF($J$4=0,E1343,IFERROR(IF(OR(AND(Data_Input!$T$3="meters",Data_Input!$T1347&gt;12),(AND(Data_Input!$T$3="feet",Data_Input!$T1347&gt;40)),ABS(E1343)&gt;$G$4),"",E1343),""))</f>
        <v/>
      </c>
      <c r="P1343" s="35"/>
      <c r="Q1343" s="8" t="str">
        <f t="shared" si="90"/>
        <v/>
      </c>
      <c r="R1343" s="8" t="str">
        <f t="shared" si="91"/>
        <v/>
      </c>
      <c r="S1343" s="8" t="str">
        <f t="shared" si="92"/>
        <v/>
      </c>
      <c r="T1343" s="8" t="str">
        <f t="shared" si="93"/>
        <v/>
      </c>
      <c r="U1343" s="35"/>
    </row>
    <row r="1344" spans="1:21">
      <c r="A1344" s="7">
        <v>1342</v>
      </c>
      <c r="B1344" s="37" t="str">
        <f>Data_Input!O1348</f>
        <v/>
      </c>
      <c r="C1344" s="37" t="str">
        <f>Data_Input!P1348</f>
        <v/>
      </c>
      <c r="D1344" s="37" t="str">
        <f>Data_Input!Q1348</f>
        <v/>
      </c>
      <c r="E1344" s="37" t="str">
        <f>Data_Input!R1348</f>
        <v/>
      </c>
      <c r="F1344" s="47"/>
      <c r="G1344" s="35"/>
      <c r="H1344" s="35"/>
      <c r="I1344" s="35"/>
      <c r="J1344" s="35"/>
      <c r="K1344" s="35"/>
      <c r="L1344" s="37" t="str">
        <f>IF($G$4=0,B1344,IFERROR(IF(OR(AND(Data_Input!$T$3="meters",Data_Input!$T1348&gt;12),(AND(Data_Input!$T$3="feet",Data_Input!$T1348&gt;40)),ABS(B1344)&gt;$G$4),"",B1344),""))</f>
        <v/>
      </c>
      <c r="M1344" s="37" t="str">
        <f>IF($H$4=0,C1344,IFERROR(IF(OR(AND(Data_Input!$T$3="meters",Data_Input!$T1348&gt;12),(AND(Data_Input!$T$3="feet",Data_Input!$T1348&gt;40)),ABS(C1344)&gt;$G$4),"",C1344),""))</f>
        <v/>
      </c>
      <c r="N1344" s="37" t="str">
        <f>IF($I$4=0,D1344,IFERROR(IF(OR(AND(Data_Input!$T$3="meters",Data_Input!$T1348&gt;12),(AND(Data_Input!$T$3="feet",Data_Input!$T1348&gt;40)),ABS(D1344)&gt;$G$4),"",D1344),""))</f>
        <v/>
      </c>
      <c r="O1344" s="37" t="str">
        <f>IF($J$4=0,E1344,IFERROR(IF(OR(AND(Data_Input!$T$3="meters",Data_Input!$T1348&gt;12),(AND(Data_Input!$T$3="feet",Data_Input!$T1348&gt;40)),ABS(E1344)&gt;$G$4),"",E1344),""))</f>
        <v/>
      </c>
      <c r="P1344" s="35"/>
      <c r="Q1344" s="8" t="str">
        <f t="shared" si="90"/>
        <v/>
      </c>
      <c r="R1344" s="8" t="str">
        <f t="shared" si="91"/>
        <v/>
      </c>
      <c r="S1344" s="8" t="str">
        <f t="shared" si="92"/>
        <v/>
      </c>
      <c r="T1344" s="8" t="str">
        <f t="shared" si="93"/>
        <v/>
      </c>
      <c r="U1344" s="35"/>
    </row>
    <row r="1345" spans="1:21">
      <c r="A1345" s="7">
        <v>1343</v>
      </c>
      <c r="B1345" s="37" t="str">
        <f>Data_Input!O1349</f>
        <v/>
      </c>
      <c r="C1345" s="37" t="str">
        <f>Data_Input!P1349</f>
        <v/>
      </c>
      <c r="D1345" s="37" t="str">
        <f>Data_Input!Q1349</f>
        <v/>
      </c>
      <c r="E1345" s="37" t="str">
        <f>Data_Input!R1349</f>
        <v/>
      </c>
      <c r="F1345" s="47"/>
      <c r="G1345" s="35"/>
      <c r="H1345" s="35"/>
      <c r="I1345" s="35"/>
      <c r="J1345" s="35"/>
      <c r="K1345" s="35"/>
      <c r="L1345" s="37" t="str">
        <f>IF($G$4=0,B1345,IFERROR(IF(OR(AND(Data_Input!$T$3="meters",Data_Input!$T1349&gt;12),(AND(Data_Input!$T$3="feet",Data_Input!$T1349&gt;40)),ABS(B1345)&gt;$G$4),"",B1345),""))</f>
        <v/>
      </c>
      <c r="M1345" s="37" t="str">
        <f>IF($H$4=0,C1345,IFERROR(IF(OR(AND(Data_Input!$T$3="meters",Data_Input!$T1349&gt;12),(AND(Data_Input!$T$3="feet",Data_Input!$T1349&gt;40)),ABS(C1345)&gt;$G$4),"",C1345),""))</f>
        <v/>
      </c>
      <c r="N1345" s="37" t="str">
        <f>IF($I$4=0,D1345,IFERROR(IF(OR(AND(Data_Input!$T$3="meters",Data_Input!$T1349&gt;12),(AND(Data_Input!$T$3="feet",Data_Input!$T1349&gt;40)),ABS(D1345)&gt;$G$4),"",D1345),""))</f>
        <v/>
      </c>
      <c r="O1345" s="37" t="str">
        <f>IF($J$4=0,E1345,IFERROR(IF(OR(AND(Data_Input!$T$3="meters",Data_Input!$T1349&gt;12),(AND(Data_Input!$T$3="feet",Data_Input!$T1349&gt;40)),ABS(E1345)&gt;$G$4),"",E1345),""))</f>
        <v/>
      </c>
      <c r="P1345" s="35"/>
      <c r="Q1345" s="8" t="str">
        <f t="shared" si="90"/>
        <v/>
      </c>
      <c r="R1345" s="8" t="str">
        <f t="shared" si="91"/>
        <v/>
      </c>
      <c r="S1345" s="8" t="str">
        <f t="shared" si="92"/>
        <v/>
      </c>
      <c r="T1345" s="8" t="str">
        <f t="shared" si="93"/>
        <v/>
      </c>
      <c r="U1345" s="35"/>
    </row>
    <row r="1346" spans="1:21">
      <c r="A1346" s="7">
        <v>1344</v>
      </c>
      <c r="B1346" s="37" t="str">
        <f>Data_Input!O1350</f>
        <v/>
      </c>
      <c r="C1346" s="37" t="str">
        <f>Data_Input!P1350</f>
        <v/>
      </c>
      <c r="D1346" s="37" t="str">
        <f>Data_Input!Q1350</f>
        <v/>
      </c>
      <c r="E1346" s="37" t="str">
        <f>Data_Input!R1350</f>
        <v/>
      </c>
      <c r="F1346" s="47"/>
      <c r="G1346" s="35"/>
      <c r="H1346" s="35"/>
      <c r="I1346" s="35"/>
      <c r="J1346" s="35"/>
      <c r="K1346" s="35"/>
      <c r="L1346" s="37" t="str">
        <f>IF($G$4=0,B1346,IFERROR(IF(OR(AND(Data_Input!$T$3="meters",Data_Input!$T1350&gt;12),(AND(Data_Input!$T$3="feet",Data_Input!$T1350&gt;40)),ABS(B1346)&gt;$G$4),"",B1346),""))</f>
        <v/>
      </c>
      <c r="M1346" s="37" t="str">
        <f>IF($H$4=0,C1346,IFERROR(IF(OR(AND(Data_Input!$T$3="meters",Data_Input!$T1350&gt;12),(AND(Data_Input!$T$3="feet",Data_Input!$T1350&gt;40)),ABS(C1346)&gt;$G$4),"",C1346),""))</f>
        <v/>
      </c>
      <c r="N1346" s="37" t="str">
        <f>IF($I$4=0,D1346,IFERROR(IF(OR(AND(Data_Input!$T$3="meters",Data_Input!$T1350&gt;12),(AND(Data_Input!$T$3="feet",Data_Input!$T1350&gt;40)),ABS(D1346)&gt;$G$4),"",D1346),""))</f>
        <v/>
      </c>
      <c r="O1346" s="37" t="str">
        <f>IF($J$4=0,E1346,IFERROR(IF(OR(AND(Data_Input!$T$3="meters",Data_Input!$T1350&gt;12),(AND(Data_Input!$T$3="feet",Data_Input!$T1350&gt;40)),ABS(E1346)&gt;$G$4),"",E1346),""))</f>
        <v/>
      </c>
      <c r="P1346" s="35"/>
      <c r="Q1346" s="8" t="str">
        <f t="shared" si="90"/>
        <v/>
      </c>
      <c r="R1346" s="8" t="str">
        <f t="shared" si="91"/>
        <v/>
      </c>
      <c r="S1346" s="8" t="str">
        <f t="shared" si="92"/>
        <v/>
      </c>
      <c r="T1346" s="8" t="str">
        <f t="shared" si="93"/>
        <v/>
      </c>
      <c r="U1346" s="35"/>
    </row>
    <row r="1347" spans="1:21">
      <c r="A1347" s="7">
        <v>1345</v>
      </c>
      <c r="B1347" s="37" t="str">
        <f>Data_Input!O1351</f>
        <v/>
      </c>
      <c r="C1347" s="37" t="str">
        <f>Data_Input!P1351</f>
        <v/>
      </c>
      <c r="D1347" s="37" t="str">
        <f>Data_Input!Q1351</f>
        <v/>
      </c>
      <c r="E1347" s="37" t="str">
        <f>Data_Input!R1351</f>
        <v/>
      </c>
      <c r="F1347" s="47"/>
      <c r="G1347" s="35"/>
      <c r="H1347" s="35"/>
      <c r="I1347" s="35"/>
      <c r="J1347" s="35"/>
      <c r="K1347" s="35"/>
      <c r="L1347" s="37" t="str">
        <f>IF($G$4=0,B1347,IFERROR(IF(OR(AND(Data_Input!$T$3="meters",Data_Input!$T1351&gt;12),(AND(Data_Input!$T$3="feet",Data_Input!$T1351&gt;40)),ABS(B1347)&gt;$G$4),"",B1347),""))</f>
        <v/>
      </c>
      <c r="M1347" s="37" t="str">
        <f>IF($H$4=0,C1347,IFERROR(IF(OR(AND(Data_Input!$T$3="meters",Data_Input!$T1351&gt;12),(AND(Data_Input!$T$3="feet",Data_Input!$T1351&gt;40)),ABS(C1347)&gt;$G$4),"",C1347),""))</f>
        <v/>
      </c>
      <c r="N1347" s="37" t="str">
        <f>IF($I$4=0,D1347,IFERROR(IF(OR(AND(Data_Input!$T$3="meters",Data_Input!$T1351&gt;12),(AND(Data_Input!$T$3="feet",Data_Input!$T1351&gt;40)),ABS(D1347)&gt;$G$4),"",D1347),""))</f>
        <v/>
      </c>
      <c r="O1347" s="37" t="str">
        <f>IF($J$4=0,E1347,IFERROR(IF(OR(AND(Data_Input!$T$3="meters",Data_Input!$T1351&gt;12),(AND(Data_Input!$T$3="feet",Data_Input!$T1351&gt;40)),ABS(E1347)&gt;$G$4),"",E1347),""))</f>
        <v/>
      </c>
      <c r="P1347" s="35"/>
      <c r="Q1347" s="8" t="str">
        <f t="shared" si="90"/>
        <v/>
      </c>
      <c r="R1347" s="8" t="str">
        <f t="shared" si="91"/>
        <v/>
      </c>
      <c r="S1347" s="8" t="str">
        <f t="shared" si="92"/>
        <v/>
      </c>
      <c r="T1347" s="8" t="str">
        <f t="shared" si="93"/>
        <v/>
      </c>
      <c r="U1347" s="35"/>
    </row>
    <row r="1348" spans="1:21">
      <c r="A1348" s="7">
        <v>1346</v>
      </c>
      <c r="B1348" s="37" t="str">
        <f>Data_Input!O1352</f>
        <v/>
      </c>
      <c r="C1348" s="37" t="str">
        <f>Data_Input!P1352</f>
        <v/>
      </c>
      <c r="D1348" s="37" t="str">
        <f>Data_Input!Q1352</f>
        <v/>
      </c>
      <c r="E1348" s="37" t="str">
        <f>Data_Input!R1352</f>
        <v/>
      </c>
      <c r="F1348" s="47"/>
      <c r="G1348" s="35"/>
      <c r="H1348" s="35"/>
      <c r="I1348" s="35"/>
      <c r="J1348" s="35"/>
      <c r="K1348" s="35"/>
      <c r="L1348" s="37" t="str">
        <f>IF($G$4=0,B1348,IFERROR(IF(OR(AND(Data_Input!$T$3="meters",Data_Input!$T1352&gt;12),(AND(Data_Input!$T$3="feet",Data_Input!$T1352&gt;40)),ABS(B1348)&gt;$G$4),"",B1348),""))</f>
        <v/>
      </c>
      <c r="M1348" s="37" t="str">
        <f>IF($H$4=0,C1348,IFERROR(IF(OR(AND(Data_Input!$T$3="meters",Data_Input!$T1352&gt;12),(AND(Data_Input!$T$3="feet",Data_Input!$T1352&gt;40)),ABS(C1348)&gt;$G$4),"",C1348),""))</f>
        <v/>
      </c>
      <c r="N1348" s="37" t="str">
        <f>IF($I$4=0,D1348,IFERROR(IF(OR(AND(Data_Input!$T$3="meters",Data_Input!$T1352&gt;12),(AND(Data_Input!$T$3="feet",Data_Input!$T1352&gt;40)),ABS(D1348)&gt;$G$4),"",D1348),""))</f>
        <v/>
      </c>
      <c r="O1348" s="37" t="str">
        <f>IF($J$4=0,E1348,IFERROR(IF(OR(AND(Data_Input!$T$3="meters",Data_Input!$T1352&gt;12),(AND(Data_Input!$T$3="feet",Data_Input!$T1352&gt;40)),ABS(E1348)&gt;$G$4),"",E1348),""))</f>
        <v/>
      </c>
      <c r="P1348" s="35"/>
      <c r="Q1348" s="8" t="str">
        <f t="shared" ref="Q1348:Q1411" si="94">IFERROR(ABS(L1348),"")</f>
        <v/>
      </c>
      <c r="R1348" s="8" t="str">
        <f t="shared" ref="R1348:R1411" si="95">IFERROR(ABS(M1348),"")</f>
        <v/>
      </c>
      <c r="S1348" s="8" t="str">
        <f t="shared" ref="S1348:S1411" si="96">IFERROR(ABS(N1348),"")</f>
        <v/>
      </c>
      <c r="T1348" s="8" t="str">
        <f t="shared" ref="T1348:T1411" si="97">IFERROR(ABS(O1348),"")</f>
        <v/>
      </c>
      <c r="U1348" s="35"/>
    </row>
    <row r="1349" spans="1:21">
      <c r="A1349" s="7">
        <v>1347</v>
      </c>
      <c r="B1349" s="37" t="str">
        <f>Data_Input!O1353</f>
        <v/>
      </c>
      <c r="C1349" s="37" t="str">
        <f>Data_Input!P1353</f>
        <v/>
      </c>
      <c r="D1349" s="37" t="str">
        <f>Data_Input!Q1353</f>
        <v/>
      </c>
      <c r="E1349" s="37" t="str">
        <f>Data_Input!R1353</f>
        <v/>
      </c>
      <c r="F1349" s="47"/>
      <c r="G1349" s="35"/>
      <c r="H1349" s="35"/>
      <c r="I1349" s="35"/>
      <c r="J1349" s="35"/>
      <c r="K1349" s="35"/>
      <c r="L1349" s="37" t="str">
        <f>IF($G$4=0,B1349,IFERROR(IF(OR(AND(Data_Input!$T$3="meters",Data_Input!$T1353&gt;12),(AND(Data_Input!$T$3="feet",Data_Input!$T1353&gt;40)),ABS(B1349)&gt;$G$4),"",B1349),""))</f>
        <v/>
      </c>
      <c r="M1349" s="37" t="str">
        <f>IF($H$4=0,C1349,IFERROR(IF(OR(AND(Data_Input!$T$3="meters",Data_Input!$T1353&gt;12),(AND(Data_Input!$T$3="feet",Data_Input!$T1353&gt;40)),ABS(C1349)&gt;$G$4),"",C1349),""))</f>
        <v/>
      </c>
      <c r="N1349" s="37" t="str">
        <f>IF($I$4=0,D1349,IFERROR(IF(OR(AND(Data_Input!$T$3="meters",Data_Input!$T1353&gt;12),(AND(Data_Input!$T$3="feet",Data_Input!$T1353&gt;40)),ABS(D1349)&gt;$G$4),"",D1349),""))</f>
        <v/>
      </c>
      <c r="O1349" s="37" t="str">
        <f>IF($J$4=0,E1349,IFERROR(IF(OR(AND(Data_Input!$T$3="meters",Data_Input!$T1353&gt;12),(AND(Data_Input!$T$3="feet",Data_Input!$T1353&gt;40)),ABS(E1349)&gt;$G$4),"",E1349),""))</f>
        <v/>
      </c>
      <c r="P1349" s="35"/>
      <c r="Q1349" s="8" t="str">
        <f t="shared" si="94"/>
        <v/>
      </c>
      <c r="R1349" s="8" t="str">
        <f t="shared" si="95"/>
        <v/>
      </c>
      <c r="S1349" s="8" t="str">
        <f t="shared" si="96"/>
        <v/>
      </c>
      <c r="T1349" s="8" t="str">
        <f t="shared" si="97"/>
        <v/>
      </c>
      <c r="U1349" s="35"/>
    </row>
    <row r="1350" spans="1:21">
      <c r="A1350" s="7">
        <v>1348</v>
      </c>
      <c r="B1350" s="37" t="str">
        <f>Data_Input!O1354</f>
        <v/>
      </c>
      <c r="C1350" s="37" t="str">
        <f>Data_Input!P1354</f>
        <v/>
      </c>
      <c r="D1350" s="37" t="str">
        <f>Data_Input!Q1354</f>
        <v/>
      </c>
      <c r="E1350" s="37" t="str">
        <f>Data_Input!R1354</f>
        <v/>
      </c>
      <c r="F1350" s="47"/>
      <c r="G1350" s="35"/>
      <c r="H1350" s="35"/>
      <c r="I1350" s="35"/>
      <c r="J1350" s="35"/>
      <c r="K1350" s="35"/>
      <c r="L1350" s="37" t="str">
        <f>IF($G$4=0,B1350,IFERROR(IF(OR(AND(Data_Input!$T$3="meters",Data_Input!$T1354&gt;12),(AND(Data_Input!$T$3="feet",Data_Input!$T1354&gt;40)),ABS(B1350)&gt;$G$4),"",B1350),""))</f>
        <v/>
      </c>
      <c r="M1350" s="37" t="str">
        <f>IF($H$4=0,C1350,IFERROR(IF(OR(AND(Data_Input!$T$3="meters",Data_Input!$T1354&gt;12),(AND(Data_Input!$T$3="feet",Data_Input!$T1354&gt;40)),ABS(C1350)&gt;$G$4),"",C1350),""))</f>
        <v/>
      </c>
      <c r="N1350" s="37" t="str">
        <f>IF($I$4=0,D1350,IFERROR(IF(OR(AND(Data_Input!$T$3="meters",Data_Input!$T1354&gt;12),(AND(Data_Input!$T$3="feet",Data_Input!$T1354&gt;40)),ABS(D1350)&gt;$G$4),"",D1350),""))</f>
        <v/>
      </c>
      <c r="O1350" s="37" t="str">
        <f>IF($J$4=0,E1350,IFERROR(IF(OR(AND(Data_Input!$T$3="meters",Data_Input!$T1354&gt;12),(AND(Data_Input!$T$3="feet",Data_Input!$T1354&gt;40)),ABS(E1350)&gt;$G$4),"",E1350),""))</f>
        <v/>
      </c>
      <c r="P1350" s="35"/>
      <c r="Q1350" s="8" t="str">
        <f t="shared" si="94"/>
        <v/>
      </c>
      <c r="R1350" s="8" t="str">
        <f t="shared" si="95"/>
        <v/>
      </c>
      <c r="S1350" s="8" t="str">
        <f t="shared" si="96"/>
        <v/>
      </c>
      <c r="T1350" s="8" t="str">
        <f t="shared" si="97"/>
        <v/>
      </c>
      <c r="U1350" s="35"/>
    </row>
    <row r="1351" spans="1:21">
      <c r="A1351" s="7">
        <v>1349</v>
      </c>
      <c r="B1351" s="37" t="str">
        <f>Data_Input!O1355</f>
        <v/>
      </c>
      <c r="C1351" s="37" t="str">
        <f>Data_Input!P1355</f>
        <v/>
      </c>
      <c r="D1351" s="37" t="str">
        <f>Data_Input!Q1355</f>
        <v/>
      </c>
      <c r="E1351" s="37" t="str">
        <f>Data_Input!R1355</f>
        <v/>
      </c>
      <c r="F1351" s="47"/>
      <c r="G1351" s="35"/>
      <c r="H1351" s="35"/>
      <c r="I1351" s="35"/>
      <c r="J1351" s="35"/>
      <c r="K1351" s="35"/>
      <c r="L1351" s="37" t="str">
        <f>IF($G$4=0,B1351,IFERROR(IF(OR(AND(Data_Input!$T$3="meters",Data_Input!$T1355&gt;12),(AND(Data_Input!$T$3="feet",Data_Input!$T1355&gt;40)),ABS(B1351)&gt;$G$4),"",B1351),""))</f>
        <v/>
      </c>
      <c r="M1351" s="37" t="str">
        <f>IF($H$4=0,C1351,IFERROR(IF(OR(AND(Data_Input!$T$3="meters",Data_Input!$T1355&gt;12),(AND(Data_Input!$T$3="feet",Data_Input!$T1355&gt;40)),ABS(C1351)&gt;$G$4),"",C1351),""))</f>
        <v/>
      </c>
      <c r="N1351" s="37" t="str">
        <f>IF($I$4=0,D1351,IFERROR(IF(OR(AND(Data_Input!$T$3="meters",Data_Input!$T1355&gt;12),(AND(Data_Input!$T$3="feet",Data_Input!$T1355&gt;40)),ABS(D1351)&gt;$G$4),"",D1351),""))</f>
        <v/>
      </c>
      <c r="O1351" s="37" t="str">
        <f>IF($J$4=0,E1351,IFERROR(IF(OR(AND(Data_Input!$T$3="meters",Data_Input!$T1355&gt;12),(AND(Data_Input!$T$3="feet",Data_Input!$T1355&gt;40)),ABS(E1351)&gt;$G$4),"",E1351),""))</f>
        <v/>
      </c>
      <c r="P1351" s="35"/>
      <c r="Q1351" s="8" t="str">
        <f t="shared" si="94"/>
        <v/>
      </c>
      <c r="R1351" s="8" t="str">
        <f t="shared" si="95"/>
        <v/>
      </c>
      <c r="S1351" s="8" t="str">
        <f t="shared" si="96"/>
        <v/>
      </c>
      <c r="T1351" s="8" t="str">
        <f t="shared" si="97"/>
        <v/>
      </c>
      <c r="U1351" s="35"/>
    </row>
    <row r="1352" spans="1:21">
      <c r="A1352" s="7">
        <v>1350</v>
      </c>
      <c r="B1352" s="37" t="str">
        <f>Data_Input!O1356</f>
        <v/>
      </c>
      <c r="C1352" s="37" t="str">
        <f>Data_Input!P1356</f>
        <v/>
      </c>
      <c r="D1352" s="37" t="str">
        <f>Data_Input!Q1356</f>
        <v/>
      </c>
      <c r="E1352" s="37" t="str">
        <f>Data_Input!R1356</f>
        <v/>
      </c>
      <c r="F1352" s="47"/>
      <c r="G1352" s="35"/>
      <c r="H1352" s="35"/>
      <c r="I1352" s="35"/>
      <c r="J1352" s="35"/>
      <c r="K1352" s="35"/>
      <c r="L1352" s="37" t="str">
        <f>IF($G$4=0,B1352,IFERROR(IF(OR(AND(Data_Input!$T$3="meters",Data_Input!$T1356&gt;12),(AND(Data_Input!$T$3="feet",Data_Input!$T1356&gt;40)),ABS(B1352)&gt;$G$4),"",B1352),""))</f>
        <v/>
      </c>
      <c r="M1352" s="37" t="str">
        <f>IF($H$4=0,C1352,IFERROR(IF(OR(AND(Data_Input!$T$3="meters",Data_Input!$T1356&gt;12),(AND(Data_Input!$T$3="feet",Data_Input!$T1356&gt;40)),ABS(C1352)&gt;$G$4),"",C1352),""))</f>
        <v/>
      </c>
      <c r="N1352" s="37" t="str">
        <f>IF($I$4=0,D1352,IFERROR(IF(OR(AND(Data_Input!$T$3="meters",Data_Input!$T1356&gt;12),(AND(Data_Input!$T$3="feet",Data_Input!$T1356&gt;40)),ABS(D1352)&gt;$G$4),"",D1352),""))</f>
        <v/>
      </c>
      <c r="O1352" s="37" t="str">
        <f>IF($J$4=0,E1352,IFERROR(IF(OR(AND(Data_Input!$T$3="meters",Data_Input!$T1356&gt;12),(AND(Data_Input!$T$3="feet",Data_Input!$T1356&gt;40)),ABS(E1352)&gt;$G$4),"",E1352),""))</f>
        <v/>
      </c>
      <c r="P1352" s="35"/>
      <c r="Q1352" s="8" t="str">
        <f t="shared" si="94"/>
        <v/>
      </c>
      <c r="R1352" s="8" t="str">
        <f t="shared" si="95"/>
        <v/>
      </c>
      <c r="S1352" s="8" t="str">
        <f t="shared" si="96"/>
        <v/>
      </c>
      <c r="T1352" s="8" t="str">
        <f t="shared" si="97"/>
        <v/>
      </c>
      <c r="U1352" s="35"/>
    </row>
    <row r="1353" spans="1:21">
      <c r="A1353" s="7">
        <v>1351</v>
      </c>
      <c r="B1353" s="37" t="str">
        <f>Data_Input!O1357</f>
        <v/>
      </c>
      <c r="C1353" s="37" t="str">
        <f>Data_Input!P1357</f>
        <v/>
      </c>
      <c r="D1353" s="37" t="str">
        <f>Data_Input!Q1357</f>
        <v/>
      </c>
      <c r="E1353" s="37" t="str">
        <f>Data_Input!R1357</f>
        <v/>
      </c>
      <c r="F1353" s="47"/>
      <c r="G1353" s="35"/>
      <c r="H1353" s="35"/>
      <c r="I1353" s="35"/>
      <c r="J1353" s="35"/>
      <c r="K1353" s="35"/>
      <c r="L1353" s="37" t="str">
        <f>IF($G$4=0,B1353,IFERROR(IF(OR(AND(Data_Input!$T$3="meters",Data_Input!$T1357&gt;12),(AND(Data_Input!$T$3="feet",Data_Input!$T1357&gt;40)),ABS(B1353)&gt;$G$4),"",B1353),""))</f>
        <v/>
      </c>
      <c r="M1353" s="37" t="str">
        <f>IF($H$4=0,C1353,IFERROR(IF(OR(AND(Data_Input!$T$3="meters",Data_Input!$T1357&gt;12),(AND(Data_Input!$T$3="feet",Data_Input!$T1357&gt;40)),ABS(C1353)&gt;$G$4),"",C1353),""))</f>
        <v/>
      </c>
      <c r="N1353" s="37" t="str">
        <f>IF($I$4=0,D1353,IFERROR(IF(OR(AND(Data_Input!$T$3="meters",Data_Input!$T1357&gt;12),(AND(Data_Input!$T$3="feet",Data_Input!$T1357&gt;40)),ABS(D1353)&gt;$G$4),"",D1353),""))</f>
        <v/>
      </c>
      <c r="O1353" s="37" t="str">
        <f>IF($J$4=0,E1353,IFERROR(IF(OR(AND(Data_Input!$T$3="meters",Data_Input!$T1357&gt;12),(AND(Data_Input!$T$3="feet",Data_Input!$T1357&gt;40)),ABS(E1353)&gt;$G$4),"",E1353),""))</f>
        <v/>
      </c>
      <c r="P1353" s="35"/>
      <c r="Q1353" s="8" t="str">
        <f t="shared" si="94"/>
        <v/>
      </c>
      <c r="R1353" s="8" t="str">
        <f t="shared" si="95"/>
        <v/>
      </c>
      <c r="S1353" s="8" t="str">
        <f t="shared" si="96"/>
        <v/>
      </c>
      <c r="T1353" s="8" t="str">
        <f t="shared" si="97"/>
        <v/>
      </c>
      <c r="U1353" s="35"/>
    </row>
    <row r="1354" spans="1:21">
      <c r="A1354" s="7">
        <v>1352</v>
      </c>
      <c r="B1354" s="37" t="str">
        <f>Data_Input!O1358</f>
        <v/>
      </c>
      <c r="C1354" s="37" t="str">
        <f>Data_Input!P1358</f>
        <v/>
      </c>
      <c r="D1354" s="37" t="str">
        <f>Data_Input!Q1358</f>
        <v/>
      </c>
      <c r="E1354" s="37" t="str">
        <f>Data_Input!R1358</f>
        <v/>
      </c>
      <c r="F1354" s="47"/>
      <c r="G1354" s="35"/>
      <c r="H1354" s="35"/>
      <c r="I1354" s="35"/>
      <c r="J1354" s="35"/>
      <c r="K1354" s="35"/>
      <c r="L1354" s="37" t="str">
        <f>IF($G$4=0,B1354,IFERROR(IF(OR(AND(Data_Input!$T$3="meters",Data_Input!$T1358&gt;12),(AND(Data_Input!$T$3="feet",Data_Input!$T1358&gt;40)),ABS(B1354)&gt;$G$4),"",B1354),""))</f>
        <v/>
      </c>
      <c r="M1354" s="37" t="str">
        <f>IF($H$4=0,C1354,IFERROR(IF(OR(AND(Data_Input!$T$3="meters",Data_Input!$T1358&gt;12),(AND(Data_Input!$T$3="feet",Data_Input!$T1358&gt;40)),ABS(C1354)&gt;$G$4),"",C1354),""))</f>
        <v/>
      </c>
      <c r="N1354" s="37" t="str">
        <f>IF($I$4=0,D1354,IFERROR(IF(OR(AND(Data_Input!$T$3="meters",Data_Input!$T1358&gt;12),(AND(Data_Input!$T$3="feet",Data_Input!$T1358&gt;40)),ABS(D1354)&gt;$G$4),"",D1354),""))</f>
        <v/>
      </c>
      <c r="O1354" s="37" t="str">
        <f>IF($J$4=0,E1354,IFERROR(IF(OR(AND(Data_Input!$T$3="meters",Data_Input!$T1358&gt;12),(AND(Data_Input!$T$3="feet",Data_Input!$T1358&gt;40)),ABS(E1354)&gt;$G$4),"",E1354),""))</f>
        <v/>
      </c>
      <c r="P1354" s="35"/>
      <c r="Q1354" s="8" t="str">
        <f t="shared" si="94"/>
        <v/>
      </c>
      <c r="R1354" s="8" t="str">
        <f t="shared" si="95"/>
        <v/>
      </c>
      <c r="S1354" s="8" t="str">
        <f t="shared" si="96"/>
        <v/>
      </c>
      <c r="T1354" s="8" t="str">
        <f t="shared" si="97"/>
        <v/>
      </c>
      <c r="U1354" s="35"/>
    </row>
    <row r="1355" spans="1:21">
      <c r="A1355" s="7">
        <v>1353</v>
      </c>
      <c r="B1355" s="37" t="str">
        <f>Data_Input!O1359</f>
        <v/>
      </c>
      <c r="C1355" s="37" t="str">
        <f>Data_Input!P1359</f>
        <v/>
      </c>
      <c r="D1355" s="37" t="str">
        <f>Data_Input!Q1359</f>
        <v/>
      </c>
      <c r="E1355" s="37" t="str">
        <f>Data_Input!R1359</f>
        <v/>
      </c>
      <c r="F1355" s="47"/>
      <c r="G1355" s="35"/>
      <c r="H1355" s="35"/>
      <c r="I1355" s="35"/>
      <c r="J1355" s="35"/>
      <c r="K1355" s="35"/>
      <c r="L1355" s="37" t="str">
        <f>IF($G$4=0,B1355,IFERROR(IF(OR(AND(Data_Input!$T$3="meters",Data_Input!$T1359&gt;12),(AND(Data_Input!$T$3="feet",Data_Input!$T1359&gt;40)),ABS(B1355)&gt;$G$4),"",B1355),""))</f>
        <v/>
      </c>
      <c r="M1355" s="37" t="str">
        <f>IF($H$4=0,C1355,IFERROR(IF(OR(AND(Data_Input!$T$3="meters",Data_Input!$T1359&gt;12),(AND(Data_Input!$T$3="feet",Data_Input!$T1359&gt;40)),ABS(C1355)&gt;$G$4),"",C1355),""))</f>
        <v/>
      </c>
      <c r="N1355" s="37" t="str">
        <f>IF($I$4=0,D1355,IFERROR(IF(OR(AND(Data_Input!$T$3="meters",Data_Input!$T1359&gt;12),(AND(Data_Input!$T$3="feet",Data_Input!$T1359&gt;40)),ABS(D1355)&gt;$G$4),"",D1355),""))</f>
        <v/>
      </c>
      <c r="O1355" s="37" t="str">
        <f>IF($J$4=0,E1355,IFERROR(IF(OR(AND(Data_Input!$T$3="meters",Data_Input!$T1359&gt;12),(AND(Data_Input!$T$3="feet",Data_Input!$T1359&gt;40)),ABS(E1355)&gt;$G$4),"",E1355),""))</f>
        <v/>
      </c>
      <c r="P1355" s="35"/>
      <c r="Q1355" s="8" t="str">
        <f t="shared" si="94"/>
        <v/>
      </c>
      <c r="R1355" s="8" t="str">
        <f t="shared" si="95"/>
        <v/>
      </c>
      <c r="S1355" s="8" t="str">
        <f t="shared" si="96"/>
        <v/>
      </c>
      <c r="T1355" s="8" t="str">
        <f t="shared" si="97"/>
        <v/>
      </c>
      <c r="U1355" s="35"/>
    </row>
    <row r="1356" spans="1:21">
      <c r="A1356" s="7">
        <v>1354</v>
      </c>
      <c r="B1356" s="37" t="str">
        <f>Data_Input!O1360</f>
        <v/>
      </c>
      <c r="C1356" s="37" t="str">
        <f>Data_Input!P1360</f>
        <v/>
      </c>
      <c r="D1356" s="37" t="str">
        <f>Data_Input!Q1360</f>
        <v/>
      </c>
      <c r="E1356" s="37" t="str">
        <f>Data_Input!R1360</f>
        <v/>
      </c>
      <c r="F1356" s="47"/>
      <c r="G1356" s="35"/>
      <c r="H1356" s="35"/>
      <c r="I1356" s="35"/>
      <c r="J1356" s="35"/>
      <c r="K1356" s="35"/>
      <c r="L1356" s="37" t="str">
        <f>IF($G$4=0,B1356,IFERROR(IF(OR(AND(Data_Input!$T$3="meters",Data_Input!$T1360&gt;12),(AND(Data_Input!$T$3="feet",Data_Input!$T1360&gt;40)),ABS(B1356)&gt;$G$4),"",B1356),""))</f>
        <v/>
      </c>
      <c r="M1356" s="37" t="str">
        <f>IF($H$4=0,C1356,IFERROR(IF(OR(AND(Data_Input!$T$3="meters",Data_Input!$T1360&gt;12),(AND(Data_Input!$T$3="feet",Data_Input!$T1360&gt;40)),ABS(C1356)&gt;$G$4),"",C1356),""))</f>
        <v/>
      </c>
      <c r="N1356" s="37" t="str">
        <f>IF($I$4=0,D1356,IFERROR(IF(OR(AND(Data_Input!$T$3="meters",Data_Input!$T1360&gt;12),(AND(Data_Input!$T$3="feet",Data_Input!$T1360&gt;40)),ABS(D1356)&gt;$G$4),"",D1356),""))</f>
        <v/>
      </c>
      <c r="O1356" s="37" t="str">
        <f>IF($J$4=0,E1356,IFERROR(IF(OR(AND(Data_Input!$T$3="meters",Data_Input!$T1360&gt;12),(AND(Data_Input!$T$3="feet",Data_Input!$T1360&gt;40)),ABS(E1356)&gt;$G$4),"",E1356),""))</f>
        <v/>
      </c>
      <c r="P1356" s="35"/>
      <c r="Q1356" s="8" t="str">
        <f t="shared" si="94"/>
        <v/>
      </c>
      <c r="R1356" s="8" t="str">
        <f t="shared" si="95"/>
        <v/>
      </c>
      <c r="S1356" s="8" t="str">
        <f t="shared" si="96"/>
        <v/>
      </c>
      <c r="T1356" s="8" t="str">
        <f t="shared" si="97"/>
        <v/>
      </c>
      <c r="U1356" s="35"/>
    </row>
    <row r="1357" spans="1:21">
      <c r="A1357" s="7">
        <v>1355</v>
      </c>
      <c r="B1357" s="37" t="str">
        <f>Data_Input!O1361</f>
        <v/>
      </c>
      <c r="C1357" s="37" t="str">
        <f>Data_Input!P1361</f>
        <v/>
      </c>
      <c r="D1357" s="37" t="str">
        <f>Data_Input!Q1361</f>
        <v/>
      </c>
      <c r="E1357" s="37" t="str">
        <f>Data_Input!R1361</f>
        <v/>
      </c>
      <c r="F1357" s="47"/>
      <c r="G1357" s="35"/>
      <c r="H1357" s="35"/>
      <c r="I1357" s="35"/>
      <c r="J1357" s="35"/>
      <c r="K1357" s="35"/>
      <c r="L1357" s="37" t="str">
        <f>IF($G$4=0,B1357,IFERROR(IF(OR(AND(Data_Input!$T$3="meters",Data_Input!$T1361&gt;12),(AND(Data_Input!$T$3="feet",Data_Input!$T1361&gt;40)),ABS(B1357)&gt;$G$4),"",B1357),""))</f>
        <v/>
      </c>
      <c r="M1357" s="37" t="str">
        <f>IF($H$4=0,C1357,IFERROR(IF(OR(AND(Data_Input!$T$3="meters",Data_Input!$T1361&gt;12),(AND(Data_Input!$T$3="feet",Data_Input!$T1361&gt;40)),ABS(C1357)&gt;$G$4),"",C1357),""))</f>
        <v/>
      </c>
      <c r="N1357" s="37" t="str">
        <f>IF($I$4=0,D1357,IFERROR(IF(OR(AND(Data_Input!$T$3="meters",Data_Input!$T1361&gt;12),(AND(Data_Input!$T$3="feet",Data_Input!$T1361&gt;40)),ABS(D1357)&gt;$G$4),"",D1357),""))</f>
        <v/>
      </c>
      <c r="O1357" s="37" t="str">
        <f>IF($J$4=0,E1357,IFERROR(IF(OR(AND(Data_Input!$T$3="meters",Data_Input!$T1361&gt;12),(AND(Data_Input!$T$3="feet",Data_Input!$T1361&gt;40)),ABS(E1357)&gt;$G$4),"",E1357),""))</f>
        <v/>
      </c>
      <c r="P1357" s="35"/>
      <c r="Q1357" s="8" t="str">
        <f t="shared" si="94"/>
        <v/>
      </c>
      <c r="R1357" s="8" t="str">
        <f t="shared" si="95"/>
        <v/>
      </c>
      <c r="S1357" s="8" t="str">
        <f t="shared" si="96"/>
        <v/>
      </c>
      <c r="T1357" s="8" t="str">
        <f t="shared" si="97"/>
        <v/>
      </c>
      <c r="U1357" s="35"/>
    </row>
    <row r="1358" spans="1:21">
      <c r="A1358" s="7">
        <v>1356</v>
      </c>
      <c r="B1358" s="37" t="str">
        <f>Data_Input!O1362</f>
        <v/>
      </c>
      <c r="C1358" s="37" t="str">
        <f>Data_Input!P1362</f>
        <v/>
      </c>
      <c r="D1358" s="37" t="str">
        <f>Data_Input!Q1362</f>
        <v/>
      </c>
      <c r="E1358" s="37" t="str">
        <f>Data_Input!R1362</f>
        <v/>
      </c>
      <c r="F1358" s="47"/>
      <c r="G1358" s="35"/>
      <c r="H1358" s="35"/>
      <c r="I1358" s="35"/>
      <c r="J1358" s="35"/>
      <c r="K1358" s="35"/>
      <c r="L1358" s="37" t="str">
        <f>IF($G$4=0,B1358,IFERROR(IF(OR(AND(Data_Input!$T$3="meters",Data_Input!$T1362&gt;12),(AND(Data_Input!$T$3="feet",Data_Input!$T1362&gt;40)),ABS(B1358)&gt;$G$4),"",B1358),""))</f>
        <v/>
      </c>
      <c r="M1358" s="37" t="str">
        <f>IF($H$4=0,C1358,IFERROR(IF(OR(AND(Data_Input!$T$3="meters",Data_Input!$T1362&gt;12),(AND(Data_Input!$T$3="feet",Data_Input!$T1362&gt;40)),ABS(C1358)&gt;$G$4),"",C1358),""))</f>
        <v/>
      </c>
      <c r="N1358" s="37" t="str">
        <f>IF($I$4=0,D1358,IFERROR(IF(OR(AND(Data_Input!$T$3="meters",Data_Input!$T1362&gt;12),(AND(Data_Input!$T$3="feet",Data_Input!$T1362&gt;40)),ABS(D1358)&gt;$G$4),"",D1358),""))</f>
        <v/>
      </c>
      <c r="O1358" s="37" t="str">
        <f>IF($J$4=0,E1358,IFERROR(IF(OR(AND(Data_Input!$T$3="meters",Data_Input!$T1362&gt;12),(AND(Data_Input!$T$3="feet",Data_Input!$T1362&gt;40)),ABS(E1358)&gt;$G$4),"",E1358),""))</f>
        <v/>
      </c>
      <c r="P1358" s="35"/>
      <c r="Q1358" s="8" t="str">
        <f t="shared" si="94"/>
        <v/>
      </c>
      <c r="R1358" s="8" t="str">
        <f t="shared" si="95"/>
        <v/>
      </c>
      <c r="S1358" s="8" t="str">
        <f t="shared" si="96"/>
        <v/>
      </c>
      <c r="T1358" s="8" t="str">
        <f t="shared" si="97"/>
        <v/>
      </c>
      <c r="U1358" s="35"/>
    </row>
    <row r="1359" spans="1:21">
      <c r="A1359" s="7">
        <v>1357</v>
      </c>
      <c r="B1359" s="37" t="str">
        <f>Data_Input!O1363</f>
        <v/>
      </c>
      <c r="C1359" s="37" t="str">
        <f>Data_Input!P1363</f>
        <v/>
      </c>
      <c r="D1359" s="37" t="str">
        <f>Data_Input!Q1363</f>
        <v/>
      </c>
      <c r="E1359" s="37" t="str">
        <f>Data_Input!R1363</f>
        <v/>
      </c>
      <c r="F1359" s="47"/>
      <c r="G1359" s="35"/>
      <c r="H1359" s="35"/>
      <c r="I1359" s="35"/>
      <c r="J1359" s="35"/>
      <c r="K1359" s="35"/>
      <c r="L1359" s="37" t="str">
        <f>IF($G$4=0,B1359,IFERROR(IF(OR(AND(Data_Input!$T$3="meters",Data_Input!$T1363&gt;12),(AND(Data_Input!$T$3="feet",Data_Input!$T1363&gt;40)),ABS(B1359)&gt;$G$4),"",B1359),""))</f>
        <v/>
      </c>
      <c r="M1359" s="37" t="str">
        <f>IF($H$4=0,C1359,IFERROR(IF(OR(AND(Data_Input!$T$3="meters",Data_Input!$T1363&gt;12),(AND(Data_Input!$T$3="feet",Data_Input!$T1363&gt;40)),ABS(C1359)&gt;$G$4),"",C1359),""))</f>
        <v/>
      </c>
      <c r="N1359" s="37" t="str">
        <f>IF($I$4=0,D1359,IFERROR(IF(OR(AND(Data_Input!$T$3="meters",Data_Input!$T1363&gt;12),(AND(Data_Input!$T$3="feet",Data_Input!$T1363&gt;40)),ABS(D1359)&gt;$G$4),"",D1359),""))</f>
        <v/>
      </c>
      <c r="O1359" s="37" t="str">
        <f>IF($J$4=0,E1359,IFERROR(IF(OR(AND(Data_Input!$T$3="meters",Data_Input!$T1363&gt;12),(AND(Data_Input!$T$3="feet",Data_Input!$T1363&gt;40)),ABS(E1359)&gt;$G$4),"",E1359),""))</f>
        <v/>
      </c>
      <c r="P1359" s="35"/>
      <c r="Q1359" s="8" t="str">
        <f t="shared" si="94"/>
        <v/>
      </c>
      <c r="R1359" s="8" t="str">
        <f t="shared" si="95"/>
        <v/>
      </c>
      <c r="S1359" s="8" t="str">
        <f t="shared" si="96"/>
        <v/>
      </c>
      <c r="T1359" s="8" t="str">
        <f t="shared" si="97"/>
        <v/>
      </c>
      <c r="U1359" s="35"/>
    </row>
    <row r="1360" spans="1:21">
      <c r="A1360" s="7">
        <v>1358</v>
      </c>
      <c r="B1360" s="37" t="str">
        <f>Data_Input!O1364</f>
        <v/>
      </c>
      <c r="C1360" s="37" t="str">
        <f>Data_Input!P1364</f>
        <v/>
      </c>
      <c r="D1360" s="37" t="str">
        <f>Data_Input!Q1364</f>
        <v/>
      </c>
      <c r="E1360" s="37" t="str">
        <f>Data_Input!R1364</f>
        <v/>
      </c>
      <c r="F1360" s="47"/>
      <c r="G1360" s="35"/>
      <c r="H1360" s="35"/>
      <c r="I1360" s="35"/>
      <c r="J1360" s="35"/>
      <c r="K1360" s="35"/>
      <c r="L1360" s="37" t="str">
        <f>IF($G$4=0,B1360,IFERROR(IF(OR(AND(Data_Input!$T$3="meters",Data_Input!$T1364&gt;12),(AND(Data_Input!$T$3="feet",Data_Input!$T1364&gt;40)),ABS(B1360)&gt;$G$4),"",B1360),""))</f>
        <v/>
      </c>
      <c r="M1360" s="37" t="str">
        <f>IF($H$4=0,C1360,IFERROR(IF(OR(AND(Data_Input!$T$3="meters",Data_Input!$T1364&gt;12),(AND(Data_Input!$T$3="feet",Data_Input!$T1364&gt;40)),ABS(C1360)&gt;$G$4),"",C1360),""))</f>
        <v/>
      </c>
      <c r="N1360" s="37" t="str">
        <f>IF($I$4=0,D1360,IFERROR(IF(OR(AND(Data_Input!$T$3="meters",Data_Input!$T1364&gt;12),(AND(Data_Input!$T$3="feet",Data_Input!$T1364&gt;40)),ABS(D1360)&gt;$G$4),"",D1360),""))</f>
        <v/>
      </c>
      <c r="O1360" s="37" t="str">
        <f>IF($J$4=0,E1360,IFERROR(IF(OR(AND(Data_Input!$T$3="meters",Data_Input!$T1364&gt;12),(AND(Data_Input!$T$3="feet",Data_Input!$T1364&gt;40)),ABS(E1360)&gt;$G$4),"",E1360),""))</f>
        <v/>
      </c>
      <c r="P1360" s="35"/>
      <c r="Q1360" s="8" t="str">
        <f t="shared" si="94"/>
        <v/>
      </c>
      <c r="R1360" s="8" t="str">
        <f t="shared" si="95"/>
        <v/>
      </c>
      <c r="S1360" s="8" t="str">
        <f t="shared" si="96"/>
        <v/>
      </c>
      <c r="T1360" s="8" t="str">
        <f t="shared" si="97"/>
        <v/>
      </c>
      <c r="U1360" s="35"/>
    </row>
    <row r="1361" spans="1:21">
      <c r="A1361" s="7">
        <v>1359</v>
      </c>
      <c r="B1361" s="37" t="str">
        <f>Data_Input!O1365</f>
        <v/>
      </c>
      <c r="C1361" s="37" t="str">
        <f>Data_Input!P1365</f>
        <v/>
      </c>
      <c r="D1361" s="37" t="str">
        <f>Data_Input!Q1365</f>
        <v/>
      </c>
      <c r="E1361" s="37" t="str">
        <f>Data_Input!R1365</f>
        <v/>
      </c>
      <c r="F1361" s="47"/>
      <c r="G1361" s="35"/>
      <c r="H1361" s="35"/>
      <c r="I1361" s="35"/>
      <c r="J1361" s="35"/>
      <c r="K1361" s="35"/>
      <c r="L1361" s="37" t="str">
        <f>IF($G$4=0,B1361,IFERROR(IF(OR(AND(Data_Input!$T$3="meters",Data_Input!$T1365&gt;12),(AND(Data_Input!$T$3="feet",Data_Input!$T1365&gt;40)),ABS(B1361)&gt;$G$4),"",B1361),""))</f>
        <v/>
      </c>
      <c r="M1361" s="37" t="str">
        <f>IF($H$4=0,C1361,IFERROR(IF(OR(AND(Data_Input!$T$3="meters",Data_Input!$T1365&gt;12),(AND(Data_Input!$T$3="feet",Data_Input!$T1365&gt;40)),ABS(C1361)&gt;$G$4),"",C1361),""))</f>
        <v/>
      </c>
      <c r="N1361" s="37" t="str">
        <f>IF($I$4=0,D1361,IFERROR(IF(OR(AND(Data_Input!$T$3="meters",Data_Input!$T1365&gt;12),(AND(Data_Input!$T$3="feet",Data_Input!$T1365&gt;40)),ABS(D1361)&gt;$G$4),"",D1361),""))</f>
        <v/>
      </c>
      <c r="O1361" s="37" t="str">
        <f>IF($J$4=0,E1361,IFERROR(IF(OR(AND(Data_Input!$T$3="meters",Data_Input!$T1365&gt;12),(AND(Data_Input!$T$3="feet",Data_Input!$T1365&gt;40)),ABS(E1361)&gt;$G$4),"",E1361),""))</f>
        <v/>
      </c>
      <c r="P1361" s="35"/>
      <c r="Q1361" s="8" t="str">
        <f t="shared" si="94"/>
        <v/>
      </c>
      <c r="R1361" s="8" t="str">
        <f t="shared" si="95"/>
        <v/>
      </c>
      <c r="S1361" s="8" t="str">
        <f t="shared" si="96"/>
        <v/>
      </c>
      <c r="T1361" s="8" t="str">
        <f t="shared" si="97"/>
        <v/>
      </c>
      <c r="U1361" s="35"/>
    </row>
    <row r="1362" spans="1:21">
      <c r="A1362" s="7">
        <v>1360</v>
      </c>
      <c r="B1362" s="37" t="str">
        <f>Data_Input!O1366</f>
        <v/>
      </c>
      <c r="C1362" s="37" t="str">
        <f>Data_Input!P1366</f>
        <v/>
      </c>
      <c r="D1362" s="37" t="str">
        <f>Data_Input!Q1366</f>
        <v/>
      </c>
      <c r="E1362" s="37" t="str">
        <f>Data_Input!R1366</f>
        <v/>
      </c>
      <c r="F1362" s="47"/>
      <c r="G1362" s="35"/>
      <c r="H1362" s="35"/>
      <c r="I1362" s="35"/>
      <c r="J1362" s="35"/>
      <c r="K1362" s="35"/>
      <c r="L1362" s="37" t="str">
        <f>IF($G$4=0,B1362,IFERROR(IF(OR(AND(Data_Input!$T$3="meters",Data_Input!$T1366&gt;12),(AND(Data_Input!$T$3="feet",Data_Input!$T1366&gt;40)),ABS(B1362)&gt;$G$4),"",B1362),""))</f>
        <v/>
      </c>
      <c r="M1362" s="37" t="str">
        <f>IF($H$4=0,C1362,IFERROR(IF(OR(AND(Data_Input!$T$3="meters",Data_Input!$T1366&gt;12),(AND(Data_Input!$T$3="feet",Data_Input!$T1366&gt;40)),ABS(C1362)&gt;$G$4),"",C1362),""))</f>
        <v/>
      </c>
      <c r="N1362" s="37" t="str">
        <f>IF($I$4=0,D1362,IFERROR(IF(OR(AND(Data_Input!$T$3="meters",Data_Input!$T1366&gt;12),(AND(Data_Input!$T$3="feet",Data_Input!$T1366&gt;40)),ABS(D1362)&gt;$G$4),"",D1362),""))</f>
        <v/>
      </c>
      <c r="O1362" s="37" t="str">
        <f>IF($J$4=0,E1362,IFERROR(IF(OR(AND(Data_Input!$T$3="meters",Data_Input!$T1366&gt;12),(AND(Data_Input!$T$3="feet",Data_Input!$T1366&gt;40)),ABS(E1362)&gt;$G$4),"",E1362),""))</f>
        <v/>
      </c>
      <c r="P1362" s="35"/>
      <c r="Q1362" s="8" t="str">
        <f t="shared" si="94"/>
        <v/>
      </c>
      <c r="R1362" s="8" t="str">
        <f t="shared" si="95"/>
        <v/>
      </c>
      <c r="S1362" s="8" t="str">
        <f t="shared" si="96"/>
        <v/>
      </c>
      <c r="T1362" s="8" t="str">
        <f t="shared" si="97"/>
        <v/>
      </c>
      <c r="U1362" s="35"/>
    </row>
    <row r="1363" spans="1:21">
      <c r="A1363" s="7">
        <v>1361</v>
      </c>
      <c r="B1363" s="37" t="str">
        <f>Data_Input!O1367</f>
        <v/>
      </c>
      <c r="C1363" s="37" t="str">
        <f>Data_Input!P1367</f>
        <v/>
      </c>
      <c r="D1363" s="37" t="str">
        <f>Data_Input!Q1367</f>
        <v/>
      </c>
      <c r="E1363" s="37" t="str">
        <f>Data_Input!R1367</f>
        <v/>
      </c>
      <c r="F1363" s="47"/>
      <c r="G1363" s="35"/>
      <c r="H1363" s="35"/>
      <c r="I1363" s="35"/>
      <c r="J1363" s="35"/>
      <c r="K1363" s="35"/>
      <c r="L1363" s="37" t="str">
        <f>IF($G$4=0,B1363,IFERROR(IF(OR(AND(Data_Input!$T$3="meters",Data_Input!$T1367&gt;12),(AND(Data_Input!$T$3="feet",Data_Input!$T1367&gt;40)),ABS(B1363)&gt;$G$4),"",B1363),""))</f>
        <v/>
      </c>
      <c r="M1363" s="37" t="str">
        <f>IF($H$4=0,C1363,IFERROR(IF(OR(AND(Data_Input!$T$3="meters",Data_Input!$T1367&gt;12),(AND(Data_Input!$T$3="feet",Data_Input!$T1367&gt;40)),ABS(C1363)&gt;$G$4),"",C1363),""))</f>
        <v/>
      </c>
      <c r="N1363" s="37" t="str">
        <f>IF($I$4=0,D1363,IFERROR(IF(OR(AND(Data_Input!$T$3="meters",Data_Input!$T1367&gt;12),(AND(Data_Input!$T$3="feet",Data_Input!$T1367&gt;40)),ABS(D1363)&gt;$G$4),"",D1363),""))</f>
        <v/>
      </c>
      <c r="O1363" s="37" t="str">
        <f>IF($J$4=0,E1363,IFERROR(IF(OR(AND(Data_Input!$T$3="meters",Data_Input!$T1367&gt;12),(AND(Data_Input!$T$3="feet",Data_Input!$T1367&gt;40)),ABS(E1363)&gt;$G$4),"",E1363),""))</f>
        <v/>
      </c>
      <c r="P1363" s="35"/>
      <c r="Q1363" s="8" t="str">
        <f t="shared" si="94"/>
        <v/>
      </c>
      <c r="R1363" s="8" t="str">
        <f t="shared" si="95"/>
        <v/>
      </c>
      <c r="S1363" s="8" t="str">
        <f t="shared" si="96"/>
        <v/>
      </c>
      <c r="T1363" s="8" t="str">
        <f t="shared" si="97"/>
        <v/>
      </c>
      <c r="U1363" s="35"/>
    </row>
    <row r="1364" spans="1:21">
      <c r="A1364" s="7">
        <v>1362</v>
      </c>
      <c r="B1364" s="37" t="str">
        <f>Data_Input!O1368</f>
        <v/>
      </c>
      <c r="C1364" s="37" t="str">
        <f>Data_Input!P1368</f>
        <v/>
      </c>
      <c r="D1364" s="37" t="str">
        <f>Data_Input!Q1368</f>
        <v/>
      </c>
      <c r="E1364" s="37" t="str">
        <f>Data_Input!R1368</f>
        <v/>
      </c>
      <c r="F1364" s="47"/>
      <c r="G1364" s="35"/>
      <c r="H1364" s="35"/>
      <c r="I1364" s="35"/>
      <c r="J1364" s="35"/>
      <c r="K1364" s="35"/>
      <c r="L1364" s="37" t="str">
        <f>IF($G$4=0,B1364,IFERROR(IF(OR(AND(Data_Input!$T$3="meters",Data_Input!$T1368&gt;12),(AND(Data_Input!$T$3="feet",Data_Input!$T1368&gt;40)),ABS(B1364)&gt;$G$4),"",B1364),""))</f>
        <v/>
      </c>
      <c r="M1364" s="37" t="str">
        <f>IF($H$4=0,C1364,IFERROR(IF(OR(AND(Data_Input!$T$3="meters",Data_Input!$T1368&gt;12),(AND(Data_Input!$T$3="feet",Data_Input!$T1368&gt;40)),ABS(C1364)&gt;$G$4),"",C1364),""))</f>
        <v/>
      </c>
      <c r="N1364" s="37" t="str">
        <f>IF($I$4=0,D1364,IFERROR(IF(OR(AND(Data_Input!$T$3="meters",Data_Input!$T1368&gt;12),(AND(Data_Input!$T$3="feet",Data_Input!$T1368&gt;40)),ABS(D1364)&gt;$G$4),"",D1364),""))</f>
        <v/>
      </c>
      <c r="O1364" s="37" t="str">
        <f>IF($J$4=0,E1364,IFERROR(IF(OR(AND(Data_Input!$T$3="meters",Data_Input!$T1368&gt;12),(AND(Data_Input!$T$3="feet",Data_Input!$T1368&gt;40)),ABS(E1364)&gt;$G$4),"",E1364),""))</f>
        <v/>
      </c>
      <c r="P1364" s="35"/>
      <c r="Q1364" s="8" t="str">
        <f t="shared" si="94"/>
        <v/>
      </c>
      <c r="R1364" s="8" t="str">
        <f t="shared" si="95"/>
        <v/>
      </c>
      <c r="S1364" s="8" t="str">
        <f t="shared" si="96"/>
        <v/>
      </c>
      <c r="T1364" s="8" t="str">
        <f t="shared" si="97"/>
        <v/>
      </c>
      <c r="U1364" s="35"/>
    </row>
    <row r="1365" spans="1:21">
      <c r="A1365" s="7">
        <v>1363</v>
      </c>
      <c r="B1365" s="37" t="str">
        <f>Data_Input!O1369</f>
        <v/>
      </c>
      <c r="C1365" s="37" t="str">
        <f>Data_Input!P1369</f>
        <v/>
      </c>
      <c r="D1365" s="37" t="str">
        <f>Data_Input!Q1369</f>
        <v/>
      </c>
      <c r="E1365" s="37" t="str">
        <f>Data_Input!R1369</f>
        <v/>
      </c>
      <c r="F1365" s="47"/>
      <c r="G1365" s="35"/>
      <c r="H1365" s="35"/>
      <c r="I1365" s="35"/>
      <c r="J1365" s="35"/>
      <c r="K1365" s="35"/>
      <c r="L1365" s="37" t="str">
        <f>IF($G$4=0,B1365,IFERROR(IF(OR(AND(Data_Input!$T$3="meters",Data_Input!$T1369&gt;12),(AND(Data_Input!$T$3="feet",Data_Input!$T1369&gt;40)),ABS(B1365)&gt;$G$4),"",B1365),""))</f>
        <v/>
      </c>
      <c r="M1365" s="37" t="str">
        <f>IF($H$4=0,C1365,IFERROR(IF(OR(AND(Data_Input!$T$3="meters",Data_Input!$T1369&gt;12),(AND(Data_Input!$T$3="feet",Data_Input!$T1369&gt;40)),ABS(C1365)&gt;$G$4),"",C1365),""))</f>
        <v/>
      </c>
      <c r="N1365" s="37" t="str">
        <f>IF($I$4=0,D1365,IFERROR(IF(OR(AND(Data_Input!$T$3="meters",Data_Input!$T1369&gt;12),(AND(Data_Input!$T$3="feet",Data_Input!$T1369&gt;40)),ABS(D1365)&gt;$G$4),"",D1365),""))</f>
        <v/>
      </c>
      <c r="O1365" s="37" t="str">
        <f>IF($J$4=0,E1365,IFERROR(IF(OR(AND(Data_Input!$T$3="meters",Data_Input!$T1369&gt;12),(AND(Data_Input!$T$3="feet",Data_Input!$T1369&gt;40)),ABS(E1365)&gt;$G$4),"",E1365),""))</f>
        <v/>
      </c>
      <c r="P1365" s="35"/>
      <c r="Q1365" s="8" t="str">
        <f t="shared" si="94"/>
        <v/>
      </c>
      <c r="R1365" s="8" t="str">
        <f t="shared" si="95"/>
        <v/>
      </c>
      <c r="S1365" s="8" t="str">
        <f t="shared" si="96"/>
        <v/>
      </c>
      <c r="T1365" s="8" t="str">
        <f t="shared" si="97"/>
        <v/>
      </c>
      <c r="U1365" s="35"/>
    </row>
    <row r="1366" spans="1:21">
      <c r="A1366" s="7">
        <v>1364</v>
      </c>
      <c r="B1366" s="37" t="str">
        <f>Data_Input!O1370</f>
        <v/>
      </c>
      <c r="C1366" s="37" t="str">
        <f>Data_Input!P1370</f>
        <v/>
      </c>
      <c r="D1366" s="37" t="str">
        <f>Data_Input!Q1370</f>
        <v/>
      </c>
      <c r="E1366" s="37" t="str">
        <f>Data_Input!R1370</f>
        <v/>
      </c>
      <c r="F1366" s="47"/>
      <c r="G1366" s="35"/>
      <c r="H1366" s="35"/>
      <c r="I1366" s="35"/>
      <c r="J1366" s="35"/>
      <c r="K1366" s="35"/>
      <c r="L1366" s="37" t="str">
        <f>IF($G$4=0,B1366,IFERROR(IF(OR(AND(Data_Input!$T$3="meters",Data_Input!$T1370&gt;12),(AND(Data_Input!$T$3="feet",Data_Input!$T1370&gt;40)),ABS(B1366)&gt;$G$4),"",B1366),""))</f>
        <v/>
      </c>
      <c r="M1366" s="37" t="str">
        <f>IF($H$4=0,C1366,IFERROR(IF(OR(AND(Data_Input!$T$3="meters",Data_Input!$T1370&gt;12),(AND(Data_Input!$T$3="feet",Data_Input!$T1370&gt;40)),ABS(C1366)&gt;$G$4),"",C1366),""))</f>
        <v/>
      </c>
      <c r="N1366" s="37" t="str">
        <f>IF($I$4=0,D1366,IFERROR(IF(OR(AND(Data_Input!$T$3="meters",Data_Input!$T1370&gt;12),(AND(Data_Input!$T$3="feet",Data_Input!$T1370&gt;40)),ABS(D1366)&gt;$G$4),"",D1366),""))</f>
        <v/>
      </c>
      <c r="O1366" s="37" t="str">
        <f>IF($J$4=0,E1366,IFERROR(IF(OR(AND(Data_Input!$T$3="meters",Data_Input!$T1370&gt;12),(AND(Data_Input!$T$3="feet",Data_Input!$T1370&gt;40)),ABS(E1366)&gt;$G$4),"",E1366),""))</f>
        <v/>
      </c>
      <c r="P1366" s="35"/>
      <c r="Q1366" s="8" t="str">
        <f t="shared" si="94"/>
        <v/>
      </c>
      <c r="R1366" s="8" t="str">
        <f t="shared" si="95"/>
        <v/>
      </c>
      <c r="S1366" s="8" t="str">
        <f t="shared" si="96"/>
        <v/>
      </c>
      <c r="T1366" s="8" t="str">
        <f t="shared" si="97"/>
        <v/>
      </c>
      <c r="U1366" s="35"/>
    </row>
    <row r="1367" spans="1:21">
      <c r="A1367" s="7">
        <v>1365</v>
      </c>
      <c r="B1367" s="37" t="str">
        <f>Data_Input!O1371</f>
        <v/>
      </c>
      <c r="C1367" s="37" t="str">
        <f>Data_Input!P1371</f>
        <v/>
      </c>
      <c r="D1367" s="37" t="str">
        <f>Data_Input!Q1371</f>
        <v/>
      </c>
      <c r="E1367" s="37" t="str">
        <f>Data_Input!R1371</f>
        <v/>
      </c>
      <c r="F1367" s="47"/>
      <c r="G1367" s="35"/>
      <c r="H1367" s="35"/>
      <c r="I1367" s="35"/>
      <c r="J1367" s="35"/>
      <c r="K1367" s="35"/>
      <c r="L1367" s="37" t="str">
        <f>IF($G$4=0,B1367,IFERROR(IF(OR(AND(Data_Input!$T$3="meters",Data_Input!$T1371&gt;12),(AND(Data_Input!$T$3="feet",Data_Input!$T1371&gt;40)),ABS(B1367)&gt;$G$4),"",B1367),""))</f>
        <v/>
      </c>
      <c r="M1367" s="37" t="str">
        <f>IF($H$4=0,C1367,IFERROR(IF(OR(AND(Data_Input!$T$3="meters",Data_Input!$T1371&gt;12),(AND(Data_Input!$T$3="feet",Data_Input!$T1371&gt;40)),ABS(C1367)&gt;$G$4),"",C1367),""))</f>
        <v/>
      </c>
      <c r="N1367" s="37" t="str">
        <f>IF($I$4=0,D1367,IFERROR(IF(OR(AND(Data_Input!$T$3="meters",Data_Input!$T1371&gt;12),(AND(Data_Input!$T$3="feet",Data_Input!$T1371&gt;40)),ABS(D1367)&gt;$G$4),"",D1367),""))</f>
        <v/>
      </c>
      <c r="O1367" s="37" t="str">
        <f>IF($J$4=0,E1367,IFERROR(IF(OR(AND(Data_Input!$T$3="meters",Data_Input!$T1371&gt;12),(AND(Data_Input!$T$3="feet",Data_Input!$T1371&gt;40)),ABS(E1367)&gt;$G$4),"",E1367),""))</f>
        <v/>
      </c>
      <c r="P1367" s="35"/>
      <c r="Q1367" s="8" t="str">
        <f t="shared" si="94"/>
        <v/>
      </c>
      <c r="R1367" s="8" t="str">
        <f t="shared" si="95"/>
        <v/>
      </c>
      <c r="S1367" s="8" t="str">
        <f t="shared" si="96"/>
        <v/>
      </c>
      <c r="T1367" s="8" t="str">
        <f t="shared" si="97"/>
        <v/>
      </c>
      <c r="U1367" s="35"/>
    </row>
    <row r="1368" spans="1:21">
      <c r="A1368" s="7">
        <v>1366</v>
      </c>
      <c r="B1368" s="37" t="str">
        <f>Data_Input!O1372</f>
        <v/>
      </c>
      <c r="C1368" s="37" t="str">
        <f>Data_Input!P1372</f>
        <v/>
      </c>
      <c r="D1368" s="37" t="str">
        <f>Data_Input!Q1372</f>
        <v/>
      </c>
      <c r="E1368" s="37" t="str">
        <f>Data_Input!R1372</f>
        <v/>
      </c>
      <c r="F1368" s="47"/>
      <c r="G1368" s="35"/>
      <c r="H1368" s="35"/>
      <c r="I1368" s="35"/>
      <c r="J1368" s="35"/>
      <c r="K1368" s="35"/>
      <c r="L1368" s="37" t="str">
        <f>IF($G$4=0,B1368,IFERROR(IF(OR(AND(Data_Input!$T$3="meters",Data_Input!$T1372&gt;12),(AND(Data_Input!$T$3="feet",Data_Input!$T1372&gt;40)),ABS(B1368)&gt;$G$4),"",B1368),""))</f>
        <v/>
      </c>
      <c r="M1368" s="37" t="str">
        <f>IF($H$4=0,C1368,IFERROR(IF(OR(AND(Data_Input!$T$3="meters",Data_Input!$T1372&gt;12),(AND(Data_Input!$T$3="feet",Data_Input!$T1372&gt;40)),ABS(C1368)&gt;$G$4),"",C1368),""))</f>
        <v/>
      </c>
      <c r="N1368" s="37" t="str">
        <f>IF($I$4=0,D1368,IFERROR(IF(OR(AND(Data_Input!$T$3="meters",Data_Input!$T1372&gt;12),(AND(Data_Input!$T$3="feet",Data_Input!$T1372&gt;40)),ABS(D1368)&gt;$G$4),"",D1368),""))</f>
        <v/>
      </c>
      <c r="O1368" s="37" t="str">
        <f>IF($J$4=0,E1368,IFERROR(IF(OR(AND(Data_Input!$T$3="meters",Data_Input!$T1372&gt;12),(AND(Data_Input!$T$3="feet",Data_Input!$T1372&gt;40)),ABS(E1368)&gt;$G$4),"",E1368),""))</f>
        <v/>
      </c>
      <c r="P1368" s="35"/>
      <c r="Q1368" s="8" t="str">
        <f t="shared" si="94"/>
        <v/>
      </c>
      <c r="R1368" s="8" t="str">
        <f t="shared" si="95"/>
        <v/>
      </c>
      <c r="S1368" s="8" t="str">
        <f t="shared" si="96"/>
        <v/>
      </c>
      <c r="T1368" s="8" t="str">
        <f t="shared" si="97"/>
        <v/>
      </c>
      <c r="U1368" s="35"/>
    </row>
    <row r="1369" spans="1:21">
      <c r="A1369" s="7">
        <v>1367</v>
      </c>
      <c r="B1369" s="37" t="str">
        <f>Data_Input!O1373</f>
        <v/>
      </c>
      <c r="C1369" s="37" t="str">
        <f>Data_Input!P1373</f>
        <v/>
      </c>
      <c r="D1369" s="37" t="str">
        <f>Data_Input!Q1373</f>
        <v/>
      </c>
      <c r="E1369" s="37" t="str">
        <f>Data_Input!R1373</f>
        <v/>
      </c>
      <c r="F1369" s="47"/>
      <c r="G1369" s="35"/>
      <c r="H1369" s="35"/>
      <c r="I1369" s="35"/>
      <c r="J1369" s="35"/>
      <c r="K1369" s="35"/>
      <c r="L1369" s="37" t="str">
        <f>IF($G$4=0,B1369,IFERROR(IF(OR(AND(Data_Input!$T$3="meters",Data_Input!$T1373&gt;12),(AND(Data_Input!$T$3="feet",Data_Input!$T1373&gt;40)),ABS(B1369)&gt;$G$4),"",B1369),""))</f>
        <v/>
      </c>
      <c r="M1369" s="37" t="str">
        <f>IF($H$4=0,C1369,IFERROR(IF(OR(AND(Data_Input!$T$3="meters",Data_Input!$T1373&gt;12),(AND(Data_Input!$T$3="feet",Data_Input!$T1373&gt;40)),ABS(C1369)&gt;$G$4),"",C1369),""))</f>
        <v/>
      </c>
      <c r="N1369" s="37" t="str">
        <f>IF($I$4=0,D1369,IFERROR(IF(OR(AND(Data_Input!$T$3="meters",Data_Input!$T1373&gt;12),(AND(Data_Input!$T$3="feet",Data_Input!$T1373&gt;40)),ABS(D1369)&gt;$G$4),"",D1369),""))</f>
        <v/>
      </c>
      <c r="O1369" s="37" t="str">
        <f>IF($J$4=0,E1369,IFERROR(IF(OR(AND(Data_Input!$T$3="meters",Data_Input!$T1373&gt;12),(AND(Data_Input!$T$3="feet",Data_Input!$T1373&gt;40)),ABS(E1369)&gt;$G$4),"",E1369),""))</f>
        <v/>
      </c>
      <c r="P1369" s="35"/>
      <c r="Q1369" s="8" t="str">
        <f t="shared" si="94"/>
        <v/>
      </c>
      <c r="R1369" s="8" t="str">
        <f t="shared" si="95"/>
        <v/>
      </c>
      <c r="S1369" s="8" t="str">
        <f t="shared" si="96"/>
        <v/>
      </c>
      <c r="T1369" s="8" t="str">
        <f t="shared" si="97"/>
        <v/>
      </c>
      <c r="U1369" s="35"/>
    </row>
    <row r="1370" spans="1:21">
      <c r="A1370" s="7">
        <v>1368</v>
      </c>
      <c r="B1370" s="37" t="str">
        <f>Data_Input!O1374</f>
        <v/>
      </c>
      <c r="C1370" s="37" t="str">
        <f>Data_Input!P1374</f>
        <v/>
      </c>
      <c r="D1370" s="37" t="str">
        <f>Data_Input!Q1374</f>
        <v/>
      </c>
      <c r="E1370" s="37" t="str">
        <f>Data_Input!R1374</f>
        <v/>
      </c>
      <c r="F1370" s="47"/>
      <c r="G1370" s="35"/>
      <c r="H1370" s="35"/>
      <c r="I1370" s="35"/>
      <c r="J1370" s="35"/>
      <c r="K1370" s="35"/>
      <c r="L1370" s="37" t="str">
        <f>IF($G$4=0,B1370,IFERROR(IF(OR(AND(Data_Input!$T$3="meters",Data_Input!$T1374&gt;12),(AND(Data_Input!$T$3="feet",Data_Input!$T1374&gt;40)),ABS(B1370)&gt;$G$4),"",B1370),""))</f>
        <v/>
      </c>
      <c r="M1370" s="37" t="str">
        <f>IF($H$4=0,C1370,IFERROR(IF(OR(AND(Data_Input!$T$3="meters",Data_Input!$T1374&gt;12),(AND(Data_Input!$T$3="feet",Data_Input!$T1374&gt;40)),ABS(C1370)&gt;$G$4),"",C1370),""))</f>
        <v/>
      </c>
      <c r="N1370" s="37" t="str">
        <f>IF($I$4=0,D1370,IFERROR(IF(OR(AND(Data_Input!$T$3="meters",Data_Input!$T1374&gt;12),(AND(Data_Input!$T$3="feet",Data_Input!$T1374&gt;40)),ABS(D1370)&gt;$G$4),"",D1370),""))</f>
        <v/>
      </c>
      <c r="O1370" s="37" t="str">
        <f>IF($J$4=0,E1370,IFERROR(IF(OR(AND(Data_Input!$T$3="meters",Data_Input!$T1374&gt;12),(AND(Data_Input!$T$3="feet",Data_Input!$T1374&gt;40)),ABS(E1370)&gt;$G$4),"",E1370),""))</f>
        <v/>
      </c>
      <c r="P1370" s="35"/>
      <c r="Q1370" s="8" t="str">
        <f t="shared" si="94"/>
        <v/>
      </c>
      <c r="R1370" s="8" t="str">
        <f t="shared" si="95"/>
        <v/>
      </c>
      <c r="S1370" s="8" t="str">
        <f t="shared" si="96"/>
        <v/>
      </c>
      <c r="T1370" s="8" t="str">
        <f t="shared" si="97"/>
        <v/>
      </c>
      <c r="U1370" s="35"/>
    </row>
    <row r="1371" spans="1:21">
      <c r="A1371" s="7">
        <v>1369</v>
      </c>
      <c r="B1371" s="37" t="str">
        <f>Data_Input!O1375</f>
        <v/>
      </c>
      <c r="C1371" s="37" t="str">
        <f>Data_Input!P1375</f>
        <v/>
      </c>
      <c r="D1371" s="37" t="str">
        <f>Data_Input!Q1375</f>
        <v/>
      </c>
      <c r="E1371" s="37" t="str">
        <f>Data_Input!R1375</f>
        <v/>
      </c>
      <c r="F1371" s="47"/>
      <c r="G1371" s="35"/>
      <c r="H1371" s="35"/>
      <c r="I1371" s="35"/>
      <c r="J1371" s="35"/>
      <c r="K1371" s="35"/>
      <c r="L1371" s="37" t="str">
        <f>IF($G$4=0,B1371,IFERROR(IF(OR(AND(Data_Input!$T$3="meters",Data_Input!$T1375&gt;12),(AND(Data_Input!$T$3="feet",Data_Input!$T1375&gt;40)),ABS(B1371)&gt;$G$4),"",B1371),""))</f>
        <v/>
      </c>
      <c r="M1371" s="37" t="str">
        <f>IF($H$4=0,C1371,IFERROR(IF(OR(AND(Data_Input!$T$3="meters",Data_Input!$T1375&gt;12),(AND(Data_Input!$T$3="feet",Data_Input!$T1375&gt;40)),ABS(C1371)&gt;$G$4),"",C1371),""))</f>
        <v/>
      </c>
      <c r="N1371" s="37" t="str">
        <f>IF($I$4=0,D1371,IFERROR(IF(OR(AND(Data_Input!$T$3="meters",Data_Input!$T1375&gt;12),(AND(Data_Input!$T$3="feet",Data_Input!$T1375&gt;40)),ABS(D1371)&gt;$G$4),"",D1371),""))</f>
        <v/>
      </c>
      <c r="O1371" s="37" t="str">
        <f>IF($J$4=0,E1371,IFERROR(IF(OR(AND(Data_Input!$T$3="meters",Data_Input!$T1375&gt;12),(AND(Data_Input!$T$3="feet",Data_Input!$T1375&gt;40)),ABS(E1371)&gt;$G$4),"",E1371),""))</f>
        <v/>
      </c>
      <c r="P1371" s="35"/>
      <c r="Q1371" s="8" t="str">
        <f t="shared" si="94"/>
        <v/>
      </c>
      <c r="R1371" s="8" t="str">
        <f t="shared" si="95"/>
        <v/>
      </c>
      <c r="S1371" s="8" t="str">
        <f t="shared" si="96"/>
        <v/>
      </c>
      <c r="T1371" s="8" t="str">
        <f t="shared" si="97"/>
        <v/>
      </c>
      <c r="U1371" s="35"/>
    </row>
    <row r="1372" spans="1:21">
      <c r="A1372" s="7">
        <v>1370</v>
      </c>
      <c r="B1372" s="37" t="str">
        <f>Data_Input!O1376</f>
        <v/>
      </c>
      <c r="C1372" s="37" t="str">
        <f>Data_Input!P1376</f>
        <v/>
      </c>
      <c r="D1372" s="37" t="str">
        <f>Data_Input!Q1376</f>
        <v/>
      </c>
      <c r="E1372" s="37" t="str">
        <f>Data_Input!R1376</f>
        <v/>
      </c>
      <c r="F1372" s="47"/>
      <c r="G1372" s="35"/>
      <c r="H1372" s="35"/>
      <c r="I1372" s="35"/>
      <c r="J1372" s="35"/>
      <c r="K1372" s="35"/>
      <c r="L1372" s="37" t="str">
        <f>IF($G$4=0,B1372,IFERROR(IF(OR(AND(Data_Input!$T$3="meters",Data_Input!$T1376&gt;12),(AND(Data_Input!$T$3="feet",Data_Input!$T1376&gt;40)),ABS(B1372)&gt;$G$4),"",B1372),""))</f>
        <v/>
      </c>
      <c r="M1372" s="37" t="str">
        <f>IF($H$4=0,C1372,IFERROR(IF(OR(AND(Data_Input!$T$3="meters",Data_Input!$T1376&gt;12),(AND(Data_Input!$T$3="feet",Data_Input!$T1376&gt;40)),ABS(C1372)&gt;$G$4),"",C1372),""))</f>
        <v/>
      </c>
      <c r="N1372" s="37" t="str">
        <f>IF($I$4=0,D1372,IFERROR(IF(OR(AND(Data_Input!$T$3="meters",Data_Input!$T1376&gt;12),(AND(Data_Input!$T$3="feet",Data_Input!$T1376&gt;40)),ABS(D1372)&gt;$G$4),"",D1372),""))</f>
        <v/>
      </c>
      <c r="O1372" s="37" t="str">
        <f>IF($J$4=0,E1372,IFERROR(IF(OR(AND(Data_Input!$T$3="meters",Data_Input!$T1376&gt;12),(AND(Data_Input!$T$3="feet",Data_Input!$T1376&gt;40)),ABS(E1372)&gt;$G$4),"",E1372),""))</f>
        <v/>
      </c>
      <c r="P1372" s="35"/>
      <c r="Q1372" s="8" t="str">
        <f t="shared" si="94"/>
        <v/>
      </c>
      <c r="R1372" s="8" t="str">
        <f t="shared" si="95"/>
        <v/>
      </c>
      <c r="S1372" s="8" t="str">
        <f t="shared" si="96"/>
        <v/>
      </c>
      <c r="T1372" s="8" t="str">
        <f t="shared" si="97"/>
        <v/>
      </c>
      <c r="U1372" s="35"/>
    </row>
    <row r="1373" spans="1:21">
      <c r="A1373" s="7">
        <v>1371</v>
      </c>
      <c r="B1373" s="37" t="str">
        <f>Data_Input!O1377</f>
        <v/>
      </c>
      <c r="C1373" s="37" t="str">
        <f>Data_Input!P1377</f>
        <v/>
      </c>
      <c r="D1373" s="37" t="str">
        <f>Data_Input!Q1377</f>
        <v/>
      </c>
      <c r="E1373" s="37" t="str">
        <f>Data_Input!R1377</f>
        <v/>
      </c>
      <c r="F1373" s="47"/>
      <c r="G1373" s="35"/>
      <c r="H1373" s="35"/>
      <c r="I1373" s="35"/>
      <c r="J1373" s="35"/>
      <c r="K1373" s="35"/>
      <c r="L1373" s="37" t="str">
        <f>IF($G$4=0,B1373,IFERROR(IF(OR(AND(Data_Input!$T$3="meters",Data_Input!$T1377&gt;12),(AND(Data_Input!$T$3="feet",Data_Input!$T1377&gt;40)),ABS(B1373)&gt;$G$4),"",B1373),""))</f>
        <v/>
      </c>
      <c r="M1373" s="37" t="str">
        <f>IF($H$4=0,C1373,IFERROR(IF(OR(AND(Data_Input!$T$3="meters",Data_Input!$T1377&gt;12),(AND(Data_Input!$T$3="feet",Data_Input!$T1377&gt;40)),ABS(C1373)&gt;$G$4),"",C1373),""))</f>
        <v/>
      </c>
      <c r="N1373" s="37" t="str">
        <f>IF($I$4=0,D1373,IFERROR(IF(OR(AND(Data_Input!$T$3="meters",Data_Input!$T1377&gt;12),(AND(Data_Input!$T$3="feet",Data_Input!$T1377&gt;40)),ABS(D1373)&gt;$G$4),"",D1373),""))</f>
        <v/>
      </c>
      <c r="O1373" s="37" t="str">
        <f>IF($J$4=0,E1373,IFERROR(IF(OR(AND(Data_Input!$T$3="meters",Data_Input!$T1377&gt;12),(AND(Data_Input!$T$3="feet",Data_Input!$T1377&gt;40)),ABS(E1373)&gt;$G$4),"",E1373),""))</f>
        <v/>
      </c>
      <c r="P1373" s="35"/>
      <c r="Q1373" s="8" t="str">
        <f t="shared" si="94"/>
        <v/>
      </c>
      <c r="R1373" s="8" t="str">
        <f t="shared" si="95"/>
        <v/>
      </c>
      <c r="S1373" s="8" t="str">
        <f t="shared" si="96"/>
        <v/>
      </c>
      <c r="T1373" s="8" t="str">
        <f t="shared" si="97"/>
        <v/>
      </c>
      <c r="U1373" s="35"/>
    </row>
    <row r="1374" spans="1:21">
      <c r="A1374" s="7">
        <v>1372</v>
      </c>
      <c r="B1374" s="37" t="str">
        <f>Data_Input!O1378</f>
        <v/>
      </c>
      <c r="C1374" s="37" t="str">
        <f>Data_Input!P1378</f>
        <v/>
      </c>
      <c r="D1374" s="37" t="str">
        <f>Data_Input!Q1378</f>
        <v/>
      </c>
      <c r="E1374" s="37" t="str">
        <f>Data_Input!R1378</f>
        <v/>
      </c>
      <c r="F1374" s="47"/>
      <c r="G1374" s="35"/>
      <c r="H1374" s="35"/>
      <c r="I1374" s="35"/>
      <c r="J1374" s="35"/>
      <c r="K1374" s="35"/>
      <c r="L1374" s="37" t="str">
        <f>IF($G$4=0,B1374,IFERROR(IF(OR(AND(Data_Input!$T$3="meters",Data_Input!$T1378&gt;12),(AND(Data_Input!$T$3="feet",Data_Input!$T1378&gt;40)),ABS(B1374)&gt;$G$4),"",B1374),""))</f>
        <v/>
      </c>
      <c r="M1374" s="37" t="str">
        <f>IF($H$4=0,C1374,IFERROR(IF(OR(AND(Data_Input!$T$3="meters",Data_Input!$T1378&gt;12),(AND(Data_Input!$T$3="feet",Data_Input!$T1378&gt;40)),ABS(C1374)&gt;$G$4),"",C1374),""))</f>
        <v/>
      </c>
      <c r="N1374" s="37" t="str">
        <f>IF($I$4=0,D1374,IFERROR(IF(OR(AND(Data_Input!$T$3="meters",Data_Input!$T1378&gt;12),(AND(Data_Input!$T$3="feet",Data_Input!$T1378&gt;40)),ABS(D1374)&gt;$G$4),"",D1374),""))</f>
        <v/>
      </c>
      <c r="O1374" s="37" t="str">
        <f>IF($J$4=0,E1374,IFERROR(IF(OR(AND(Data_Input!$T$3="meters",Data_Input!$T1378&gt;12),(AND(Data_Input!$T$3="feet",Data_Input!$T1378&gt;40)),ABS(E1374)&gt;$G$4),"",E1374),""))</f>
        <v/>
      </c>
      <c r="P1374" s="35"/>
      <c r="Q1374" s="8" t="str">
        <f t="shared" si="94"/>
        <v/>
      </c>
      <c r="R1374" s="8" t="str">
        <f t="shared" si="95"/>
        <v/>
      </c>
      <c r="S1374" s="8" t="str">
        <f t="shared" si="96"/>
        <v/>
      </c>
      <c r="T1374" s="8" t="str">
        <f t="shared" si="97"/>
        <v/>
      </c>
      <c r="U1374" s="35"/>
    </row>
    <row r="1375" spans="1:21">
      <c r="A1375" s="7">
        <v>1373</v>
      </c>
      <c r="B1375" s="37" t="str">
        <f>Data_Input!O1379</f>
        <v/>
      </c>
      <c r="C1375" s="37" t="str">
        <f>Data_Input!P1379</f>
        <v/>
      </c>
      <c r="D1375" s="37" t="str">
        <f>Data_Input!Q1379</f>
        <v/>
      </c>
      <c r="E1375" s="37" t="str">
        <f>Data_Input!R1379</f>
        <v/>
      </c>
      <c r="F1375" s="47"/>
      <c r="G1375" s="35"/>
      <c r="H1375" s="35"/>
      <c r="I1375" s="35"/>
      <c r="J1375" s="35"/>
      <c r="K1375" s="35"/>
      <c r="L1375" s="37" t="str">
        <f>IF($G$4=0,B1375,IFERROR(IF(OR(AND(Data_Input!$T$3="meters",Data_Input!$T1379&gt;12),(AND(Data_Input!$T$3="feet",Data_Input!$T1379&gt;40)),ABS(B1375)&gt;$G$4),"",B1375),""))</f>
        <v/>
      </c>
      <c r="M1375" s="37" t="str">
        <f>IF($H$4=0,C1375,IFERROR(IF(OR(AND(Data_Input!$T$3="meters",Data_Input!$T1379&gt;12),(AND(Data_Input!$T$3="feet",Data_Input!$T1379&gt;40)),ABS(C1375)&gt;$G$4),"",C1375),""))</f>
        <v/>
      </c>
      <c r="N1375" s="37" t="str">
        <f>IF($I$4=0,D1375,IFERROR(IF(OR(AND(Data_Input!$T$3="meters",Data_Input!$T1379&gt;12),(AND(Data_Input!$T$3="feet",Data_Input!$T1379&gt;40)),ABS(D1375)&gt;$G$4),"",D1375),""))</f>
        <v/>
      </c>
      <c r="O1375" s="37" t="str">
        <f>IF($J$4=0,E1375,IFERROR(IF(OR(AND(Data_Input!$T$3="meters",Data_Input!$T1379&gt;12),(AND(Data_Input!$T$3="feet",Data_Input!$T1379&gt;40)),ABS(E1375)&gt;$G$4),"",E1375),""))</f>
        <v/>
      </c>
      <c r="P1375" s="35"/>
      <c r="Q1375" s="8" t="str">
        <f t="shared" si="94"/>
        <v/>
      </c>
      <c r="R1375" s="8" t="str">
        <f t="shared" si="95"/>
        <v/>
      </c>
      <c r="S1375" s="8" t="str">
        <f t="shared" si="96"/>
        <v/>
      </c>
      <c r="T1375" s="8" t="str">
        <f t="shared" si="97"/>
        <v/>
      </c>
      <c r="U1375" s="35"/>
    </row>
    <row r="1376" spans="1:21">
      <c r="A1376" s="7">
        <v>1374</v>
      </c>
      <c r="B1376" s="37" t="str">
        <f>Data_Input!O1380</f>
        <v/>
      </c>
      <c r="C1376" s="37" t="str">
        <f>Data_Input!P1380</f>
        <v/>
      </c>
      <c r="D1376" s="37" t="str">
        <f>Data_Input!Q1380</f>
        <v/>
      </c>
      <c r="E1376" s="37" t="str">
        <f>Data_Input!R1380</f>
        <v/>
      </c>
      <c r="F1376" s="47"/>
      <c r="G1376" s="35"/>
      <c r="H1376" s="35"/>
      <c r="I1376" s="35"/>
      <c r="J1376" s="35"/>
      <c r="K1376" s="35"/>
      <c r="L1376" s="37" t="str">
        <f>IF($G$4=0,B1376,IFERROR(IF(OR(AND(Data_Input!$T$3="meters",Data_Input!$T1380&gt;12),(AND(Data_Input!$T$3="feet",Data_Input!$T1380&gt;40)),ABS(B1376)&gt;$G$4),"",B1376),""))</f>
        <v/>
      </c>
      <c r="M1376" s="37" t="str">
        <f>IF($H$4=0,C1376,IFERROR(IF(OR(AND(Data_Input!$T$3="meters",Data_Input!$T1380&gt;12),(AND(Data_Input!$T$3="feet",Data_Input!$T1380&gt;40)),ABS(C1376)&gt;$G$4),"",C1376),""))</f>
        <v/>
      </c>
      <c r="N1376" s="37" t="str">
        <f>IF($I$4=0,D1376,IFERROR(IF(OR(AND(Data_Input!$T$3="meters",Data_Input!$T1380&gt;12),(AND(Data_Input!$T$3="feet",Data_Input!$T1380&gt;40)),ABS(D1376)&gt;$G$4),"",D1376),""))</f>
        <v/>
      </c>
      <c r="O1376" s="37" t="str">
        <f>IF($J$4=0,E1376,IFERROR(IF(OR(AND(Data_Input!$T$3="meters",Data_Input!$T1380&gt;12),(AND(Data_Input!$T$3="feet",Data_Input!$T1380&gt;40)),ABS(E1376)&gt;$G$4),"",E1376),""))</f>
        <v/>
      </c>
      <c r="P1376" s="35"/>
      <c r="Q1376" s="8" t="str">
        <f t="shared" si="94"/>
        <v/>
      </c>
      <c r="R1376" s="8" t="str">
        <f t="shared" si="95"/>
        <v/>
      </c>
      <c r="S1376" s="8" t="str">
        <f t="shared" si="96"/>
        <v/>
      </c>
      <c r="T1376" s="8" t="str">
        <f t="shared" si="97"/>
        <v/>
      </c>
      <c r="U1376" s="35"/>
    </row>
    <row r="1377" spans="1:21">
      <c r="A1377" s="7">
        <v>1375</v>
      </c>
      <c r="B1377" s="37" t="str">
        <f>Data_Input!O1381</f>
        <v/>
      </c>
      <c r="C1377" s="37" t="str">
        <f>Data_Input!P1381</f>
        <v/>
      </c>
      <c r="D1377" s="37" t="str">
        <f>Data_Input!Q1381</f>
        <v/>
      </c>
      <c r="E1377" s="37" t="str">
        <f>Data_Input!R1381</f>
        <v/>
      </c>
      <c r="F1377" s="47"/>
      <c r="G1377" s="35"/>
      <c r="H1377" s="35"/>
      <c r="I1377" s="35"/>
      <c r="J1377" s="35"/>
      <c r="K1377" s="35"/>
      <c r="L1377" s="37" t="str">
        <f>IF($G$4=0,B1377,IFERROR(IF(OR(AND(Data_Input!$T$3="meters",Data_Input!$T1381&gt;12),(AND(Data_Input!$T$3="feet",Data_Input!$T1381&gt;40)),ABS(B1377)&gt;$G$4),"",B1377),""))</f>
        <v/>
      </c>
      <c r="M1377" s="37" t="str">
        <f>IF($H$4=0,C1377,IFERROR(IF(OR(AND(Data_Input!$T$3="meters",Data_Input!$T1381&gt;12),(AND(Data_Input!$T$3="feet",Data_Input!$T1381&gt;40)),ABS(C1377)&gt;$G$4),"",C1377),""))</f>
        <v/>
      </c>
      <c r="N1377" s="37" t="str">
        <f>IF($I$4=0,D1377,IFERROR(IF(OR(AND(Data_Input!$T$3="meters",Data_Input!$T1381&gt;12),(AND(Data_Input!$T$3="feet",Data_Input!$T1381&gt;40)),ABS(D1377)&gt;$G$4),"",D1377),""))</f>
        <v/>
      </c>
      <c r="O1377" s="37" t="str">
        <f>IF($J$4=0,E1377,IFERROR(IF(OR(AND(Data_Input!$T$3="meters",Data_Input!$T1381&gt;12),(AND(Data_Input!$T$3="feet",Data_Input!$T1381&gt;40)),ABS(E1377)&gt;$G$4),"",E1377),""))</f>
        <v/>
      </c>
      <c r="P1377" s="35"/>
      <c r="Q1377" s="8" t="str">
        <f t="shared" si="94"/>
        <v/>
      </c>
      <c r="R1377" s="8" t="str">
        <f t="shared" si="95"/>
        <v/>
      </c>
      <c r="S1377" s="8" t="str">
        <f t="shared" si="96"/>
        <v/>
      </c>
      <c r="T1377" s="8" t="str">
        <f t="shared" si="97"/>
        <v/>
      </c>
      <c r="U1377" s="35"/>
    </row>
    <row r="1378" spans="1:21">
      <c r="A1378" s="7">
        <v>1376</v>
      </c>
      <c r="B1378" s="37" t="str">
        <f>Data_Input!O1382</f>
        <v/>
      </c>
      <c r="C1378" s="37" t="str">
        <f>Data_Input!P1382</f>
        <v/>
      </c>
      <c r="D1378" s="37" t="str">
        <f>Data_Input!Q1382</f>
        <v/>
      </c>
      <c r="E1378" s="37" t="str">
        <f>Data_Input!R1382</f>
        <v/>
      </c>
      <c r="F1378" s="47"/>
      <c r="G1378" s="35"/>
      <c r="H1378" s="35"/>
      <c r="I1378" s="35"/>
      <c r="J1378" s="35"/>
      <c r="K1378" s="35"/>
      <c r="L1378" s="37" t="str">
        <f>IF($G$4=0,B1378,IFERROR(IF(OR(AND(Data_Input!$T$3="meters",Data_Input!$T1382&gt;12),(AND(Data_Input!$T$3="feet",Data_Input!$T1382&gt;40)),ABS(B1378)&gt;$G$4),"",B1378),""))</f>
        <v/>
      </c>
      <c r="M1378" s="37" t="str">
        <f>IF($H$4=0,C1378,IFERROR(IF(OR(AND(Data_Input!$T$3="meters",Data_Input!$T1382&gt;12),(AND(Data_Input!$T$3="feet",Data_Input!$T1382&gt;40)),ABS(C1378)&gt;$G$4),"",C1378),""))</f>
        <v/>
      </c>
      <c r="N1378" s="37" t="str">
        <f>IF($I$4=0,D1378,IFERROR(IF(OR(AND(Data_Input!$T$3="meters",Data_Input!$T1382&gt;12),(AND(Data_Input!$T$3="feet",Data_Input!$T1382&gt;40)),ABS(D1378)&gt;$G$4),"",D1378),""))</f>
        <v/>
      </c>
      <c r="O1378" s="37" t="str">
        <f>IF($J$4=0,E1378,IFERROR(IF(OR(AND(Data_Input!$T$3="meters",Data_Input!$T1382&gt;12),(AND(Data_Input!$T$3="feet",Data_Input!$T1382&gt;40)),ABS(E1378)&gt;$G$4),"",E1378),""))</f>
        <v/>
      </c>
      <c r="P1378" s="35"/>
      <c r="Q1378" s="8" t="str">
        <f t="shared" si="94"/>
        <v/>
      </c>
      <c r="R1378" s="8" t="str">
        <f t="shared" si="95"/>
        <v/>
      </c>
      <c r="S1378" s="8" t="str">
        <f t="shared" si="96"/>
        <v/>
      </c>
      <c r="T1378" s="8" t="str">
        <f t="shared" si="97"/>
        <v/>
      </c>
      <c r="U1378" s="35"/>
    </row>
    <row r="1379" spans="1:21">
      <c r="A1379" s="7">
        <v>1377</v>
      </c>
      <c r="B1379" s="37" t="str">
        <f>Data_Input!O1383</f>
        <v/>
      </c>
      <c r="C1379" s="37" t="str">
        <f>Data_Input!P1383</f>
        <v/>
      </c>
      <c r="D1379" s="37" t="str">
        <f>Data_Input!Q1383</f>
        <v/>
      </c>
      <c r="E1379" s="37" t="str">
        <f>Data_Input!R1383</f>
        <v/>
      </c>
      <c r="F1379" s="47"/>
      <c r="G1379" s="35"/>
      <c r="H1379" s="35"/>
      <c r="I1379" s="35"/>
      <c r="J1379" s="35"/>
      <c r="K1379" s="35"/>
      <c r="L1379" s="37" t="str">
        <f>IF($G$4=0,B1379,IFERROR(IF(OR(AND(Data_Input!$T$3="meters",Data_Input!$T1383&gt;12),(AND(Data_Input!$T$3="feet",Data_Input!$T1383&gt;40)),ABS(B1379)&gt;$G$4),"",B1379),""))</f>
        <v/>
      </c>
      <c r="M1379" s="37" t="str">
        <f>IF($H$4=0,C1379,IFERROR(IF(OR(AND(Data_Input!$T$3="meters",Data_Input!$T1383&gt;12),(AND(Data_Input!$T$3="feet",Data_Input!$T1383&gt;40)),ABS(C1379)&gt;$G$4),"",C1379),""))</f>
        <v/>
      </c>
      <c r="N1379" s="37" t="str">
        <f>IF($I$4=0,D1379,IFERROR(IF(OR(AND(Data_Input!$T$3="meters",Data_Input!$T1383&gt;12),(AND(Data_Input!$T$3="feet",Data_Input!$T1383&gt;40)),ABS(D1379)&gt;$G$4),"",D1379),""))</f>
        <v/>
      </c>
      <c r="O1379" s="37" t="str">
        <f>IF($J$4=0,E1379,IFERROR(IF(OR(AND(Data_Input!$T$3="meters",Data_Input!$T1383&gt;12),(AND(Data_Input!$T$3="feet",Data_Input!$T1383&gt;40)),ABS(E1379)&gt;$G$4),"",E1379),""))</f>
        <v/>
      </c>
      <c r="P1379" s="35"/>
      <c r="Q1379" s="8" t="str">
        <f t="shared" si="94"/>
        <v/>
      </c>
      <c r="R1379" s="8" t="str">
        <f t="shared" si="95"/>
        <v/>
      </c>
      <c r="S1379" s="8" t="str">
        <f t="shared" si="96"/>
        <v/>
      </c>
      <c r="T1379" s="8" t="str">
        <f t="shared" si="97"/>
        <v/>
      </c>
      <c r="U1379" s="35"/>
    </row>
    <row r="1380" spans="1:21">
      <c r="A1380" s="7">
        <v>1378</v>
      </c>
      <c r="B1380" s="37" t="str">
        <f>Data_Input!O1384</f>
        <v/>
      </c>
      <c r="C1380" s="37" t="str">
        <f>Data_Input!P1384</f>
        <v/>
      </c>
      <c r="D1380" s="37" t="str">
        <f>Data_Input!Q1384</f>
        <v/>
      </c>
      <c r="E1380" s="37" t="str">
        <f>Data_Input!R1384</f>
        <v/>
      </c>
      <c r="F1380" s="47"/>
      <c r="G1380" s="35"/>
      <c r="H1380" s="35"/>
      <c r="I1380" s="35"/>
      <c r="J1380" s="35"/>
      <c r="K1380" s="35"/>
      <c r="L1380" s="37" t="str">
        <f>IF($G$4=0,B1380,IFERROR(IF(OR(AND(Data_Input!$T$3="meters",Data_Input!$T1384&gt;12),(AND(Data_Input!$T$3="feet",Data_Input!$T1384&gt;40)),ABS(B1380)&gt;$G$4),"",B1380),""))</f>
        <v/>
      </c>
      <c r="M1380" s="37" t="str">
        <f>IF($H$4=0,C1380,IFERROR(IF(OR(AND(Data_Input!$T$3="meters",Data_Input!$T1384&gt;12),(AND(Data_Input!$T$3="feet",Data_Input!$T1384&gt;40)),ABS(C1380)&gt;$G$4),"",C1380),""))</f>
        <v/>
      </c>
      <c r="N1380" s="37" t="str">
        <f>IF($I$4=0,D1380,IFERROR(IF(OR(AND(Data_Input!$T$3="meters",Data_Input!$T1384&gt;12),(AND(Data_Input!$T$3="feet",Data_Input!$T1384&gt;40)),ABS(D1380)&gt;$G$4),"",D1380),""))</f>
        <v/>
      </c>
      <c r="O1380" s="37" t="str">
        <f>IF($J$4=0,E1380,IFERROR(IF(OR(AND(Data_Input!$T$3="meters",Data_Input!$T1384&gt;12),(AND(Data_Input!$T$3="feet",Data_Input!$T1384&gt;40)),ABS(E1380)&gt;$G$4),"",E1380),""))</f>
        <v/>
      </c>
      <c r="P1380" s="35"/>
      <c r="Q1380" s="8" t="str">
        <f t="shared" si="94"/>
        <v/>
      </c>
      <c r="R1380" s="8" t="str">
        <f t="shared" si="95"/>
        <v/>
      </c>
      <c r="S1380" s="8" t="str">
        <f t="shared" si="96"/>
        <v/>
      </c>
      <c r="T1380" s="8" t="str">
        <f t="shared" si="97"/>
        <v/>
      </c>
      <c r="U1380" s="35"/>
    </row>
    <row r="1381" spans="1:21">
      <c r="A1381" s="7">
        <v>1379</v>
      </c>
      <c r="B1381" s="37" t="str">
        <f>Data_Input!O1385</f>
        <v/>
      </c>
      <c r="C1381" s="37" t="str">
        <f>Data_Input!P1385</f>
        <v/>
      </c>
      <c r="D1381" s="37" t="str">
        <f>Data_Input!Q1385</f>
        <v/>
      </c>
      <c r="E1381" s="37" t="str">
        <f>Data_Input!R1385</f>
        <v/>
      </c>
      <c r="F1381" s="47"/>
      <c r="G1381" s="35"/>
      <c r="H1381" s="35"/>
      <c r="I1381" s="35"/>
      <c r="J1381" s="35"/>
      <c r="K1381" s="35"/>
      <c r="L1381" s="37" t="str">
        <f>IF($G$4=0,B1381,IFERROR(IF(OR(AND(Data_Input!$T$3="meters",Data_Input!$T1385&gt;12),(AND(Data_Input!$T$3="feet",Data_Input!$T1385&gt;40)),ABS(B1381)&gt;$G$4),"",B1381),""))</f>
        <v/>
      </c>
      <c r="M1381" s="37" t="str">
        <f>IF($H$4=0,C1381,IFERROR(IF(OR(AND(Data_Input!$T$3="meters",Data_Input!$T1385&gt;12),(AND(Data_Input!$T$3="feet",Data_Input!$T1385&gt;40)),ABS(C1381)&gt;$G$4),"",C1381),""))</f>
        <v/>
      </c>
      <c r="N1381" s="37" t="str">
        <f>IF($I$4=0,D1381,IFERROR(IF(OR(AND(Data_Input!$T$3="meters",Data_Input!$T1385&gt;12),(AND(Data_Input!$T$3="feet",Data_Input!$T1385&gt;40)),ABS(D1381)&gt;$G$4),"",D1381),""))</f>
        <v/>
      </c>
      <c r="O1381" s="37" t="str">
        <f>IF($J$4=0,E1381,IFERROR(IF(OR(AND(Data_Input!$T$3="meters",Data_Input!$T1385&gt;12),(AND(Data_Input!$T$3="feet",Data_Input!$T1385&gt;40)),ABS(E1381)&gt;$G$4),"",E1381),""))</f>
        <v/>
      </c>
      <c r="P1381" s="35"/>
      <c r="Q1381" s="8" t="str">
        <f t="shared" si="94"/>
        <v/>
      </c>
      <c r="R1381" s="8" t="str">
        <f t="shared" si="95"/>
        <v/>
      </c>
      <c r="S1381" s="8" t="str">
        <f t="shared" si="96"/>
        <v/>
      </c>
      <c r="T1381" s="8" t="str">
        <f t="shared" si="97"/>
        <v/>
      </c>
      <c r="U1381" s="35"/>
    </row>
    <row r="1382" spans="1:21">
      <c r="A1382" s="7">
        <v>1380</v>
      </c>
      <c r="B1382" s="37" t="str">
        <f>Data_Input!O1386</f>
        <v/>
      </c>
      <c r="C1382" s="37" t="str">
        <f>Data_Input!P1386</f>
        <v/>
      </c>
      <c r="D1382" s="37" t="str">
        <f>Data_Input!Q1386</f>
        <v/>
      </c>
      <c r="E1382" s="37" t="str">
        <f>Data_Input!R1386</f>
        <v/>
      </c>
      <c r="F1382" s="47"/>
      <c r="G1382" s="35"/>
      <c r="H1382" s="35"/>
      <c r="I1382" s="35"/>
      <c r="J1382" s="35"/>
      <c r="K1382" s="35"/>
      <c r="L1382" s="37" t="str">
        <f>IF($G$4=0,B1382,IFERROR(IF(OR(AND(Data_Input!$T$3="meters",Data_Input!$T1386&gt;12),(AND(Data_Input!$T$3="feet",Data_Input!$T1386&gt;40)),ABS(B1382)&gt;$G$4),"",B1382),""))</f>
        <v/>
      </c>
      <c r="M1382" s="37" t="str">
        <f>IF($H$4=0,C1382,IFERROR(IF(OR(AND(Data_Input!$T$3="meters",Data_Input!$T1386&gt;12),(AND(Data_Input!$T$3="feet",Data_Input!$T1386&gt;40)),ABS(C1382)&gt;$G$4),"",C1382),""))</f>
        <v/>
      </c>
      <c r="N1382" s="37" t="str">
        <f>IF($I$4=0,D1382,IFERROR(IF(OR(AND(Data_Input!$T$3="meters",Data_Input!$T1386&gt;12),(AND(Data_Input!$T$3="feet",Data_Input!$T1386&gt;40)),ABS(D1382)&gt;$G$4),"",D1382),""))</f>
        <v/>
      </c>
      <c r="O1382" s="37" t="str">
        <f>IF($J$4=0,E1382,IFERROR(IF(OR(AND(Data_Input!$T$3="meters",Data_Input!$T1386&gt;12),(AND(Data_Input!$T$3="feet",Data_Input!$T1386&gt;40)),ABS(E1382)&gt;$G$4),"",E1382),""))</f>
        <v/>
      </c>
      <c r="P1382" s="35"/>
      <c r="Q1382" s="8" t="str">
        <f t="shared" si="94"/>
        <v/>
      </c>
      <c r="R1382" s="8" t="str">
        <f t="shared" si="95"/>
        <v/>
      </c>
      <c r="S1382" s="8" t="str">
        <f t="shared" si="96"/>
        <v/>
      </c>
      <c r="T1382" s="8" t="str">
        <f t="shared" si="97"/>
        <v/>
      </c>
      <c r="U1382" s="35"/>
    </row>
    <row r="1383" spans="1:21">
      <c r="A1383" s="7">
        <v>1381</v>
      </c>
      <c r="B1383" s="37" t="str">
        <f>Data_Input!O1387</f>
        <v/>
      </c>
      <c r="C1383" s="37" t="str">
        <f>Data_Input!P1387</f>
        <v/>
      </c>
      <c r="D1383" s="37" t="str">
        <f>Data_Input!Q1387</f>
        <v/>
      </c>
      <c r="E1383" s="37" t="str">
        <f>Data_Input!R1387</f>
        <v/>
      </c>
      <c r="F1383" s="47"/>
      <c r="G1383" s="35"/>
      <c r="H1383" s="35"/>
      <c r="I1383" s="35"/>
      <c r="J1383" s="35"/>
      <c r="K1383" s="35"/>
      <c r="L1383" s="37" t="str">
        <f>IF($G$4=0,B1383,IFERROR(IF(OR(AND(Data_Input!$T$3="meters",Data_Input!$T1387&gt;12),(AND(Data_Input!$T$3="feet",Data_Input!$T1387&gt;40)),ABS(B1383)&gt;$G$4),"",B1383),""))</f>
        <v/>
      </c>
      <c r="M1383" s="37" t="str">
        <f>IF($H$4=0,C1383,IFERROR(IF(OR(AND(Data_Input!$T$3="meters",Data_Input!$T1387&gt;12),(AND(Data_Input!$T$3="feet",Data_Input!$T1387&gt;40)),ABS(C1383)&gt;$G$4),"",C1383),""))</f>
        <v/>
      </c>
      <c r="N1383" s="37" t="str">
        <f>IF($I$4=0,D1383,IFERROR(IF(OR(AND(Data_Input!$T$3="meters",Data_Input!$T1387&gt;12),(AND(Data_Input!$T$3="feet",Data_Input!$T1387&gt;40)),ABS(D1383)&gt;$G$4),"",D1383),""))</f>
        <v/>
      </c>
      <c r="O1383" s="37" t="str">
        <f>IF($J$4=0,E1383,IFERROR(IF(OR(AND(Data_Input!$T$3="meters",Data_Input!$T1387&gt;12),(AND(Data_Input!$T$3="feet",Data_Input!$T1387&gt;40)),ABS(E1383)&gt;$G$4),"",E1383),""))</f>
        <v/>
      </c>
      <c r="P1383" s="35"/>
      <c r="Q1383" s="8" t="str">
        <f t="shared" si="94"/>
        <v/>
      </c>
      <c r="R1383" s="8" t="str">
        <f t="shared" si="95"/>
        <v/>
      </c>
      <c r="S1383" s="8" t="str">
        <f t="shared" si="96"/>
        <v/>
      </c>
      <c r="T1383" s="8" t="str">
        <f t="shared" si="97"/>
        <v/>
      </c>
      <c r="U1383" s="35"/>
    </row>
    <row r="1384" spans="1:21">
      <c r="A1384" s="7">
        <v>1382</v>
      </c>
      <c r="B1384" s="37" t="str">
        <f>Data_Input!O1388</f>
        <v/>
      </c>
      <c r="C1384" s="37" t="str">
        <f>Data_Input!P1388</f>
        <v/>
      </c>
      <c r="D1384" s="37" t="str">
        <f>Data_Input!Q1388</f>
        <v/>
      </c>
      <c r="E1384" s="37" t="str">
        <f>Data_Input!R1388</f>
        <v/>
      </c>
      <c r="F1384" s="47"/>
      <c r="G1384" s="35"/>
      <c r="H1384" s="35"/>
      <c r="I1384" s="35"/>
      <c r="J1384" s="35"/>
      <c r="K1384" s="35"/>
      <c r="L1384" s="37" t="str">
        <f>IF($G$4=0,B1384,IFERROR(IF(OR(AND(Data_Input!$T$3="meters",Data_Input!$T1388&gt;12),(AND(Data_Input!$T$3="feet",Data_Input!$T1388&gt;40)),ABS(B1384)&gt;$G$4),"",B1384),""))</f>
        <v/>
      </c>
      <c r="M1384" s="37" t="str">
        <f>IF($H$4=0,C1384,IFERROR(IF(OR(AND(Data_Input!$T$3="meters",Data_Input!$T1388&gt;12),(AND(Data_Input!$T$3="feet",Data_Input!$T1388&gt;40)),ABS(C1384)&gt;$G$4),"",C1384),""))</f>
        <v/>
      </c>
      <c r="N1384" s="37" t="str">
        <f>IF($I$4=0,D1384,IFERROR(IF(OR(AND(Data_Input!$T$3="meters",Data_Input!$T1388&gt;12),(AND(Data_Input!$T$3="feet",Data_Input!$T1388&gt;40)),ABS(D1384)&gt;$G$4),"",D1384),""))</f>
        <v/>
      </c>
      <c r="O1384" s="37" t="str">
        <f>IF($J$4=0,E1384,IFERROR(IF(OR(AND(Data_Input!$T$3="meters",Data_Input!$T1388&gt;12),(AND(Data_Input!$T$3="feet",Data_Input!$T1388&gt;40)),ABS(E1384)&gt;$G$4),"",E1384),""))</f>
        <v/>
      </c>
      <c r="P1384" s="35"/>
      <c r="Q1384" s="8" t="str">
        <f t="shared" si="94"/>
        <v/>
      </c>
      <c r="R1384" s="8" t="str">
        <f t="shared" si="95"/>
        <v/>
      </c>
      <c r="S1384" s="8" t="str">
        <f t="shared" si="96"/>
        <v/>
      </c>
      <c r="T1384" s="8" t="str">
        <f t="shared" si="97"/>
        <v/>
      </c>
      <c r="U1384" s="35"/>
    </row>
    <row r="1385" spans="1:21">
      <c r="A1385" s="7">
        <v>1383</v>
      </c>
      <c r="B1385" s="37" t="str">
        <f>Data_Input!O1389</f>
        <v/>
      </c>
      <c r="C1385" s="37" t="str">
        <f>Data_Input!P1389</f>
        <v/>
      </c>
      <c r="D1385" s="37" t="str">
        <f>Data_Input!Q1389</f>
        <v/>
      </c>
      <c r="E1385" s="37" t="str">
        <f>Data_Input!R1389</f>
        <v/>
      </c>
      <c r="F1385" s="47"/>
      <c r="G1385" s="35"/>
      <c r="H1385" s="35"/>
      <c r="I1385" s="35"/>
      <c r="J1385" s="35"/>
      <c r="K1385" s="35"/>
      <c r="L1385" s="37" t="str">
        <f>IF($G$4=0,B1385,IFERROR(IF(OR(AND(Data_Input!$T$3="meters",Data_Input!$T1389&gt;12),(AND(Data_Input!$T$3="feet",Data_Input!$T1389&gt;40)),ABS(B1385)&gt;$G$4),"",B1385),""))</f>
        <v/>
      </c>
      <c r="M1385" s="37" t="str">
        <f>IF($H$4=0,C1385,IFERROR(IF(OR(AND(Data_Input!$T$3="meters",Data_Input!$T1389&gt;12),(AND(Data_Input!$T$3="feet",Data_Input!$T1389&gt;40)),ABS(C1385)&gt;$G$4),"",C1385),""))</f>
        <v/>
      </c>
      <c r="N1385" s="37" t="str">
        <f>IF($I$4=0,D1385,IFERROR(IF(OR(AND(Data_Input!$T$3="meters",Data_Input!$T1389&gt;12),(AND(Data_Input!$T$3="feet",Data_Input!$T1389&gt;40)),ABS(D1385)&gt;$G$4),"",D1385),""))</f>
        <v/>
      </c>
      <c r="O1385" s="37" t="str">
        <f>IF($J$4=0,E1385,IFERROR(IF(OR(AND(Data_Input!$T$3="meters",Data_Input!$T1389&gt;12),(AND(Data_Input!$T$3="feet",Data_Input!$T1389&gt;40)),ABS(E1385)&gt;$G$4),"",E1385),""))</f>
        <v/>
      </c>
      <c r="P1385" s="35"/>
      <c r="Q1385" s="8" t="str">
        <f t="shared" si="94"/>
        <v/>
      </c>
      <c r="R1385" s="8" t="str">
        <f t="shared" si="95"/>
        <v/>
      </c>
      <c r="S1385" s="8" t="str">
        <f t="shared" si="96"/>
        <v/>
      </c>
      <c r="T1385" s="8" t="str">
        <f t="shared" si="97"/>
        <v/>
      </c>
      <c r="U1385" s="35"/>
    </row>
    <row r="1386" spans="1:21">
      <c r="A1386" s="7">
        <v>1384</v>
      </c>
      <c r="B1386" s="37" t="str">
        <f>Data_Input!O1390</f>
        <v/>
      </c>
      <c r="C1386" s="37" t="str">
        <f>Data_Input!P1390</f>
        <v/>
      </c>
      <c r="D1386" s="37" t="str">
        <f>Data_Input!Q1390</f>
        <v/>
      </c>
      <c r="E1386" s="37" t="str">
        <f>Data_Input!R1390</f>
        <v/>
      </c>
      <c r="F1386" s="47"/>
      <c r="G1386" s="35"/>
      <c r="H1386" s="35"/>
      <c r="I1386" s="35"/>
      <c r="J1386" s="35"/>
      <c r="K1386" s="35"/>
      <c r="L1386" s="37" t="str">
        <f>IF($G$4=0,B1386,IFERROR(IF(OR(AND(Data_Input!$T$3="meters",Data_Input!$T1390&gt;12),(AND(Data_Input!$T$3="feet",Data_Input!$T1390&gt;40)),ABS(B1386)&gt;$G$4),"",B1386),""))</f>
        <v/>
      </c>
      <c r="M1386" s="37" t="str">
        <f>IF($H$4=0,C1386,IFERROR(IF(OR(AND(Data_Input!$T$3="meters",Data_Input!$T1390&gt;12),(AND(Data_Input!$T$3="feet",Data_Input!$T1390&gt;40)),ABS(C1386)&gt;$G$4),"",C1386),""))</f>
        <v/>
      </c>
      <c r="N1386" s="37" t="str">
        <f>IF($I$4=0,D1386,IFERROR(IF(OR(AND(Data_Input!$T$3="meters",Data_Input!$T1390&gt;12),(AND(Data_Input!$T$3="feet",Data_Input!$T1390&gt;40)),ABS(D1386)&gt;$G$4),"",D1386),""))</f>
        <v/>
      </c>
      <c r="O1386" s="37" t="str">
        <f>IF($J$4=0,E1386,IFERROR(IF(OR(AND(Data_Input!$T$3="meters",Data_Input!$T1390&gt;12),(AND(Data_Input!$T$3="feet",Data_Input!$T1390&gt;40)),ABS(E1386)&gt;$G$4),"",E1386),""))</f>
        <v/>
      </c>
      <c r="P1386" s="35"/>
      <c r="Q1386" s="8" t="str">
        <f t="shared" si="94"/>
        <v/>
      </c>
      <c r="R1386" s="8" t="str">
        <f t="shared" si="95"/>
        <v/>
      </c>
      <c r="S1386" s="8" t="str">
        <f t="shared" si="96"/>
        <v/>
      </c>
      <c r="T1386" s="8" t="str">
        <f t="shared" si="97"/>
        <v/>
      </c>
      <c r="U1386" s="35"/>
    </row>
    <row r="1387" spans="1:21">
      <c r="A1387" s="7">
        <v>1385</v>
      </c>
      <c r="B1387" s="37" t="str">
        <f>Data_Input!O1391</f>
        <v/>
      </c>
      <c r="C1387" s="37" t="str">
        <f>Data_Input!P1391</f>
        <v/>
      </c>
      <c r="D1387" s="37" t="str">
        <f>Data_Input!Q1391</f>
        <v/>
      </c>
      <c r="E1387" s="37" t="str">
        <f>Data_Input!R1391</f>
        <v/>
      </c>
      <c r="F1387" s="47"/>
      <c r="G1387" s="35"/>
      <c r="H1387" s="35"/>
      <c r="I1387" s="35"/>
      <c r="J1387" s="35"/>
      <c r="K1387" s="35"/>
      <c r="L1387" s="37" t="str">
        <f>IF($G$4=0,B1387,IFERROR(IF(OR(AND(Data_Input!$T$3="meters",Data_Input!$T1391&gt;12),(AND(Data_Input!$T$3="feet",Data_Input!$T1391&gt;40)),ABS(B1387)&gt;$G$4),"",B1387),""))</f>
        <v/>
      </c>
      <c r="M1387" s="37" t="str">
        <f>IF($H$4=0,C1387,IFERROR(IF(OR(AND(Data_Input!$T$3="meters",Data_Input!$T1391&gt;12),(AND(Data_Input!$T$3="feet",Data_Input!$T1391&gt;40)),ABS(C1387)&gt;$G$4),"",C1387),""))</f>
        <v/>
      </c>
      <c r="N1387" s="37" t="str">
        <f>IF($I$4=0,D1387,IFERROR(IF(OR(AND(Data_Input!$T$3="meters",Data_Input!$T1391&gt;12),(AND(Data_Input!$T$3="feet",Data_Input!$T1391&gt;40)),ABS(D1387)&gt;$G$4),"",D1387),""))</f>
        <v/>
      </c>
      <c r="O1387" s="37" t="str">
        <f>IF($J$4=0,E1387,IFERROR(IF(OR(AND(Data_Input!$T$3="meters",Data_Input!$T1391&gt;12),(AND(Data_Input!$T$3="feet",Data_Input!$T1391&gt;40)),ABS(E1387)&gt;$G$4),"",E1387),""))</f>
        <v/>
      </c>
      <c r="P1387" s="35"/>
      <c r="Q1387" s="8" t="str">
        <f t="shared" si="94"/>
        <v/>
      </c>
      <c r="R1387" s="8" t="str">
        <f t="shared" si="95"/>
        <v/>
      </c>
      <c r="S1387" s="8" t="str">
        <f t="shared" si="96"/>
        <v/>
      </c>
      <c r="T1387" s="8" t="str">
        <f t="shared" si="97"/>
        <v/>
      </c>
      <c r="U1387" s="35"/>
    </row>
    <row r="1388" spans="1:21">
      <c r="A1388" s="7">
        <v>1386</v>
      </c>
      <c r="B1388" s="37" t="str">
        <f>Data_Input!O1392</f>
        <v/>
      </c>
      <c r="C1388" s="37" t="str">
        <f>Data_Input!P1392</f>
        <v/>
      </c>
      <c r="D1388" s="37" t="str">
        <f>Data_Input!Q1392</f>
        <v/>
      </c>
      <c r="E1388" s="37" t="str">
        <f>Data_Input!R1392</f>
        <v/>
      </c>
      <c r="F1388" s="47"/>
      <c r="G1388" s="35"/>
      <c r="H1388" s="35"/>
      <c r="I1388" s="35"/>
      <c r="J1388" s="35"/>
      <c r="K1388" s="35"/>
      <c r="L1388" s="37" t="str">
        <f>IF($G$4=0,B1388,IFERROR(IF(OR(AND(Data_Input!$T$3="meters",Data_Input!$T1392&gt;12),(AND(Data_Input!$T$3="feet",Data_Input!$T1392&gt;40)),ABS(B1388)&gt;$G$4),"",B1388),""))</f>
        <v/>
      </c>
      <c r="M1388" s="37" t="str">
        <f>IF($H$4=0,C1388,IFERROR(IF(OR(AND(Data_Input!$T$3="meters",Data_Input!$T1392&gt;12),(AND(Data_Input!$T$3="feet",Data_Input!$T1392&gt;40)),ABS(C1388)&gt;$G$4),"",C1388),""))</f>
        <v/>
      </c>
      <c r="N1388" s="37" t="str">
        <f>IF($I$4=0,D1388,IFERROR(IF(OR(AND(Data_Input!$T$3="meters",Data_Input!$T1392&gt;12),(AND(Data_Input!$T$3="feet",Data_Input!$T1392&gt;40)),ABS(D1388)&gt;$G$4),"",D1388),""))</f>
        <v/>
      </c>
      <c r="O1388" s="37" t="str">
        <f>IF($J$4=0,E1388,IFERROR(IF(OR(AND(Data_Input!$T$3="meters",Data_Input!$T1392&gt;12),(AND(Data_Input!$T$3="feet",Data_Input!$T1392&gt;40)),ABS(E1388)&gt;$G$4),"",E1388),""))</f>
        <v/>
      </c>
      <c r="P1388" s="35"/>
      <c r="Q1388" s="8" t="str">
        <f t="shared" si="94"/>
        <v/>
      </c>
      <c r="R1388" s="8" t="str">
        <f t="shared" si="95"/>
        <v/>
      </c>
      <c r="S1388" s="8" t="str">
        <f t="shared" si="96"/>
        <v/>
      </c>
      <c r="T1388" s="8" t="str">
        <f t="shared" si="97"/>
        <v/>
      </c>
      <c r="U1388" s="35"/>
    </row>
    <row r="1389" spans="1:21">
      <c r="A1389" s="7">
        <v>1387</v>
      </c>
      <c r="B1389" s="37" t="str">
        <f>Data_Input!O1393</f>
        <v/>
      </c>
      <c r="C1389" s="37" t="str">
        <f>Data_Input!P1393</f>
        <v/>
      </c>
      <c r="D1389" s="37" t="str">
        <f>Data_Input!Q1393</f>
        <v/>
      </c>
      <c r="E1389" s="37" t="str">
        <f>Data_Input!R1393</f>
        <v/>
      </c>
      <c r="F1389" s="47"/>
      <c r="G1389" s="35"/>
      <c r="H1389" s="35"/>
      <c r="I1389" s="35"/>
      <c r="J1389" s="35"/>
      <c r="K1389" s="35"/>
      <c r="L1389" s="37" t="str">
        <f>IF($G$4=0,B1389,IFERROR(IF(OR(AND(Data_Input!$T$3="meters",Data_Input!$T1393&gt;12),(AND(Data_Input!$T$3="feet",Data_Input!$T1393&gt;40)),ABS(B1389)&gt;$G$4),"",B1389),""))</f>
        <v/>
      </c>
      <c r="M1389" s="37" t="str">
        <f>IF($H$4=0,C1389,IFERROR(IF(OR(AND(Data_Input!$T$3="meters",Data_Input!$T1393&gt;12),(AND(Data_Input!$T$3="feet",Data_Input!$T1393&gt;40)),ABS(C1389)&gt;$G$4),"",C1389),""))</f>
        <v/>
      </c>
      <c r="N1389" s="37" t="str">
        <f>IF($I$4=0,D1389,IFERROR(IF(OR(AND(Data_Input!$T$3="meters",Data_Input!$T1393&gt;12),(AND(Data_Input!$T$3="feet",Data_Input!$T1393&gt;40)),ABS(D1389)&gt;$G$4),"",D1389),""))</f>
        <v/>
      </c>
      <c r="O1389" s="37" t="str">
        <f>IF($J$4=0,E1389,IFERROR(IF(OR(AND(Data_Input!$T$3="meters",Data_Input!$T1393&gt;12),(AND(Data_Input!$T$3="feet",Data_Input!$T1393&gt;40)),ABS(E1389)&gt;$G$4),"",E1389),""))</f>
        <v/>
      </c>
      <c r="P1389" s="35"/>
      <c r="Q1389" s="8" t="str">
        <f t="shared" si="94"/>
        <v/>
      </c>
      <c r="R1389" s="8" t="str">
        <f t="shared" si="95"/>
        <v/>
      </c>
      <c r="S1389" s="8" t="str">
        <f t="shared" si="96"/>
        <v/>
      </c>
      <c r="T1389" s="8" t="str">
        <f t="shared" si="97"/>
        <v/>
      </c>
      <c r="U1389" s="35"/>
    </row>
    <row r="1390" spans="1:21">
      <c r="A1390" s="7">
        <v>1388</v>
      </c>
      <c r="B1390" s="37" t="str">
        <f>Data_Input!O1394</f>
        <v/>
      </c>
      <c r="C1390" s="37" t="str">
        <f>Data_Input!P1394</f>
        <v/>
      </c>
      <c r="D1390" s="37" t="str">
        <f>Data_Input!Q1394</f>
        <v/>
      </c>
      <c r="E1390" s="37" t="str">
        <f>Data_Input!R1394</f>
        <v/>
      </c>
      <c r="F1390" s="47"/>
      <c r="G1390" s="35"/>
      <c r="H1390" s="35"/>
      <c r="I1390" s="35"/>
      <c r="J1390" s="35"/>
      <c r="K1390" s="35"/>
      <c r="L1390" s="37" t="str">
        <f>IF($G$4=0,B1390,IFERROR(IF(OR(AND(Data_Input!$T$3="meters",Data_Input!$T1394&gt;12),(AND(Data_Input!$T$3="feet",Data_Input!$T1394&gt;40)),ABS(B1390)&gt;$G$4),"",B1390),""))</f>
        <v/>
      </c>
      <c r="M1390" s="37" t="str">
        <f>IF($H$4=0,C1390,IFERROR(IF(OR(AND(Data_Input!$T$3="meters",Data_Input!$T1394&gt;12),(AND(Data_Input!$T$3="feet",Data_Input!$T1394&gt;40)),ABS(C1390)&gt;$G$4),"",C1390),""))</f>
        <v/>
      </c>
      <c r="N1390" s="37" t="str">
        <f>IF($I$4=0,D1390,IFERROR(IF(OR(AND(Data_Input!$T$3="meters",Data_Input!$T1394&gt;12),(AND(Data_Input!$T$3="feet",Data_Input!$T1394&gt;40)),ABS(D1390)&gt;$G$4),"",D1390),""))</f>
        <v/>
      </c>
      <c r="O1390" s="37" t="str">
        <f>IF($J$4=0,E1390,IFERROR(IF(OR(AND(Data_Input!$T$3="meters",Data_Input!$T1394&gt;12),(AND(Data_Input!$T$3="feet",Data_Input!$T1394&gt;40)),ABS(E1390)&gt;$G$4),"",E1390),""))</f>
        <v/>
      </c>
      <c r="P1390" s="35"/>
      <c r="Q1390" s="8" t="str">
        <f t="shared" si="94"/>
        <v/>
      </c>
      <c r="R1390" s="8" t="str">
        <f t="shared" si="95"/>
        <v/>
      </c>
      <c r="S1390" s="8" t="str">
        <f t="shared" si="96"/>
        <v/>
      </c>
      <c r="T1390" s="8" t="str">
        <f t="shared" si="97"/>
        <v/>
      </c>
      <c r="U1390" s="35"/>
    </row>
    <row r="1391" spans="1:21">
      <c r="A1391" s="7">
        <v>1389</v>
      </c>
      <c r="B1391" s="37" t="str">
        <f>Data_Input!O1395</f>
        <v/>
      </c>
      <c r="C1391" s="37" t="str">
        <f>Data_Input!P1395</f>
        <v/>
      </c>
      <c r="D1391" s="37" t="str">
        <f>Data_Input!Q1395</f>
        <v/>
      </c>
      <c r="E1391" s="37" t="str">
        <f>Data_Input!R1395</f>
        <v/>
      </c>
      <c r="F1391" s="47"/>
      <c r="G1391" s="35"/>
      <c r="H1391" s="35"/>
      <c r="I1391" s="35"/>
      <c r="J1391" s="35"/>
      <c r="K1391" s="35"/>
      <c r="L1391" s="37" t="str">
        <f>IF($G$4=0,B1391,IFERROR(IF(OR(AND(Data_Input!$T$3="meters",Data_Input!$T1395&gt;12),(AND(Data_Input!$T$3="feet",Data_Input!$T1395&gt;40)),ABS(B1391)&gt;$G$4),"",B1391),""))</f>
        <v/>
      </c>
      <c r="M1391" s="37" t="str">
        <f>IF($H$4=0,C1391,IFERROR(IF(OR(AND(Data_Input!$T$3="meters",Data_Input!$T1395&gt;12),(AND(Data_Input!$T$3="feet",Data_Input!$T1395&gt;40)),ABS(C1391)&gt;$G$4),"",C1391),""))</f>
        <v/>
      </c>
      <c r="N1391" s="37" t="str">
        <f>IF($I$4=0,D1391,IFERROR(IF(OR(AND(Data_Input!$T$3="meters",Data_Input!$T1395&gt;12),(AND(Data_Input!$T$3="feet",Data_Input!$T1395&gt;40)),ABS(D1391)&gt;$G$4),"",D1391),""))</f>
        <v/>
      </c>
      <c r="O1391" s="37" t="str">
        <f>IF($J$4=0,E1391,IFERROR(IF(OR(AND(Data_Input!$T$3="meters",Data_Input!$T1395&gt;12),(AND(Data_Input!$T$3="feet",Data_Input!$T1395&gt;40)),ABS(E1391)&gt;$G$4),"",E1391),""))</f>
        <v/>
      </c>
      <c r="P1391" s="35"/>
      <c r="Q1391" s="8" t="str">
        <f t="shared" si="94"/>
        <v/>
      </c>
      <c r="R1391" s="8" t="str">
        <f t="shared" si="95"/>
        <v/>
      </c>
      <c r="S1391" s="8" t="str">
        <f t="shared" si="96"/>
        <v/>
      </c>
      <c r="T1391" s="8" t="str">
        <f t="shared" si="97"/>
        <v/>
      </c>
      <c r="U1391" s="35"/>
    </row>
    <row r="1392" spans="1:21">
      <c r="A1392" s="7">
        <v>1390</v>
      </c>
      <c r="B1392" s="37" t="str">
        <f>Data_Input!O1396</f>
        <v/>
      </c>
      <c r="C1392" s="37" t="str">
        <f>Data_Input!P1396</f>
        <v/>
      </c>
      <c r="D1392" s="37" t="str">
        <f>Data_Input!Q1396</f>
        <v/>
      </c>
      <c r="E1392" s="37" t="str">
        <f>Data_Input!R1396</f>
        <v/>
      </c>
      <c r="F1392" s="47"/>
      <c r="G1392" s="35"/>
      <c r="H1392" s="35"/>
      <c r="I1392" s="35"/>
      <c r="J1392" s="35"/>
      <c r="K1392" s="35"/>
      <c r="L1392" s="37" t="str">
        <f>IF($G$4=0,B1392,IFERROR(IF(OR(AND(Data_Input!$T$3="meters",Data_Input!$T1396&gt;12),(AND(Data_Input!$T$3="feet",Data_Input!$T1396&gt;40)),ABS(B1392)&gt;$G$4),"",B1392),""))</f>
        <v/>
      </c>
      <c r="M1392" s="37" t="str">
        <f>IF($H$4=0,C1392,IFERROR(IF(OR(AND(Data_Input!$T$3="meters",Data_Input!$T1396&gt;12),(AND(Data_Input!$T$3="feet",Data_Input!$T1396&gt;40)),ABS(C1392)&gt;$G$4),"",C1392),""))</f>
        <v/>
      </c>
      <c r="N1392" s="37" t="str">
        <f>IF($I$4=0,D1392,IFERROR(IF(OR(AND(Data_Input!$T$3="meters",Data_Input!$T1396&gt;12),(AND(Data_Input!$T$3="feet",Data_Input!$T1396&gt;40)),ABS(D1392)&gt;$G$4),"",D1392),""))</f>
        <v/>
      </c>
      <c r="O1392" s="37" t="str">
        <f>IF($J$4=0,E1392,IFERROR(IF(OR(AND(Data_Input!$T$3="meters",Data_Input!$T1396&gt;12),(AND(Data_Input!$T$3="feet",Data_Input!$T1396&gt;40)),ABS(E1392)&gt;$G$4),"",E1392),""))</f>
        <v/>
      </c>
      <c r="P1392" s="35"/>
      <c r="Q1392" s="8" t="str">
        <f t="shared" si="94"/>
        <v/>
      </c>
      <c r="R1392" s="8" t="str">
        <f t="shared" si="95"/>
        <v/>
      </c>
      <c r="S1392" s="8" t="str">
        <f t="shared" si="96"/>
        <v/>
      </c>
      <c r="T1392" s="8" t="str">
        <f t="shared" si="97"/>
        <v/>
      </c>
      <c r="U1392" s="35"/>
    </row>
    <row r="1393" spans="1:21">
      <c r="A1393" s="7">
        <v>1391</v>
      </c>
      <c r="B1393" s="37" t="str">
        <f>Data_Input!O1397</f>
        <v/>
      </c>
      <c r="C1393" s="37" t="str">
        <f>Data_Input!P1397</f>
        <v/>
      </c>
      <c r="D1393" s="37" t="str">
        <f>Data_Input!Q1397</f>
        <v/>
      </c>
      <c r="E1393" s="37" t="str">
        <f>Data_Input!R1397</f>
        <v/>
      </c>
      <c r="F1393" s="47"/>
      <c r="G1393" s="35"/>
      <c r="H1393" s="35"/>
      <c r="I1393" s="35"/>
      <c r="J1393" s="35"/>
      <c r="K1393" s="35"/>
      <c r="L1393" s="37" t="str">
        <f>IF($G$4=0,B1393,IFERROR(IF(OR(AND(Data_Input!$T$3="meters",Data_Input!$T1397&gt;12),(AND(Data_Input!$T$3="feet",Data_Input!$T1397&gt;40)),ABS(B1393)&gt;$G$4),"",B1393),""))</f>
        <v/>
      </c>
      <c r="M1393" s="37" t="str">
        <f>IF($H$4=0,C1393,IFERROR(IF(OR(AND(Data_Input!$T$3="meters",Data_Input!$T1397&gt;12),(AND(Data_Input!$T$3="feet",Data_Input!$T1397&gt;40)),ABS(C1393)&gt;$G$4),"",C1393),""))</f>
        <v/>
      </c>
      <c r="N1393" s="37" t="str">
        <f>IF($I$4=0,D1393,IFERROR(IF(OR(AND(Data_Input!$T$3="meters",Data_Input!$T1397&gt;12),(AND(Data_Input!$T$3="feet",Data_Input!$T1397&gt;40)),ABS(D1393)&gt;$G$4),"",D1393),""))</f>
        <v/>
      </c>
      <c r="O1393" s="37" t="str">
        <f>IF($J$4=0,E1393,IFERROR(IF(OR(AND(Data_Input!$T$3="meters",Data_Input!$T1397&gt;12),(AND(Data_Input!$T$3="feet",Data_Input!$T1397&gt;40)),ABS(E1393)&gt;$G$4),"",E1393),""))</f>
        <v/>
      </c>
      <c r="P1393" s="35"/>
      <c r="Q1393" s="8" t="str">
        <f t="shared" si="94"/>
        <v/>
      </c>
      <c r="R1393" s="8" t="str">
        <f t="shared" si="95"/>
        <v/>
      </c>
      <c r="S1393" s="8" t="str">
        <f t="shared" si="96"/>
        <v/>
      </c>
      <c r="T1393" s="8" t="str">
        <f t="shared" si="97"/>
        <v/>
      </c>
      <c r="U1393" s="35"/>
    </row>
    <row r="1394" spans="1:21">
      <c r="A1394" s="7">
        <v>1392</v>
      </c>
      <c r="B1394" s="37" t="str">
        <f>Data_Input!O1398</f>
        <v/>
      </c>
      <c r="C1394" s="37" t="str">
        <f>Data_Input!P1398</f>
        <v/>
      </c>
      <c r="D1394" s="37" t="str">
        <f>Data_Input!Q1398</f>
        <v/>
      </c>
      <c r="E1394" s="37" t="str">
        <f>Data_Input!R1398</f>
        <v/>
      </c>
      <c r="F1394" s="47"/>
      <c r="G1394" s="35"/>
      <c r="H1394" s="35"/>
      <c r="I1394" s="35"/>
      <c r="J1394" s="35"/>
      <c r="K1394" s="35"/>
      <c r="L1394" s="37" t="str">
        <f>IF($G$4=0,B1394,IFERROR(IF(OR(AND(Data_Input!$T$3="meters",Data_Input!$T1398&gt;12),(AND(Data_Input!$T$3="feet",Data_Input!$T1398&gt;40)),ABS(B1394)&gt;$G$4),"",B1394),""))</f>
        <v/>
      </c>
      <c r="M1394" s="37" t="str">
        <f>IF($H$4=0,C1394,IFERROR(IF(OR(AND(Data_Input!$T$3="meters",Data_Input!$T1398&gt;12),(AND(Data_Input!$T$3="feet",Data_Input!$T1398&gt;40)),ABS(C1394)&gt;$G$4),"",C1394),""))</f>
        <v/>
      </c>
      <c r="N1394" s="37" t="str">
        <f>IF($I$4=0,D1394,IFERROR(IF(OR(AND(Data_Input!$T$3="meters",Data_Input!$T1398&gt;12),(AND(Data_Input!$T$3="feet",Data_Input!$T1398&gt;40)),ABS(D1394)&gt;$G$4),"",D1394),""))</f>
        <v/>
      </c>
      <c r="O1394" s="37" t="str">
        <f>IF($J$4=0,E1394,IFERROR(IF(OR(AND(Data_Input!$T$3="meters",Data_Input!$T1398&gt;12),(AND(Data_Input!$T$3="feet",Data_Input!$T1398&gt;40)),ABS(E1394)&gt;$G$4),"",E1394),""))</f>
        <v/>
      </c>
      <c r="P1394" s="35"/>
      <c r="Q1394" s="8" t="str">
        <f t="shared" si="94"/>
        <v/>
      </c>
      <c r="R1394" s="8" t="str">
        <f t="shared" si="95"/>
        <v/>
      </c>
      <c r="S1394" s="8" t="str">
        <f t="shared" si="96"/>
        <v/>
      </c>
      <c r="T1394" s="8" t="str">
        <f t="shared" si="97"/>
        <v/>
      </c>
      <c r="U1394" s="35"/>
    </row>
    <row r="1395" spans="1:21">
      <c r="A1395" s="7">
        <v>1393</v>
      </c>
      <c r="B1395" s="37" t="str">
        <f>Data_Input!O1399</f>
        <v/>
      </c>
      <c r="C1395" s="37" t="str">
        <f>Data_Input!P1399</f>
        <v/>
      </c>
      <c r="D1395" s="37" t="str">
        <f>Data_Input!Q1399</f>
        <v/>
      </c>
      <c r="E1395" s="37" t="str">
        <f>Data_Input!R1399</f>
        <v/>
      </c>
      <c r="F1395" s="47"/>
      <c r="G1395" s="35"/>
      <c r="H1395" s="35"/>
      <c r="I1395" s="35"/>
      <c r="J1395" s="35"/>
      <c r="K1395" s="35"/>
      <c r="L1395" s="37" t="str">
        <f>IF($G$4=0,B1395,IFERROR(IF(OR(AND(Data_Input!$T$3="meters",Data_Input!$T1399&gt;12),(AND(Data_Input!$T$3="feet",Data_Input!$T1399&gt;40)),ABS(B1395)&gt;$G$4),"",B1395),""))</f>
        <v/>
      </c>
      <c r="M1395" s="37" t="str">
        <f>IF($H$4=0,C1395,IFERROR(IF(OR(AND(Data_Input!$T$3="meters",Data_Input!$T1399&gt;12),(AND(Data_Input!$T$3="feet",Data_Input!$T1399&gt;40)),ABS(C1395)&gt;$G$4),"",C1395),""))</f>
        <v/>
      </c>
      <c r="N1395" s="37" t="str">
        <f>IF($I$4=0,D1395,IFERROR(IF(OR(AND(Data_Input!$T$3="meters",Data_Input!$T1399&gt;12),(AND(Data_Input!$T$3="feet",Data_Input!$T1399&gt;40)),ABS(D1395)&gt;$G$4),"",D1395),""))</f>
        <v/>
      </c>
      <c r="O1395" s="37" t="str">
        <f>IF($J$4=0,E1395,IFERROR(IF(OR(AND(Data_Input!$T$3="meters",Data_Input!$T1399&gt;12),(AND(Data_Input!$T$3="feet",Data_Input!$T1399&gt;40)),ABS(E1395)&gt;$G$4),"",E1395),""))</f>
        <v/>
      </c>
      <c r="P1395" s="35"/>
      <c r="Q1395" s="8" t="str">
        <f t="shared" si="94"/>
        <v/>
      </c>
      <c r="R1395" s="8" t="str">
        <f t="shared" si="95"/>
        <v/>
      </c>
      <c r="S1395" s="8" t="str">
        <f t="shared" si="96"/>
        <v/>
      </c>
      <c r="T1395" s="8" t="str">
        <f t="shared" si="97"/>
        <v/>
      </c>
      <c r="U1395" s="35"/>
    </row>
    <row r="1396" spans="1:21">
      <c r="A1396" s="7">
        <v>1394</v>
      </c>
      <c r="B1396" s="37" t="str">
        <f>Data_Input!O1400</f>
        <v/>
      </c>
      <c r="C1396" s="37" t="str">
        <f>Data_Input!P1400</f>
        <v/>
      </c>
      <c r="D1396" s="37" t="str">
        <f>Data_Input!Q1400</f>
        <v/>
      </c>
      <c r="E1396" s="37" t="str">
        <f>Data_Input!R1400</f>
        <v/>
      </c>
      <c r="F1396" s="47"/>
      <c r="G1396" s="35"/>
      <c r="H1396" s="35"/>
      <c r="I1396" s="35"/>
      <c r="J1396" s="35"/>
      <c r="K1396" s="35"/>
      <c r="L1396" s="37" t="str">
        <f>IF($G$4=0,B1396,IFERROR(IF(OR(AND(Data_Input!$T$3="meters",Data_Input!$T1400&gt;12),(AND(Data_Input!$T$3="feet",Data_Input!$T1400&gt;40)),ABS(B1396)&gt;$G$4),"",B1396),""))</f>
        <v/>
      </c>
      <c r="M1396" s="37" t="str">
        <f>IF($H$4=0,C1396,IFERROR(IF(OR(AND(Data_Input!$T$3="meters",Data_Input!$T1400&gt;12),(AND(Data_Input!$T$3="feet",Data_Input!$T1400&gt;40)),ABS(C1396)&gt;$G$4),"",C1396),""))</f>
        <v/>
      </c>
      <c r="N1396" s="37" t="str">
        <f>IF($I$4=0,D1396,IFERROR(IF(OR(AND(Data_Input!$T$3="meters",Data_Input!$T1400&gt;12),(AND(Data_Input!$T$3="feet",Data_Input!$T1400&gt;40)),ABS(D1396)&gt;$G$4),"",D1396),""))</f>
        <v/>
      </c>
      <c r="O1396" s="37" t="str">
        <f>IF($J$4=0,E1396,IFERROR(IF(OR(AND(Data_Input!$T$3="meters",Data_Input!$T1400&gt;12),(AND(Data_Input!$T$3="feet",Data_Input!$T1400&gt;40)),ABS(E1396)&gt;$G$4),"",E1396),""))</f>
        <v/>
      </c>
      <c r="P1396" s="35"/>
      <c r="Q1396" s="8" t="str">
        <f t="shared" si="94"/>
        <v/>
      </c>
      <c r="R1396" s="8" t="str">
        <f t="shared" si="95"/>
        <v/>
      </c>
      <c r="S1396" s="8" t="str">
        <f t="shared" si="96"/>
        <v/>
      </c>
      <c r="T1396" s="8" t="str">
        <f t="shared" si="97"/>
        <v/>
      </c>
      <c r="U1396" s="35"/>
    </row>
    <row r="1397" spans="1:21">
      <c r="A1397" s="7">
        <v>1395</v>
      </c>
      <c r="B1397" s="37" t="str">
        <f>Data_Input!O1401</f>
        <v/>
      </c>
      <c r="C1397" s="37" t="str">
        <f>Data_Input!P1401</f>
        <v/>
      </c>
      <c r="D1397" s="37" t="str">
        <f>Data_Input!Q1401</f>
        <v/>
      </c>
      <c r="E1397" s="37" t="str">
        <f>Data_Input!R1401</f>
        <v/>
      </c>
      <c r="F1397" s="47"/>
      <c r="G1397" s="35"/>
      <c r="H1397" s="35"/>
      <c r="I1397" s="35"/>
      <c r="J1397" s="35"/>
      <c r="K1397" s="35"/>
      <c r="L1397" s="37" t="str">
        <f>IF($G$4=0,B1397,IFERROR(IF(OR(AND(Data_Input!$T$3="meters",Data_Input!$T1401&gt;12),(AND(Data_Input!$T$3="feet",Data_Input!$T1401&gt;40)),ABS(B1397)&gt;$G$4),"",B1397),""))</f>
        <v/>
      </c>
      <c r="M1397" s="37" t="str">
        <f>IF($H$4=0,C1397,IFERROR(IF(OR(AND(Data_Input!$T$3="meters",Data_Input!$T1401&gt;12),(AND(Data_Input!$T$3="feet",Data_Input!$T1401&gt;40)),ABS(C1397)&gt;$G$4),"",C1397),""))</f>
        <v/>
      </c>
      <c r="N1397" s="37" t="str">
        <f>IF($I$4=0,D1397,IFERROR(IF(OR(AND(Data_Input!$T$3="meters",Data_Input!$T1401&gt;12),(AND(Data_Input!$T$3="feet",Data_Input!$T1401&gt;40)),ABS(D1397)&gt;$G$4),"",D1397),""))</f>
        <v/>
      </c>
      <c r="O1397" s="37" t="str">
        <f>IF($J$4=0,E1397,IFERROR(IF(OR(AND(Data_Input!$T$3="meters",Data_Input!$T1401&gt;12),(AND(Data_Input!$T$3="feet",Data_Input!$T1401&gt;40)),ABS(E1397)&gt;$G$4),"",E1397),""))</f>
        <v/>
      </c>
      <c r="P1397" s="35"/>
      <c r="Q1397" s="8" t="str">
        <f t="shared" si="94"/>
        <v/>
      </c>
      <c r="R1397" s="8" t="str">
        <f t="shared" si="95"/>
        <v/>
      </c>
      <c r="S1397" s="8" t="str">
        <f t="shared" si="96"/>
        <v/>
      </c>
      <c r="T1397" s="8" t="str">
        <f t="shared" si="97"/>
        <v/>
      </c>
      <c r="U1397" s="35"/>
    </row>
    <row r="1398" spans="1:21">
      <c r="A1398" s="7">
        <v>1396</v>
      </c>
      <c r="B1398" s="37" t="str">
        <f>Data_Input!O1402</f>
        <v/>
      </c>
      <c r="C1398" s="37" t="str">
        <f>Data_Input!P1402</f>
        <v/>
      </c>
      <c r="D1398" s="37" t="str">
        <f>Data_Input!Q1402</f>
        <v/>
      </c>
      <c r="E1398" s="37" t="str">
        <f>Data_Input!R1402</f>
        <v/>
      </c>
      <c r="F1398" s="47"/>
      <c r="G1398" s="35"/>
      <c r="H1398" s="35"/>
      <c r="I1398" s="35"/>
      <c r="J1398" s="35"/>
      <c r="K1398" s="35"/>
      <c r="L1398" s="37" t="str">
        <f>IF($G$4=0,B1398,IFERROR(IF(OR(AND(Data_Input!$T$3="meters",Data_Input!$T1402&gt;12),(AND(Data_Input!$T$3="feet",Data_Input!$T1402&gt;40)),ABS(B1398)&gt;$G$4),"",B1398),""))</f>
        <v/>
      </c>
      <c r="M1398" s="37" t="str">
        <f>IF($H$4=0,C1398,IFERROR(IF(OR(AND(Data_Input!$T$3="meters",Data_Input!$T1402&gt;12),(AND(Data_Input!$T$3="feet",Data_Input!$T1402&gt;40)),ABS(C1398)&gt;$G$4),"",C1398),""))</f>
        <v/>
      </c>
      <c r="N1398" s="37" t="str">
        <f>IF($I$4=0,D1398,IFERROR(IF(OR(AND(Data_Input!$T$3="meters",Data_Input!$T1402&gt;12),(AND(Data_Input!$T$3="feet",Data_Input!$T1402&gt;40)),ABS(D1398)&gt;$G$4),"",D1398),""))</f>
        <v/>
      </c>
      <c r="O1398" s="37" t="str">
        <f>IF($J$4=0,E1398,IFERROR(IF(OR(AND(Data_Input!$T$3="meters",Data_Input!$T1402&gt;12),(AND(Data_Input!$T$3="feet",Data_Input!$T1402&gt;40)),ABS(E1398)&gt;$G$4),"",E1398),""))</f>
        <v/>
      </c>
      <c r="P1398" s="35"/>
      <c r="Q1398" s="8" t="str">
        <f t="shared" si="94"/>
        <v/>
      </c>
      <c r="R1398" s="8" t="str">
        <f t="shared" si="95"/>
        <v/>
      </c>
      <c r="S1398" s="8" t="str">
        <f t="shared" si="96"/>
        <v/>
      </c>
      <c r="T1398" s="8" t="str">
        <f t="shared" si="97"/>
        <v/>
      </c>
      <c r="U1398" s="35"/>
    </row>
    <row r="1399" spans="1:21">
      <c r="A1399" s="7">
        <v>1397</v>
      </c>
      <c r="B1399" s="37" t="str">
        <f>Data_Input!O1403</f>
        <v/>
      </c>
      <c r="C1399" s="37" t="str">
        <f>Data_Input!P1403</f>
        <v/>
      </c>
      <c r="D1399" s="37" t="str">
        <f>Data_Input!Q1403</f>
        <v/>
      </c>
      <c r="E1399" s="37" t="str">
        <f>Data_Input!R1403</f>
        <v/>
      </c>
      <c r="F1399" s="47"/>
      <c r="G1399" s="35"/>
      <c r="H1399" s="35"/>
      <c r="I1399" s="35"/>
      <c r="J1399" s="35"/>
      <c r="K1399" s="35"/>
      <c r="L1399" s="37" t="str">
        <f>IF($G$4=0,B1399,IFERROR(IF(OR(AND(Data_Input!$T$3="meters",Data_Input!$T1403&gt;12),(AND(Data_Input!$T$3="feet",Data_Input!$T1403&gt;40)),ABS(B1399)&gt;$G$4),"",B1399),""))</f>
        <v/>
      </c>
      <c r="M1399" s="37" t="str">
        <f>IF($H$4=0,C1399,IFERROR(IF(OR(AND(Data_Input!$T$3="meters",Data_Input!$T1403&gt;12),(AND(Data_Input!$T$3="feet",Data_Input!$T1403&gt;40)),ABS(C1399)&gt;$G$4),"",C1399),""))</f>
        <v/>
      </c>
      <c r="N1399" s="37" t="str">
        <f>IF($I$4=0,D1399,IFERROR(IF(OR(AND(Data_Input!$T$3="meters",Data_Input!$T1403&gt;12),(AND(Data_Input!$T$3="feet",Data_Input!$T1403&gt;40)),ABS(D1399)&gt;$G$4),"",D1399),""))</f>
        <v/>
      </c>
      <c r="O1399" s="37" t="str">
        <f>IF($J$4=0,E1399,IFERROR(IF(OR(AND(Data_Input!$T$3="meters",Data_Input!$T1403&gt;12),(AND(Data_Input!$T$3="feet",Data_Input!$T1403&gt;40)),ABS(E1399)&gt;$G$4),"",E1399),""))</f>
        <v/>
      </c>
      <c r="P1399" s="35"/>
      <c r="Q1399" s="8" t="str">
        <f t="shared" si="94"/>
        <v/>
      </c>
      <c r="R1399" s="8" t="str">
        <f t="shared" si="95"/>
        <v/>
      </c>
      <c r="S1399" s="8" t="str">
        <f t="shared" si="96"/>
        <v/>
      </c>
      <c r="T1399" s="8" t="str">
        <f t="shared" si="97"/>
        <v/>
      </c>
      <c r="U1399" s="35"/>
    </row>
    <row r="1400" spans="1:21">
      <c r="A1400" s="7">
        <v>1398</v>
      </c>
      <c r="B1400" s="37" t="str">
        <f>Data_Input!O1404</f>
        <v/>
      </c>
      <c r="C1400" s="37" t="str">
        <f>Data_Input!P1404</f>
        <v/>
      </c>
      <c r="D1400" s="37" t="str">
        <f>Data_Input!Q1404</f>
        <v/>
      </c>
      <c r="E1400" s="37" t="str">
        <f>Data_Input!R1404</f>
        <v/>
      </c>
      <c r="F1400" s="47"/>
      <c r="G1400" s="35"/>
      <c r="H1400" s="35"/>
      <c r="I1400" s="35"/>
      <c r="J1400" s="35"/>
      <c r="K1400" s="35"/>
      <c r="L1400" s="37" t="str">
        <f>IF($G$4=0,B1400,IFERROR(IF(OR(AND(Data_Input!$T$3="meters",Data_Input!$T1404&gt;12),(AND(Data_Input!$T$3="feet",Data_Input!$T1404&gt;40)),ABS(B1400)&gt;$G$4),"",B1400),""))</f>
        <v/>
      </c>
      <c r="M1400" s="37" t="str">
        <f>IF($H$4=0,C1400,IFERROR(IF(OR(AND(Data_Input!$T$3="meters",Data_Input!$T1404&gt;12),(AND(Data_Input!$T$3="feet",Data_Input!$T1404&gt;40)),ABS(C1400)&gt;$G$4),"",C1400),""))</f>
        <v/>
      </c>
      <c r="N1400" s="37" t="str">
        <f>IF($I$4=0,D1400,IFERROR(IF(OR(AND(Data_Input!$T$3="meters",Data_Input!$T1404&gt;12),(AND(Data_Input!$T$3="feet",Data_Input!$T1404&gt;40)),ABS(D1400)&gt;$G$4),"",D1400),""))</f>
        <v/>
      </c>
      <c r="O1400" s="37" t="str">
        <f>IF($J$4=0,E1400,IFERROR(IF(OR(AND(Data_Input!$T$3="meters",Data_Input!$T1404&gt;12),(AND(Data_Input!$T$3="feet",Data_Input!$T1404&gt;40)),ABS(E1400)&gt;$G$4),"",E1400),""))</f>
        <v/>
      </c>
      <c r="P1400" s="35"/>
      <c r="Q1400" s="8" t="str">
        <f t="shared" si="94"/>
        <v/>
      </c>
      <c r="R1400" s="8" t="str">
        <f t="shared" si="95"/>
        <v/>
      </c>
      <c r="S1400" s="8" t="str">
        <f t="shared" si="96"/>
        <v/>
      </c>
      <c r="T1400" s="8" t="str">
        <f t="shared" si="97"/>
        <v/>
      </c>
      <c r="U1400" s="35"/>
    </row>
    <row r="1401" spans="1:21">
      <c r="A1401" s="7">
        <v>1399</v>
      </c>
      <c r="B1401" s="37" t="str">
        <f>Data_Input!O1405</f>
        <v/>
      </c>
      <c r="C1401" s="37" t="str">
        <f>Data_Input!P1405</f>
        <v/>
      </c>
      <c r="D1401" s="37" t="str">
        <f>Data_Input!Q1405</f>
        <v/>
      </c>
      <c r="E1401" s="37" t="str">
        <f>Data_Input!R1405</f>
        <v/>
      </c>
      <c r="F1401" s="47"/>
      <c r="G1401" s="35"/>
      <c r="H1401" s="35"/>
      <c r="I1401" s="35"/>
      <c r="J1401" s="35"/>
      <c r="K1401" s="35"/>
      <c r="L1401" s="37" t="str">
        <f>IF($G$4=0,B1401,IFERROR(IF(OR(AND(Data_Input!$T$3="meters",Data_Input!$T1405&gt;12),(AND(Data_Input!$T$3="feet",Data_Input!$T1405&gt;40)),ABS(B1401)&gt;$G$4),"",B1401),""))</f>
        <v/>
      </c>
      <c r="M1401" s="37" t="str">
        <f>IF($H$4=0,C1401,IFERROR(IF(OR(AND(Data_Input!$T$3="meters",Data_Input!$T1405&gt;12),(AND(Data_Input!$T$3="feet",Data_Input!$T1405&gt;40)),ABS(C1401)&gt;$G$4),"",C1401),""))</f>
        <v/>
      </c>
      <c r="N1401" s="37" t="str">
        <f>IF($I$4=0,D1401,IFERROR(IF(OR(AND(Data_Input!$T$3="meters",Data_Input!$T1405&gt;12),(AND(Data_Input!$T$3="feet",Data_Input!$T1405&gt;40)),ABS(D1401)&gt;$G$4),"",D1401),""))</f>
        <v/>
      </c>
      <c r="O1401" s="37" t="str">
        <f>IF($J$4=0,E1401,IFERROR(IF(OR(AND(Data_Input!$T$3="meters",Data_Input!$T1405&gt;12),(AND(Data_Input!$T$3="feet",Data_Input!$T1405&gt;40)),ABS(E1401)&gt;$G$4),"",E1401),""))</f>
        <v/>
      </c>
      <c r="P1401" s="35"/>
      <c r="Q1401" s="8" t="str">
        <f t="shared" si="94"/>
        <v/>
      </c>
      <c r="R1401" s="8" t="str">
        <f t="shared" si="95"/>
        <v/>
      </c>
      <c r="S1401" s="8" t="str">
        <f t="shared" si="96"/>
        <v/>
      </c>
      <c r="T1401" s="8" t="str">
        <f t="shared" si="97"/>
        <v/>
      </c>
      <c r="U1401" s="35"/>
    </row>
    <row r="1402" spans="1:21">
      <c r="A1402" s="7">
        <v>1400</v>
      </c>
      <c r="B1402" s="37" t="str">
        <f>Data_Input!O1406</f>
        <v/>
      </c>
      <c r="C1402" s="37" t="str">
        <f>Data_Input!P1406</f>
        <v/>
      </c>
      <c r="D1402" s="37" t="str">
        <f>Data_Input!Q1406</f>
        <v/>
      </c>
      <c r="E1402" s="37" t="str">
        <f>Data_Input!R1406</f>
        <v/>
      </c>
      <c r="F1402" s="47"/>
      <c r="G1402" s="35"/>
      <c r="H1402" s="35"/>
      <c r="I1402" s="35"/>
      <c r="J1402" s="35"/>
      <c r="K1402" s="35"/>
      <c r="L1402" s="37" t="str">
        <f>IF($G$4=0,B1402,IFERROR(IF(OR(AND(Data_Input!$T$3="meters",Data_Input!$T1406&gt;12),(AND(Data_Input!$T$3="feet",Data_Input!$T1406&gt;40)),ABS(B1402)&gt;$G$4),"",B1402),""))</f>
        <v/>
      </c>
      <c r="M1402" s="37" t="str">
        <f>IF($H$4=0,C1402,IFERROR(IF(OR(AND(Data_Input!$T$3="meters",Data_Input!$T1406&gt;12),(AND(Data_Input!$T$3="feet",Data_Input!$T1406&gt;40)),ABS(C1402)&gt;$G$4),"",C1402),""))</f>
        <v/>
      </c>
      <c r="N1402" s="37" t="str">
        <f>IF($I$4=0,D1402,IFERROR(IF(OR(AND(Data_Input!$T$3="meters",Data_Input!$T1406&gt;12),(AND(Data_Input!$T$3="feet",Data_Input!$T1406&gt;40)),ABS(D1402)&gt;$G$4),"",D1402),""))</f>
        <v/>
      </c>
      <c r="O1402" s="37" t="str">
        <f>IF($J$4=0,E1402,IFERROR(IF(OR(AND(Data_Input!$T$3="meters",Data_Input!$T1406&gt;12),(AND(Data_Input!$T$3="feet",Data_Input!$T1406&gt;40)),ABS(E1402)&gt;$G$4),"",E1402),""))</f>
        <v/>
      </c>
      <c r="P1402" s="35"/>
      <c r="Q1402" s="8" t="str">
        <f t="shared" si="94"/>
        <v/>
      </c>
      <c r="R1402" s="8" t="str">
        <f t="shared" si="95"/>
        <v/>
      </c>
      <c r="S1402" s="8" t="str">
        <f t="shared" si="96"/>
        <v/>
      </c>
      <c r="T1402" s="8" t="str">
        <f t="shared" si="97"/>
        <v/>
      </c>
      <c r="U1402" s="35"/>
    </row>
    <row r="1403" spans="1:21">
      <c r="A1403" s="7">
        <v>1401</v>
      </c>
      <c r="B1403" s="37" t="str">
        <f>Data_Input!O1407</f>
        <v/>
      </c>
      <c r="C1403" s="37" t="str">
        <f>Data_Input!P1407</f>
        <v/>
      </c>
      <c r="D1403" s="37" t="str">
        <f>Data_Input!Q1407</f>
        <v/>
      </c>
      <c r="E1403" s="37" t="str">
        <f>Data_Input!R1407</f>
        <v/>
      </c>
      <c r="F1403" s="47"/>
      <c r="G1403" s="35"/>
      <c r="H1403" s="35"/>
      <c r="I1403" s="35"/>
      <c r="J1403" s="35"/>
      <c r="K1403" s="35"/>
      <c r="L1403" s="37" t="str">
        <f>IF($G$4=0,B1403,IFERROR(IF(OR(AND(Data_Input!$T$3="meters",Data_Input!$T1407&gt;12),(AND(Data_Input!$T$3="feet",Data_Input!$T1407&gt;40)),ABS(B1403)&gt;$G$4),"",B1403),""))</f>
        <v/>
      </c>
      <c r="M1403" s="37" t="str">
        <f>IF($H$4=0,C1403,IFERROR(IF(OR(AND(Data_Input!$T$3="meters",Data_Input!$T1407&gt;12),(AND(Data_Input!$T$3="feet",Data_Input!$T1407&gt;40)),ABS(C1403)&gt;$G$4),"",C1403),""))</f>
        <v/>
      </c>
      <c r="N1403" s="37" t="str">
        <f>IF($I$4=0,D1403,IFERROR(IF(OR(AND(Data_Input!$T$3="meters",Data_Input!$T1407&gt;12),(AND(Data_Input!$T$3="feet",Data_Input!$T1407&gt;40)),ABS(D1403)&gt;$G$4),"",D1403),""))</f>
        <v/>
      </c>
      <c r="O1403" s="37" t="str">
        <f>IF($J$4=0,E1403,IFERROR(IF(OR(AND(Data_Input!$T$3="meters",Data_Input!$T1407&gt;12),(AND(Data_Input!$T$3="feet",Data_Input!$T1407&gt;40)),ABS(E1403)&gt;$G$4),"",E1403),""))</f>
        <v/>
      </c>
      <c r="P1403" s="35"/>
      <c r="Q1403" s="8" t="str">
        <f t="shared" si="94"/>
        <v/>
      </c>
      <c r="R1403" s="8" t="str">
        <f t="shared" si="95"/>
        <v/>
      </c>
      <c r="S1403" s="8" t="str">
        <f t="shared" si="96"/>
        <v/>
      </c>
      <c r="T1403" s="8" t="str">
        <f t="shared" si="97"/>
        <v/>
      </c>
      <c r="U1403" s="35"/>
    </row>
    <row r="1404" spans="1:21">
      <c r="A1404" s="7">
        <v>1402</v>
      </c>
      <c r="B1404" s="37" t="str">
        <f>Data_Input!O1408</f>
        <v/>
      </c>
      <c r="C1404" s="37" t="str">
        <f>Data_Input!P1408</f>
        <v/>
      </c>
      <c r="D1404" s="37" t="str">
        <f>Data_Input!Q1408</f>
        <v/>
      </c>
      <c r="E1404" s="37" t="str">
        <f>Data_Input!R1408</f>
        <v/>
      </c>
      <c r="F1404" s="47"/>
      <c r="G1404" s="35"/>
      <c r="H1404" s="35"/>
      <c r="I1404" s="35"/>
      <c r="J1404" s="35"/>
      <c r="K1404" s="35"/>
      <c r="L1404" s="37" t="str">
        <f>IF($G$4=0,B1404,IFERROR(IF(OR(AND(Data_Input!$T$3="meters",Data_Input!$T1408&gt;12),(AND(Data_Input!$T$3="feet",Data_Input!$T1408&gt;40)),ABS(B1404)&gt;$G$4),"",B1404),""))</f>
        <v/>
      </c>
      <c r="M1404" s="37" t="str">
        <f>IF($H$4=0,C1404,IFERROR(IF(OR(AND(Data_Input!$T$3="meters",Data_Input!$T1408&gt;12),(AND(Data_Input!$T$3="feet",Data_Input!$T1408&gt;40)),ABS(C1404)&gt;$G$4),"",C1404),""))</f>
        <v/>
      </c>
      <c r="N1404" s="37" t="str">
        <f>IF($I$4=0,D1404,IFERROR(IF(OR(AND(Data_Input!$T$3="meters",Data_Input!$T1408&gt;12),(AND(Data_Input!$T$3="feet",Data_Input!$T1408&gt;40)),ABS(D1404)&gt;$G$4),"",D1404),""))</f>
        <v/>
      </c>
      <c r="O1404" s="37" t="str">
        <f>IF($J$4=0,E1404,IFERROR(IF(OR(AND(Data_Input!$T$3="meters",Data_Input!$T1408&gt;12),(AND(Data_Input!$T$3="feet",Data_Input!$T1408&gt;40)),ABS(E1404)&gt;$G$4),"",E1404),""))</f>
        <v/>
      </c>
      <c r="P1404" s="35"/>
      <c r="Q1404" s="8" t="str">
        <f t="shared" si="94"/>
        <v/>
      </c>
      <c r="R1404" s="8" t="str">
        <f t="shared" si="95"/>
        <v/>
      </c>
      <c r="S1404" s="8" t="str">
        <f t="shared" si="96"/>
        <v/>
      </c>
      <c r="T1404" s="8" t="str">
        <f t="shared" si="97"/>
        <v/>
      </c>
      <c r="U1404" s="35"/>
    </row>
    <row r="1405" spans="1:21">
      <c r="A1405" s="7">
        <v>1403</v>
      </c>
      <c r="B1405" s="37" t="str">
        <f>Data_Input!O1409</f>
        <v/>
      </c>
      <c r="C1405" s="37" t="str">
        <f>Data_Input!P1409</f>
        <v/>
      </c>
      <c r="D1405" s="37" t="str">
        <f>Data_Input!Q1409</f>
        <v/>
      </c>
      <c r="E1405" s="37" t="str">
        <f>Data_Input!R1409</f>
        <v/>
      </c>
      <c r="F1405" s="47"/>
      <c r="G1405" s="35"/>
      <c r="H1405" s="35"/>
      <c r="I1405" s="35"/>
      <c r="J1405" s="35"/>
      <c r="K1405" s="35"/>
      <c r="L1405" s="37" t="str">
        <f>IF($G$4=0,B1405,IFERROR(IF(OR(AND(Data_Input!$T$3="meters",Data_Input!$T1409&gt;12),(AND(Data_Input!$T$3="feet",Data_Input!$T1409&gt;40)),ABS(B1405)&gt;$G$4),"",B1405),""))</f>
        <v/>
      </c>
      <c r="M1405" s="37" t="str">
        <f>IF($H$4=0,C1405,IFERROR(IF(OR(AND(Data_Input!$T$3="meters",Data_Input!$T1409&gt;12),(AND(Data_Input!$T$3="feet",Data_Input!$T1409&gt;40)),ABS(C1405)&gt;$G$4),"",C1405),""))</f>
        <v/>
      </c>
      <c r="N1405" s="37" t="str">
        <f>IF($I$4=0,D1405,IFERROR(IF(OR(AND(Data_Input!$T$3="meters",Data_Input!$T1409&gt;12),(AND(Data_Input!$T$3="feet",Data_Input!$T1409&gt;40)),ABS(D1405)&gt;$G$4),"",D1405),""))</f>
        <v/>
      </c>
      <c r="O1405" s="37" t="str">
        <f>IF($J$4=0,E1405,IFERROR(IF(OR(AND(Data_Input!$T$3="meters",Data_Input!$T1409&gt;12),(AND(Data_Input!$T$3="feet",Data_Input!$T1409&gt;40)),ABS(E1405)&gt;$G$4),"",E1405),""))</f>
        <v/>
      </c>
      <c r="P1405" s="35"/>
      <c r="Q1405" s="8" t="str">
        <f t="shared" si="94"/>
        <v/>
      </c>
      <c r="R1405" s="8" t="str">
        <f t="shared" si="95"/>
        <v/>
      </c>
      <c r="S1405" s="8" t="str">
        <f t="shared" si="96"/>
        <v/>
      </c>
      <c r="T1405" s="8" t="str">
        <f t="shared" si="97"/>
        <v/>
      </c>
      <c r="U1405" s="35"/>
    </row>
    <row r="1406" spans="1:21">
      <c r="A1406" s="7">
        <v>1404</v>
      </c>
      <c r="B1406" s="37" t="str">
        <f>Data_Input!O1410</f>
        <v/>
      </c>
      <c r="C1406" s="37" t="str">
        <f>Data_Input!P1410</f>
        <v/>
      </c>
      <c r="D1406" s="37" t="str">
        <f>Data_Input!Q1410</f>
        <v/>
      </c>
      <c r="E1406" s="37" t="str">
        <f>Data_Input!R1410</f>
        <v/>
      </c>
      <c r="F1406" s="47"/>
      <c r="G1406" s="35"/>
      <c r="H1406" s="35"/>
      <c r="I1406" s="35"/>
      <c r="J1406" s="35"/>
      <c r="K1406" s="35"/>
      <c r="L1406" s="37" t="str">
        <f>IF($G$4=0,B1406,IFERROR(IF(OR(AND(Data_Input!$T$3="meters",Data_Input!$T1410&gt;12),(AND(Data_Input!$T$3="feet",Data_Input!$T1410&gt;40)),ABS(B1406)&gt;$G$4),"",B1406),""))</f>
        <v/>
      </c>
      <c r="M1406" s="37" t="str">
        <f>IF($H$4=0,C1406,IFERROR(IF(OR(AND(Data_Input!$T$3="meters",Data_Input!$T1410&gt;12),(AND(Data_Input!$T$3="feet",Data_Input!$T1410&gt;40)),ABS(C1406)&gt;$G$4),"",C1406),""))</f>
        <v/>
      </c>
      <c r="N1406" s="37" t="str">
        <f>IF($I$4=0,D1406,IFERROR(IF(OR(AND(Data_Input!$T$3="meters",Data_Input!$T1410&gt;12),(AND(Data_Input!$T$3="feet",Data_Input!$T1410&gt;40)),ABS(D1406)&gt;$G$4),"",D1406),""))</f>
        <v/>
      </c>
      <c r="O1406" s="37" t="str">
        <f>IF($J$4=0,E1406,IFERROR(IF(OR(AND(Data_Input!$T$3="meters",Data_Input!$T1410&gt;12),(AND(Data_Input!$T$3="feet",Data_Input!$T1410&gt;40)),ABS(E1406)&gt;$G$4),"",E1406),""))</f>
        <v/>
      </c>
      <c r="P1406" s="35"/>
      <c r="Q1406" s="8" t="str">
        <f t="shared" si="94"/>
        <v/>
      </c>
      <c r="R1406" s="8" t="str">
        <f t="shared" si="95"/>
        <v/>
      </c>
      <c r="S1406" s="8" t="str">
        <f t="shared" si="96"/>
        <v/>
      </c>
      <c r="T1406" s="8" t="str">
        <f t="shared" si="97"/>
        <v/>
      </c>
      <c r="U1406" s="35"/>
    </row>
    <row r="1407" spans="1:21">
      <c r="A1407" s="7">
        <v>1405</v>
      </c>
      <c r="B1407" s="37" t="str">
        <f>Data_Input!O1411</f>
        <v/>
      </c>
      <c r="C1407" s="37" t="str">
        <f>Data_Input!P1411</f>
        <v/>
      </c>
      <c r="D1407" s="37" t="str">
        <f>Data_Input!Q1411</f>
        <v/>
      </c>
      <c r="E1407" s="37" t="str">
        <f>Data_Input!R1411</f>
        <v/>
      </c>
      <c r="F1407" s="47"/>
      <c r="G1407" s="35"/>
      <c r="H1407" s="35"/>
      <c r="I1407" s="35"/>
      <c r="J1407" s="35"/>
      <c r="K1407" s="35"/>
      <c r="L1407" s="37" t="str">
        <f>IF($G$4=0,B1407,IFERROR(IF(OR(AND(Data_Input!$T$3="meters",Data_Input!$T1411&gt;12),(AND(Data_Input!$T$3="feet",Data_Input!$T1411&gt;40)),ABS(B1407)&gt;$G$4),"",B1407),""))</f>
        <v/>
      </c>
      <c r="M1407" s="37" t="str">
        <f>IF($H$4=0,C1407,IFERROR(IF(OR(AND(Data_Input!$T$3="meters",Data_Input!$T1411&gt;12),(AND(Data_Input!$T$3="feet",Data_Input!$T1411&gt;40)),ABS(C1407)&gt;$G$4),"",C1407),""))</f>
        <v/>
      </c>
      <c r="N1407" s="37" t="str">
        <f>IF($I$4=0,D1407,IFERROR(IF(OR(AND(Data_Input!$T$3="meters",Data_Input!$T1411&gt;12),(AND(Data_Input!$T$3="feet",Data_Input!$T1411&gt;40)),ABS(D1407)&gt;$G$4),"",D1407),""))</f>
        <v/>
      </c>
      <c r="O1407" s="37" t="str">
        <f>IF($J$4=0,E1407,IFERROR(IF(OR(AND(Data_Input!$T$3="meters",Data_Input!$T1411&gt;12),(AND(Data_Input!$T$3="feet",Data_Input!$T1411&gt;40)),ABS(E1407)&gt;$G$4),"",E1407),""))</f>
        <v/>
      </c>
      <c r="P1407" s="35"/>
      <c r="Q1407" s="8" t="str">
        <f t="shared" si="94"/>
        <v/>
      </c>
      <c r="R1407" s="8" t="str">
        <f t="shared" si="95"/>
        <v/>
      </c>
      <c r="S1407" s="8" t="str">
        <f t="shared" si="96"/>
        <v/>
      </c>
      <c r="T1407" s="8" t="str">
        <f t="shared" si="97"/>
        <v/>
      </c>
      <c r="U1407" s="35"/>
    </row>
    <row r="1408" spans="1:21">
      <c r="A1408" s="7">
        <v>1406</v>
      </c>
      <c r="B1408" s="37" t="str">
        <f>Data_Input!O1412</f>
        <v/>
      </c>
      <c r="C1408" s="37" t="str">
        <f>Data_Input!P1412</f>
        <v/>
      </c>
      <c r="D1408" s="37" t="str">
        <f>Data_Input!Q1412</f>
        <v/>
      </c>
      <c r="E1408" s="37" t="str">
        <f>Data_Input!R1412</f>
        <v/>
      </c>
      <c r="F1408" s="47"/>
      <c r="G1408" s="35"/>
      <c r="H1408" s="35"/>
      <c r="I1408" s="35"/>
      <c r="J1408" s="35"/>
      <c r="K1408" s="35"/>
      <c r="L1408" s="37" t="str">
        <f>IF($G$4=0,B1408,IFERROR(IF(OR(AND(Data_Input!$T$3="meters",Data_Input!$T1412&gt;12),(AND(Data_Input!$T$3="feet",Data_Input!$T1412&gt;40)),ABS(B1408)&gt;$G$4),"",B1408),""))</f>
        <v/>
      </c>
      <c r="M1408" s="37" t="str">
        <f>IF($H$4=0,C1408,IFERROR(IF(OR(AND(Data_Input!$T$3="meters",Data_Input!$T1412&gt;12),(AND(Data_Input!$T$3="feet",Data_Input!$T1412&gt;40)),ABS(C1408)&gt;$G$4),"",C1408),""))</f>
        <v/>
      </c>
      <c r="N1408" s="37" t="str">
        <f>IF($I$4=0,D1408,IFERROR(IF(OR(AND(Data_Input!$T$3="meters",Data_Input!$T1412&gt;12),(AND(Data_Input!$T$3="feet",Data_Input!$T1412&gt;40)),ABS(D1408)&gt;$G$4),"",D1408),""))</f>
        <v/>
      </c>
      <c r="O1408" s="37" t="str">
        <f>IF($J$4=0,E1408,IFERROR(IF(OR(AND(Data_Input!$T$3="meters",Data_Input!$T1412&gt;12),(AND(Data_Input!$T$3="feet",Data_Input!$T1412&gt;40)),ABS(E1408)&gt;$G$4),"",E1408),""))</f>
        <v/>
      </c>
      <c r="P1408" s="35"/>
      <c r="Q1408" s="8" t="str">
        <f t="shared" si="94"/>
        <v/>
      </c>
      <c r="R1408" s="8" t="str">
        <f t="shared" si="95"/>
        <v/>
      </c>
      <c r="S1408" s="8" t="str">
        <f t="shared" si="96"/>
        <v/>
      </c>
      <c r="T1408" s="8" t="str">
        <f t="shared" si="97"/>
        <v/>
      </c>
      <c r="U1408" s="35"/>
    </row>
    <row r="1409" spans="1:21">
      <c r="A1409" s="7">
        <v>1407</v>
      </c>
      <c r="B1409" s="37" t="str">
        <f>Data_Input!O1413</f>
        <v/>
      </c>
      <c r="C1409" s="37" t="str">
        <f>Data_Input!P1413</f>
        <v/>
      </c>
      <c r="D1409" s="37" t="str">
        <f>Data_Input!Q1413</f>
        <v/>
      </c>
      <c r="E1409" s="37" t="str">
        <f>Data_Input!R1413</f>
        <v/>
      </c>
      <c r="F1409" s="47"/>
      <c r="G1409" s="35"/>
      <c r="H1409" s="35"/>
      <c r="I1409" s="35"/>
      <c r="J1409" s="35"/>
      <c r="K1409" s="35"/>
      <c r="L1409" s="37" t="str">
        <f>IF($G$4=0,B1409,IFERROR(IF(OR(AND(Data_Input!$T$3="meters",Data_Input!$T1413&gt;12),(AND(Data_Input!$T$3="feet",Data_Input!$T1413&gt;40)),ABS(B1409)&gt;$G$4),"",B1409),""))</f>
        <v/>
      </c>
      <c r="M1409" s="37" t="str">
        <f>IF($H$4=0,C1409,IFERROR(IF(OR(AND(Data_Input!$T$3="meters",Data_Input!$T1413&gt;12),(AND(Data_Input!$T$3="feet",Data_Input!$T1413&gt;40)),ABS(C1409)&gt;$G$4),"",C1409),""))</f>
        <v/>
      </c>
      <c r="N1409" s="37" t="str">
        <f>IF($I$4=0,D1409,IFERROR(IF(OR(AND(Data_Input!$T$3="meters",Data_Input!$T1413&gt;12),(AND(Data_Input!$T$3="feet",Data_Input!$T1413&gt;40)),ABS(D1409)&gt;$G$4),"",D1409),""))</f>
        <v/>
      </c>
      <c r="O1409" s="37" t="str">
        <f>IF($J$4=0,E1409,IFERROR(IF(OR(AND(Data_Input!$T$3="meters",Data_Input!$T1413&gt;12),(AND(Data_Input!$T$3="feet",Data_Input!$T1413&gt;40)),ABS(E1409)&gt;$G$4),"",E1409),""))</f>
        <v/>
      </c>
      <c r="P1409" s="35"/>
      <c r="Q1409" s="8" t="str">
        <f t="shared" si="94"/>
        <v/>
      </c>
      <c r="R1409" s="8" t="str">
        <f t="shared" si="95"/>
        <v/>
      </c>
      <c r="S1409" s="8" t="str">
        <f t="shared" si="96"/>
        <v/>
      </c>
      <c r="T1409" s="8" t="str">
        <f t="shared" si="97"/>
        <v/>
      </c>
      <c r="U1409" s="35"/>
    </row>
    <row r="1410" spans="1:21">
      <c r="A1410" s="7">
        <v>1408</v>
      </c>
      <c r="B1410" s="37" t="str">
        <f>Data_Input!O1414</f>
        <v/>
      </c>
      <c r="C1410" s="37" t="str">
        <f>Data_Input!P1414</f>
        <v/>
      </c>
      <c r="D1410" s="37" t="str">
        <f>Data_Input!Q1414</f>
        <v/>
      </c>
      <c r="E1410" s="37" t="str">
        <f>Data_Input!R1414</f>
        <v/>
      </c>
      <c r="F1410" s="47"/>
      <c r="G1410" s="35"/>
      <c r="H1410" s="35"/>
      <c r="I1410" s="35"/>
      <c r="J1410" s="35"/>
      <c r="K1410" s="35"/>
      <c r="L1410" s="37" t="str">
        <f>IF($G$4=0,B1410,IFERROR(IF(OR(AND(Data_Input!$T$3="meters",Data_Input!$T1414&gt;12),(AND(Data_Input!$T$3="feet",Data_Input!$T1414&gt;40)),ABS(B1410)&gt;$G$4),"",B1410),""))</f>
        <v/>
      </c>
      <c r="M1410" s="37" t="str">
        <f>IF($H$4=0,C1410,IFERROR(IF(OR(AND(Data_Input!$T$3="meters",Data_Input!$T1414&gt;12),(AND(Data_Input!$T$3="feet",Data_Input!$T1414&gt;40)),ABS(C1410)&gt;$G$4),"",C1410),""))</f>
        <v/>
      </c>
      <c r="N1410" s="37" t="str">
        <f>IF($I$4=0,D1410,IFERROR(IF(OR(AND(Data_Input!$T$3="meters",Data_Input!$T1414&gt;12),(AND(Data_Input!$T$3="feet",Data_Input!$T1414&gt;40)),ABS(D1410)&gt;$G$4),"",D1410),""))</f>
        <v/>
      </c>
      <c r="O1410" s="37" t="str">
        <f>IF($J$4=0,E1410,IFERROR(IF(OR(AND(Data_Input!$T$3="meters",Data_Input!$T1414&gt;12),(AND(Data_Input!$T$3="feet",Data_Input!$T1414&gt;40)),ABS(E1410)&gt;$G$4),"",E1410),""))</f>
        <v/>
      </c>
      <c r="P1410" s="35"/>
      <c r="Q1410" s="8" t="str">
        <f t="shared" si="94"/>
        <v/>
      </c>
      <c r="R1410" s="8" t="str">
        <f t="shared" si="95"/>
        <v/>
      </c>
      <c r="S1410" s="8" t="str">
        <f t="shared" si="96"/>
        <v/>
      </c>
      <c r="T1410" s="8" t="str">
        <f t="shared" si="97"/>
        <v/>
      </c>
      <c r="U1410" s="35"/>
    </row>
    <row r="1411" spans="1:21">
      <c r="A1411" s="7">
        <v>1409</v>
      </c>
      <c r="B1411" s="37" t="str">
        <f>Data_Input!O1415</f>
        <v/>
      </c>
      <c r="C1411" s="37" t="str">
        <f>Data_Input!P1415</f>
        <v/>
      </c>
      <c r="D1411" s="37" t="str">
        <f>Data_Input!Q1415</f>
        <v/>
      </c>
      <c r="E1411" s="37" t="str">
        <f>Data_Input!R1415</f>
        <v/>
      </c>
      <c r="F1411" s="47"/>
      <c r="G1411" s="35"/>
      <c r="H1411" s="35"/>
      <c r="I1411" s="35"/>
      <c r="J1411" s="35"/>
      <c r="K1411" s="35"/>
      <c r="L1411" s="37" t="str">
        <f>IF($G$4=0,B1411,IFERROR(IF(OR(AND(Data_Input!$T$3="meters",Data_Input!$T1415&gt;12),(AND(Data_Input!$T$3="feet",Data_Input!$T1415&gt;40)),ABS(B1411)&gt;$G$4),"",B1411),""))</f>
        <v/>
      </c>
      <c r="M1411" s="37" t="str">
        <f>IF($H$4=0,C1411,IFERROR(IF(OR(AND(Data_Input!$T$3="meters",Data_Input!$T1415&gt;12),(AND(Data_Input!$T$3="feet",Data_Input!$T1415&gt;40)),ABS(C1411)&gt;$G$4),"",C1411),""))</f>
        <v/>
      </c>
      <c r="N1411" s="37" t="str">
        <f>IF($I$4=0,D1411,IFERROR(IF(OR(AND(Data_Input!$T$3="meters",Data_Input!$T1415&gt;12),(AND(Data_Input!$T$3="feet",Data_Input!$T1415&gt;40)),ABS(D1411)&gt;$G$4),"",D1411),""))</f>
        <v/>
      </c>
      <c r="O1411" s="37" t="str">
        <f>IF($J$4=0,E1411,IFERROR(IF(OR(AND(Data_Input!$T$3="meters",Data_Input!$T1415&gt;12),(AND(Data_Input!$T$3="feet",Data_Input!$T1415&gt;40)),ABS(E1411)&gt;$G$4),"",E1411),""))</f>
        <v/>
      </c>
      <c r="P1411" s="35"/>
      <c r="Q1411" s="8" t="str">
        <f t="shared" si="94"/>
        <v/>
      </c>
      <c r="R1411" s="8" t="str">
        <f t="shared" si="95"/>
        <v/>
      </c>
      <c r="S1411" s="8" t="str">
        <f t="shared" si="96"/>
        <v/>
      </c>
      <c r="T1411" s="8" t="str">
        <f t="shared" si="97"/>
        <v/>
      </c>
      <c r="U1411" s="35"/>
    </row>
    <row r="1412" spans="1:21">
      <c r="A1412" s="7">
        <v>1410</v>
      </c>
      <c r="B1412" s="37" t="str">
        <f>Data_Input!O1416</f>
        <v/>
      </c>
      <c r="C1412" s="37" t="str">
        <f>Data_Input!P1416</f>
        <v/>
      </c>
      <c r="D1412" s="37" t="str">
        <f>Data_Input!Q1416</f>
        <v/>
      </c>
      <c r="E1412" s="37" t="str">
        <f>Data_Input!R1416</f>
        <v/>
      </c>
      <c r="F1412" s="47"/>
      <c r="G1412" s="35"/>
      <c r="H1412" s="35"/>
      <c r="I1412" s="35"/>
      <c r="J1412" s="35"/>
      <c r="K1412" s="35"/>
      <c r="L1412" s="37" t="str">
        <f>IF($G$4=0,B1412,IFERROR(IF(OR(AND(Data_Input!$T$3="meters",Data_Input!$T1416&gt;12),(AND(Data_Input!$T$3="feet",Data_Input!$T1416&gt;40)),ABS(B1412)&gt;$G$4),"",B1412),""))</f>
        <v/>
      </c>
      <c r="M1412" s="37" t="str">
        <f>IF($H$4=0,C1412,IFERROR(IF(OR(AND(Data_Input!$T$3="meters",Data_Input!$T1416&gt;12),(AND(Data_Input!$T$3="feet",Data_Input!$T1416&gt;40)),ABS(C1412)&gt;$G$4),"",C1412),""))</f>
        <v/>
      </c>
      <c r="N1412" s="37" t="str">
        <f>IF($I$4=0,D1412,IFERROR(IF(OR(AND(Data_Input!$T$3="meters",Data_Input!$T1416&gt;12),(AND(Data_Input!$T$3="feet",Data_Input!$T1416&gt;40)),ABS(D1412)&gt;$G$4),"",D1412),""))</f>
        <v/>
      </c>
      <c r="O1412" s="37" t="str">
        <f>IF($J$4=0,E1412,IFERROR(IF(OR(AND(Data_Input!$T$3="meters",Data_Input!$T1416&gt;12),(AND(Data_Input!$T$3="feet",Data_Input!$T1416&gt;40)),ABS(E1412)&gt;$G$4),"",E1412),""))</f>
        <v/>
      </c>
      <c r="P1412" s="35"/>
      <c r="Q1412" s="8" t="str">
        <f t="shared" ref="Q1412:Q1475" si="98">IFERROR(ABS(L1412),"")</f>
        <v/>
      </c>
      <c r="R1412" s="8" t="str">
        <f t="shared" ref="R1412:R1475" si="99">IFERROR(ABS(M1412),"")</f>
        <v/>
      </c>
      <c r="S1412" s="8" t="str">
        <f t="shared" ref="S1412:S1475" si="100">IFERROR(ABS(N1412),"")</f>
        <v/>
      </c>
      <c r="T1412" s="8" t="str">
        <f t="shared" ref="T1412:T1475" si="101">IFERROR(ABS(O1412),"")</f>
        <v/>
      </c>
      <c r="U1412" s="35"/>
    </row>
    <row r="1413" spans="1:21">
      <c r="A1413" s="7">
        <v>1411</v>
      </c>
      <c r="B1413" s="37" t="str">
        <f>Data_Input!O1417</f>
        <v/>
      </c>
      <c r="C1413" s="37" t="str">
        <f>Data_Input!P1417</f>
        <v/>
      </c>
      <c r="D1413" s="37" t="str">
        <f>Data_Input!Q1417</f>
        <v/>
      </c>
      <c r="E1413" s="37" t="str">
        <f>Data_Input!R1417</f>
        <v/>
      </c>
      <c r="F1413" s="47"/>
      <c r="G1413" s="35"/>
      <c r="H1413" s="35"/>
      <c r="I1413" s="35"/>
      <c r="J1413" s="35"/>
      <c r="K1413" s="35"/>
      <c r="L1413" s="37" t="str">
        <f>IF($G$4=0,B1413,IFERROR(IF(OR(AND(Data_Input!$T$3="meters",Data_Input!$T1417&gt;12),(AND(Data_Input!$T$3="feet",Data_Input!$T1417&gt;40)),ABS(B1413)&gt;$G$4),"",B1413),""))</f>
        <v/>
      </c>
      <c r="M1413" s="37" t="str">
        <f>IF($H$4=0,C1413,IFERROR(IF(OR(AND(Data_Input!$T$3="meters",Data_Input!$T1417&gt;12),(AND(Data_Input!$T$3="feet",Data_Input!$T1417&gt;40)),ABS(C1413)&gt;$G$4),"",C1413),""))</f>
        <v/>
      </c>
      <c r="N1413" s="37" t="str">
        <f>IF($I$4=0,D1413,IFERROR(IF(OR(AND(Data_Input!$T$3="meters",Data_Input!$T1417&gt;12),(AND(Data_Input!$T$3="feet",Data_Input!$T1417&gt;40)),ABS(D1413)&gt;$G$4),"",D1413),""))</f>
        <v/>
      </c>
      <c r="O1413" s="37" t="str">
        <f>IF($J$4=0,E1413,IFERROR(IF(OR(AND(Data_Input!$T$3="meters",Data_Input!$T1417&gt;12),(AND(Data_Input!$T$3="feet",Data_Input!$T1417&gt;40)),ABS(E1413)&gt;$G$4),"",E1413),""))</f>
        <v/>
      </c>
      <c r="P1413" s="35"/>
      <c r="Q1413" s="8" t="str">
        <f t="shared" si="98"/>
        <v/>
      </c>
      <c r="R1413" s="8" t="str">
        <f t="shared" si="99"/>
        <v/>
      </c>
      <c r="S1413" s="8" t="str">
        <f t="shared" si="100"/>
        <v/>
      </c>
      <c r="T1413" s="8" t="str">
        <f t="shared" si="101"/>
        <v/>
      </c>
      <c r="U1413" s="35"/>
    </row>
    <row r="1414" spans="1:21">
      <c r="A1414" s="7">
        <v>1412</v>
      </c>
      <c r="B1414" s="37" t="str">
        <f>Data_Input!O1418</f>
        <v/>
      </c>
      <c r="C1414" s="37" t="str">
        <f>Data_Input!P1418</f>
        <v/>
      </c>
      <c r="D1414" s="37" t="str">
        <f>Data_Input!Q1418</f>
        <v/>
      </c>
      <c r="E1414" s="37" t="str">
        <f>Data_Input!R1418</f>
        <v/>
      </c>
      <c r="F1414" s="47"/>
      <c r="G1414" s="35"/>
      <c r="H1414" s="35"/>
      <c r="I1414" s="35"/>
      <c r="J1414" s="35"/>
      <c r="K1414" s="35"/>
      <c r="L1414" s="37" t="str">
        <f>IF($G$4=0,B1414,IFERROR(IF(OR(AND(Data_Input!$T$3="meters",Data_Input!$T1418&gt;12),(AND(Data_Input!$T$3="feet",Data_Input!$T1418&gt;40)),ABS(B1414)&gt;$G$4),"",B1414),""))</f>
        <v/>
      </c>
      <c r="M1414" s="37" t="str">
        <f>IF($H$4=0,C1414,IFERROR(IF(OR(AND(Data_Input!$T$3="meters",Data_Input!$T1418&gt;12),(AND(Data_Input!$T$3="feet",Data_Input!$T1418&gt;40)),ABS(C1414)&gt;$G$4),"",C1414),""))</f>
        <v/>
      </c>
      <c r="N1414" s="37" t="str">
        <f>IF($I$4=0,D1414,IFERROR(IF(OR(AND(Data_Input!$T$3="meters",Data_Input!$T1418&gt;12),(AND(Data_Input!$T$3="feet",Data_Input!$T1418&gt;40)),ABS(D1414)&gt;$G$4),"",D1414),""))</f>
        <v/>
      </c>
      <c r="O1414" s="37" t="str">
        <f>IF($J$4=0,E1414,IFERROR(IF(OR(AND(Data_Input!$T$3="meters",Data_Input!$T1418&gt;12),(AND(Data_Input!$T$3="feet",Data_Input!$T1418&gt;40)),ABS(E1414)&gt;$G$4),"",E1414),""))</f>
        <v/>
      </c>
      <c r="P1414" s="35"/>
      <c r="Q1414" s="8" t="str">
        <f t="shared" si="98"/>
        <v/>
      </c>
      <c r="R1414" s="8" t="str">
        <f t="shared" si="99"/>
        <v/>
      </c>
      <c r="S1414" s="8" t="str">
        <f t="shared" si="100"/>
        <v/>
      </c>
      <c r="T1414" s="8" t="str">
        <f t="shared" si="101"/>
        <v/>
      </c>
      <c r="U1414" s="35"/>
    </row>
    <row r="1415" spans="1:21">
      <c r="A1415" s="7">
        <v>1413</v>
      </c>
      <c r="B1415" s="37" t="str">
        <f>Data_Input!O1419</f>
        <v/>
      </c>
      <c r="C1415" s="37" t="str">
        <f>Data_Input!P1419</f>
        <v/>
      </c>
      <c r="D1415" s="37" t="str">
        <f>Data_Input!Q1419</f>
        <v/>
      </c>
      <c r="E1415" s="37" t="str">
        <f>Data_Input!R1419</f>
        <v/>
      </c>
      <c r="F1415" s="47"/>
      <c r="G1415" s="35"/>
      <c r="H1415" s="35"/>
      <c r="I1415" s="35"/>
      <c r="J1415" s="35"/>
      <c r="K1415" s="35"/>
      <c r="L1415" s="37" t="str">
        <f>IF($G$4=0,B1415,IFERROR(IF(OR(AND(Data_Input!$T$3="meters",Data_Input!$T1419&gt;12),(AND(Data_Input!$T$3="feet",Data_Input!$T1419&gt;40)),ABS(B1415)&gt;$G$4),"",B1415),""))</f>
        <v/>
      </c>
      <c r="M1415" s="37" t="str">
        <f>IF($H$4=0,C1415,IFERROR(IF(OR(AND(Data_Input!$T$3="meters",Data_Input!$T1419&gt;12),(AND(Data_Input!$T$3="feet",Data_Input!$T1419&gt;40)),ABS(C1415)&gt;$G$4),"",C1415),""))</f>
        <v/>
      </c>
      <c r="N1415" s="37" t="str">
        <f>IF($I$4=0,D1415,IFERROR(IF(OR(AND(Data_Input!$T$3="meters",Data_Input!$T1419&gt;12),(AND(Data_Input!$T$3="feet",Data_Input!$T1419&gt;40)),ABS(D1415)&gt;$G$4),"",D1415),""))</f>
        <v/>
      </c>
      <c r="O1415" s="37" t="str">
        <f>IF($J$4=0,E1415,IFERROR(IF(OR(AND(Data_Input!$T$3="meters",Data_Input!$T1419&gt;12),(AND(Data_Input!$T$3="feet",Data_Input!$T1419&gt;40)),ABS(E1415)&gt;$G$4),"",E1415),""))</f>
        <v/>
      </c>
      <c r="P1415" s="35"/>
      <c r="Q1415" s="8" t="str">
        <f t="shared" si="98"/>
        <v/>
      </c>
      <c r="R1415" s="8" t="str">
        <f t="shared" si="99"/>
        <v/>
      </c>
      <c r="S1415" s="8" t="str">
        <f t="shared" si="100"/>
        <v/>
      </c>
      <c r="T1415" s="8" t="str">
        <f t="shared" si="101"/>
        <v/>
      </c>
      <c r="U1415" s="35"/>
    </row>
    <row r="1416" spans="1:21">
      <c r="A1416" s="7">
        <v>1414</v>
      </c>
      <c r="B1416" s="37" t="str">
        <f>Data_Input!O1420</f>
        <v/>
      </c>
      <c r="C1416" s="37" t="str">
        <f>Data_Input!P1420</f>
        <v/>
      </c>
      <c r="D1416" s="37" t="str">
        <f>Data_Input!Q1420</f>
        <v/>
      </c>
      <c r="E1416" s="37" t="str">
        <f>Data_Input!R1420</f>
        <v/>
      </c>
      <c r="F1416" s="47"/>
      <c r="G1416" s="35"/>
      <c r="H1416" s="35"/>
      <c r="I1416" s="35"/>
      <c r="J1416" s="35"/>
      <c r="K1416" s="35"/>
      <c r="L1416" s="37" t="str">
        <f>IF($G$4=0,B1416,IFERROR(IF(OR(AND(Data_Input!$T$3="meters",Data_Input!$T1420&gt;12),(AND(Data_Input!$T$3="feet",Data_Input!$T1420&gt;40)),ABS(B1416)&gt;$G$4),"",B1416),""))</f>
        <v/>
      </c>
      <c r="M1416" s="37" t="str">
        <f>IF($H$4=0,C1416,IFERROR(IF(OR(AND(Data_Input!$T$3="meters",Data_Input!$T1420&gt;12),(AND(Data_Input!$T$3="feet",Data_Input!$T1420&gt;40)),ABS(C1416)&gt;$G$4),"",C1416),""))</f>
        <v/>
      </c>
      <c r="N1416" s="37" t="str">
        <f>IF($I$4=0,D1416,IFERROR(IF(OR(AND(Data_Input!$T$3="meters",Data_Input!$T1420&gt;12),(AND(Data_Input!$T$3="feet",Data_Input!$T1420&gt;40)),ABS(D1416)&gt;$G$4),"",D1416),""))</f>
        <v/>
      </c>
      <c r="O1416" s="37" t="str">
        <f>IF($J$4=0,E1416,IFERROR(IF(OR(AND(Data_Input!$T$3="meters",Data_Input!$T1420&gt;12),(AND(Data_Input!$T$3="feet",Data_Input!$T1420&gt;40)),ABS(E1416)&gt;$G$4),"",E1416),""))</f>
        <v/>
      </c>
      <c r="P1416" s="35"/>
      <c r="Q1416" s="8" t="str">
        <f t="shared" si="98"/>
        <v/>
      </c>
      <c r="R1416" s="8" t="str">
        <f t="shared" si="99"/>
        <v/>
      </c>
      <c r="S1416" s="8" t="str">
        <f t="shared" si="100"/>
        <v/>
      </c>
      <c r="T1416" s="8" t="str">
        <f t="shared" si="101"/>
        <v/>
      </c>
      <c r="U1416" s="35"/>
    </row>
    <row r="1417" spans="1:21">
      <c r="A1417" s="7">
        <v>1415</v>
      </c>
      <c r="B1417" s="37" t="str">
        <f>Data_Input!O1421</f>
        <v/>
      </c>
      <c r="C1417" s="37" t="str">
        <f>Data_Input!P1421</f>
        <v/>
      </c>
      <c r="D1417" s="37" t="str">
        <f>Data_Input!Q1421</f>
        <v/>
      </c>
      <c r="E1417" s="37" t="str">
        <f>Data_Input!R1421</f>
        <v/>
      </c>
      <c r="F1417" s="47"/>
      <c r="G1417" s="35"/>
      <c r="H1417" s="35"/>
      <c r="I1417" s="35"/>
      <c r="J1417" s="35"/>
      <c r="K1417" s="35"/>
      <c r="L1417" s="37" t="str">
        <f>IF($G$4=0,B1417,IFERROR(IF(OR(AND(Data_Input!$T$3="meters",Data_Input!$T1421&gt;12),(AND(Data_Input!$T$3="feet",Data_Input!$T1421&gt;40)),ABS(B1417)&gt;$G$4),"",B1417),""))</f>
        <v/>
      </c>
      <c r="M1417" s="37" t="str">
        <f>IF($H$4=0,C1417,IFERROR(IF(OR(AND(Data_Input!$T$3="meters",Data_Input!$T1421&gt;12),(AND(Data_Input!$T$3="feet",Data_Input!$T1421&gt;40)),ABS(C1417)&gt;$G$4),"",C1417),""))</f>
        <v/>
      </c>
      <c r="N1417" s="37" t="str">
        <f>IF($I$4=0,D1417,IFERROR(IF(OR(AND(Data_Input!$T$3="meters",Data_Input!$T1421&gt;12),(AND(Data_Input!$T$3="feet",Data_Input!$T1421&gt;40)),ABS(D1417)&gt;$G$4),"",D1417),""))</f>
        <v/>
      </c>
      <c r="O1417" s="37" t="str">
        <f>IF($J$4=0,E1417,IFERROR(IF(OR(AND(Data_Input!$T$3="meters",Data_Input!$T1421&gt;12),(AND(Data_Input!$T$3="feet",Data_Input!$T1421&gt;40)),ABS(E1417)&gt;$G$4),"",E1417),""))</f>
        <v/>
      </c>
      <c r="P1417" s="35"/>
      <c r="Q1417" s="8" t="str">
        <f t="shared" si="98"/>
        <v/>
      </c>
      <c r="R1417" s="8" t="str">
        <f t="shared" si="99"/>
        <v/>
      </c>
      <c r="S1417" s="8" t="str">
        <f t="shared" si="100"/>
        <v/>
      </c>
      <c r="T1417" s="8" t="str">
        <f t="shared" si="101"/>
        <v/>
      </c>
      <c r="U1417" s="35"/>
    </row>
    <row r="1418" spans="1:21">
      <c r="A1418" s="7">
        <v>1416</v>
      </c>
      <c r="B1418" s="37" t="str">
        <f>Data_Input!O1422</f>
        <v/>
      </c>
      <c r="C1418" s="37" t="str">
        <f>Data_Input!P1422</f>
        <v/>
      </c>
      <c r="D1418" s="37" t="str">
        <f>Data_Input!Q1422</f>
        <v/>
      </c>
      <c r="E1418" s="37" t="str">
        <f>Data_Input!R1422</f>
        <v/>
      </c>
      <c r="F1418" s="47"/>
      <c r="G1418" s="35"/>
      <c r="H1418" s="35"/>
      <c r="I1418" s="35"/>
      <c r="J1418" s="35"/>
      <c r="K1418" s="35"/>
      <c r="L1418" s="37" t="str">
        <f>IF($G$4=0,B1418,IFERROR(IF(OR(AND(Data_Input!$T$3="meters",Data_Input!$T1422&gt;12),(AND(Data_Input!$T$3="feet",Data_Input!$T1422&gt;40)),ABS(B1418)&gt;$G$4),"",B1418),""))</f>
        <v/>
      </c>
      <c r="M1418" s="37" t="str">
        <f>IF($H$4=0,C1418,IFERROR(IF(OR(AND(Data_Input!$T$3="meters",Data_Input!$T1422&gt;12),(AND(Data_Input!$T$3="feet",Data_Input!$T1422&gt;40)),ABS(C1418)&gt;$G$4),"",C1418),""))</f>
        <v/>
      </c>
      <c r="N1418" s="37" t="str">
        <f>IF($I$4=0,D1418,IFERROR(IF(OR(AND(Data_Input!$T$3="meters",Data_Input!$T1422&gt;12),(AND(Data_Input!$T$3="feet",Data_Input!$T1422&gt;40)),ABS(D1418)&gt;$G$4),"",D1418),""))</f>
        <v/>
      </c>
      <c r="O1418" s="37" t="str">
        <f>IF($J$4=0,E1418,IFERROR(IF(OR(AND(Data_Input!$T$3="meters",Data_Input!$T1422&gt;12),(AND(Data_Input!$T$3="feet",Data_Input!$T1422&gt;40)),ABS(E1418)&gt;$G$4),"",E1418),""))</f>
        <v/>
      </c>
      <c r="P1418" s="35"/>
      <c r="Q1418" s="8" t="str">
        <f t="shared" si="98"/>
        <v/>
      </c>
      <c r="R1418" s="8" t="str">
        <f t="shared" si="99"/>
        <v/>
      </c>
      <c r="S1418" s="8" t="str">
        <f t="shared" si="100"/>
        <v/>
      </c>
      <c r="T1418" s="8" t="str">
        <f t="shared" si="101"/>
        <v/>
      </c>
      <c r="U1418" s="35"/>
    </row>
    <row r="1419" spans="1:21">
      <c r="A1419" s="7">
        <v>1417</v>
      </c>
      <c r="B1419" s="37" t="str">
        <f>Data_Input!O1423</f>
        <v/>
      </c>
      <c r="C1419" s="37" t="str">
        <f>Data_Input!P1423</f>
        <v/>
      </c>
      <c r="D1419" s="37" t="str">
        <f>Data_Input!Q1423</f>
        <v/>
      </c>
      <c r="E1419" s="37" t="str">
        <f>Data_Input!R1423</f>
        <v/>
      </c>
      <c r="F1419" s="47"/>
      <c r="G1419" s="35"/>
      <c r="H1419" s="35"/>
      <c r="I1419" s="35"/>
      <c r="J1419" s="35"/>
      <c r="K1419" s="35"/>
      <c r="L1419" s="37" t="str">
        <f>IF($G$4=0,B1419,IFERROR(IF(OR(AND(Data_Input!$T$3="meters",Data_Input!$T1423&gt;12),(AND(Data_Input!$T$3="feet",Data_Input!$T1423&gt;40)),ABS(B1419)&gt;$G$4),"",B1419),""))</f>
        <v/>
      </c>
      <c r="M1419" s="37" t="str">
        <f>IF($H$4=0,C1419,IFERROR(IF(OR(AND(Data_Input!$T$3="meters",Data_Input!$T1423&gt;12),(AND(Data_Input!$T$3="feet",Data_Input!$T1423&gt;40)),ABS(C1419)&gt;$G$4),"",C1419),""))</f>
        <v/>
      </c>
      <c r="N1419" s="37" t="str">
        <f>IF($I$4=0,D1419,IFERROR(IF(OR(AND(Data_Input!$T$3="meters",Data_Input!$T1423&gt;12),(AND(Data_Input!$T$3="feet",Data_Input!$T1423&gt;40)),ABS(D1419)&gt;$G$4),"",D1419),""))</f>
        <v/>
      </c>
      <c r="O1419" s="37" t="str">
        <f>IF($J$4=0,E1419,IFERROR(IF(OR(AND(Data_Input!$T$3="meters",Data_Input!$T1423&gt;12),(AND(Data_Input!$T$3="feet",Data_Input!$T1423&gt;40)),ABS(E1419)&gt;$G$4),"",E1419),""))</f>
        <v/>
      </c>
      <c r="P1419" s="35"/>
      <c r="Q1419" s="8" t="str">
        <f t="shared" si="98"/>
        <v/>
      </c>
      <c r="R1419" s="8" t="str">
        <f t="shared" si="99"/>
        <v/>
      </c>
      <c r="S1419" s="8" t="str">
        <f t="shared" si="100"/>
        <v/>
      </c>
      <c r="T1419" s="8" t="str">
        <f t="shared" si="101"/>
        <v/>
      </c>
      <c r="U1419" s="35"/>
    </row>
    <row r="1420" spans="1:21">
      <c r="A1420" s="7">
        <v>1418</v>
      </c>
      <c r="B1420" s="37" t="str">
        <f>Data_Input!O1424</f>
        <v/>
      </c>
      <c r="C1420" s="37" t="str">
        <f>Data_Input!P1424</f>
        <v/>
      </c>
      <c r="D1420" s="37" t="str">
        <f>Data_Input!Q1424</f>
        <v/>
      </c>
      <c r="E1420" s="37" t="str">
        <f>Data_Input!R1424</f>
        <v/>
      </c>
      <c r="F1420" s="47"/>
      <c r="G1420" s="35"/>
      <c r="H1420" s="35"/>
      <c r="I1420" s="35"/>
      <c r="J1420" s="35"/>
      <c r="K1420" s="35"/>
      <c r="L1420" s="37" t="str">
        <f>IF($G$4=0,B1420,IFERROR(IF(OR(AND(Data_Input!$T$3="meters",Data_Input!$T1424&gt;12),(AND(Data_Input!$T$3="feet",Data_Input!$T1424&gt;40)),ABS(B1420)&gt;$G$4),"",B1420),""))</f>
        <v/>
      </c>
      <c r="M1420" s="37" t="str">
        <f>IF($H$4=0,C1420,IFERROR(IF(OR(AND(Data_Input!$T$3="meters",Data_Input!$T1424&gt;12),(AND(Data_Input!$T$3="feet",Data_Input!$T1424&gt;40)),ABS(C1420)&gt;$G$4),"",C1420),""))</f>
        <v/>
      </c>
      <c r="N1420" s="37" t="str">
        <f>IF($I$4=0,D1420,IFERROR(IF(OR(AND(Data_Input!$T$3="meters",Data_Input!$T1424&gt;12),(AND(Data_Input!$T$3="feet",Data_Input!$T1424&gt;40)),ABS(D1420)&gt;$G$4),"",D1420),""))</f>
        <v/>
      </c>
      <c r="O1420" s="37" t="str">
        <f>IF($J$4=0,E1420,IFERROR(IF(OR(AND(Data_Input!$T$3="meters",Data_Input!$T1424&gt;12),(AND(Data_Input!$T$3="feet",Data_Input!$T1424&gt;40)),ABS(E1420)&gt;$G$4),"",E1420),""))</f>
        <v/>
      </c>
      <c r="P1420" s="35"/>
      <c r="Q1420" s="8" t="str">
        <f t="shared" si="98"/>
        <v/>
      </c>
      <c r="R1420" s="8" t="str">
        <f t="shared" si="99"/>
        <v/>
      </c>
      <c r="S1420" s="8" t="str">
        <f t="shared" si="100"/>
        <v/>
      </c>
      <c r="T1420" s="8" t="str">
        <f t="shared" si="101"/>
        <v/>
      </c>
      <c r="U1420" s="35"/>
    </row>
    <row r="1421" spans="1:21">
      <c r="A1421" s="7">
        <v>1419</v>
      </c>
      <c r="B1421" s="37" t="str">
        <f>Data_Input!O1425</f>
        <v/>
      </c>
      <c r="C1421" s="37" t="str">
        <f>Data_Input!P1425</f>
        <v/>
      </c>
      <c r="D1421" s="37" t="str">
        <f>Data_Input!Q1425</f>
        <v/>
      </c>
      <c r="E1421" s="37" t="str">
        <f>Data_Input!R1425</f>
        <v/>
      </c>
      <c r="F1421" s="47"/>
      <c r="G1421" s="35"/>
      <c r="H1421" s="35"/>
      <c r="I1421" s="35"/>
      <c r="J1421" s="35"/>
      <c r="K1421" s="35"/>
      <c r="L1421" s="37" t="str">
        <f>IF($G$4=0,B1421,IFERROR(IF(OR(AND(Data_Input!$T$3="meters",Data_Input!$T1425&gt;12),(AND(Data_Input!$T$3="feet",Data_Input!$T1425&gt;40)),ABS(B1421)&gt;$G$4),"",B1421),""))</f>
        <v/>
      </c>
      <c r="M1421" s="37" t="str">
        <f>IF($H$4=0,C1421,IFERROR(IF(OR(AND(Data_Input!$T$3="meters",Data_Input!$T1425&gt;12),(AND(Data_Input!$T$3="feet",Data_Input!$T1425&gt;40)),ABS(C1421)&gt;$G$4),"",C1421),""))</f>
        <v/>
      </c>
      <c r="N1421" s="37" t="str">
        <f>IF($I$4=0,D1421,IFERROR(IF(OR(AND(Data_Input!$T$3="meters",Data_Input!$T1425&gt;12),(AND(Data_Input!$T$3="feet",Data_Input!$T1425&gt;40)),ABS(D1421)&gt;$G$4),"",D1421),""))</f>
        <v/>
      </c>
      <c r="O1421" s="37" t="str">
        <f>IF($J$4=0,E1421,IFERROR(IF(OR(AND(Data_Input!$T$3="meters",Data_Input!$T1425&gt;12),(AND(Data_Input!$T$3="feet",Data_Input!$T1425&gt;40)),ABS(E1421)&gt;$G$4),"",E1421),""))</f>
        <v/>
      </c>
      <c r="P1421" s="35"/>
      <c r="Q1421" s="8" t="str">
        <f t="shared" si="98"/>
        <v/>
      </c>
      <c r="R1421" s="8" t="str">
        <f t="shared" si="99"/>
        <v/>
      </c>
      <c r="S1421" s="8" t="str">
        <f t="shared" si="100"/>
        <v/>
      </c>
      <c r="T1421" s="8" t="str">
        <f t="shared" si="101"/>
        <v/>
      </c>
      <c r="U1421" s="35"/>
    </row>
    <row r="1422" spans="1:21">
      <c r="A1422" s="7">
        <v>1420</v>
      </c>
      <c r="B1422" s="37" t="str">
        <f>Data_Input!O1426</f>
        <v/>
      </c>
      <c r="C1422" s="37" t="str">
        <f>Data_Input!P1426</f>
        <v/>
      </c>
      <c r="D1422" s="37" t="str">
        <f>Data_Input!Q1426</f>
        <v/>
      </c>
      <c r="E1422" s="37" t="str">
        <f>Data_Input!R1426</f>
        <v/>
      </c>
      <c r="F1422" s="47"/>
      <c r="G1422" s="35"/>
      <c r="H1422" s="35"/>
      <c r="I1422" s="35"/>
      <c r="J1422" s="35"/>
      <c r="K1422" s="35"/>
      <c r="L1422" s="37" t="str">
        <f>IF($G$4=0,B1422,IFERROR(IF(OR(AND(Data_Input!$T$3="meters",Data_Input!$T1426&gt;12),(AND(Data_Input!$T$3="feet",Data_Input!$T1426&gt;40)),ABS(B1422)&gt;$G$4),"",B1422),""))</f>
        <v/>
      </c>
      <c r="M1422" s="37" t="str">
        <f>IF($H$4=0,C1422,IFERROR(IF(OR(AND(Data_Input!$T$3="meters",Data_Input!$T1426&gt;12),(AND(Data_Input!$T$3="feet",Data_Input!$T1426&gt;40)),ABS(C1422)&gt;$G$4),"",C1422),""))</f>
        <v/>
      </c>
      <c r="N1422" s="37" t="str">
        <f>IF($I$4=0,D1422,IFERROR(IF(OR(AND(Data_Input!$T$3="meters",Data_Input!$T1426&gt;12),(AND(Data_Input!$T$3="feet",Data_Input!$T1426&gt;40)),ABS(D1422)&gt;$G$4),"",D1422),""))</f>
        <v/>
      </c>
      <c r="O1422" s="37" t="str">
        <f>IF($J$4=0,E1422,IFERROR(IF(OR(AND(Data_Input!$T$3="meters",Data_Input!$T1426&gt;12),(AND(Data_Input!$T$3="feet",Data_Input!$T1426&gt;40)),ABS(E1422)&gt;$G$4),"",E1422),""))</f>
        <v/>
      </c>
      <c r="P1422" s="35"/>
      <c r="Q1422" s="8" t="str">
        <f t="shared" si="98"/>
        <v/>
      </c>
      <c r="R1422" s="8" t="str">
        <f t="shared" si="99"/>
        <v/>
      </c>
      <c r="S1422" s="8" t="str">
        <f t="shared" si="100"/>
        <v/>
      </c>
      <c r="T1422" s="8" t="str">
        <f t="shared" si="101"/>
        <v/>
      </c>
      <c r="U1422" s="35"/>
    </row>
    <row r="1423" spans="1:21">
      <c r="A1423" s="7">
        <v>1421</v>
      </c>
      <c r="B1423" s="37" t="str">
        <f>Data_Input!O1427</f>
        <v/>
      </c>
      <c r="C1423" s="37" t="str">
        <f>Data_Input!P1427</f>
        <v/>
      </c>
      <c r="D1423" s="37" t="str">
        <f>Data_Input!Q1427</f>
        <v/>
      </c>
      <c r="E1423" s="37" t="str">
        <f>Data_Input!R1427</f>
        <v/>
      </c>
      <c r="F1423" s="47"/>
      <c r="G1423" s="35"/>
      <c r="H1423" s="35"/>
      <c r="I1423" s="35"/>
      <c r="J1423" s="35"/>
      <c r="K1423" s="35"/>
      <c r="L1423" s="37" t="str">
        <f>IF($G$4=0,B1423,IFERROR(IF(OR(AND(Data_Input!$T$3="meters",Data_Input!$T1427&gt;12),(AND(Data_Input!$T$3="feet",Data_Input!$T1427&gt;40)),ABS(B1423)&gt;$G$4),"",B1423),""))</f>
        <v/>
      </c>
      <c r="M1423" s="37" t="str">
        <f>IF($H$4=0,C1423,IFERROR(IF(OR(AND(Data_Input!$T$3="meters",Data_Input!$T1427&gt;12),(AND(Data_Input!$T$3="feet",Data_Input!$T1427&gt;40)),ABS(C1423)&gt;$G$4),"",C1423),""))</f>
        <v/>
      </c>
      <c r="N1423" s="37" t="str">
        <f>IF($I$4=0,D1423,IFERROR(IF(OR(AND(Data_Input!$T$3="meters",Data_Input!$T1427&gt;12),(AND(Data_Input!$T$3="feet",Data_Input!$T1427&gt;40)),ABS(D1423)&gt;$G$4),"",D1423),""))</f>
        <v/>
      </c>
      <c r="O1423" s="37" t="str">
        <f>IF($J$4=0,E1423,IFERROR(IF(OR(AND(Data_Input!$T$3="meters",Data_Input!$T1427&gt;12),(AND(Data_Input!$T$3="feet",Data_Input!$T1427&gt;40)),ABS(E1423)&gt;$G$4),"",E1423),""))</f>
        <v/>
      </c>
      <c r="P1423" s="35"/>
      <c r="Q1423" s="8" t="str">
        <f t="shared" si="98"/>
        <v/>
      </c>
      <c r="R1423" s="8" t="str">
        <f t="shared" si="99"/>
        <v/>
      </c>
      <c r="S1423" s="8" t="str">
        <f t="shared" si="100"/>
        <v/>
      </c>
      <c r="T1423" s="8" t="str">
        <f t="shared" si="101"/>
        <v/>
      </c>
      <c r="U1423" s="35"/>
    </row>
    <row r="1424" spans="1:21">
      <c r="A1424" s="7">
        <v>1422</v>
      </c>
      <c r="B1424" s="37" t="str">
        <f>Data_Input!O1428</f>
        <v/>
      </c>
      <c r="C1424" s="37" t="str">
        <f>Data_Input!P1428</f>
        <v/>
      </c>
      <c r="D1424" s="37" t="str">
        <f>Data_Input!Q1428</f>
        <v/>
      </c>
      <c r="E1424" s="37" t="str">
        <f>Data_Input!R1428</f>
        <v/>
      </c>
      <c r="F1424" s="47"/>
      <c r="G1424" s="35"/>
      <c r="H1424" s="35"/>
      <c r="I1424" s="35"/>
      <c r="J1424" s="35"/>
      <c r="K1424" s="35"/>
      <c r="L1424" s="37" t="str">
        <f>IF($G$4=0,B1424,IFERROR(IF(OR(AND(Data_Input!$T$3="meters",Data_Input!$T1428&gt;12),(AND(Data_Input!$T$3="feet",Data_Input!$T1428&gt;40)),ABS(B1424)&gt;$G$4),"",B1424),""))</f>
        <v/>
      </c>
      <c r="M1424" s="37" t="str">
        <f>IF($H$4=0,C1424,IFERROR(IF(OR(AND(Data_Input!$T$3="meters",Data_Input!$T1428&gt;12),(AND(Data_Input!$T$3="feet",Data_Input!$T1428&gt;40)),ABS(C1424)&gt;$G$4),"",C1424),""))</f>
        <v/>
      </c>
      <c r="N1424" s="37" t="str">
        <f>IF($I$4=0,D1424,IFERROR(IF(OR(AND(Data_Input!$T$3="meters",Data_Input!$T1428&gt;12),(AND(Data_Input!$T$3="feet",Data_Input!$T1428&gt;40)),ABS(D1424)&gt;$G$4),"",D1424),""))</f>
        <v/>
      </c>
      <c r="O1424" s="37" t="str">
        <f>IF($J$4=0,E1424,IFERROR(IF(OR(AND(Data_Input!$T$3="meters",Data_Input!$T1428&gt;12),(AND(Data_Input!$T$3="feet",Data_Input!$T1428&gt;40)),ABS(E1424)&gt;$G$4),"",E1424),""))</f>
        <v/>
      </c>
      <c r="P1424" s="35"/>
      <c r="Q1424" s="8" t="str">
        <f t="shared" si="98"/>
        <v/>
      </c>
      <c r="R1424" s="8" t="str">
        <f t="shared" si="99"/>
        <v/>
      </c>
      <c r="S1424" s="8" t="str">
        <f t="shared" si="100"/>
        <v/>
      </c>
      <c r="T1424" s="8" t="str">
        <f t="shared" si="101"/>
        <v/>
      </c>
      <c r="U1424" s="35"/>
    </row>
    <row r="1425" spans="1:21">
      <c r="A1425" s="7">
        <v>1423</v>
      </c>
      <c r="B1425" s="37" t="str">
        <f>Data_Input!O1429</f>
        <v/>
      </c>
      <c r="C1425" s="37" t="str">
        <f>Data_Input!P1429</f>
        <v/>
      </c>
      <c r="D1425" s="37" t="str">
        <f>Data_Input!Q1429</f>
        <v/>
      </c>
      <c r="E1425" s="37" t="str">
        <f>Data_Input!R1429</f>
        <v/>
      </c>
      <c r="F1425" s="47"/>
      <c r="G1425" s="35"/>
      <c r="H1425" s="35"/>
      <c r="I1425" s="35"/>
      <c r="J1425" s="35"/>
      <c r="K1425" s="35"/>
      <c r="L1425" s="37" t="str">
        <f>IF($G$4=0,B1425,IFERROR(IF(OR(AND(Data_Input!$T$3="meters",Data_Input!$T1429&gt;12),(AND(Data_Input!$T$3="feet",Data_Input!$T1429&gt;40)),ABS(B1425)&gt;$G$4),"",B1425),""))</f>
        <v/>
      </c>
      <c r="M1425" s="37" t="str">
        <f>IF($H$4=0,C1425,IFERROR(IF(OR(AND(Data_Input!$T$3="meters",Data_Input!$T1429&gt;12),(AND(Data_Input!$T$3="feet",Data_Input!$T1429&gt;40)),ABS(C1425)&gt;$G$4),"",C1425),""))</f>
        <v/>
      </c>
      <c r="N1425" s="37" t="str">
        <f>IF($I$4=0,D1425,IFERROR(IF(OR(AND(Data_Input!$T$3="meters",Data_Input!$T1429&gt;12),(AND(Data_Input!$T$3="feet",Data_Input!$T1429&gt;40)),ABS(D1425)&gt;$G$4),"",D1425),""))</f>
        <v/>
      </c>
      <c r="O1425" s="37" t="str">
        <f>IF($J$4=0,E1425,IFERROR(IF(OR(AND(Data_Input!$T$3="meters",Data_Input!$T1429&gt;12),(AND(Data_Input!$T$3="feet",Data_Input!$T1429&gt;40)),ABS(E1425)&gt;$G$4),"",E1425),""))</f>
        <v/>
      </c>
      <c r="P1425" s="35"/>
      <c r="Q1425" s="8" t="str">
        <f t="shared" si="98"/>
        <v/>
      </c>
      <c r="R1425" s="8" t="str">
        <f t="shared" si="99"/>
        <v/>
      </c>
      <c r="S1425" s="8" t="str">
        <f t="shared" si="100"/>
        <v/>
      </c>
      <c r="T1425" s="8" t="str">
        <f t="shared" si="101"/>
        <v/>
      </c>
      <c r="U1425" s="35"/>
    </row>
    <row r="1426" spans="1:21">
      <c r="A1426" s="7">
        <v>1424</v>
      </c>
      <c r="B1426" s="37" t="str">
        <f>Data_Input!O1430</f>
        <v/>
      </c>
      <c r="C1426" s="37" t="str">
        <f>Data_Input!P1430</f>
        <v/>
      </c>
      <c r="D1426" s="37" t="str">
        <f>Data_Input!Q1430</f>
        <v/>
      </c>
      <c r="E1426" s="37" t="str">
        <f>Data_Input!R1430</f>
        <v/>
      </c>
      <c r="F1426" s="47"/>
      <c r="G1426" s="35"/>
      <c r="H1426" s="35"/>
      <c r="I1426" s="35"/>
      <c r="J1426" s="35"/>
      <c r="K1426" s="35"/>
      <c r="L1426" s="37" t="str">
        <f>IF($G$4=0,B1426,IFERROR(IF(OR(AND(Data_Input!$T$3="meters",Data_Input!$T1430&gt;12),(AND(Data_Input!$T$3="feet",Data_Input!$T1430&gt;40)),ABS(B1426)&gt;$G$4),"",B1426),""))</f>
        <v/>
      </c>
      <c r="M1426" s="37" t="str">
        <f>IF($H$4=0,C1426,IFERROR(IF(OR(AND(Data_Input!$T$3="meters",Data_Input!$T1430&gt;12),(AND(Data_Input!$T$3="feet",Data_Input!$T1430&gt;40)),ABS(C1426)&gt;$G$4),"",C1426),""))</f>
        <v/>
      </c>
      <c r="N1426" s="37" t="str">
        <f>IF($I$4=0,D1426,IFERROR(IF(OR(AND(Data_Input!$T$3="meters",Data_Input!$T1430&gt;12),(AND(Data_Input!$T$3="feet",Data_Input!$T1430&gt;40)),ABS(D1426)&gt;$G$4),"",D1426),""))</f>
        <v/>
      </c>
      <c r="O1426" s="37" t="str">
        <f>IF($J$4=0,E1426,IFERROR(IF(OR(AND(Data_Input!$T$3="meters",Data_Input!$T1430&gt;12),(AND(Data_Input!$T$3="feet",Data_Input!$T1430&gt;40)),ABS(E1426)&gt;$G$4),"",E1426),""))</f>
        <v/>
      </c>
      <c r="P1426" s="35"/>
      <c r="Q1426" s="8" t="str">
        <f t="shared" si="98"/>
        <v/>
      </c>
      <c r="R1426" s="8" t="str">
        <f t="shared" si="99"/>
        <v/>
      </c>
      <c r="S1426" s="8" t="str">
        <f t="shared" si="100"/>
        <v/>
      </c>
      <c r="T1426" s="8" t="str">
        <f t="shared" si="101"/>
        <v/>
      </c>
      <c r="U1426" s="35"/>
    </row>
    <row r="1427" spans="1:21">
      <c r="A1427" s="7">
        <v>1425</v>
      </c>
      <c r="B1427" s="37" t="str">
        <f>Data_Input!O1431</f>
        <v/>
      </c>
      <c r="C1427" s="37" t="str">
        <f>Data_Input!P1431</f>
        <v/>
      </c>
      <c r="D1427" s="37" t="str">
        <f>Data_Input!Q1431</f>
        <v/>
      </c>
      <c r="E1427" s="37" t="str">
        <f>Data_Input!R1431</f>
        <v/>
      </c>
      <c r="F1427" s="47"/>
      <c r="G1427" s="35"/>
      <c r="H1427" s="35"/>
      <c r="I1427" s="35"/>
      <c r="J1427" s="35"/>
      <c r="K1427" s="35"/>
      <c r="L1427" s="37" t="str">
        <f>IF($G$4=0,B1427,IFERROR(IF(OR(AND(Data_Input!$T$3="meters",Data_Input!$T1431&gt;12),(AND(Data_Input!$T$3="feet",Data_Input!$T1431&gt;40)),ABS(B1427)&gt;$G$4),"",B1427),""))</f>
        <v/>
      </c>
      <c r="M1427" s="37" t="str">
        <f>IF($H$4=0,C1427,IFERROR(IF(OR(AND(Data_Input!$T$3="meters",Data_Input!$T1431&gt;12),(AND(Data_Input!$T$3="feet",Data_Input!$T1431&gt;40)),ABS(C1427)&gt;$G$4),"",C1427),""))</f>
        <v/>
      </c>
      <c r="N1427" s="37" t="str">
        <f>IF($I$4=0,D1427,IFERROR(IF(OR(AND(Data_Input!$T$3="meters",Data_Input!$T1431&gt;12),(AND(Data_Input!$T$3="feet",Data_Input!$T1431&gt;40)),ABS(D1427)&gt;$G$4),"",D1427),""))</f>
        <v/>
      </c>
      <c r="O1427" s="37" t="str">
        <f>IF($J$4=0,E1427,IFERROR(IF(OR(AND(Data_Input!$T$3="meters",Data_Input!$T1431&gt;12),(AND(Data_Input!$T$3="feet",Data_Input!$T1431&gt;40)),ABS(E1427)&gt;$G$4),"",E1427),""))</f>
        <v/>
      </c>
      <c r="P1427" s="35"/>
      <c r="Q1427" s="8" t="str">
        <f t="shared" si="98"/>
        <v/>
      </c>
      <c r="R1427" s="8" t="str">
        <f t="shared" si="99"/>
        <v/>
      </c>
      <c r="S1427" s="8" t="str">
        <f t="shared" si="100"/>
        <v/>
      </c>
      <c r="T1427" s="8" t="str">
        <f t="shared" si="101"/>
        <v/>
      </c>
      <c r="U1427" s="35"/>
    </row>
    <row r="1428" spans="1:21">
      <c r="A1428" s="7">
        <v>1426</v>
      </c>
      <c r="B1428" s="37" t="str">
        <f>Data_Input!O1432</f>
        <v/>
      </c>
      <c r="C1428" s="37" t="str">
        <f>Data_Input!P1432</f>
        <v/>
      </c>
      <c r="D1428" s="37" t="str">
        <f>Data_Input!Q1432</f>
        <v/>
      </c>
      <c r="E1428" s="37" t="str">
        <f>Data_Input!R1432</f>
        <v/>
      </c>
      <c r="F1428" s="47"/>
      <c r="G1428" s="35"/>
      <c r="H1428" s="35"/>
      <c r="I1428" s="35"/>
      <c r="J1428" s="35"/>
      <c r="K1428" s="35"/>
      <c r="L1428" s="37" t="str">
        <f>IF($G$4=0,B1428,IFERROR(IF(OR(AND(Data_Input!$T$3="meters",Data_Input!$T1432&gt;12),(AND(Data_Input!$T$3="feet",Data_Input!$T1432&gt;40)),ABS(B1428)&gt;$G$4),"",B1428),""))</f>
        <v/>
      </c>
      <c r="M1428" s="37" t="str">
        <f>IF($H$4=0,C1428,IFERROR(IF(OR(AND(Data_Input!$T$3="meters",Data_Input!$T1432&gt;12),(AND(Data_Input!$T$3="feet",Data_Input!$T1432&gt;40)),ABS(C1428)&gt;$G$4),"",C1428),""))</f>
        <v/>
      </c>
      <c r="N1428" s="37" t="str">
        <f>IF($I$4=0,D1428,IFERROR(IF(OR(AND(Data_Input!$T$3="meters",Data_Input!$T1432&gt;12),(AND(Data_Input!$T$3="feet",Data_Input!$T1432&gt;40)),ABS(D1428)&gt;$G$4),"",D1428),""))</f>
        <v/>
      </c>
      <c r="O1428" s="37" t="str">
        <f>IF($J$4=0,E1428,IFERROR(IF(OR(AND(Data_Input!$T$3="meters",Data_Input!$T1432&gt;12),(AND(Data_Input!$T$3="feet",Data_Input!$T1432&gt;40)),ABS(E1428)&gt;$G$4),"",E1428),""))</f>
        <v/>
      </c>
      <c r="P1428" s="35"/>
      <c r="Q1428" s="8" t="str">
        <f t="shared" si="98"/>
        <v/>
      </c>
      <c r="R1428" s="8" t="str">
        <f t="shared" si="99"/>
        <v/>
      </c>
      <c r="S1428" s="8" t="str">
        <f t="shared" si="100"/>
        <v/>
      </c>
      <c r="T1428" s="8" t="str">
        <f t="shared" si="101"/>
        <v/>
      </c>
      <c r="U1428" s="35"/>
    </row>
    <row r="1429" spans="1:21">
      <c r="A1429" s="7">
        <v>1427</v>
      </c>
      <c r="B1429" s="37" t="str">
        <f>Data_Input!O1433</f>
        <v/>
      </c>
      <c r="C1429" s="37" t="str">
        <f>Data_Input!P1433</f>
        <v/>
      </c>
      <c r="D1429" s="37" t="str">
        <f>Data_Input!Q1433</f>
        <v/>
      </c>
      <c r="E1429" s="37" t="str">
        <f>Data_Input!R1433</f>
        <v/>
      </c>
      <c r="F1429" s="47"/>
      <c r="G1429" s="35"/>
      <c r="H1429" s="35"/>
      <c r="I1429" s="35"/>
      <c r="J1429" s="35"/>
      <c r="K1429" s="35"/>
      <c r="L1429" s="37" t="str">
        <f>IF($G$4=0,B1429,IFERROR(IF(OR(AND(Data_Input!$T$3="meters",Data_Input!$T1433&gt;12),(AND(Data_Input!$T$3="feet",Data_Input!$T1433&gt;40)),ABS(B1429)&gt;$G$4),"",B1429),""))</f>
        <v/>
      </c>
      <c r="M1429" s="37" t="str">
        <f>IF($H$4=0,C1429,IFERROR(IF(OR(AND(Data_Input!$T$3="meters",Data_Input!$T1433&gt;12),(AND(Data_Input!$T$3="feet",Data_Input!$T1433&gt;40)),ABS(C1429)&gt;$G$4),"",C1429),""))</f>
        <v/>
      </c>
      <c r="N1429" s="37" t="str">
        <f>IF($I$4=0,D1429,IFERROR(IF(OR(AND(Data_Input!$T$3="meters",Data_Input!$T1433&gt;12),(AND(Data_Input!$T$3="feet",Data_Input!$T1433&gt;40)),ABS(D1429)&gt;$G$4),"",D1429),""))</f>
        <v/>
      </c>
      <c r="O1429" s="37" t="str">
        <f>IF($J$4=0,E1429,IFERROR(IF(OR(AND(Data_Input!$T$3="meters",Data_Input!$T1433&gt;12),(AND(Data_Input!$T$3="feet",Data_Input!$T1433&gt;40)),ABS(E1429)&gt;$G$4),"",E1429),""))</f>
        <v/>
      </c>
      <c r="P1429" s="35"/>
      <c r="Q1429" s="8" t="str">
        <f t="shared" si="98"/>
        <v/>
      </c>
      <c r="R1429" s="8" t="str">
        <f t="shared" si="99"/>
        <v/>
      </c>
      <c r="S1429" s="8" t="str">
        <f t="shared" si="100"/>
        <v/>
      </c>
      <c r="T1429" s="8" t="str">
        <f t="shared" si="101"/>
        <v/>
      </c>
      <c r="U1429" s="35"/>
    </row>
    <row r="1430" spans="1:21">
      <c r="A1430" s="7">
        <v>1428</v>
      </c>
      <c r="B1430" s="37" t="str">
        <f>Data_Input!O1434</f>
        <v/>
      </c>
      <c r="C1430" s="37" t="str">
        <f>Data_Input!P1434</f>
        <v/>
      </c>
      <c r="D1430" s="37" t="str">
        <f>Data_Input!Q1434</f>
        <v/>
      </c>
      <c r="E1430" s="37" t="str">
        <f>Data_Input!R1434</f>
        <v/>
      </c>
      <c r="F1430" s="47"/>
      <c r="G1430" s="35"/>
      <c r="H1430" s="35"/>
      <c r="I1430" s="35"/>
      <c r="J1430" s="35"/>
      <c r="K1430" s="35"/>
      <c r="L1430" s="37" t="str">
        <f>IF($G$4=0,B1430,IFERROR(IF(OR(AND(Data_Input!$T$3="meters",Data_Input!$T1434&gt;12),(AND(Data_Input!$T$3="feet",Data_Input!$T1434&gt;40)),ABS(B1430)&gt;$G$4),"",B1430),""))</f>
        <v/>
      </c>
      <c r="M1430" s="37" t="str">
        <f>IF($H$4=0,C1430,IFERROR(IF(OR(AND(Data_Input!$T$3="meters",Data_Input!$T1434&gt;12),(AND(Data_Input!$T$3="feet",Data_Input!$T1434&gt;40)),ABS(C1430)&gt;$G$4),"",C1430),""))</f>
        <v/>
      </c>
      <c r="N1430" s="37" t="str">
        <f>IF($I$4=0,D1430,IFERROR(IF(OR(AND(Data_Input!$T$3="meters",Data_Input!$T1434&gt;12),(AND(Data_Input!$T$3="feet",Data_Input!$T1434&gt;40)),ABS(D1430)&gt;$G$4),"",D1430),""))</f>
        <v/>
      </c>
      <c r="O1430" s="37" t="str">
        <f>IF($J$4=0,E1430,IFERROR(IF(OR(AND(Data_Input!$T$3="meters",Data_Input!$T1434&gt;12),(AND(Data_Input!$T$3="feet",Data_Input!$T1434&gt;40)),ABS(E1430)&gt;$G$4),"",E1430),""))</f>
        <v/>
      </c>
      <c r="P1430" s="35"/>
      <c r="Q1430" s="8" t="str">
        <f t="shared" si="98"/>
        <v/>
      </c>
      <c r="R1430" s="8" t="str">
        <f t="shared" si="99"/>
        <v/>
      </c>
      <c r="S1430" s="8" t="str">
        <f t="shared" si="100"/>
        <v/>
      </c>
      <c r="T1430" s="8" t="str">
        <f t="shared" si="101"/>
        <v/>
      </c>
      <c r="U1430" s="35"/>
    </row>
    <row r="1431" spans="1:21">
      <c r="A1431" s="7">
        <v>1429</v>
      </c>
      <c r="B1431" s="37" t="str">
        <f>Data_Input!O1435</f>
        <v/>
      </c>
      <c r="C1431" s="37" t="str">
        <f>Data_Input!P1435</f>
        <v/>
      </c>
      <c r="D1431" s="37" t="str">
        <f>Data_Input!Q1435</f>
        <v/>
      </c>
      <c r="E1431" s="37" t="str">
        <f>Data_Input!R1435</f>
        <v/>
      </c>
      <c r="F1431" s="47"/>
      <c r="G1431" s="35"/>
      <c r="H1431" s="35"/>
      <c r="I1431" s="35"/>
      <c r="J1431" s="35"/>
      <c r="K1431" s="35"/>
      <c r="L1431" s="37" t="str">
        <f>IF($G$4=0,B1431,IFERROR(IF(OR(AND(Data_Input!$T$3="meters",Data_Input!$T1435&gt;12),(AND(Data_Input!$T$3="feet",Data_Input!$T1435&gt;40)),ABS(B1431)&gt;$G$4),"",B1431),""))</f>
        <v/>
      </c>
      <c r="M1431" s="37" t="str">
        <f>IF($H$4=0,C1431,IFERROR(IF(OR(AND(Data_Input!$T$3="meters",Data_Input!$T1435&gt;12),(AND(Data_Input!$T$3="feet",Data_Input!$T1435&gt;40)),ABS(C1431)&gt;$G$4),"",C1431),""))</f>
        <v/>
      </c>
      <c r="N1431" s="37" t="str">
        <f>IF($I$4=0,D1431,IFERROR(IF(OR(AND(Data_Input!$T$3="meters",Data_Input!$T1435&gt;12),(AND(Data_Input!$T$3="feet",Data_Input!$T1435&gt;40)),ABS(D1431)&gt;$G$4),"",D1431),""))</f>
        <v/>
      </c>
      <c r="O1431" s="37" t="str">
        <f>IF($J$4=0,E1431,IFERROR(IF(OR(AND(Data_Input!$T$3="meters",Data_Input!$T1435&gt;12),(AND(Data_Input!$T$3="feet",Data_Input!$T1435&gt;40)),ABS(E1431)&gt;$G$4),"",E1431),""))</f>
        <v/>
      </c>
      <c r="P1431" s="35"/>
      <c r="Q1431" s="8" t="str">
        <f t="shared" si="98"/>
        <v/>
      </c>
      <c r="R1431" s="8" t="str">
        <f t="shared" si="99"/>
        <v/>
      </c>
      <c r="S1431" s="8" t="str">
        <f t="shared" si="100"/>
        <v/>
      </c>
      <c r="T1431" s="8" t="str">
        <f t="shared" si="101"/>
        <v/>
      </c>
      <c r="U1431" s="35"/>
    </row>
    <row r="1432" spans="1:21">
      <c r="A1432" s="7">
        <v>1430</v>
      </c>
      <c r="B1432" s="37" t="str">
        <f>Data_Input!O1436</f>
        <v/>
      </c>
      <c r="C1432" s="37" t="str">
        <f>Data_Input!P1436</f>
        <v/>
      </c>
      <c r="D1432" s="37" t="str">
        <f>Data_Input!Q1436</f>
        <v/>
      </c>
      <c r="E1432" s="37" t="str">
        <f>Data_Input!R1436</f>
        <v/>
      </c>
      <c r="F1432" s="47"/>
      <c r="G1432" s="35"/>
      <c r="H1432" s="35"/>
      <c r="I1432" s="35"/>
      <c r="J1432" s="35"/>
      <c r="K1432" s="35"/>
      <c r="L1432" s="37" t="str">
        <f>IF($G$4=0,B1432,IFERROR(IF(OR(AND(Data_Input!$T$3="meters",Data_Input!$T1436&gt;12),(AND(Data_Input!$T$3="feet",Data_Input!$T1436&gt;40)),ABS(B1432)&gt;$G$4),"",B1432),""))</f>
        <v/>
      </c>
      <c r="M1432" s="37" t="str">
        <f>IF($H$4=0,C1432,IFERROR(IF(OR(AND(Data_Input!$T$3="meters",Data_Input!$T1436&gt;12),(AND(Data_Input!$T$3="feet",Data_Input!$T1436&gt;40)),ABS(C1432)&gt;$G$4),"",C1432),""))</f>
        <v/>
      </c>
      <c r="N1432" s="37" t="str">
        <f>IF($I$4=0,D1432,IFERROR(IF(OR(AND(Data_Input!$T$3="meters",Data_Input!$T1436&gt;12),(AND(Data_Input!$T$3="feet",Data_Input!$T1436&gt;40)),ABS(D1432)&gt;$G$4),"",D1432),""))</f>
        <v/>
      </c>
      <c r="O1432" s="37" t="str">
        <f>IF($J$4=0,E1432,IFERROR(IF(OR(AND(Data_Input!$T$3="meters",Data_Input!$T1436&gt;12),(AND(Data_Input!$T$3="feet",Data_Input!$T1436&gt;40)),ABS(E1432)&gt;$G$4),"",E1432),""))</f>
        <v/>
      </c>
      <c r="P1432" s="35"/>
      <c r="Q1432" s="8" t="str">
        <f t="shared" si="98"/>
        <v/>
      </c>
      <c r="R1432" s="8" t="str">
        <f t="shared" si="99"/>
        <v/>
      </c>
      <c r="S1432" s="8" t="str">
        <f t="shared" si="100"/>
        <v/>
      </c>
      <c r="T1432" s="8" t="str">
        <f t="shared" si="101"/>
        <v/>
      </c>
      <c r="U1432" s="35"/>
    </row>
    <row r="1433" spans="1:21">
      <c r="A1433" s="7">
        <v>1431</v>
      </c>
      <c r="B1433" s="37" t="str">
        <f>Data_Input!O1437</f>
        <v/>
      </c>
      <c r="C1433" s="37" t="str">
        <f>Data_Input!P1437</f>
        <v/>
      </c>
      <c r="D1433" s="37" t="str">
        <f>Data_Input!Q1437</f>
        <v/>
      </c>
      <c r="E1433" s="37" t="str">
        <f>Data_Input!R1437</f>
        <v/>
      </c>
      <c r="F1433" s="47"/>
      <c r="G1433" s="35"/>
      <c r="H1433" s="35"/>
      <c r="I1433" s="35"/>
      <c r="J1433" s="35"/>
      <c r="K1433" s="35"/>
      <c r="L1433" s="37" t="str">
        <f>IF($G$4=0,B1433,IFERROR(IF(OR(AND(Data_Input!$T$3="meters",Data_Input!$T1437&gt;12),(AND(Data_Input!$T$3="feet",Data_Input!$T1437&gt;40)),ABS(B1433)&gt;$G$4),"",B1433),""))</f>
        <v/>
      </c>
      <c r="M1433" s="37" t="str">
        <f>IF($H$4=0,C1433,IFERROR(IF(OR(AND(Data_Input!$T$3="meters",Data_Input!$T1437&gt;12),(AND(Data_Input!$T$3="feet",Data_Input!$T1437&gt;40)),ABS(C1433)&gt;$G$4),"",C1433),""))</f>
        <v/>
      </c>
      <c r="N1433" s="37" t="str">
        <f>IF($I$4=0,D1433,IFERROR(IF(OR(AND(Data_Input!$T$3="meters",Data_Input!$T1437&gt;12),(AND(Data_Input!$T$3="feet",Data_Input!$T1437&gt;40)),ABS(D1433)&gt;$G$4),"",D1433),""))</f>
        <v/>
      </c>
      <c r="O1433" s="37" t="str">
        <f>IF($J$4=0,E1433,IFERROR(IF(OR(AND(Data_Input!$T$3="meters",Data_Input!$T1437&gt;12),(AND(Data_Input!$T$3="feet",Data_Input!$T1437&gt;40)),ABS(E1433)&gt;$G$4),"",E1433),""))</f>
        <v/>
      </c>
      <c r="P1433" s="35"/>
      <c r="Q1433" s="8" t="str">
        <f t="shared" si="98"/>
        <v/>
      </c>
      <c r="R1433" s="8" t="str">
        <f t="shared" si="99"/>
        <v/>
      </c>
      <c r="S1433" s="8" t="str">
        <f t="shared" si="100"/>
        <v/>
      </c>
      <c r="T1433" s="8" t="str">
        <f t="shared" si="101"/>
        <v/>
      </c>
      <c r="U1433" s="35"/>
    </row>
    <row r="1434" spans="1:21">
      <c r="A1434" s="7">
        <v>1432</v>
      </c>
      <c r="B1434" s="37" t="str">
        <f>Data_Input!O1438</f>
        <v/>
      </c>
      <c r="C1434" s="37" t="str">
        <f>Data_Input!P1438</f>
        <v/>
      </c>
      <c r="D1434" s="37" t="str">
        <f>Data_Input!Q1438</f>
        <v/>
      </c>
      <c r="E1434" s="37" t="str">
        <f>Data_Input!R1438</f>
        <v/>
      </c>
      <c r="F1434" s="47"/>
      <c r="G1434" s="35"/>
      <c r="H1434" s="35"/>
      <c r="I1434" s="35"/>
      <c r="J1434" s="35"/>
      <c r="K1434" s="35"/>
      <c r="L1434" s="37" t="str">
        <f>IF($G$4=0,B1434,IFERROR(IF(OR(AND(Data_Input!$T$3="meters",Data_Input!$T1438&gt;12),(AND(Data_Input!$T$3="feet",Data_Input!$T1438&gt;40)),ABS(B1434)&gt;$G$4),"",B1434),""))</f>
        <v/>
      </c>
      <c r="M1434" s="37" t="str">
        <f>IF($H$4=0,C1434,IFERROR(IF(OR(AND(Data_Input!$T$3="meters",Data_Input!$T1438&gt;12),(AND(Data_Input!$T$3="feet",Data_Input!$T1438&gt;40)),ABS(C1434)&gt;$G$4),"",C1434),""))</f>
        <v/>
      </c>
      <c r="N1434" s="37" t="str">
        <f>IF($I$4=0,D1434,IFERROR(IF(OR(AND(Data_Input!$T$3="meters",Data_Input!$T1438&gt;12),(AND(Data_Input!$T$3="feet",Data_Input!$T1438&gt;40)),ABS(D1434)&gt;$G$4),"",D1434),""))</f>
        <v/>
      </c>
      <c r="O1434" s="37" t="str">
        <f>IF($J$4=0,E1434,IFERROR(IF(OR(AND(Data_Input!$T$3="meters",Data_Input!$T1438&gt;12),(AND(Data_Input!$T$3="feet",Data_Input!$T1438&gt;40)),ABS(E1434)&gt;$G$4),"",E1434),""))</f>
        <v/>
      </c>
      <c r="P1434" s="35"/>
      <c r="Q1434" s="8" t="str">
        <f t="shared" si="98"/>
        <v/>
      </c>
      <c r="R1434" s="8" t="str">
        <f t="shared" si="99"/>
        <v/>
      </c>
      <c r="S1434" s="8" t="str">
        <f t="shared" si="100"/>
        <v/>
      </c>
      <c r="T1434" s="8" t="str">
        <f t="shared" si="101"/>
        <v/>
      </c>
      <c r="U1434" s="35"/>
    </row>
    <row r="1435" spans="1:21">
      <c r="A1435" s="7">
        <v>1433</v>
      </c>
      <c r="B1435" s="37" t="str">
        <f>Data_Input!O1439</f>
        <v/>
      </c>
      <c r="C1435" s="37" t="str">
        <f>Data_Input!P1439</f>
        <v/>
      </c>
      <c r="D1435" s="37" t="str">
        <f>Data_Input!Q1439</f>
        <v/>
      </c>
      <c r="E1435" s="37" t="str">
        <f>Data_Input!R1439</f>
        <v/>
      </c>
      <c r="F1435" s="47"/>
      <c r="G1435" s="35"/>
      <c r="H1435" s="35"/>
      <c r="I1435" s="35"/>
      <c r="J1435" s="35"/>
      <c r="K1435" s="35"/>
      <c r="L1435" s="37" t="str">
        <f>IF($G$4=0,B1435,IFERROR(IF(OR(AND(Data_Input!$T$3="meters",Data_Input!$T1439&gt;12),(AND(Data_Input!$T$3="feet",Data_Input!$T1439&gt;40)),ABS(B1435)&gt;$G$4),"",B1435),""))</f>
        <v/>
      </c>
      <c r="M1435" s="37" t="str">
        <f>IF($H$4=0,C1435,IFERROR(IF(OR(AND(Data_Input!$T$3="meters",Data_Input!$T1439&gt;12),(AND(Data_Input!$T$3="feet",Data_Input!$T1439&gt;40)),ABS(C1435)&gt;$G$4),"",C1435),""))</f>
        <v/>
      </c>
      <c r="N1435" s="37" t="str">
        <f>IF($I$4=0,D1435,IFERROR(IF(OR(AND(Data_Input!$T$3="meters",Data_Input!$T1439&gt;12),(AND(Data_Input!$T$3="feet",Data_Input!$T1439&gt;40)),ABS(D1435)&gt;$G$4),"",D1435),""))</f>
        <v/>
      </c>
      <c r="O1435" s="37" t="str">
        <f>IF($J$4=0,E1435,IFERROR(IF(OR(AND(Data_Input!$T$3="meters",Data_Input!$T1439&gt;12),(AND(Data_Input!$T$3="feet",Data_Input!$T1439&gt;40)),ABS(E1435)&gt;$G$4),"",E1435),""))</f>
        <v/>
      </c>
      <c r="P1435" s="35"/>
      <c r="Q1435" s="8" t="str">
        <f t="shared" si="98"/>
        <v/>
      </c>
      <c r="R1435" s="8" t="str">
        <f t="shared" si="99"/>
        <v/>
      </c>
      <c r="S1435" s="8" t="str">
        <f t="shared" si="100"/>
        <v/>
      </c>
      <c r="T1435" s="8" t="str">
        <f t="shared" si="101"/>
        <v/>
      </c>
      <c r="U1435" s="35"/>
    </row>
    <row r="1436" spans="1:21">
      <c r="A1436" s="7">
        <v>1434</v>
      </c>
      <c r="B1436" s="37" t="str">
        <f>Data_Input!O1440</f>
        <v/>
      </c>
      <c r="C1436" s="37" t="str">
        <f>Data_Input!P1440</f>
        <v/>
      </c>
      <c r="D1436" s="37" t="str">
        <f>Data_Input!Q1440</f>
        <v/>
      </c>
      <c r="E1436" s="37" t="str">
        <f>Data_Input!R1440</f>
        <v/>
      </c>
      <c r="F1436" s="47"/>
      <c r="G1436" s="35"/>
      <c r="H1436" s="35"/>
      <c r="I1436" s="35"/>
      <c r="J1436" s="35"/>
      <c r="K1436" s="35"/>
      <c r="L1436" s="37" t="str">
        <f>IF($G$4=0,B1436,IFERROR(IF(OR(AND(Data_Input!$T$3="meters",Data_Input!$T1440&gt;12),(AND(Data_Input!$T$3="feet",Data_Input!$T1440&gt;40)),ABS(B1436)&gt;$G$4),"",B1436),""))</f>
        <v/>
      </c>
      <c r="M1436" s="37" t="str">
        <f>IF($H$4=0,C1436,IFERROR(IF(OR(AND(Data_Input!$T$3="meters",Data_Input!$T1440&gt;12),(AND(Data_Input!$T$3="feet",Data_Input!$T1440&gt;40)),ABS(C1436)&gt;$G$4),"",C1436),""))</f>
        <v/>
      </c>
      <c r="N1436" s="37" t="str">
        <f>IF($I$4=0,D1436,IFERROR(IF(OR(AND(Data_Input!$T$3="meters",Data_Input!$T1440&gt;12),(AND(Data_Input!$T$3="feet",Data_Input!$T1440&gt;40)),ABS(D1436)&gt;$G$4),"",D1436),""))</f>
        <v/>
      </c>
      <c r="O1436" s="37" t="str">
        <f>IF($J$4=0,E1436,IFERROR(IF(OR(AND(Data_Input!$T$3="meters",Data_Input!$T1440&gt;12),(AND(Data_Input!$T$3="feet",Data_Input!$T1440&gt;40)),ABS(E1436)&gt;$G$4),"",E1436),""))</f>
        <v/>
      </c>
      <c r="P1436" s="35"/>
      <c r="Q1436" s="8" t="str">
        <f t="shared" si="98"/>
        <v/>
      </c>
      <c r="R1436" s="8" t="str">
        <f t="shared" si="99"/>
        <v/>
      </c>
      <c r="S1436" s="8" t="str">
        <f t="shared" si="100"/>
        <v/>
      </c>
      <c r="T1436" s="8" t="str">
        <f t="shared" si="101"/>
        <v/>
      </c>
      <c r="U1436" s="35"/>
    </row>
    <row r="1437" spans="1:21">
      <c r="A1437" s="7">
        <v>1435</v>
      </c>
      <c r="B1437" s="37" t="str">
        <f>Data_Input!O1441</f>
        <v/>
      </c>
      <c r="C1437" s="37" t="str">
        <f>Data_Input!P1441</f>
        <v/>
      </c>
      <c r="D1437" s="37" t="str">
        <f>Data_Input!Q1441</f>
        <v/>
      </c>
      <c r="E1437" s="37" t="str">
        <f>Data_Input!R1441</f>
        <v/>
      </c>
      <c r="F1437" s="47"/>
      <c r="G1437" s="35"/>
      <c r="H1437" s="35"/>
      <c r="I1437" s="35"/>
      <c r="J1437" s="35"/>
      <c r="K1437" s="35"/>
      <c r="L1437" s="37" t="str">
        <f>IF($G$4=0,B1437,IFERROR(IF(OR(AND(Data_Input!$T$3="meters",Data_Input!$T1441&gt;12),(AND(Data_Input!$T$3="feet",Data_Input!$T1441&gt;40)),ABS(B1437)&gt;$G$4),"",B1437),""))</f>
        <v/>
      </c>
      <c r="M1437" s="37" t="str">
        <f>IF($H$4=0,C1437,IFERROR(IF(OR(AND(Data_Input!$T$3="meters",Data_Input!$T1441&gt;12),(AND(Data_Input!$T$3="feet",Data_Input!$T1441&gt;40)),ABS(C1437)&gt;$G$4),"",C1437),""))</f>
        <v/>
      </c>
      <c r="N1437" s="37" t="str">
        <f>IF($I$4=0,D1437,IFERROR(IF(OR(AND(Data_Input!$T$3="meters",Data_Input!$T1441&gt;12),(AND(Data_Input!$T$3="feet",Data_Input!$T1441&gt;40)),ABS(D1437)&gt;$G$4),"",D1437),""))</f>
        <v/>
      </c>
      <c r="O1437" s="37" t="str">
        <f>IF($J$4=0,E1437,IFERROR(IF(OR(AND(Data_Input!$T$3="meters",Data_Input!$T1441&gt;12),(AND(Data_Input!$T$3="feet",Data_Input!$T1441&gt;40)),ABS(E1437)&gt;$G$4),"",E1437),""))</f>
        <v/>
      </c>
      <c r="P1437" s="35"/>
      <c r="Q1437" s="8" t="str">
        <f t="shared" si="98"/>
        <v/>
      </c>
      <c r="R1437" s="8" t="str">
        <f t="shared" si="99"/>
        <v/>
      </c>
      <c r="S1437" s="8" t="str">
        <f t="shared" si="100"/>
        <v/>
      </c>
      <c r="T1437" s="8" t="str">
        <f t="shared" si="101"/>
        <v/>
      </c>
      <c r="U1437" s="35"/>
    </row>
    <row r="1438" spans="1:21">
      <c r="A1438" s="7">
        <v>1436</v>
      </c>
      <c r="B1438" s="37" t="str">
        <f>Data_Input!O1442</f>
        <v/>
      </c>
      <c r="C1438" s="37" t="str">
        <f>Data_Input!P1442</f>
        <v/>
      </c>
      <c r="D1438" s="37" t="str">
        <f>Data_Input!Q1442</f>
        <v/>
      </c>
      <c r="E1438" s="37" t="str">
        <f>Data_Input!R1442</f>
        <v/>
      </c>
      <c r="F1438" s="47"/>
      <c r="G1438" s="35"/>
      <c r="H1438" s="35"/>
      <c r="I1438" s="35"/>
      <c r="J1438" s="35"/>
      <c r="K1438" s="35"/>
      <c r="L1438" s="37" t="str">
        <f>IF($G$4=0,B1438,IFERROR(IF(OR(AND(Data_Input!$T$3="meters",Data_Input!$T1442&gt;12),(AND(Data_Input!$T$3="feet",Data_Input!$T1442&gt;40)),ABS(B1438)&gt;$G$4),"",B1438),""))</f>
        <v/>
      </c>
      <c r="M1438" s="37" t="str">
        <f>IF($H$4=0,C1438,IFERROR(IF(OR(AND(Data_Input!$T$3="meters",Data_Input!$T1442&gt;12),(AND(Data_Input!$T$3="feet",Data_Input!$T1442&gt;40)),ABS(C1438)&gt;$G$4),"",C1438),""))</f>
        <v/>
      </c>
      <c r="N1438" s="37" t="str">
        <f>IF($I$4=0,D1438,IFERROR(IF(OR(AND(Data_Input!$T$3="meters",Data_Input!$T1442&gt;12),(AND(Data_Input!$T$3="feet",Data_Input!$T1442&gt;40)),ABS(D1438)&gt;$G$4),"",D1438),""))</f>
        <v/>
      </c>
      <c r="O1438" s="37" t="str">
        <f>IF($J$4=0,E1438,IFERROR(IF(OR(AND(Data_Input!$T$3="meters",Data_Input!$T1442&gt;12),(AND(Data_Input!$T$3="feet",Data_Input!$T1442&gt;40)),ABS(E1438)&gt;$G$4),"",E1438),""))</f>
        <v/>
      </c>
      <c r="P1438" s="35"/>
      <c r="Q1438" s="8" t="str">
        <f t="shared" si="98"/>
        <v/>
      </c>
      <c r="R1438" s="8" t="str">
        <f t="shared" si="99"/>
        <v/>
      </c>
      <c r="S1438" s="8" t="str">
        <f t="shared" si="100"/>
        <v/>
      </c>
      <c r="T1438" s="8" t="str">
        <f t="shared" si="101"/>
        <v/>
      </c>
      <c r="U1438" s="35"/>
    </row>
    <row r="1439" spans="1:21">
      <c r="A1439" s="7">
        <v>1437</v>
      </c>
      <c r="B1439" s="37" t="str">
        <f>Data_Input!O1443</f>
        <v/>
      </c>
      <c r="C1439" s="37" t="str">
        <f>Data_Input!P1443</f>
        <v/>
      </c>
      <c r="D1439" s="37" t="str">
        <f>Data_Input!Q1443</f>
        <v/>
      </c>
      <c r="E1439" s="37" t="str">
        <f>Data_Input!R1443</f>
        <v/>
      </c>
      <c r="F1439" s="47"/>
      <c r="G1439" s="35"/>
      <c r="H1439" s="35"/>
      <c r="I1439" s="35"/>
      <c r="J1439" s="35"/>
      <c r="K1439" s="35"/>
      <c r="L1439" s="37" t="str">
        <f>IF($G$4=0,B1439,IFERROR(IF(OR(AND(Data_Input!$T$3="meters",Data_Input!$T1443&gt;12),(AND(Data_Input!$T$3="feet",Data_Input!$T1443&gt;40)),ABS(B1439)&gt;$G$4),"",B1439),""))</f>
        <v/>
      </c>
      <c r="M1439" s="37" t="str">
        <f>IF($H$4=0,C1439,IFERROR(IF(OR(AND(Data_Input!$T$3="meters",Data_Input!$T1443&gt;12),(AND(Data_Input!$T$3="feet",Data_Input!$T1443&gt;40)),ABS(C1439)&gt;$G$4),"",C1439),""))</f>
        <v/>
      </c>
      <c r="N1439" s="37" t="str">
        <f>IF($I$4=0,D1439,IFERROR(IF(OR(AND(Data_Input!$T$3="meters",Data_Input!$T1443&gt;12),(AND(Data_Input!$T$3="feet",Data_Input!$T1443&gt;40)),ABS(D1439)&gt;$G$4),"",D1439),""))</f>
        <v/>
      </c>
      <c r="O1439" s="37" t="str">
        <f>IF($J$4=0,E1439,IFERROR(IF(OR(AND(Data_Input!$T$3="meters",Data_Input!$T1443&gt;12),(AND(Data_Input!$T$3="feet",Data_Input!$T1443&gt;40)),ABS(E1439)&gt;$G$4),"",E1439),""))</f>
        <v/>
      </c>
      <c r="P1439" s="35"/>
      <c r="Q1439" s="8" t="str">
        <f t="shared" si="98"/>
        <v/>
      </c>
      <c r="R1439" s="8" t="str">
        <f t="shared" si="99"/>
        <v/>
      </c>
      <c r="S1439" s="8" t="str">
        <f t="shared" si="100"/>
        <v/>
      </c>
      <c r="T1439" s="8" t="str">
        <f t="shared" si="101"/>
        <v/>
      </c>
      <c r="U1439" s="35"/>
    </row>
    <row r="1440" spans="1:21">
      <c r="A1440" s="7">
        <v>1438</v>
      </c>
      <c r="B1440" s="37" t="str">
        <f>Data_Input!O1444</f>
        <v/>
      </c>
      <c r="C1440" s="37" t="str">
        <f>Data_Input!P1444</f>
        <v/>
      </c>
      <c r="D1440" s="37" t="str">
        <f>Data_Input!Q1444</f>
        <v/>
      </c>
      <c r="E1440" s="37" t="str">
        <f>Data_Input!R1444</f>
        <v/>
      </c>
      <c r="F1440" s="47"/>
      <c r="G1440" s="35"/>
      <c r="H1440" s="35"/>
      <c r="I1440" s="35"/>
      <c r="J1440" s="35"/>
      <c r="K1440" s="35"/>
      <c r="L1440" s="37" t="str">
        <f>IF($G$4=0,B1440,IFERROR(IF(OR(AND(Data_Input!$T$3="meters",Data_Input!$T1444&gt;12),(AND(Data_Input!$T$3="feet",Data_Input!$T1444&gt;40)),ABS(B1440)&gt;$G$4),"",B1440),""))</f>
        <v/>
      </c>
      <c r="M1440" s="37" t="str">
        <f>IF($H$4=0,C1440,IFERROR(IF(OR(AND(Data_Input!$T$3="meters",Data_Input!$T1444&gt;12),(AND(Data_Input!$T$3="feet",Data_Input!$T1444&gt;40)),ABS(C1440)&gt;$G$4),"",C1440),""))</f>
        <v/>
      </c>
      <c r="N1440" s="37" t="str">
        <f>IF($I$4=0,D1440,IFERROR(IF(OR(AND(Data_Input!$T$3="meters",Data_Input!$T1444&gt;12),(AND(Data_Input!$T$3="feet",Data_Input!$T1444&gt;40)),ABS(D1440)&gt;$G$4),"",D1440),""))</f>
        <v/>
      </c>
      <c r="O1440" s="37" t="str">
        <f>IF($J$4=0,E1440,IFERROR(IF(OR(AND(Data_Input!$T$3="meters",Data_Input!$T1444&gt;12),(AND(Data_Input!$T$3="feet",Data_Input!$T1444&gt;40)),ABS(E1440)&gt;$G$4),"",E1440),""))</f>
        <v/>
      </c>
      <c r="P1440" s="35"/>
      <c r="Q1440" s="8" t="str">
        <f t="shared" si="98"/>
        <v/>
      </c>
      <c r="R1440" s="8" t="str">
        <f t="shared" si="99"/>
        <v/>
      </c>
      <c r="S1440" s="8" t="str">
        <f t="shared" si="100"/>
        <v/>
      </c>
      <c r="T1440" s="8" t="str">
        <f t="shared" si="101"/>
        <v/>
      </c>
      <c r="U1440" s="35"/>
    </row>
    <row r="1441" spans="1:21">
      <c r="A1441" s="7">
        <v>1439</v>
      </c>
      <c r="B1441" s="37" t="str">
        <f>Data_Input!O1445</f>
        <v/>
      </c>
      <c r="C1441" s="37" t="str">
        <f>Data_Input!P1445</f>
        <v/>
      </c>
      <c r="D1441" s="37" t="str">
        <f>Data_Input!Q1445</f>
        <v/>
      </c>
      <c r="E1441" s="37" t="str">
        <f>Data_Input!R1445</f>
        <v/>
      </c>
      <c r="F1441" s="47"/>
      <c r="G1441" s="35"/>
      <c r="H1441" s="35"/>
      <c r="I1441" s="35"/>
      <c r="J1441" s="35"/>
      <c r="K1441" s="35"/>
      <c r="L1441" s="37" t="str">
        <f>IF($G$4=0,B1441,IFERROR(IF(OR(AND(Data_Input!$T$3="meters",Data_Input!$T1445&gt;12),(AND(Data_Input!$T$3="feet",Data_Input!$T1445&gt;40)),ABS(B1441)&gt;$G$4),"",B1441),""))</f>
        <v/>
      </c>
      <c r="M1441" s="37" t="str">
        <f>IF($H$4=0,C1441,IFERROR(IF(OR(AND(Data_Input!$T$3="meters",Data_Input!$T1445&gt;12),(AND(Data_Input!$T$3="feet",Data_Input!$T1445&gt;40)),ABS(C1441)&gt;$G$4),"",C1441),""))</f>
        <v/>
      </c>
      <c r="N1441" s="37" t="str">
        <f>IF($I$4=0,D1441,IFERROR(IF(OR(AND(Data_Input!$T$3="meters",Data_Input!$T1445&gt;12),(AND(Data_Input!$T$3="feet",Data_Input!$T1445&gt;40)),ABS(D1441)&gt;$G$4),"",D1441),""))</f>
        <v/>
      </c>
      <c r="O1441" s="37" t="str">
        <f>IF($J$4=0,E1441,IFERROR(IF(OR(AND(Data_Input!$T$3="meters",Data_Input!$T1445&gt;12),(AND(Data_Input!$T$3="feet",Data_Input!$T1445&gt;40)),ABS(E1441)&gt;$G$4),"",E1441),""))</f>
        <v/>
      </c>
      <c r="P1441" s="35"/>
      <c r="Q1441" s="8" t="str">
        <f t="shared" si="98"/>
        <v/>
      </c>
      <c r="R1441" s="8" t="str">
        <f t="shared" si="99"/>
        <v/>
      </c>
      <c r="S1441" s="8" t="str">
        <f t="shared" si="100"/>
        <v/>
      </c>
      <c r="T1441" s="8" t="str">
        <f t="shared" si="101"/>
        <v/>
      </c>
      <c r="U1441" s="35"/>
    </row>
    <row r="1442" spans="1:21">
      <c r="A1442" s="7">
        <v>1440</v>
      </c>
      <c r="B1442" s="37" t="str">
        <f>Data_Input!O1446</f>
        <v/>
      </c>
      <c r="C1442" s="37" t="str">
        <f>Data_Input!P1446</f>
        <v/>
      </c>
      <c r="D1442" s="37" t="str">
        <f>Data_Input!Q1446</f>
        <v/>
      </c>
      <c r="E1442" s="37" t="str">
        <f>Data_Input!R1446</f>
        <v/>
      </c>
      <c r="F1442" s="47"/>
      <c r="G1442" s="35"/>
      <c r="H1442" s="35"/>
      <c r="I1442" s="35"/>
      <c r="J1442" s="35"/>
      <c r="K1442" s="35"/>
      <c r="L1442" s="37" t="str">
        <f>IF($G$4=0,B1442,IFERROR(IF(OR(AND(Data_Input!$T$3="meters",Data_Input!$T1446&gt;12),(AND(Data_Input!$T$3="feet",Data_Input!$T1446&gt;40)),ABS(B1442)&gt;$G$4),"",B1442),""))</f>
        <v/>
      </c>
      <c r="M1442" s="37" t="str">
        <f>IF($H$4=0,C1442,IFERROR(IF(OR(AND(Data_Input!$T$3="meters",Data_Input!$T1446&gt;12),(AND(Data_Input!$T$3="feet",Data_Input!$T1446&gt;40)),ABS(C1442)&gt;$G$4),"",C1442),""))</f>
        <v/>
      </c>
      <c r="N1442" s="37" t="str">
        <f>IF($I$4=0,D1442,IFERROR(IF(OR(AND(Data_Input!$T$3="meters",Data_Input!$T1446&gt;12),(AND(Data_Input!$T$3="feet",Data_Input!$T1446&gt;40)),ABS(D1442)&gt;$G$4),"",D1442),""))</f>
        <v/>
      </c>
      <c r="O1442" s="37" t="str">
        <f>IF($J$4=0,E1442,IFERROR(IF(OR(AND(Data_Input!$T$3="meters",Data_Input!$T1446&gt;12),(AND(Data_Input!$T$3="feet",Data_Input!$T1446&gt;40)),ABS(E1442)&gt;$G$4),"",E1442),""))</f>
        <v/>
      </c>
      <c r="P1442" s="35"/>
      <c r="Q1442" s="8" t="str">
        <f t="shared" si="98"/>
        <v/>
      </c>
      <c r="R1442" s="8" t="str">
        <f t="shared" si="99"/>
        <v/>
      </c>
      <c r="S1442" s="8" t="str">
        <f t="shared" si="100"/>
        <v/>
      </c>
      <c r="T1442" s="8" t="str">
        <f t="shared" si="101"/>
        <v/>
      </c>
      <c r="U1442" s="35"/>
    </row>
    <row r="1443" spans="1:21">
      <c r="A1443" s="7">
        <v>1441</v>
      </c>
      <c r="B1443" s="37" t="str">
        <f>Data_Input!O1447</f>
        <v/>
      </c>
      <c r="C1443" s="37" t="str">
        <f>Data_Input!P1447</f>
        <v/>
      </c>
      <c r="D1443" s="37" t="str">
        <f>Data_Input!Q1447</f>
        <v/>
      </c>
      <c r="E1443" s="37" t="str">
        <f>Data_Input!R1447</f>
        <v/>
      </c>
      <c r="F1443" s="47"/>
      <c r="G1443" s="35"/>
      <c r="H1443" s="35"/>
      <c r="I1443" s="35"/>
      <c r="J1443" s="35"/>
      <c r="K1443" s="35"/>
      <c r="L1443" s="37" t="str">
        <f>IF($G$4=0,B1443,IFERROR(IF(OR(AND(Data_Input!$T$3="meters",Data_Input!$T1447&gt;12),(AND(Data_Input!$T$3="feet",Data_Input!$T1447&gt;40)),ABS(B1443)&gt;$G$4),"",B1443),""))</f>
        <v/>
      </c>
      <c r="M1443" s="37" t="str">
        <f>IF($H$4=0,C1443,IFERROR(IF(OR(AND(Data_Input!$T$3="meters",Data_Input!$T1447&gt;12),(AND(Data_Input!$T$3="feet",Data_Input!$T1447&gt;40)),ABS(C1443)&gt;$G$4),"",C1443),""))</f>
        <v/>
      </c>
      <c r="N1443" s="37" t="str">
        <f>IF($I$4=0,D1443,IFERROR(IF(OR(AND(Data_Input!$T$3="meters",Data_Input!$T1447&gt;12),(AND(Data_Input!$T$3="feet",Data_Input!$T1447&gt;40)),ABS(D1443)&gt;$G$4),"",D1443),""))</f>
        <v/>
      </c>
      <c r="O1443" s="37" t="str">
        <f>IF($J$4=0,E1443,IFERROR(IF(OR(AND(Data_Input!$T$3="meters",Data_Input!$T1447&gt;12),(AND(Data_Input!$T$3="feet",Data_Input!$T1447&gt;40)),ABS(E1443)&gt;$G$4),"",E1443),""))</f>
        <v/>
      </c>
      <c r="P1443" s="35"/>
      <c r="Q1443" s="8" t="str">
        <f t="shared" si="98"/>
        <v/>
      </c>
      <c r="R1443" s="8" t="str">
        <f t="shared" si="99"/>
        <v/>
      </c>
      <c r="S1443" s="8" t="str">
        <f t="shared" si="100"/>
        <v/>
      </c>
      <c r="T1443" s="8" t="str">
        <f t="shared" si="101"/>
        <v/>
      </c>
      <c r="U1443" s="35"/>
    </row>
    <row r="1444" spans="1:21">
      <c r="A1444" s="7">
        <v>1442</v>
      </c>
      <c r="B1444" s="37" t="str">
        <f>Data_Input!O1448</f>
        <v/>
      </c>
      <c r="C1444" s="37" t="str">
        <f>Data_Input!P1448</f>
        <v/>
      </c>
      <c r="D1444" s="37" t="str">
        <f>Data_Input!Q1448</f>
        <v/>
      </c>
      <c r="E1444" s="37" t="str">
        <f>Data_Input!R1448</f>
        <v/>
      </c>
      <c r="F1444" s="47"/>
      <c r="G1444" s="35"/>
      <c r="H1444" s="35"/>
      <c r="I1444" s="35"/>
      <c r="J1444" s="35"/>
      <c r="K1444" s="35"/>
      <c r="L1444" s="37" t="str">
        <f>IF($G$4=0,B1444,IFERROR(IF(OR(AND(Data_Input!$T$3="meters",Data_Input!$T1448&gt;12),(AND(Data_Input!$T$3="feet",Data_Input!$T1448&gt;40)),ABS(B1444)&gt;$G$4),"",B1444),""))</f>
        <v/>
      </c>
      <c r="M1444" s="37" t="str">
        <f>IF($H$4=0,C1444,IFERROR(IF(OR(AND(Data_Input!$T$3="meters",Data_Input!$T1448&gt;12),(AND(Data_Input!$T$3="feet",Data_Input!$T1448&gt;40)),ABS(C1444)&gt;$G$4),"",C1444),""))</f>
        <v/>
      </c>
      <c r="N1444" s="37" t="str">
        <f>IF($I$4=0,D1444,IFERROR(IF(OR(AND(Data_Input!$T$3="meters",Data_Input!$T1448&gt;12),(AND(Data_Input!$T$3="feet",Data_Input!$T1448&gt;40)),ABS(D1444)&gt;$G$4),"",D1444),""))</f>
        <v/>
      </c>
      <c r="O1444" s="37" t="str">
        <f>IF($J$4=0,E1444,IFERROR(IF(OR(AND(Data_Input!$T$3="meters",Data_Input!$T1448&gt;12),(AND(Data_Input!$T$3="feet",Data_Input!$T1448&gt;40)),ABS(E1444)&gt;$G$4),"",E1444),""))</f>
        <v/>
      </c>
      <c r="P1444" s="35"/>
      <c r="Q1444" s="8" t="str">
        <f t="shared" si="98"/>
        <v/>
      </c>
      <c r="R1444" s="8" t="str">
        <f t="shared" si="99"/>
        <v/>
      </c>
      <c r="S1444" s="8" t="str">
        <f t="shared" si="100"/>
        <v/>
      </c>
      <c r="T1444" s="8" t="str">
        <f t="shared" si="101"/>
        <v/>
      </c>
      <c r="U1444" s="35"/>
    </row>
    <row r="1445" spans="1:21">
      <c r="A1445" s="7">
        <v>1443</v>
      </c>
      <c r="B1445" s="37" t="str">
        <f>Data_Input!O1449</f>
        <v/>
      </c>
      <c r="C1445" s="37" t="str">
        <f>Data_Input!P1449</f>
        <v/>
      </c>
      <c r="D1445" s="37" t="str">
        <f>Data_Input!Q1449</f>
        <v/>
      </c>
      <c r="E1445" s="37" t="str">
        <f>Data_Input!R1449</f>
        <v/>
      </c>
      <c r="F1445" s="47"/>
      <c r="G1445" s="35"/>
      <c r="H1445" s="35"/>
      <c r="I1445" s="35"/>
      <c r="J1445" s="35"/>
      <c r="K1445" s="35"/>
      <c r="L1445" s="37" t="str">
        <f>IF($G$4=0,B1445,IFERROR(IF(OR(AND(Data_Input!$T$3="meters",Data_Input!$T1449&gt;12),(AND(Data_Input!$T$3="feet",Data_Input!$T1449&gt;40)),ABS(B1445)&gt;$G$4),"",B1445),""))</f>
        <v/>
      </c>
      <c r="M1445" s="37" t="str">
        <f>IF($H$4=0,C1445,IFERROR(IF(OR(AND(Data_Input!$T$3="meters",Data_Input!$T1449&gt;12),(AND(Data_Input!$T$3="feet",Data_Input!$T1449&gt;40)),ABS(C1445)&gt;$G$4),"",C1445),""))</f>
        <v/>
      </c>
      <c r="N1445" s="37" t="str">
        <f>IF($I$4=0,D1445,IFERROR(IF(OR(AND(Data_Input!$T$3="meters",Data_Input!$T1449&gt;12),(AND(Data_Input!$T$3="feet",Data_Input!$T1449&gt;40)),ABS(D1445)&gt;$G$4),"",D1445),""))</f>
        <v/>
      </c>
      <c r="O1445" s="37" t="str">
        <f>IF($J$4=0,E1445,IFERROR(IF(OR(AND(Data_Input!$T$3="meters",Data_Input!$T1449&gt;12),(AND(Data_Input!$T$3="feet",Data_Input!$T1449&gt;40)),ABS(E1445)&gt;$G$4),"",E1445),""))</f>
        <v/>
      </c>
      <c r="P1445" s="35"/>
      <c r="Q1445" s="8" t="str">
        <f t="shared" si="98"/>
        <v/>
      </c>
      <c r="R1445" s="8" t="str">
        <f t="shared" si="99"/>
        <v/>
      </c>
      <c r="S1445" s="8" t="str">
        <f t="shared" si="100"/>
        <v/>
      </c>
      <c r="T1445" s="8" t="str">
        <f t="shared" si="101"/>
        <v/>
      </c>
      <c r="U1445" s="35"/>
    </row>
    <row r="1446" spans="1:21">
      <c r="A1446" s="7">
        <v>1444</v>
      </c>
      <c r="B1446" s="37" t="str">
        <f>Data_Input!O1450</f>
        <v/>
      </c>
      <c r="C1446" s="37" t="str">
        <f>Data_Input!P1450</f>
        <v/>
      </c>
      <c r="D1446" s="37" t="str">
        <f>Data_Input!Q1450</f>
        <v/>
      </c>
      <c r="E1446" s="37" t="str">
        <f>Data_Input!R1450</f>
        <v/>
      </c>
      <c r="F1446" s="47"/>
      <c r="G1446" s="35"/>
      <c r="H1446" s="35"/>
      <c r="I1446" s="35"/>
      <c r="J1446" s="35"/>
      <c r="K1446" s="35"/>
      <c r="L1446" s="37" t="str">
        <f>IF($G$4=0,B1446,IFERROR(IF(OR(AND(Data_Input!$T$3="meters",Data_Input!$T1450&gt;12),(AND(Data_Input!$T$3="feet",Data_Input!$T1450&gt;40)),ABS(B1446)&gt;$G$4),"",B1446),""))</f>
        <v/>
      </c>
      <c r="M1446" s="37" t="str">
        <f>IF($H$4=0,C1446,IFERROR(IF(OR(AND(Data_Input!$T$3="meters",Data_Input!$T1450&gt;12),(AND(Data_Input!$T$3="feet",Data_Input!$T1450&gt;40)),ABS(C1446)&gt;$G$4),"",C1446),""))</f>
        <v/>
      </c>
      <c r="N1446" s="37" t="str">
        <f>IF($I$4=0,D1446,IFERROR(IF(OR(AND(Data_Input!$T$3="meters",Data_Input!$T1450&gt;12),(AND(Data_Input!$T$3="feet",Data_Input!$T1450&gt;40)),ABS(D1446)&gt;$G$4),"",D1446),""))</f>
        <v/>
      </c>
      <c r="O1446" s="37" t="str">
        <f>IF($J$4=0,E1446,IFERROR(IF(OR(AND(Data_Input!$T$3="meters",Data_Input!$T1450&gt;12),(AND(Data_Input!$T$3="feet",Data_Input!$T1450&gt;40)),ABS(E1446)&gt;$G$4),"",E1446),""))</f>
        <v/>
      </c>
      <c r="P1446" s="35"/>
      <c r="Q1446" s="8" t="str">
        <f t="shared" si="98"/>
        <v/>
      </c>
      <c r="R1446" s="8" t="str">
        <f t="shared" si="99"/>
        <v/>
      </c>
      <c r="S1446" s="8" t="str">
        <f t="shared" si="100"/>
        <v/>
      </c>
      <c r="T1446" s="8" t="str">
        <f t="shared" si="101"/>
        <v/>
      </c>
      <c r="U1446" s="35"/>
    </row>
    <row r="1447" spans="1:21">
      <c r="A1447" s="7">
        <v>1445</v>
      </c>
      <c r="B1447" s="37" t="str">
        <f>Data_Input!O1451</f>
        <v/>
      </c>
      <c r="C1447" s="37" t="str">
        <f>Data_Input!P1451</f>
        <v/>
      </c>
      <c r="D1447" s="37" t="str">
        <f>Data_Input!Q1451</f>
        <v/>
      </c>
      <c r="E1447" s="37" t="str">
        <f>Data_Input!R1451</f>
        <v/>
      </c>
      <c r="F1447" s="47"/>
      <c r="G1447" s="35"/>
      <c r="H1447" s="35"/>
      <c r="I1447" s="35"/>
      <c r="J1447" s="35"/>
      <c r="K1447" s="35"/>
      <c r="L1447" s="37" t="str">
        <f>IF($G$4=0,B1447,IFERROR(IF(OR(AND(Data_Input!$T$3="meters",Data_Input!$T1451&gt;12),(AND(Data_Input!$T$3="feet",Data_Input!$T1451&gt;40)),ABS(B1447)&gt;$G$4),"",B1447),""))</f>
        <v/>
      </c>
      <c r="M1447" s="37" t="str">
        <f>IF($H$4=0,C1447,IFERROR(IF(OR(AND(Data_Input!$T$3="meters",Data_Input!$T1451&gt;12),(AND(Data_Input!$T$3="feet",Data_Input!$T1451&gt;40)),ABS(C1447)&gt;$G$4),"",C1447),""))</f>
        <v/>
      </c>
      <c r="N1447" s="37" t="str">
        <f>IF($I$4=0,D1447,IFERROR(IF(OR(AND(Data_Input!$T$3="meters",Data_Input!$T1451&gt;12),(AND(Data_Input!$T$3="feet",Data_Input!$T1451&gt;40)),ABS(D1447)&gt;$G$4),"",D1447),""))</f>
        <v/>
      </c>
      <c r="O1447" s="37" t="str">
        <f>IF($J$4=0,E1447,IFERROR(IF(OR(AND(Data_Input!$T$3="meters",Data_Input!$T1451&gt;12),(AND(Data_Input!$T$3="feet",Data_Input!$T1451&gt;40)),ABS(E1447)&gt;$G$4),"",E1447),""))</f>
        <v/>
      </c>
      <c r="P1447" s="35"/>
      <c r="Q1447" s="8" t="str">
        <f t="shared" si="98"/>
        <v/>
      </c>
      <c r="R1447" s="8" t="str">
        <f t="shared" si="99"/>
        <v/>
      </c>
      <c r="S1447" s="8" t="str">
        <f t="shared" si="100"/>
        <v/>
      </c>
      <c r="T1447" s="8" t="str">
        <f t="shared" si="101"/>
        <v/>
      </c>
      <c r="U1447" s="35"/>
    </row>
    <row r="1448" spans="1:21">
      <c r="A1448" s="7">
        <v>1446</v>
      </c>
      <c r="B1448" s="37" t="str">
        <f>Data_Input!O1452</f>
        <v/>
      </c>
      <c r="C1448" s="37" t="str">
        <f>Data_Input!P1452</f>
        <v/>
      </c>
      <c r="D1448" s="37" t="str">
        <f>Data_Input!Q1452</f>
        <v/>
      </c>
      <c r="E1448" s="37" t="str">
        <f>Data_Input!R1452</f>
        <v/>
      </c>
      <c r="F1448" s="47"/>
      <c r="G1448" s="35"/>
      <c r="H1448" s="35"/>
      <c r="I1448" s="35"/>
      <c r="J1448" s="35"/>
      <c r="K1448" s="35"/>
      <c r="L1448" s="37" t="str">
        <f>IF($G$4=0,B1448,IFERROR(IF(OR(AND(Data_Input!$T$3="meters",Data_Input!$T1452&gt;12),(AND(Data_Input!$T$3="feet",Data_Input!$T1452&gt;40)),ABS(B1448)&gt;$G$4),"",B1448),""))</f>
        <v/>
      </c>
      <c r="M1448" s="37" t="str">
        <f>IF($H$4=0,C1448,IFERROR(IF(OR(AND(Data_Input!$T$3="meters",Data_Input!$T1452&gt;12),(AND(Data_Input!$T$3="feet",Data_Input!$T1452&gt;40)),ABS(C1448)&gt;$G$4),"",C1448),""))</f>
        <v/>
      </c>
      <c r="N1448" s="37" t="str">
        <f>IF($I$4=0,D1448,IFERROR(IF(OR(AND(Data_Input!$T$3="meters",Data_Input!$T1452&gt;12),(AND(Data_Input!$T$3="feet",Data_Input!$T1452&gt;40)),ABS(D1448)&gt;$G$4),"",D1448),""))</f>
        <v/>
      </c>
      <c r="O1448" s="37" t="str">
        <f>IF($J$4=0,E1448,IFERROR(IF(OR(AND(Data_Input!$T$3="meters",Data_Input!$T1452&gt;12),(AND(Data_Input!$T$3="feet",Data_Input!$T1452&gt;40)),ABS(E1448)&gt;$G$4),"",E1448),""))</f>
        <v/>
      </c>
      <c r="P1448" s="35"/>
      <c r="Q1448" s="8" t="str">
        <f t="shared" si="98"/>
        <v/>
      </c>
      <c r="R1448" s="8" t="str">
        <f t="shared" si="99"/>
        <v/>
      </c>
      <c r="S1448" s="8" t="str">
        <f t="shared" si="100"/>
        <v/>
      </c>
      <c r="T1448" s="8" t="str">
        <f t="shared" si="101"/>
        <v/>
      </c>
      <c r="U1448" s="35"/>
    </row>
    <row r="1449" spans="1:21">
      <c r="A1449" s="7">
        <v>1447</v>
      </c>
      <c r="B1449" s="37" t="str">
        <f>Data_Input!O1453</f>
        <v/>
      </c>
      <c r="C1449" s="37" t="str">
        <f>Data_Input!P1453</f>
        <v/>
      </c>
      <c r="D1449" s="37" t="str">
        <f>Data_Input!Q1453</f>
        <v/>
      </c>
      <c r="E1449" s="37" t="str">
        <f>Data_Input!R1453</f>
        <v/>
      </c>
      <c r="F1449" s="47"/>
      <c r="G1449" s="35"/>
      <c r="H1449" s="35"/>
      <c r="I1449" s="35"/>
      <c r="J1449" s="35"/>
      <c r="K1449" s="35"/>
      <c r="L1449" s="37" t="str">
        <f>IF($G$4=0,B1449,IFERROR(IF(OR(AND(Data_Input!$T$3="meters",Data_Input!$T1453&gt;12),(AND(Data_Input!$T$3="feet",Data_Input!$T1453&gt;40)),ABS(B1449)&gt;$G$4),"",B1449),""))</f>
        <v/>
      </c>
      <c r="M1449" s="37" t="str">
        <f>IF($H$4=0,C1449,IFERROR(IF(OR(AND(Data_Input!$T$3="meters",Data_Input!$T1453&gt;12),(AND(Data_Input!$T$3="feet",Data_Input!$T1453&gt;40)),ABS(C1449)&gt;$G$4),"",C1449),""))</f>
        <v/>
      </c>
      <c r="N1449" s="37" t="str">
        <f>IF($I$4=0,D1449,IFERROR(IF(OR(AND(Data_Input!$T$3="meters",Data_Input!$T1453&gt;12),(AND(Data_Input!$T$3="feet",Data_Input!$T1453&gt;40)),ABS(D1449)&gt;$G$4),"",D1449),""))</f>
        <v/>
      </c>
      <c r="O1449" s="37" t="str">
        <f>IF($J$4=0,E1449,IFERROR(IF(OR(AND(Data_Input!$T$3="meters",Data_Input!$T1453&gt;12),(AND(Data_Input!$T$3="feet",Data_Input!$T1453&gt;40)),ABS(E1449)&gt;$G$4),"",E1449),""))</f>
        <v/>
      </c>
      <c r="P1449" s="35"/>
      <c r="Q1449" s="8" t="str">
        <f t="shared" si="98"/>
        <v/>
      </c>
      <c r="R1449" s="8" t="str">
        <f t="shared" si="99"/>
        <v/>
      </c>
      <c r="S1449" s="8" t="str">
        <f t="shared" si="100"/>
        <v/>
      </c>
      <c r="T1449" s="8" t="str">
        <f t="shared" si="101"/>
        <v/>
      </c>
      <c r="U1449" s="35"/>
    </row>
    <row r="1450" spans="1:21">
      <c r="A1450" s="7">
        <v>1448</v>
      </c>
      <c r="B1450" s="37" t="str">
        <f>Data_Input!O1454</f>
        <v/>
      </c>
      <c r="C1450" s="37" t="str">
        <f>Data_Input!P1454</f>
        <v/>
      </c>
      <c r="D1450" s="37" t="str">
        <f>Data_Input!Q1454</f>
        <v/>
      </c>
      <c r="E1450" s="37" t="str">
        <f>Data_Input!R1454</f>
        <v/>
      </c>
      <c r="F1450" s="47"/>
      <c r="G1450" s="35"/>
      <c r="H1450" s="35"/>
      <c r="I1450" s="35"/>
      <c r="J1450" s="35"/>
      <c r="K1450" s="35"/>
      <c r="L1450" s="37" t="str">
        <f>IF($G$4=0,B1450,IFERROR(IF(OR(AND(Data_Input!$T$3="meters",Data_Input!$T1454&gt;12),(AND(Data_Input!$T$3="feet",Data_Input!$T1454&gt;40)),ABS(B1450)&gt;$G$4),"",B1450),""))</f>
        <v/>
      </c>
      <c r="M1450" s="37" t="str">
        <f>IF($H$4=0,C1450,IFERROR(IF(OR(AND(Data_Input!$T$3="meters",Data_Input!$T1454&gt;12),(AND(Data_Input!$T$3="feet",Data_Input!$T1454&gt;40)),ABS(C1450)&gt;$G$4),"",C1450),""))</f>
        <v/>
      </c>
      <c r="N1450" s="37" t="str">
        <f>IF($I$4=0,D1450,IFERROR(IF(OR(AND(Data_Input!$T$3="meters",Data_Input!$T1454&gt;12),(AND(Data_Input!$T$3="feet",Data_Input!$T1454&gt;40)),ABS(D1450)&gt;$G$4),"",D1450),""))</f>
        <v/>
      </c>
      <c r="O1450" s="37" t="str">
        <f>IF($J$4=0,E1450,IFERROR(IF(OR(AND(Data_Input!$T$3="meters",Data_Input!$T1454&gt;12),(AND(Data_Input!$T$3="feet",Data_Input!$T1454&gt;40)),ABS(E1450)&gt;$G$4),"",E1450),""))</f>
        <v/>
      </c>
      <c r="P1450" s="35"/>
      <c r="Q1450" s="8" t="str">
        <f t="shared" si="98"/>
        <v/>
      </c>
      <c r="R1450" s="8" t="str">
        <f t="shared" si="99"/>
        <v/>
      </c>
      <c r="S1450" s="8" t="str">
        <f t="shared" si="100"/>
        <v/>
      </c>
      <c r="T1450" s="8" t="str">
        <f t="shared" si="101"/>
        <v/>
      </c>
      <c r="U1450" s="35"/>
    </row>
    <row r="1451" spans="1:21">
      <c r="A1451" s="7">
        <v>1449</v>
      </c>
      <c r="B1451" s="37" t="str">
        <f>Data_Input!O1455</f>
        <v/>
      </c>
      <c r="C1451" s="37" t="str">
        <f>Data_Input!P1455</f>
        <v/>
      </c>
      <c r="D1451" s="37" t="str">
        <f>Data_Input!Q1455</f>
        <v/>
      </c>
      <c r="E1451" s="37" t="str">
        <f>Data_Input!R1455</f>
        <v/>
      </c>
      <c r="F1451" s="47"/>
      <c r="G1451" s="35"/>
      <c r="H1451" s="35"/>
      <c r="I1451" s="35"/>
      <c r="J1451" s="35"/>
      <c r="K1451" s="35"/>
      <c r="L1451" s="37" t="str">
        <f>IF($G$4=0,B1451,IFERROR(IF(OR(AND(Data_Input!$T$3="meters",Data_Input!$T1455&gt;12),(AND(Data_Input!$T$3="feet",Data_Input!$T1455&gt;40)),ABS(B1451)&gt;$G$4),"",B1451),""))</f>
        <v/>
      </c>
      <c r="M1451" s="37" t="str">
        <f>IF($H$4=0,C1451,IFERROR(IF(OR(AND(Data_Input!$T$3="meters",Data_Input!$T1455&gt;12),(AND(Data_Input!$T$3="feet",Data_Input!$T1455&gt;40)),ABS(C1451)&gt;$G$4),"",C1451),""))</f>
        <v/>
      </c>
      <c r="N1451" s="37" t="str">
        <f>IF($I$4=0,D1451,IFERROR(IF(OR(AND(Data_Input!$T$3="meters",Data_Input!$T1455&gt;12),(AND(Data_Input!$T$3="feet",Data_Input!$T1455&gt;40)),ABS(D1451)&gt;$G$4),"",D1451),""))</f>
        <v/>
      </c>
      <c r="O1451" s="37" t="str">
        <f>IF($J$4=0,E1451,IFERROR(IF(OR(AND(Data_Input!$T$3="meters",Data_Input!$T1455&gt;12),(AND(Data_Input!$T$3="feet",Data_Input!$T1455&gt;40)),ABS(E1451)&gt;$G$4),"",E1451),""))</f>
        <v/>
      </c>
      <c r="P1451" s="35"/>
      <c r="Q1451" s="8" t="str">
        <f t="shared" si="98"/>
        <v/>
      </c>
      <c r="R1451" s="8" t="str">
        <f t="shared" si="99"/>
        <v/>
      </c>
      <c r="S1451" s="8" t="str">
        <f t="shared" si="100"/>
        <v/>
      </c>
      <c r="T1451" s="8" t="str">
        <f t="shared" si="101"/>
        <v/>
      </c>
      <c r="U1451" s="35"/>
    </row>
    <row r="1452" spans="1:21">
      <c r="A1452" s="7">
        <v>1450</v>
      </c>
      <c r="B1452" s="37" t="str">
        <f>Data_Input!O1456</f>
        <v/>
      </c>
      <c r="C1452" s="37" t="str">
        <f>Data_Input!P1456</f>
        <v/>
      </c>
      <c r="D1452" s="37" t="str">
        <f>Data_Input!Q1456</f>
        <v/>
      </c>
      <c r="E1452" s="37" t="str">
        <f>Data_Input!R1456</f>
        <v/>
      </c>
      <c r="F1452" s="47"/>
      <c r="G1452" s="35"/>
      <c r="H1452" s="35"/>
      <c r="I1452" s="35"/>
      <c r="J1452" s="35"/>
      <c r="K1452" s="35"/>
      <c r="L1452" s="37" t="str">
        <f>IF($G$4=0,B1452,IFERROR(IF(OR(AND(Data_Input!$T$3="meters",Data_Input!$T1456&gt;12),(AND(Data_Input!$T$3="feet",Data_Input!$T1456&gt;40)),ABS(B1452)&gt;$G$4),"",B1452),""))</f>
        <v/>
      </c>
      <c r="M1452" s="37" t="str">
        <f>IF($H$4=0,C1452,IFERROR(IF(OR(AND(Data_Input!$T$3="meters",Data_Input!$T1456&gt;12),(AND(Data_Input!$T$3="feet",Data_Input!$T1456&gt;40)),ABS(C1452)&gt;$G$4),"",C1452),""))</f>
        <v/>
      </c>
      <c r="N1452" s="37" t="str">
        <f>IF($I$4=0,D1452,IFERROR(IF(OR(AND(Data_Input!$T$3="meters",Data_Input!$T1456&gt;12),(AND(Data_Input!$T$3="feet",Data_Input!$T1456&gt;40)),ABS(D1452)&gt;$G$4),"",D1452),""))</f>
        <v/>
      </c>
      <c r="O1452" s="37" t="str">
        <f>IF($J$4=0,E1452,IFERROR(IF(OR(AND(Data_Input!$T$3="meters",Data_Input!$T1456&gt;12),(AND(Data_Input!$T$3="feet",Data_Input!$T1456&gt;40)),ABS(E1452)&gt;$G$4),"",E1452),""))</f>
        <v/>
      </c>
      <c r="P1452" s="35"/>
      <c r="Q1452" s="8" t="str">
        <f t="shared" si="98"/>
        <v/>
      </c>
      <c r="R1452" s="8" t="str">
        <f t="shared" si="99"/>
        <v/>
      </c>
      <c r="S1452" s="8" t="str">
        <f t="shared" si="100"/>
        <v/>
      </c>
      <c r="T1452" s="8" t="str">
        <f t="shared" si="101"/>
        <v/>
      </c>
      <c r="U1452" s="35"/>
    </row>
    <row r="1453" spans="1:21">
      <c r="A1453" s="7">
        <v>1451</v>
      </c>
      <c r="B1453" s="37" t="str">
        <f>Data_Input!O1457</f>
        <v/>
      </c>
      <c r="C1453" s="37" t="str">
        <f>Data_Input!P1457</f>
        <v/>
      </c>
      <c r="D1453" s="37" t="str">
        <f>Data_Input!Q1457</f>
        <v/>
      </c>
      <c r="E1453" s="37" t="str">
        <f>Data_Input!R1457</f>
        <v/>
      </c>
      <c r="F1453" s="47"/>
      <c r="G1453" s="35"/>
      <c r="H1453" s="35"/>
      <c r="I1453" s="35"/>
      <c r="J1453" s="35"/>
      <c r="K1453" s="35"/>
      <c r="L1453" s="37" t="str">
        <f>IF($G$4=0,B1453,IFERROR(IF(OR(AND(Data_Input!$T$3="meters",Data_Input!$T1457&gt;12),(AND(Data_Input!$T$3="feet",Data_Input!$T1457&gt;40)),ABS(B1453)&gt;$G$4),"",B1453),""))</f>
        <v/>
      </c>
      <c r="M1453" s="37" t="str">
        <f>IF($H$4=0,C1453,IFERROR(IF(OR(AND(Data_Input!$T$3="meters",Data_Input!$T1457&gt;12),(AND(Data_Input!$T$3="feet",Data_Input!$T1457&gt;40)),ABS(C1453)&gt;$G$4),"",C1453),""))</f>
        <v/>
      </c>
      <c r="N1453" s="37" t="str">
        <f>IF($I$4=0,D1453,IFERROR(IF(OR(AND(Data_Input!$T$3="meters",Data_Input!$T1457&gt;12),(AND(Data_Input!$T$3="feet",Data_Input!$T1457&gt;40)),ABS(D1453)&gt;$G$4),"",D1453),""))</f>
        <v/>
      </c>
      <c r="O1453" s="37" t="str">
        <f>IF($J$4=0,E1453,IFERROR(IF(OR(AND(Data_Input!$T$3="meters",Data_Input!$T1457&gt;12),(AND(Data_Input!$T$3="feet",Data_Input!$T1457&gt;40)),ABS(E1453)&gt;$G$4),"",E1453),""))</f>
        <v/>
      </c>
      <c r="P1453" s="35"/>
      <c r="Q1453" s="8" t="str">
        <f t="shared" si="98"/>
        <v/>
      </c>
      <c r="R1453" s="8" t="str">
        <f t="shared" si="99"/>
        <v/>
      </c>
      <c r="S1453" s="8" t="str">
        <f t="shared" si="100"/>
        <v/>
      </c>
      <c r="T1453" s="8" t="str">
        <f t="shared" si="101"/>
        <v/>
      </c>
      <c r="U1453" s="35"/>
    </row>
    <row r="1454" spans="1:21">
      <c r="A1454" s="7">
        <v>1452</v>
      </c>
      <c r="B1454" s="37" t="str">
        <f>Data_Input!O1458</f>
        <v/>
      </c>
      <c r="C1454" s="37" t="str">
        <f>Data_Input!P1458</f>
        <v/>
      </c>
      <c r="D1454" s="37" t="str">
        <f>Data_Input!Q1458</f>
        <v/>
      </c>
      <c r="E1454" s="37" t="str">
        <f>Data_Input!R1458</f>
        <v/>
      </c>
      <c r="F1454" s="47"/>
      <c r="G1454" s="35"/>
      <c r="H1454" s="35"/>
      <c r="I1454" s="35"/>
      <c r="J1454" s="35"/>
      <c r="K1454" s="35"/>
      <c r="L1454" s="37" t="str">
        <f>IF($G$4=0,B1454,IFERROR(IF(OR(AND(Data_Input!$T$3="meters",Data_Input!$T1458&gt;12),(AND(Data_Input!$T$3="feet",Data_Input!$T1458&gt;40)),ABS(B1454)&gt;$G$4),"",B1454),""))</f>
        <v/>
      </c>
      <c r="M1454" s="37" t="str">
        <f>IF($H$4=0,C1454,IFERROR(IF(OR(AND(Data_Input!$T$3="meters",Data_Input!$T1458&gt;12),(AND(Data_Input!$T$3="feet",Data_Input!$T1458&gt;40)),ABS(C1454)&gt;$G$4),"",C1454),""))</f>
        <v/>
      </c>
      <c r="N1454" s="37" t="str">
        <f>IF($I$4=0,D1454,IFERROR(IF(OR(AND(Data_Input!$T$3="meters",Data_Input!$T1458&gt;12),(AND(Data_Input!$T$3="feet",Data_Input!$T1458&gt;40)),ABS(D1454)&gt;$G$4),"",D1454),""))</f>
        <v/>
      </c>
      <c r="O1454" s="37" t="str">
        <f>IF($J$4=0,E1454,IFERROR(IF(OR(AND(Data_Input!$T$3="meters",Data_Input!$T1458&gt;12),(AND(Data_Input!$T$3="feet",Data_Input!$T1458&gt;40)),ABS(E1454)&gt;$G$4),"",E1454),""))</f>
        <v/>
      </c>
      <c r="P1454" s="35"/>
      <c r="Q1454" s="8" t="str">
        <f t="shared" si="98"/>
        <v/>
      </c>
      <c r="R1454" s="8" t="str">
        <f t="shared" si="99"/>
        <v/>
      </c>
      <c r="S1454" s="8" t="str">
        <f t="shared" si="100"/>
        <v/>
      </c>
      <c r="T1454" s="8" t="str">
        <f t="shared" si="101"/>
        <v/>
      </c>
      <c r="U1454" s="35"/>
    </row>
    <row r="1455" spans="1:21">
      <c r="A1455" s="7">
        <v>1453</v>
      </c>
      <c r="B1455" s="37" t="str">
        <f>Data_Input!O1459</f>
        <v/>
      </c>
      <c r="C1455" s="37" t="str">
        <f>Data_Input!P1459</f>
        <v/>
      </c>
      <c r="D1455" s="37" t="str">
        <f>Data_Input!Q1459</f>
        <v/>
      </c>
      <c r="E1455" s="37" t="str">
        <f>Data_Input!R1459</f>
        <v/>
      </c>
      <c r="F1455" s="47"/>
      <c r="G1455" s="35"/>
      <c r="H1455" s="35"/>
      <c r="I1455" s="35"/>
      <c r="J1455" s="35"/>
      <c r="K1455" s="35"/>
      <c r="L1455" s="37" t="str">
        <f>IF($G$4=0,B1455,IFERROR(IF(OR(AND(Data_Input!$T$3="meters",Data_Input!$T1459&gt;12),(AND(Data_Input!$T$3="feet",Data_Input!$T1459&gt;40)),ABS(B1455)&gt;$G$4),"",B1455),""))</f>
        <v/>
      </c>
      <c r="M1455" s="37" t="str">
        <f>IF($H$4=0,C1455,IFERROR(IF(OR(AND(Data_Input!$T$3="meters",Data_Input!$T1459&gt;12),(AND(Data_Input!$T$3="feet",Data_Input!$T1459&gt;40)),ABS(C1455)&gt;$G$4),"",C1455),""))</f>
        <v/>
      </c>
      <c r="N1455" s="37" t="str">
        <f>IF($I$4=0,D1455,IFERROR(IF(OR(AND(Data_Input!$T$3="meters",Data_Input!$T1459&gt;12),(AND(Data_Input!$T$3="feet",Data_Input!$T1459&gt;40)),ABS(D1455)&gt;$G$4),"",D1455),""))</f>
        <v/>
      </c>
      <c r="O1455" s="37" t="str">
        <f>IF($J$4=0,E1455,IFERROR(IF(OR(AND(Data_Input!$T$3="meters",Data_Input!$T1459&gt;12),(AND(Data_Input!$T$3="feet",Data_Input!$T1459&gt;40)),ABS(E1455)&gt;$G$4),"",E1455),""))</f>
        <v/>
      </c>
      <c r="P1455" s="35"/>
      <c r="Q1455" s="8" t="str">
        <f t="shared" si="98"/>
        <v/>
      </c>
      <c r="R1455" s="8" t="str">
        <f t="shared" si="99"/>
        <v/>
      </c>
      <c r="S1455" s="8" t="str">
        <f t="shared" si="100"/>
        <v/>
      </c>
      <c r="T1455" s="8" t="str">
        <f t="shared" si="101"/>
        <v/>
      </c>
      <c r="U1455" s="35"/>
    </row>
    <row r="1456" spans="1:21">
      <c r="A1456" s="7">
        <v>1454</v>
      </c>
      <c r="B1456" s="37" t="str">
        <f>Data_Input!O1460</f>
        <v/>
      </c>
      <c r="C1456" s="37" t="str">
        <f>Data_Input!P1460</f>
        <v/>
      </c>
      <c r="D1456" s="37" t="str">
        <f>Data_Input!Q1460</f>
        <v/>
      </c>
      <c r="E1456" s="37" t="str">
        <f>Data_Input!R1460</f>
        <v/>
      </c>
      <c r="F1456" s="47"/>
      <c r="G1456" s="35"/>
      <c r="H1456" s="35"/>
      <c r="I1456" s="35"/>
      <c r="J1456" s="35"/>
      <c r="K1456" s="35"/>
      <c r="L1456" s="37" t="str">
        <f>IF($G$4=0,B1456,IFERROR(IF(OR(AND(Data_Input!$T$3="meters",Data_Input!$T1460&gt;12),(AND(Data_Input!$T$3="feet",Data_Input!$T1460&gt;40)),ABS(B1456)&gt;$G$4),"",B1456),""))</f>
        <v/>
      </c>
      <c r="M1456" s="37" t="str">
        <f>IF($H$4=0,C1456,IFERROR(IF(OR(AND(Data_Input!$T$3="meters",Data_Input!$T1460&gt;12),(AND(Data_Input!$T$3="feet",Data_Input!$T1460&gt;40)),ABS(C1456)&gt;$G$4),"",C1456),""))</f>
        <v/>
      </c>
      <c r="N1456" s="37" t="str">
        <f>IF($I$4=0,D1456,IFERROR(IF(OR(AND(Data_Input!$T$3="meters",Data_Input!$T1460&gt;12),(AND(Data_Input!$T$3="feet",Data_Input!$T1460&gt;40)),ABS(D1456)&gt;$G$4),"",D1456),""))</f>
        <v/>
      </c>
      <c r="O1456" s="37" t="str">
        <f>IF($J$4=0,E1456,IFERROR(IF(OR(AND(Data_Input!$T$3="meters",Data_Input!$T1460&gt;12),(AND(Data_Input!$T$3="feet",Data_Input!$T1460&gt;40)),ABS(E1456)&gt;$G$4),"",E1456),""))</f>
        <v/>
      </c>
      <c r="P1456" s="35"/>
      <c r="Q1456" s="8" t="str">
        <f t="shared" si="98"/>
        <v/>
      </c>
      <c r="R1456" s="8" t="str">
        <f t="shared" si="99"/>
        <v/>
      </c>
      <c r="S1456" s="8" t="str">
        <f t="shared" si="100"/>
        <v/>
      </c>
      <c r="T1456" s="8" t="str">
        <f t="shared" si="101"/>
        <v/>
      </c>
      <c r="U1456" s="35"/>
    </row>
    <row r="1457" spans="1:21">
      <c r="A1457" s="7">
        <v>1455</v>
      </c>
      <c r="B1457" s="37" t="str">
        <f>Data_Input!O1461</f>
        <v/>
      </c>
      <c r="C1457" s="37" t="str">
        <f>Data_Input!P1461</f>
        <v/>
      </c>
      <c r="D1457" s="37" t="str">
        <f>Data_Input!Q1461</f>
        <v/>
      </c>
      <c r="E1457" s="37" t="str">
        <f>Data_Input!R1461</f>
        <v/>
      </c>
      <c r="F1457" s="47"/>
      <c r="G1457" s="35"/>
      <c r="H1457" s="35"/>
      <c r="I1457" s="35"/>
      <c r="J1457" s="35"/>
      <c r="K1457" s="35"/>
      <c r="L1457" s="37" t="str">
        <f>IF($G$4=0,B1457,IFERROR(IF(OR(AND(Data_Input!$T$3="meters",Data_Input!$T1461&gt;12),(AND(Data_Input!$T$3="feet",Data_Input!$T1461&gt;40)),ABS(B1457)&gt;$G$4),"",B1457),""))</f>
        <v/>
      </c>
      <c r="M1457" s="37" t="str">
        <f>IF($H$4=0,C1457,IFERROR(IF(OR(AND(Data_Input!$T$3="meters",Data_Input!$T1461&gt;12),(AND(Data_Input!$T$3="feet",Data_Input!$T1461&gt;40)),ABS(C1457)&gt;$G$4),"",C1457),""))</f>
        <v/>
      </c>
      <c r="N1457" s="37" t="str">
        <f>IF($I$4=0,D1457,IFERROR(IF(OR(AND(Data_Input!$T$3="meters",Data_Input!$T1461&gt;12),(AND(Data_Input!$T$3="feet",Data_Input!$T1461&gt;40)),ABS(D1457)&gt;$G$4),"",D1457),""))</f>
        <v/>
      </c>
      <c r="O1457" s="37" t="str">
        <f>IF($J$4=0,E1457,IFERROR(IF(OR(AND(Data_Input!$T$3="meters",Data_Input!$T1461&gt;12),(AND(Data_Input!$T$3="feet",Data_Input!$T1461&gt;40)),ABS(E1457)&gt;$G$4),"",E1457),""))</f>
        <v/>
      </c>
      <c r="P1457" s="35"/>
      <c r="Q1457" s="8" t="str">
        <f t="shared" si="98"/>
        <v/>
      </c>
      <c r="R1457" s="8" t="str">
        <f t="shared" si="99"/>
        <v/>
      </c>
      <c r="S1457" s="8" t="str">
        <f t="shared" si="100"/>
        <v/>
      </c>
      <c r="T1457" s="8" t="str">
        <f t="shared" si="101"/>
        <v/>
      </c>
      <c r="U1457" s="35"/>
    </row>
    <row r="1458" spans="1:21">
      <c r="A1458" s="7">
        <v>1456</v>
      </c>
      <c r="B1458" s="37" t="str">
        <f>Data_Input!O1462</f>
        <v/>
      </c>
      <c r="C1458" s="37" t="str">
        <f>Data_Input!P1462</f>
        <v/>
      </c>
      <c r="D1458" s="37" t="str">
        <f>Data_Input!Q1462</f>
        <v/>
      </c>
      <c r="E1458" s="37" t="str">
        <f>Data_Input!R1462</f>
        <v/>
      </c>
      <c r="F1458" s="47"/>
      <c r="G1458" s="35"/>
      <c r="H1458" s="35"/>
      <c r="I1458" s="35"/>
      <c r="J1458" s="35"/>
      <c r="K1458" s="35"/>
      <c r="L1458" s="37" t="str">
        <f>IF($G$4=0,B1458,IFERROR(IF(OR(AND(Data_Input!$T$3="meters",Data_Input!$T1462&gt;12),(AND(Data_Input!$T$3="feet",Data_Input!$T1462&gt;40)),ABS(B1458)&gt;$G$4),"",B1458),""))</f>
        <v/>
      </c>
      <c r="M1458" s="37" t="str">
        <f>IF($H$4=0,C1458,IFERROR(IF(OR(AND(Data_Input!$T$3="meters",Data_Input!$T1462&gt;12),(AND(Data_Input!$T$3="feet",Data_Input!$T1462&gt;40)),ABS(C1458)&gt;$G$4),"",C1458),""))</f>
        <v/>
      </c>
      <c r="N1458" s="37" t="str">
        <f>IF($I$4=0,D1458,IFERROR(IF(OR(AND(Data_Input!$T$3="meters",Data_Input!$T1462&gt;12),(AND(Data_Input!$T$3="feet",Data_Input!$T1462&gt;40)),ABS(D1458)&gt;$G$4),"",D1458),""))</f>
        <v/>
      </c>
      <c r="O1458" s="37" t="str">
        <f>IF($J$4=0,E1458,IFERROR(IF(OR(AND(Data_Input!$T$3="meters",Data_Input!$T1462&gt;12),(AND(Data_Input!$T$3="feet",Data_Input!$T1462&gt;40)),ABS(E1458)&gt;$G$4),"",E1458),""))</f>
        <v/>
      </c>
      <c r="P1458" s="35"/>
      <c r="Q1458" s="8" t="str">
        <f t="shared" si="98"/>
        <v/>
      </c>
      <c r="R1458" s="8" t="str">
        <f t="shared" si="99"/>
        <v/>
      </c>
      <c r="S1458" s="8" t="str">
        <f t="shared" si="100"/>
        <v/>
      </c>
      <c r="T1458" s="8" t="str">
        <f t="shared" si="101"/>
        <v/>
      </c>
      <c r="U1458" s="35"/>
    </row>
    <row r="1459" spans="1:21">
      <c r="A1459" s="7">
        <v>1457</v>
      </c>
      <c r="B1459" s="37" t="str">
        <f>Data_Input!O1463</f>
        <v/>
      </c>
      <c r="C1459" s="37" t="str">
        <f>Data_Input!P1463</f>
        <v/>
      </c>
      <c r="D1459" s="37" t="str">
        <f>Data_Input!Q1463</f>
        <v/>
      </c>
      <c r="E1459" s="37" t="str">
        <f>Data_Input!R1463</f>
        <v/>
      </c>
      <c r="F1459" s="47"/>
      <c r="G1459" s="35"/>
      <c r="H1459" s="35"/>
      <c r="I1459" s="35"/>
      <c r="J1459" s="35"/>
      <c r="K1459" s="35"/>
      <c r="L1459" s="37" t="str">
        <f>IF($G$4=0,B1459,IFERROR(IF(OR(AND(Data_Input!$T$3="meters",Data_Input!$T1463&gt;12),(AND(Data_Input!$T$3="feet",Data_Input!$T1463&gt;40)),ABS(B1459)&gt;$G$4),"",B1459),""))</f>
        <v/>
      </c>
      <c r="M1459" s="37" t="str">
        <f>IF($H$4=0,C1459,IFERROR(IF(OR(AND(Data_Input!$T$3="meters",Data_Input!$T1463&gt;12),(AND(Data_Input!$T$3="feet",Data_Input!$T1463&gt;40)),ABS(C1459)&gt;$G$4),"",C1459),""))</f>
        <v/>
      </c>
      <c r="N1459" s="37" t="str">
        <f>IF($I$4=0,D1459,IFERROR(IF(OR(AND(Data_Input!$T$3="meters",Data_Input!$T1463&gt;12),(AND(Data_Input!$T$3="feet",Data_Input!$T1463&gt;40)),ABS(D1459)&gt;$G$4),"",D1459),""))</f>
        <v/>
      </c>
      <c r="O1459" s="37" t="str">
        <f>IF($J$4=0,E1459,IFERROR(IF(OR(AND(Data_Input!$T$3="meters",Data_Input!$T1463&gt;12),(AND(Data_Input!$T$3="feet",Data_Input!$T1463&gt;40)),ABS(E1459)&gt;$G$4),"",E1459),""))</f>
        <v/>
      </c>
      <c r="P1459" s="35"/>
      <c r="Q1459" s="8" t="str">
        <f t="shared" si="98"/>
        <v/>
      </c>
      <c r="R1459" s="8" t="str">
        <f t="shared" si="99"/>
        <v/>
      </c>
      <c r="S1459" s="8" t="str">
        <f t="shared" si="100"/>
        <v/>
      </c>
      <c r="T1459" s="8" t="str">
        <f t="shared" si="101"/>
        <v/>
      </c>
      <c r="U1459" s="35"/>
    </row>
    <row r="1460" spans="1:21">
      <c r="A1460" s="7">
        <v>1458</v>
      </c>
      <c r="B1460" s="37" t="str">
        <f>Data_Input!O1464</f>
        <v/>
      </c>
      <c r="C1460" s="37" t="str">
        <f>Data_Input!P1464</f>
        <v/>
      </c>
      <c r="D1460" s="37" t="str">
        <f>Data_Input!Q1464</f>
        <v/>
      </c>
      <c r="E1460" s="37" t="str">
        <f>Data_Input!R1464</f>
        <v/>
      </c>
      <c r="F1460" s="47"/>
      <c r="G1460" s="35"/>
      <c r="H1460" s="35"/>
      <c r="I1460" s="35"/>
      <c r="J1460" s="35"/>
      <c r="K1460" s="35"/>
      <c r="L1460" s="37" t="str">
        <f>IF($G$4=0,B1460,IFERROR(IF(OR(AND(Data_Input!$T$3="meters",Data_Input!$T1464&gt;12),(AND(Data_Input!$T$3="feet",Data_Input!$T1464&gt;40)),ABS(B1460)&gt;$G$4),"",B1460),""))</f>
        <v/>
      </c>
      <c r="M1460" s="37" t="str">
        <f>IF($H$4=0,C1460,IFERROR(IF(OR(AND(Data_Input!$T$3="meters",Data_Input!$T1464&gt;12),(AND(Data_Input!$T$3="feet",Data_Input!$T1464&gt;40)),ABS(C1460)&gt;$G$4),"",C1460),""))</f>
        <v/>
      </c>
      <c r="N1460" s="37" t="str">
        <f>IF($I$4=0,D1460,IFERROR(IF(OR(AND(Data_Input!$T$3="meters",Data_Input!$T1464&gt;12),(AND(Data_Input!$T$3="feet",Data_Input!$T1464&gt;40)),ABS(D1460)&gt;$G$4),"",D1460),""))</f>
        <v/>
      </c>
      <c r="O1460" s="37" t="str">
        <f>IF($J$4=0,E1460,IFERROR(IF(OR(AND(Data_Input!$T$3="meters",Data_Input!$T1464&gt;12),(AND(Data_Input!$T$3="feet",Data_Input!$T1464&gt;40)),ABS(E1460)&gt;$G$4),"",E1460),""))</f>
        <v/>
      </c>
      <c r="P1460" s="35"/>
      <c r="Q1460" s="8" t="str">
        <f t="shared" si="98"/>
        <v/>
      </c>
      <c r="R1460" s="8" t="str">
        <f t="shared" si="99"/>
        <v/>
      </c>
      <c r="S1460" s="8" t="str">
        <f t="shared" si="100"/>
        <v/>
      </c>
      <c r="T1460" s="8" t="str">
        <f t="shared" si="101"/>
        <v/>
      </c>
      <c r="U1460" s="35"/>
    </row>
    <row r="1461" spans="1:21">
      <c r="A1461" s="7">
        <v>1459</v>
      </c>
      <c r="B1461" s="37" t="str">
        <f>Data_Input!O1465</f>
        <v/>
      </c>
      <c r="C1461" s="37" t="str">
        <f>Data_Input!P1465</f>
        <v/>
      </c>
      <c r="D1461" s="37" t="str">
        <f>Data_Input!Q1465</f>
        <v/>
      </c>
      <c r="E1461" s="37" t="str">
        <f>Data_Input!R1465</f>
        <v/>
      </c>
      <c r="F1461" s="47"/>
      <c r="G1461" s="35"/>
      <c r="H1461" s="35"/>
      <c r="I1461" s="35"/>
      <c r="J1461" s="35"/>
      <c r="K1461" s="35"/>
      <c r="L1461" s="37" t="str">
        <f>IF($G$4=0,B1461,IFERROR(IF(OR(AND(Data_Input!$T$3="meters",Data_Input!$T1465&gt;12),(AND(Data_Input!$T$3="feet",Data_Input!$T1465&gt;40)),ABS(B1461)&gt;$G$4),"",B1461),""))</f>
        <v/>
      </c>
      <c r="M1461" s="37" t="str">
        <f>IF($H$4=0,C1461,IFERROR(IF(OR(AND(Data_Input!$T$3="meters",Data_Input!$T1465&gt;12),(AND(Data_Input!$T$3="feet",Data_Input!$T1465&gt;40)),ABS(C1461)&gt;$G$4),"",C1461),""))</f>
        <v/>
      </c>
      <c r="N1461" s="37" t="str">
        <f>IF($I$4=0,D1461,IFERROR(IF(OR(AND(Data_Input!$T$3="meters",Data_Input!$T1465&gt;12),(AND(Data_Input!$T$3="feet",Data_Input!$T1465&gt;40)),ABS(D1461)&gt;$G$4),"",D1461),""))</f>
        <v/>
      </c>
      <c r="O1461" s="37" t="str">
        <f>IF($J$4=0,E1461,IFERROR(IF(OR(AND(Data_Input!$T$3="meters",Data_Input!$T1465&gt;12),(AND(Data_Input!$T$3="feet",Data_Input!$T1465&gt;40)),ABS(E1461)&gt;$G$4),"",E1461),""))</f>
        <v/>
      </c>
      <c r="P1461" s="35"/>
      <c r="Q1461" s="8" t="str">
        <f t="shared" si="98"/>
        <v/>
      </c>
      <c r="R1461" s="8" t="str">
        <f t="shared" si="99"/>
        <v/>
      </c>
      <c r="S1461" s="8" t="str">
        <f t="shared" si="100"/>
        <v/>
      </c>
      <c r="T1461" s="8" t="str">
        <f t="shared" si="101"/>
        <v/>
      </c>
      <c r="U1461" s="35"/>
    </row>
    <row r="1462" spans="1:21">
      <c r="A1462" s="7">
        <v>1460</v>
      </c>
      <c r="B1462" s="37" t="str">
        <f>Data_Input!O1466</f>
        <v/>
      </c>
      <c r="C1462" s="37" t="str">
        <f>Data_Input!P1466</f>
        <v/>
      </c>
      <c r="D1462" s="37" t="str">
        <f>Data_Input!Q1466</f>
        <v/>
      </c>
      <c r="E1462" s="37" t="str">
        <f>Data_Input!R1466</f>
        <v/>
      </c>
      <c r="F1462" s="47"/>
      <c r="G1462" s="35"/>
      <c r="H1462" s="35"/>
      <c r="I1462" s="35"/>
      <c r="J1462" s="35"/>
      <c r="K1462" s="35"/>
      <c r="L1462" s="37" t="str">
        <f>IF($G$4=0,B1462,IFERROR(IF(OR(AND(Data_Input!$T$3="meters",Data_Input!$T1466&gt;12),(AND(Data_Input!$T$3="feet",Data_Input!$T1466&gt;40)),ABS(B1462)&gt;$G$4),"",B1462),""))</f>
        <v/>
      </c>
      <c r="M1462" s="37" t="str">
        <f>IF($H$4=0,C1462,IFERROR(IF(OR(AND(Data_Input!$T$3="meters",Data_Input!$T1466&gt;12),(AND(Data_Input!$T$3="feet",Data_Input!$T1466&gt;40)),ABS(C1462)&gt;$G$4),"",C1462),""))</f>
        <v/>
      </c>
      <c r="N1462" s="37" t="str">
        <f>IF($I$4=0,D1462,IFERROR(IF(OR(AND(Data_Input!$T$3="meters",Data_Input!$T1466&gt;12),(AND(Data_Input!$T$3="feet",Data_Input!$T1466&gt;40)),ABS(D1462)&gt;$G$4),"",D1462),""))</f>
        <v/>
      </c>
      <c r="O1462" s="37" t="str">
        <f>IF($J$4=0,E1462,IFERROR(IF(OR(AND(Data_Input!$T$3="meters",Data_Input!$T1466&gt;12),(AND(Data_Input!$T$3="feet",Data_Input!$T1466&gt;40)),ABS(E1462)&gt;$G$4),"",E1462),""))</f>
        <v/>
      </c>
      <c r="P1462" s="35"/>
      <c r="Q1462" s="8" t="str">
        <f t="shared" si="98"/>
        <v/>
      </c>
      <c r="R1462" s="8" t="str">
        <f t="shared" si="99"/>
        <v/>
      </c>
      <c r="S1462" s="8" t="str">
        <f t="shared" si="100"/>
        <v/>
      </c>
      <c r="T1462" s="8" t="str">
        <f t="shared" si="101"/>
        <v/>
      </c>
      <c r="U1462" s="35"/>
    </row>
    <row r="1463" spans="1:21">
      <c r="A1463" s="7">
        <v>1461</v>
      </c>
      <c r="B1463" s="37" t="str">
        <f>Data_Input!O1467</f>
        <v/>
      </c>
      <c r="C1463" s="37" t="str">
        <f>Data_Input!P1467</f>
        <v/>
      </c>
      <c r="D1463" s="37" t="str">
        <f>Data_Input!Q1467</f>
        <v/>
      </c>
      <c r="E1463" s="37" t="str">
        <f>Data_Input!R1467</f>
        <v/>
      </c>
      <c r="F1463" s="47"/>
      <c r="G1463" s="35"/>
      <c r="H1463" s="35"/>
      <c r="I1463" s="35"/>
      <c r="J1463" s="35"/>
      <c r="K1463" s="35"/>
      <c r="L1463" s="37" t="str">
        <f>IF($G$4=0,B1463,IFERROR(IF(OR(AND(Data_Input!$T$3="meters",Data_Input!$T1467&gt;12),(AND(Data_Input!$T$3="feet",Data_Input!$T1467&gt;40)),ABS(B1463)&gt;$G$4),"",B1463),""))</f>
        <v/>
      </c>
      <c r="M1463" s="37" t="str">
        <f>IF($H$4=0,C1463,IFERROR(IF(OR(AND(Data_Input!$T$3="meters",Data_Input!$T1467&gt;12),(AND(Data_Input!$T$3="feet",Data_Input!$T1467&gt;40)),ABS(C1463)&gt;$G$4),"",C1463),""))</f>
        <v/>
      </c>
      <c r="N1463" s="37" t="str">
        <f>IF($I$4=0,D1463,IFERROR(IF(OR(AND(Data_Input!$T$3="meters",Data_Input!$T1467&gt;12),(AND(Data_Input!$T$3="feet",Data_Input!$T1467&gt;40)),ABS(D1463)&gt;$G$4),"",D1463),""))</f>
        <v/>
      </c>
      <c r="O1463" s="37" t="str">
        <f>IF($J$4=0,E1463,IFERROR(IF(OR(AND(Data_Input!$T$3="meters",Data_Input!$T1467&gt;12),(AND(Data_Input!$T$3="feet",Data_Input!$T1467&gt;40)),ABS(E1463)&gt;$G$4),"",E1463),""))</f>
        <v/>
      </c>
      <c r="P1463" s="35"/>
      <c r="Q1463" s="8" t="str">
        <f t="shared" si="98"/>
        <v/>
      </c>
      <c r="R1463" s="8" t="str">
        <f t="shared" si="99"/>
        <v/>
      </c>
      <c r="S1463" s="8" t="str">
        <f t="shared" si="100"/>
        <v/>
      </c>
      <c r="T1463" s="8" t="str">
        <f t="shared" si="101"/>
        <v/>
      </c>
      <c r="U1463" s="35"/>
    </row>
    <row r="1464" spans="1:21">
      <c r="A1464" s="7">
        <v>1462</v>
      </c>
      <c r="B1464" s="37" t="str">
        <f>Data_Input!O1468</f>
        <v/>
      </c>
      <c r="C1464" s="37" t="str">
        <f>Data_Input!P1468</f>
        <v/>
      </c>
      <c r="D1464" s="37" t="str">
        <f>Data_Input!Q1468</f>
        <v/>
      </c>
      <c r="E1464" s="37" t="str">
        <f>Data_Input!R1468</f>
        <v/>
      </c>
      <c r="F1464" s="47"/>
      <c r="G1464" s="35"/>
      <c r="H1464" s="35"/>
      <c r="I1464" s="35"/>
      <c r="J1464" s="35"/>
      <c r="K1464" s="35"/>
      <c r="L1464" s="37" t="str">
        <f>IF($G$4=0,B1464,IFERROR(IF(OR(AND(Data_Input!$T$3="meters",Data_Input!$T1468&gt;12),(AND(Data_Input!$T$3="feet",Data_Input!$T1468&gt;40)),ABS(B1464)&gt;$G$4),"",B1464),""))</f>
        <v/>
      </c>
      <c r="M1464" s="37" t="str">
        <f>IF($H$4=0,C1464,IFERROR(IF(OR(AND(Data_Input!$T$3="meters",Data_Input!$T1468&gt;12),(AND(Data_Input!$T$3="feet",Data_Input!$T1468&gt;40)),ABS(C1464)&gt;$G$4),"",C1464),""))</f>
        <v/>
      </c>
      <c r="N1464" s="37" t="str">
        <f>IF($I$4=0,D1464,IFERROR(IF(OR(AND(Data_Input!$T$3="meters",Data_Input!$T1468&gt;12),(AND(Data_Input!$T$3="feet",Data_Input!$T1468&gt;40)),ABS(D1464)&gt;$G$4),"",D1464),""))</f>
        <v/>
      </c>
      <c r="O1464" s="37" t="str">
        <f>IF($J$4=0,E1464,IFERROR(IF(OR(AND(Data_Input!$T$3="meters",Data_Input!$T1468&gt;12),(AND(Data_Input!$T$3="feet",Data_Input!$T1468&gt;40)),ABS(E1464)&gt;$G$4),"",E1464),""))</f>
        <v/>
      </c>
      <c r="P1464" s="35"/>
      <c r="Q1464" s="8" t="str">
        <f t="shared" si="98"/>
        <v/>
      </c>
      <c r="R1464" s="8" t="str">
        <f t="shared" si="99"/>
        <v/>
      </c>
      <c r="S1464" s="8" t="str">
        <f t="shared" si="100"/>
        <v/>
      </c>
      <c r="T1464" s="8" t="str">
        <f t="shared" si="101"/>
        <v/>
      </c>
      <c r="U1464" s="35"/>
    </row>
    <row r="1465" spans="1:21">
      <c r="A1465" s="7">
        <v>1463</v>
      </c>
      <c r="B1465" s="37" t="str">
        <f>Data_Input!O1469</f>
        <v/>
      </c>
      <c r="C1465" s="37" t="str">
        <f>Data_Input!P1469</f>
        <v/>
      </c>
      <c r="D1465" s="37" t="str">
        <f>Data_Input!Q1469</f>
        <v/>
      </c>
      <c r="E1465" s="37" t="str">
        <f>Data_Input!R1469</f>
        <v/>
      </c>
      <c r="F1465" s="47"/>
      <c r="G1465" s="35"/>
      <c r="H1465" s="35"/>
      <c r="I1465" s="35"/>
      <c r="J1465" s="35"/>
      <c r="K1465" s="35"/>
      <c r="L1465" s="37" t="str">
        <f>IF($G$4=0,B1465,IFERROR(IF(OR(AND(Data_Input!$T$3="meters",Data_Input!$T1469&gt;12),(AND(Data_Input!$T$3="feet",Data_Input!$T1469&gt;40)),ABS(B1465)&gt;$G$4),"",B1465),""))</f>
        <v/>
      </c>
      <c r="M1465" s="37" t="str">
        <f>IF($H$4=0,C1465,IFERROR(IF(OR(AND(Data_Input!$T$3="meters",Data_Input!$T1469&gt;12),(AND(Data_Input!$T$3="feet",Data_Input!$T1469&gt;40)),ABS(C1465)&gt;$G$4),"",C1465),""))</f>
        <v/>
      </c>
      <c r="N1465" s="37" t="str">
        <f>IF($I$4=0,D1465,IFERROR(IF(OR(AND(Data_Input!$T$3="meters",Data_Input!$T1469&gt;12),(AND(Data_Input!$T$3="feet",Data_Input!$T1469&gt;40)),ABS(D1465)&gt;$G$4),"",D1465),""))</f>
        <v/>
      </c>
      <c r="O1465" s="37" t="str">
        <f>IF($J$4=0,E1465,IFERROR(IF(OR(AND(Data_Input!$T$3="meters",Data_Input!$T1469&gt;12),(AND(Data_Input!$T$3="feet",Data_Input!$T1469&gt;40)),ABS(E1465)&gt;$G$4),"",E1465),""))</f>
        <v/>
      </c>
      <c r="P1465" s="35"/>
      <c r="Q1465" s="8" t="str">
        <f t="shared" si="98"/>
        <v/>
      </c>
      <c r="R1465" s="8" t="str">
        <f t="shared" si="99"/>
        <v/>
      </c>
      <c r="S1465" s="8" t="str">
        <f t="shared" si="100"/>
        <v/>
      </c>
      <c r="T1465" s="8" t="str">
        <f t="shared" si="101"/>
        <v/>
      </c>
      <c r="U1465" s="35"/>
    </row>
    <row r="1466" spans="1:21">
      <c r="A1466" s="7">
        <v>1464</v>
      </c>
      <c r="B1466" s="37" t="str">
        <f>Data_Input!O1470</f>
        <v/>
      </c>
      <c r="C1466" s="37" t="str">
        <f>Data_Input!P1470</f>
        <v/>
      </c>
      <c r="D1466" s="37" t="str">
        <f>Data_Input!Q1470</f>
        <v/>
      </c>
      <c r="E1466" s="37" t="str">
        <f>Data_Input!R1470</f>
        <v/>
      </c>
      <c r="F1466" s="47"/>
      <c r="G1466" s="35"/>
      <c r="H1466" s="35"/>
      <c r="I1466" s="35"/>
      <c r="J1466" s="35"/>
      <c r="K1466" s="35"/>
      <c r="L1466" s="37" t="str">
        <f>IF($G$4=0,B1466,IFERROR(IF(OR(AND(Data_Input!$T$3="meters",Data_Input!$T1470&gt;12),(AND(Data_Input!$T$3="feet",Data_Input!$T1470&gt;40)),ABS(B1466)&gt;$G$4),"",B1466),""))</f>
        <v/>
      </c>
      <c r="M1466" s="37" t="str">
        <f>IF($H$4=0,C1466,IFERROR(IF(OR(AND(Data_Input!$T$3="meters",Data_Input!$T1470&gt;12),(AND(Data_Input!$T$3="feet",Data_Input!$T1470&gt;40)),ABS(C1466)&gt;$G$4),"",C1466),""))</f>
        <v/>
      </c>
      <c r="N1466" s="37" t="str">
        <f>IF($I$4=0,D1466,IFERROR(IF(OR(AND(Data_Input!$T$3="meters",Data_Input!$T1470&gt;12),(AND(Data_Input!$T$3="feet",Data_Input!$T1470&gt;40)),ABS(D1466)&gt;$G$4),"",D1466),""))</f>
        <v/>
      </c>
      <c r="O1466" s="37" t="str">
        <f>IF($J$4=0,E1466,IFERROR(IF(OR(AND(Data_Input!$T$3="meters",Data_Input!$T1470&gt;12),(AND(Data_Input!$T$3="feet",Data_Input!$T1470&gt;40)),ABS(E1466)&gt;$G$4),"",E1466),""))</f>
        <v/>
      </c>
      <c r="P1466" s="35"/>
      <c r="Q1466" s="8" t="str">
        <f t="shared" si="98"/>
        <v/>
      </c>
      <c r="R1466" s="8" t="str">
        <f t="shared" si="99"/>
        <v/>
      </c>
      <c r="S1466" s="8" t="str">
        <f t="shared" si="100"/>
        <v/>
      </c>
      <c r="T1466" s="8" t="str">
        <f t="shared" si="101"/>
        <v/>
      </c>
      <c r="U1466" s="35"/>
    </row>
    <row r="1467" spans="1:21">
      <c r="A1467" s="7">
        <v>1465</v>
      </c>
      <c r="B1467" s="37" t="str">
        <f>Data_Input!O1471</f>
        <v/>
      </c>
      <c r="C1467" s="37" t="str">
        <f>Data_Input!P1471</f>
        <v/>
      </c>
      <c r="D1467" s="37" t="str">
        <f>Data_Input!Q1471</f>
        <v/>
      </c>
      <c r="E1467" s="37" t="str">
        <f>Data_Input!R1471</f>
        <v/>
      </c>
      <c r="F1467" s="47"/>
      <c r="G1467" s="35"/>
      <c r="H1467" s="35"/>
      <c r="I1467" s="35"/>
      <c r="J1467" s="35"/>
      <c r="K1467" s="35"/>
      <c r="L1467" s="37" t="str">
        <f>IF($G$4=0,B1467,IFERROR(IF(OR(AND(Data_Input!$T$3="meters",Data_Input!$T1471&gt;12),(AND(Data_Input!$T$3="feet",Data_Input!$T1471&gt;40)),ABS(B1467)&gt;$G$4),"",B1467),""))</f>
        <v/>
      </c>
      <c r="M1467" s="37" t="str">
        <f>IF($H$4=0,C1467,IFERROR(IF(OR(AND(Data_Input!$T$3="meters",Data_Input!$T1471&gt;12),(AND(Data_Input!$T$3="feet",Data_Input!$T1471&gt;40)),ABS(C1467)&gt;$G$4),"",C1467),""))</f>
        <v/>
      </c>
      <c r="N1467" s="37" t="str">
        <f>IF($I$4=0,D1467,IFERROR(IF(OR(AND(Data_Input!$T$3="meters",Data_Input!$T1471&gt;12),(AND(Data_Input!$T$3="feet",Data_Input!$T1471&gt;40)),ABS(D1467)&gt;$G$4),"",D1467),""))</f>
        <v/>
      </c>
      <c r="O1467" s="37" t="str">
        <f>IF($J$4=0,E1467,IFERROR(IF(OR(AND(Data_Input!$T$3="meters",Data_Input!$T1471&gt;12),(AND(Data_Input!$T$3="feet",Data_Input!$T1471&gt;40)),ABS(E1467)&gt;$G$4),"",E1467),""))</f>
        <v/>
      </c>
      <c r="P1467" s="35"/>
      <c r="Q1467" s="8" t="str">
        <f t="shared" si="98"/>
        <v/>
      </c>
      <c r="R1467" s="8" t="str">
        <f t="shared" si="99"/>
        <v/>
      </c>
      <c r="S1467" s="8" t="str">
        <f t="shared" si="100"/>
        <v/>
      </c>
      <c r="T1467" s="8" t="str">
        <f t="shared" si="101"/>
        <v/>
      </c>
      <c r="U1467" s="35"/>
    </row>
    <row r="1468" spans="1:21">
      <c r="A1468" s="7">
        <v>1466</v>
      </c>
      <c r="B1468" s="37" t="str">
        <f>Data_Input!O1472</f>
        <v/>
      </c>
      <c r="C1468" s="37" t="str">
        <f>Data_Input!P1472</f>
        <v/>
      </c>
      <c r="D1468" s="37" t="str">
        <f>Data_Input!Q1472</f>
        <v/>
      </c>
      <c r="E1468" s="37" t="str">
        <f>Data_Input!R1472</f>
        <v/>
      </c>
      <c r="F1468" s="47"/>
      <c r="G1468" s="35"/>
      <c r="H1468" s="35"/>
      <c r="I1468" s="35"/>
      <c r="J1468" s="35"/>
      <c r="K1468" s="35"/>
      <c r="L1468" s="37" t="str">
        <f>IF($G$4=0,B1468,IFERROR(IF(OR(AND(Data_Input!$T$3="meters",Data_Input!$T1472&gt;12),(AND(Data_Input!$T$3="feet",Data_Input!$T1472&gt;40)),ABS(B1468)&gt;$G$4),"",B1468),""))</f>
        <v/>
      </c>
      <c r="M1468" s="37" t="str">
        <f>IF($H$4=0,C1468,IFERROR(IF(OR(AND(Data_Input!$T$3="meters",Data_Input!$T1472&gt;12),(AND(Data_Input!$T$3="feet",Data_Input!$T1472&gt;40)),ABS(C1468)&gt;$G$4),"",C1468),""))</f>
        <v/>
      </c>
      <c r="N1468" s="37" t="str">
        <f>IF($I$4=0,D1468,IFERROR(IF(OR(AND(Data_Input!$T$3="meters",Data_Input!$T1472&gt;12),(AND(Data_Input!$T$3="feet",Data_Input!$T1472&gt;40)),ABS(D1468)&gt;$G$4),"",D1468),""))</f>
        <v/>
      </c>
      <c r="O1468" s="37" t="str">
        <f>IF($J$4=0,E1468,IFERROR(IF(OR(AND(Data_Input!$T$3="meters",Data_Input!$T1472&gt;12),(AND(Data_Input!$T$3="feet",Data_Input!$T1472&gt;40)),ABS(E1468)&gt;$G$4),"",E1468),""))</f>
        <v/>
      </c>
      <c r="P1468" s="35"/>
      <c r="Q1468" s="8" t="str">
        <f t="shared" si="98"/>
        <v/>
      </c>
      <c r="R1468" s="8" t="str">
        <f t="shared" si="99"/>
        <v/>
      </c>
      <c r="S1468" s="8" t="str">
        <f t="shared" si="100"/>
        <v/>
      </c>
      <c r="T1468" s="8" t="str">
        <f t="shared" si="101"/>
        <v/>
      </c>
      <c r="U1468" s="35"/>
    </row>
    <row r="1469" spans="1:21">
      <c r="A1469" s="7">
        <v>1467</v>
      </c>
      <c r="B1469" s="37" t="str">
        <f>Data_Input!O1473</f>
        <v/>
      </c>
      <c r="C1469" s="37" t="str">
        <f>Data_Input!P1473</f>
        <v/>
      </c>
      <c r="D1469" s="37" t="str">
        <f>Data_Input!Q1473</f>
        <v/>
      </c>
      <c r="E1469" s="37" t="str">
        <f>Data_Input!R1473</f>
        <v/>
      </c>
      <c r="F1469" s="47"/>
      <c r="G1469" s="35"/>
      <c r="H1469" s="35"/>
      <c r="I1469" s="35"/>
      <c r="J1469" s="35"/>
      <c r="K1469" s="35"/>
      <c r="L1469" s="37" t="str">
        <f>IF($G$4=0,B1469,IFERROR(IF(OR(AND(Data_Input!$T$3="meters",Data_Input!$T1473&gt;12),(AND(Data_Input!$T$3="feet",Data_Input!$T1473&gt;40)),ABS(B1469)&gt;$G$4),"",B1469),""))</f>
        <v/>
      </c>
      <c r="M1469" s="37" t="str">
        <f>IF($H$4=0,C1469,IFERROR(IF(OR(AND(Data_Input!$T$3="meters",Data_Input!$T1473&gt;12),(AND(Data_Input!$T$3="feet",Data_Input!$T1473&gt;40)),ABS(C1469)&gt;$G$4),"",C1469),""))</f>
        <v/>
      </c>
      <c r="N1469" s="37" t="str">
        <f>IF($I$4=0,D1469,IFERROR(IF(OR(AND(Data_Input!$T$3="meters",Data_Input!$T1473&gt;12),(AND(Data_Input!$T$3="feet",Data_Input!$T1473&gt;40)),ABS(D1469)&gt;$G$4),"",D1469),""))</f>
        <v/>
      </c>
      <c r="O1469" s="37" t="str">
        <f>IF($J$4=0,E1469,IFERROR(IF(OR(AND(Data_Input!$T$3="meters",Data_Input!$T1473&gt;12),(AND(Data_Input!$T$3="feet",Data_Input!$T1473&gt;40)),ABS(E1469)&gt;$G$4),"",E1469),""))</f>
        <v/>
      </c>
      <c r="P1469" s="35"/>
      <c r="Q1469" s="8" t="str">
        <f t="shared" si="98"/>
        <v/>
      </c>
      <c r="R1469" s="8" t="str">
        <f t="shared" si="99"/>
        <v/>
      </c>
      <c r="S1469" s="8" t="str">
        <f t="shared" si="100"/>
        <v/>
      </c>
      <c r="T1469" s="8" t="str">
        <f t="shared" si="101"/>
        <v/>
      </c>
      <c r="U1469" s="35"/>
    </row>
    <row r="1470" spans="1:21">
      <c r="A1470" s="7">
        <v>1468</v>
      </c>
      <c r="B1470" s="37" t="str">
        <f>Data_Input!O1474</f>
        <v/>
      </c>
      <c r="C1470" s="37" t="str">
        <f>Data_Input!P1474</f>
        <v/>
      </c>
      <c r="D1470" s="37" t="str">
        <f>Data_Input!Q1474</f>
        <v/>
      </c>
      <c r="E1470" s="37" t="str">
        <f>Data_Input!R1474</f>
        <v/>
      </c>
      <c r="F1470" s="47"/>
      <c r="G1470" s="35"/>
      <c r="H1470" s="35"/>
      <c r="I1470" s="35"/>
      <c r="J1470" s="35"/>
      <c r="K1470" s="35"/>
      <c r="L1470" s="37" t="str">
        <f>IF($G$4=0,B1470,IFERROR(IF(OR(AND(Data_Input!$T$3="meters",Data_Input!$T1474&gt;12),(AND(Data_Input!$T$3="feet",Data_Input!$T1474&gt;40)),ABS(B1470)&gt;$G$4),"",B1470),""))</f>
        <v/>
      </c>
      <c r="M1470" s="37" t="str">
        <f>IF($H$4=0,C1470,IFERROR(IF(OR(AND(Data_Input!$T$3="meters",Data_Input!$T1474&gt;12),(AND(Data_Input!$T$3="feet",Data_Input!$T1474&gt;40)),ABS(C1470)&gt;$G$4),"",C1470),""))</f>
        <v/>
      </c>
      <c r="N1470" s="37" t="str">
        <f>IF($I$4=0,D1470,IFERROR(IF(OR(AND(Data_Input!$T$3="meters",Data_Input!$T1474&gt;12),(AND(Data_Input!$T$3="feet",Data_Input!$T1474&gt;40)),ABS(D1470)&gt;$G$4),"",D1470),""))</f>
        <v/>
      </c>
      <c r="O1470" s="37" t="str">
        <f>IF($J$4=0,E1470,IFERROR(IF(OR(AND(Data_Input!$T$3="meters",Data_Input!$T1474&gt;12),(AND(Data_Input!$T$3="feet",Data_Input!$T1474&gt;40)),ABS(E1470)&gt;$G$4),"",E1470),""))</f>
        <v/>
      </c>
      <c r="P1470" s="35"/>
      <c r="Q1470" s="8" t="str">
        <f t="shared" si="98"/>
        <v/>
      </c>
      <c r="R1470" s="8" t="str">
        <f t="shared" si="99"/>
        <v/>
      </c>
      <c r="S1470" s="8" t="str">
        <f t="shared" si="100"/>
        <v/>
      </c>
      <c r="T1470" s="8" t="str">
        <f t="shared" si="101"/>
        <v/>
      </c>
      <c r="U1470" s="35"/>
    </row>
    <row r="1471" spans="1:21">
      <c r="A1471" s="7">
        <v>1469</v>
      </c>
      <c r="B1471" s="37" t="str">
        <f>Data_Input!O1475</f>
        <v/>
      </c>
      <c r="C1471" s="37" t="str">
        <f>Data_Input!P1475</f>
        <v/>
      </c>
      <c r="D1471" s="37" t="str">
        <f>Data_Input!Q1475</f>
        <v/>
      </c>
      <c r="E1471" s="37" t="str">
        <f>Data_Input!R1475</f>
        <v/>
      </c>
      <c r="F1471" s="47"/>
      <c r="G1471" s="35"/>
      <c r="H1471" s="35"/>
      <c r="I1471" s="35"/>
      <c r="J1471" s="35"/>
      <c r="K1471" s="35"/>
      <c r="L1471" s="37" t="str">
        <f>IF($G$4=0,B1471,IFERROR(IF(OR(AND(Data_Input!$T$3="meters",Data_Input!$T1475&gt;12),(AND(Data_Input!$T$3="feet",Data_Input!$T1475&gt;40)),ABS(B1471)&gt;$G$4),"",B1471),""))</f>
        <v/>
      </c>
      <c r="M1471" s="37" t="str">
        <f>IF($H$4=0,C1471,IFERROR(IF(OR(AND(Data_Input!$T$3="meters",Data_Input!$T1475&gt;12),(AND(Data_Input!$T$3="feet",Data_Input!$T1475&gt;40)),ABS(C1471)&gt;$G$4),"",C1471),""))</f>
        <v/>
      </c>
      <c r="N1471" s="37" t="str">
        <f>IF($I$4=0,D1471,IFERROR(IF(OR(AND(Data_Input!$T$3="meters",Data_Input!$T1475&gt;12),(AND(Data_Input!$T$3="feet",Data_Input!$T1475&gt;40)),ABS(D1471)&gt;$G$4),"",D1471),""))</f>
        <v/>
      </c>
      <c r="O1471" s="37" t="str">
        <f>IF($J$4=0,E1471,IFERROR(IF(OR(AND(Data_Input!$T$3="meters",Data_Input!$T1475&gt;12),(AND(Data_Input!$T$3="feet",Data_Input!$T1475&gt;40)),ABS(E1471)&gt;$G$4),"",E1471),""))</f>
        <v/>
      </c>
      <c r="P1471" s="35"/>
      <c r="Q1471" s="8" t="str">
        <f t="shared" si="98"/>
        <v/>
      </c>
      <c r="R1471" s="8" t="str">
        <f t="shared" si="99"/>
        <v/>
      </c>
      <c r="S1471" s="8" t="str">
        <f t="shared" si="100"/>
        <v/>
      </c>
      <c r="T1471" s="8" t="str">
        <f t="shared" si="101"/>
        <v/>
      </c>
      <c r="U1471" s="35"/>
    </row>
    <row r="1472" spans="1:21">
      <c r="A1472" s="7">
        <v>1470</v>
      </c>
      <c r="B1472" s="37" t="str">
        <f>Data_Input!O1476</f>
        <v/>
      </c>
      <c r="C1472" s="37" t="str">
        <f>Data_Input!P1476</f>
        <v/>
      </c>
      <c r="D1472" s="37" t="str">
        <f>Data_Input!Q1476</f>
        <v/>
      </c>
      <c r="E1472" s="37" t="str">
        <f>Data_Input!R1476</f>
        <v/>
      </c>
      <c r="F1472" s="47"/>
      <c r="G1472" s="35"/>
      <c r="H1472" s="35"/>
      <c r="I1472" s="35"/>
      <c r="J1472" s="35"/>
      <c r="K1472" s="35"/>
      <c r="L1472" s="37" t="str">
        <f>IF($G$4=0,B1472,IFERROR(IF(OR(AND(Data_Input!$T$3="meters",Data_Input!$T1476&gt;12),(AND(Data_Input!$T$3="feet",Data_Input!$T1476&gt;40)),ABS(B1472)&gt;$G$4),"",B1472),""))</f>
        <v/>
      </c>
      <c r="M1472" s="37" t="str">
        <f>IF($H$4=0,C1472,IFERROR(IF(OR(AND(Data_Input!$T$3="meters",Data_Input!$T1476&gt;12),(AND(Data_Input!$T$3="feet",Data_Input!$T1476&gt;40)),ABS(C1472)&gt;$G$4),"",C1472),""))</f>
        <v/>
      </c>
      <c r="N1472" s="37" t="str">
        <f>IF($I$4=0,D1472,IFERROR(IF(OR(AND(Data_Input!$T$3="meters",Data_Input!$T1476&gt;12),(AND(Data_Input!$T$3="feet",Data_Input!$T1476&gt;40)),ABS(D1472)&gt;$G$4),"",D1472),""))</f>
        <v/>
      </c>
      <c r="O1472" s="37" t="str">
        <f>IF($J$4=0,E1472,IFERROR(IF(OR(AND(Data_Input!$T$3="meters",Data_Input!$T1476&gt;12),(AND(Data_Input!$T$3="feet",Data_Input!$T1476&gt;40)),ABS(E1472)&gt;$G$4),"",E1472),""))</f>
        <v/>
      </c>
      <c r="P1472" s="35"/>
      <c r="Q1472" s="8" t="str">
        <f t="shared" si="98"/>
        <v/>
      </c>
      <c r="R1472" s="8" t="str">
        <f t="shared" si="99"/>
        <v/>
      </c>
      <c r="S1472" s="8" t="str">
        <f t="shared" si="100"/>
        <v/>
      </c>
      <c r="T1472" s="8" t="str">
        <f t="shared" si="101"/>
        <v/>
      </c>
      <c r="U1472" s="35"/>
    </row>
    <row r="1473" spans="1:21">
      <c r="A1473" s="7">
        <v>1471</v>
      </c>
      <c r="B1473" s="37" t="str">
        <f>Data_Input!O1477</f>
        <v/>
      </c>
      <c r="C1473" s="37" t="str">
        <f>Data_Input!P1477</f>
        <v/>
      </c>
      <c r="D1473" s="37" t="str">
        <f>Data_Input!Q1477</f>
        <v/>
      </c>
      <c r="E1473" s="37" t="str">
        <f>Data_Input!R1477</f>
        <v/>
      </c>
      <c r="F1473" s="47"/>
      <c r="G1473" s="35"/>
      <c r="H1473" s="35"/>
      <c r="I1473" s="35"/>
      <c r="J1473" s="35"/>
      <c r="K1473" s="35"/>
      <c r="L1473" s="37" t="str">
        <f>IF($G$4=0,B1473,IFERROR(IF(OR(AND(Data_Input!$T$3="meters",Data_Input!$T1477&gt;12),(AND(Data_Input!$T$3="feet",Data_Input!$T1477&gt;40)),ABS(B1473)&gt;$G$4),"",B1473),""))</f>
        <v/>
      </c>
      <c r="M1473" s="37" t="str">
        <f>IF($H$4=0,C1473,IFERROR(IF(OR(AND(Data_Input!$T$3="meters",Data_Input!$T1477&gt;12),(AND(Data_Input!$T$3="feet",Data_Input!$T1477&gt;40)),ABS(C1473)&gt;$G$4),"",C1473),""))</f>
        <v/>
      </c>
      <c r="N1473" s="37" t="str">
        <f>IF($I$4=0,D1473,IFERROR(IF(OR(AND(Data_Input!$T$3="meters",Data_Input!$T1477&gt;12),(AND(Data_Input!$T$3="feet",Data_Input!$T1477&gt;40)),ABS(D1473)&gt;$G$4),"",D1473),""))</f>
        <v/>
      </c>
      <c r="O1473" s="37" t="str">
        <f>IF($J$4=0,E1473,IFERROR(IF(OR(AND(Data_Input!$T$3="meters",Data_Input!$T1477&gt;12),(AND(Data_Input!$T$3="feet",Data_Input!$T1477&gt;40)),ABS(E1473)&gt;$G$4),"",E1473),""))</f>
        <v/>
      </c>
      <c r="P1473" s="35"/>
      <c r="Q1473" s="8" t="str">
        <f t="shared" si="98"/>
        <v/>
      </c>
      <c r="R1473" s="8" t="str">
        <f t="shared" si="99"/>
        <v/>
      </c>
      <c r="S1473" s="8" t="str">
        <f t="shared" si="100"/>
        <v/>
      </c>
      <c r="T1473" s="8" t="str">
        <f t="shared" si="101"/>
        <v/>
      </c>
      <c r="U1473" s="35"/>
    </row>
    <row r="1474" spans="1:21">
      <c r="A1474" s="7">
        <v>1472</v>
      </c>
      <c r="B1474" s="37" t="str">
        <f>Data_Input!O1478</f>
        <v/>
      </c>
      <c r="C1474" s="37" t="str">
        <f>Data_Input!P1478</f>
        <v/>
      </c>
      <c r="D1474" s="37" t="str">
        <f>Data_Input!Q1478</f>
        <v/>
      </c>
      <c r="E1474" s="37" t="str">
        <f>Data_Input!R1478</f>
        <v/>
      </c>
      <c r="F1474" s="47"/>
      <c r="G1474" s="35"/>
      <c r="H1474" s="35"/>
      <c r="I1474" s="35"/>
      <c r="J1474" s="35"/>
      <c r="K1474" s="35"/>
      <c r="L1474" s="37" t="str">
        <f>IF($G$4=0,B1474,IFERROR(IF(OR(AND(Data_Input!$T$3="meters",Data_Input!$T1478&gt;12),(AND(Data_Input!$T$3="feet",Data_Input!$T1478&gt;40)),ABS(B1474)&gt;$G$4),"",B1474),""))</f>
        <v/>
      </c>
      <c r="M1474" s="37" t="str">
        <f>IF($H$4=0,C1474,IFERROR(IF(OR(AND(Data_Input!$T$3="meters",Data_Input!$T1478&gt;12),(AND(Data_Input!$T$3="feet",Data_Input!$T1478&gt;40)),ABS(C1474)&gt;$G$4),"",C1474),""))</f>
        <v/>
      </c>
      <c r="N1474" s="37" t="str">
        <f>IF($I$4=0,D1474,IFERROR(IF(OR(AND(Data_Input!$T$3="meters",Data_Input!$T1478&gt;12),(AND(Data_Input!$T$3="feet",Data_Input!$T1478&gt;40)),ABS(D1474)&gt;$G$4),"",D1474),""))</f>
        <v/>
      </c>
      <c r="O1474" s="37" t="str">
        <f>IF($J$4=0,E1474,IFERROR(IF(OR(AND(Data_Input!$T$3="meters",Data_Input!$T1478&gt;12),(AND(Data_Input!$T$3="feet",Data_Input!$T1478&gt;40)),ABS(E1474)&gt;$G$4),"",E1474),""))</f>
        <v/>
      </c>
      <c r="P1474" s="35"/>
      <c r="Q1474" s="8" t="str">
        <f t="shared" si="98"/>
        <v/>
      </c>
      <c r="R1474" s="8" t="str">
        <f t="shared" si="99"/>
        <v/>
      </c>
      <c r="S1474" s="8" t="str">
        <f t="shared" si="100"/>
        <v/>
      </c>
      <c r="T1474" s="8" t="str">
        <f t="shared" si="101"/>
        <v/>
      </c>
      <c r="U1474" s="35"/>
    </row>
    <row r="1475" spans="1:21">
      <c r="A1475" s="7">
        <v>1473</v>
      </c>
      <c r="B1475" s="37" t="str">
        <f>Data_Input!O1479</f>
        <v/>
      </c>
      <c r="C1475" s="37" t="str">
        <f>Data_Input!P1479</f>
        <v/>
      </c>
      <c r="D1475" s="37" t="str">
        <f>Data_Input!Q1479</f>
        <v/>
      </c>
      <c r="E1475" s="37" t="str">
        <f>Data_Input!R1479</f>
        <v/>
      </c>
      <c r="F1475" s="47"/>
      <c r="G1475" s="35"/>
      <c r="H1475" s="35"/>
      <c r="I1475" s="35"/>
      <c r="J1475" s="35"/>
      <c r="K1475" s="35"/>
      <c r="L1475" s="37" t="str">
        <f>IF($G$4=0,B1475,IFERROR(IF(OR(AND(Data_Input!$T$3="meters",Data_Input!$T1479&gt;12),(AND(Data_Input!$T$3="feet",Data_Input!$T1479&gt;40)),ABS(B1475)&gt;$G$4),"",B1475),""))</f>
        <v/>
      </c>
      <c r="M1475" s="37" t="str">
        <f>IF($H$4=0,C1475,IFERROR(IF(OR(AND(Data_Input!$T$3="meters",Data_Input!$T1479&gt;12),(AND(Data_Input!$T$3="feet",Data_Input!$T1479&gt;40)),ABS(C1475)&gt;$G$4),"",C1475),""))</f>
        <v/>
      </c>
      <c r="N1475" s="37" t="str">
        <f>IF($I$4=0,D1475,IFERROR(IF(OR(AND(Data_Input!$T$3="meters",Data_Input!$T1479&gt;12),(AND(Data_Input!$T$3="feet",Data_Input!$T1479&gt;40)),ABS(D1475)&gt;$G$4),"",D1475),""))</f>
        <v/>
      </c>
      <c r="O1475" s="37" t="str">
        <f>IF($J$4=0,E1475,IFERROR(IF(OR(AND(Data_Input!$T$3="meters",Data_Input!$T1479&gt;12),(AND(Data_Input!$T$3="feet",Data_Input!$T1479&gt;40)),ABS(E1475)&gt;$G$4),"",E1475),""))</f>
        <v/>
      </c>
      <c r="P1475" s="35"/>
      <c r="Q1475" s="8" t="str">
        <f t="shared" si="98"/>
        <v/>
      </c>
      <c r="R1475" s="8" t="str">
        <f t="shared" si="99"/>
        <v/>
      </c>
      <c r="S1475" s="8" t="str">
        <f t="shared" si="100"/>
        <v/>
      </c>
      <c r="T1475" s="8" t="str">
        <f t="shared" si="101"/>
        <v/>
      </c>
      <c r="U1475" s="35"/>
    </row>
    <row r="1476" spans="1:21">
      <c r="A1476" s="7">
        <v>1474</v>
      </c>
      <c r="B1476" s="37" t="str">
        <f>Data_Input!O1480</f>
        <v/>
      </c>
      <c r="C1476" s="37" t="str">
        <f>Data_Input!P1480</f>
        <v/>
      </c>
      <c r="D1476" s="37" t="str">
        <f>Data_Input!Q1480</f>
        <v/>
      </c>
      <c r="E1476" s="37" t="str">
        <f>Data_Input!R1480</f>
        <v/>
      </c>
      <c r="F1476" s="47"/>
      <c r="G1476" s="35"/>
      <c r="H1476" s="35"/>
      <c r="I1476" s="35"/>
      <c r="J1476" s="35"/>
      <c r="K1476" s="35"/>
      <c r="L1476" s="37" t="str">
        <f>IF($G$4=0,B1476,IFERROR(IF(OR(AND(Data_Input!$T$3="meters",Data_Input!$T1480&gt;12),(AND(Data_Input!$T$3="feet",Data_Input!$T1480&gt;40)),ABS(B1476)&gt;$G$4),"",B1476),""))</f>
        <v/>
      </c>
      <c r="M1476" s="37" t="str">
        <f>IF($H$4=0,C1476,IFERROR(IF(OR(AND(Data_Input!$T$3="meters",Data_Input!$T1480&gt;12),(AND(Data_Input!$T$3="feet",Data_Input!$T1480&gt;40)),ABS(C1476)&gt;$G$4),"",C1476),""))</f>
        <v/>
      </c>
      <c r="N1476" s="37" t="str">
        <f>IF($I$4=0,D1476,IFERROR(IF(OR(AND(Data_Input!$T$3="meters",Data_Input!$T1480&gt;12),(AND(Data_Input!$T$3="feet",Data_Input!$T1480&gt;40)),ABS(D1476)&gt;$G$4),"",D1476),""))</f>
        <v/>
      </c>
      <c r="O1476" s="37" t="str">
        <f>IF($J$4=0,E1476,IFERROR(IF(OR(AND(Data_Input!$T$3="meters",Data_Input!$T1480&gt;12),(AND(Data_Input!$T$3="feet",Data_Input!$T1480&gt;40)),ABS(E1476)&gt;$G$4),"",E1476),""))</f>
        <v/>
      </c>
      <c r="P1476" s="35"/>
      <c r="Q1476" s="8" t="str">
        <f t="shared" ref="Q1476:Q1539" si="102">IFERROR(ABS(L1476),"")</f>
        <v/>
      </c>
      <c r="R1476" s="8" t="str">
        <f t="shared" ref="R1476:R1539" si="103">IFERROR(ABS(M1476),"")</f>
        <v/>
      </c>
      <c r="S1476" s="8" t="str">
        <f t="shared" ref="S1476:S1539" si="104">IFERROR(ABS(N1476),"")</f>
        <v/>
      </c>
      <c r="T1476" s="8" t="str">
        <f t="shared" ref="T1476:T1539" si="105">IFERROR(ABS(O1476),"")</f>
        <v/>
      </c>
      <c r="U1476" s="35"/>
    </row>
    <row r="1477" spans="1:21">
      <c r="A1477" s="7">
        <v>1475</v>
      </c>
      <c r="B1477" s="37" t="str">
        <f>Data_Input!O1481</f>
        <v/>
      </c>
      <c r="C1477" s="37" t="str">
        <f>Data_Input!P1481</f>
        <v/>
      </c>
      <c r="D1477" s="37" t="str">
        <f>Data_Input!Q1481</f>
        <v/>
      </c>
      <c r="E1477" s="37" t="str">
        <f>Data_Input!R1481</f>
        <v/>
      </c>
      <c r="F1477" s="47"/>
      <c r="G1477" s="35"/>
      <c r="H1477" s="35"/>
      <c r="I1477" s="35"/>
      <c r="J1477" s="35"/>
      <c r="K1477" s="35"/>
      <c r="L1477" s="37" t="str">
        <f>IF($G$4=0,B1477,IFERROR(IF(OR(AND(Data_Input!$T$3="meters",Data_Input!$T1481&gt;12),(AND(Data_Input!$T$3="feet",Data_Input!$T1481&gt;40)),ABS(B1477)&gt;$G$4),"",B1477),""))</f>
        <v/>
      </c>
      <c r="M1477" s="37" t="str">
        <f>IF($H$4=0,C1477,IFERROR(IF(OR(AND(Data_Input!$T$3="meters",Data_Input!$T1481&gt;12),(AND(Data_Input!$T$3="feet",Data_Input!$T1481&gt;40)),ABS(C1477)&gt;$G$4),"",C1477),""))</f>
        <v/>
      </c>
      <c r="N1477" s="37" t="str">
        <f>IF($I$4=0,D1477,IFERROR(IF(OR(AND(Data_Input!$T$3="meters",Data_Input!$T1481&gt;12),(AND(Data_Input!$T$3="feet",Data_Input!$T1481&gt;40)),ABS(D1477)&gt;$G$4),"",D1477),""))</f>
        <v/>
      </c>
      <c r="O1477" s="37" t="str">
        <f>IF($J$4=0,E1477,IFERROR(IF(OR(AND(Data_Input!$T$3="meters",Data_Input!$T1481&gt;12),(AND(Data_Input!$T$3="feet",Data_Input!$T1481&gt;40)),ABS(E1477)&gt;$G$4),"",E1477),""))</f>
        <v/>
      </c>
      <c r="P1477" s="35"/>
      <c r="Q1477" s="8" t="str">
        <f t="shared" si="102"/>
        <v/>
      </c>
      <c r="R1477" s="8" t="str">
        <f t="shared" si="103"/>
        <v/>
      </c>
      <c r="S1477" s="8" t="str">
        <f t="shared" si="104"/>
        <v/>
      </c>
      <c r="T1477" s="8" t="str">
        <f t="shared" si="105"/>
        <v/>
      </c>
      <c r="U1477" s="35"/>
    </row>
    <row r="1478" spans="1:21">
      <c r="A1478" s="7">
        <v>1476</v>
      </c>
      <c r="B1478" s="37" t="str">
        <f>Data_Input!O1482</f>
        <v/>
      </c>
      <c r="C1478" s="37" t="str">
        <f>Data_Input!P1482</f>
        <v/>
      </c>
      <c r="D1478" s="37" t="str">
        <f>Data_Input!Q1482</f>
        <v/>
      </c>
      <c r="E1478" s="37" t="str">
        <f>Data_Input!R1482</f>
        <v/>
      </c>
      <c r="F1478" s="47"/>
      <c r="G1478" s="35"/>
      <c r="H1478" s="35"/>
      <c r="I1478" s="35"/>
      <c r="J1478" s="35"/>
      <c r="K1478" s="35"/>
      <c r="L1478" s="37" t="str">
        <f>IF($G$4=0,B1478,IFERROR(IF(OR(AND(Data_Input!$T$3="meters",Data_Input!$T1482&gt;12),(AND(Data_Input!$T$3="feet",Data_Input!$T1482&gt;40)),ABS(B1478)&gt;$G$4),"",B1478),""))</f>
        <v/>
      </c>
      <c r="M1478" s="37" t="str">
        <f>IF($H$4=0,C1478,IFERROR(IF(OR(AND(Data_Input!$T$3="meters",Data_Input!$T1482&gt;12),(AND(Data_Input!$T$3="feet",Data_Input!$T1482&gt;40)),ABS(C1478)&gt;$G$4),"",C1478),""))</f>
        <v/>
      </c>
      <c r="N1478" s="37" t="str">
        <f>IF($I$4=0,D1478,IFERROR(IF(OR(AND(Data_Input!$T$3="meters",Data_Input!$T1482&gt;12),(AND(Data_Input!$T$3="feet",Data_Input!$T1482&gt;40)),ABS(D1478)&gt;$G$4),"",D1478),""))</f>
        <v/>
      </c>
      <c r="O1478" s="37" t="str">
        <f>IF($J$4=0,E1478,IFERROR(IF(OR(AND(Data_Input!$T$3="meters",Data_Input!$T1482&gt;12),(AND(Data_Input!$T$3="feet",Data_Input!$T1482&gt;40)),ABS(E1478)&gt;$G$4),"",E1478),""))</f>
        <v/>
      </c>
      <c r="P1478" s="35"/>
      <c r="Q1478" s="8" t="str">
        <f t="shared" si="102"/>
        <v/>
      </c>
      <c r="R1478" s="8" t="str">
        <f t="shared" si="103"/>
        <v/>
      </c>
      <c r="S1478" s="8" t="str">
        <f t="shared" si="104"/>
        <v/>
      </c>
      <c r="T1478" s="8" t="str">
        <f t="shared" si="105"/>
        <v/>
      </c>
      <c r="U1478" s="35"/>
    </row>
    <row r="1479" spans="1:21">
      <c r="A1479" s="7">
        <v>1477</v>
      </c>
      <c r="B1479" s="37" t="str">
        <f>Data_Input!O1483</f>
        <v/>
      </c>
      <c r="C1479" s="37" t="str">
        <f>Data_Input!P1483</f>
        <v/>
      </c>
      <c r="D1479" s="37" t="str">
        <f>Data_Input!Q1483</f>
        <v/>
      </c>
      <c r="E1479" s="37" t="str">
        <f>Data_Input!R1483</f>
        <v/>
      </c>
      <c r="F1479" s="47"/>
      <c r="G1479" s="35"/>
      <c r="H1479" s="35"/>
      <c r="I1479" s="35"/>
      <c r="J1479" s="35"/>
      <c r="K1479" s="35"/>
      <c r="L1479" s="37" t="str">
        <f>IF($G$4=0,B1479,IFERROR(IF(OR(AND(Data_Input!$T$3="meters",Data_Input!$T1483&gt;12),(AND(Data_Input!$T$3="feet",Data_Input!$T1483&gt;40)),ABS(B1479)&gt;$G$4),"",B1479),""))</f>
        <v/>
      </c>
      <c r="M1479" s="37" t="str">
        <f>IF($H$4=0,C1479,IFERROR(IF(OR(AND(Data_Input!$T$3="meters",Data_Input!$T1483&gt;12),(AND(Data_Input!$T$3="feet",Data_Input!$T1483&gt;40)),ABS(C1479)&gt;$G$4),"",C1479),""))</f>
        <v/>
      </c>
      <c r="N1479" s="37" t="str">
        <f>IF($I$4=0,D1479,IFERROR(IF(OR(AND(Data_Input!$T$3="meters",Data_Input!$T1483&gt;12),(AND(Data_Input!$T$3="feet",Data_Input!$T1483&gt;40)),ABS(D1479)&gt;$G$4),"",D1479),""))</f>
        <v/>
      </c>
      <c r="O1479" s="37" t="str">
        <f>IF($J$4=0,E1479,IFERROR(IF(OR(AND(Data_Input!$T$3="meters",Data_Input!$T1483&gt;12),(AND(Data_Input!$T$3="feet",Data_Input!$T1483&gt;40)),ABS(E1479)&gt;$G$4),"",E1479),""))</f>
        <v/>
      </c>
      <c r="P1479" s="35"/>
      <c r="Q1479" s="8" t="str">
        <f t="shared" si="102"/>
        <v/>
      </c>
      <c r="R1479" s="8" t="str">
        <f t="shared" si="103"/>
        <v/>
      </c>
      <c r="S1479" s="8" t="str">
        <f t="shared" si="104"/>
        <v/>
      </c>
      <c r="T1479" s="8" t="str">
        <f t="shared" si="105"/>
        <v/>
      </c>
      <c r="U1479" s="35"/>
    </row>
    <row r="1480" spans="1:21">
      <c r="A1480" s="7">
        <v>1478</v>
      </c>
      <c r="B1480" s="37" t="str">
        <f>Data_Input!O1484</f>
        <v/>
      </c>
      <c r="C1480" s="37" t="str">
        <f>Data_Input!P1484</f>
        <v/>
      </c>
      <c r="D1480" s="37" t="str">
        <f>Data_Input!Q1484</f>
        <v/>
      </c>
      <c r="E1480" s="37" t="str">
        <f>Data_Input!R1484</f>
        <v/>
      </c>
      <c r="F1480" s="47"/>
      <c r="G1480" s="35"/>
      <c r="H1480" s="35"/>
      <c r="I1480" s="35"/>
      <c r="J1480" s="35"/>
      <c r="K1480" s="35"/>
      <c r="L1480" s="37" t="str">
        <f>IF($G$4=0,B1480,IFERROR(IF(OR(AND(Data_Input!$T$3="meters",Data_Input!$T1484&gt;12),(AND(Data_Input!$T$3="feet",Data_Input!$T1484&gt;40)),ABS(B1480)&gt;$G$4),"",B1480),""))</f>
        <v/>
      </c>
      <c r="M1480" s="37" t="str">
        <f>IF($H$4=0,C1480,IFERROR(IF(OR(AND(Data_Input!$T$3="meters",Data_Input!$T1484&gt;12),(AND(Data_Input!$T$3="feet",Data_Input!$T1484&gt;40)),ABS(C1480)&gt;$G$4),"",C1480),""))</f>
        <v/>
      </c>
      <c r="N1480" s="37" t="str">
        <f>IF($I$4=0,D1480,IFERROR(IF(OR(AND(Data_Input!$T$3="meters",Data_Input!$T1484&gt;12),(AND(Data_Input!$T$3="feet",Data_Input!$T1484&gt;40)),ABS(D1480)&gt;$G$4),"",D1480),""))</f>
        <v/>
      </c>
      <c r="O1480" s="37" t="str">
        <f>IF($J$4=0,E1480,IFERROR(IF(OR(AND(Data_Input!$T$3="meters",Data_Input!$T1484&gt;12),(AND(Data_Input!$T$3="feet",Data_Input!$T1484&gt;40)),ABS(E1480)&gt;$G$4),"",E1480),""))</f>
        <v/>
      </c>
      <c r="P1480" s="35"/>
      <c r="Q1480" s="8" t="str">
        <f t="shared" si="102"/>
        <v/>
      </c>
      <c r="R1480" s="8" t="str">
        <f t="shared" si="103"/>
        <v/>
      </c>
      <c r="S1480" s="8" t="str">
        <f t="shared" si="104"/>
        <v/>
      </c>
      <c r="T1480" s="8" t="str">
        <f t="shared" si="105"/>
        <v/>
      </c>
      <c r="U1480" s="35"/>
    </row>
    <row r="1481" spans="1:21">
      <c r="A1481" s="7">
        <v>1479</v>
      </c>
      <c r="B1481" s="37" t="str">
        <f>Data_Input!O1485</f>
        <v/>
      </c>
      <c r="C1481" s="37" t="str">
        <f>Data_Input!P1485</f>
        <v/>
      </c>
      <c r="D1481" s="37" t="str">
        <f>Data_Input!Q1485</f>
        <v/>
      </c>
      <c r="E1481" s="37" t="str">
        <f>Data_Input!R1485</f>
        <v/>
      </c>
      <c r="F1481" s="47"/>
      <c r="G1481" s="35"/>
      <c r="H1481" s="35"/>
      <c r="I1481" s="35"/>
      <c r="J1481" s="35"/>
      <c r="K1481" s="35"/>
      <c r="L1481" s="37" t="str">
        <f>IF($G$4=0,B1481,IFERROR(IF(OR(AND(Data_Input!$T$3="meters",Data_Input!$T1485&gt;12),(AND(Data_Input!$T$3="feet",Data_Input!$T1485&gt;40)),ABS(B1481)&gt;$G$4),"",B1481),""))</f>
        <v/>
      </c>
      <c r="M1481" s="37" t="str">
        <f>IF($H$4=0,C1481,IFERROR(IF(OR(AND(Data_Input!$T$3="meters",Data_Input!$T1485&gt;12),(AND(Data_Input!$T$3="feet",Data_Input!$T1485&gt;40)),ABS(C1481)&gt;$G$4),"",C1481),""))</f>
        <v/>
      </c>
      <c r="N1481" s="37" t="str">
        <f>IF($I$4=0,D1481,IFERROR(IF(OR(AND(Data_Input!$T$3="meters",Data_Input!$T1485&gt;12),(AND(Data_Input!$T$3="feet",Data_Input!$T1485&gt;40)),ABS(D1481)&gt;$G$4),"",D1481),""))</f>
        <v/>
      </c>
      <c r="O1481" s="37" t="str">
        <f>IF($J$4=0,E1481,IFERROR(IF(OR(AND(Data_Input!$T$3="meters",Data_Input!$T1485&gt;12),(AND(Data_Input!$T$3="feet",Data_Input!$T1485&gt;40)),ABS(E1481)&gt;$G$4),"",E1481),""))</f>
        <v/>
      </c>
      <c r="P1481" s="35"/>
      <c r="Q1481" s="8" t="str">
        <f t="shared" si="102"/>
        <v/>
      </c>
      <c r="R1481" s="8" t="str">
        <f t="shared" si="103"/>
        <v/>
      </c>
      <c r="S1481" s="8" t="str">
        <f t="shared" si="104"/>
        <v/>
      </c>
      <c r="T1481" s="8" t="str">
        <f t="shared" si="105"/>
        <v/>
      </c>
      <c r="U1481" s="35"/>
    </row>
    <row r="1482" spans="1:21">
      <c r="A1482" s="7">
        <v>1480</v>
      </c>
      <c r="B1482" s="37" t="str">
        <f>Data_Input!O1486</f>
        <v/>
      </c>
      <c r="C1482" s="37" t="str">
        <f>Data_Input!P1486</f>
        <v/>
      </c>
      <c r="D1482" s="37" t="str">
        <f>Data_Input!Q1486</f>
        <v/>
      </c>
      <c r="E1482" s="37" t="str">
        <f>Data_Input!R1486</f>
        <v/>
      </c>
      <c r="F1482" s="47"/>
      <c r="G1482" s="35"/>
      <c r="H1482" s="35"/>
      <c r="I1482" s="35"/>
      <c r="J1482" s="35"/>
      <c r="K1482" s="35"/>
      <c r="L1482" s="37" t="str">
        <f>IF($G$4=0,B1482,IFERROR(IF(OR(AND(Data_Input!$T$3="meters",Data_Input!$T1486&gt;12),(AND(Data_Input!$T$3="feet",Data_Input!$T1486&gt;40)),ABS(B1482)&gt;$G$4),"",B1482),""))</f>
        <v/>
      </c>
      <c r="M1482" s="37" t="str">
        <f>IF($H$4=0,C1482,IFERROR(IF(OR(AND(Data_Input!$T$3="meters",Data_Input!$T1486&gt;12),(AND(Data_Input!$T$3="feet",Data_Input!$T1486&gt;40)),ABS(C1482)&gt;$G$4),"",C1482),""))</f>
        <v/>
      </c>
      <c r="N1482" s="37" t="str">
        <f>IF($I$4=0,D1482,IFERROR(IF(OR(AND(Data_Input!$T$3="meters",Data_Input!$T1486&gt;12),(AND(Data_Input!$T$3="feet",Data_Input!$T1486&gt;40)),ABS(D1482)&gt;$G$4),"",D1482),""))</f>
        <v/>
      </c>
      <c r="O1482" s="37" t="str">
        <f>IF($J$4=0,E1482,IFERROR(IF(OR(AND(Data_Input!$T$3="meters",Data_Input!$T1486&gt;12),(AND(Data_Input!$T$3="feet",Data_Input!$T1486&gt;40)),ABS(E1482)&gt;$G$4),"",E1482),""))</f>
        <v/>
      </c>
      <c r="P1482" s="35"/>
      <c r="Q1482" s="8" t="str">
        <f t="shared" si="102"/>
        <v/>
      </c>
      <c r="R1482" s="8" t="str">
        <f t="shared" si="103"/>
        <v/>
      </c>
      <c r="S1482" s="8" t="str">
        <f t="shared" si="104"/>
        <v/>
      </c>
      <c r="T1482" s="8" t="str">
        <f t="shared" si="105"/>
        <v/>
      </c>
      <c r="U1482" s="35"/>
    </row>
    <row r="1483" spans="1:21">
      <c r="A1483" s="7">
        <v>1481</v>
      </c>
      <c r="B1483" s="37" t="str">
        <f>Data_Input!O1487</f>
        <v/>
      </c>
      <c r="C1483" s="37" t="str">
        <f>Data_Input!P1487</f>
        <v/>
      </c>
      <c r="D1483" s="37" t="str">
        <f>Data_Input!Q1487</f>
        <v/>
      </c>
      <c r="E1483" s="37" t="str">
        <f>Data_Input!R1487</f>
        <v/>
      </c>
      <c r="F1483" s="47"/>
      <c r="G1483" s="35"/>
      <c r="H1483" s="35"/>
      <c r="I1483" s="35"/>
      <c r="J1483" s="35"/>
      <c r="K1483" s="35"/>
      <c r="L1483" s="37" t="str">
        <f>IF($G$4=0,B1483,IFERROR(IF(OR(AND(Data_Input!$T$3="meters",Data_Input!$T1487&gt;12),(AND(Data_Input!$T$3="feet",Data_Input!$T1487&gt;40)),ABS(B1483)&gt;$G$4),"",B1483),""))</f>
        <v/>
      </c>
      <c r="M1483" s="37" t="str">
        <f>IF($H$4=0,C1483,IFERROR(IF(OR(AND(Data_Input!$T$3="meters",Data_Input!$T1487&gt;12),(AND(Data_Input!$T$3="feet",Data_Input!$T1487&gt;40)),ABS(C1483)&gt;$G$4),"",C1483),""))</f>
        <v/>
      </c>
      <c r="N1483" s="37" t="str">
        <f>IF($I$4=0,D1483,IFERROR(IF(OR(AND(Data_Input!$T$3="meters",Data_Input!$T1487&gt;12),(AND(Data_Input!$T$3="feet",Data_Input!$T1487&gt;40)),ABS(D1483)&gt;$G$4),"",D1483),""))</f>
        <v/>
      </c>
      <c r="O1483" s="37" t="str">
        <f>IF($J$4=0,E1483,IFERROR(IF(OR(AND(Data_Input!$T$3="meters",Data_Input!$T1487&gt;12),(AND(Data_Input!$T$3="feet",Data_Input!$T1487&gt;40)),ABS(E1483)&gt;$G$4),"",E1483),""))</f>
        <v/>
      </c>
      <c r="P1483" s="35"/>
      <c r="Q1483" s="8" t="str">
        <f t="shared" si="102"/>
        <v/>
      </c>
      <c r="R1483" s="8" t="str">
        <f t="shared" si="103"/>
        <v/>
      </c>
      <c r="S1483" s="8" t="str">
        <f t="shared" si="104"/>
        <v/>
      </c>
      <c r="T1483" s="8" t="str">
        <f t="shared" si="105"/>
        <v/>
      </c>
      <c r="U1483" s="35"/>
    </row>
    <row r="1484" spans="1:21">
      <c r="A1484" s="7">
        <v>1482</v>
      </c>
      <c r="B1484" s="37" t="str">
        <f>Data_Input!O1488</f>
        <v/>
      </c>
      <c r="C1484" s="37" t="str">
        <f>Data_Input!P1488</f>
        <v/>
      </c>
      <c r="D1484" s="37" t="str">
        <f>Data_Input!Q1488</f>
        <v/>
      </c>
      <c r="E1484" s="37" t="str">
        <f>Data_Input!R1488</f>
        <v/>
      </c>
      <c r="F1484" s="47"/>
      <c r="G1484" s="35"/>
      <c r="H1484" s="35"/>
      <c r="I1484" s="35"/>
      <c r="J1484" s="35"/>
      <c r="K1484" s="35"/>
      <c r="L1484" s="37" t="str">
        <f>IF($G$4=0,B1484,IFERROR(IF(OR(AND(Data_Input!$T$3="meters",Data_Input!$T1488&gt;12),(AND(Data_Input!$T$3="feet",Data_Input!$T1488&gt;40)),ABS(B1484)&gt;$G$4),"",B1484),""))</f>
        <v/>
      </c>
      <c r="M1484" s="37" t="str">
        <f>IF($H$4=0,C1484,IFERROR(IF(OR(AND(Data_Input!$T$3="meters",Data_Input!$T1488&gt;12),(AND(Data_Input!$T$3="feet",Data_Input!$T1488&gt;40)),ABS(C1484)&gt;$G$4),"",C1484),""))</f>
        <v/>
      </c>
      <c r="N1484" s="37" t="str">
        <f>IF($I$4=0,D1484,IFERROR(IF(OR(AND(Data_Input!$T$3="meters",Data_Input!$T1488&gt;12),(AND(Data_Input!$T$3="feet",Data_Input!$T1488&gt;40)),ABS(D1484)&gt;$G$4),"",D1484),""))</f>
        <v/>
      </c>
      <c r="O1484" s="37" t="str">
        <f>IF($J$4=0,E1484,IFERROR(IF(OR(AND(Data_Input!$T$3="meters",Data_Input!$T1488&gt;12),(AND(Data_Input!$T$3="feet",Data_Input!$T1488&gt;40)),ABS(E1484)&gt;$G$4),"",E1484),""))</f>
        <v/>
      </c>
      <c r="P1484" s="35"/>
      <c r="Q1484" s="8" t="str">
        <f t="shared" si="102"/>
        <v/>
      </c>
      <c r="R1484" s="8" t="str">
        <f t="shared" si="103"/>
        <v/>
      </c>
      <c r="S1484" s="8" t="str">
        <f t="shared" si="104"/>
        <v/>
      </c>
      <c r="T1484" s="8" t="str">
        <f t="shared" si="105"/>
        <v/>
      </c>
      <c r="U1484" s="35"/>
    </row>
    <row r="1485" spans="1:21">
      <c r="A1485" s="7">
        <v>1483</v>
      </c>
      <c r="B1485" s="37" t="str">
        <f>Data_Input!O1489</f>
        <v/>
      </c>
      <c r="C1485" s="37" t="str">
        <f>Data_Input!P1489</f>
        <v/>
      </c>
      <c r="D1485" s="37" t="str">
        <f>Data_Input!Q1489</f>
        <v/>
      </c>
      <c r="E1485" s="37" t="str">
        <f>Data_Input!R1489</f>
        <v/>
      </c>
      <c r="F1485" s="47"/>
      <c r="G1485" s="35"/>
      <c r="H1485" s="35"/>
      <c r="I1485" s="35"/>
      <c r="J1485" s="35"/>
      <c r="K1485" s="35"/>
      <c r="L1485" s="37" t="str">
        <f>IF($G$4=0,B1485,IFERROR(IF(OR(AND(Data_Input!$T$3="meters",Data_Input!$T1489&gt;12),(AND(Data_Input!$T$3="feet",Data_Input!$T1489&gt;40)),ABS(B1485)&gt;$G$4),"",B1485),""))</f>
        <v/>
      </c>
      <c r="M1485" s="37" t="str">
        <f>IF($H$4=0,C1485,IFERROR(IF(OR(AND(Data_Input!$T$3="meters",Data_Input!$T1489&gt;12),(AND(Data_Input!$T$3="feet",Data_Input!$T1489&gt;40)),ABS(C1485)&gt;$G$4),"",C1485),""))</f>
        <v/>
      </c>
      <c r="N1485" s="37" t="str">
        <f>IF($I$4=0,D1485,IFERROR(IF(OR(AND(Data_Input!$T$3="meters",Data_Input!$T1489&gt;12),(AND(Data_Input!$T$3="feet",Data_Input!$T1489&gt;40)),ABS(D1485)&gt;$G$4),"",D1485),""))</f>
        <v/>
      </c>
      <c r="O1485" s="37" t="str">
        <f>IF($J$4=0,E1485,IFERROR(IF(OR(AND(Data_Input!$T$3="meters",Data_Input!$T1489&gt;12),(AND(Data_Input!$T$3="feet",Data_Input!$T1489&gt;40)),ABS(E1485)&gt;$G$4),"",E1485),""))</f>
        <v/>
      </c>
      <c r="P1485" s="35"/>
      <c r="Q1485" s="8" t="str">
        <f t="shared" si="102"/>
        <v/>
      </c>
      <c r="R1485" s="8" t="str">
        <f t="shared" si="103"/>
        <v/>
      </c>
      <c r="S1485" s="8" t="str">
        <f t="shared" si="104"/>
        <v/>
      </c>
      <c r="T1485" s="8" t="str">
        <f t="shared" si="105"/>
        <v/>
      </c>
      <c r="U1485" s="35"/>
    </row>
    <row r="1486" spans="1:21">
      <c r="A1486" s="7">
        <v>1484</v>
      </c>
      <c r="B1486" s="37" t="str">
        <f>Data_Input!O1490</f>
        <v/>
      </c>
      <c r="C1486" s="37" t="str">
        <f>Data_Input!P1490</f>
        <v/>
      </c>
      <c r="D1486" s="37" t="str">
        <f>Data_Input!Q1490</f>
        <v/>
      </c>
      <c r="E1486" s="37" t="str">
        <f>Data_Input!R1490</f>
        <v/>
      </c>
      <c r="F1486" s="47"/>
      <c r="G1486" s="35"/>
      <c r="H1486" s="35"/>
      <c r="I1486" s="35"/>
      <c r="J1486" s="35"/>
      <c r="K1486" s="35"/>
      <c r="L1486" s="37" t="str">
        <f>IF($G$4=0,B1486,IFERROR(IF(OR(AND(Data_Input!$T$3="meters",Data_Input!$T1490&gt;12),(AND(Data_Input!$T$3="feet",Data_Input!$T1490&gt;40)),ABS(B1486)&gt;$G$4),"",B1486),""))</f>
        <v/>
      </c>
      <c r="M1486" s="37" t="str">
        <f>IF($H$4=0,C1486,IFERROR(IF(OR(AND(Data_Input!$T$3="meters",Data_Input!$T1490&gt;12),(AND(Data_Input!$T$3="feet",Data_Input!$T1490&gt;40)),ABS(C1486)&gt;$G$4),"",C1486),""))</f>
        <v/>
      </c>
      <c r="N1486" s="37" t="str">
        <f>IF($I$4=0,D1486,IFERROR(IF(OR(AND(Data_Input!$T$3="meters",Data_Input!$T1490&gt;12),(AND(Data_Input!$T$3="feet",Data_Input!$T1490&gt;40)),ABS(D1486)&gt;$G$4),"",D1486),""))</f>
        <v/>
      </c>
      <c r="O1486" s="37" t="str">
        <f>IF($J$4=0,E1486,IFERROR(IF(OR(AND(Data_Input!$T$3="meters",Data_Input!$T1490&gt;12),(AND(Data_Input!$T$3="feet",Data_Input!$T1490&gt;40)),ABS(E1486)&gt;$G$4),"",E1486),""))</f>
        <v/>
      </c>
      <c r="P1486" s="35"/>
      <c r="Q1486" s="8" t="str">
        <f t="shared" si="102"/>
        <v/>
      </c>
      <c r="R1486" s="8" t="str">
        <f t="shared" si="103"/>
        <v/>
      </c>
      <c r="S1486" s="8" t="str">
        <f t="shared" si="104"/>
        <v/>
      </c>
      <c r="T1486" s="8" t="str">
        <f t="shared" si="105"/>
        <v/>
      </c>
      <c r="U1486" s="35"/>
    </row>
    <row r="1487" spans="1:21">
      <c r="A1487" s="7">
        <v>1485</v>
      </c>
      <c r="B1487" s="37" t="str">
        <f>Data_Input!O1491</f>
        <v/>
      </c>
      <c r="C1487" s="37" t="str">
        <f>Data_Input!P1491</f>
        <v/>
      </c>
      <c r="D1487" s="37" t="str">
        <f>Data_Input!Q1491</f>
        <v/>
      </c>
      <c r="E1487" s="37" t="str">
        <f>Data_Input!R1491</f>
        <v/>
      </c>
      <c r="F1487" s="47"/>
      <c r="G1487" s="35"/>
      <c r="H1487" s="35"/>
      <c r="I1487" s="35"/>
      <c r="J1487" s="35"/>
      <c r="K1487" s="35"/>
      <c r="L1487" s="37" t="str">
        <f>IF($G$4=0,B1487,IFERROR(IF(OR(AND(Data_Input!$T$3="meters",Data_Input!$T1491&gt;12),(AND(Data_Input!$T$3="feet",Data_Input!$T1491&gt;40)),ABS(B1487)&gt;$G$4),"",B1487),""))</f>
        <v/>
      </c>
      <c r="M1487" s="37" t="str">
        <f>IF($H$4=0,C1487,IFERROR(IF(OR(AND(Data_Input!$T$3="meters",Data_Input!$T1491&gt;12),(AND(Data_Input!$T$3="feet",Data_Input!$T1491&gt;40)),ABS(C1487)&gt;$G$4),"",C1487),""))</f>
        <v/>
      </c>
      <c r="N1487" s="37" t="str">
        <f>IF($I$4=0,D1487,IFERROR(IF(OR(AND(Data_Input!$T$3="meters",Data_Input!$T1491&gt;12),(AND(Data_Input!$T$3="feet",Data_Input!$T1491&gt;40)),ABS(D1487)&gt;$G$4),"",D1487),""))</f>
        <v/>
      </c>
      <c r="O1487" s="37" t="str">
        <f>IF($J$4=0,E1487,IFERROR(IF(OR(AND(Data_Input!$T$3="meters",Data_Input!$T1491&gt;12),(AND(Data_Input!$T$3="feet",Data_Input!$T1491&gt;40)),ABS(E1487)&gt;$G$4),"",E1487),""))</f>
        <v/>
      </c>
      <c r="P1487" s="35"/>
      <c r="Q1487" s="8" t="str">
        <f t="shared" si="102"/>
        <v/>
      </c>
      <c r="R1487" s="8" t="str">
        <f t="shared" si="103"/>
        <v/>
      </c>
      <c r="S1487" s="8" t="str">
        <f t="shared" si="104"/>
        <v/>
      </c>
      <c r="T1487" s="8" t="str">
        <f t="shared" si="105"/>
        <v/>
      </c>
      <c r="U1487" s="35"/>
    </row>
    <row r="1488" spans="1:21">
      <c r="A1488" s="7">
        <v>1486</v>
      </c>
      <c r="B1488" s="37" t="str">
        <f>Data_Input!O1492</f>
        <v/>
      </c>
      <c r="C1488" s="37" t="str">
        <f>Data_Input!P1492</f>
        <v/>
      </c>
      <c r="D1488" s="37" t="str">
        <f>Data_Input!Q1492</f>
        <v/>
      </c>
      <c r="E1488" s="37" t="str">
        <f>Data_Input!R1492</f>
        <v/>
      </c>
      <c r="F1488" s="47"/>
      <c r="G1488" s="35"/>
      <c r="H1488" s="35"/>
      <c r="I1488" s="35"/>
      <c r="J1488" s="35"/>
      <c r="K1488" s="35"/>
      <c r="L1488" s="37" t="str">
        <f>IF($G$4=0,B1488,IFERROR(IF(OR(AND(Data_Input!$T$3="meters",Data_Input!$T1492&gt;12),(AND(Data_Input!$T$3="feet",Data_Input!$T1492&gt;40)),ABS(B1488)&gt;$G$4),"",B1488),""))</f>
        <v/>
      </c>
      <c r="M1488" s="37" t="str">
        <f>IF($H$4=0,C1488,IFERROR(IF(OR(AND(Data_Input!$T$3="meters",Data_Input!$T1492&gt;12),(AND(Data_Input!$T$3="feet",Data_Input!$T1492&gt;40)),ABS(C1488)&gt;$G$4),"",C1488),""))</f>
        <v/>
      </c>
      <c r="N1488" s="37" t="str">
        <f>IF($I$4=0,D1488,IFERROR(IF(OR(AND(Data_Input!$T$3="meters",Data_Input!$T1492&gt;12),(AND(Data_Input!$T$3="feet",Data_Input!$T1492&gt;40)),ABS(D1488)&gt;$G$4),"",D1488),""))</f>
        <v/>
      </c>
      <c r="O1488" s="37" t="str">
        <f>IF($J$4=0,E1488,IFERROR(IF(OR(AND(Data_Input!$T$3="meters",Data_Input!$T1492&gt;12),(AND(Data_Input!$T$3="feet",Data_Input!$T1492&gt;40)),ABS(E1488)&gt;$G$4),"",E1488),""))</f>
        <v/>
      </c>
      <c r="P1488" s="35"/>
      <c r="Q1488" s="8" t="str">
        <f t="shared" si="102"/>
        <v/>
      </c>
      <c r="R1488" s="8" t="str">
        <f t="shared" si="103"/>
        <v/>
      </c>
      <c r="S1488" s="8" t="str">
        <f t="shared" si="104"/>
        <v/>
      </c>
      <c r="T1488" s="8" t="str">
        <f t="shared" si="105"/>
        <v/>
      </c>
      <c r="U1488" s="35"/>
    </row>
    <row r="1489" spans="1:21">
      <c r="A1489" s="7">
        <v>1487</v>
      </c>
      <c r="B1489" s="37" t="str">
        <f>Data_Input!O1493</f>
        <v/>
      </c>
      <c r="C1489" s="37" t="str">
        <f>Data_Input!P1493</f>
        <v/>
      </c>
      <c r="D1489" s="37" t="str">
        <f>Data_Input!Q1493</f>
        <v/>
      </c>
      <c r="E1489" s="37" t="str">
        <f>Data_Input!R1493</f>
        <v/>
      </c>
      <c r="F1489" s="47"/>
      <c r="G1489" s="35"/>
      <c r="H1489" s="35"/>
      <c r="I1489" s="35"/>
      <c r="J1489" s="35"/>
      <c r="K1489" s="35"/>
      <c r="L1489" s="37" t="str">
        <f>IF($G$4=0,B1489,IFERROR(IF(OR(AND(Data_Input!$T$3="meters",Data_Input!$T1493&gt;12),(AND(Data_Input!$T$3="feet",Data_Input!$T1493&gt;40)),ABS(B1489)&gt;$G$4),"",B1489),""))</f>
        <v/>
      </c>
      <c r="M1489" s="37" t="str">
        <f>IF($H$4=0,C1489,IFERROR(IF(OR(AND(Data_Input!$T$3="meters",Data_Input!$T1493&gt;12),(AND(Data_Input!$T$3="feet",Data_Input!$T1493&gt;40)),ABS(C1489)&gt;$G$4),"",C1489),""))</f>
        <v/>
      </c>
      <c r="N1489" s="37" t="str">
        <f>IF($I$4=0,D1489,IFERROR(IF(OR(AND(Data_Input!$T$3="meters",Data_Input!$T1493&gt;12),(AND(Data_Input!$T$3="feet",Data_Input!$T1493&gt;40)),ABS(D1489)&gt;$G$4),"",D1489),""))</f>
        <v/>
      </c>
      <c r="O1489" s="37" t="str">
        <f>IF($J$4=0,E1489,IFERROR(IF(OR(AND(Data_Input!$T$3="meters",Data_Input!$T1493&gt;12),(AND(Data_Input!$T$3="feet",Data_Input!$T1493&gt;40)),ABS(E1489)&gt;$G$4),"",E1489),""))</f>
        <v/>
      </c>
      <c r="P1489" s="35"/>
      <c r="Q1489" s="8" t="str">
        <f t="shared" si="102"/>
        <v/>
      </c>
      <c r="R1489" s="8" t="str">
        <f t="shared" si="103"/>
        <v/>
      </c>
      <c r="S1489" s="8" t="str">
        <f t="shared" si="104"/>
        <v/>
      </c>
      <c r="T1489" s="8" t="str">
        <f t="shared" si="105"/>
        <v/>
      </c>
      <c r="U1489" s="35"/>
    </row>
    <row r="1490" spans="1:21">
      <c r="A1490" s="7">
        <v>1488</v>
      </c>
      <c r="B1490" s="37" t="str">
        <f>Data_Input!O1494</f>
        <v/>
      </c>
      <c r="C1490" s="37" t="str">
        <f>Data_Input!P1494</f>
        <v/>
      </c>
      <c r="D1490" s="37" t="str">
        <f>Data_Input!Q1494</f>
        <v/>
      </c>
      <c r="E1490" s="37" t="str">
        <f>Data_Input!R1494</f>
        <v/>
      </c>
      <c r="F1490" s="47"/>
      <c r="G1490" s="35"/>
      <c r="H1490" s="35"/>
      <c r="I1490" s="35"/>
      <c r="J1490" s="35"/>
      <c r="K1490" s="35"/>
      <c r="L1490" s="37" t="str">
        <f>IF($G$4=0,B1490,IFERROR(IF(OR(AND(Data_Input!$T$3="meters",Data_Input!$T1494&gt;12),(AND(Data_Input!$T$3="feet",Data_Input!$T1494&gt;40)),ABS(B1490)&gt;$G$4),"",B1490),""))</f>
        <v/>
      </c>
      <c r="M1490" s="37" t="str">
        <f>IF($H$4=0,C1490,IFERROR(IF(OR(AND(Data_Input!$T$3="meters",Data_Input!$T1494&gt;12),(AND(Data_Input!$T$3="feet",Data_Input!$T1494&gt;40)),ABS(C1490)&gt;$G$4),"",C1490),""))</f>
        <v/>
      </c>
      <c r="N1490" s="37" t="str">
        <f>IF($I$4=0,D1490,IFERROR(IF(OR(AND(Data_Input!$T$3="meters",Data_Input!$T1494&gt;12),(AND(Data_Input!$T$3="feet",Data_Input!$T1494&gt;40)),ABS(D1490)&gt;$G$4),"",D1490),""))</f>
        <v/>
      </c>
      <c r="O1490" s="37" t="str">
        <f>IF($J$4=0,E1490,IFERROR(IF(OR(AND(Data_Input!$T$3="meters",Data_Input!$T1494&gt;12),(AND(Data_Input!$T$3="feet",Data_Input!$T1494&gt;40)),ABS(E1490)&gt;$G$4),"",E1490),""))</f>
        <v/>
      </c>
      <c r="P1490" s="35"/>
      <c r="Q1490" s="8" t="str">
        <f t="shared" si="102"/>
        <v/>
      </c>
      <c r="R1490" s="8" t="str">
        <f t="shared" si="103"/>
        <v/>
      </c>
      <c r="S1490" s="8" t="str">
        <f t="shared" si="104"/>
        <v/>
      </c>
      <c r="T1490" s="8" t="str">
        <f t="shared" si="105"/>
        <v/>
      </c>
      <c r="U1490" s="35"/>
    </row>
    <row r="1491" spans="1:21">
      <c r="A1491" s="7">
        <v>1489</v>
      </c>
      <c r="B1491" s="37" t="str">
        <f>Data_Input!O1495</f>
        <v/>
      </c>
      <c r="C1491" s="37" t="str">
        <f>Data_Input!P1495</f>
        <v/>
      </c>
      <c r="D1491" s="37" t="str">
        <f>Data_Input!Q1495</f>
        <v/>
      </c>
      <c r="E1491" s="37" t="str">
        <f>Data_Input!R1495</f>
        <v/>
      </c>
      <c r="F1491" s="47"/>
      <c r="G1491" s="35"/>
      <c r="H1491" s="35"/>
      <c r="I1491" s="35"/>
      <c r="J1491" s="35"/>
      <c r="K1491" s="35"/>
      <c r="L1491" s="37" t="str">
        <f>IF($G$4=0,B1491,IFERROR(IF(OR(AND(Data_Input!$T$3="meters",Data_Input!$T1495&gt;12),(AND(Data_Input!$T$3="feet",Data_Input!$T1495&gt;40)),ABS(B1491)&gt;$G$4),"",B1491),""))</f>
        <v/>
      </c>
      <c r="M1491" s="37" t="str">
        <f>IF($H$4=0,C1491,IFERROR(IF(OR(AND(Data_Input!$T$3="meters",Data_Input!$T1495&gt;12),(AND(Data_Input!$T$3="feet",Data_Input!$T1495&gt;40)),ABS(C1491)&gt;$G$4),"",C1491),""))</f>
        <v/>
      </c>
      <c r="N1491" s="37" t="str">
        <f>IF($I$4=0,D1491,IFERROR(IF(OR(AND(Data_Input!$T$3="meters",Data_Input!$T1495&gt;12),(AND(Data_Input!$T$3="feet",Data_Input!$T1495&gt;40)),ABS(D1491)&gt;$G$4),"",D1491),""))</f>
        <v/>
      </c>
      <c r="O1491" s="37" t="str">
        <f>IF($J$4=0,E1491,IFERROR(IF(OR(AND(Data_Input!$T$3="meters",Data_Input!$T1495&gt;12),(AND(Data_Input!$T$3="feet",Data_Input!$T1495&gt;40)),ABS(E1491)&gt;$G$4),"",E1491),""))</f>
        <v/>
      </c>
      <c r="P1491" s="35"/>
      <c r="Q1491" s="8" t="str">
        <f t="shared" si="102"/>
        <v/>
      </c>
      <c r="R1491" s="8" t="str">
        <f t="shared" si="103"/>
        <v/>
      </c>
      <c r="S1491" s="8" t="str">
        <f t="shared" si="104"/>
        <v/>
      </c>
      <c r="T1491" s="8" t="str">
        <f t="shared" si="105"/>
        <v/>
      </c>
      <c r="U1491" s="35"/>
    </row>
    <row r="1492" spans="1:21">
      <c r="A1492" s="7">
        <v>1490</v>
      </c>
      <c r="B1492" s="37" t="str">
        <f>Data_Input!O1496</f>
        <v/>
      </c>
      <c r="C1492" s="37" t="str">
        <f>Data_Input!P1496</f>
        <v/>
      </c>
      <c r="D1492" s="37" t="str">
        <f>Data_Input!Q1496</f>
        <v/>
      </c>
      <c r="E1492" s="37" t="str">
        <f>Data_Input!R1496</f>
        <v/>
      </c>
      <c r="F1492" s="47"/>
      <c r="G1492" s="35"/>
      <c r="H1492" s="35"/>
      <c r="I1492" s="35"/>
      <c r="J1492" s="35"/>
      <c r="K1492" s="35"/>
      <c r="L1492" s="37" t="str">
        <f>IF($G$4=0,B1492,IFERROR(IF(OR(AND(Data_Input!$T$3="meters",Data_Input!$T1496&gt;12),(AND(Data_Input!$T$3="feet",Data_Input!$T1496&gt;40)),ABS(B1492)&gt;$G$4),"",B1492),""))</f>
        <v/>
      </c>
      <c r="M1492" s="37" t="str">
        <f>IF($H$4=0,C1492,IFERROR(IF(OR(AND(Data_Input!$T$3="meters",Data_Input!$T1496&gt;12),(AND(Data_Input!$T$3="feet",Data_Input!$T1496&gt;40)),ABS(C1492)&gt;$G$4),"",C1492),""))</f>
        <v/>
      </c>
      <c r="N1492" s="37" t="str">
        <f>IF($I$4=0,D1492,IFERROR(IF(OR(AND(Data_Input!$T$3="meters",Data_Input!$T1496&gt;12),(AND(Data_Input!$T$3="feet",Data_Input!$T1496&gt;40)),ABS(D1492)&gt;$G$4),"",D1492),""))</f>
        <v/>
      </c>
      <c r="O1492" s="37" t="str">
        <f>IF($J$4=0,E1492,IFERROR(IF(OR(AND(Data_Input!$T$3="meters",Data_Input!$T1496&gt;12),(AND(Data_Input!$T$3="feet",Data_Input!$T1496&gt;40)),ABS(E1492)&gt;$G$4),"",E1492),""))</f>
        <v/>
      </c>
      <c r="P1492" s="35"/>
      <c r="Q1492" s="8" t="str">
        <f t="shared" si="102"/>
        <v/>
      </c>
      <c r="R1492" s="8" t="str">
        <f t="shared" si="103"/>
        <v/>
      </c>
      <c r="S1492" s="8" t="str">
        <f t="shared" si="104"/>
        <v/>
      </c>
      <c r="T1492" s="8" t="str">
        <f t="shared" si="105"/>
        <v/>
      </c>
      <c r="U1492" s="35"/>
    </row>
    <row r="1493" spans="1:21">
      <c r="A1493" s="7">
        <v>1491</v>
      </c>
      <c r="B1493" s="37" t="str">
        <f>Data_Input!O1497</f>
        <v/>
      </c>
      <c r="C1493" s="37" t="str">
        <f>Data_Input!P1497</f>
        <v/>
      </c>
      <c r="D1493" s="37" t="str">
        <f>Data_Input!Q1497</f>
        <v/>
      </c>
      <c r="E1493" s="37" t="str">
        <f>Data_Input!R1497</f>
        <v/>
      </c>
      <c r="F1493" s="47"/>
      <c r="G1493" s="35"/>
      <c r="H1493" s="35"/>
      <c r="I1493" s="35"/>
      <c r="J1493" s="35"/>
      <c r="K1493" s="35"/>
      <c r="L1493" s="37" t="str">
        <f>IF($G$4=0,B1493,IFERROR(IF(OR(AND(Data_Input!$T$3="meters",Data_Input!$T1497&gt;12),(AND(Data_Input!$T$3="feet",Data_Input!$T1497&gt;40)),ABS(B1493)&gt;$G$4),"",B1493),""))</f>
        <v/>
      </c>
      <c r="M1493" s="37" t="str">
        <f>IF($H$4=0,C1493,IFERROR(IF(OR(AND(Data_Input!$T$3="meters",Data_Input!$T1497&gt;12),(AND(Data_Input!$T$3="feet",Data_Input!$T1497&gt;40)),ABS(C1493)&gt;$G$4),"",C1493),""))</f>
        <v/>
      </c>
      <c r="N1493" s="37" t="str">
        <f>IF($I$4=0,D1493,IFERROR(IF(OR(AND(Data_Input!$T$3="meters",Data_Input!$T1497&gt;12),(AND(Data_Input!$T$3="feet",Data_Input!$T1497&gt;40)),ABS(D1493)&gt;$G$4),"",D1493),""))</f>
        <v/>
      </c>
      <c r="O1493" s="37" t="str">
        <f>IF($J$4=0,E1493,IFERROR(IF(OR(AND(Data_Input!$T$3="meters",Data_Input!$T1497&gt;12),(AND(Data_Input!$T$3="feet",Data_Input!$T1497&gt;40)),ABS(E1493)&gt;$G$4),"",E1493),""))</f>
        <v/>
      </c>
      <c r="P1493" s="35"/>
      <c r="Q1493" s="8" t="str">
        <f t="shared" si="102"/>
        <v/>
      </c>
      <c r="R1493" s="8" t="str">
        <f t="shared" si="103"/>
        <v/>
      </c>
      <c r="S1493" s="8" t="str">
        <f t="shared" si="104"/>
        <v/>
      </c>
      <c r="T1493" s="8" t="str">
        <f t="shared" si="105"/>
        <v/>
      </c>
      <c r="U1493" s="35"/>
    </row>
    <row r="1494" spans="1:21">
      <c r="A1494" s="7">
        <v>1492</v>
      </c>
      <c r="B1494" s="37" t="str">
        <f>Data_Input!O1498</f>
        <v/>
      </c>
      <c r="C1494" s="37" t="str">
        <f>Data_Input!P1498</f>
        <v/>
      </c>
      <c r="D1494" s="37" t="str">
        <f>Data_Input!Q1498</f>
        <v/>
      </c>
      <c r="E1494" s="37" t="str">
        <f>Data_Input!R1498</f>
        <v/>
      </c>
      <c r="F1494" s="47"/>
      <c r="G1494" s="35"/>
      <c r="H1494" s="35"/>
      <c r="I1494" s="35"/>
      <c r="J1494" s="35"/>
      <c r="K1494" s="35"/>
      <c r="L1494" s="37" t="str">
        <f>IF($G$4=0,B1494,IFERROR(IF(OR(AND(Data_Input!$T$3="meters",Data_Input!$T1498&gt;12),(AND(Data_Input!$T$3="feet",Data_Input!$T1498&gt;40)),ABS(B1494)&gt;$G$4),"",B1494),""))</f>
        <v/>
      </c>
      <c r="M1494" s="37" t="str">
        <f>IF($H$4=0,C1494,IFERROR(IF(OR(AND(Data_Input!$T$3="meters",Data_Input!$T1498&gt;12),(AND(Data_Input!$T$3="feet",Data_Input!$T1498&gt;40)),ABS(C1494)&gt;$G$4),"",C1494),""))</f>
        <v/>
      </c>
      <c r="N1494" s="37" t="str">
        <f>IF($I$4=0,D1494,IFERROR(IF(OR(AND(Data_Input!$T$3="meters",Data_Input!$T1498&gt;12),(AND(Data_Input!$T$3="feet",Data_Input!$T1498&gt;40)),ABS(D1494)&gt;$G$4),"",D1494),""))</f>
        <v/>
      </c>
      <c r="O1494" s="37" t="str">
        <f>IF($J$4=0,E1494,IFERROR(IF(OR(AND(Data_Input!$T$3="meters",Data_Input!$T1498&gt;12),(AND(Data_Input!$T$3="feet",Data_Input!$T1498&gt;40)),ABS(E1494)&gt;$G$4),"",E1494),""))</f>
        <v/>
      </c>
      <c r="P1494" s="35"/>
      <c r="Q1494" s="8" t="str">
        <f t="shared" si="102"/>
        <v/>
      </c>
      <c r="R1494" s="8" t="str">
        <f t="shared" si="103"/>
        <v/>
      </c>
      <c r="S1494" s="8" t="str">
        <f t="shared" si="104"/>
        <v/>
      </c>
      <c r="T1494" s="8" t="str">
        <f t="shared" si="105"/>
        <v/>
      </c>
      <c r="U1494" s="35"/>
    </row>
    <row r="1495" spans="1:21">
      <c r="A1495" s="7">
        <v>1493</v>
      </c>
      <c r="B1495" s="37" t="str">
        <f>Data_Input!O1499</f>
        <v/>
      </c>
      <c r="C1495" s="37" t="str">
        <f>Data_Input!P1499</f>
        <v/>
      </c>
      <c r="D1495" s="37" t="str">
        <f>Data_Input!Q1499</f>
        <v/>
      </c>
      <c r="E1495" s="37" t="str">
        <f>Data_Input!R1499</f>
        <v/>
      </c>
      <c r="F1495" s="47"/>
      <c r="G1495" s="35"/>
      <c r="H1495" s="35"/>
      <c r="I1495" s="35"/>
      <c r="J1495" s="35"/>
      <c r="K1495" s="35"/>
      <c r="L1495" s="37" t="str">
        <f>IF($G$4=0,B1495,IFERROR(IF(OR(AND(Data_Input!$T$3="meters",Data_Input!$T1499&gt;12),(AND(Data_Input!$T$3="feet",Data_Input!$T1499&gt;40)),ABS(B1495)&gt;$G$4),"",B1495),""))</f>
        <v/>
      </c>
      <c r="M1495" s="37" t="str">
        <f>IF($H$4=0,C1495,IFERROR(IF(OR(AND(Data_Input!$T$3="meters",Data_Input!$T1499&gt;12),(AND(Data_Input!$T$3="feet",Data_Input!$T1499&gt;40)),ABS(C1495)&gt;$G$4),"",C1495),""))</f>
        <v/>
      </c>
      <c r="N1495" s="37" t="str">
        <f>IF($I$4=0,D1495,IFERROR(IF(OR(AND(Data_Input!$T$3="meters",Data_Input!$T1499&gt;12),(AND(Data_Input!$T$3="feet",Data_Input!$T1499&gt;40)),ABS(D1495)&gt;$G$4),"",D1495),""))</f>
        <v/>
      </c>
      <c r="O1495" s="37" t="str">
        <f>IF($J$4=0,E1495,IFERROR(IF(OR(AND(Data_Input!$T$3="meters",Data_Input!$T1499&gt;12),(AND(Data_Input!$T$3="feet",Data_Input!$T1499&gt;40)),ABS(E1495)&gt;$G$4),"",E1495),""))</f>
        <v/>
      </c>
      <c r="P1495" s="35"/>
      <c r="Q1495" s="8" t="str">
        <f t="shared" si="102"/>
        <v/>
      </c>
      <c r="R1495" s="8" t="str">
        <f t="shared" si="103"/>
        <v/>
      </c>
      <c r="S1495" s="8" t="str">
        <f t="shared" si="104"/>
        <v/>
      </c>
      <c r="T1495" s="8" t="str">
        <f t="shared" si="105"/>
        <v/>
      </c>
      <c r="U1495" s="35"/>
    </row>
    <row r="1496" spans="1:21">
      <c r="A1496" s="7">
        <v>1494</v>
      </c>
      <c r="B1496" s="37" t="str">
        <f>Data_Input!O1500</f>
        <v/>
      </c>
      <c r="C1496" s="37" t="str">
        <f>Data_Input!P1500</f>
        <v/>
      </c>
      <c r="D1496" s="37" t="str">
        <f>Data_Input!Q1500</f>
        <v/>
      </c>
      <c r="E1496" s="37" t="str">
        <f>Data_Input!R1500</f>
        <v/>
      </c>
      <c r="F1496" s="47"/>
      <c r="G1496" s="35"/>
      <c r="H1496" s="35"/>
      <c r="I1496" s="35"/>
      <c r="J1496" s="35"/>
      <c r="K1496" s="35"/>
      <c r="L1496" s="37" t="str">
        <f>IF($G$4=0,B1496,IFERROR(IF(OR(AND(Data_Input!$T$3="meters",Data_Input!$T1500&gt;12),(AND(Data_Input!$T$3="feet",Data_Input!$T1500&gt;40)),ABS(B1496)&gt;$G$4),"",B1496),""))</f>
        <v/>
      </c>
      <c r="M1496" s="37" t="str">
        <f>IF($H$4=0,C1496,IFERROR(IF(OR(AND(Data_Input!$T$3="meters",Data_Input!$T1500&gt;12),(AND(Data_Input!$T$3="feet",Data_Input!$T1500&gt;40)),ABS(C1496)&gt;$G$4),"",C1496),""))</f>
        <v/>
      </c>
      <c r="N1496" s="37" t="str">
        <f>IF($I$4=0,D1496,IFERROR(IF(OR(AND(Data_Input!$T$3="meters",Data_Input!$T1500&gt;12),(AND(Data_Input!$T$3="feet",Data_Input!$T1500&gt;40)),ABS(D1496)&gt;$G$4),"",D1496),""))</f>
        <v/>
      </c>
      <c r="O1496" s="37" t="str">
        <f>IF($J$4=0,E1496,IFERROR(IF(OR(AND(Data_Input!$T$3="meters",Data_Input!$T1500&gt;12),(AND(Data_Input!$T$3="feet",Data_Input!$T1500&gt;40)),ABS(E1496)&gt;$G$4),"",E1496),""))</f>
        <v/>
      </c>
      <c r="P1496" s="35"/>
      <c r="Q1496" s="8" t="str">
        <f t="shared" si="102"/>
        <v/>
      </c>
      <c r="R1496" s="8" t="str">
        <f t="shared" si="103"/>
        <v/>
      </c>
      <c r="S1496" s="8" t="str">
        <f t="shared" si="104"/>
        <v/>
      </c>
      <c r="T1496" s="8" t="str">
        <f t="shared" si="105"/>
        <v/>
      </c>
      <c r="U1496" s="35"/>
    </row>
    <row r="1497" spans="1:21">
      <c r="A1497" s="7">
        <v>1495</v>
      </c>
      <c r="B1497" s="37" t="str">
        <f>Data_Input!O1501</f>
        <v/>
      </c>
      <c r="C1497" s="37" t="str">
        <f>Data_Input!P1501</f>
        <v/>
      </c>
      <c r="D1497" s="37" t="str">
        <f>Data_Input!Q1501</f>
        <v/>
      </c>
      <c r="E1497" s="37" t="str">
        <f>Data_Input!R1501</f>
        <v/>
      </c>
      <c r="F1497" s="47"/>
      <c r="G1497" s="35"/>
      <c r="H1497" s="35"/>
      <c r="I1497" s="35"/>
      <c r="J1497" s="35"/>
      <c r="K1497" s="35"/>
      <c r="L1497" s="37" t="str">
        <f>IF($G$4=0,B1497,IFERROR(IF(OR(AND(Data_Input!$T$3="meters",Data_Input!$T1501&gt;12),(AND(Data_Input!$T$3="feet",Data_Input!$T1501&gt;40)),ABS(B1497)&gt;$G$4),"",B1497),""))</f>
        <v/>
      </c>
      <c r="M1497" s="37" t="str">
        <f>IF($H$4=0,C1497,IFERROR(IF(OR(AND(Data_Input!$T$3="meters",Data_Input!$T1501&gt;12),(AND(Data_Input!$T$3="feet",Data_Input!$T1501&gt;40)),ABS(C1497)&gt;$G$4),"",C1497),""))</f>
        <v/>
      </c>
      <c r="N1497" s="37" t="str">
        <f>IF($I$4=0,D1497,IFERROR(IF(OR(AND(Data_Input!$T$3="meters",Data_Input!$T1501&gt;12),(AND(Data_Input!$T$3="feet",Data_Input!$T1501&gt;40)),ABS(D1497)&gt;$G$4),"",D1497),""))</f>
        <v/>
      </c>
      <c r="O1497" s="37" t="str">
        <f>IF($J$4=0,E1497,IFERROR(IF(OR(AND(Data_Input!$T$3="meters",Data_Input!$T1501&gt;12),(AND(Data_Input!$T$3="feet",Data_Input!$T1501&gt;40)),ABS(E1497)&gt;$G$4),"",E1497),""))</f>
        <v/>
      </c>
      <c r="P1497" s="35"/>
      <c r="Q1497" s="8" t="str">
        <f t="shared" si="102"/>
        <v/>
      </c>
      <c r="R1497" s="8" t="str">
        <f t="shared" si="103"/>
        <v/>
      </c>
      <c r="S1497" s="8" t="str">
        <f t="shared" si="104"/>
        <v/>
      </c>
      <c r="T1497" s="8" t="str">
        <f t="shared" si="105"/>
        <v/>
      </c>
      <c r="U1497" s="35"/>
    </row>
    <row r="1498" spans="1:21">
      <c r="A1498" s="7">
        <v>1496</v>
      </c>
      <c r="B1498" s="37" t="str">
        <f>Data_Input!O1502</f>
        <v/>
      </c>
      <c r="C1498" s="37" t="str">
        <f>Data_Input!P1502</f>
        <v/>
      </c>
      <c r="D1498" s="37" t="str">
        <f>Data_Input!Q1502</f>
        <v/>
      </c>
      <c r="E1498" s="37" t="str">
        <f>Data_Input!R1502</f>
        <v/>
      </c>
      <c r="F1498" s="47"/>
      <c r="G1498" s="35"/>
      <c r="H1498" s="35"/>
      <c r="I1498" s="35"/>
      <c r="J1498" s="35"/>
      <c r="K1498" s="35"/>
      <c r="L1498" s="37" t="str">
        <f>IF($G$4=0,B1498,IFERROR(IF(OR(AND(Data_Input!$T$3="meters",Data_Input!$T1502&gt;12),(AND(Data_Input!$T$3="feet",Data_Input!$T1502&gt;40)),ABS(B1498)&gt;$G$4),"",B1498),""))</f>
        <v/>
      </c>
      <c r="M1498" s="37" t="str">
        <f>IF($H$4=0,C1498,IFERROR(IF(OR(AND(Data_Input!$T$3="meters",Data_Input!$T1502&gt;12),(AND(Data_Input!$T$3="feet",Data_Input!$T1502&gt;40)),ABS(C1498)&gt;$G$4),"",C1498),""))</f>
        <v/>
      </c>
      <c r="N1498" s="37" t="str">
        <f>IF($I$4=0,D1498,IFERROR(IF(OR(AND(Data_Input!$T$3="meters",Data_Input!$T1502&gt;12),(AND(Data_Input!$T$3="feet",Data_Input!$T1502&gt;40)),ABS(D1498)&gt;$G$4),"",D1498),""))</f>
        <v/>
      </c>
      <c r="O1498" s="37" t="str">
        <f>IF($J$4=0,E1498,IFERROR(IF(OR(AND(Data_Input!$T$3="meters",Data_Input!$T1502&gt;12),(AND(Data_Input!$T$3="feet",Data_Input!$T1502&gt;40)),ABS(E1498)&gt;$G$4),"",E1498),""))</f>
        <v/>
      </c>
      <c r="P1498" s="35"/>
      <c r="Q1498" s="8" t="str">
        <f t="shared" si="102"/>
        <v/>
      </c>
      <c r="R1498" s="8" t="str">
        <f t="shared" si="103"/>
        <v/>
      </c>
      <c r="S1498" s="8" t="str">
        <f t="shared" si="104"/>
        <v/>
      </c>
      <c r="T1498" s="8" t="str">
        <f t="shared" si="105"/>
        <v/>
      </c>
      <c r="U1498" s="35"/>
    </row>
    <row r="1499" spans="1:21">
      <c r="A1499" s="7">
        <v>1497</v>
      </c>
      <c r="B1499" s="37" t="str">
        <f>Data_Input!O1503</f>
        <v/>
      </c>
      <c r="C1499" s="37" t="str">
        <f>Data_Input!P1503</f>
        <v/>
      </c>
      <c r="D1499" s="37" t="str">
        <f>Data_Input!Q1503</f>
        <v/>
      </c>
      <c r="E1499" s="37" t="str">
        <f>Data_Input!R1503</f>
        <v/>
      </c>
      <c r="F1499" s="47"/>
      <c r="G1499" s="35"/>
      <c r="H1499" s="35"/>
      <c r="I1499" s="35"/>
      <c r="J1499" s="35"/>
      <c r="K1499" s="35"/>
      <c r="L1499" s="37" t="str">
        <f>IF($G$4=0,B1499,IFERROR(IF(OR(AND(Data_Input!$T$3="meters",Data_Input!$T1503&gt;12),(AND(Data_Input!$T$3="feet",Data_Input!$T1503&gt;40)),ABS(B1499)&gt;$G$4),"",B1499),""))</f>
        <v/>
      </c>
      <c r="M1499" s="37" t="str">
        <f>IF($H$4=0,C1499,IFERROR(IF(OR(AND(Data_Input!$T$3="meters",Data_Input!$T1503&gt;12),(AND(Data_Input!$T$3="feet",Data_Input!$T1503&gt;40)),ABS(C1499)&gt;$G$4),"",C1499),""))</f>
        <v/>
      </c>
      <c r="N1499" s="37" t="str">
        <f>IF($I$4=0,D1499,IFERROR(IF(OR(AND(Data_Input!$T$3="meters",Data_Input!$T1503&gt;12),(AND(Data_Input!$T$3="feet",Data_Input!$T1503&gt;40)),ABS(D1499)&gt;$G$4),"",D1499),""))</f>
        <v/>
      </c>
      <c r="O1499" s="37" t="str">
        <f>IF($J$4=0,E1499,IFERROR(IF(OR(AND(Data_Input!$T$3="meters",Data_Input!$T1503&gt;12),(AND(Data_Input!$T$3="feet",Data_Input!$T1503&gt;40)),ABS(E1499)&gt;$G$4),"",E1499),""))</f>
        <v/>
      </c>
      <c r="P1499" s="35"/>
      <c r="Q1499" s="8" t="str">
        <f t="shared" si="102"/>
        <v/>
      </c>
      <c r="R1499" s="8" t="str">
        <f t="shared" si="103"/>
        <v/>
      </c>
      <c r="S1499" s="8" t="str">
        <f t="shared" si="104"/>
        <v/>
      </c>
      <c r="T1499" s="8" t="str">
        <f t="shared" si="105"/>
        <v/>
      </c>
      <c r="U1499" s="35"/>
    </row>
    <row r="1500" spans="1:21">
      <c r="A1500" s="7">
        <v>1498</v>
      </c>
      <c r="B1500" s="37" t="str">
        <f>Data_Input!O1504</f>
        <v/>
      </c>
      <c r="C1500" s="37" t="str">
        <f>Data_Input!P1504</f>
        <v/>
      </c>
      <c r="D1500" s="37" t="str">
        <f>Data_Input!Q1504</f>
        <v/>
      </c>
      <c r="E1500" s="37" t="str">
        <f>Data_Input!R1504</f>
        <v/>
      </c>
      <c r="F1500" s="47"/>
      <c r="G1500" s="35"/>
      <c r="H1500" s="35"/>
      <c r="I1500" s="35"/>
      <c r="J1500" s="35"/>
      <c r="K1500" s="35"/>
      <c r="L1500" s="37" t="str">
        <f>IF($G$4=0,B1500,IFERROR(IF(OR(AND(Data_Input!$T$3="meters",Data_Input!$T1504&gt;12),(AND(Data_Input!$T$3="feet",Data_Input!$T1504&gt;40)),ABS(B1500)&gt;$G$4),"",B1500),""))</f>
        <v/>
      </c>
      <c r="M1500" s="37" t="str">
        <f>IF($H$4=0,C1500,IFERROR(IF(OR(AND(Data_Input!$T$3="meters",Data_Input!$T1504&gt;12),(AND(Data_Input!$T$3="feet",Data_Input!$T1504&gt;40)),ABS(C1500)&gt;$G$4),"",C1500),""))</f>
        <v/>
      </c>
      <c r="N1500" s="37" t="str">
        <f>IF($I$4=0,D1500,IFERROR(IF(OR(AND(Data_Input!$T$3="meters",Data_Input!$T1504&gt;12),(AND(Data_Input!$T$3="feet",Data_Input!$T1504&gt;40)),ABS(D1500)&gt;$G$4),"",D1500),""))</f>
        <v/>
      </c>
      <c r="O1500" s="37" t="str">
        <f>IF($J$4=0,E1500,IFERROR(IF(OR(AND(Data_Input!$T$3="meters",Data_Input!$T1504&gt;12),(AND(Data_Input!$T$3="feet",Data_Input!$T1504&gt;40)),ABS(E1500)&gt;$G$4),"",E1500),""))</f>
        <v/>
      </c>
      <c r="P1500" s="35"/>
      <c r="Q1500" s="8" t="str">
        <f t="shared" si="102"/>
        <v/>
      </c>
      <c r="R1500" s="8" t="str">
        <f t="shared" si="103"/>
        <v/>
      </c>
      <c r="S1500" s="8" t="str">
        <f t="shared" si="104"/>
        <v/>
      </c>
      <c r="T1500" s="8" t="str">
        <f t="shared" si="105"/>
        <v/>
      </c>
      <c r="U1500" s="35"/>
    </row>
    <row r="1501" spans="1:21">
      <c r="A1501" s="7">
        <v>1499</v>
      </c>
      <c r="B1501" s="37" t="str">
        <f>Data_Input!O1505</f>
        <v/>
      </c>
      <c r="C1501" s="37" t="str">
        <f>Data_Input!P1505</f>
        <v/>
      </c>
      <c r="D1501" s="37" t="str">
        <f>Data_Input!Q1505</f>
        <v/>
      </c>
      <c r="E1501" s="37" t="str">
        <f>Data_Input!R1505</f>
        <v/>
      </c>
      <c r="F1501" s="47"/>
      <c r="G1501" s="35"/>
      <c r="H1501" s="35"/>
      <c r="I1501" s="35"/>
      <c r="J1501" s="35"/>
      <c r="K1501" s="35"/>
      <c r="L1501" s="37" t="str">
        <f>IF($G$4=0,B1501,IFERROR(IF(OR(AND(Data_Input!$T$3="meters",Data_Input!$T1505&gt;12),(AND(Data_Input!$T$3="feet",Data_Input!$T1505&gt;40)),ABS(B1501)&gt;$G$4),"",B1501),""))</f>
        <v/>
      </c>
      <c r="M1501" s="37" t="str">
        <f>IF($H$4=0,C1501,IFERROR(IF(OR(AND(Data_Input!$T$3="meters",Data_Input!$T1505&gt;12),(AND(Data_Input!$T$3="feet",Data_Input!$T1505&gt;40)),ABS(C1501)&gt;$G$4),"",C1501),""))</f>
        <v/>
      </c>
      <c r="N1501" s="37" t="str">
        <f>IF($I$4=0,D1501,IFERROR(IF(OR(AND(Data_Input!$T$3="meters",Data_Input!$T1505&gt;12),(AND(Data_Input!$T$3="feet",Data_Input!$T1505&gt;40)),ABS(D1501)&gt;$G$4),"",D1501),""))</f>
        <v/>
      </c>
      <c r="O1501" s="37" t="str">
        <f>IF($J$4=0,E1501,IFERROR(IF(OR(AND(Data_Input!$T$3="meters",Data_Input!$T1505&gt;12),(AND(Data_Input!$T$3="feet",Data_Input!$T1505&gt;40)),ABS(E1501)&gt;$G$4),"",E1501),""))</f>
        <v/>
      </c>
      <c r="P1501" s="35"/>
      <c r="Q1501" s="8" t="str">
        <f t="shared" si="102"/>
        <v/>
      </c>
      <c r="R1501" s="8" t="str">
        <f t="shared" si="103"/>
        <v/>
      </c>
      <c r="S1501" s="8" t="str">
        <f t="shared" si="104"/>
        <v/>
      </c>
      <c r="T1501" s="8" t="str">
        <f t="shared" si="105"/>
        <v/>
      </c>
      <c r="U1501" s="35"/>
    </row>
    <row r="1502" spans="1:21">
      <c r="A1502" s="7">
        <v>1500</v>
      </c>
      <c r="B1502" s="37" t="str">
        <f>Data_Input!O1506</f>
        <v/>
      </c>
      <c r="C1502" s="37" t="str">
        <f>Data_Input!P1506</f>
        <v/>
      </c>
      <c r="D1502" s="37" t="str">
        <f>Data_Input!Q1506</f>
        <v/>
      </c>
      <c r="E1502" s="37" t="str">
        <f>Data_Input!R1506</f>
        <v/>
      </c>
      <c r="F1502" s="47"/>
      <c r="G1502" s="35"/>
      <c r="H1502" s="35"/>
      <c r="I1502" s="35"/>
      <c r="J1502" s="35"/>
      <c r="K1502" s="35"/>
      <c r="L1502" s="37" t="str">
        <f>IF($G$4=0,B1502,IFERROR(IF(OR(AND(Data_Input!$T$3="meters",Data_Input!$T1506&gt;12),(AND(Data_Input!$T$3="feet",Data_Input!$T1506&gt;40)),ABS(B1502)&gt;$G$4),"",B1502),""))</f>
        <v/>
      </c>
      <c r="M1502" s="37" t="str">
        <f>IF($H$4=0,C1502,IFERROR(IF(OR(AND(Data_Input!$T$3="meters",Data_Input!$T1506&gt;12),(AND(Data_Input!$T$3="feet",Data_Input!$T1506&gt;40)),ABS(C1502)&gt;$G$4),"",C1502),""))</f>
        <v/>
      </c>
      <c r="N1502" s="37" t="str">
        <f>IF($I$4=0,D1502,IFERROR(IF(OR(AND(Data_Input!$T$3="meters",Data_Input!$T1506&gt;12),(AND(Data_Input!$T$3="feet",Data_Input!$T1506&gt;40)),ABS(D1502)&gt;$G$4),"",D1502),""))</f>
        <v/>
      </c>
      <c r="O1502" s="37" t="str">
        <f>IF($J$4=0,E1502,IFERROR(IF(OR(AND(Data_Input!$T$3="meters",Data_Input!$T1506&gt;12),(AND(Data_Input!$T$3="feet",Data_Input!$T1506&gt;40)),ABS(E1502)&gt;$G$4),"",E1502),""))</f>
        <v/>
      </c>
      <c r="P1502" s="35"/>
      <c r="Q1502" s="8" t="str">
        <f t="shared" si="102"/>
        <v/>
      </c>
      <c r="R1502" s="8" t="str">
        <f t="shared" si="103"/>
        <v/>
      </c>
      <c r="S1502" s="8" t="str">
        <f t="shared" si="104"/>
        <v/>
      </c>
      <c r="T1502" s="8" t="str">
        <f t="shared" si="105"/>
        <v/>
      </c>
      <c r="U1502" s="35"/>
    </row>
    <row r="1503" spans="1:21">
      <c r="A1503" s="7">
        <v>1501</v>
      </c>
      <c r="B1503" s="37" t="str">
        <f>Data_Input!O1507</f>
        <v/>
      </c>
      <c r="C1503" s="37" t="str">
        <f>Data_Input!P1507</f>
        <v/>
      </c>
      <c r="D1503" s="37" t="str">
        <f>Data_Input!Q1507</f>
        <v/>
      </c>
      <c r="E1503" s="37" t="str">
        <f>Data_Input!R1507</f>
        <v/>
      </c>
      <c r="F1503" s="47"/>
      <c r="G1503" s="35"/>
      <c r="H1503" s="35"/>
      <c r="I1503" s="35"/>
      <c r="J1503" s="35"/>
      <c r="K1503" s="35"/>
      <c r="L1503" s="37" t="str">
        <f>IF($G$4=0,B1503,IFERROR(IF(OR(AND(Data_Input!$T$3="meters",Data_Input!$T1507&gt;12),(AND(Data_Input!$T$3="feet",Data_Input!$T1507&gt;40)),ABS(B1503)&gt;$G$4),"",B1503),""))</f>
        <v/>
      </c>
      <c r="M1503" s="37" t="str">
        <f>IF($H$4=0,C1503,IFERROR(IF(OR(AND(Data_Input!$T$3="meters",Data_Input!$T1507&gt;12),(AND(Data_Input!$T$3="feet",Data_Input!$T1507&gt;40)),ABS(C1503)&gt;$G$4),"",C1503),""))</f>
        <v/>
      </c>
      <c r="N1503" s="37" t="str">
        <f>IF($I$4=0,D1503,IFERROR(IF(OR(AND(Data_Input!$T$3="meters",Data_Input!$T1507&gt;12),(AND(Data_Input!$T$3="feet",Data_Input!$T1507&gt;40)),ABS(D1503)&gt;$G$4),"",D1503),""))</f>
        <v/>
      </c>
      <c r="O1503" s="37" t="str">
        <f>IF($J$4=0,E1503,IFERROR(IF(OR(AND(Data_Input!$T$3="meters",Data_Input!$T1507&gt;12),(AND(Data_Input!$T$3="feet",Data_Input!$T1507&gt;40)),ABS(E1503)&gt;$G$4),"",E1503),""))</f>
        <v/>
      </c>
      <c r="P1503" s="35"/>
      <c r="Q1503" s="8" t="str">
        <f t="shared" si="102"/>
        <v/>
      </c>
      <c r="R1503" s="8" t="str">
        <f t="shared" si="103"/>
        <v/>
      </c>
      <c r="S1503" s="8" t="str">
        <f t="shared" si="104"/>
        <v/>
      </c>
      <c r="T1503" s="8" t="str">
        <f t="shared" si="105"/>
        <v/>
      </c>
      <c r="U1503" s="35"/>
    </row>
    <row r="1504" spans="1:21">
      <c r="A1504" s="7">
        <v>1502</v>
      </c>
      <c r="B1504" s="37" t="str">
        <f>Data_Input!O1508</f>
        <v/>
      </c>
      <c r="C1504" s="37" t="str">
        <f>Data_Input!P1508</f>
        <v/>
      </c>
      <c r="D1504" s="37" t="str">
        <f>Data_Input!Q1508</f>
        <v/>
      </c>
      <c r="E1504" s="37" t="str">
        <f>Data_Input!R1508</f>
        <v/>
      </c>
      <c r="F1504" s="47"/>
      <c r="G1504" s="35"/>
      <c r="H1504" s="35"/>
      <c r="I1504" s="35"/>
      <c r="J1504" s="35"/>
      <c r="K1504" s="35"/>
      <c r="L1504" s="37" t="str">
        <f>IF($G$4=0,B1504,IFERROR(IF(OR(AND(Data_Input!$T$3="meters",Data_Input!$T1508&gt;12),(AND(Data_Input!$T$3="feet",Data_Input!$T1508&gt;40)),ABS(B1504)&gt;$G$4),"",B1504),""))</f>
        <v/>
      </c>
      <c r="M1504" s="37" t="str">
        <f>IF($H$4=0,C1504,IFERROR(IF(OR(AND(Data_Input!$T$3="meters",Data_Input!$T1508&gt;12),(AND(Data_Input!$T$3="feet",Data_Input!$T1508&gt;40)),ABS(C1504)&gt;$G$4),"",C1504),""))</f>
        <v/>
      </c>
      <c r="N1504" s="37" t="str">
        <f>IF($I$4=0,D1504,IFERROR(IF(OR(AND(Data_Input!$T$3="meters",Data_Input!$T1508&gt;12),(AND(Data_Input!$T$3="feet",Data_Input!$T1508&gt;40)),ABS(D1504)&gt;$G$4),"",D1504),""))</f>
        <v/>
      </c>
      <c r="O1504" s="37" t="str">
        <f>IF($J$4=0,E1504,IFERROR(IF(OR(AND(Data_Input!$T$3="meters",Data_Input!$T1508&gt;12),(AND(Data_Input!$T$3="feet",Data_Input!$T1508&gt;40)),ABS(E1504)&gt;$G$4),"",E1504),""))</f>
        <v/>
      </c>
      <c r="P1504" s="35"/>
      <c r="Q1504" s="8" t="str">
        <f t="shared" si="102"/>
        <v/>
      </c>
      <c r="R1504" s="8" t="str">
        <f t="shared" si="103"/>
        <v/>
      </c>
      <c r="S1504" s="8" t="str">
        <f t="shared" si="104"/>
        <v/>
      </c>
      <c r="T1504" s="8" t="str">
        <f t="shared" si="105"/>
        <v/>
      </c>
      <c r="U1504" s="35"/>
    </row>
    <row r="1505" spans="1:21">
      <c r="A1505" s="7">
        <v>1503</v>
      </c>
      <c r="B1505" s="37" t="str">
        <f>Data_Input!O1509</f>
        <v/>
      </c>
      <c r="C1505" s="37" t="str">
        <f>Data_Input!P1509</f>
        <v/>
      </c>
      <c r="D1505" s="37" t="str">
        <f>Data_Input!Q1509</f>
        <v/>
      </c>
      <c r="E1505" s="37" t="str">
        <f>Data_Input!R1509</f>
        <v/>
      </c>
      <c r="F1505" s="47"/>
      <c r="G1505" s="35"/>
      <c r="H1505" s="35"/>
      <c r="I1505" s="35"/>
      <c r="J1505" s="35"/>
      <c r="K1505" s="35"/>
      <c r="L1505" s="37" t="str">
        <f>IF($G$4=0,B1505,IFERROR(IF(OR(AND(Data_Input!$T$3="meters",Data_Input!$T1509&gt;12),(AND(Data_Input!$T$3="feet",Data_Input!$T1509&gt;40)),ABS(B1505)&gt;$G$4),"",B1505),""))</f>
        <v/>
      </c>
      <c r="M1505" s="37" t="str">
        <f>IF($H$4=0,C1505,IFERROR(IF(OR(AND(Data_Input!$T$3="meters",Data_Input!$T1509&gt;12),(AND(Data_Input!$T$3="feet",Data_Input!$T1509&gt;40)),ABS(C1505)&gt;$G$4),"",C1505),""))</f>
        <v/>
      </c>
      <c r="N1505" s="37" t="str">
        <f>IF($I$4=0,D1505,IFERROR(IF(OR(AND(Data_Input!$T$3="meters",Data_Input!$T1509&gt;12),(AND(Data_Input!$T$3="feet",Data_Input!$T1509&gt;40)),ABS(D1505)&gt;$G$4),"",D1505),""))</f>
        <v/>
      </c>
      <c r="O1505" s="37" t="str">
        <f>IF($J$4=0,E1505,IFERROR(IF(OR(AND(Data_Input!$T$3="meters",Data_Input!$T1509&gt;12),(AND(Data_Input!$T$3="feet",Data_Input!$T1509&gt;40)),ABS(E1505)&gt;$G$4),"",E1505),""))</f>
        <v/>
      </c>
      <c r="P1505" s="35"/>
      <c r="Q1505" s="8" t="str">
        <f t="shared" si="102"/>
        <v/>
      </c>
      <c r="R1505" s="8" t="str">
        <f t="shared" si="103"/>
        <v/>
      </c>
      <c r="S1505" s="8" t="str">
        <f t="shared" si="104"/>
        <v/>
      </c>
      <c r="T1505" s="8" t="str">
        <f t="shared" si="105"/>
        <v/>
      </c>
      <c r="U1505" s="35"/>
    </row>
    <row r="1506" spans="1:21">
      <c r="A1506" s="7">
        <v>1504</v>
      </c>
      <c r="B1506" s="37" t="str">
        <f>Data_Input!O1510</f>
        <v/>
      </c>
      <c r="C1506" s="37" t="str">
        <f>Data_Input!P1510</f>
        <v/>
      </c>
      <c r="D1506" s="37" t="str">
        <f>Data_Input!Q1510</f>
        <v/>
      </c>
      <c r="E1506" s="37" t="str">
        <f>Data_Input!R1510</f>
        <v/>
      </c>
      <c r="F1506" s="47"/>
      <c r="G1506" s="35"/>
      <c r="H1506" s="35"/>
      <c r="I1506" s="35"/>
      <c r="J1506" s="35"/>
      <c r="K1506" s="35"/>
      <c r="L1506" s="37" t="str">
        <f>IF($G$4=0,B1506,IFERROR(IF(OR(AND(Data_Input!$T$3="meters",Data_Input!$T1510&gt;12),(AND(Data_Input!$T$3="feet",Data_Input!$T1510&gt;40)),ABS(B1506)&gt;$G$4),"",B1506),""))</f>
        <v/>
      </c>
      <c r="M1506" s="37" t="str">
        <f>IF($H$4=0,C1506,IFERROR(IF(OR(AND(Data_Input!$T$3="meters",Data_Input!$T1510&gt;12),(AND(Data_Input!$T$3="feet",Data_Input!$T1510&gt;40)),ABS(C1506)&gt;$G$4),"",C1506),""))</f>
        <v/>
      </c>
      <c r="N1506" s="37" t="str">
        <f>IF($I$4=0,D1506,IFERROR(IF(OR(AND(Data_Input!$T$3="meters",Data_Input!$T1510&gt;12),(AND(Data_Input!$T$3="feet",Data_Input!$T1510&gt;40)),ABS(D1506)&gt;$G$4),"",D1506),""))</f>
        <v/>
      </c>
      <c r="O1506" s="37" t="str">
        <f>IF($J$4=0,E1506,IFERROR(IF(OR(AND(Data_Input!$T$3="meters",Data_Input!$T1510&gt;12),(AND(Data_Input!$T$3="feet",Data_Input!$T1510&gt;40)),ABS(E1506)&gt;$G$4),"",E1506),""))</f>
        <v/>
      </c>
      <c r="P1506" s="35"/>
      <c r="Q1506" s="8" t="str">
        <f t="shared" si="102"/>
        <v/>
      </c>
      <c r="R1506" s="8" t="str">
        <f t="shared" si="103"/>
        <v/>
      </c>
      <c r="S1506" s="8" t="str">
        <f t="shared" si="104"/>
        <v/>
      </c>
      <c r="T1506" s="8" t="str">
        <f t="shared" si="105"/>
        <v/>
      </c>
      <c r="U1506" s="35"/>
    </row>
    <row r="1507" spans="1:21">
      <c r="A1507" s="7">
        <v>1505</v>
      </c>
      <c r="B1507" s="37" t="str">
        <f>Data_Input!O1511</f>
        <v/>
      </c>
      <c r="C1507" s="37" t="str">
        <f>Data_Input!P1511</f>
        <v/>
      </c>
      <c r="D1507" s="37" t="str">
        <f>Data_Input!Q1511</f>
        <v/>
      </c>
      <c r="E1507" s="37" t="str">
        <f>Data_Input!R1511</f>
        <v/>
      </c>
      <c r="F1507" s="47"/>
      <c r="G1507" s="35"/>
      <c r="H1507" s="35"/>
      <c r="I1507" s="35"/>
      <c r="J1507" s="35"/>
      <c r="K1507" s="35"/>
      <c r="L1507" s="37" t="str">
        <f>IF($G$4=0,B1507,IFERROR(IF(OR(AND(Data_Input!$T$3="meters",Data_Input!$T1511&gt;12),(AND(Data_Input!$T$3="feet",Data_Input!$T1511&gt;40)),ABS(B1507)&gt;$G$4),"",B1507),""))</f>
        <v/>
      </c>
      <c r="M1507" s="37" t="str">
        <f>IF($H$4=0,C1507,IFERROR(IF(OR(AND(Data_Input!$T$3="meters",Data_Input!$T1511&gt;12),(AND(Data_Input!$T$3="feet",Data_Input!$T1511&gt;40)),ABS(C1507)&gt;$G$4),"",C1507),""))</f>
        <v/>
      </c>
      <c r="N1507" s="37" t="str">
        <f>IF($I$4=0,D1507,IFERROR(IF(OR(AND(Data_Input!$T$3="meters",Data_Input!$T1511&gt;12),(AND(Data_Input!$T$3="feet",Data_Input!$T1511&gt;40)),ABS(D1507)&gt;$G$4),"",D1507),""))</f>
        <v/>
      </c>
      <c r="O1507" s="37" t="str">
        <f>IF($J$4=0,E1507,IFERROR(IF(OR(AND(Data_Input!$T$3="meters",Data_Input!$T1511&gt;12),(AND(Data_Input!$T$3="feet",Data_Input!$T1511&gt;40)),ABS(E1507)&gt;$G$4),"",E1507),""))</f>
        <v/>
      </c>
      <c r="P1507" s="35"/>
      <c r="Q1507" s="8" t="str">
        <f t="shared" si="102"/>
        <v/>
      </c>
      <c r="R1507" s="8" t="str">
        <f t="shared" si="103"/>
        <v/>
      </c>
      <c r="S1507" s="8" t="str">
        <f t="shared" si="104"/>
        <v/>
      </c>
      <c r="T1507" s="8" t="str">
        <f t="shared" si="105"/>
        <v/>
      </c>
      <c r="U1507" s="35"/>
    </row>
    <row r="1508" spans="1:21">
      <c r="A1508" s="7">
        <v>1506</v>
      </c>
      <c r="B1508" s="37" t="str">
        <f>Data_Input!O1512</f>
        <v/>
      </c>
      <c r="C1508" s="37" t="str">
        <f>Data_Input!P1512</f>
        <v/>
      </c>
      <c r="D1508" s="37" t="str">
        <f>Data_Input!Q1512</f>
        <v/>
      </c>
      <c r="E1508" s="37" t="str">
        <f>Data_Input!R1512</f>
        <v/>
      </c>
      <c r="F1508" s="47"/>
      <c r="G1508" s="35"/>
      <c r="H1508" s="35"/>
      <c r="I1508" s="35"/>
      <c r="J1508" s="35"/>
      <c r="K1508" s="35"/>
      <c r="L1508" s="37" t="str">
        <f>IF($G$4=0,B1508,IFERROR(IF(OR(AND(Data_Input!$T$3="meters",Data_Input!$T1512&gt;12),(AND(Data_Input!$T$3="feet",Data_Input!$T1512&gt;40)),ABS(B1508)&gt;$G$4),"",B1508),""))</f>
        <v/>
      </c>
      <c r="M1508" s="37" t="str">
        <f>IF($H$4=0,C1508,IFERROR(IF(OR(AND(Data_Input!$T$3="meters",Data_Input!$T1512&gt;12),(AND(Data_Input!$T$3="feet",Data_Input!$T1512&gt;40)),ABS(C1508)&gt;$G$4),"",C1508),""))</f>
        <v/>
      </c>
      <c r="N1508" s="37" t="str">
        <f>IF($I$4=0,D1508,IFERROR(IF(OR(AND(Data_Input!$T$3="meters",Data_Input!$T1512&gt;12),(AND(Data_Input!$T$3="feet",Data_Input!$T1512&gt;40)),ABS(D1508)&gt;$G$4),"",D1508),""))</f>
        <v/>
      </c>
      <c r="O1508" s="37" t="str">
        <f>IF($J$4=0,E1508,IFERROR(IF(OR(AND(Data_Input!$T$3="meters",Data_Input!$T1512&gt;12),(AND(Data_Input!$T$3="feet",Data_Input!$T1512&gt;40)),ABS(E1508)&gt;$G$4),"",E1508),""))</f>
        <v/>
      </c>
      <c r="P1508" s="35"/>
      <c r="Q1508" s="8" t="str">
        <f t="shared" si="102"/>
        <v/>
      </c>
      <c r="R1508" s="8" t="str">
        <f t="shared" si="103"/>
        <v/>
      </c>
      <c r="S1508" s="8" t="str">
        <f t="shared" si="104"/>
        <v/>
      </c>
      <c r="T1508" s="8" t="str">
        <f t="shared" si="105"/>
        <v/>
      </c>
      <c r="U1508" s="35"/>
    </row>
    <row r="1509" spans="1:21">
      <c r="A1509" s="7">
        <v>1507</v>
      </c>
      <c r="B1509" s="37" t="str">
        <f>Data_Input!O1513</f>
        <v/>
      </c>
      <c r="C1509" s="37" t="str">
        <f>Data_Input!P1513</f>
        <v/>
      </c>
      <c r="D1509" s="37" t="str">
        <f>Data_Input!Q1513</f>
        <v/>
      </c>
      <c r="E1509" s="37" t="str">
        <f>Data_Input!R1513</f>
        <v/>
      </c>
      <c r="F1509" s="47"/>
      <c r="G1509" s="35"/>
      <c r="H1509" s="35"/>
      <c r="I1509" s="35"/>
      <c r="J1509" s="35"/>
      <c r="K1509" s="35"/>
      <c r="L1509" s="37" t="str">
        <f>IF($G$4=0,B1509,IFERROR(IF(OR(AND(Data_Input!$T$3="meters",Data_Input!$T1513&gt;12),(AND(Data_Input!$T$3="feet",Data_Input!$T1513&gt;40)),ABS(B1509)&gt;$G$4),"",B1509),""))</f>
        <v/>
      </c>
      <c r="M1509" s="37" t="str">
        <f>IF($H$4=0,C1509,IFERROR(IF(OR(AND(Data_Input!$T$3="meters",Data_Input!$T1513&gt;12),(AND(Data_Input!$T$3="feet",Data_Input!$T1513&gt;40)),ABS(C1509)&gt;$G$4),"",C1509),""))</f>
        <v/>
      </c>
      <c r="N1509" s="37" t="str">
        <f>IF($I$4=0,D1509,IFERROR(IF(OR(AND(Data_Input!$T$3="meters",Data_Input!$T1513&gt;12),(AND(Data_Input!$T$3="feet",Data_Input!$T1513&gt;40)),ABS(D1509)&gt;$G$4),"",D1509),""))</f>
        <v/>
      </c>
      <c r="O1509" s="37" t="str">
        <f>IF($J$4=0,E1509,IFERROR(IF(OR(AND(Data_Input!$T$3="meters",Data_Input!$T1513&gt;12),(AND(Data_Input!$T$3="feet",Data_Input!$T1513&gt;40)),ABS(E1509)&gt;$G$4),"",E1509),""))</f>
        <v/>
      </c>
      <c r="P1509" s="35"/>
      <c r="Q1509" s="8" t="str">
        <f t="shared" si="102"/>
        <v/>
      </c>
      <c r="R1509" s="8" t="str">
        <f t="shared" si="103"/>
        <v/>
      </c>
      <c r="S1509" s="8" t="str">
        <f t="shared" si="104"/>
        <v/>
      </c>
      <c r="T1509" s="8" t="str">
        <f t="shared" si="105"/>
        <v/>
      </c>
      <c r="U1509" s="35"/>
    </row>
    <row r="1510" spans="1:21">
      <c r="A1510" s="7">
        <v>1508</v>
      </c>
      <c r="B1510" s="37" t="str">
        <f>Data_Input!O1514</f>
        <v/>
      </c>
      <c r="C1510" s="37" t="str">
        <f>Data_Input!P1514</f>
        <v/>
      </c>
      <c r="D1510" s="37" t="str">
        <f>Data_Input!Q1514</f>
        <v/>
      </c>
      <c r="E1510" s="37" t="str">
        <f>Data_Input!R1514</f>
        <v/>
      </c>
      <c r="F1510" s="47"/>
      <c r="G1510" s="35"/>
      <c r="H1510" s="35"/>
      <c r="I1510" s="35"/>
      <c r="J1510" s="35"/>
      <c r="K1510" s="35"/>
      <c r="L1510" s="37" t="str">
        <f>IF($G$4=0,B1510,IFERROR(IF(OR(AND(Data_Input!$T$3="meters",Data_Input!$T1514&gt;12),(AND(Data_Input!$T$3="feet",Data_Input!$T1514&gt;40)),ABS(B1510)&gt;$G$4),"",B1510),""))</f>
        <v/>
      </c>
      <c r="M1510" s="37" t="str">
        <f>IF($H$4=0,C1510,IFERROR(IF(OR(AND(Data_Input!$T$3="meters",Data_Input!$T1514&gt;12),(AND(Data_Input!$T$3="feet",Data_Input!$T1514&gt;40)),ABS(C1510)&gt;$G$4),"",C1510),""))</f>
        <v/>
      </c>
      <c r="N1510" s="37" t="str">
        <f>IF($I$4=0,D1510,IFERROR(IF(OR(AND(Data_Input!$T$3="meters",Data_Input!$T1514&gt;12),(AND(Data_Input!$T$3="feet",Data_Input!$T1514&gt;40)),ABS(D1510)&gt;$G$4),"",D1510),""))</f>
        <v/>
      </c>
      <c r="O1510" s="37" t="str">
        <f>IF($J$4=0,E1510,IFERROR(IF(OR(AND(Data_Input!$T$3="meters",Data_Input!$T1514&gt;12),(AND(Data_Input!$T$3="feet",Data_Input!$T1514&gt;40)),ABS(E1510)&gt;$G$4),"",E1510),""))</f>
        <v/>
      </c>
      <c r="P1510" s="35"/>
      <c r="Q1510" s="8" t="str">
        <f t="shared" si="102"/>
        <v/>
      </c>
      <c r="R1510" s="8" t="str">
        <f t="shared" si="103"/>
        <v/>
      </c>
      <c r="S1510" s="8" t="str">
        <f t="shared" si="104"/>
        <v/>
      </c>
      <c r="T1510" s="8" t="str">
        <f t="shared" si="105"/>
        <v/>
      </c>
      <c r="U1510" s="35"/>
    </row>
    <row r="1511" spans="1:21">
      <c r="A1511" s="7">
        <v>1509</v>
      </c>
      <c r="B1511" s="37" t="str">
        <f>Data_Input!O1515</f>
        <v/>
      </c>
      <c r="C1511" s="37" t="str">
        <f>Data_Input!P1515</f>
        <v/>
      </c>
      <c r="D1511" s="37" t="str">
        <f>Data_Input!Q1515</f>
        <v/>
      </c>
      <c r="E1511" s="37" t="str">
        <f>Data_Input!R1515</f>
        <v/>
      </c>
      <c r="F1511" s="47"/>
      <c r="G1511" s="35"/>
      <c r="H1511" s="35"/>
      <c r="I1511" s="35"/>
      <c r="J1511" s="35"/>
      <c r="K1511" s="35"/>
      <c r="L1511" s="37" t="str">
        <f>IF($G$4=0,B1511,IFERROR(IF(OR(AND(Data_Input!$T$3="meters",Data_Input!$T1515&gt;12),(AND(Data_Input!$T$3="feet",Data_Input!$T1515&gt;40)),ABS(B1511)&gt;$G$4),"",B1511),""))</f>
        <v/>
      </c>
      <c r="M1511" s="37" t="str">
        <f>IF($H$4=0,C1511,IFERROR(IF(OR(AND(Data_Input!$T$3="meters",Data_Input!$T1515&gt;12),(AND(Data_Input!$T$3="feet",Data_Input!$T1515&gt;40)),ABS(C1511)&gt;$G$4),"",C1511),""))</f>
        <v/>
      </c>
      <c r="N1511" s="37" t="str">
        <f>IF($I$4=0,D1511,IFERROR(IF(OR(AND(Data_Input!$T$3="meters",Data_Input!$T1515&gt;12),(AND(Data_Input!$T$3="feet",Data_Input!$T1515&gt;40)),ABS(D1511)&gt;$G$4),"",D1511),""))</f>
        <v/>
      </c>
      <c r="O1511" s="37" t="str">
        <f>IF($J$4=0,E1511,IFERROR(IF(OR(AND(Data_Input!$T$3="meters",Data_Input!$T1515&gt;12),(AND(Data_Input!$T$3="feet",Data_Input!$T1515&gt;40)),ABS(E1511)&gt;$G$4),"",E1511),""))</f>
        <v/>
      </c>
      <c r="P1511" s="35"/>
      <c r="Q1511" s="8" t="str">
        <f t="shared" si="102"/>
        <v/>
      </c>
      <c r="R1511" s="8" t="str">
        <f t="shared" si="103"/>
        <v/>
      </c>
      <c r="S1511" s="8" t="str">
        <f t="shared" si="104"/>
        <v/>
      </c>
      <c r="T1511" s="8" t="str">
        <f t="shared" si="105"/>
        <v/>
      </c>
      <c r="U1511" s="35"/>
    </row>
    <row r="1512" spans="1:21">
      <c r="A1512" s="7">
        <v>1510</v>
      </c>
      <c r="B1512" s="37" t="str">
        <f>Data_Input!O1516</f>
        <v/>
      </c>
      <c r="C1512" s="37" t="str">
        <f>Data_Input!P1516</f>
        <v/>
      </c>
      <c r="D1512" s="37" t="str">
        <f>Data_Input!Q1516</f>
        <v/>
      </c>
      <c r="E1512" s="37" t="str">
        <f>Data_Input!R1516</f>
        <v/>
      </c>
      <c r="F1512" s="47"/>
      <c r="G1512" s="35"/>
      <c r="H1512" s="35"/>
      <c r="I1512" s="35"/>
      <c r="J1512" s="35"/>
      <c r="K1512" s="35"/>
      <c r="L1512" s="37" t="str">
        <f>IF($G$4=0,B1512,IFERROR(IF(OR(AND(Data_Input!$T$3="meters",Data_Input!$T1516&gt;12),(AND(Data_Input!$T$3="feet",Data_Input!$T1516&gt;40)),ABS(B1512)&gt;$G$4),"",B1512),""))</f>
        <v/>
      </c>
      <c r="M1512" s="37" t="str">
        <f>IF($H$4=0,C1512,IFERROR(IF(OR(AND(Data_Input!$T$3="meters",Data_Input!$T1516&gt;12),(AND(Data_Input!$T$3="feet",Data_Input!$T1516&gt;40)),ABS(C1512)&gt;$G$4),"",C1512),""))</f>
        <v/>
      </c>
      <c r="N1512" s="37" t="str">
        <f>IF($I$4=0,D1512,IFERROR(IF(OR(AND(Data_Input!$T$3="meters",Data_Input!$T1516&gt;12),(AND(Data_Input!$T$3="feet",Data_Input!$T1516&gt;40)),ABS(D1512)&gt;$G$4),"",D1512),""))</f>
        <v/>
      </c>
      <c r="O1512" s="37" t="str">
        <f>IF($J$4=0,E1512,IFERROR(IF(OR(AND(Data_Input!$T$3="meters",Data_Input!$T1516&gt;12),(AND(Data_Input!$T$3="feet",Data_Input!$T1516&gt;40)),ABS(E1512)&gt;$G$4),"",E1512),""))</f>
        <v/>
      </c>
      <c r="P1512" s="35"/>
      <c r="Q1512" s="8" t="str">
        <f t="shared" si="102"/>
        <v/>
      </c>
      <c r="R1512" s="8" t="str">
        <f t="shared" si="103"/>
        <v/>
      </c>
      <c r="S1512" s="8" t="str">
        <f t="shared" si="104"/>
        <v/>
      </c>
      <c r="T1512" s="8" t="str">
        <f t="shared" si="105"/>
        <v/>
      </c>
      <c r="U1512" s="35"/>
    </row>
    <row r="1513" spans="1:21">
      <c r="A1513" s="7">
        <v>1511</v>
      </c>
      <c r="B1513" s="37" t="str">
        <f>Data_Input!O1517</f>
        <v/>
      </c>
      <c r="C1513" s="37" t="str">
        <f>Data_Input!P1517</f>
        <v/>
      </c>
      <c r="D1513" s="37" t="str">
        <f>Data_Input!Q1517</f>
        <v/>
      </c>
      <c r="E1513" s="37" t="str">
        <f>Data_Input!R1517</f>
        <v/>
      </c>
      <c r="F1513" s="47"/>
      <c r="G1513" s="35"/>
      <c r="H1513" s="35"/>
      <c r="I1513" s="35"/>
      <c r="J1513" s="35"/>
      <c r="K1513" s="35"/>
      <c r="L1513" s="37" t="str">
        <f>IF($G$4=0,B1513,IFERROR(IF(OR(AND(Data_Input!$T$3="meters",Data_Input!$T1517&gt;12),(AND(Data_Input!$T$3="feet",Data_Input!$T1517&gt;40)),ABS(B1513)&gt;$G$4),"",B1513),""))</f>
        <v/>
      </c>
      <c r="M1513" s="37" t="str">
        <f>IF($H$4=0,C1513,IFERROR(IF(OR(AND(Data_Input!$T$3="meters",Data_Input!$T1517&gt;12),(AND(Data_Input!$T$3="feet",Data_Input!$T1517&gt;40)),ABS(C1513)&gt;$G$4),"",C1513),""))</f>
        <v/>
      </c>
      <c r="N1513" s="37" t="str">
        <f>IF($I$4=0,D1513,IFERROR(IF(OR(AND(Data_Input!$T$3="meters",Data_Input!$T1517&gt;12),(AND(Data_Input!$T$3="feet",Data_Input!$T1517&gt;40)),ABS(D1513)&gt;$G$4),"",D1513),""))</f>
        <v/>
      </c>
      <c r="O1513" s="37" t="str">
        <f>IF($J$4=0,E1513,IFERROR(IF(OR(AND(Data_Input!$T$3="meters",Data_Input!$T1517&gt;12),(AND(Data_Input!$T$3="feet",Data_Input!$T1517&gt;40)),ABS(E1513)&gt;$G$4),"",E1513),""))</f>
        <v/>
      </c>
      <c r="P1513" s="35"/>
      <c r="Q1513" s="8" t="str">
        <f t="shared" si="102"/>
        <v/>
      </c>
      <c r="R1513" s="8" t="str">
        <f t="shared" si="103"/>
        <v/>
      </c>
      <c r="S1513" s="8" t="str">
        <f t="shared" si="104"/>
        <v/>
      </c>
      <c r="T1513" s="8" t="str">
        <f t="shared" si="105"/>
        <v/>
      </c>
      <c r="U1513" s="35"/>
    </row>
    <row r="1514" spans="1:21">
      <c r="A1514" s="7">
        <v>1512</v>
      </c>
      <c r="B1514" s="37" t="str">
        <f>Data_Input!O1518</f>
        <v/>
      </c>
      <c r="C1514" s="37" t="str">
        <f>Data_Input!P1518</f>
        <v/>
      </c>
      <c r="D1514" s="37" t="str">
        <f>Data_Input!Q1518</f>
        <v/>
      </c>
      <c r="E1514" s="37" t="str">
        <f>Data_Input!R1518</f>
        <v/>
      </c>
      <c r="F1514" s="47"/>
      <c r="G1514" s="35"/>
      <c r="H1514" s="35"/>
      <c r="I1514" s="35"/>
      <c r="J1514" s="35"/>
      <c r="K1514" s="35"/>
      <c r="L1514" s="37" t="str">
        <f>IF($G$4=0,B1514,IFERROR(IF(OR(AND(Data_Input!$T$3="meters",Data_Input!$T1518&gt;12),(AND(Data_Input!$T$3="feet",Data_Input!$T1518&gt;40)),ABS(B1514)&gt;$G$4),"",B1514),""))</f>
        <v/>
      </c>
      <c r="M1514" s="37" t="str">
        <f>IF($H$4=0,C1514,IFERROR(IF(OR(AND(Data_Input!$T$3="meters",Data_Input!$T1518&gt;12),(AND(Data_Input!$T$3="feet",Data_Input!$T1518&gt;40)),ABS(C1514)&gt;$G$4),"",C1514),""))</f>
        <v/>
      </c>
      <c r="N1514" s="37" t="str">
        <f>IF($I$4=0,D1514,IFERROR(IF(OR(AND(Data_Input!$T$3="meters",Data_Input!$T1518&gt;12),(AND(Data_Input!$T$3="feet",Data_Input!$T1518&gt;40)),ABS(D1514)&gt;$G$4),"",D1514),""))</f>
        <v/>
      </c>
      <c r="O1514" s="37" t="str">
        <f>IF($J$4=0,E1514,IFERROR(IF(OR(AND(Data_Input!$T$3="meters",Data_Input!$T1518&gt;12),(AND(Data_Input!$T$3="feet",Data_Input!$T1518&gt;40)),ABS(E1514)&gt;$G$4),"",E1514),""))</f>
        <v/>
      </c>
      <c r="P1514" s="35"/>
      <c r="Q1514" s="8" t="str">
        <f t="shared" si="102"/>
        <v/>
      </c>
      <c r="R1514" s="8" t="str">
        <f t="shared" si="103"/>
        <v/>
      </c>
      <c r="S1514" s="8" t="str">
        <f t="shared" si="104"/>
        <v/>
      </c>
      <c r="T1514" s="8" t="str">
        <f t="shared" si="105"/>
        <v/>
      </c>
      <c r="U1514" s="35"/>
    </row>
    <row r="1515" spans="1:21">
      <c r="A1515" s="7">
        <v>1513</v>
      </c>
      <c r="B1515" s="37" t="str">
        <f>Data_Input!O1519</f>
        <v/>
      </c>
      <c r="C1515" s="37" t="str">
        <f>Data_Input!P1519</f>
        <v/>
      </c>
      <c r="D1515" s="37" t="str">
        <f>Data_Input!Q1519</f>
        <v/>
      </c>
      <c r="E1515" s="37" t="str">
        <f>Data_Input!R1519</f>
        <v/>
      </c>
      <c r="F1515" s="47"/>
      <c r="G1515" s="35"/>
      <c r="H1515" s="35"/>
      <c r="I1515" s="35"/>
      <c r="J1515" s="35"/>
      <c r="K1515" s="35"/>
      <c r="L1515" s="37" t="str">
        <f>IF($G$4=0,B1515,IFERROR(IF(OR(AND(Data_Input!$T$3="meters",Data_Input!$T1519&gt;12),(AND(Data_Input!$T$3="feet",Data_Input!$T1519&gt;40)),ABS(B1515)&gt;$G$4),"",B1515),""))</f>
        <v/>
      </c>
      <c r="M1515" s="37" t="str">
        <f>IF($H$4=0,C1515,IFERROR(IF(OR(AND(Data_Input!$T$3="meters",Data_Input!$T1519&gt;12),(AND(Data_Input!$T$3="feet",Data_Input!$T1519&gt;40)),ABS(C1515)&gt;$G$4),"",C1515),""))</f>
        <v/>
      </c>
      <c r="N1515" s="37" t="str">
        <f>IF($I$4=0,D1515,IFERROR(IF(OR(AND(Data_Input!$T$3="meters",Data_Input!$T1519&gt;12),(AND(Data_Input!$T$3="feet",Data_Input!$T1519&gt;40)),ABS(D1515)&gt;$G$4),"",D1515),""))</f>
        <v/>
      </c>
      <c r="O1515" s="37" t="str">
        <f>IF($J$4=0,E1515,IFERROR(IF(OR(AND(Data_Input!$T$3="meters",Data_Input!$T1519&gt;12),(AND(Data_Input!$T$3="feet",Data_Input!$T1519&gt;40)),ABS(E1515)&gt;$G$4),"",E1515),""))</f>
        <v/>
      </c>
      <c r="P1515" s="35"/>
      <c r="Q1515" s="8" t="str">
        <f t="shared" si="102"/>
        <v/>
      </c>
      <c r="R1515" s="8" t="str">
        <f t="shared" si="103"/>
        <v/>
      </c>
      <c r="S1515" s="8" t="str">
        <f t="shared" si="104"/>
        <v/>
      </c>
      <c r="T1515" s="8" t="str">
        <f t="shared" si="105"/>
        <v/>
      </c>
      <c r="U1515" s="35"/>
    </row>
    <row r="1516" spans="1:21">
      <c r="A1516" s="7">
        <v>1514</v>
      </c>
      <c r="B1516" s="37" t="str">
        <f>Data_Input!O1520</f>
        <v/>
      </c>
      <c r="C1516" s="37" t="str">
        <f>Data_Input!P1520</f>
        <v/>
      </c>
      <c r="D1516" s="37" t="str">
        <f>Data_Input!Q1520</f>
        <v/>
      </c>
      <c r="E1516" s="37" t="str">
        <f>Data_Input!R1520</f>
        <v/>
      </c>
      <c r="F1516" s="47"/>
      <c r="G1516" s="35"/>
      <c r="H1516" s="35"/>
      <c r="I1516" s="35"/>
      <c r="J1516" s="35"/>
      <c r="K1516" s="35"/>
      <c r="L1516" s="37" t="str">
        <f>IF($G$4=0,B1516,IFERROR(IF(OR(AND(Data_Input!$T$3="meters",Data_Input!$T1520&gt;12),(AND(Data_Input!$T$3="feet",Data_Input!$T1520&gt;40)),ABS(B1516)&gt;$G$4),"",B1516),""))</f>
        <v/>
      </c>
      <c r="M1516" s="37" t="str">
        <f>IF($H$4=0,C1516,IFERROR(IF(OR(AND(Data_Input!$T$3="meters",Data_Input!$T1520&gt;12),(AND(Data_Input!$T$3="feet",Data_Input!$T1520&gt;40)),ABS(C1516)&gt;$G$4),"",C1516),""))</f>
        <v/>
      </c>
      <c r="N1516" s="37" t="str">
        <f>IF($I$4=0,D1516,IFERROR(IF(OR(AND(Data_Input!$T$3="meters",Data_Input!$T1520&gt;12),(AND(Data_Input!$T$3="feet",Data_Input!$T1520&gt;40)),ABS(D1516)&gt;$G$4),"",D1516),""))</f>
        <v/>
      </c>
      <c r="O1516" s="37" t="str">
        <f>IF($J$4=0,E1516,IFERROR(IF(OR(AND(Data_Input!$T$3="meters",Data_Input!$T1520&gt;12),(AND(Data_Input!$T$3="feet",Data_Input!$T1520&gt;40)),ABS(E1516)&gt;$G$4),"",E1516),""))</f>
        <v/>
      </c>
      <c r="P1516" s="35"/>
      <c r="Q1516" s="8" t="str">
        <f t="shared" si="102"/>
        <v/>
      </c>
      <c r="R1516" s="8" t="str">
        <f t="shared" si="103"/>
        <v/>
      </c>
      <c r="S1516" s="8" t="str">
        <f t="shared" si="104"/>
        <v/>
      </c>
      <c r="T1516" s="8" t="str">
        <f t="shared" si="105"/>
        <v/>
      </c>
      <c r="U1516" s="35"/>
    </row>
    <row r="1517" spans="1:21">
      <c r="A1517" s="7">
        <v>1515</v>
      </c>
      <c r="B1517" s="37" t="str">
        <f>Data_Input!O1521</f>
        <v/>
      </c>
      <c r="C1517" s="37" t="str">
        <f>Data_Input!P1521</f>
        <v/>
      </c>
      <c r="D1517" s="37" t="str">
        <f>Data_Input!Q1521</f>
        <v/>
      </c>
      <c r="E1517" s="37" t="str">
        <f>Data_Input!R1521</f>
        <v/>
      </c>
      <c r="F1517" s="47"/>
      <c r="G1517" s="35"/>
      <c r="H1517" s="35"/>
      <c r="I1517" s="35"/>
      <c r="J1517" s="35"/>
      <c r="K1517" s="35"/>
      <c r="L1517" s="37" t="str">
        <f>IF($G$4=0,B1517,IFERROR(IF(OR(AND(Data_Input!$T$3="meters",Data_Input!$T1521&gt;12),(AND(Data_Input!$T$3="feet",Data_Input!$T1521&gt;40)),ABS(B1517)&gt;$G$4),"",B1517),""))</f>
        <v/>
      </c>
      <c r="M1517" s="37" t="str">
        <f>IF($H$4=0,C1517,IFERROR(IF(OR(AND(Data_Input!$T$3="meters",Data_Input!$T1521&gt;12),(AND(Data_Input!$T$3="feet",Data_Input!$T1521&gt;40)),ABS(C1517)&gt;$G$4),"",C1517),""))</f>
        <v/>
      </c>
      <c r="N1517" s="37" t="str">
        <f>IF($I$4=0,D1517,IFERROR(IF(OR(AND(Data_Input!$T$3="meters",Data_Input!$T1521&gt;12),(AND(Data_Input!$T$3="feet",Data_Input!$T1521&gt;40)),ABS(D1517)&gt;$G$4),"",D1517),""))</f>
        <v/>
      </c>
      <c r="O1517" s="37" t="str">
        <f>IF($J$4=0,E1517,IFERROR(IF(OR(AND(Data_Input!$T$3="meters",Data_Input!$T1521&gt;12),(AND(Data_Input!$T$3="feet",Data_Input!$T1521&gt;40)),ABS(E1517)&gt;$G$4),"",E1517),""))</f>
        <v/>
      </c>
      <c r="P1517" s="35"/>
      <c r="Q1517" s="8" t="str">
        <f t="shared" si="102"/>
        <v/>
      </c>
      <c r="R1517" s="8" t="str">
        <f t="shared" si="103"/>
        <v/>
      </c>
      <c r="S1517" s="8" t="str">
        <f t="shared" si="104"/>
        <v/>
      </c>
      <c r="T1517" s="8" t="str">
        <f t="shared" si="105"/>
        <v/>
      </c>
      <c r="U1517" s="35"/>
    </row>
    <row r="1518" spans="1:21">
      <c r="A1518" s="7">
        <v>1516</v>
      </c>
      <c r="B1518" s="37" t="str">
        <f>Data_Input!O1522</f>
        <v/>
      </c>
      <c r="C1518" s="37" t="str">
        <f>Data_Input!P1522</f>
        <v/>
      </c>
      <c r="D1518" s="37" t="str">
        <f>Data_Input!Q1522</f>
        <v/>
      </c>
      <c r="E1518" s="37" t="str">
        <f>Data_Input!R1522</f>
        <v/>
      </c>
      <c r="F1518" s="47"/>
      <c r="G1518" s="35"/>
      <c r="H1518" s="35"/>
      <c r="I1518" s="35"/>
      <c r="J1518" s="35"/>
      <c r="K1518" s="35"/>
      <c r="L1518" s="37" t="str">
        <f>IF($G$4=0,B1518,IFERROR(IF(OR(AND(Data_Input!$T$3="meters",Data_Input!$T1522&gt;12),(AND(Data_Input!$T$3="feet",Data_Input!$T1522&gt;40)),ABS(B1518)&gt;$G$4),"",B1518),""))</f>
        <v/>
      </c>
      <c r="M1518" s="37" t="str">
        <f>IF($H$4=0,C1518,IFERROR(IF(OR(AND(Data_Input!$T$3="meters",Data_Input!$T1522&gt;12),(AND(Data_Input!$T$3="feet",Data_Input!$T1522&gt;40)),ABS(C1518)&gt;$G$4),"",C1518),""))</f>
        <v/>
      </c>
      <c r="N1518" s="37" t="str">
        <f>IF($I$4=0,D1518,IFERROR(IF(OR(AND(Data_Input!$T$3="meters",Data_Input!$T1522&gt;12),(AND(Data_Input!$T$3="feet",Data_Input!$T1522&gt;40)),ABS(D1518)&gt;$G$4),"",D1518),""))</f>
        <v/>
      </c>
      <c r="O1518" s="37" t="str">
        <f>IF($J$4=0,E1518,IFERROR(IF(OR(AND(Data_Input!$T$3="meters",Data_Input!$T1522&gt;12),(AND(Data_Input!$T$3="feet",Data_Input!$T1522&gt;40)),ABS(E1518)&gt;$G$4),"",E1518),""))</f>
        <v/>
      </c>
      <c r="P1518" s="35"/>
      <c r="Q1518" s="8" t="str">
        <f t="shared" si="102"/>
        <v/>
      </c>
      <c r="R1518" s="8" t="str">
        <f t="shared" si="103"/>
        <v/>
      </c>
      <c r="S1518" s="8" t="str">
        <f t="shared" si="104"/>
        <v/>
      </c>
      <c r="T1518" s="8" t="str">
        <f t="shared" si="105"/>
        <v/>
      </c>
      <c r="U1518" s="35"/>
    </row>
    <row r="1519" spans="1:21">
      <c r="A1519" s="7">
        <v>1517</v>
      </c>
      <c r="B1519" s="37" t="str">
        <f>Data_Input!O1523</f>
        <v/>
      </c>
      <c r="C1519" s="37" t="str">
        <f>Data_Input!P1523</f>
        <v/>
      </c>
      <c r="D1519" s="37" t="str">
        <f>Data_Input!Q1523</f>
        <v/>
      </c>
      <c r="E1519" s="37" t="str">
        <f>Data_Input!R1523</f>
        <v/>
      </c>
      <c r="F1519" s="47"/>
      <c r="G1519" s="35"/>
      <c r="H1519" s="35"/>
      <c r="I1519" s="35"/>
      <c r="J1519" s="35"/>
      <c r="K1519" s="35"/>
      <c r="L1519" s="37" t="str">
        <f>IF($G$4=0,B1519,IFERROR(IF(OR(AND(Data_Input!$T$3="meters",Data_Input!$T1523&gt;12),(AND(Data_Input!$T$3="feet",Data_Input!$T1523&gt;40)),ABS(B1519)&gt;$G$4),"",B1519),""))</f>
        <v/>
      </c>
      <c r="M1519" s="37" t="str">
        <f>IF($H$4=0,C1519,IFERROR(IF(OR(AND(Data_Input!$T$3="meters",Data_Input!$T1523&gt;12),(AND(Data_Input!$T$3="feet",Data_Input!$T1523&gt;40)),ABS(C1519)&gt;$G$4),"",C1519),""))</f>
        <v/>
      </c>
      <c r="N1519" s="37" t="str">
        <f>IF($I$4=0,D1519,IFERROR(IF(OR(AND(Data_Input!$T$3="meters",Data_Input!$T1523&gt;12),(AND(Data_Input!$T$3="feet",Data_Input!$T1523&gt;40)),ABS(D1519)&gt;$G$4),"",D1519),""))</f>
        <v/>
      </c>
      <c r="O1519" s="37" t="str">
        <f>IF($J$4=0,E1519,IFERROR(IF(OR(AND(Data_Input!$T$3="meters",Data_Input!$T1523&gt;12),(AND(Data_Input!$T$3="feet",Data_Input!$T1523&gt;40)),ABS(E1519)&gt;$G$4),"",E1519),""))</f>
        <v/>
      </c>
      <c r="P1519" s="35"/>
      <c r="Q1519" s="8" t="str">
        <f t="shared" si="102"/>
        <v/>
      </c>
      <c r="R1519" s="8" t="str">
        <f t="shared" si="103"/>
        <v/>
      </c>
      <c r="S1519" s="8" t="str">
        <f t="shared" si="104"/>
        <v/>
      </c>
      <c r="T1519" s="8" t="str">
        <f t="shared" si="105"/>
        <v/>
      </c>
      <c r="U1519" s="35"/>
    </row>
    <row r="1520" spans="1:21">
      <c r="A1520" s="7">
        <v>1518</v>
      </c>
      <c r="B1520" s="37" t="str">
        <f>Data_Input!O1524</f>
        <v/>
      </c>
      <c r="C1520" s="37" t="str">
        <f>Data_Input!P1524</f>
        <v/>
      </c>
      <c r="D1520" s="37" t="str">
        <f>Data_Input!Q1524</f>
        <v/>
      </c>
      <c r="E1520" s="37" t="str">
        <f>Data_Input!R1524</f>
        <v/>
      </c>
      <c r="F1520" s="47"/>
      <c r="G1520" s="35"/>
      <c r="H1520" s="35"/>
      <c r="I1520" s="35"/>
      <c r="J1520" s="35"/>
      <c r="K1520" s="35"/>
      <c r="L1520" s="37" t="str">
        <f>IF($G$4=0,B1520,IFERROR(IF(OR(AND(Data_Input!$T$3="meters",Data_Input!$T1524&gt;12),(AND(Data_Input!$T$3="feet",Data_Input!$T1524&gt;40)),ABS(B1520)&gt;$G$4),"",B1520),""))</f>
        <v/>
      </c>
      <c r="M1520" s="37" t="str">
        <f>IF($H$4=0,C1520,IFERROR(IF(OR(AND(Data_Input!$T$3="meters",Data_Input!$T1524&gt;12),(AND(Data_Input!$T$3="feet",Data_Input!$T1524&gt;40)),ABS(C1520)&gt;$G$4),"",C1520),""))</f>
        <v/>
      </c>
      <c r="N1520" s="37" t="str">
        <f>IF($I$4=0,D1520,IFERROR(IF(OR(AND(Data_Input!$T$3="meters",Data_Input!$T1524&gt;12),(AND(Data_Input!$T$3="feet",Data_Input!$T1524&gt;40)),ABS(D1520)&gt;$G$4),"",D1520),""))</f>
        <v/>
      </c>
      <c r="O1520" s="37" t="str">
        <f>IF($J$4=0,E1520,IFERROR(IF(OR(AND(Data_Input!$T$3="meters",Data_Input!$T1524&gt;12),(AND(Data_Input!$T$3="feet",Data_Input!$T1524&gt;40)),ABS(E1520)&gt;$G$4),"",E1520),""))</f>
        <v/>
      </c>
      <c r="P1520" s="35"/>
      <c r="Q1520" s="8" t="str">
        <f t="shared" si="102"/>
        <v/>
      </c>
      <c r="R1520" s="8" t="str">
        <f t="shared" si="103"/>
        <v/>
      </c>
      <c r="S1520" s="8" t="str">
        <f t="shared" si="104"/>
        <v/>
      </c>
      <c r="T1520" s="8" t="str">
        <f t="shared" si="105"/>
        <v/>
      </c>
      <c r="U1520" s="35"/>
    </row>
    <row r="1521" spans="1:21">
      <c r="A1521" s="7">
        <v>1519</v>
      </c>
      <c r="B1521" s="37" t="str">
        <f>Data_Input!O1525</f>
        <v/>
      </c>
      <c r="C1521" s="37" t="str">
        <f>Data_Input!P1525</f>
        <v/>
      </c>
      <c r="D1521" s="37" t="str">
        <f>Data_Input!Q1525</f>
        <v/>
      </c>
      <c r="E1521" s="37" t="str">
        <f>Data_Input!R1525</f>
        <v/>
      </c>
      <c r="F1521" s="47"/>
      <c r="G1521" s="35"/>
      <c r="H1521" s="35"/>
      <c r="I1521" s="35"/>
      <c r="J1521" s="35"/>
      <c r="K1521" s="35"/>
      <c r="L1521" s="37" t="str">
        <f>IF($G$4=0,B1521,IFERROR(IF(OR(AND(Data_Input!$T$3="meters",Data_Input!$T1525&gt;12),(AND(Data_Input!$T$3="feet",Data_Input!$T1525&gt;40)),ABS(B1521)&gt;$G$4),"",B1521),""))</f>
        <v/>
      </c>
      <c r="M1521" s="37" t="str">
        <f>IF($H$4=0,C1521,IFERROR(IF(OR(AND(Data_Input!$T$3="meters",Data_Input!$T1525&gt;12),(AND(Data_Input!$T$3="feet",Data_Input!$T1525&gt;40)),ABS(C1521)&gt;$G$4),"",C1521),""))</f>
        <v/>
      </c>
      <c r="N1521" s="37" t="str">
        <f>IF($I$4=0,D1521,IFERROR(IF(OR(AND(Data_Input!$T$3="meters",Data_Input!$T1525&gt;12),(AND(Data_Input!$T$3="feet",Data_Input!$T1525&gt;40)),ABS(D1521)&gt;$G$4),"",D1521),""))</f>
        <v/>
      </c>
      <c r="O1521" s="37" t="str">
        <f>IF($J$4=0,E1521,IFERROR(IF(OR(AND(Data_Input!$T$3="meters",Data_Input!$T1525&gt;12),(AND(Data_Input!$T$3="feet",Data_Input!$T1525&gt;40)),ABS(E1521)&gt;$G$4),"",E1521),""))</f>
        <v/>
      </c>
      <c r="P1521" s="35"/>
      <c r="Q1521" s="8" t="str">
        <f t="shared" si="102"/>
        <v/>
      </c>
      <c r="R1521" s="8" t="str">
        <f t="shared" si="103"/>
        <v/>
      </c>
      <c r="S1521" s="8" t="str">
        <f t="shared" si="104"/>
        <v/>
      </c>
      <c r="T1521" s="8" t="str">
        <f t="shared" si="105"/>
        <v/>
      </c>
      <c r="U1521" s="35"/>
    </row>
    <row r="1522" spans="1:21">
      <c r="A1522" s="7">
        <v>1520</v>
      </c>
      <c r="B1522" s="37" t="str">
        <f>Data_Input!O1526</f>
        <v/>
      </c>
      <c r="C1522" s="37" t="str">
        <f>Data_Input!P1526</f>
        <v/>
      </c>
      <c r="D1522" s="37" t="str">
        <f>Data_Input!Q1526</f>
        <v/>
      </c>
      <c r="E1522" s="37" t="str">
        <f>Data_Input!R1526</f>
        <v/>
      </c>
      <c r="F1522" s="47"/>
      <c r="G1522" s="35"/>
      <c r="H1522" s="35"/>
      <c r="I1522" s="35"/>
      <c r="J1522" s="35"/>
      <c r="K1522" s="35"/>
      <c r="L1522" s="37" t="str">
        <f>IF($G$4=0,B1522,IFERROR(IF(OR(AND(Data_Input!$T$3="meters",Data_Input!$T1526&gt;12),(AND(Data_Input!$T$3="feet",Data_Input!$T1526&gt;40)),ABS(B1522)&gt;$G$4),"",B1522),""))</f>
        <v/>
      </c>
      <c r="M1522" s="37" t="str">
        <f>IF($H$4=0,C1522,IFERROR(IF(OR(AND(Data_Input!$T$3="meters",Data_Input!$T1526&gt;12),(AND(Data_Input!$T$3="feet",Data_Input!$T1526&gt;40)),ABS(C1522)&gt;$G$4),"",C1522),""))</f>
        <v/>
      </c>
      <c r="N1522" s="37" t="str">
        <f>IF($I$4=0,D1522,IFERROR(IF(OR(AND(Data_Input!$T$3="meters",Data_Input!$T1526&gt;12),(AND(Data_Input!$T$3="feet",Data_Input!$T1526&gt;40)),ABS(D1522)&gt;$G$4),"",D1522),""))</f>
        <v/>
      </c>
      <c r="O1522" s="37" t="str">
        <f>IF($J$4=0,E1522,IFERROR(IF(OR(AND(Data_Input!$T$3="meters",Data_Input!$T1526&gt;12),(AND(Data_Input!$T$3="feet",Data_Input!$T1526&gt;40)),ABS(E1522)&gt;$G$4),"",E1522),""))</f>
        <v/>
      </c>
      <c r="P1522" s="35"/>
      <c r="Q1522" s="8" t="str">
        <f t="shared" si="102"/>
        <v/>
      </c>
      <c r="R1522" s="8" t="str">
        <f t="shared" si="103"/>
        <v/>
      </c>
      <c r="S1522" s="8" t="str">
        <f t="shared" si="104"/>
        <v/>
      </c>
      <c r="T1522" s="8" t="str">
        <f t="shared" si="105"/>
        <v/>
      </c>
      <c r="U1522" s="35"/>
    </row>
    <row r="1523" spans="1:21">
      <c r="A1523" s="7">
        <v>1521</v>
      </c>
      <c r="B1523" s="37" t="str">
        <f>Data_Input!O1527</f>
        <v/>
      </c>
      <c r="C1523" s="37" t="str">
        <f>Data_Input!P1527</f>
        <v/>
      </c>
      <c r="D1523" s="37" t="str">
        <f>Data_Input!Q1527</f>
        <v/>
      </c>
      <c r="E1523" s="37" t="str">
        <f>Data_Input!R1527</f>
        <v/>
      </c>
      <c r="F1523" s="47"/>
      <c r="G1523" s="35"/>
      <c r="H1523" s="35"/>
      <c r="I1523" s="35"/>
      <c r="J1523" s="35"/>
      <c r="K1523" s="35"/>
      <c r="L1523" s="37" t="str">
        <f>IF($G$4=0,B1523,IFERROR(IF(OR(AND(Data_Input!$T$3="meters",Data_Input!$T1527&gt;12),(AND(Data_Input!$T$3="feet",Data_Input!$T1527&gt;40)),ABS(B1523)&gt;$G$4),"",B1523),""))</f>
        <v/>
      </c>
      <c r="M1523" s="37" t="str">
        <f>IF($H$4=0,C1523,IFERROR(IF(OR(AND(Data_Input!$T$3="meters",Data_Input!$T1527&gt;12),(AND(Data_Input!$T$3="feet",Data_Input!$T1527&gt;40)),ABS(C1523)&gt;$G$4),"",C1523),""))</f>
        <v/>
      </c>
      <c r="N1523" s="37" t="str">
        <f>IF($I$4=0,D1523,IFERROR(IF(OR(AND(Data_Input!$T$3="meters",Data_Input!$T1527&gt;12),(AND(Data_Input!$T$3="feet",Data_Input!$T1527&gt;40)),ABS(D1523)&gt;$G$4),"",D1523),""))</f>
        <v/>
      </c>
      <c r="O1523" s="37" t="str">
        <f>IF($J$4=0,E1523,IFERROR(IF(OR(AND(Data_Input!$T$3="meters",Data_Input!$T1527&gt;12),(AND(Data_Input!$T$3="feet",Data_Input!$T1527&gt;40)),ABS(E1523)&gt;$G$4),"",E1523),""))</f>
        <v/>
      </c>
      <c r="P1523" s="35"/>
      <c r="Q1523" s="8" t="str">
        <f t="shared" si="102"/>
        <v/>
      </c>
      <c r="R1523" s="8" t="str">
        <f t="shared" si="103"/>
        <v/>
      </c>
      <c r="S1523" s="8" t="str">
        <f t="shared" si="104"/>
        <v/>
      </c>
      <c r="T1523" s="8" t="str">
        <f t="shared" si="105"/>
        <v/>
      </c>
      <c r="U1523" s="35"/>
    </row>
    <row r="1524" spans="1:21">
      <c r="A1524" s="7">
        <v>1522</v>
      </c>
      <c r="B1524" s="37" t="str">
        <f>Data_Input!O1528</f>
        <v/>
      </c>
      <c r="C1524" s="37" t="str">
        <f>Data_Input!P1528</f>
        <v/>
      </c>
      <c r="D1524" s="37" t="str">
        <f>Data_Input!Q1528</f>
        <v/>
      </c>
      <c r="E1524" s="37" t="str">
        <f>Data_Input!R1528</f>
        <v/>
      </c>
      <c r="F1524" s="47"/>
      <c r="G1524" s="35"/>
      <c r="H1524" s="35"/>
      <c r="I1524" s="35"/>
      <c r="J1524" s="35"/>
      <c r="K1524" s="35"/>
      <c r="L1524" s="37" t="str">
        <f>IF($G$4=0,B1524,IFERROR(IF(OR(AND(Data_Input!$T$3="meters",Data_Input!$T1528&gt;12),(AND(Data_Input!$T$3="feet",Data_Input!$T1528&gt;40)),ABS(B1524)&gt;$G$4),"",B1524),""))</f>
        <v/>
      </c>
      <c r="M1524" s="37" t="str">
        <f>IF($H$4=0,C1524,IFERROR(IF(OR(AND(Data_Input!$T$3="meters",Data_Input!$T1528&gt;12),(AND(Data_Input!$T$3="feet",Data_Input!$T1528&gt;40)),ABS(C1524)&gt;$G$4),"",C1524),""))</f>
        <v/>
      </c>
      <c r="N1524" s="37" t="str">
        <f>IF($I$4=0,D1524,IFERROR(IF(OR(AND(Data_Input!$T$3="meters",Data_Input!$T1528&gt;12),(AND(Data_Input!$T$3="feet",Data_Input!$T1528&gt;40)),ABS(D1524)&gt;$G$4),"",D1524),""))</f>
        <v/>
      </c>
      <c r="O1524" s="37" t="str">
        <f>IF($J$4=0,E1524,IFERROR(IF(OR(AND(Data_Input!$T$3="meters",Data_Input!$T1528&gt;12),(AND(Data_Input!$T$3="feet",Data_Input!$T1528&gt;40)),ABS(E1524)&gt;$G$4),"",E1524),""))</f>
        <v/>
      </c>
      <c r="P1524" s="35"/>
      <c r="Q1524" s="8" t="str">
        <f t="shared" si="102"/>
        <v/>
      </c>
      <c r="R1524" s="8" t="str">
        <f t="shared" si="103"/>
        <v/>
      </c>
      <c r="S1524" s="8" t="str">
        <f t="shared" si="104"/>
        <v/>
      </c>
      <c r="T1524" s="8" t="str">
        <f t="shared" si="105"/>
        <v/>
      </c>
      <c r="U1524" s="35"/>
    </row>
    <row r="1525" spans="1:21">
      <c r="A1525" s="7">
        <v>1523</v>
      </c>
      <c r="B1525" s="37" t="str">
        <f>Data_Input!O1529</f>
        <v/>
      </c>
      <c r="C1525" s="37" t="str">
        <f>Data_Input!P1529</f>
        <v/>
      </c>
      <c r="D1525" s="37" t="str">
        <f>Data_Input!Q1529</f>
        <v/>
      </c>
      <c r="E1525" s="37" t="str">
        <f>Data_Input!R1529</f>
        <v/>
      </c>
      <c r="F1525" s="47"/>
      <c r="G1525" s="35"/>
      <c r="H1525" s="35"/>
      <c r="I1525" s="35"/>
      <c r="J1525" s="35"/>
      <c r="K1525" s="35"/>
      <c r="L1525" s="37" t="str">
        <f>IF($G$4=0,B1525,IFERROR(IF(OR(AND(Data_Input!$T$3="meters",Data_Input!$T1529&gt;12),(AND(Data_Input!$T$3="feet",Data_Input!$T1529&gt;40)),ABS(B1525)&gt;$G$4),"",B1525),""))</f>
        <v/>
      </c>
      <c r="M1525" s="37" t="str">
        <f>IF($H$4=0,C1525,IFERROR(IF(OR(AND(Data_Input!$T$3="meters",Data_Input!$T1529&gt;12),(AND(Data_Input!$T$3="feet",Data_Input!$T1529&gt;40)),ABS(C1525)&gt;$G$4),"",C1525),""))</f>
        <v/>
      </c>
      <c r="N1525" s="37" t="str">
        <f>IF($I$4=0,D1525,IFERROR(IF(OR(AND(Data_Input!$T$3="meters",Data_Input!$T1529&gt;12),(AND(Data_Input!$T$3="feet",Data_Input!$T1529&gt;40)),ABS(D1525)&gt;$G$4),"",D1525),""))</f>
        <v/>
      </c>
      <c r="O1525" s="37" t="str">
        <f>IF($J$4=0,E1525,IFERROR(IF(OR(AND(Data_Input!$T$3="meters",Data_Input!$T1529&gt;12),(AND(Data_Input!$T$3="feet",Data_Input!$T1529&gt;40)),ABS(E1525)&gt;$G$4),"",E1525),""))</f>
        <v/>
      </c>
      <c r="P1525" s="35"/>
      <c r="Q1525" s="8" t="str">
        <f t="shared" si="102"/>
        <v/>
      </c>
      <c r="R1525" s="8" t="str">
        <f t="shared" si="103"/>
        <v/>
      </c>
      <c r="S1525" s="8" t="str">
        <f t="shared" si="104"/>
        <v/>
      </c>
      <c r="T1525" s="8" t="str">
        <f t="shared" si="105"/>
        <v/>
      </c>
      <c r="U1525" s="35"/>
    </row>
    <row r="1526" spans="1:21">
      <c r="A1526" s="7">
        <v>1524</v>
      </c>
      <c r="B1526" s="37" t="str">
        <f>Data_Input!O1530</f>
        <v/>
      </c>
      <c r="C1526" s="37" t="str">
        <f>Data_Input!P1530</f>
        <v/>
      </c>
      <c r="D1526" s="37" t="str">
        <f>Data_Input!Q1530</f>
        <v/>
      </c>
      <c r="E1526" s="37" t="str">
        <f>Data_Input!R1530</f>
        <v/>
      </c>
      <c r="F1526" s="47"/>
      <c r="G1526" s="35"/>
      <c r="H1526" s="35"/>
      <c r="I1526" s="35"/>
      <c r="J1526" s="35"/>
      <c r="K1526" s="35"/>
      <c r="L1526" s="37" t="str">
        <f>IF($G$4=0,B1526,IFERROR(IF(OR(AND(Data_Input!$T$3="meters",Data_Input!$T1530&gt;12),(AND(Data_Input!$T$3="feet",Data_Input!$T1530&gt;40)),ABS(B1526)&gt;$G$4),"",B1526),""))</f>
        <v/>
      </c>
      <c r="M1526" s="37" t="str">
        <f>IF($H$4=0,C1526,IFERROR(IF(OR(AND(Data_Input!$T$3="meters",Data_Input!$T1530&gt;12),(AND(Data_Input!$T$3="feet",Data_Input!$T1530&gt;40)),ABS(C1526)&gt;$G$4),"",C1526),""))</f>
        <v/>
      </c>
      <c r="N1526" s="37" t="str">
        <f>IF($I$4=0,D1526,IFERROR(IF(OR(AND(Data_Input!$T$3="meters",Data_Input!$T1530&gt;12),(AND(Data_Input!$T$3="feet",Data_Input!$T1530&gt;40)),ABS(D1526)&gt;$G$4),"",D1526),""))</f>
        <v/>
      </c>
      <c r="O1526" s="37" t="str">
        <f>IF($J$4=0,E1526,IFERROR(IF(OR(AND(Data_Input!$T$3="meters",Data_Input!$T1530&gt;12),(AND(Data_Input!$T$3="feet",Data_Input!$T1530&gt;40)),ABS(E1526)&gt;$G$4),"",E1526),""))</f>
        <v/>
      </c>
      <c r="P1526" s="35"/>
      <c r="Q1526" s="8" t="str">
        <f t="shared" si="102"/>
        <v/>
      </c>
      <c r="R1526" s="8" t="str">
        <f t="shared" si="103"/>
        <v/>
      </c>
      <c r="S1526" s="8" t="str">
        <f t="shared" si="104"/>
        <v/>
      </c>
      <c r="T1526" s="8" t="str">
        <f t="shared" si="105"/>
        <v/>
      </c>
      <c r="U1526" s="35"/>
    </row>
    <row r="1527" spans="1:21">
      <c r="A1527" s="7">
        <v>1525</v>
      </c>
      <c r="B1527" s="37" t="str">
        <f>Data_Input!O1531</f>
        <v/>
      </c>
      <c r="C1527" s="37" t="str">
        <f>Data_Input!P1531</f>
        <v/>
      </c>
      <c r="D1527" s="37" t="str">
        <f>Data_Input!Q1531</f>
        <v/>
      </c>
      <c r="E1527" s="37" t="str">
        <f>Data_Input!R1531</f>
        <v/>
      </c>
      <c r="F1527" s="47"/>
      <c r="G1527" s="35"/>
      <c r="H1527" s="35"/>
      <c r="I1527" s="35"/>
      <c r="J1527" s="35"/>
      <c r="K1527" s="35"/>
      <c r="L1527" s="37" t="str">
        <f>IF($G$4=0,B1527,IFERROR(IF(OR(AND(Data_Input!$T$3="meters",Data_Input!$T1531&gt;12),(AND(Data_Input!$T$3="feet",Data_Input!$T1531&gt;40)),ABS(B1527)&gt;$G$4),"",B1527),""))</f>
        <v/>
      </c>
      <c r="M1527" s="37" t="str">
        <f>IF($H$4=0,C1527,IFERROR(IF(OR(AND(Data_Input!$T$3="meters",Data_Input!$T1531&gt;12),(AND(Data_Input!$T$3="feet",Data_Input!$T1531&gt;40)),ABS(C1527)&gt;$G$4),"",C1527),""))</f>
        <v/>
      </c>
      <c r="N1527" s="37" t="str">
        <f>IF($I$4=0,D1527,IFERROR(IF(OR(AND(Data_Input!$T$3="meters",Data_Input!$T1531&gt;12),(AND(Data_Input!$T$3="feet",Data_Input!$T1531&gt;40)),ABS(D1527)&gt;$G$4),"",D1527),""))</f>
        <v/>
      </c>
      <c r="O1527" s="37" t="str">
        <f>IF($J$4=0,E1527,IFERROR(IF(OR(AND(Data_Input!$T$3="meters",Data_Input!$T1531&gt;12),(AND(Data_Input!$T$3="feet",Data_Input!$T1531&gt;40)),ABS(E1527)&gt;$G$4),"",E1527),""))</f>
        <v/>
      </c>
      <c r="P1527" s="35"/>
      <c r="Q1527" s="8" t="str">
        <f t="shared" si="102"/>
        <v/>
      </c>
      <c r="R1527" s="8" t="str">
        <f t="shared" si="103"/>
        <v/>
      </c>
      <c r="S1527" s="8" t="str">
        <f t="shared" si="104"/>
        <v/>
      </c>
      <c r="T1527" s="8" t="str">
        <f t="shared" si="105"/>
        <v/>
      </c>
      <c r="U1527" s="35"/>
    </row>
    <row r="1528" spans="1:21">
      <c r="A1528" s="7">
        <v>1526</v>
      </c>
      <c r="B1528" s="37" t="str">
        <f>Data_Input!O1532</f>
        <v/>
      </c>
      <c r="C1528" s="37" t="str">
        <f>Data_Input!P1532</f>
        <v/>
      </c>
      <c r="D1528" s="37" t="str">
        <f>Data_Input!Q1532</f>
        <v/>
      </c>
      <c r="E1528" s="37" t="str">
        <f>Data_Input!R1532</f>
        <v/>
      </c>
      <c r="F1528" s="47"/>
      <c r="G1528" s="35"/>
      <c r="H1528" s="35"/>
      <c r="I1528" s="35"/>
      <c r="J1528" s="35"/>
      <c r="K1528" s="35"/>
      <c r="L1528" s="37" t="str">
        <f>IF($G$4=0,B1528,IFERROR(IF(OR(AND(Data_Input!$T$3="meters",Data_Input!$T1532&gt;12),(AND(Data_Input!$T$3="feet",Data_Input!$T1532&gt;40)),ABS(B1528)&gt;$G$4),"",B1528),""))</f>
        <v/>
      </c>
      <c r="M1528" s="37" t="str">
        <f>IF($H$4=0,C1528,IFERROR(IF(OR(AND(Data_Input!$T$3="meters",Data_Input!$T1532&gt;12),(AND(Data_Input!$T$3="feet",Data_Input!$T1532&gt;40)),ABS(C1528)&gt;$G$4),"",C1528),""))</f>
        <v/>
      </c>
      <c r="N1528" s="37" t="str">
        <f>IF($I$4=0,D1528,IFERROR(IF(OR(AND(Data_Input!$T$3="meters",Data_Input!$T1532&gt;12),(AND(Data_Input!$T$3="feet",Data_Input!$T1532&gt;40)),ABS(D1528)&gt;$G$4),"",D1528),""))</f>
        <v/>
      </c>
      <c r="O1528" s="37" t="str">
        <f>IF($J$4=0,E1528,IFERROR(IF(OR(AND(Data_Input!$T$3="meters",Data_Input!$T1532&gt;12),(AND(Data_Input!$T$3="feet",Data_Input!$T1532&gt;40)),ABS(E1528)&gt;$G$4),"",E1528),""))</f>
        <v/>
      </c>
      <c r="P1528" s="35"/>
      <c r="Q1528" s="8" t="str">
        <f t="shared" si="102"/>
        <v/>
      </c>
      <c r="R1528" s="8" t="str">
        <f t="shared" si="103"/>
        <v/>
      </c>
      <c r="S1528" s="8" t="str">
        <f t="shared" si="104"/>
        <v/>
      </c>
      <c r="T1528" s="8" t="str">
        <f t="shared" si="105"/>
        <v/>
      </c>
      <c r="U1528" s="35"/>
    </row>
    <row r="1529" spans="1:21">
      <c r="A1529" s="7">
        <v>1527</v>
      </c>
      <c r="B1529" s="37" t="str">
        <f>Data_Input!O1533</f>
        <v/>
      </c>
      <c r="C1529" s="37" t="str">
        <f>Data_Input!P1533</f>
        <v/>
      </c>
      <c r="D1529" s="37" t="str">
        <f>Data_Input!Q1533</f>
        <v/>
      </c>
      <c r="E1529" s="37" t="str">
        <f>Data_Input!R1533</f>
        <v/>
      </c>
      <c r="F1529" s="47"/>
      <c r="G1529" s="35"/>
      <c r="H1529" s="35"/>
      <c r="I1529" s="35"/>
      <c r="J1529" s="35"/>
      <c r="K1529" s="35"/>
      <c r="L1529" s="37" t="str">
        <f>IF($G$4=0,B1529,IFERROR(IF(OR(AND(Data_Input!$T$3="meters",Data_Input!$T1533&gt;12),(AND(Data_Input!$T$3="feet",Data_Input!$T1533&gt;40)),ABS(B1529)&gt;$G$4),"",B1529),""))</f>
        <v/>
      </c>
      <c r="M1529" s="37" t="str">
        <f>IF($H$4=0,C1529,IFERROR(IF(OR(AND(Data_Input!$T$3="meters",Data_Input!$T1533&gt;12),(AND(Data_Input!$T$3="feet",Data_Input!$T1533&gt;40)),ABS(C1529)&gt;$G$4),"",C1529),""))</f>
        <v/>
      </c>
      <c r="N1529" s="37" t="str">
        <f>IF($I$4=0,D1529,IFERROR(IF(OR(AND(Data_Input!$T$3="meters",Data_Input!$T1533&gt;12),(AND(Data_Input!$T$3="feet",Data_Input!$T1533&gt;40)),ABS(D1529)&gt;$G$4),"",D1529),""))</f>
        <v/>
      </c>
      <c r="O1529" s="37" t="str">
        <f>IF($J$4=0,E1529,IFERROR(IF(OR(AND(Data_Input!$T$3="meters",Data_Input!$T1533&gt;12),(AND(Data_Input!$T$3="feet",Data_Input!$T1533&gt;40)),ABS(E1529)&gt;$G$4),"",E1529),""))</f>
        <v/>
      </c>
      <c r="P1529" s="35"/>
      <c r="Q1529" s="8" t="str">
        <f t="shared" si="102"/>
        <v/>
      </c>
      <c r="R1529" s="8" t="str">
        <f t="shared" si="103"/>
        <v/>
      </c>
      <c r="S1529" s="8" t="str">
        <f t="shared" si="104"/>
        <v/>
      </c>
      <c r="T1529" s="8" t="str">
        <f t="shared" si="105"/>
        <v/>
      </c>
      <c r="U1529" s="35"/>
    </row>
    <row r="1530" spans="1:21">
      <c r="A1530" s="7">
        <v>1528</v>
      </c>
      <c r="B1530" s="37" t="str">
        <f>Data_Input!O1534</f>
        <v/>
      </c>
      <c r="C1530" s="37" t="str">
        <f>Data_Input!P1534</f>
        <v/>
      </c>
      <c r="D1530" s="37" t="str">
        <f>Data_Input!Q1534</f>
        <v/>
      </c>
      <c r="E1530" s="37" t="str">
        <f>Data_Input!R1534</f>
        <v/>
      </c>
      <c r="F1530" s="47"/>
      <c r="G1530" s="35"/>
      <c r="H1530" s="35"/>
      <c r="I1530" s="35"/>
      <c r="J1530" s="35"/>
      <c r="K1530" s="35"/>
      <c r="L1530" s="37" t="str">
        <f>IF($G$4=0,B1530,IFERROR(IF(OR(AND(Data_Input!$T$3="meters",Data_Input!$T1534&gt;12),(AND(Data_Input!$T$3="feet",Data_Input!$T1534&gt;40)),ABS(B1530)&gt;$G$4),"",B1530),""))</f>
        <v/>
      </c>
      <c r="M1530" s="37" t="str">
        <f>IF($H$4=0,C1530,IFERROR(IF(OR(AND(Data_Input!$T$3="meters",Data_Input!$T1534&gt;12),(AND(Data_Input!$T$3="feet",Data_Input!$T1534&gt;40)),ABS(C1530)&gt;$G$4),"",C1530),""))</f>
        <v/>
      </c>
      <c r="N1530" s="37" t="str">
        <f>IF($I$4=0,D1530,IFERROR(IF(OR(AND(Data_Input!$T$3="meters",Data_Input!$T1534&gt;12),(AND(Data_Input!$T$3="feet",Data_Input!$T1534&gt;40)),ABS(D1530)&gt;$G$4),"",D1530),""))</f>
        <v/>
      </c>
      <c r="O1530" s="37" t="str">
        <f>IF($J$4=0,E1530,IFERROR(IF(OR(AND(Data_Input!$T$3="meters",Data_Input!$T1534&gt;12),(AND(Data_Input!$T$3="feet",Data_Input!$T1534&gt;40)),ABS(E1530)&gt;$G$4),"",E1530),""))</f>
        <v/>
      </c>
      <c r="P1530" s="35"/>
      <c r="Q1530" s="8" t="str">
        <f t="shared" si="102"/>
        <v/>
      </c>
      <c r="R1530" s="8" t="str">
        <f t="shared" si="103"/>
        <v/>
      </c>
      <c r="S1530" s="8" t="str">
        <f t="shared" si="104"/>
        <v/>
      </c>
      <c r="T1530" s="8" t="str">
        <f t="shared" si="105"/>
        <v/>
      </c>
      <c r="U1530" s="35"/>
    </row>
    <row r="1531" spans="1:21">
      <c r="A1531" s="7">
        <v>1529</v>
      </c>
      <c r="B1531" s="37" t="str">
        <f>Data_Input!O1535</f>
        <v/>
      </c>
      <c r="C1531" s="37" t="str">
        <f>Data_Input!P1535</f>
        <v/>
      </c>
      <c r="D1531" s="37" t="str">
        <f>Data_Input!Q1535</f>
        <v/>
      </c>
      <c r="E1531" s="37" t="str">
        <f>Data_Input!R1535</f>
        <v/>
      </c>
      <c r="F1531" s="47"/>
      <c r="G1531" s="35"/>
      <c r="H1531" s="35"/>
      <c r="I1531" s="35"/>
      <c r="J1531" s="35"/>
      <c r="K1531" s="35"/>
      <c r="L1531" s="37" t="str">
        <f>IF($G$4=0,B1531,IFERROR(IF(OR(AND(Data_Input!$T$3="meters",Data_Input!$T1535&gt;12),(AND(Data_Input!$T$3="feet",Data_Input!$T1535&gt;40)),ABS(B1531)&gt;$G$4),"",B1531),""))</f>
        <v/>
      </c>
      <c r="M1531" s="37" t="str">
        <f>IF($H$4=0,C1531,IFERROR(IF(OR(AND(Data_Input!$T$3="meters",Data_Input!$T1535&gt;12),(AND(Data_Input!$T$3="feet",Data_Input!$T1535&gt;40)),ABS(C1531)&gt;$G$4),"",C1531),""))</f>
        <v/>
      </c>
      <c r="N1531" s="37" t="str">
        <f>IF($I$4=0,D1531,IFERROR(IF(OR(AND(Data_Input!$T$3="meters",Data_Input!$T1535&gt;12),(AND(Data_Input!$T$3="feet",Data_Input!$T1535&gt;40)),ABS(D1531)&gt;$G$4),"",D1531),""))</f>
        <v/>
      </c>
      <c r="O1531" s="37" t="str">
        <f>IF($J$4=0,E1531,IFERROR(IF(OR(AND(Data_Input!$T$3="meters",Data_Input!$T1535&gt;12),(AND(Data_Input!$T$3="feet",Data_Input!$T1535&gt;40)),ABS(E1531)&gt;$G$4),"",E1531),""))</f>
        <v/>
      </c>
      <c r="P1531" s="35"/>
      <c r="Q1531" s="8" t="str">
        <f t="shared" si="102"/>
        <v/>
      </c>
      <c r="R1531" s="8" t="str">
        <f t="shared" si="103"/>
        <v/>
      </c>
      <c r="S1531" s="8" t="str">
        <f t="shared" si="104"/>
        <v/>
      </c>
      <c r="T1531" s="8" t="str">
        <f t="shared" si="105"/>
        <v/>
      </c>
      <c r="U1531" s="35"/>
    </row>
    <row r="1532" spans="1:21">
      <c r="A1532" s="7">
        <v>1530</v>
      </c>
      <c r="B1532" s="37" t="str">
        <f>Data_Input!O1536</f>
        <v/>
      </c>
      <c r="C1532" s="37" t="str">
        <f>Data_Input!P1536</f>
        <v/>
      </c>
      <c r="D1532" s="37" t="str">
        <f>Data_Input!Q1536</f>
        <v/>
      </c>
      <c r="E1532" s="37" t="str">
        <f>Data_Input!R1536</f>
        <v/>
      </c>
      <c r="F1532" s="47"/>
      <c r="G1532" s="35"/>
      <c r="H1532" s="35"/>
      <c r="I1532" s="35"/>
      <c r="J1532" s="35"/>
      <c r="K1532" s="35"/>
      <c r="L1532" s="37" t="str">
        <f>IF($G$4=0,B1532,IFERROR(IF(OR(AND(Data_Input!$T$3="meters",Data_Input!$T1536&gt;12),(AND(Data_Input!$T$3="feet",Data_Input!$T1536&gt;40)),ABS(B1532)&gt;$G$4),"",B1532),""))</f>
        <v/>
      </c>
      <c r="M1532" s="37" t="str">
        <f>IF($H$4=0,C1532,IFERROR(IF(OR(AND(Data_Input!$T$3="meters",Data_Input!$T1536&gt;12),(AND(Data_Input!$T$3="feet",Data_Input!$T1536&gt;40)),ABS(C1532)&gt;$G$4),"",C1532),""))</f>
        <v/>
      </c>
      <c r="N1532" s="37" t="str">
        <f>IF($I$4=0,D1532,IFERROR(IF(OR(AND(Data_Input!$T$3="meters",Data_Input!$T1536&gt;12),(AND(Data_Input!$T$3="feet",Data_Input!$T1536&gt;40)),ABS(D1532)&gt;$G$4),"",D1532),""))</f>
        <v/>
      </c>
      <c r="O1532" s="37" t="str">
        <f>IF($J$4=0,E1532,IFERROR(IF(OR(AND(Data_Input!$T$3="meters",Data_Input!$T1536&gt;12),(AND(Data_Input!$T$3="feet",Data_Input!$T1536&gt;40)),ABS(E1532)&gt;$G$4),"",E1532),""))</f>
        <v/>
      </c>
      <c r="P1532" s="35"/>
      <c r="Q1532" s="8" t="str">
        <f t="shared" si="102"/>
        <v/>
      </c>
      <c r="R1532" s="8" t="str">
        <f t="shared" si="103"/>
        <v/>
      </c>
      <c r="S1532" s="8" t="str">
        <f t="shared" si="104"/>
        <v/>
      </c>
      <c r="T1532" s="8" t="str">
        <f t="shared" si="105"/>
        <v/>
      </c>
      <c r="U1532" s="35"/>
    </row>
    <row r="1533" spans="1:21">
      <c r="A1533" s="7">
        <v>1531</v>
      </c>
      <c r="B1533" s="37" t="str">
        <f>Data_Input!O1537</f>
        <v/>
      </c>
      <c r="C1533" s="37" t="str">
        <f>Data_Input!P1537</f>
        <v/>
      </c>
      <c r="D1533" s="37" t="str">
        <f>Data_Input!Q1537</f>
        <v/>
      </c>
      <c r="E1533" s="37" t="str">
        <f>Data_Input!R1537</f>
        <v/>
      </c>
      <c r="F1533" s="47"/>
      <c r="G1533" s="35"/>
      <c r="H1533" s="35"/>
      <c r="I1533" s="35"/>
      <c r="J1533" s="35"/>
      <c r="K1533" s="35"/>
      <c r="L1533" s="37" t="str">
        <f>IF($G$4=0,B1533,IFERROR(IF(OR(AND(Data_Input!$T$3="meters",Data_Input!$T1537&gt;12),(AND(Data_Input!$T$3="feet",Data_Input!$T1537&gt;40)),ABS(B1533)&gt;$G$4),"",B1533),""))</f>
        <v/>
      </c>
      <c r="M1533" s="37" t="str">
        <f>IF($H$4=0,C1533,IFERROR(IF(OR(AND(Data_Input!$T$3="meters",Data_Input!$T1537&gt;12),(AND(Data_Input!$T$3="feet",Data_Input!$T1537&gt;40)),ABS(C1533)&gt;$G$4),"",C1533),""))</f>
        <v/>
      </c>
      <c r="N1533" s="37" t="str">
        <f>IF($I$4=0,D1533,IFERROR(IF(OR(AND(Data_Input!$T$3="meters",Data_Input!$T1537&gt;12),(AND(Data_Input!$T$3="feet",Data_Input!$T1537&gt;40)),ABS(D1533)&gt;$G$4),"",D1533),""))</f>
        <v/>
      </c>
      <c r="O1533" s="37" t="str">
        <f>IF($J$4=0,E1533,IFERROR(IF(OR(AND(Data_Input!$T$3="meters",Data_Input!$T1537&gt;12),(AND(Data_Input!$T$3="feet",Data_Input!$T1537&gt;40)),ABS(E1533)&gt;$G$4),"",E1533),""))</f>
        <v/>
      </c>
      <c r="P1533" s="35"/>
      <c r="Q1533" s="8" t="str">
        <f t="shared" si="102"/>
        <v/>
      </c>
      <c r="R1533" s="8" t="str">
        <f t="shared" si="103"/>
        <v/>
      </c>
      <c r="S1533" s="8" t="str">
        <f t="shared" si="104"/>
        <v/>
      </c>
      <c r="T1533" s="8" t="str">
        <f t="shared" si="105"/>
        <v/>
      </c>
      <c r="U1533" s="35"/>
    </row>
    <row r="1534" spans="1:21">
      <c r="A1534" s="7">
        <v>1532</v>
      </c>
      <c r="B1534" s="37" t="str">
        <f>Data_Input!O1538</f>
        <v/>
      </c>
      <c r="C1534" s="37" t="str">
        <f>Data_Input!P1538</f>
        <v/>
      </c>
      <c r="D1534" s="37" t="str">
        <f>Data_Input!Q1538</f>
        <v/>
      </c>
      <c r="E1534" s="37" t="str">
        <f>Data_Input!R1538</f>
        <v/>
      </c>
      <c r="F1534" s="47"/>
      <c r="G1534" s="35"/>
      <c r="H1534" s="35"/>
      <c r="I1534" s="35"/>
      <c r="J1534" s="35"/>
      <c r="K1534" s="35"/>
      <c r="L1534" s="37" t="str">
        <f>IF($G$4=0,B1534,IFERROR(IF(OR(AND(Data_Input!$T$3="meters",Data_Input!$T1538&gt;12),(AND(Data_Input!$T$3="feet",Data_Input!$T1538&gt;40)),ABS(B1534)&gt;$G$4),"",B1534),""))</f>
        <v/>
      </c>
      <c r="M1534" s="37" t="str">
        <f>IF($H$4=0,C1534,IFERROR(IF(OR(AND(Data_Input!$T$3="meters",Data_Input!$T1538&gt;12),(AND(Data_Input!$T$3="feet",Data_Input!$T1538&gt;40)),ABS(C1534)&gt;$G$4),"",C1534),""))</f>
        <v/>
      </c>
      <c r="N1534" s="37" t="str">
        <f>IF($I$4=0,D1534,IFERROR(IF(OR(AND(Data_Input!$T$3="meters",Data_Input!$T1538&gt;12),(AND(Data_Input!$T$3="feet",Data_Input!$T1538&gt;40)),ABS(D1534)&gt;$G$4),"",D1534),""))</f>
        <v/>
      </c>
      <c r="O1534" s="37" t="str">
        <f>IF($J$4=0,E1534,IFERROR(IF(OR(AND(Data_Input!$T$3="meters",Data_Input!$T1538&gt;12),(AND(Data_Input!$T$3="feet",Data_Input!$T1538&gt;40)),ABS(E1534)&gt;$G$4),"",E1534),""))</f>
        <v/>
      </c>
      <c r="P1534" s="35"/>
      <c r="Q1534" s="8" t="str">
        <f t="shared" si="102"/>
        <v/>
      </c>
      <c r="R1534" s="8" t="str">
        <f t="shared" si="103"/>
        <v/>
      </c>
      <c r="S1534" s="8" t="str">
        <f t="shared" si="104"/>
        <v/>
      </c>
      <c r="T1534" s="8" t="str">
        <f t="shared" si="105"/>
        <v/>
      </c>
      <c r="U1534" s="35"/>
    </row>
    <row r="1535" spans="1:21">
      <c r="A1535" s="7">
        <v>1533</v>
      </c>
      <c r="B1535" s="37" t="str">
        <f>Data_Input!O1539</f>
        <v/>
      </c>
      <c r="C1535" s="37" t="str">
        <f>Data_Input!P1539</f>
        <v/>
      </c>
      <c r="D1535" s="37" t="str">
        <f>Data_Input!Q1539</f>
        <v/>
      </c>
      <c r="E1535" s="37" t="str">
        <f>Data_Input!R1539</f>
        <v/>
      </c>
      <c r="F1535" s="47"/>
      <c r="G1535" s="35"/>
      <c r="H1535" s="35"/>
      <c r="I1535" s="35"/>
      <c r="J1535" s="35"/>
      <c r="K1535" s="35"/>
      <c r="L1535" s="37" t="str">
        <f>IF($G$4=0,B1535,IFERROR(IF(OR(AND(Data_Input!$T$3="meters",Data_Input!$T1539&gt;12),(AND(Data_Input!$T$3="feet",Data_Input!$T1539&gt;40)),ABS(B1535)&gt;$G$4),"",B1535),""))</f>
        <v/>
      </c>
      <c r="M1535" s="37" t="str">
        <f>IF($H$4=0,C1535,IFERROR(IF(OR(AND(Data_Input!$T$3="meters",Data_Input!$T1539&gt;12),(AND(Data_Input!$T$3="feet",Data_Input!$T1539&gt;40)),ABS(C1535)&gt;$G$4),"",C1535),""))</f>
        <v/>
      </c>
      <c r="N1535" s="37" t="str">
        <f>IF($I$4=0,D1535,IFERROR(IF(OR(AND(Data_Input!$T$3="meters",Data_Input!$T1539&gt;12),(AND(Data_Input!$T$3="feet",Data_Input!$T1539&gt;40)),ABS(D1535)&gt;$G$4),"",D1535),""))</f>
        <v/>
      </c>
      <c r="O1535" s="37" t="str">
        <f>IF($J$4=0,E1535,IFERROR(IF(OR(AND(Data_Input!$T$3="meters",Data_Input!$T1539&gt;12),(AND(Data_Input!$T$3="feet",Data_Input!$T1539&gt;40)),ABS(E1535)&gt;$G$4),"",E1535),""))</f>
        <v/>
      </c>
      <c r="P1535" s="35"/>
      <c r="Q1535" s="8" t="str">
        <f t="shared" si="102"/>
        <v/>
      </c>
      <c r="R1535" s="8" t="str">
        <f t="shared" si="103"/>
        <v/>
      </c>
      <c r="S1535" s="8" t="str">
        <f t="shared" si="104"/>
        <v/>
      </c>
      <c r="T1535" s="8" t="str">
        <f t="shared" si="105"/>
        <v/>
      </c>
      <c r="U1535" s="35"/>
    </row>
    <row r="1536" spans="1:21">
      <c r="A1536" s="7">
        <v>1534</v>
      </c>
      <c r="B1536" s="37" t="str">
        <f>Data_Input!O1540</f>
        <v/>
      </c>
      <c r="C1536" s="37" t="str">
        <f>Data_Input!P1540</f>
        <v/>
      </c>
      <c r="D1536" s="37" t="str">
        <f>Data_Input!Q1540</f>
        <v/>
      </c>
      <c r="E1536" s="37" t="str">
        <f>Data_Input!R1540</f>
        <v/>
      </c>
      <c r="F1536" s="47"/>
      <c r="G1536" s="35"/>
      <c r="H1536" s="35"/>
      <c r="I1536" s="35"/>
      <c r="J1536" s="35"/>
      <c r="K1536" s="35"/>
      <c r="L1536" s="37" t="str">
        <f>IF($G$4=0,B1536,IFERROR(IF(OR(AND(Data_Input!$T$3="meters",Data_Input!$T1540&gt;12),(AND(Data_Input!$T$3="feet",Data_Input!$T1540&gt;40)),ABS(B1536)&gt;$G$4),"",B1536),""))</f>
        <v/>
      </c>
      <c r="M1536" s="37" t="str">
        <f>IF($H$4=0,C1536,IFERROR(IF(OR(AND(Data_Input!$T$3="meters",Data_Input!$T1540&gt;12),(AND(Data_Input!$T$3="feet",Data_Input!$T1540&gt;40)),ABS(C1536)&gt;$G$4),"",C1536),""))</f>
        <v/>
      </c>
      <c r="N1536" s="37" t="str">
        <f>IF($I$4=0,D1536,IFERROR(IF(OR(AND(Data_Input!$T$3="meters",Data_Input!$T1540&gt;12),(AND(Data_Input!$T$3="feet",Data_Input!$T1540&gt;40)),ABS(D1536)&gt;$G$4),"",D1536),""))</f>
        <v/>
      </c>
      <c r="O1536" s="37" t="str">
        <f>IF($J$4=0,E1536,IFERROR(IF(OR(AND(Data_Input!$T$3="meters",Data_Input!$T1540&gt;12),(AND(Data_Input!$T$3="feet",Data_Input!$T1540&gt;40)),ABS(E1536)&gt;$G$4),"",E1536),""))</f>
        <v/>
      </c>
      <c r="P1536" s="35"/>
      <c r="Q1536" s="8" t="str">
        <f t="shared" si="102"/>
        <v/>
      </c>
      <c r="R1536" s="8" t="str">
        <f t="shared" si="103"/>
        <v/>
      </c>
      <c r="S1536" s="8" t="str">
        <f t="shared" si="104"/>
        <v/>
      </c>
      <c r="T1536" s="8" t="str">
        <f t="shared" si="105"/>
        <v/>
      </c>
      <c r="U1536" s="35"/>
    </row>
    <row r="1537" spans="1:21">
      <c r="A1537" s="7">
        <v>1535</v>
      </c>
      <c r="B1537" s="37" t="str">
        <f>Data_Input!O1541</f>
        <v/>
      </c>
      <c r="C1537" s="37" t="str">
        <f>Data_Input!P1541</f>
        <v/>
      </c>
      <c r="D1537" s="37" t="str">
        <f>Data_Input!Q1541</f>
        <v/>
      </c>
      <c r="E1537" s="37" t="str">
        <f>Data_Input!R1541</f>
        <v/>
      </c>
      <c r="F1537" s="47"/>
      <c r="G1537" s="35"/>
      <c r="H1537" s="35"/>
      <c r="I1537" s="35"/>
      <c r="J1537" s="35"/>
      <c r="K1537" s="35"/>
      <c r="L1537" s="37" t="str">
        <f>IF($G$4=0,B1537,IFERROR(IF(OR(AND(Data_Input!$T$3="meters",Data_Input!$T1541&gt;12),(AND(Data_Input!$T$3="feet",Data_Input!$T1541&gt;40)),ABS(B1537)&gt;$G$4),"",B1537),""))</f>
        <v/>
      </c>
      <c r="M1537" s="37" t="str">
        <f>IF($H$4=0,C1537,IFERROR(IF(OR(AND(Data_Input!$T$3="meters",Data_Input!$T1541&gt;12),(AND(Data_Input!$T$3="feet",Data_Input!$T1541&gt;40)),ABS(C1537)&gt;$G$4),"",C1537),""))</f>
        <v/>
      </c>
      <c r="N1537" s="37" t="str">
        <f>IF($I$4=0,D1537,IFERROR(IF(OR(AND(Data_Input!$T$3="meters",Data_Input!$T1541&gt;12),(AND(Data_Input!$T$3="feet",Data_Input!$T1541&gt;40)),ABS(D1537)&gt;$G$4),"",D1537),""))</f>
        <v/>
      </c>
      <c r="O1537" s="37" t="str">
        <f>IF($J$4=0,E1537,IFERROR(IF(OR(AND(Data_Input!$T$3="meters",Data_Input!$T1541&gt;12),(AND(Data_Input!$T$3="feet",Data_Input!$T1541&gt;40)),ABS(E1537)&gt;$G$4),"",E1537),""))</f>
        <v/>
      </c>
      <c r="P1537" s="35"/>
      <c r="Q1537" s="8" t="str">
        <f t="shared" si="102"/>
        <v/>
      </c>
      <c r="R1537" s="8" t="str">
        <f t="shared" si="103"/>
        <v/>
      </c>
      <c r="S1537" s="8" t="str">
        <f t="shared" si="104"/>
        <v/>
      </c>
      <c r="T1537" s="8" t="str">
        <f t="shared" si="105"/>
        <v/>
      </c>
      <c r="U1537" s="35"/>
    </row>
    <row r="1538" spans="1:21">
      <c r="A1538" s="7">
        <v>1536</v>
      </c>
      <c r="B1538" s="37" t="str">
        <f>Data_Input!O1542</f>
        <v/>
      </c>
      <c r="C1538" s="37" t="str">
        <f>Data_Input!P1542</f>
        <v/>
      </c>
      <c r="D1538" s="37" t="str">
        <f>Data_Input!Q1542</f>
        <v/>
      </c>
      <c r="E1538" s="37" t="str">
        <f>Data_Input!R1542</f>
        <v/>
      </c>
      <c r="F1538" s="47"/>
      <c r="G1538" s="35"/>
      <c r="H1538" s="35"/>
      <c r="I1538" s="35"/>
      <c r="J1538" s="35"/>
      <c r="K1538" s="35"/>
      <c r="L1538" s="37" t="str">
        <f>IF($G$4=0,B1538,IFERROR(IF(OR(AND(Data_Input!$T$3="meters",Data_Input!$T1542&gt;12),(AND(Data_Input!$T$3="feet",Data_Input!$T1542&gt;40)),ABS(B1538)&gt;$G$4),"",B1538),""))</f>
        <v/>
      </c>
      <c r="M1538" s="37" t="str">
        <f>IF($H$4=0,C1538,IFERROR(IF(OR(AND(Data_Input!$T$3="meters",Data_Input!$T1542&gt;12),(AND(Data_Input!$T$3="feet",Data_Input!$T1542&gt;40)),ABS(C1538)&gt;$G$4),"",C1538),""))</f>
        <v/>
      </c>
      <c r="N1538" s="37" t="str">
        <f>IF($I$4=0,D1538,IFERROR(IF(OR(AND(Data_Input!$T$3="meters",Data_Input!$T1542&gt;12),(AND(Data_Input!$T$3="feet",Data_Input!$T1542&gt;40)),ABS(D1538)&gt;$G$4),"",D1538),""))</f>
        <v/>
      </c>
      <c r="O1538" s="37" t="str">
        <f>IF($J$4=0,E1538,IFERROR(IF(OR(AND(Data_Input!$T$3="meters",Data_Input!$T1542&gt;12),(AND(Data_Input!$T$3="feet",Data_Input!$T1542&gt;40)),ABS(E1538)&gt;$G$4),"",E1538),""))</f>
        <v/>
      </c>
      <c r="P1538" s="35"/>
      <c r="Q1538" s="8" t="str">
        <f t="shared" si="102"/>
        <v/>
      </c>
      <c r="R1538" s="8" t="str">
        <f t="shared" si="103"/>
        <v/>
      </c>
      <c r="S1538" s="8" t="str">
        <f t="shared" si="104"/>
        <v/>
      </c>
      <c r="T1538" s="8" t="str">
        <f t="shared" si="105"/>
        <v/>
      </c>
      <c r="U1538" s="35"/>
    </row>
    <row r="1539" spans="1:21">
      <c r="A1539" s="7">
        <v>1537</v>
      </c>
      <c r="B1539" s="37" t="str">
        <f>Data_Input!O1543</f>
        <v/>
      </c>
      <c r="C1539" s="37" t="str">
        <f>Data_Input!P1543</f>
        <v/>
      </c>
      <c r="D1539" s="37" t="str">
        <f>Data_Input!Q1543</f>
        <v/>
      </c>
      <c r="E1539" s="37" t="str">
        <f>Data_Input!R1543</f>
        <v/>
      </c>
      <c r="F1539" s="47"/>
      <c r="G1539" s="35"/>
      <c r="H1539" s="35"/>
      <c r="I1539" s="35"/>
      <c r="J1539" s="35"/>
      <c r="K1539" s="35"/>
      <c r="L1539" s="37" t="str">
        <f>IF($G$4=0,B1539,IFERROR(IF(OR(AND(Data_Input!$T$3="meters",Data_Input!$T1543&gt;12),(AND(Data_Input!$T$3="feet",Data_Input!$T1543&gt;40)),ABS(B1539)&gt;$G$4),"",B1539),""))</f>
        <v/>
      </c>
      <c r="M1539" s="37" t="str">
        <f>IF($H$4=0,C1539,IFERROR(IF(OR(AND(Data_Input!$T$3="meters",Data_Input!$T1543&gt;12),(AND(Data_Input!$T$3="feet",Data_Input!$T1543&gt;40)),ABS(C1539)&gt;$G$4),"",C1539),""))</f>
        <v/>
      </c>
      <c r="N1539" s="37" t="str">
        <f>IF($I$4=0,D1539,IFERROR(IF(OR(AND(Data_Input!$T$3="meters",Data_Input!$T1543&gt;12),(AND(Data_Input!$T$3="feet",Data_Input!$T1543&gt;40)),ABS(D1539)&gt;$G$4),"",D1539),""))</f>
        <v/>
      </c>
      <c r="O1539" s="37" t="str">
        <f>IF($J$4=0,E1539,IFERROR(IF(OR(AND(Data_Input!$T$3="meters",Data_Input!$T1543&gt;12),(AND(Data_Input!$T$3="feet",Data_Input!$T1543&gt;40)),ABS(E1539)&gt;$G$4),"",E1539),""))</f>
        <v/>
      </c>
      <c r="P1539" s="35"/>
      <c r="Q1539" s="8" t="str">
        <f t="shared" si="102"/>
        <v/>
      </c>
      <c r="R1539" s="8" t="str">
        <f t="shared" si="103"/>
        <v/>
      </c>
      <c r="S1539" s="8" t="str">
        <f t="shared" si="104"/>
        <v/>
      </c>
      <c r="T1539" s="8" t="str">
        <f t="shared" si="105"/>
        <v/>
      </c>
      <c r="U1539" s="35"/>
    </row>
    <row r="1540" spans="1:21">
      <c r="A1540" s="7">
        <v>1538</v>
      </c>
      <c r="B1540" s="37" t="str">
        <f>Data_Input!O1544</f>
        <v/>
      </c>
      <c r="C1540" s="37" t="str">
        <f>Data_Input!P1544</f>
        <v/>
      </c>
      <c r="D1540" s="37" t="str">
        <f>Data_Input!Q1544</f>
        <v/>
      </c>
      <c r="E1540" s="37" t="str">
        <f>Data_Input!R1544</f>
        <v/>
      </c>
      <c r="F1540" s="47"/>
      <c r="G1540" s="35"/>
      <c r="H1540" s="35"/>
      <c r="I1540" s="35"/>
      <c r="J1540" s="35"/>
      <c r="K1540" s="35"/>
      <c r="L1540" s="37" t="str">
        <f>IF($G$4=0,B1540,IFERROR(IF(OR(AND(Data_Input!$T$3="meters",Data_Input!$T1544&gt;12),(AND(Data_Input!$T$3="feet",Data_Input!$T1544&gt;40)),ABS(B1540)&gt;$G$4),"",B1540),""))</f>
        <v/>
      </c>
      <c r="M1540" s="37" t="str">
        <f>IF($H$4=0,C1540,IFERROR(IF(OR(AND(Data_Input!$T$3="meters",Data_Input!$T1544&gt;12),(AND(Data_Input!$T$3="feet",Data_Input!$T1544&gt;40)),ABS(C1540)&gt;$G$4),"",C1540),""))</f>
        <v/>
      </c>
      <c r="N1540" s="37" t="str">
        <f>IF($I$4=0,D1540,IFERROR(IF(OR(AND(Data_Input!$T$3="meters",Data_Input!$T1544&gt;12),(AND(Data_Input!$T$3="feet",Data_Input!$T1544&gt;40)),ABS(D1540)&gt;$G$4),"",D1540),""))</f>
        <v/>
      </c>
      <c r="O1540" s="37" t="str">
        <f>IF($J$4=0,E1540,IFERROR(IF(OR(AND(Data_Input!$T$3="meters",Data_Input!$T1544&gt;12),(AND(Data_Input!$T$3="feet",Data_Input!$T1544&gt;40)),ABS(E1540)&gt;$G$4),"",E1540),""))</f>
        <v/>
      </c>
      <c r="P1540" s="35"/>
      <c r="Q1540" s="8" t="str">
        <f t="shared" ref="Q1540:Q1603" si="106">IFERROR(ABS(L1540),"")</f>
        <v/>
      </c>
      <c r="R1540" s="8" t="str">
        <f t="shared" ref="R1540:R1603" si="107">IFERROR(ABS(M1540),"")</f>
        <v/>
      </c>
      <c r="S1540" s="8" t="str">
        <f t="shared" ref="S1540:S1603" si="108">IFERROR(ABS(N1540),"")</f>
        <v/>
      </c>
      <c r="T1540" s="8" t="str">
        <f t="shared" ref="T1540:T1603" si="109">IFERROR(ABS(O1540),"")</f>
        <v/>
      </c>
      <c r="U1540" s="35"/>
    </row>
    <row r="1541" spans="1:21">
      <c r="A1541" s="7">
        <v>1539</v>
      </c>
      <c r="B1541" s="37" t="str">
        <f>Data_Input!O1545</f>
        <v/>
      </c>
      <c r="C1541" s="37" t="str">
        <f>Data_Input!P1545</f>
        <v/>
      </c>
      <c r="D1541" s="37" t="str">
        <f>Data_Input!Q1545</f>
        <v/>
      </c>
      <c r="E1541" s="37" t="str">
        <f>Data_Input!R1545</f>
        <v/>
      </c>
      <c r="F1541" s="47"/>
      <c r="G1541" s="35"/>
      <c r="H1541" s="35"/>
      <c r="I1541" s="35"/>
      <c r="J1541" s="35"/>
      <c r="K1541" s="35"/>
      <c r="L1541" s="37" t="str">
        <f>IF($G$4=0,B1541,IFERROR(IF(OR(AND(Data_Input!$T$3="meters",Data_Input!$T1545&gt;12),(AND(Data_Input!$T$3="feet",Data_Input!$T1545&gt;40)),ABS(B1541)&gt;$G$4),"",B1541),""))</f>
        <v/>
      </c>
      <c r="M1541" s="37" t="str">
        <f>IF($H$4=0,C1541,IFERROR(IF(OR(AND(Data_Input!$T$3="meters",Data_Input!$T1545&gt;12),(AND(Data_Input!$T$3="feet",Data_Input!$T1545&gt;40)),ABS(C1541)&gt;$G$4),"",C1541),""))</f>
        <v/>
      </c>
      <c r="N1541" s="37" t="str">
        <f>IF($I$4=0,D1541,IFERROR(IF(OR(AND(Data_Input!$T$3="meters",Data_Input!$T1545&gt;12),(AND(Data_Input!$T$3="feet",Data_Input!$T1545&gt;40)),ABS(D1541)&gt;$G$4),"",D1541),""))</f>
        <v/>
      </c>
      <c r="O1541" s="37" t="str">
        <f>IF($J$4=0,E1541,IFERROR(IF(OR(AND(Data_Input!$T$3="meters",Data_Input!$T1545&gt;12),(AND(Data_Input!$T$3="feet",Data_Input!$T1545&gt;40)),ABS(E1541)&gt;$G$4),"",E1541),""))</f>
        <v/>
      </c>
      <c r="P1541" s="35"/>
      <c r="Q1541" s="8" t="str">
        <f t="shared" si="106"/>
        <v/>
      </c>
      <c r="R1541" s="8" t="str">
        <f t="shared" si="107"/>
        <v/>
      </c>
      <c r="S1541" s="8" t="str">
        <f t="shared" si="108"/>
        <v/>
      </c>
      <c r="T1541" s="8" t="str">
        <f t="shared" si="109"/>
        <v/>
      </c>
      <c r="U1541" s="35"/>
    </row>
    <row r="1542" spans="1:21">
      <c r="A1542" s="7">
        <v>1540</v>
      </c>
      <c r="B1542" s="37" t="str">
        <f>Data_Input!O1546</f>
        <v/>
      </c>
      <c r="C1542" s="37" t="str">
        <f>Data_Input!P1546</f>
        <v/>
      </c>
      <c r="D1542" s="37" t="str">
        <f>Data_Input!Q1546</f>
        <v/>
      </c>
      <c r="E1542" s="37" t="str">
        <f>Data_Input!R1546</f>
        <v/>
      </c>
      <c r="F1542" s="47"/>
      <c r="G1542" s="35"/>
      <c r="H1542" s="35"/>
      <c r="I1542" s="35"/>
      <c r="J1542" s="35"/>
      <c r="K1542" s="35"/>
      <c r="L1542" s="37" t="str">
        <f>IF($G$4=0,B1542,IFERROR(IF(OR(AND(Data_Input!$T$3="meters",Data_Input!$T1546&gt;12),(AND(Data_Input!$T$3="feet",Data_Input!$T1546&gt;40)),ABS(B1542)&gt;$G$4),"",B1542),""))</f>
        <v/>
      </c>
      <c r="M1542" s="37" t="str">
        <f>IF($H$4=0,C1542,IFERROR(IF(OR(AND(Data_Input!$T$3="meters",Data_Input!$T1546&gt;12),(AND(Data_Input!$T$3="feet",Data_Input!$T1546&gt;40)),ABS(C1542)&gt;$G$4),"",C1542),""))</f>
        <v/>
      </c>
      <c r="N1542" s="37" t="str">
        <f>IF($I$4=0,D1542,IFERROR(IF(OR(AND(Data_Input!$T$3="meters",Data_Input!$T1546&gt;12),(AND(Data_Input!$T$3="feet",Data_Input!$T1546&gt;40)),ABS(D1542)&gt;$G$4),"",D1542),""))</f>
        <v/>
      </c>
      <c r="O1542" s="37" t="str">
        <f>IF($J$4=0,E1542,IFERROR(IF(OR(AND(Data_Input!$T$3="meters",Data_Input!$T1546&gt;12),(AND(Data_Input!$T$3="feet",Data_Input!$T1546&gt;40)),ABS(E1542)&gt;$G$4),"",E1542),""))</f>
        <v/>
      </c>
      <c r="P1542" s="35"/>
      <c r="Q1542" s="8" t="str">
        <f t="shared" si="106"/>
        <v/>
      </c>
      <c r="R1542" s="8" t="str">
        <f t="shared" si="107"/>
        <v/>
      </c>
      <c r="S1542" s="8" t="str">
        <f t="shared" si="108"/>
        <v/>
      </c>
      <c r="T1542" s="8" t="str">
        <f t="shared" si="109"/>
        <v/>
      </c>
      <c r="U1542" s="35"/>
    </row>
    <row r="1543" spans="1:21">
      <c r="A1543" s="7">
        <v>1541</v>
      </c>
      <c r="B1543" s="37" t="str">
        <f>Data_Input!O1547</f>
        <v/>
      </c>
      <c r="C1543" s="37" t="str">
        <f>Data_Input!P1547</f>
        <v/>
      </c>
      <c r="D1543" s="37" t="str">
        <f>Data_Input!Q1547</f>
        <v/>
      </c>
      <c r="E1543" s="37" t="str">
        <f>Data_Input!R1547</f>
        <v/>
      </c>
      <c r="F1543" s="47"/>
      <c r="G1543" s="35"/>
      <c r="H1543" s="35"/>
      <c r="I1543" s="35"/>
      <c r="J1543" s="35"/>
      <c r="K1543" s="35"/>
      <c r="L1543" s="37" t="str">
        <f>IF($G$4=0,B1543,IFERROR(IF(OR(AND(Data_Input!$T$3="meters",Data_Input!$T1547&gt;12),(AND(Data_Input!$T$3="feet",Data_Input!$T1547&gt;40)),ABS(B1543)&gt;$G$4),"",B1543),""))</f>
        <v/>
      </c>
      <c r="M1543" s="37" t="str">
        <f>IF($H$4=0,C1543,IFERROR(IF(OR(AND(Data_Input!$T$3="meters",Data_Input!$T1547&gt;12),(AND(Data_Input!$T$3="feet",Data_Input!$T1547&gt;40)),ABS(C1543)&gt;$G$4),"",C1543),""))</f>
        <v/>
      </c>
      <c r="N1543" s="37" t="str">
        <f>IF($I$4=0,D1543,IFERROR(IF(OR(AND(Data_Input!$T$3="meters",Data_Input!$T1547&gt;12),(AND(Data_Input!$T$3="feet",Data_Input!$T1547&gt;40)),ABS(D1543)&gt;$G$4),"",D1543),""))</f>
        <v/>
      </c>
      <c r="O1543" s="37" t="str">
        <f>IF($J$4=0,E1543,IFERROR(IF(OR(AND(Data_Input!$T$3="meters",Data_Input!$T1547&gt;12),(AND(Data_Input!$T$3="feet",Data_Input!$T1547&gt;40)),ABS(E1543)&gt;$G$4),"",E1543),""))</f>
        <v/>
      </c>
      <c r="P1543" s="35"/>
      <c r="Q1543" s="8" t="str">
        <f t="shared" si="106"/>
        <v/>
      </c>
      <c r="R1543" s="8" t="str">
        <f t="shared" si="107"/>
        <v/>
      </c>
      <c r="S1543" s="8" t="str">
        <f t="shared" si="108"/>
        <v/>
      </c>
      <c r="T1543" s="8" t="str">
        <f t="shared" si="109"/>
        <v/>
      </c>
      <c r="U1543" s="35"/>
    </row>
    <row r="1544" spans="1:21">
      <c r="A1544" s="7">
        <v>1542</v>
      </c>
      <c r="B1544" s="37" t="str">
        <f>Data_Input!O1548</f>
        <v/>
      </c>
      <c r="C1544" s="37" t="str">
        <f>Data_Input!P1548</f>
        <v/>
      </c>
      <c r="D1544" s="37" t="str">
        <f>Data_Input!Q1548</f>
        <v/>
      </c>
      <c r="E1544" s="37" t="str">
        <f>Data_Input!R1548</f>
        <v/>
      </c>
      <c r="F1544" s="47"/>
      <c r="G1544" s="35"/>
      <c r="H1544" s="35"/>
      <c r="I1544" s="35"/>
      <c r="J1544" s="35"/>
      <c r="K1544" s="35"/>
      <c r="L1544" s="37" t="str">
        <f>IF($G$4=0,B1544,IFERROR(IF(OR(AND(Data_Input!$T$3="meters",Data_Input!$T1548&gt;12),(AND(Data_Input!$T$3="feet",Data_Input!$T1548&gt;40)),ABS(B1544)&gt;$G$4),"",B1544),""))</f>
        <v/>
      </c>
      <c r="M1544" s="37" t="str">
        <f>IF($H$4=0,C1544,IFERROR(IF(OR(AND(Data_Input!$T$3="meters",Data_Input!$T1548&gt;12),(AND(Data_Input!$T$3="feet",Data_Input!$T1548&gt;40)),ABS(C1544)&gt;$G$4),"",C1544),""))</f>
        <v/>
      </c>
      <c r="N1544" s="37" t="str">
        <f>IF($I$4=0,D1544,IFERROR(IF(OR(AND(Data_Input!$T$3="meters",Data_Input!$T1548&gt;12),(AND(Data_Input!$T$3="feet",Data_Input!$T1548&gt;40)),ABS(D1544)&gt;$G$4),"",D1544),""))</f>
        <v/>
      </c>
      <c r="O1544" s="37" t="str">
        <f>IF($J$4=0,E1544,IFERROR(IF(OR(AND(Data_Input!$T$3="meters",Data_Input!$T1548&gt;12),(AND(Data_Input!$T$3="feet",Data_Input!$T1548&gt;40)),ABS(E1544)&gt;$G$4),"",E1544),""))</f>
        <v/>
      </c>
      <c r="P1544" s="35"/>
      <c r="Q1544" s="8" t="str">
        <f t="shared" si="106"/>
        <v/>
      </c>
      <c r="R1544" s="8" t="str">
        <f t="shared" si="107"/>
        <v/>
      </c>
      <c r="S1544" s="8" t="str">
        <f t="shared" si="108"/>
        <v/>
      </c>
      <c r="T1544" s="8" t="str">
        <f t="shared" si="109"/>
        <v/>
      </c>
      <c r="U1544" s="35"/>
    </row>
    <row r="1545" spans="1:21">
      <c r="A1545" s="7">
        <v>1543</v>
      </c>
      <c r="B1545" s="37" t="str">
        <f>Data_Input!O1549</f>
        <v/>
      </c>
      <c r="C1545" s="37" t="str">
        <f>Data_Input!P1549</f>
        <v/>
      </c>
      <c r="D1545" s="37" t="str">
        <f>Data_Input!Q1549</f>
        <v/>
      </c>
      <c r="E1545" s="37" t="str">
        <f>Data_Input!R1549</f>
        <v/>
      </c>
      <c r="F1545" s="47"/>
      <c r="G1545" s="35"/>
      <c r="H1545" s="35"/>
      <c r="I1545" s="35"/>
      <c r="J1545" s="35"/>
      <c r="K1545" s="35"/>
      <c r="L1545" s="37" t="str">
        <f>IF($G$4=0,B1545,IFERROR(IF(OR(AND(Data_Input!$T$3="meters",Data_Input!$T1549&gt;12),(AND(Data_Input!$T$3="feet",Data_Input!$T1549&gt;40)),ABS(B1545)&gt;$G$4),"",B1545),""))</f>
        <v/>
      </c>
      <c r="M1545" s="37" t="str">
        <f>IF($H$4=0,C1545,IFERROR(IF(OR(AND(Data_Input!$T$3="meters",Data_Input!$T1549&gt;12),(AND(Data_Input!$T$3="feet",Data_Input!$T1549&gt;40)),ABS(C1545)&gt;$G$4),"",C1545),""))</f>
        <v/>
      </c>
      <c r="N1545" s="37" t="str">
        <f>IF($I$4=0,D1545,IFERROR(IF(OR(AND(Data_Input!$T$3="meters",Data_Input!$T1549&gt;12),(AND(Data_Input!$T$3="feet",Data_Input!$T1549&gt;40)),ABS(D1545)&gt;$G$4),"",D1545),""))</f>
        <v/>
      </c>
      <c r="O1545" s="37" t="str">
        <f>IF($J$4=0,E1545,IFERROR(IF(OR(AND(Data_Input!$T$3="meters",Data_Input!$T1549&gt;12),(AND(Data_Input!$T$3="feet",Data_Input!$T1549&gt;40)),ABS(E1545)&gt;$G$4),"",E1545),""))</f>
        <v/>
      </c>
      <c r="P1545" s="35"/>
      <c r="Q1545" s="8" t="str">
        <f t="shared" si="106"/>
        <v/>
      </c>
      <c r="R1545" s="8" t="str">
        <f t="shared" si="107"/>
        <v/>
      </c>
      <c r="S1545" s="8" t="str">
        <f t="shared" si="108"/>
        <v/>
      </c>
      <c r="T1545" s="8" t="str">
        <f t="shared" si="109"/>
        <v/>
      </c>
      <c r="U1545" s="35"/>
    </row>
    <row r="1546" spans="1:21">
      <c r="A1546" s="7">
        <v>1544</v>
      </c>
      <c r="B1546" s="37" t="str">
        <f>Data_Input!O1550</f>
        <v/>
      </c>
      <c r="C1546" s="37" t="str">
        <f>Data_Input!P1550</f>
        <v/>
      </c>
      <c r="D1546" s="37" t="str">
        <f>Data_Input!Q1550</f>
        <v/>
      </c>
      <c r="E1546" s="37" t="str">
        <f>Data_Input!R1550</f>
        <v/>
      </c>
      <c r="F1546" s="47"/>
      <c r="G1546" s="35"/>
      <c r="H1546" s="35"/>
      <c r="I1546" s="35"/>
      <c r="J1546" s="35"/>
      <c r="K1546" s="35"/>
      <c r="L1546" s="37" t="str">
        <f>IF($G$4=0,B1546,IFERROR(IF(OR(AND(Data_Input!$T$3="meters",Data_Input!$T1550&gt;12),(AND(Data_Input!$T$3="feet",Data_Input!$T1550&gt;40)),ABS(B1546)&gt;$G$4),"",B1546),""))</f>
        <v/>
      </c>
      <c r="M1546" s="37" t="str">
        <f>IF($H$4=0,C1546,IFERROR(IF(OR(AND(Data_Input!$T$3="meters",Data_Input!$T1550&gt;12),(AND(Data_Input!$T$3="feet",Data_Input!$T1550&gt;40)),ABS(C1546)&gt;$G$4),"",C1546),""))</f>
        <v/>
      </c>
      <c r="N1546" s="37" t="str">
        <f>IF($I$4=0,D1546,IFERROR(IF(OR(AND(Data_Input!$T$3="meters",Data_Input!$T1550&gt;12),(AND(Data_Input!$T$3="feet",Data_Input!$T1550&gt;40)),ABS(D1546)&gt;$G$4),"",D1546),""))</f>
        <v/>
      </c>
      <c r="O1546" s="37" t="str">
        <f>IF($J$4=0,E1546,IFERROR(IF(OR(AND(Data_Input!$T$3="meters",Data_Input!$T1550&gt;12),(AND(Data_Input!$T$3="feet",Data_Input!$T1550&gt;40)),ABS(E1546)&gt;$G$4),"",E1546),""))</f>
        <v/>
      </c>
      <c r="P1546" s="35"/>
      <c r="Q1546" s="8" t="str">
        <f t="shared" si="106"/>
        <v/>
      </c>
      <c r="R1546" s="8" t="str">
        <f t="shared" si="107"/>
        <v/>
      </c>
      <c r="S1546" s="8" t="str">
        <f t="shared" si="108"/>
        <v/>
      </c>
      <c r="T1546" s="8" t="str">
        <f t="shared" si="109"/>
        <v/>
      </c>
      <c r="U1546" s="35"/>
    </row>
    <row r="1547" spans="1:21">
      <c r="A1547" s="7">
        <v>1545</v>
      </c>
      <c r="B1547" s="37" t="str">
        <f>Data_Input!O1551</f>
        <v/>
      </c>
      <c r="C1547" s="37" t="str">
        <f>Data_Input!P1551</f>
        <v/>
      </c>
      <c r="D1547" s="37" t="str">
        <f>Data_Input!Q1551</f>
        <v/>
      </c>
      <c r="E1547" s="37" t="str">
        <f>Data_Input!R1551</f>
        <v/>
      </c>
      <c r="F1547" s="47"/>
      <c r="G1547" s="35"/>
      <c r="H1547" s="35"/>
      <c r="I1547" s="35"/>
      <c r="J1547" s="35"/>
      <c r="K1547" s="35"/>
      <c r="L1547" s="37" t="str">
        <f>IF($G$4=0,B1547,IFERROR(IF(OR(AND(Data_Input!$T$3="meters",Data_Input!$T1551&gt;12),(AND(Data_Input!$T$3="feet",Data_Input!$T1551&gt;40)),ABS(B1547)&gt;$G$4),"",B1547),""))</f>
        <v/>
      </c>
      <c r="M1547" s="37" t="str">
        <f>IF($H$4=0,C1547,IFERROR(IF(OR(AND(Data_Input!$T$3="meters",Data_Input!$T1551&gt;12),(AND(Data_Input!$T$3="feet",Data_Input!$T1551&gt;40)),ABS(C1547)&gt;$G$4),"",C1547),""))</f>
        <v/>
      </c>
      <c r="N1547" s="37" t="str">
        <f>IF($I$4=0,D1547,IFERROR(IF(OR(AND(Data_Input!$T$3="meters",Data_Input!$T1551&gt;12),(AND(Data_Input!$T$3="feet",Data_Input!$T1551&gt;40)),ABS(D1547)&gt;$G$4),"",D1547),""))</f>
        <v/>
      </c>
      <c r="O1547" s="37" t="str">
        <f>IF($J$4=0,E1547,IFERROR(IF(OR(AND(Data_Input!$T$3="meters",Data_Input!$T1551&gt;12),(AND(Data_Input!$T$3="feet",Data_Input!$T1551&gt;40)),ABS(E1547)&gt;$G$4),"",E1547),""))</f>
        <v/>
      </c>
      <c r="P1547" s="35"/>
      <c r="Q1547" s="8" t="str">
        <f t="shared" si="106"/>
        <v/>
      </c>
      <c r="R1547" s="8" t="str">
        <f t="shared" si="107"/>
        <v/>
      </c>
      <c r="S1547" s="8" t="str">
        <f t="shared" si="108"/>
        <v/>
      </c>
      <c r="T1547" s="8" t="str">
        <f t="shared" si="109"/>
        <v/>
      </c>
      <c r="U1547" s="35"/>
    </row>
    <row r="1548" spans="1:21">
      <c r="A1548" s="7">
        <v>1546</v>
      </c>
      <c r="B1548" s="37" t="str">
        <f>Data_Input!O1552</f>
        <v/>
      </c>
      <c r="C1548" s="37" t="str">
        <f>Data_Input!P1552</f>
        <v/>
      </c>
      <c r="D1548" s="37" t="str">
        <f>Data_Input!Q1552</f>
        <v/>
      </c>
      <c r="E1548" s="37" t="str">
        <f>Data_Input!R1552</f>
        <v/>
      </c>
      <c r="F1548" s="47"/>
      <c r="G1548" s="35"/>
      <c r="H1548" s="35"/>
      <c r="I1548" s="35"/>
      <c r="J1548" s="35"/>
      <c r="K1548" s="35"/>
      <c r="L1548" s="37" t="str">
        <f>IF($G$4=0,B1548,IFERROR(IF(OR(AND(Data_Input!$T$3="meters",Data_Input!$T1552&gt;12),(AND(Data_Input!$T$3="feet",Data_Input!$T1552&gt;40)),ABS(B1548)&gt;$G$4),"",B1548),""))</f>
        <v/>
      </c>
      <c r="M1548" s="37" t="str">
        <f>IF($H$4=0,C1548,IFERROR(IF(OR(AND(Data_Input!$T$3="meters",Data_Input!$T1552&gt;12),(AND(Data_Input!$T$3="feet",Data_Input!$T1552&gt;40)),ABS(C1548)&gt;$G$4),"",C1548),""))</f>
        <v/>
      </c>
      <c r="N1548" s="37" t="str">
        <f>IF($I$4=0,D1548,IFERROR(IF(OR(AND(Data_Input!$T$3="meters",Data_Input!$T1552&gt;12),(AND(Data_Input!$T$3="feet",Data_Input!$T1552&gt;40)),ABS(D1548)&gt;$G$4),"",D1548),""))</f>
        <v/>
      </c>
      <c r="O1548" s="37" t="str">
        <f>IF($J$4=0,E1548,IFERROR(IF(OR(AND(Data_Input!$T$3="meters",Data_Input!$T1552&gt;12),(AND(Data_Input!$T$3="feet",Data_Input!$T1552&gt;40)),ABS(E1548)&gt;$G$4),"",E1548),""))</f>
        <v/>
      </c>
      <c r="P1548" s="35"/>
      <c r="Q1548" s="8" t="str">
        <f t="shared" si="106"/>
        <v/>
      </c>
      <c r="R1548" s="8" t="str">
        <f t="shared" si="107"/>
        <v/>
      </c>
      <c r="S1548" s="8" t="str">
        <f t="shared" si="108"/>
        <v/>
      </c>
      <c r="T1548" s="8" t="str">
        <f t="shared" si="109"/>
        <v/>
      </c>
      <c r="U1548" s="35"/>
    </row>
    <row r="1549" spans="1:21">
      <c r="A1549" s="7">
        <v>1547</v>
      </c>
      <c r="B1549" s="37" t="str">
        <f>Data_Input!O1553</f>
        <v/>
      </c>
      <c r="C1549" s="37" t="str">
        <f>Data_Input!P1553</f>
        <v/>
      </c>
      <c r="D1549" s="37" t="str">
        <f>Data_Input!Q1553</f>
        <v/>
      </c>
      <c r="E1549" s="37" t="str">
        <f>Data_Input!R1553</f>
        <v/>
      </c>
      <c r="F1549" s="47"/>
      <c r="G1549" s="35"/>
      <c r="H1549" s="35"/>
      <c r="I1549" s="35"/>
      <c r="J1549" s="35"/>
      <c r="K1549" s="35"/>
      <c r="L1549" s="37" t="str">
        <f>IF($G$4=0,B1549,IFERROR(IF(OR(AND(Data_Input!$T$3="meters",Data_Input!$T1553&gt;12),(AND(Data_Input!$T$3="feet",Data_Input!$T1553&gt;40)),ABS(B1549)&gt;$G$4),"",B1549),""))</f>
        <v/>
      </c>
      <c r="M1549" s="37" t="str">
        <f>IF($H$4=0,C1549,IFERROR(IF(OR(AND(Data_Input!$T$3="meters",Data_Input!$T1553&gt;12),(AND(Data_Input!$T$3="feet",Data_Input!$T1553&gt;40)),ABS(C1549)&gt;$G$4),"",C1549),""))</f>
        <v/>
      </c>
      <c r="N1549" s="37" t="str">
        <f>IF($I$4=0,D1549,IFERROR(IF(OR(AND(Data_Input!$T$3="meters",Data_Input!$T1553&gt;12),(AND(Data_Input!$T$3="feet",Data_Input!$T1553&gt;40)),ABS(D1549)&gt;$G$4),"",D1549),""))</f>
        <v/>
      </c>
      <c r="O1549" s="37" t="str">
        <f>IF($J$4=0,E1549,IFERROR(IF(OR(AND(Data_Input!$T$3="meters",Data_Input!$T1553&gt;12),(AND(Data_Input!$T$3="feet",Data_Input!$T1553&gt;40)),ABS(E1549)&gt;$G$4),"",E1549),""))</f>
        <v/>
      </c>
      <c r="P1549" s="35"/>
      <c r="Q1549" s="8" t="str">
        <f t="shared" si="106"/>
        <v/>
      </c>
      <c r="R1549" s="8" t="str">
        <f t="shared" si="107"/>
        <v/>
      </c>
      <c r="S1549" s="8" t="str">
        <f t="shared" si="108"/>
        <v/>
      </c>
      <c r="T1549" s="8" t="str">
        <f t="shared" si="109"/>
        <v/>
      </c>
      <c r="U1549" s="35"/>
    </row>
    <row r="1550" spans="1:21">
      <c r="A1550" s="7">
        <v>1548</v>
      </c>
      <c r="B1550" s="37" t="str">
        <f>Data_Input!O1554</f>
        <v/>
      </c>
      <c r="C1550" s="37" t="str">
        <f>Data_Input!P1554</f>
        <v/>
      </c>
      <c r="D1550" s="37" t="str">
        <f>Data_Input!Q1554</f>
        <v/>
      </c>
      <c r="E1550" s="37" t="str">
        <f>Data_Input!R1554</f>
        <v/>
      </c>
      <c r="F1550" s="47"/>
      <c r="G1550" s="35"/>
      <c r="H1550" s="35"/>
      <c r="I1550" s="35"/>
      <c r="J1550" s="35"/>
      <c r="K1550" s="35"/>
      <c r="L1550" s="37" t="str">
        <f>IF($G$4=0,B1550,IFERROR(IF(OR(AND(Data_Input!$T$3="meters",Data_Input!$T1554&gt;12),(AND(Data_Input!$T$3="feet",Data_Input!$T1554&gt;40)),ABS(B1550)&gt;$G$4),"",B1550),""))</f>
        <v/>
      </c>
      <c r="M1550" s="37" t="str">
        <f>IF($H$4=0,C1550,IFERROR(IF(OR(AND(Data_Input!$T$3="meters",Data_Input!$T1554&gt;12),(AND(Data_Input!$T$3="feet",Data_Input!$T1554&gt;40)),ABS(C1550)&gt;$G$4),"",C1550),""))</f>
        <v/>
      </c>
      <c r="N1550" s="37" t="str">
        <f>IF($I$4=0,D1550,IFERROR(IF(OR(AND(Data_Input!$T$3="meters",Data_Input!$T1554&gt;12),(AND(Data_Input!$T$3="feet",Data_Input!$T1554&gt;40)),ABS(D1550)&gt;$G$4),"",D1550),""))</f>
        <v/>
      </c>
      <c r="O1550" s="37" t="str">
        <f>IF($J$4=0,E1550,IFERROR(IF(OR(AND(Data_Input!$T$3="meters",Data_Input!$T1554&gt;12),(AND(Data_Input!$T$3="feet",Data_Input!$T1554&gt;40)),ABS(E1550)&gt;$G$4),"",E1550),""))</f>
        <v/>
      </c>
      <c r="P1550" s="35"/>
      <c r="Q1550" s="8" t="str">
        <f t="shared" si="106"/>
        <v/>
      </c>
      <c r="R1550" s="8" t="str">
        <f t="shared" si="107"/>
        <v/>
      </c>
      <c r="S1550" s="8" t="str">
        <f t="shared" si="108"/>
        <v/>
      </c>
      <c r="T1550" s="8" t="str">
        <f t="shared" si="109"/>
        <v/>
      </c>
      <c r="U1550" s="35"/>
    </row>
    <row r="1551" spans="1:21">
      <c r="A1551" s="7">
        <v>1549</v>
      </c>
      <c r="B1551" s="37" t="str">
        <f>Data_Input!O1555</f>
        <v/>
      </c>
      <c r="C1551" s="37" t="str">
        <f>Data_Input!P1555</f>
        <v/>
      </c>
      <c r="D1551" s="37" t="str">
        <f>Data_Input!Q1555</f>
        <v/>
      </c>
      <c r="E1551" s="37" t="str">
        <f>Data_Input!R1555</f>
        <v/>
      </c>
      <c r="F1551" s="47"/>
      <c r="G1551" s="35"/>
      <c r="H1551" s="35"/>
      <c r="I1551" s="35"/>
      <c r="J1551" s="35"/>
      <c r="K1551" s="35"/>
      <c r="L1551" s="37" t="str">
        <f>IF($G$4=0,B1551,IFERROR(IF(OR(AND(Data_Input!$T$3="meters",Data_Input!$T1555&gt;12),(AND(Data_Input!$T$3="feet",Data_Input!$T1555&gt;40)),ABS(B1551)&gt;$G$4),"",B1551),""))</f>
        <v/>
      </c>
      <c r="M1551" s="37" t="str">
        <f>IF($H$4=0,C1551,IFERROR(IF(OR(AND(Data_Input!$T$3="meters",Data_Input!$T1555&gt;12),(AND(Data_Input!$T$3="feet",Data_Input!$T1555&gt;40)),ABS(C1551)&gt;$G$4),"",C1551),""))</f>
        <v/>
      </c>
      <c r="N1551" s="37" t="str">
        <f>IF($I$4=0,D1551,IFERROR(IF(OR(AND(Data_Input!$T$3="meters",Data_Input!$T1555&gt;12),(AND(Data_Input!$T$3="feet",Data_Input!$T1555&gt;40)),ABS(D1551)&gt;$G$4),"",D1551),""))</f>
        <v/>
      </c>
      <c r="O1551" s="37" t="str">
        <f>IF($J$4=0,E1551,IFERROR(IF(OR(AND(Data_Input!$T$3="meters",Data_Input!$T1555&gt;12),(AND(Data_Input!$T$3="feet",Data_Input!$T1555&gt;40)),ABS(E1551)&gt;$G$4),"",E1551),""))</f>
        <v/>
      </c>
      <c r="P1551" s="35"/>
      <c r="Q1551" s="8" t="str">
        <f t="shared" si="106"/>
        <v/>
      </c>
      <c r="R1551" s="8" t="str">
        <f t="shared" si="107"/>
        <v/>
      </c>
      <c r="S1551" s="8" t="str">
        <f t="shared" si="108"/>
        <v/>
      </c>
      <c r="T1551" s="8" t="str">
        <f t="shared" si="109"/>
        <v/>
      </c>
      <c r="U1551" s="35"/>
    </row>
    <row r="1552" spans="1:21">
      <c r="A1552" s="7">
        <v>1550</v>
      </c>
      <c r="B1552" s="37" t="str">
        <f>Data_Input!O1556</f>
        <v/>
      </c>
      <c r="C1552" s="37" t="str">
        <f>Data_Input!P1556</f>
        <v/>
      </c>
      <c r="D1552" s="37" t="str">
        <f>Data_Input!Q1556</f>
        <v/>
      </c>
      <c r="E1552" s="37" t="str">
        <f>Data_Input!R1556</f>
        <v/>
      </c>
      <c r="F1552" s="47"/>
      <c r="G1552" s="35"/>
      <c r="H1552" s="35"/>
      <c r="I1552" s="35"/>
      <c r="J1552" s="35"/>
      <c r="K1552" s="35"/>
      <c r="L1552" s="37" t="str">
        <f>IF($G$4=0,B1552,IFERROR(IF(OR(AND(Data_Input!$T$3="meters",Data_Input!$T1556&gt;12),(AND(Data_Input!$T$3="feet",Data_Input!$T1556&gt;40)),ABS(B1552)&gt;$G$4),"",B1552),""))</f>
        <v/>
      </c>
      <c r="M1552" s="37" t="str">
        <f>IF($H$4=0,C1552,IFERROR(IF(OR(AND(Data_Input!$T$3="meters",Data_Input!$T1556&gt;12),(AND(Data_Input!$T$3="feet",Data_Input!$T1556&gt;40)),ABS(C1552)&gt;$G$4),"",C1552),""))</f>
        <v/>
      </c>
      <c r="N1552" s="37" t="str">
        <f>IF($I$4=0,D1552,IFERROR(IF(OR(AND(Data_Input!$T$3="meters",Data_Input!$T1556&gt;12),(AND(Data_Input!$T$3="feet",Data_Input!$T1556&gt;40)),ABS(D1552)&gt;$G$4),"",D1552),""))</f>
        <v/>
      </c>
      <c r="O1552" s="37" t="str">
        <f>IF($J$4=0,E1552,IFERROR(IF(OR(AND(Data_Input!$T$3="meters",Data_Input!$T1556&gt;12),(AND(Data_Input!$T$3="feet",Data_Input!$T1556&gt;40)),ABS(E1552)&gt;$G$4),"",E1552),""))</f>
        <v/>
      </c>
      <c r="P1552" s="35"/>
      <c r="Q1552" s="8" t="str">
        <f t="shared" si="106"/>
        <v/>
      </c>
      <c r="R1552" s="8" t="str">
        <f t="shared" si="107"/>
        <v/>
      </c>
      <c r="S1552" s="8" t="str">
        <f t="shared" si="108"/>
        <v/>
      </c>
      <c r="T1552" s="8" t="str">
        <f t="shared" si="109"/>
        <v/>
      </c>
      <c r="U1552" s="35"/>
    </row>
    <row r="1553" spans="1:21">
      <c r="A1553" s="7">
        <v>1551</v>
      </c>
      <c r="B1553" s="37" t="str">
        <f>Data_Input!O1557</f>
        <v/>
      </c>
      <c r="C1553" s="37" t="str">
        <f>Data_Input!P1557</f>
        <v/>
      </c>
      <c r="D1553" s="37" t="str">
        <f>Data_Input!Q1557</f>
        <v/>
      </c>
      <c r="E1553" s="37" t="str">
        <f>Data_Input!R1557</f>
        <v/>
      </c>
      <c r="F1553" s="47"/>
      <c r="G1553" s="35"/>
      <c r="H1553" s="35"/>
      <c r="I1553" s="35"/>
      <c r="J1553" s="35"/>
      <c r="K1553" s="35"/>
      <c r="L1553" s="37" t="str">
        <f>IF($G$4=0,B1553,IFERROR(IF(OR(AND(Data_Input!$T$3="meters",Data_Input!$T1557&gt;12),(AND(Data_Input!$T$3="feet",Data_Input!$T1557&gt;40)),ABS(B1553)&gt;$G$4),"",B1553),""))</f>
        <v/>
      </c>
      <c r="M1553" s="37" t="str">
        <f>IF($H$4=0,C1553,IFERROR(IF(OR(AND(Data_Input!$T$3="meters",Data_Input!$T1557&gt;12),(AND(Data_Input!$T$3="feet",Data_Input!$T1557&gt;40)),ABS(C1553)&gt;$G$4),"",C1553),""))</f>
        <v/>
      </c>
      <c r="N1553" s="37" t="str">
        <f>IF($I$4=0,D1553,IFERROR(IF(OR(AND(Data_Input!$T$3="meters",Data_Input!$T1557&gt;12),(AND(Data_Input!$T$3="feet",Data_Input!$T1557&gt;40)),ABS(D1553)&gt;$G$4),"",D1553),""))</f>
        <v/>
      </c>
      <c r="O1553" s="37" t="str">
        <f>IF($J$4=0,E1553,IFERROR(IF(OR(AND(Data_Input!$T$3="meters",Data_Input!$T1557&gt;12),(AND(Data_Input!$T$3="feet",Data_Input!$T1557&gt;40)),ABS(E1553)&gt;$G$4),"",E1553),""))</f>
        <v/>
      </c>
      <c r="P1553" s="35"/>
      <c r="Q1553" s="8" t="str">
        <f t="shared" si="106"/>
        <v/>
      </c>
      <c r="R1553" s="8" t="str">
        <f t="shared" si="107"/>
        <v/>
      </c>
      <c r="S1553" s="8" t="str">
        <f t="shared" si="108"/>
        <v/>
      </c>
      <c r="T1553" s="8" t="str">
        <f t="shared" si="109"/>
        <v/>
      </c>
      <c r="U1553" s="35"/>
    </row>
    <row r="1554" spans="1:21">
      <c r="A1554" s="7">
        <v>1552</v>
      </c>
      <c r="B1554" s="37" t="str">
        <f>Data_Input!O1558</f>
        <v/>
      </c>
      <c r="C1554" s="37" t="str">
        <f>Data_Input!P1558</f>
        <v/>
      </c>
      <c r="D1554" s="37" t="str">
        <f>Data_Input!Q1558</f>
        <v/>
      </c>
      <c r="E1554" s="37" t="str">
        <f>Data_Input!R1558</f>
        <v/>
      </c>
      <c r="F1554" s="47"/>
      <c r="G1554" s="35"/>
      <c r="H1554" s="35"/>
      <c r="I1554" s="35"/>
      <c r="J1554" s="35"/>
      <c r="K1554" s="35"/>
      <c r="L1554" s="37" t="str">
        <f>IF($G$4=0,B1554,IFERROR(IF(OR(AND(Data_Input!$T$3="meters",Data_Input!$T1558&gt;12),(AND(Data_Input!$T$3="feet",Data_Input!$T1558&gt;40)),ABS(B1554)&gt;$G$4),"",B1554),""))</f>
        <v/>
      </c>
      <c r="M1554" s="37" t="str">
        <f>IF($H$4=0,C1554,IFERROR(IF(OR(AND(Data_Input!$T$3="meters",Data_Input!$T1558&gt;12),(AND(Data_Input!$T$3="feet",Data_Input!$T1558&gt;40)),ABS(C1554)&gt;$G$4),"",C1554),""))</f>
        <v/>
      </c>
      <c r="N1554" s="37" t="str">
        <f>IF($I$4=0,D1554,IFERROR(IF(OR(AND(Data_Input!$T$3="meters",Data_Input!$T1558&gt;12),(AND(Data_Input!$T$3="feet",Data_Input!$T1558&gt;40)),ABS(D1554)&gt;$G$4),"",D1554),""))</f>
        <v/>
      </c>
      <c r="O1554" s="37" t="str">
        <f>IF($J$4=0,E1554,IFERROR(IF(OR(AND(Data_Input!$T$3="meters",Data_Input!$T1558&gt;12),(AND(Data_Input!$T$3="feet",Data_Input!$T1558&gt;40)),ABS(E1554)&gt;$G$4),"",E1554),""))</f>
        <v/>
      </c>
      <c r="P1554" s="35"/>
      <c r="Q1554" s="8" t="str">
        <f t="shared" si="106"/>
        <v/>
      </c>
      <c r="R1554" s="8" t="str">
        <f t="shared" si="107"/>
        <v/>
      </c>
      <c r="S1554" s="8" t="str">
        <f t="shared" si="108"/>
        <v/>
      </c>
      <c r="T1554" s="8" t="str">
        <f t="shared" si="109"/>
        <v/>
      </c>
      <c r="U1554" s="35"/>
    </row>
    <row r="1555" spans="1:21">
      <c r="A1555" s="7">
        <v>1553</v>
      </c>
      <c r="B1555" s="37" t="str">
        <f>Data_Input!O1559</f>
        <v/>
      </c>
      <c r="C1555" s="37" t="str">
        <f>Data_Input!P1559</f>
        <v/>
      </c>
      <c r="D1555" s="37" t="str">
        <f>Data_Input!Q1559</f>
        <v/>
      </c>
      <c r="E1555" s="37" t="str">
        <f>Data_Input!R1559</f>
        <v/>
      </c>
      <c r="F1555" s="47"/>
      <c r="G1555" s="35"/>
      <c r="H1555" s="35"/>
      <c r="I1555" s="35"/>
      <c r="J1555" s="35"/>
      <c r="K1555" s="35"/>
      <c r="L1555" s="37" t="str">
        <f>IF($G$4=0,B1555,IFERROR(IF(OR(AND(Data_Input!$T$3="meters",Data_Input!$T1559&gt;12),(AND(Data_Input!$T$3="feet",Data_Input!$T1559&gt;40)),ABS(B1555)&gt;$G$4),"",B1555),""))</f>
        <v/>
      </c>
      <c r="M1555" s="37" t="str">
        <f>IF($H$4=0,C1555,IFERROR(IF(OR(AND(Data_Input!$T$3="meters",Data_Input!$T1559&gt;12),(AND(Data_Input!$T$3="feet",Data_Input!$T1559&gt;40)),ABS(C1555)&gt;$G$4),"",C1555),""))</f>
        <v/>
      </c>
      <c r="N1555" s="37" t="str">
        <f>IF($I$4=0,D1555,IFERROR(IF(OR(AND(Data_Input!$T$3="meters",Data_Input!$T1559&gt;12),(AND(Data_Input!$T$3="feet",Data_Input!$T1559&gt;40)),ABS(D1555)&gt;$G$4),"",D1555),""))</f>
        <v/>
      </c>
      <c r="O1555" s="37" t="str">
        <f>IF($J$4=0,E1555,IFERROR(IF(OR(AND(Data_Input!$T$3="meters",Data_Input!$T1559&gt;12),(AND(Data_Input!$T$3="feet",Data_Input!$T1559&gt;40)),ABS(E1555)&gt;$G$4),"",E1555),""))</f>
        <v/>
      </c>
      <c r="P1555" s="35"/>
      <c r="Q1555" s="8" t="str">
        <f t="shared" si="106"/>
        <v/>
      </c>
      <c r="R1555" s="8" t="str">
        <f t="shared" si="107"/>
        <v/>
      </c>
      <c r="S1555" s="8" t="str">
        <f t="shared" si="108"/>
        <v/>
      </c>
      <c r="T1555" s="8" t="str">
        <f t="shared" si="109"/>
        <v/>
      </c>
      <c r="U1555" s="35"/>
    </row>
    <row r="1556" spans="1:21">
      <c r="A1556" s="7">
        <v>1554</v>
      </c>
      <c r="B1556" s="37" t="str">
        <f>Data_Input!O1560</f>
        <v/>
      </c>
      <c r="C1556" s="37" t="str">
        <f>Data_Input!P1560</f>
        <v/>
      </c>
      <c r="D1556" s="37" t="str">
        <f>Data_Input!Q1560</f>
        <v/>
      </c>
      <c r="E1556" s="37" t="str">
        <f>Data_Input!R1560</f>
        <v/>
      </c>
      <c r="F1556" s="47"/>
      <c r="G1556" s="35"/>
      <c r="H1556" s="35"/>
      <c r="I1556" s="35"/>
      <c r="J1556" s="35"/>
      <c r="K1556" s="35"/>
      <c r="L1556" s="37" t="str">
        <f>IF($G$4=0,B1556,IFERROR(IF(OR(AND(Data_Input!$T$3="meters",Data_Input!$T1560&gt;12),(AND(Data_Input!$T$3="feet",Data_Input!$T1560&gt;40)),ABS(B1556)&gt;$G$4),"",B1556),""))</f>
        <v/>
      </c>
      <c r="M1556" s="37" t="str">
        <f>IF($H$4=0,C1556,IFERROR(IF(OR(AND(Data_Input!$T$3="meters",Data_Input!$T1560&gt;12),(AND(Data_Input!$T$3="feet",Data_Input!$T1560&gt;40)),ABS(C1556)&gt;$G$4),"",C1556),""))</f>
        <v/>
      </c>
      <c r="N1556" s="37" t="str">
        <f>IF($I$4=0,D1556,IFERROR(IF(OR(AND(Data_Input!$T$3="meters",Data_Input!$T1560&gt;12),(AND(Data_Input!$T$3="feet",Data_Input!$T1560&gt;40)),ABS(D1556)&gt;$G$4),"",D1556),""))</f>
        <v/>
      </c>
      <c r="O1556" s="37" t="str">
        <f>IF($J$4=0,E1556,IFERROR(IF(OR(AND(Data_Input!$T$3="meters",Data_Input!$T1560&gt;12),(AND(Data_Input!$T$3="feet",Data_Input!$T1560&gt;40)),ABS(E1556)&gt;$G$4),"",E1556),""))</f>
        <v/>
      </c>
      <c r="P1556" s="35"/>
      <c r="Q1556" s="8" t="str">
        <f t="shared" si="106"/>
        <v/>
      </c>
      <c r="R1556" s="8" t="str">
        <f t="shared" si="107"/>
        <v/>
      </c>
      <c r="S1556" s="8" t="str">
        <f t="shared" si="108"/>
        <v/>
      </c>
      <c r="T1556" s="8" t="str">
        <f t="shared" si="109"/>
        <v/>
      </c>
      <c r="U1556" s="35"/>
    </row>
    <row r="1557" spans="1:21">
      <c r="A1557" s="7">
        <v>1555</v>
      </c>
      <c r="B1557" s="37" t="str">
        <f>Data_Input!O1561</f>
        <v/>
      </c>
      <c r="C1557" s="37" t="str">
        <f>Data_Input!P1561</f>
        <v/>
      </c>
      <c r="D1557" s="37" t="str">
        <f>Data_Input!Q1561</f>
        <v/>
      </c>
      <c r="E1557" s="37" t="str">
        <f>Data_Input!R1561</f>
        <v/>
      </c>
      <c r="F1557" s="47"/>
      <c r="G1557" s="35"/>
      <c r="H1557" s="35"/>
      <c r="I1557" s="35"/>
      <c r="J1557" s="35"/>
      <c r="K1557" s="35"/>
      <c r="L1557" s="37" t="str">
        <f>IF($G$4=0,B1557,IFERROR(IF(OR(AND(Data_Input!$T$3="meters",Data_Input!$T1561&gt;12),(AND(Data_Input!$T$3="feet",Data_Input!$T1561&gt;40)),ABS(B1557)&gt;$G$4),"",B1557),""))</f>
        <v/>
      </c>
      <c r="M1557" s="37" t="str">
        <f>IF($H$4=0,C1557,IFERROR(IF(OR(AND(Data_Input!$T$3="meters",Data_Input!$T1561&gt;12),(AND(Data_Input!$T$3="feet",Data_Input!$T1561&gt;40)),ABS(C1557)&gt;$G$4),"",C1557),""))</f>
        <v/>
      </c>
      <c r="N1557" s="37" t="str">
        <f>IF($I$4=0,D1557,IFERROR(IF(OR(AND(Data_Input!$T$3="meters",Data_Input!$T1561&gt;12),(AND(Data_Input!$T$3="feet",Data_Input!$T1561&gt;40)),ABS(D1557)&gt;$G$4),"",D1557),""))</f>
        <v/>
      </c>
      <c r="O1557" s="37" t="str">
        <f>IF($J$4=0,E1557,IFERROR(IF(OR(AND(Data_Input!$T$3="meters",Data_Input!$T1561&gt;12),(AND(Data_Input!$T$3="feet",Data_Input!$T1561&gt;40)),ABS(E1557)&gt;$G$4),"",E1557),""))</f>
        <v/>
      </c>
      <c r="P1557" s="35"/>
      <c r="Q1557" s="8" t="str">
        <f t="shared" si="106"/>
        <v/>
      </c>
      <c r="R1557" s="8" t="str">
        <f t="shared" si="107"/>
        <v/>
      </c>
      <c r="S1557" s="8" t="str">
        <f t="shared" si="108"/>
        <v/>
      </c>
      <c r="T1557" s="8" t="str">
        <f t="shared" si="109"/>
        <v/>
      </c>
      <c r="U1557" s="35"/>
    </row>
    <row r="1558" spans="1:21">
      <c r="A1558" s="7">
        <v>1556</v>
      </c>
      <c r="B1558" s="37" t="str">
        <f>Data_Input!O1562</f>
        <v/>
      </c>
      <c r="C1558" s="37" t="str">
        <f>Data_Input!P1562</f>
        <v/>
      </c>
      <c r="D1558" s="37" t="str">
        <f>Data_Input!Q1562</f>
        <v/>
      </c>
      <c r="E1558" s="37" t="str">
        <f>Data_Input!R1562</f>
        <v/>
      </c>
      <c r="F1558" s="47"/>
      <c r="G1558" s="35"/>
      <c r="H1558" s="35"/>
      <c r="I1558" s="35"/>
      <c r="J1558" s="35"/>
      <c r="K1558" s="35"/>
      <c r="L1558" s="37" t="str">
        <f>IF($G$4=0,B1558,IFERROR(IF(OR(AND(Data_Input!$T$3="meters",Data_Input!$T1562&gt;12),(AND(Data_Input!$T$3="feet",Data_Input!$T1562&gt;40)),ABS(B1558)&gt;$G$4),"",B1558),""))</f>
        <v/>
      </c>
      <c r="M1558" s="37" t="str">
        <f>IF($H$4=0,C1558,IFERROR(IF(OR(AND(Data_Input!$T$3="meters",Data_Input!$T1562&gt;12),(AND(Data_Input!$T$3="feet",Data_Input!$T1562&gt;40)),ABS(C1558)&gt;$G$4),"",C1558),""))</f>
        <v/>
      </c>
      <c r="N1558" s="37" t="str">
        <f>IF($I$4=0,D1558,IFERROR(IF(OR(AND(Data_Input!$T$3="meters",Data_Input!$T1562&gt;12),(AND(Data_Input!$T$3="feet",Data_Input!$T1562&gt;40)),ABS(D1558)&gt;$G$4),"",D1558),""))</f>
        <v/>
      </c>
      <c r="O1558" s="37" t="str">
        <f>IF($J$4=0,E1558,IFERROR(IF(OR(AND(Data_Input!$T$3="meters",Data_Input!$T1562&gt;12),(AND(Data_Input!$T$3="feet",Data_Input!$T1562&gt;40)),ABS(E1558)&gt;$G$4),"",E1558),""))</f>
        <v/>
      </c>
      <c r="P1558" s="35"/>
      <c r="Q1558" s="8" t="str">
        <f t="shared" si="106"/>
        <v/>
      </c>
      <c r="R1558" s="8" t="str">
        <f t="shared" si="107"/>
        <v/>
      </c>
      <c r="S1558" s="8" t="str">
        <f t="shared" si="108"/>
        <v/>
      </c>
      <c r="T1558" s="8" t="str">
        <f t="shared" si="109"/>
        <v/>
      </c>
      <c r="U1558" s="35"/>
    </row>
    <row r="1559" spans="1:21">
      <c r="A1559" s="7">
        <v>1557</v>
      </c>
      <c r="B1559" s="37" t="str">
        <f>Data_Input!O1563</f>
        <v/>
      </c>
      <c r="C1559" s="37" t="str">
        <f>Data_Input!P1563</f>
        <v/>
      </c>
      <c r="D1559" s="37" t="str">
        <f>Data_Input!Q1563</f>
        <v/>
      </c>
      <c r="E1559" s="37" t="str">
        <f>Data_Input!R1563</f>
        <v/>
      </c>
      <c r="F1559" s="47"/>
      <c r="G1559" s="35"/>
      <c r="H1559" s="35"/>
      <c r="I1559" s="35"/>
      <c r="J1559" s="35"/>
      <c r="K1559" s="35"/>
      <c r="L1559" s="37" t="str">
        <f>IF($G$4=0,B1559,IFERROR(IF(OR(AND(Data_Input!$T$3="meters",Data_Input!$T1563&gt;12),(AND(Data_Input!$T$3="feet",Data_Input!$T1563&gt;40)),ABS(B1559)&gt;$G$4),"",B1559),""))</f>
        <v/>
      </c>
      <c r="M1559" s="37" t="str">
        <f>IF($H$4=0,C1559,IFERROR(IF(OR(AND(Data_Input!$T$3="meters",Data_Input!$T1563&gt;12),(AND(Data_Input!$T$3="feet",Data_Input!$T1563&gt;40)),ABS(C1559)&gt;$G$4),"",C1559),""))</f>
        <v/>
      </c>
      <c r="N1559" s="37" t="str">
        <f>IF($I$4=0,D1559,IFERROR(IF(OR(AND(Data_Input!$T$3="meters",Data_Input!$T1563&gt;12),(AND(Data_Input!$T$3="feet",Data_Input!$T1563&gt;40)),ABS(D1559)&gt;$G$4),"",D1559),""))</f>
        <v/>
      </c>
      <c r="O1559" s="37" t="str">
        <f>IF($J$4=0,E1559,IFERROR(IF(OR(AND(Data_Input!$T$3="meters",Data_Input!$T1563&gt;12),(AND(Data_Input!$T$3="feet",Data_Input!$T1563&gt;40)),ABS(E1559)&gt;$G$4),"",E1559),""))</f>
        <v/>
      </c>
      <c r="P1559" s="35"/>
      <c r="Q1559" s="8" t="str">
        <f t="shared" si="106"/>
        <v/>
      </c>
      <c r="R1559" s="8" t="str">
        <f t="shared" si="107"/>
        <v/>
      </c>
      <c r="S1559" s="8" t="str">
        <f t="shared" si="108"/>
        <v/>
      </c>
      <c r="T1559" s="8" t="str">
        <f t="shared" si="109"/>
        <v/>
      </c>
      <c r="U1559" s="35"/>
    </row>
    <row r="1560" spans="1:21">
      <c r="A1560" s="7">
        <v>1558</v>
      </c>
      <c r="B1560" s="37" t="str">
        <f>Data_Input!O1564</f>
        <v/>
      </c>
      <c r="C1560" s="37" t="str">
        <f>Data_Input!P1564</f>
        <v/>
      </c>
      <c r="D1560" s="37" t="str">
        <f>Data_Input!Q1564</f>
        <v/>
      </c>
      <c r="E1560" s="37" t="str">
        <f>Data_Input!R1564</f>
        <v/>
      </c>
      <c r="F1560" s="47"/>
      <c r="G1560" s="35"/>
      <c r="H1560" s="35"/>
      <c r="I1560" s="35"/>
      <c r="J1560" s="35"/>
      <c r="K1560" s="35"/>
      <c r="L1560" s="37" t="str">
        <f>IF($G$4=0,B1560,IFERROR(IF(OR(AND(Data_Input!$T$3="meters",Data_Input!$T1564&gt;12),(AND(Data_Input!$T$3="feet",Data_Input!$T1564&gt;40)),ABS(B1560)&gt;$G$4),"",B1560),""))</f>
        <v/>
      </c>
      <c r="M1560" s="37" t="str">
        <f>IF($H$4=0,C1560,IFERROR(IF(OR(AND(Data_Input!$T$3="meters",Data_Input!$T1564&gt;12),(AND(Data_Input!$T$3="feet",Data_Input!$T1564&gt;40)),ABS(C1560)&gt;$G$4),"",C1560),""))</f>
        <v/>
      </c>
      <c r="N1560" s="37" t="str">
        <f>IF($I$4=0,D1560,IFERROR(IF(OR(AND(Data_Input!$T$3="meters",Data_Input!$T1564&gt;12),(AND(Data_Input!$T$3="feet",Data_Input!$T1564&gt;40)),ABS(D1560)&gt;$G$4),"",D1560),""))</f>
        <v/>
      </c>
      <c r="O1560" s="37" t="str">
        <f>IF($J$4=0,E1560,IFERROR(IF(OR(AND(Data_Input!$T$3="meters",Data_Input!$T1564&gt;12),(AND(Data_Input!$T$3="feet",Data_Input!$T1564&gt;40)),ABS(E1560)&gt;$G$4),"",E1560),""))</f>
        <v/>
      </c>
      <c r="P1560" s="35"/>
      <c r="Q1560" s="8" t="str">
        <f t="shared" si="106"/>
        <v/>
      </c>
      <c r="R1560" s="8" t="str">
        <f t="shared" si="107"/>
        <v/>
      </c>
      <c r="S1560" s="8" t="str">
        <f t="shared" si="108"/>
        <v/>
      </c>
      <c r="T1560" s="8" t="str">
        <f t="shared" si="109"/>
        <v/>
      </c>
      <c r="U1560" s="35"/>
    </row>
    <row r="1561" spans="1:21">
      <c r="A1561" s="7">
        <v>1559</v>
      </c>
      <c r="B1561" s="37" t="str">
        <f>Data_Input!O1565</f>
        <v/>
      </c>
      <c r="C1561" s="37" t="str">
        <f>Data_Input!P1565</f>
        <v/>
      </c>
      <c r="D1561" s="37" t="str">
        <f>Data_Input!Q1565</f>
        <v/>
      </c>
      <c r="E1561" s="37" t="str">
        <f>Data_Input!R1565</f>
        <v/>
      </c>
      <c r="F1561" s="47"/>
      <c r="G1561" s="35"/>
      <c r="H1561" s="35"/>
      <c r="I1561" s="35"/>
      <c r="J1561" s="35"/>
      <c r="K1561" s="35"/>
      <c r="L1561" s="37" t="str">
        <f>IF($G$4=0,B1561,IFERROR(IF(OR(AND(Data_Input!$T$3="meters",Data_Input!$T1565&gt;12),(AND(Data_Input!$T$3="feet",Data_Input!$T1565&gt;40)),ABS(B1561)&gt;$G$4),"",B1561),""))</f>
        <v/>
      </c>
      <c r="M1561" s="37" t="str">
        <f>IF($H$4=0,C1561,IFERROR(IF(OR(AND(Data_Input!$T$3="meters",Data_Input!$T1565&gt;12),(AND(Data_Input!$T$3="feet",Data_Input!$T1565&gt;40)),ABS(C1561)&gt;$G$4),"",C1561),""))</f>
        <v/>
      </c>
      <c r="N1561" s="37" t="str">
        <f>IF($I$4=0,D1561,IFERROR(IF(OR(AND(Data_Input!$T$3="meters",Data_Input!$T1565&gt;12),(AND(Data_Input!$T$3="feet",Data_Input!$T1565&gt;40)),ABS(D1561)&gt;$G$4),"",D1561),""))</f>
        <v/>
      </c>
      <c r="O1561" s="37" t="str">
        <f>IF($J$4=0,E1561,IFERROR(IF(OR(AND(Data_Input!$T$3="meters",Data_Input!$T1565&gt;12),(AND(Data_Input!$T$3="feet",Data_Input!$T1565&gt;40)),ABS(E1561)&gt;$G$4),"",E1561),""))</f>
        <v/>
      </c>
      <c r="P1561" s="35"/>
      <c r="Q1561" s="8" t="str">
        <f t="shared" si="106"/>
        <v/>
      </c>
      <c r="R1561" s="8" t="str">
        <f t="shared" si="107"/>
        <v/>
      </c>
      <c r="S1561" s="8" t="str">
        <f t="shared" si="108"/>
        <v/>
      </c>
      <c r="T1561" s="8" t="str">
        <f t="shared" si="109"/>
        <v/>
      </c>
      <c r="U1561" s="35"/>
    </row>
    <row r="1562" spans="1:21">
      <c r="A1562" s="7">
        <v>1560</v>
      </c>
      <c r="B1562" s="37" t="str">
        <f>Data_Input!O1566</f>
        <v/>
      </c>
      <c r="C1562" s="37" t="str">
        <f>Data_Input!P1566</f>
        <v/>
      </c>
      <c r="D1562" s="37" t="str">
        <f>Data_Input!Q1566</f>
        <v/>
      </c>
      <c r="E1562" s="37" t="str">
        <f>Data_Input!R1566</f>
        <v/>
      </c>
      <c r="F1562" s="47"/>
      <c r="G1562" s="35"/>
      <c r="H1562" s="35"/>
      <c r="I1562" s="35"/>
      <c r="J1562" s="35"/>
      <c r="K1562" s="35"/>
      <c r="L1562" s="37" t="str">
        <f>IF($G$4=0,B1562,IFERROR(IF(OR(AND(Data_Input!$T$3="meters",Data_Input!$T1566&gt;12),(AND(Data_Input!$T$3="feet",Data_Input!$T1566&gt;40)),ABS(B1562)&gt;$G$4),"",B1562),""))</f>
        <v/>
      </c>
      <c r="M1562" s="37" t="str">
        <f>IF($H$4=0,C1562,IFERROR(IF(OR(AND(Data_Input!$T$3="meters",Data_Input!$T1566&gt;12),(AND(Data_Input!$T$3="feet",Data_Input!$T1566&gt;40)),ABS(C1562)&gt;$G$4),"",C1562),""))</f>
        <v/>
      </c>
      <c r="N1562" s="37" t="str">
        <f>IF($I$4=0,D1562,IFERROR(IF(OR(AND(Data_Input!$T$3="meters",Data_Input!$T1566&gt;12),(AND(Data_Input!$T$3="feet",Data_Input!$T1566&gt;40)),ABS(D1562)&gt;$G$4),"",D1562),""))</f>
        <v/>
      </c>
      <c r="O1562" s="37" t="str">
        <f>IF($J$4=0,E1562,IFERROR(IF(OR(AND(Data_Input!$T$3="meters",Data_Input!$T1566&gt;12),(AND(Data_Input!$T$3="feet",Data_Input!$T1566&gt;40)),ABS(E1562)&gt;$G$4),"",E1562),""))</f>
        <v/>
      </c>
      <c r="P1562" s="35"/>
      <c r="Q1562" s="8" t="str">
        <f t="shared" si="106"/>
        <v/>
      </c>
      <c r="R1562" s="8" t="str">
        <f t="shared" si="107"/>
        <v/>
      </c>
      <c r="S1562" s="8" t="str">
        <f t="shared" si="108"/>
        <v/>
      </c>
      <c r="T1562" s="8" t="str">
        <f t="shared" si="109"/>
        <v/>
      </c>
      <c r="U1562" s="35"/>
    </row>
    <row r="1563" spans="1:21">
      <c r="A1563" s="7">
        <v>1561</v>
      </c>
      <c r="B1563" s="37" t="str">
        <f>Data_Input!O1567</f>
        <v/>
      </c>
      <c r="C1563" s="37" t="str">
        <f>Data_Input!P1567</f>
        <v/>
      </c>
      <c r="D1563" s="37" t="str">
        <f>Data_Input!Q1567</f>
        <v/>
      </c>
      <c r="E1563" s="37" t="str">
        <f>Data_Input!R1567</f>
        <v/>
      </c>
      <c r="F1563" s="47"/>
      <c r="G1563" s="35"/>
      <c r="H1563" s="35"/>
      <c r="I1563" s="35"/>
      <c r="J1563" s="35"/>
      <c r="K1563" s="35"/>
      <c r="L1563" s="37" t="str">
        <f>IF($G$4=0,B1563,IFERROR(IF(OR(AND(Data_Input!$T$3="meters",Data_Input!$T1567&gt;12),(AND(Data_Input!$T$3="feet",Data_Input!$T1567&gt;40)),ABS(B1563)&gt;$G$4),"",B1563),""))</f>
        <v/>
      </c>
      <c r="M1563" s="37" t="str">
        <f>IF($H$4=0,C1563,IFERROR(IF(OR(AND(Data_Input!$T$3="meters",Data_Input!$T1567&gt;12),(AND(Data_Input!$T$3="feet",Data_Input!$T1567&gt;40)),ABS(C1563)&gt;$G$4),"",C1563),""))</f>
        <v/>
      </c>
      <c r="N1563" s="37" t="str">
        <f>IF($I$4=0,D1563,IFERROR(IF(OR(AND(Data_Input!$T$3="meters",Data_Input!$T1567&gt;12),(AND(Data_Input!$T$3="feet",Data_Input!$T1567&gt;40)),ABS(D1563)&gt;$G$4),"",D1563),""))</f>
        <v/>
      </c>
      <c r="O1563" s="37" t="str">
        <f>IF($J$4=0,E1563,IFERROR(IF(OR(AND(Data_Input!$T$3="meters",Data_Input!$T1567&gt;12),(AND(Data_Input!$T$3="feet",Data_Input!$T1567&gt;40)),ABS(E1563)&gt;$G$4),"",E1563),""))</f>
        <v/>
      </c>
      <c r="P1563" s="35"/>
      <c r="Q1563" s="8" t="str">
        <f t="shared" si="106"/>
        <v/>
      </c>
      <c r="R1563" s="8" t="str">
        <f t="shared" si="107"/>
        <v/>
      </c>
      <c r="S1563" s="8" t="str">
        <f t="shared" si="108"/>
        <v/>
      </c>
      <c r="T1563" s="8" t="str">
        <f t="shared" si="109"/>
        <v/>
      </c>
      <c r="U1563" s="35"/>
    </row>
    <row r="1564" spans="1:21">
      <c r="A1564" s="7">
        <v>1562</v>
      </c>
      <c r="B1564" s="37" t="str">
        <f>Data_Input!O1568</f>
        <v/>
      </c>
      <c r="C1564" s="37" t="str">
        <f>Data_Input!P1568</f>
        <v/>
      </c>
      <c r="D1564" s="37" t="str">
        <f>Data_Input!Q1568</f>
        <v/>
      </c>
      <c r="E1564" s="37" t="str">
        <f>Data_Input!R1568</f>
        <v/>
      </c>
      <c r="F1564" s="47"/>
      <c r="G1564" s="35"/>
      <c r="H1564" s="35"/>
      <c r="I1564" s="35"/>
      <c r="J1564" s="35"/>
      <c r="K1564" s="35"/>
      <c r="L1564" s="37" t="str">
        <f>IF($G$4=0,B1564,IFERROR(IF(OR(AND(Data_Input!$T$3="meters",Data_Input!$T1568&gt;12),(AND(Data_Input!$T$3="feet",Data_Input!$T1568&gt;40)),ABS(B1564)&gt;$G$4),"",B1564),""))</f>
        <v/>
      </c>
      <c r="M1564" s="37" t="str">
        <f>IF($H$4=0,C1564,IFERROR(IF(OR(AND(Data_Input!$T$3="meters",Data_Input!$T1568&gt;12),(AND(Data_Input!$T$3="feet",Data_Input!$T1568&gt;40)),ABS(C1564)&gt;$G$4),"",C1564),""))</f>
        <v/>
      </c>
      <c r="N1564" s="37" t="str">
        <f>IF($I$4=0,D1564,IFERROR(IF(OR(AND(Data_Input!$T$3="meters",Data_Input!$T1568&gt;12),(AND(Data_Input!$T$3="feet",Data_Input!$T1568&gt;40)),ABS(D1564)&gt;$G$4),"",D1564),""))</f>
        <v/>
      </c>
      <c r="O1564" s="37" t="str">
        <f>IF($J$4=0,E1564,IFERROR(IF(OR(AND(Data_Input!$T$3="meters",Data_Input!$T1568&gt;12),(AND(Data_Input!$T$3="feet",Data_Input!$T1568&gt;40)),ABS(E1564)&gt;$G$4),"",E1564),""))</f>
        <v/>
      </c>
      <c r="P1564" s="35"/>
      <c r="Q1564" s="8" t="str">
        <f t="shared" si="106"/>
        <v/>
      </c>
      <c r="R1564" s="8" t="str">
        <f t="shared" si="107"/>
        <v/>
      </c>
      <c r="S1564" s="8" t="str">
        <f t="shared" si="108"/>
        <v/>
      </c>
      <c r="T1564" s="8" t="str">
        <f t="shared" si="109"/>
        <v/>
      </c>
      <c r="U1564" s="35"/>
    </row>
    <row r="1565" spans="1:21">
      <c r="A1565" s="7">
        <v>1563</v>
      </c>
      <c r="B1565" s="37" t="str">
        <f>Data_Input!O1569</f>
        <v/>
      </c>
      <c r="C1565" s="37" t="str">
        <f>Data_Input!P1569</f>
        <v/>
      </c>
      <c r="D1565" s="37" t="str">
        <f>Data_Input!Q1569</f>
        <v/>
      </c>
      <c r="E1565" s="37" t="str">
        <f>Data_Input!R1569</f>
        <v/>
      </c>
      <c r="F1565" s="47"/>
      <c r="G1565" s="35"/>
      <c r="H1565" s="35"/>
      <c r="I1565" s="35"/>
      <c r="J1565" s="35"/>
      <c r="K1565" s="35"/>
      <c r="L1565" s="37" t="str">
        <f>IF($G$4=0,B1565,IFERROR(IF(OR(AND(Data_Input!$T$3="meters",Data_Input!$T1569&gt;12),(AND(Data_Input!$T$3="feet",Data_Input!$T1569&gt;40)),ABS(B1565)&gt;$G$4),"",B1565),""))</f>
        <v/>
      </c>
      <c r="M1565" s="37" t="str">
        <f>IF($H$4=0,C1565,IFERROR(IF(OR(AND(Data_Input!$T$3="meters",Data_Input!$T1569&gt;12),(AND(Data_Input!$T$3="feet",Data_Input!$T1569&gt;40)),ABS(C1565)&gt;$G$4),"",C1565),""))</f>
        <v/>
      </c>
      <c r="N1565" s="37" t="str">
        <f>IF($I$4=0,D1565,IFERROR(IF(OR(AND(Data_Input!$T$3="meters",Data_Input!$T1569&gt;12),(AND(Data_Input!$T$3="feet",Data_Input!$T1569&gt;40)),ABS(D1565)&gt;$G$4),"",D1565),""))</f>
        <v/>
      </c>
      <c r="O1565" s="37" t="str">
        <f>IF($J$4=0,E1565,IFERROR(IF(OR(AND(Data_Input!$T$3="meters",Data_Input!$T1569&gt;12),(AND(Data_Input!$T$3="feet",Data_Input!$T1569&gt;40)),ABS(E1565)&gt;$G$4),"",E1565),""))</f>
        <v/>
      </c>
      <c r="P1565" s="35"/>
      <c r="Q1565" s="8" t="str">
        <f t="shared" si="106"/>
        <v/>
      </c>
      <c r="R1565" s="8" t="str">
        <f t="shared" si="107"/>
        <v/>
      </c>
      <c r="S1565" s="8" t="str">
        <f t="shared" si="108"/>
        <v/>
      </c>
      <c r="T1565" s="8" t="str">
        <f t="shared" si="109"/>
        <v/>
      </c>
      <c r="U1565" s="35"/>
    </row>
    <row r="1566" spans="1:21">
      <c r="A1566" s="7">
        <v>1564</v>
      </c>
      <c r="B1566" s="37" t="str">
        <f>Data_Input!O1570</f>
        <v/>
      </c>
      <c r="C1566" s="37" t="str">
        <f>Data_Input!P1570</f>
        <v/>
      </c>
      <c r="D1566" s="37" t="str">
        <f>Data_Input!Q1570</f>
        <v/>
      </c>
      <c r="E1566" s="37" t="str">
        <f>Data_Input!R1570</f>
        <v/>
      </c>
      <c r="F1566" s="47"/>
      <c r="G1566" s="35"/>
      <c r="H1566" s="35"/>
      <c r="I1566" s="35"/>
      <c r="J1566" s="35"/>
      <c r="K1566" s="35"/>
      <c r="L1566" s="37" t="str">
        <f>IF($G$4=0,B1566,IFERROR(IF(OR(AND(Data_Input!$T$3="meters",Data_Input!$T1570&gt;12),(AND(Data_Input!$T$3="feet",Data_Input!$T1570&gt;40)),ABS(B1566)&gt;$G$4),"",B1566),""))</f>
        <v/>
      </c>
      <c r="M1566" s="37" t="str">
        <f>IF($H$4=0,C1566,IFERROR(IF(OR(AND(Data_Input!$T$3="meters",Data_Input!$T1570&gt;12),(AND(Data_Input!$T$3="feet",Data_Input!$T1570&gt;40)),ABS(C1566)&gt;$G$4),"",C1566),""))</f>
        <v/>
      </c>
      <c r="N1566" s="37" t="str">
        <f>IF($I$4=0,D1566,IFERROR(IF(OR(AND(Data_Input!$T$3="meters",Data_Input!$T1570&gt;12),(AND(Data_Input!$T$3="feet",Data_Input!$T1570&gt;40)),ABS(D1566)&gt;$G$4),"",D1566),""))</f>
        <v/>
      </c>
      <c r="O1566" s="37" t="str">
        <f>IF($J$4=0,E1566,IFERROR(IF(OR(AND(Data_Input!$T$3="meters",Data_Input!$T1570&gt;12),(AND(Data_Input!$T$3="feet",Data_Input!$T1570&gt;40)),ABS(E1566)&gt;$G$4),"",E1566),""))</f>
        <v/>
      </c>
      <c r="P1566" s="35"/>
      <c r="Q1566" s="8" t="str">
        <f t="shared" si="106"/>
        <v/>
      </c>
      <c r="R1566" s="8" t="str">
        <f t="shared" si="107"/>
        <v/>
      </c>
      <c r="S1566" s="8" t="str">
        <f t="shared" si="108"/>
        <v/>
      </c>
      <c r="T1566" s="8" t="str">
        <f t="shared" si="109"/>
        <v/>
      </c>
      <c r="U1566" s="35"/>
    </row>
    <row r="1567" spans="1:21">
      <c r="A1567" s="7">
        <v>1565</v>
      </c>
      <c r="B1567" s="37" t="str">
        <f>Data_Input!O1571</f>
        <v/>
      </c>
      <c r="C1567" s="37" t="str">
        <f>Data_Input!P1571</f>
        <v/>
      </c>
      <c r="D1567" s="37" t="str">
        <f>Data_Input!Q1571</f>
        <v/>
      </c>
      <c r="E1567" s="37" t="str">
        <f>Data_Input!R1571</f>
        <v/>
      </c>
      <c r="F1567" s="47"/>
      <c r="G1567" s="35"/>
      <c r="H1567" s="35"/>
      <c r="I1567" s="35"/>
      <c r="J1567" s="35"/>
      <c r="K1567" s="35"/>
      <c r="L1567" s="37" t="str">
        <f>IF($G$4=0,B1567,IFERROR(IF(OR(AND(Data_Input!$T$3="meters",Data_Input!$T1571&gt;12),(AND(Data_Input!$T$3="feet",Data_Input!$T1571&gt;40)),ABS(B1567)&gt;$G$4),"",B1567),""))</f>
        <v/>
      </c>
      <c r="M1567" s="37" t="str">
        <f>IF($H$4=0,C1567,IFERROR(IF(OR(AND(Data_Input!$T$3="meters",Data_Input!$T1571&gt;12),(AND(Data_Input!$T$3="feet",Data_Input!$T1571&gt;40)),ABS(C1567)&gt;$G$4),"",C1567),""))</f>
        <v/>
      </c>
      <c r="N1567" s="37" t="str">
        <f>IF($I$4=0,D1567,IFERROR(IF(OR(AND(Data_Input!$T$3="meters",Data_Input!$T1571&gt;12),(AND(Data_Input!$T$3="feet",Data_Input!$T1571&gt;40)),ABS(D1567)&gt;$G$4),"",D1567),""))</f>
        <v/>
      </c>
      <c r="O1567" s="37" t="str">
        <f>IF($J$4=0,E1567,IFERROR(IF(OR(AND(Data_Input!$T$3="meters",Data_Input!$T1571&gt;12),(AND(Data_Input!$T$3="feet",Data_Input!$T1571&gt;40)),ABS(E1567)&gt;$G$4),"",E1567),""))</f>
        <v/>
      </c>
      <c r="P1567" s="35"/>
      <c r="Q1567" s="8" t="str">
        <f t="shared" si="106"/>
        <v/>
      </c>
      <c r="R1567" s="8" t="str">
        <f t="shared" si="107"/>
        <v/>
      </c>
      <c r="S1567" s="8" t="str">
        <f t="shared" si="108"/>
        <v/>
      </c>
      <c r="T1567" s="8" t="str">
        <f t="shared" si="109"/>
        <v/>
      </c>
      <c r="U1567" s="35"/>
    </row>
    <row r="1568" spans="1:21">
      <c r="A1568" s="7">
        <v>1566</v>
      </c>
      <c r="B1568" s="37" t="str">
        <f>Data_Input!O1572</f>
        <v/>
      </c>
      <c r="C1568" s="37" t="str">
        <f>Data_Input!P1572</f>
        <v/>
      </c>
      <c r="D1568" s="37" t="str">
        <f>Data_Input!Q1572</f>
        <v/>
      </c>
      <c r="E1568" s="37" t="str">
        <f>Data_Input!R1572</f>
        <v/>
      </c>
      <c r="F1568" s="47"/>
      <c r="G1568" s="35"/>
      <c r="H1568" s="35"/>
      <c r="I1568" s="35"/>
      <c r="J1568" s="35"/>
      <c r="K1568" s="35"/>
      <c r="L1568" s="37" t="str">
        <f>IF($G$4=0,B1568,IFERROR(IF(OR(AND(Data_Input!$T$3="meters",Data_Input!$T1572&gt;12),(AND(Data_Input!$T$3="feet",Data_Input!$T1572&gt;40)),ABS(B1568)&gt;$G$4),"",B1568),""))</f>
        <v/>
      </c>
      <c r="M1568" s="37" t="str">
        <f>IF($H$4=0,C1568,IFERROR(IF(OR(AND(Data_Input!$T$3="meters",Data_Input!$T1572&gt;12),(AND(Data_Input!$T$3="feet",Data_Input!$T1572&gt;40)),ABS(C1568)&gt;$G$4),"",C1568),""))</f>
        <v/>
      </c>
      <c r="N1568" s="37" t="str">
        <f>IF($I$4=0,D1568,IFERROR(IF(OR(AND(Data_Input!$T$3="meters",Data_Input!$T1572&gt;12),(AND(Data_Input!$T$3="feet",Data_Input!$T1572&gt;40)),ABS(D1568)&gt;$G$4),"",D1568),""))</f>
        <v/>
      </c>
      <c r="O1568" s="37" t="str">
        <f>IF($J$4=0,E1568,IFERROR(IF(OR(AND(Data_Input!$T$3="meters",Data_Input!$T1572&gt;12),(AND(Data_Input!$T$3="feet",Data_Input!$T1572&gt;40)),ABS(E1568)&gt;$G$4),"",E1568),""))</f>
        <v/>
      </c>
      <c r="P1568" s="35"/>
      <c r="Q1568" s="8" t="str">
        <f t="shared" si="106"/>
        <v/>
      </c>
      <c r="R1568" s="8" t="str">
        <f t="shared" si="107"/>
        <v/>
      </c>
      <c r="S1568" s="8" t="str">
        <f t="shared" si="108"/>
        <v/>
      </c>
      <c r="T1568" s="8" t="str">
        <f t="shared" si="109"/>
        <v/>
      </c>
      <c r="U1568" s="35"/>
    </row>
    <row r="1569" spans="1:21">
      <c r="A1569" s="7">
        <v>1567</v>
      </c>
      <c r="B1569" s="37" t="str">
        <f>Data_Input!O1573</f>
        <v/>
      </c>
      <c r="C1569" s="37" t="str">
        <f>Data_Input!P1573</f>
        <v/>
      </c>
      <c r="D1569" s="37" t="str">
        <f>Data_Input!Q1573</f>
        <v/>
      </c>
      <c r="E1569" s="37" t="str">
        <f>Data_Input!R1573</f>
        <v/>
      </c>
      <c r="F1569" s="47"/>
      <c r="G1569" s="35"/>
      <c r="H1569" s="35"/>
      <c r="I1569" s="35"/>
      <c r="J1569" s="35"/>
      <c r="K1569" s="35"/>
      <c r="L1569" s="37" t="str">
        <f>IF($G$4=0,B1569,IFERROR(IF(OR(AND(Data_Input!$T$3="meters",Data_Input!$T1573&gt;12),(AND(Data_Input!$T$3="feet",Data_Input!$T1573&gt;40)),ABS(B1569)&gt;$G$4),"",B1569),""))</f>
        <v/>
      </c>
      <c r="M1569" s="37" t="str">
        <f>IF($H$4=0,C1569,IFERROR(IF(OR(AND(Data_Input!$T$3="meters",Data_Input!$T1573&gt;12),(AND(Data_Input!$T$3="feet",Data_Input!$T1573&gt;40)),ABS(C1569)&gt;$G$4),"",C1569),""))</f>
        <v/>
      </c>
      <c r="N1569" s="37" t="str">
        <f>IF($I$4=0,D1569,IFERROR(IF(OR(AND(Data_Input!$T$3="meters",Data_Input!$T1573&gt;12),(AND(Data_Input!$T$3="feet",Data_Input!$T1573&gt;40)),ABS(D1569)&gt;$G$4),"",D1569),""))</f>
        <v/>
      </c>
      <c r="O1569" s="37" t="str">
        <f>IF($J$4=0,E1569,IFERROR(IF(OR(AND(Data_Input!$T$3="meters",Data_Input!$T1573&gt;12),(AND(Data_Input!$T$3="feet",Data_Input!$T1573&gt;40)),ABS(E1569)&gt;$G$4),"",E1569),""))</f>
        <v/>
      </c>
      <c r="P1569" s="35"/>
      <c r="Q1569" s="8" t="str">
        <f t="shared" si="106"/>
        <v/>
      </c>
      <c r="R1569" s="8" t="str">
        <f t="shared" si="107"/>
        <v/>
      </c>
      <c r="S1569" s="8" t="str">
        <f t="shared" si="108"/>
        <v/>
      </c>
      <c r="T1569" s="8" t="str">
        <f t="shared" si="109"/>
        <v/>
      </c>
      <c r="U1569" s="35"/>
    </row>
    <row r="1570" spans="1:21">
      <c r="A1570" s="7">
        <v>1568</v>
      </c>
      <c r="B1570" s="37" t="str">
        <f>Data_Input!O1574</f>
        <v/>
      </c>
      <c r="C1570" s="37" t="str">
        <f>Data_Input!P1574</f>
        <v/>
      </c>
      <c r="D1570" s="37" t="str">
        <f>Data_Input!Q1574</f>
        <v/>
      </c>
      <c r="E1570" s="37" t="str">
        <f>Data_Input!R1574</f>
        <v/>
      </c>
      <c r="F1570" s="47"/>
      <c r="G1570" s="35"/>
      <c r="H1570" s="35"/>
      <c r="I1570" s="35"/>
      <c r="J1570" s="35"/>
      <c r="K1570" s="35"/>
      <c r="L1570" s="37" t="str">
        <f>IF($G$4=0,B1570,IFERROR(IF(OR(AND(Data_Input!$T$3="meters",Data_Input!$T1574&gt;12),(AND(Data_Input!$T$3="feet",Data_Input!$T1574&gt;40)),ABS(B1570)&gt;$G$4),"",B1570),""))</f>
        <v/>
      </c>
      <c r="M1570" s="37" t="str">
        <f>IF($H$4=0,C1570,IFERROR(IF(OR(AND(Data_Input!$T$3="meters",Data_Input!$T1574&gt;12),(AND(Data_Input!$T$3="feet",Data_Input!$T1574&gt;40)),ABS(C1570)&gt;$G$4),"",C1570),""))</f>
        <v/>
      </c>
      <c r="N1570" s="37" t="str">
        <f>IF($I$4=0,D1570,IFERROR(IF(OR(AND(Data_Input!$T$3="meters",Data_Input!$T1574&gt;12),(AND(Data_Input!$T$3="feet",Data_Input!$T1574&gt;40)),ABS(D1570)&gt;$G$4),"",D1570),""))</f>
        <v/>
      </c>
      <c r="O1570" s="37" t="str">
        <f>IF($J$4=0,E1570,IFERROR(IF(OR(AND(Data_Input!$T$3="meters",Data_Input!$T1574&gt;12),(AND(Data_Input!$T$3="feet",Data_Input!$T1574&gt;40)),ABS(E1570)&gt;$G$4),"",E1570),""))</f>
        <v/>
      </c>
      <c r="P1570" s="35"/>
      <c r="Q1570" s="8" t="str">
        <f t="shared" si="106"/>
        <v/>
      </c>
      <c r="R1570" s="8" t="str">
        <f t="shared" si="107"/>
        <v/>
      </c>
      <c r="S1570" s="8" t="str">
        <f t="shared" si="108"/>
        <v/>
      </c>
      <c r="T1570" s="8" t="str">
        <f t="shared" si="109"/>
        <v/>
      </c>
      <c r="U1570" s="35"/>
    </row>
    <row r="1571" spans="1:21">
      <c r="A1571" s="7">
        <v>1569</v>
      </c>
      <c r="B1571" s="37" t="str">
        <f>Data_Input!O1575</f>
        <v/>
      </c>
      <c r="C1571" s="37" t="str">
        <f>Data_Input!P1575</f>
        <v/>
      </c>
      <c r="D1571" s="37" t="str">
        <f>Data_Input!Q1575</f>
        <v/>
      </c>
      <c r="E1571" s="37" t="str">
        <f>Data_Input!R1575</f>
        <v/>
      </c>
      <c r="F1571" s="47"/>
      <c r="G1571" s="35"/>
      <c r="H1571" s="35"/>
      <c r="I1571" s="35"/>
      <c r="J1571" s="35"/>
      <c r="K1571" s="35"/>
      <c r="L1571" s="37" t="str">
        <f>IF($G$4=0,B1571,IFERROR(IF(OR(AND(Data_Input!$T$3="meters",Data_Input!$T1575&gt;12),(AND(Data_Input!$T$3="feet",Data_Input!$T1575&gt;40)),ABS(B1571)&gt;$G$4),"",B1571),""))</f>
        <v/>
      </c>
      <c r="M1571" s="37" t="str">
        <f>IF($H$4=0,C1571,IFERROR(IF(OR(AND(Data_Input!$T$3="meters",Data_Input!$T1575&gt;12),(AND(Data_Input!$T$3="feet",Data_Input!$T1575&gt;40)),ABS(C1571)&gt;$G$4),"",C1571),""))</f>
        <v/>
      </c>
      <c r="N1571" s="37" t="str">
        <f>IF($I$4=0,D1571,IFERROR(IF(OR(AND(Data_Input!$T$3="meters",Data_Input!$T1575&gt;12),(AND(Data_Input!$T$3="feet",Data_Input!$T1575&gt;40)),ABS(D1571)&gt;$G$4),"",D1571),""))</f>
        <v/>
      </c>
      <c r="O1571" s="37" t="str">
        <f>IF($J$4=0,E1571,IFERROR(IF(OR(AND(Data_Input!$T$3="meters",Data_Input!$T1575&gt;12),(AND(Data_Input!$T$3="feet",Data_Input!$T1575&gt;40)),ABS(E1571)&gt;$G$4),"",E1571),""))</f>
        <v/>
      </c>
      <c r="P1571" s="35"/>
      <c r="Q1571" s="8" t="str">
        <f t="shared" si="106"/>
        <v/>
      </c>
      <c r="R1571" s="8" t="str">
        <f t="shared" si="107"/>
        <v/>
      </c>
      <c r="S1571" s="8" t="str">
        <f t="shared" si="108"/>
        <v/>
      </c>
      <c r="T1571" s="8" t="str">
        <f t="shared" si="109"/>
        <v/>
      </c>
      <c r="U1571" s="35"/>
    </row>
    <row r="1572" spans="1:21">
      <c r="A1572" s="7">
        <v>1570</v>
      </c>
      <c r="B1572" s="37" t="str">
        <f>Data_Input!O1576</f>
        <v/>
      </c>
      <c r="C1572" s="37" t="str">
        <f>Data_Input!P1576</f>
        <v/>
      </c>
      <c r="D1572" s="37" t="str">
        <f>Data_Input!Q1576</f>
        <v/>
      </c>
      <c r="E1572" s="37" t="str">
        <f>Data_Input!R1576</f>
        <v/>
      </c>
      <c r="F1572" s="47"/>
      <c r="G1572" s="35"/>
      <c r="H1572" s="35"/>
      <c r="I1572" s="35"/>
      <c r="J1572" s="35"/>
      <c r="K1572" s="35"/>
      <c r="L1572" s="37" t="str">
        <f>IF($G$4=0,B1572,IFERROR(IF(OR(AND(Data_Input!$T$3="meters",Data_Input!$T1576&gt;12),(AND(Data_Input!$T$3="feet",Data_Input!$T1576&gt;40)),ABS(B1572)&gt;$G$4),"",B1572),""))</f>
        <v/>
      </c>
      <c r="M1572" s="37" t="str">
        <f>IF($H$4=0,C1572,IFERROR(IF(OR(AND(Data_Input!$T$3="meters",Data_Input!$T1576&gt;12),(AND(Data_Input!$T$3="feet",Data_Input!$T1576&gt;40)),ABS(C1572)&gt;$G$4),"",C1572),""))</f>
        <v/>
      </c>
      <c r="N1572" s="37" t="str">
        <f>IF($I$4=0,D1572,IFERROR(IF(OR(AND(Data_Input!$T$3="meters",Data_Input!$T1576&gt;12),(AND(Data_Input!$T$3="feet",Data_Input!$T1576&gt;40)),ABS(D1572)&gt;$G$4),"",D1572),""))</f>
        <v/>
      </c>
      <c r="O1572" s="37" t="str">
        <f>IF($J$4=0,E1572,IFERROR(IF(OR(AND(Data_Input!$T$3="meters",Data_Input!$T1576&gt;12),(AND(Data_Input!$T$3="feet",Data_Input!$T1576&gt;40)),ABS(E1572)&gt;$G$4),"",E1572),""))</f>
        <v/>
      </c>
      <c r="P1572" s="35"/>
      <c r="Q1572" s="8" t="str">
        <f t="shared" si="106"/>
        <v/>
      </c>
      <c r="R1572" s="8" t="str">
        <f t="shared" si="107"/>
        <v/>
      </c>
      <c r="S1572" s="8" t="str">
        <f t="shared" si="108"/>
        <v/>
      </c>
      <c r="T1572" s="8" t="str">
        <f t="shared" si="109"/>
        <v/>
      </c>
      <c r="U1572" s="35"/>
    </row>
    <row r="1573" spans="1:21">
      <c r="A1573" s="7">
        <v>1571</v>
      </c>
      <c r="B1573" s="37" t="str">
        <f>Data_Input!O1577</f>
        <v/>
      </c>
      <c r="C1573" s="37" t="str">
        <f>Data_Input!P1577</f>
        <v/>
      </c>
      <c r="D1573" s="37" t="str">
        <f>Data_Input!Q1577</f>
        <v/>
      </c>
      <c r="E1573" s="37" t="str">
        <f>Data_Input!R1577</f>
        <v/>
      </c>
      <c r="F1573" s="47"/>
      <c r="G1573" s="35"/>
      <c r="H1573" s="35"/>
      <c r="I1573" s="35"/>
      <c r="J1573" s="35"/>
      <c r="K1573" s="35"/>
      <c r="L1573" s="37" t="str">
        <f>IF($G$4=0,B1573,IFERROR(IF(OR(AND(Data_Input!$T$3="meters",Data_Input!$T1577&gt;12),(AND(Data_Input!$T$3="feet",Data_Input!$T1577&gt;40)),ABS(B1573)&gt;$G$4),"",B1573),""))</f>
        <v/>
      </c>
      <c r="M1573" s="37" t="str">
        <f>IF($H$4=0,C1573,IFERROR(IF(OR(AND(Data_Input!$T$3="meters",Data_Input!$T1577&gt;12),(AND(Data_Input!$T$3="feet",Data_Input!$T1577&gt;40)),ABS(C1573)&gt;$G$4),"",C1573),""))</f>
        <v/>
      </c>
      <c r="N1573" s="37" t="str">
        <f>IF($I$4=0,D1573,IFERROR(IF(OR(AND(Data_Input!$T$3="meters",Data_Input!$T1577&gt;12),(AND(Data_Input!$T$3="feet",Data_Input!$T1577&gt;40)),ABS(D1573)&gt;$G$4),"",D1573),""))</f>
        <v/>
      </c>
      <c r="O1573" s="37" t="str">
        <f>IF($J$4=0,E1573,IFERROR(IF(OR(AND(Data_Input!$T$3="meters",Data_Input!$T1577&gt;12),(AND(Data_Input!$T$3="feet",Data_Input!$T1577&gt;40)),ABS(E1573)&gt;$G$4),"",E1573),""))</f>
        <v/>
      </c>
      <c r="P1573" s="35"/>
      <c r="Q1573" s="8" t="str">
        <f t="shared" si="106"/>
        <v/>
      </c>
      <c r="R1573" s="8" t="str">
        <f t="shared" si="107"/>
        <v/>
      </c>
      <c r="S1573" s="8" t="str">
        <f t="shared" si="108"/>
        <v/>
      </c>
      <c r="T1573" s="8" t="str">
        <f t="shared" si="109"/>
        <v/>
      </c>
      <c r="U1573" s="35"/>
    </row>
    <row r="1574" spans="1:21">
      <c r="A1574" s="7">
        <v>1572</v>
      </c>
      <c r="B1574" s="37" t="str">
        <f>Data_Input!O1578</f>
        <v/>
      </c>
      <c r="C1574" s="37" t="str">
        <f>Data_Input!P1578</f>
        <v/>
      </c>
      <c r="D1574" s="37" t="str">
        <f>Data_Input!Q1578</f>
        <v/>
      </c>
      <c r="E1574" s="37" t="str">
        <f>Data_Input!R1578</f>
        <v/>
      </c>
      <c r="F1574" s="47"/>
      <c r="G1574" s="35"/>
      <c r="H1574" s="35"/>
      <c r="I1574" s="35"/>
      <c r="J1574" s="35"/>
      <c r="K1574" s="35"/>
      <c r="L1574" s="37" t="str">
        <f>IF($G$4=0,B1574,IFERROR(IF(OR(AND(Data_Input!$T$3="meters",Data_Input!$T1578&gt;12),(AND(Data_Input!$T$3="feet",Data_Input!$T1578&gt;40)),ABS(B1574)&gt;$G$4),"",B1574),""))</f>
        <v/>
      </c>
      <c r="M1574" s="37" t="str">
        <f>IF($H$4=0,C1574,IFERROR(IF(OR(AND(Data_Input!$T$3="meters",Data_Input!$T1578&gt;12),(AND(Data_Input!$T$3="feet",Data_Input!$T1578&gt;40)),ABS(C1574)&gt;$G$4),"",C1574),""))</f>
        <v/>
      </c>
      <c r="N1574" s="37" t="str">
        <f>IF($I$4=0,D1574,IFERROR(IF(OR(AND(Data_Input!$T$3="meters",Data_Input!$T1578&gt;12),(AND(Data_Input!$T$3="feet",Data_Input!$T1578&gt;40)),ABS(D1574)&gt;$G$4),"",D1574),""))</f>
        <v/>
      </c>
      <c r="O1574" s="37" t="str">
        <f>IF($J$4=0,E1574,IFERROR(IF(OR(AND(Data_Input!$T$3="meters",Data_Input!$T1578&gt;12),(AND(Data_Input!$T$3="feet",Data_Input!$T1578&gt;40)),ABS(E1574)&gt;$G$4),"",E1574),""))</f>
        <v/>
      </c>
      <c r="P1574" s="35"/>
      <c r="Q1574" s="8" t="str">
        <f t="shared" si="106"/>
        <v/>
      </c>
      <c r="R1574" s="8" t="str">
        <f t="shared" si="107"/>
        <v/>
      </c>
      <c r="S1574" s="8" t="str">
        <f t="shared" si="108"/>
        <v/>
      </c>
      <c r="T1574" s="8" t="str">
        <f t="shared" si="109"/>
        <v/>
      </c>
      <c r="U1574" s="35"/>
    </row>
    <row r="1575" spans="1:21">
      <c r="A1575" s="7">
        <v>1573</v>
      </c>
      <c r="B1575" s="37" t="str">
        <f>Data_Input!O1579</f>
        <v/>
      </c>
      <c r="C1575" s="37" t="str">
        <f>Data_Input!P1579</f>
        <v/>
      </c>
      <c r="D1575" s="37" t="str">
        <f>Data_Input!Q1579</f>
        <v/>
      </c>
      <c r="E1575" s="37" t="str">
        <f>Data_Input!R1579</f>
        <v/>
      </c>
      <c r="F1575" s="47"/>
      <c r="G1575" s="35"/>
      <c r="H1575" s="35"/>
      <c r="I1575" s="35"/>
      <c r="J1575" s="35"/>
      <c r="K1575" s="35"/>
      <c r="L1575" s="37" t="str">
        <f>IF($G$4=0,B1575,IFERROR(IF(OR(AND(Data_Input!$T$3="meters",Data_Input!$T1579&gt;12),(AND(Data_Input!$T$3="feet",Data_Input!$T1579&gt;40)),ABS(B1575)&gt;$G$4),"",B1575),""))</f>
        <v/>
      </c>
      <c r="M1575" s="37" t="str">
        <f>IF($H$4=0,C1575,IFERROR(IF(OR(AND(Data_Input!$T$3="meters",Data_Input!$T1579&gt;12),(AND(Data_Input!$T$3="feet",Data_Input!$T1579&gt;40)),ABS(C1575)&gt;$G$4),"",C1575),""))</f>
        <v/>
      </c>
      <c r="N1575" s="37" t="str">
        <f>IF($I$4=0,D1575,IFERROR(IF(OR(AND(Data_Input!$T$3="meters",Data_Input!$T1579&gt;12),(AND(Data_Input!$T$3="feet",Data_Input!$T1579&gt;40)),ABS(D1575)&gt;$G$4),"",D1575),""))</f>
        <v/>
      </c>
      <c r="O1575" s="37" t="str">
        <f>IF($J$4=0,E1575,IFERROR(IF(OR(AND(Data_Input!$T$3="meters",Data_Input!$T1579&gt;12),(AND(Data_Input!$T$3="feet",Data_Input!$T1579&gt;40)),ABS(E1575)&gt;$G$4),"",E1575),""))</f>
        <v/>
      </c>
      <c r="P1575" s="35"/>
      <c r="Q1575" s="8" t="str">
        <f t="shared" si="106"/>
        <v/>
      </c>
      <c r="R1575" s="8" t="str">
        <f t="shared" si="107"/>
        <v/>
      </c>
      <c r="S1575" s="8" t="str">
        <f t="shared" si="108"/>
        <v/>
      </c>
      <c r="T1575" s="8" t="str">
        <f t="shared" si="109"/>
        <v/>
      </c>
      <c r="U1575" s="35"/>
    </row>
    <row r="1576" spans="1:21">
      <c r="A1576" s="7">
        <v>1574</v>
      </c>
      <c r="B1576" s="37" t="str">
        <f>Data_Input!O1580</f>
        <v/>
      </c>
      <c r="C1576" s="37" t="str">
        <f>Data_Input!P1580</f>
        <v/>
      </c>
      <c r="D1576" s="37" t="str">
        <f>Data_Input!Q1580</f>
        <v/>
      </c>
      <c r="E1576" s="37" t="str">
        <f>Data_Input!R1580</f>
        <v/>
      </c>
      <c r="F1576" s="47"/>
      <c r="G1576" s="35"/>
      <c r="H1576" s="35"/>
      <c r="I1576" s="35"/>
      <c r="J1576" s="35"/>
      <c r="K1576" s="35"/>
      <c r="L1576" s="37" t="str">
        <f>IF($G$4=0,B1576,IFERROR(IF(OR(AND(Data_Input!$T$3="meters",Data_Input!$T1580&gt;12),(AND(Data_Input!$T$3="feet",Data_Input!$T1580&gt;40)),ABS(B1576)&gt;$G$4),"",B1576),""))</f>
        <v/>
      </c>
      <c r="M1576" s="37" t="str">
        <f>IF($H$4=0,C1576,IFERROR(IF(OR(AND(Data_Input!$T$3="meters",Data_Input!$T1580&gt;12),(AND(Data_Input!$T$3="feet",Data_Input!$T1580&gt;40)),ABS(C1576)&gt;$G$4),"",C1576),""))</f>
        <v/>
      </c>
      <c r="N1576" s="37" t="str">
        <f>IF($I$4=0,D1576,IFERROR(IF(OR(AND(Data_Input!$T$3="meters",Data_Input!$T1580&gt;12),(AND(Data_Input!$T$3="feet",Data_Input!$T1580&gt;40)),ABS(D1576)&gt;$G$4),"",D1576),""))</f>
        <v/>
      </c>
      <c r="O1576" s="37" t="str">
        <f>IF($J$4=0,E1576,IFERROR(IF(OR(AND(Data_Input!$T$3="meters",Data_Input!$T1580&gt;12),(AND(Data_Input!$T$3="feet",Data_Input!$T1580&gt;40)),ABS(E1576)&gt;$G$4),"",E1576),""))</f>
        <v/>
      </c>
      <c r="P1576" s="35"/>
      <c r="Q1576" s="8" t="str">
        <f t="shared" si="106"/>
        <v/>
      </c>
      <c r="R1576" s="8" t="str">
        <f t="shared" si="107"/>
        <v/>
      </c>
      <c r="S1576" s="8" t="str">
        <f t="shared" si="108"/>
        <v/>
      </c>
      <c r="T1576" s="8" t="str">
        <f t="shared" si="109"/>
        <v/>
      </c>
      <c r="U1576" s="35"/>
    </row>
    <row r="1577" spans="1:21">
      <c r="A1577" s="7">
        <v>1575</v>
      </c>
      <c r="B1577" s="37" t="str">
        <f>Data_Input!O1581</f>
        <v/>
      </c>
      <c r="C1577" s="37" t="str">
        <f>Data_Input!P1581</f>
        <v/>
      </c>
      <c r="D1577" s="37" t="str">
        <f>Data_Input!Q1581</f>
        <v/>
      </c>
      <c r="E1577" s="37" t="str">
        <f>Data_Input!R1581</f>
        <v/>
      </c>
      <c r="F1577" s="47"/>
      <c r="G1577" s="35"/>
      <c r="H1577" s="35"/>
      <c r="I1577" s="35"/>
      <c r="J1577" s="35"/>
      <c r="K1577" s="35"/>
      <c r="L1577" s="37" t="str">
        <f>IF($G$4=0,B1577,IFERROR(IF(OR(AND(Data_Input!$T$3="meters",Data_Input!$T1581&gt;12),(AND(Data_Input!$T$3="feet",Data_Input!$T1581&gt;40)),ABS(B1577)&gt;$G$4),"",B1577),""))</f>
        <v/>
      </c>
      <c r="M1577" s="37" t="str">
        <f>IF($H$4=0,C1577,IFERROR(IF(OR(AND(Data_Input!$T$3="meters",Data_Input!$T1581&gt;12),(AND(Data_Input!$T$3="feet",Data_Input!$T1581&gt;40)),ABS(C1577)&gt;$G$4),"",C1577),""))</f>
        <v/>
      </c>
      <c r="N1577" s="37" t="str">
        <f>IF($I$4=0,D1577,IFERROR(IF(OR(AND(Data_Input!$T$3="meters",Data_Input!$T1581&gt;12),(AND(Data_Input!$T$3="feet",Data_Input!$T1581&gt;40)),ABS(D1577)&gt;$G$4),"",D1577),""))</f>
        <v/>
      </c>
      <c r="O1577" s="37" t="str">
        <f>IF($J$4=0,E1577,IFERROR(IF(OR(AND(Data_Input!$T$3="meters",Data_Input!$T1581&gt;12),(AND(Data_Input!$T$3="feet",Data_Input!$T1581&gt;40)),ABS(E1577)&gt;$G$4),"",E1577),""))</f>
        <v/>
      </c>
      <c r="P1577" s="35"/>
      <c r="Q1577" s="8" t="str">
        <f t="shared" si="106"/>
        <v/>
      </c>
      <c r="R1577" s="8" t="str">
        <f t="shared" si="107"/>
        <v/>
      </c>
      <c r="S1577" s="8" t="str">
        <f t="shared" si="108"/>
        <v/>
      </c>
      <c r="T1577" s="8" t="str">
        <f t="shared" si="109"/>
        <v/>
      </c>
      <c r="U1577" s="35"/>
    </row>
    <row r="1578" spans="1:21">
      <c r="A1578" s="7">
        <v>1576</v>
      </c>
      <c r="B1578" s="37" t="str">
        <f>Data_Input!O1582</f>
        <v/>
      </c>
      <c r="C1578" s="37" t="str">
        <f>Data_Input!P1582</f>
        <v/>
      </c>
      <c r="D1578" s="37" t="str">
        <f>Data_Input!Q1582</f>
        <v/>
      </c>
      <c r="E1578" s="37" t="str">
        <f>Data_Input!R1582</f>
        <v/>
      </c>
      <c r="F1578" s="47"/>
      <c r="G1578" s="35"/>
      <c r="H1578" s="35"/>
      <c r="I1578" s="35"/>
      <c r="J1578" s="35"/>
      <c r="K1578" s="35"/>
      <c r="L1578" s="37" t="str">
        <f>IF($G$4=0,B1578,IFERROR(IF(OR(AND(Data_Input!$T$3="meters",Data_Input!$T1582&gt;12),(AND(Data_Input!$T$3="feet",Data_Input!$T1582&gt;40)),ABS(B1578)&gt;$G$4),"",B1578),""))</f>
        <v/>
      </c>
      <c r="M1578" s="37" t="str">
        <f>IF($H$4=0,C1578,IFERROR(IF(OR(AND(Data_Input!$T$3="meters",Data_Input!$T1582&gt;12),(AND(Data_Input!$T$3="feet",Data_Input!$T1582&gt;40)),ABS(C1578)&gt;$G$4),"",C1578),""))</f>
        <v/>
      </c>
      <c r="N1578" s="37" t="str">
        <f>IF($I$4=0,D1578,IFERROR(IF(OR(AND(Data_Input!$T$3="meters",Data_Input!$T1582&gt;12),(AND(Data_Input!$T$3="feet",Data_Input!$T1582&gt;40)),ABS(D1578)&gt;$G$4),"",D1578),""))</f>
        <v/>
      </c>
      <c r="O1578" s="37" t="str">
        <f>IF($J$4=0,E1578,IFERROR(IF(OR(AND(Data_Input!$T$3="meters",Data_Input!$T1582&gt;12),(AND(Data_Input!$T$3="feet",Data_Input!$T1582&gt;40)),ABS(E1578)&gt;$G$4),"",E1578),""))</f>
        <v/>
      </c>
      <c r="P1578" s="35"/>
      <c r="Q1578" s="8" t="str">
        <f t="shared" si="106"/>
        <v/>
      </c>
      <c r="R1578" s="8" t="str">
        <f t="shared" si="107"/>
        <v/>
      </c>
      <c r="S1578" s="8" t="str">
        <f t="shared" si="108"/>
        <v/>
      </c>
      <c r="T1578" s="8" t="str">
        <f t="shared" si="109"/>
        <v/>
      </c>
      <c r="U1578" s="35"/>
    </row>
    <row r="1579" spans="1:21">
      <c r="A1579" s="7">
        <v>1577</v>
      </c>
      <c r="B1579" s="37" t="str">
        <f>Data_Input!O1583</f>
        <v/>
      </c>
      <c r="C1579" s="37" t="str">
        <f>Data_Input!P1583</f>
        <v/>
      </c>
      <c r="D1579" s="37" t="str">
        <f>Data_Input!Q1583</f>
        <v/>
      </c>
      <c r="E1579" s="37" t="str">
        <f>Data_Input!R1583</f>
        <v/>
      </c>
      <c r="F1579" s="47"/>
      <c r="G1579" s="35"/>
      <c r="H1579" s="35"/>
      <c r="I1579" s="35"/>
      <c r="J1579" s="35"/>
      <c r="K1579" s="35"/>
      <c r="L1579" s="37" t="str">
        <f>IF($G$4=0,B1579,IFERROR(IF(OR(AND(Data_Input!$T$3="meters",Data_Input!$T1583&gt;12),(AND(Data_Input!$T$3="feet",Data_Input!$T1583&gt;40)),ABS(B1579)&gt;$G$4),"",B1579),""))</f>
        <v/>
      </c>
      <c r="M1579" s="37" t="str">
        <f>IF($H$4=0,C1579,IFERROR(IF(OR(AND(Data_Input!$T$3="meters",Data_Input!$T1583&gt;12),(AND(Data_Input!$T$3="feet",Data_Input!$T1583&gt;40)),ABS(C1579)&gt;$G$4),"",C1579),""))</f>
        <v/>
      </c>
      <c r="N1579" s="37" t="str">
        <f>IF($I$4=0,D1579,IFERROR(IF(OR(AND(Data_Input!$T$3="meters",Data_Input!$T1583&gt;12),(AND(Data_Input!$T$3="feet",Data_Input!$T1583&gt;40)),ABS(D1579)&gt;$G$4),"",D1579),""))</f>
        <v/>
      </c>
      <c r="O1579" s="37" t="str">
        <f>IF($J$4=0,E1579,IFERROR(IF(OR(AND(Data_Input!$T$3="meters",Data_Input!$T1583&gt;12),(AND(Data_Input!$T$3="feet",Data_Input!$T1583&gt;40)),ABS(E1579)&gt;$G$4),"",E1579),""))</f>
        <v/>
      </c>
      <c r="P1579" s="35"/>
      <c r="Q1579" s="8" t="str">
        <f t="shared" si="106"/>
        <v/>
      </c>
      <c r="R1579" s="8" t="str">
        <f t="shared" si="107"/>
        <v/>
      </c>
      <c r="S1579" s="8" t="str">
        <f t="shared" si="108"/>
        <v/>
      </c>
      <c r="T1579" s="8" t="str">
        <f t="shared" si="109"/>
        <v/>
      </c>
      <c r="U1579" s="35"/>
    </row>
    <row r="1580" spans="1:21">
      <c r="A1580" s="7">
        <v>1578</v>
      </c>
      <c r="B1580" s="37" t="str">
        <f>Data_Input!O1584</f>
        <v/>
      </c>
      <c r="C1580" s="37" t="str">
        <f>Data_Input!P1584</f>
        <v/>
      </c>
      <c r="D1580" s="37" t="str">
        <f>Data_Input!Q1584</f>
        <v/>
      </c>
      <c r="E1580" s="37" t="str">
        <f>Data_Input!R1584</f>
        <v/>
      </c>
      <c r="F1580" s="47"/>
      <c r="G1580" s="35"/>
      <c r="H1580" s="35"/>
      <c r="I1580" s="35"/>
      <c r="J1580" s="35"/>
      <c r="K1580" s="35"/>
      <c r="L1580" s="37" t="str">
        <f>IF($G$4=0,B1580,IFERROR(IF(OR(AND(Data_Input!$T$3="meters",Data_Input!$T1584&gt;12),(AND(Data_Input!$T$3="feet",Data_Input!$T1584&gt;40)),ABS(B1580)&gt;$G$4),"",B1580),""))</f>
        <v/>
      </c>
      <c r="M1580" s="37" t="str">
        <f>IF($H$4=0,C1580,IFERROR(IF(OR(AND(Data_Input!$T$3="meters",Data_Input!$T1584&gt;12),(AND(Data_Input!$T$3="feet",Data_Input!$T1584&gt;40)),ABS(C1580)&gt;$G$4),"",C1580),""))</f>
        <v/>
      </c>
      <c r="N1580" s="37" t="str">
        <f>IF($I$4=0,D1580,IFERROR(IF(OR(AND(Data_Input!$T$3="meters",Data_Input!$T1584&gt;12),(AND(Data_Input!$T$3="feet",Data_Input!$T1584&gt;40)),ABS(D1580)&gt;$G$4),"",D1580),""))</f>
        <v/>
      </c>
      <c r="O1580" s="37" t="str">
        <f>IF($J$4=0,E1580,IFERROR(IF(OR(AND(Data_Input!$T$3="meters",Data_Input!$T1584&gt;12),(AND(Data_Input!$T$3="feet",Data_Input!$T1584&gt;40)),ABS(E1580)&gt;$G$4),"",E1580),""))</f>
        <v/>
      </c>
      <c r="P1580" s="35"/>
      <c r="Q1580" s="8" t="str">
        <f t="shared" si="106"/>
        <v/>
      </c>
      <c r="R1580" s="8" t="str">
        <f t="shared" si="107"/>
        <v/>
      </c>
      <c r="S1580" s="8" t="str">
        <f t="shared" si="108"/>
        <v/>
      </c>
      <c r="T1580" s="8" t="str">
        <f t="shared" si="109"/>
        <v/>
      </c>
      <c r="U1580" s="35"/>
    </row>
    <row r="1581" spans="1:21">
      <c r="A1581" s="7">
        <v>1579</v>
      </c>
      <c r="B1581" s="37" t="str">
        <f>Data_Input!O1585</f>
        <v/>
      </c>
      <c r="C1581" s="37" t="str">
        <f>Data_Input!P1585</f>
        <v/>
      </c>
      <c r="D1581" s="37" t="str">
        <f>Data_Input!Q1585</f>
        <v/>
      </c>
      <c r="E1581" s="37" t="str">
        <f>Data_Input!R1585</f>
        <v/>
      </c>
      <c r="F1581" s="47"/>
      <c r="G1581" s="35"/>
      <c r="H1581" s="35"/>
      <c r="I1581" s="35"/>
      <c r="J1581" s="35"/>
      <c r="K1581" s="35"/>
      <c r="L1581" s="37" t="str">
        <f>IF($G$4=0,B1581,IFERROR(IF(OR(AND(Data_Input!$T$3="meters",Data_Input!$T1585&gt;12),(AND(Data_Input!$T$3="feet",Data_Input!$T1585&gt;40)),ABS(B1581)&gt;$G$4),"",B1581),""))</f>
        <v/>
      </c>
      <c r="M1581" s="37" t="str">
        <f>IF($H$4=0,C1581,IFERROR(IF(OR(AND(Data_Input!$T$3="meters",Data_Input!$T1585&gt;12),(AND(Data_Input!$T$3="feet",Data_Input!$T1585&gt;40)),ABS(C1581)&gt;$G$4),"",C1581),""))</f>
        <v/>
      </c>
      <c r="N1581" s="37" t="str">
        <f>IF($I$4=0,D1581,IFERROR(IF(OR(AND(Data_Input!$T$3="meters",Data_Input!$T1585&gt;12),(AND(Data_Input!$T$3="feet",Data_Input!$T1585&gt;40)),ABS(D1581)&gt;$G$4),"",D1581),""))</f>
        <v/>
      </c>
      <c r="O1581" s="37" t="str">
        <f>IF($J$4=0,E1581,IFERROR(IF(OR(AND(Data_Input!$T$3="meters",Data_Input!$T1585&gt;12),(AND(Data_Input!$T$3="feet",Data_Input!$T1585&gt;40)),ABS(E1581)&gt;$G$4),"",E1581),""))</f>
        <v/>
      </c>
      <c r="P1581" s="35"/>
      <c r="Q1581" s="8" t="str">
        <f t="shared" si="106"/>
        <v/>
      </c>
      <c r="R1581" s="8" t="str">
        <f t="shared" si="107"/>
        <v/>
      </c>
      <c r="S1581" s="8" t="str">
        <f t="shared" si="108"/>
        <v/>
      </c>
      <c r="T1581" s="8" t="str">
        <f t="shared" si="109"/>
        <v/>
      </c>
      <c r="U1581" s="35"/>
    </row>
    <row r="1582" spans="1:21">
      <c r="A1582" s="7">
        <v>1580</v>
      </c>
      <c r="B1582" s="37" t="str">
        <f>Data_Input!O1586</f>
        <v/>
      </c>
      <c r="C1582" s="37" t="str">
        <f>Data_Input!P1586</f>
        <v/>
      </c>
      <c r="D1582" s="37" t="str">
        <f>Data_Input!Q1586</f>
        <v/>
      </c>
      <c r="E1582" s="37" t="str">
        <f>Data_Input!R1586</f>
        <v/>
      </c>
      <c r="F1582" s="47"/>
      <c r="G1582" s="35"/>
      <c r="H1582" s="35"/>
      <c r="I1582" s="35"/>
      <c r="J1582" s="35"/>
      <c r="K1582" s="35"/>
      <c r="L1582" s="37" t="str">
        <f>IF($G$4=0,B1582,IFERROR(IF(OR(AND(Data_Input!$T$3="meters",Data_Input!$T1586&gt;12),(AND(Data_Input!$T$3="feet",Data_Input!$T1586&gt;40)),ABS(B1582)&gt;$G$4),"",B1582),""))</f>
        <v/>
      </c>
      <c r="M1582" s="37" t="str">
        <f>IF($H$4=0,C1582,IFERROR(IF(OR(AND(Data_Input!$T$3="meters",Data_Input!$T1586&gt;12),(AND(Data_Input!$T$3="feet",Data_Input!$T1586&gt;40)),ABS(C1582)&gt;$G$4),"",C1582),""))</f>
        <v/>
      </c>
      <c r="N1582" s="37" t="str">
        <f>IF($I$4=0,D1582,IFERROR(IF(OR(AND(Data_Input!$T$3="meters",Data_Input!$T1586&gt;12),(AND(Data_Input!$T$3="feet",Data_Input!$T1586&gt;40)),ABS(D1582)&gt;$G$4),"",D1582),""))</f>
        <v/>
      </c>
      <c r="O1582" s="37" t="str">
        <f>IF($J$4=0,E1582,IFERROR(IF(OR(AND(Data_Input!$T$3="meters",Data_Input!$T1586&gt;12),(AND(Data_Input!$T$3="feet",Data_Input!$T1586&gt;40)),ABS(E1582)&gt;$G$4),"",E1582),""))</f>
        <v/>
      </c>
      <c r="P1582" s="35"/>
      <c r="Q1582" s="8" t="str">
        <f t="shared" si="106"/>
        <v/>
      </c>
      <c r="R1582" s="8" t="str">
        <f t="shared" si="107"/>
        <v/>
      </c>
      <c r="S1582" s="8" t="str">
        <f t="shared" si="108"/>
        <v/>
      </c>
      <c r="T1582" s="8" t="str">
        <f t="shared" si="109"/>
        <v/>
      </c>
      <c r="U1582" s="35"/>
    </row>
    <row r="1583" spans="1:21">
      <c r="A1583" s="7">
        <v>1581</v>
      </c>
      <c r="B1583" s="37" t="str">
        <f>Data_Input!O1587</f>
        <v/>
      </c>
      <c r="C1583" s="37" t="str">
        <f>Data_Input!P1587</f>
        <v/>
      </c>
      <c r="D1583" s="37" t="str">
        <f>Data_Input!Q1587</f>
        <v/>
      </c>
      <c r="E1583" s="37" t="str">
        <f>Data_Input!R1587</f>
        <v/>
      </c>
      <c r="F1583" s="47"/>
      <c r="G1583" s="35"/>
      <c r="H1583" s="35"/>
      <c r="I1583" s="35"/>
      <c r="J1583" s="35"/>
      <c r="K1583" s="35"/>
      <c r="L1583" s="37" t="str">
        <f>IF($G$4=0,B1583,IFERROR(IF(OR(AND(Data_Input!$T$3="meters",Data_Input!$T1587&gt;12),(AND(Data_Input!$T$3="feet",Data_Input!$T1587&gt;40)),ABS(B1583)&gt;$G$4),"",B1583),""))</f>
        <v/>
      </c>
      <c r="M1583" s="37" t="str">
        <f>IF($H$4=0,C1583,IFERROR(IF(OR(AND(Data_Input!$T$3="meters",Data_Input!$T1587&gt;12),(AND(Data_Input!$T$3="feet",Data_Input!$T1587&gt;40)),ABS(C1583)&gt;$G$4),"",C1583),""))</f>
        <v/>
      </c>
      <c r="N1583" s="37" t="str">
        <f>IF($I$4=0,D1583,IFERROR(IF(OR(AND(Data_Input!$T$3="meters",Data_Input!$T1587&gt;12),(AND(Data_Input!$T$3="feet",Data_Input!$T1587&gt;40)),ABS(D1583)&gt;$G$4),"",D1583),""))</f>
        <v/>
      </c>
      <c r="O1583" s="37" t="str">
        <f>IF($J$4=0,E1583,IFERROR(IF(OR(AND(Data_Input!$T$3="meters",Data_Input!$T1587&gt;12),(AND(Data_Input!$T$3="feet",Data_Input!$T1587&gt;40)),ABS(E1583)&gt;$G$4),"",E1583),""))</f>
        <v/>
      </c>
      <c r="P1583" s="35"/>
      <c r="Q1583" s="8" t="str">
        <f t="shared" si="106"/>
        <v/>
      </c>
      <c r="R1583" s="8" t="str">
        <f t="shared" si="107"/>
        <v/>
      </c>
      <c r="S1583" s="8" t="str">
        <f t="shared" si="108"/>
        <v/>
      </c>
      <c r="T1583" s="8" t="str">
        <f t="shared" si="109"/>
        <v/>
      </c>
      <c r="U1583" s="35"/>
    </row>
    <row r="1584" spans="1:21">
      <c r="A1584" s="7">
        <v>1582</v>
      </c>
      <c r="B1584" s="37" t="str">
        <f>Data_Input!O1588</f>
        <v/>
      </c>
      <c r="C1584" s="37" t="str">
        <f>Data_Input!P1588</f>
        <v/>
      </c>
      <c r="D1584" s="37" t="str">
        <f>Data_Input!Q1588</f>
        <v/>
      </c>
      <c r="E1584" s="37" t="str">
        <f>Data_Input!R1588</f>
        <v/>
      </c>
      <c r="F1584" s="47"/>
      <c r="G1584" s="35"/>
      <c r="H1584" s="35"/>
      <c r="I1584" s="35"/>
      <c r="J1584" s="35"/>
      <c r="K1584" s="35"/>
      <c r="L1584" s="37" t="str">
        <f>IF($G$4=0,B1584,IFERROR(IF(OR(AND(Data_Input!$T$3="meters",Data_Input!$T1588&gt;12),(AND(Data_Input!$T$3="feet",Data_Input!$T1588&gt;40)),ABS(B1584)&gt;$G$4),"",B1584),""))</f>
        <v/>
      </c>
      <c r="M1584" s="37" t="str">
        <f>IF($H$4=0,C1584,IFERROR(IF(OR(AND(Data_Input!$T$3="meters",Data_Input!$T1588&gt;12),(AND(Data_Input!$T$3="feet",Data_Input!$T1588&gt;40)),ABS(C1584)&gt;$G$4),"",C1584),""))</f>
        <v/>
      </c>
      <c r="N1584" s="37" t="str">
        <f>IF($I$4=0,D1584,IFERROR(IF(OR(AND(Data_Input!$T$3="meters",Data_Input!$T1588&gt;12),(AND(Data_Input!$T$3="feet",Data_Input!$T1588&gt;40)),ABS(D1584)&gt;$G$4),"",D1584),""))</f>
        <v/>
      </c>
      <c r="O1584" s="37" t="str">
        <f>IF($J$4=0,E1584,IFERROR(IF(OR(AND(Data_Input!$T$3="meters",Data_Input!$T1588&gt;12),(AND(Data_Input!$T$3="feet",Data_Input!$T1588&gt;40)),ABS(E1584)&gt;$G$4),"",E1584),""))</f>
        <v/>
      </c>
      <c r="P1584" s="35"/>
      <c r="Q1584" s="8" t="str">
        <f t="shared" si="106"/>
        <v/>
      </c>
      <c r="R1584" s="8" t="str">
        <f t="shared" si="107"/>
        <v/>
      </c>
      <c r="S1584" s="8" t="str">
        <f t="shared" si="108"/>
        <v/>
      </c>
      <c r="T1584" s="8" t="str">
        <f t="shared" si="109"/>
        <v/>
      </c>
      <c r="U1584" s="35"/>
    </row>
    <row r="1585" spans="1:21">
      <c r="A1585" s="7">
        <v>1583</v>
      </c>
      <c r="B1585" s="37" t="str">
        <f>Data_Input!O1589</f>
        <v/>
      </c>
      <c r="C1585" s="37" t="str">
        <f>Data_Input!P1589</f>
        <v/>
      </c>
      <c r="D1585" s="37" t="str">
        <f>Data_Input!Q1589</f>
        <v/>
      </c>
      <c r="E1585" s="37" t="str">
        <f>Data_Input!R1589</f>
        <v/>
      </c>
      <c r="F1585" s="47"/>
      <c r="G1585" s="35"/>
      <c r="H1585" s="35"/>
      <c r="I1585" s="35"/>
      <c r="J1585" s="35"/>
      <c r="K1585" s="35"/>
      <c r="L1585" s="37" t="str">
        <f>IF($G$4=0,B1585,IFERROR(IF(OR(AND(Data_Input!$T$3="meters",Data_Input!$T1589&gt;12),(AND(Data_Input!$T$3="feet",Data_Input!$T1589&gt;40)),ABS(B1585)&gt;$G$4),"",B1585),""))</f>
        <v/>
      </c>
      <c r="M1585" s="37" t="str">
        <f>IF($H$4=0,C1585,IFERROR(IF(OR(AND(Data_Input!$T$3="meters",Data_Input!$T1589&gt;12),(AND(Data_Input!$T$3="feet",Data_Input!$T1589&gt;40)),ABS(C1585)&gt;$G$4),"",C1585),""))</f>
        <v/>
      </c>
      <c r="N1585" s="37" t="str">
        <f>IF($I$4=0,D1585,IFERROR(IF(OR(AND(Data_Input!$T$3="meters",Data_Input!$T1589&gt;12),(AND(Data_Input!$T$3="feet",Data_Input!$T1589&gt;40)),ABS(D1585)&gt;$G$4),"",D1585),""))</f>
        <v/>
      </c>
      <c r="O1585" s="37" t="str">
        <f>IF($J$4=0,E1585,IFERROR(IF(OR(AND(Data_Input!$T$3="meters",Data_Input!$T1589&gt;12),(AND(Data_Input!$T$3="feet",Data_Input!$T1589&gt;40)),ABS(E1585)&gt;$G$4),"",E1585),""))</f>
        <v/>
      </c>
      <c r="P1585" s="35"/>
      <c r="Q1585" s="8" t="str">
        <f t="shared" si="106"/>
        <v/>
      </c>
      <c r="R1585" s="8" t="str">
        <f t="shared" si="107"/>
        <v/>
      </c>
      <c r="S1585" s="8" t="str">
        <f t="shared" si="108"/>
        <v/>
      </c>
      <c r="T1585" s="8" t="str">
        <f t="shared" si="109"/>
        <v/>
      </c>
      <c r="U1585" s="35"/>
    </row>
    <row r="1586" spans="1:21">
      <c r="A1586" s="7">
        <v>1584</v>
      </c>
      <c r="B1586" s="37" t="str">
        <f>Data_Input!O1590</f>
        <v/>
      </c>
      <c r="C1586" s="37" t="str">
        <f>Data_Input!P1590</f>
        <v/>
      </c>
      <c r="D1586" s="37" t="str">
        <f>Data_Input!Q1590</f>
        <v/>
      </c>
      <c r="E1586" s="37" t="str">
        <f>Data_Input!R1590</f>
        <v/>
      </c>
      <c r="F1586" s="47"/>
      <c r="G1586" s="35"/>
      <c r="H1586" s="35"/>
      <c r="I1586" s="35"/>
      <c r="J1586" s="35"/>
      <c r="K1586" s="35"/>
      <c r="L1586" s="37" t="str">
        <f>IF($G$4=0,B1586,IFERROR(IF(OR(AND(Data_Input!$T$3="meters",Data_Input!$T1590&gt;12),(AND(Data_Input!$T$3="feet",Data_Input!$T1590&gt;40)),ABS(B1586)&gt;$G$4),"",B1586),""))</f>
        <v/>
      </c>
      <c r="M1586" s="37" t="str">
        <f>IF($H$4=0,C1586,IFERROR(IF(OR(AND(Data_Input!$T$3="meters",Data_Input!$T1590&gt;12),(AND(Data_Input!$T$3="feet",Data_Input!$T1590&gt;40)),ABS(C1586)&gt;$G$4),"",C1586),""))</f>
        <v/>
      </c>
      <c r="N1586" s="37" t="str">
        <f>IF($I$4=0,D1586,IFERROR(IF(OR(AND(Data_Input!$T$3="meters",Data_Input!$T1590&gt;12),(AND(Data_Input!$T$3="feet",Data_Input!$T1590&gt;40)),ABS(D1586)&gt;$G$4),"",D1586),""))</f>
        <v/>
      </c>
      <c r="O1586" s="37" t="str">
        <f>IF($J$4=0,E1586,IFERROR(IF(OR(AND(Data_Input!$T$3="meters",Data_Input!$T1590&gt;12),(AND(Data_Input!$T$3="feet",Data_Input!$T1590&gt;40)),ABS(E1586)&gt;$G$4),"",E1586),""))</f>
        <v/>
      </c>
      <c r="P1586" s="35"/>
      <c r="Q1586" s="8" t="str">
        <f t="shared" si="106"/>
        <v/>
      </c>
      <c r="R1586" s="8" t="str">
        <f t="shared" si="107"/>
        <v/>
      </c>
      <c r="S1586" s="8" t="str">
        <f t="shared" si="108"/>
        <v/>
      </c>
      <c r="T1586" s="8" t="str">
        <f t="shared" si="109"/>
        <v/>
      </c>
      <c r="U1586" s="35"/>
    </row>
    <row r="1587" spans="1:21">
      <c r="A1587" s="7">
        <v>1585</v>
      </c>
      <c r="B1587" s="37" t="str">
        <f>Data_Input!O1591</f>
        <v/>
      </c>
      <c r="C1587" s="37" t="str">
        <f>Data_Input!P1591</f>
        <v/>
      </c>
      <c r="D1587" s="37" t="str">
        <f>Data_Input!Q1591</f>
        <v/>
      </c>
      <c r="E1587" s="37" t="str">
        <f>Data_Input!R1591</f>
        <v/>
      </c>
      <c r="F1587" s="47"/>
      <c r="G1587" s="35"/>
      <c r="H1587" s="35"/>
      <c r="I1587" s="35"/>
      <c r="J1587" s="35"/>
      <c r="K1587" s="35"/>
      <c r="L1587" s="37" t="str">
        <f>IF($G$4=0,B1587,IFERROR(IF(OR(AND(Data_Input!$T$3="meters",Data_Input!$T1591&gt;12),(AND(Data_Input!$T$3="feet",Data_Input!$T1591&gt;40)),ABS(B1587)&gt;$G$4),"",B1587),""))</f>
        <v/>
      </c>
      <c r="M1587" s="37" t="str">
        <f>IF($H$4=0,C1587,IFERROR(IF(OR(AND(Data_Input!$T$3="meters",Data_Input!$T1591&gt;12),(AND(Data_Input!$T$3="feet",Data_Input!$T1591&gt;40)),ABS(C1587)&gt;$G$4),"",C1587),""))</f>
        <v/>
      </c>
      <c r="N1587" s="37" t="str">
        <f>IF($I$4=0,D1587,IFERROR(IF(OR(AND(Data_Input!$T$3="meters",Data_Input!$T1591&gt;12),(AND(Data_Input!$T$3="feet",Data_Input!$T1591&gt;40)),ABS(D1587)&gt;$G$4),"",D1587),""))</f>
        <v/>
      </c>
      <c r="O1587" s="37" t="str">
        <f>IF($J$4=0,E1587,IFERROR(IF(OR(AND(Data_Input!$T$3="meters",Data_Input!$T1591&gt;12),(AND(Data_Input!$T$3="feet",Data_Input!$T1591&gt;40)),ABS(E1587)&gt;$G$4),"",E1587),""))</f>
        <v/>
      </c>
      <c r="P1587" s="35"/>
      <c r="Q1587" s="8" t="str">
        <f t="shared" si="106"/>
        <v/>
      </c>
      <c r="R1587" s="8" t="str">
        <f t="shared" si="107"/>
        <v/>
      </c>
      <c r="S1587" s="8" t="str">
        <f t="shared" si="108"/>
        <v/>
      </c>
      <c r="T1587" s="8" t="str">
        <f t="shared" si="109"/>
        <v/>
      </c>
      <c r="U1587" s="35"/>
    </row>
    <row r="1588" spans="1:21">
      <c r="A1588" s="7">
        <v>1586</v>
      </c>
      <c r="B1588" s="37" t="str">
        <f>Data_Input!O1592</f>
        <v/>
      </c>
      <c r="C1588" s="37" t="str">
        <f>Data_Input!P1592</f>
        <v/>
      </c>
      <c r="D1588" s="37" t="str">
        <f>Data_Input!Q1592</f>
        <v/>
      </c>
      <c r="E1588" s="37" t="str">
        <f>Data_Input!R1592</f>
        <v/>
      </c>
      <c r="F1588" s="47"/>
      <c r="G1588" s="35"/>
      <c r="H1588" s="35"/>
      <c r="I1588" s="35"/>
      <c r="J1588" s="35"/>
      <c r="K1588" s="35"/>
      <c r="L1588" s="37" t="str">
        <f>IF($G$4=0,B1588,IFERROR(IF(OR(AND(Data_Input!$T$3="meters",Data_Input!$T1592&gt;12),(AND(Data_Input!$T$3="feet",Data_Input!$T1592&gt;40)),ABS(B1588)&gt;$G$4),"",B1588),""))</f>
        <v/>
      </c>
      <c r="M1588" s="37" t="str">
        <f>IF($H$4=0,C1588,IFERROR(IF(OR(AND(Data_Input!$T$3="meters",Data_Input!$T1592&gt;12),(AND(Data_Input!$T$3="feet",Data_Input!$T1592&gt;40)),ABS(C1588)&gt;$G$4),"",C1588),""))</f>
        <v/>
      </c>
      <c r="N1588" s="37" t="str">
        <f>IF($I$4=0,D1588,IFERROR(IF(OR(AND(Data_Input!$T$3="meters",Data_Input!$T1592&gt;12),(AND(Data_Input!$T$3="feet",Data_Input!$T1592&gt;40)),ABS(D1588)&gt;$G$4),"",D1588),""))</f>
        <v/>
      </c>
      <c r="O1588" s="37" t="str">
        <f>IF($J$4=0,E1588,IFERROR(IF(OR(AND(Data_Input!$T$3="meters",Data_Input!$T1592&gt;12),(AND(Data_Input!$T$3="feet",Data_Input!$T1592&gt;40)),ABS(E1588)&gt;$G$4),"",E1588),""))</f>
        <v/>
      </c>
      <c r="P1588" s="35"/>
      <c r="Q1588" s="8" t="str">
        <f t="shared" si="106"/>
        <v/>
      </c>
      <c r="R1588" s="8" t="str">
        <f t="shared" si="107"/>
        <v/>
      </c>
      <c r="S1588" s="8" t="str">
        <f t="shared" si="108"/>
        <v/>
      </c>
      <c r="T1588" s="8" t="str">
        <f t="shared" si="109"/>
        <v/>
      </c>
      <c r="U1588" s="35"/>
    </row>
    <row r="1589" spans="1:21">
      <c r="A1589" s="7">
        <v>1587</v>
      </c>
      <c r="B1589" s="37" t="str">
        <f>Data_Input!O1593</f>
        <v/>
      </c>
      <c r="C1589" s="37" t="str">
        <f>Data_Input!P1593</f>
        <v/>
      </c>
      <c r="D1589" s="37" t="str">
        <f>Data_Input!Q1593</f>
        <v/>
      </c>
      <c r="E1589" s="37" t="str">
        <f>Data_Input!R1593</f>
        <v/>
      </c>
      <c r="F1589" s="47"/>
      <c r="G1589" s="35"/>
      <c r="H1589" s="35"/>
      <c r="I1589" s="35"/>
      <c r="J1589" s="35"/>
      <c r="K1589" s="35"/>
      <c r="L1589" s="37" t="str">
        <f>IF($G$4=0,B1589,IFERROR(IF(OR(AND(Data_Input!$T$3="meters",Data_Input!$T1593&gt;12),(AND(Data_Input!$T$3="feet",Data_Input!$T1593&gt;40)),ABS(B1589)&gt;$G$4),"",B1589),""))</f>
        <v/>
      </c>
      <c r="M1589" s="37" t="str">
        <f>IF($H$4=0,C1589,IFERROR(IF(OR(AND(Data_Input!$T$3="meters",Data_Input!$T1593&gt;12),(AND(Data_Input!$T$3="feet",Data_Input!$T1593&gt;40)),ABS(C1589)&gt;$G$4),"",C1589),""))</f>
        <v/>
      </c>
      <c r="N1589" s="37" t="str">
        <f>IF($I$4=0,D1589,IFERROR(IF(OR(AND(Data_Input!$T$3="meters",Data_Input!$T1593&gt;12),(AND(Data_Input!$T$3="feet",Data_Input!$T1593&gt;40)),ABS(D1589)&gt;$G$4),"",D1589),""))</f>
        <v/>
      </c>
      <c r="O1589" s="37" t="str">
        <f>IF($J$4=0,E1589,IFERROR(IF(OR(AND(Data_Input!$T$3="meters",Data_Input!$T1593&gt;12),(AND(Data_Input!$T$3="feet",Data_Input!$T1593&gt;40)),ABS(E1589)&gt;$G$4),"",E1589),""))</f>
        <v/>
      </c>
      <c r="P1589" s="35"/>
      <c r="Q1589" s="8" t="str">
        <f t="shared" si="106"/>
        <v/>
      </c>
      <c r="R1589" s="8" t="str">
        <f t="shared" si="107"/>
        <v/>
      </c>
      <c r="S1589" s="8" t="str">
        <f t="shared" si="108"/>
        <v/>
      </c>
      <c r="T1589" s="8" t="str">
        <f t="shared" si="109"/>
        <v/>
      </c>
      <c r="U1589" s="35"/>
    </row>
    <row r="1590" spans="1:21">
      <c r="A1590" s="7">
        <v>1588</v>
      </c>
      <c r="B1590" s="37" t="str">
        <f>Data_Input!O1594</f>
        <v/>
      </c>
      <c r="C1590" s="37" t="str">
        <f>Data_Input!P1594</f>
        <v/>
      </c>
      <c r="D1590" s="37" t="str">
        <f>Data_Input!Q1594</f>
        <v/>
      </c>
      <c r="E1590" s="37" t="str">
        <f>Data_Input!R1594</f>
        <v/>
      </c>
      <c r="F1590" s="47"/>
      <c r="G1590" s="35"/>
      <c r="H1590" s="35"/>
      <c r="I1590" s="35"/>
      <c r="J1590" s="35"/>
      <c r="K1590" s="35"/>
      <c r="L1590" s="37" t="str">
        <f>IF($G$4=0,B1590,IFERROR(IF(OR(AND(Data_Input!$T$3="meters",Data_Input!$T1594&gt;12),(AND(Data_Input!$T$3="feet",Data_Input!$T1594&gt;40)),ABS(B1590)&gt;$G$4),"",B1590),""))</f>
        <v/>
      </c>
      <c r="M1590" s="37" t="str">
        <f>IF($H$4=0,C1590,IFERROR(IF(OR(AND(Data_Input!$T$3="meters",Data_Input!$T1594&gt;12),(AND(Data_Input!$T$3="feet",Data_Input!$T1594&gt;40)),ABS(C1590)&gt;$G$4),"",C1590),""))</f>
        <v/>
      </c>
      <c r="N1590" s="37" t="str">
        <f>IF($I$4=0,D1590,IFERROR(IF(OR(AND(Data_Input!$T$3="meters",Data_Input!$T1594&gt;12),(AND(Data_Input!$T$3="feet",Data_Input!$T1594&gt;40)),ABS(D1590)&gt;$G$4),"",D1590),""))</f>
        <v/>
      </c>
      <c r="O1590" s="37" t="str">
        <f>IF($J$4=0,E1590,IFERROR(IF(OR(AND(Data_Input!$T$3="meters",Data_Input!$T1594&gt;12),(AND(Data_Input!$T$3="feet",Data_Input!$T1594&gt;40)),ABS(E1590)&gt;$G$4),"",E1590),""))</f>
        <v/>
      </c>
      <c r="P1590" s="35"/>
      <c r="Q1590" s="8" t="str">
        <f t="shared" si="106"/>
        <v/>
      </c>
      <c r="R1590" s="8" t="str">
        <f t="shared" si="107"/>
        <v/>
      </c>
      <c r="S1590" s="8" t="str">
        <f t="shared" si="108"/>
        <v/>
      </c>
      <c r="T1590" s="8" t="str">
        <f t="shared" si="109"/>
        <v/>
      </c>
      <c r="U1590" s="35"/>
    </row>
    <row r="1591" spans="1:21">
      <c r="A1591" s="7">
        <v>1589</v>
      </c>
      <c r="B1591" s="37" t="str">
        <f>Data_Input!O1595</f>
        <v/>
      </c>
      <c r="C1591" s="37" t="str">
        <f>Data_Input!P1595</f>
        <v/>
      </c>
      <c r="D1591" s="37" t="str">
        <f>Data_Input!Q1595</f>
        <v/>
      </c>
      <c r="E1591" s="37" t="str">
        <f>Data_Input!R1595</f>
        <v/>
      </c>
      <c r="F1591" s="47"/>
      <c r="G1591" s="35"/>
      <c r="H1591" s="35"/>
      <c r="I1591" s="35"/>
      <c r="J1591" s="35"/>
      <c r="K1591" s="35"/>
      <c r="L1591" s="37" t="str">
        <f>IF($G$4=0,B1591,IFERROR(IF(OR(AND(Data_Input!$T$3="meters",Data_Input!$T1595&gt;12),(AND(Data_Input!$T$3="feet",Data_Input!$T1595&gt;40)),ABS(B1591)&gt;$G$4),"",B1591),""))</f>
        <v/>
      </c>
      <c r="M1591" s="37" t="str">
        <f>IF($H$4=0,C1591,IFERROR(IF(OR(AND(Data_Input!$T$3="meters",Data_Input!$T1595&gt;12),(AND(Data_Input!$T$3="feet",Data_Input!$T1595&gt;40)),ABS(C1591)&gt;$G$4),"",C1591),""))</f>
        <v/>
      </c>
      <c r="N1591" s="37" t="str">
        <f>IF($I$4=0,D1591,IFERROR(IF(OR(AND(Data_Input!$T$3="meters",Data_Input!$T1595&gt;12),(AND(Data_Input!$T$3="feet",Data_Input!$T1595&gt;40)),ABS(D1591)&gt;$G$4),"",D1591),""))</f>
        <v/>
      </c>
      <c r="O1591" s="37" t="str">
        <f>IF($J$4=0,E1591,IFERROR(IF(OR(AND(Data_Input!$T$3="meters",Data_Input!$T1595&gt;12),(AND(Data_Input!$T$3="feet",Data_Input!$T1595&gt;40)),ABS(E1591)&gt;$G$4),"",E1591),""))</f>
        <v/>
      </c>
      <c r="P1591" s="35"/>
      <c r="Q1591" s="8" t="str">
        <f t="shared" si="106"/>
        <v/>
      </c>
      <c r="R1591" s="8" t="str">
        <f t="shared" si="107"/>
        <v/>
      </c>
      <c r="S1591" s="8" t="str">
        <f t="shared" si="108"/>
        <v/>
      </c>
      <c r="T1591" s="8" t="str">
        <f t="shared" si="109"/>
        <v/>
      </c>
      <c r="U1591" s="35"/>
    </row>
    <row r="1592" spans="1:21">
      <c r="A1592" s="7">
        <v>1590</v>
      </c>
      <c r="B1592" s="37" t="str">
        <f>Data_Input!O1596</f>
        <v/>
      </c>
      <c r="C1592" s="37" t="str">
        <f>Data_Input!P1596</f>
        <v/>
      </c>
      <c r="D1592" s="37" t="str">
        <f>Data_Input!Q1596</f>
        <v/>
      </c>
      <c r="E1592" s="37" t="str">
        <f>Data_Input!R1596</f>
        <v/>
      </c>
      <c r="F1592" s="47"/>
      <c r="G1592" s="35"/>
      <c r="H1592" s="35"/>
      <c r="I1592" s="35"/>
      <c r="J1592" s="35"/>
      <c r="K1592" s="35"/>
      <c r="L1592" s="37" t="str">
        <f>IF($G$4=0,B1592,IFERROR(IF(OR(AND(Data_Input!$T$3="meters",Data_Input!$T1596&gt;12),(AND(Data_Input!$T$3="feet",Data_Input!$T1596&gt;40)),ABS(B1592)&gt;$G$4),"",B1592),""))</f>
        <v/>
      </c>
      <c r="M1592" s="37" t="str">
        <f>IF($H$4=0,C1592,IFERROR(IF(OR(AND(Data_Input!$T$3="meters",Data_Input!$T1596&gt;12),(AND(Data_Input!$T$3="feet",Data_Input!$T1596&gt;40)),ABS(C1592)&gt;$G$4),"",C1592),""))</f>
        <v/>
      </c>
      <c r="N1592" s="37" t="str">
        <f>IF($I$4=0,D1592,IFERROR(IF(OR(AND(Data_Input!$T$3="meters",Data_Input!$T1596&gt;12),(AND(Data_Input!$T$3="feet",Data_Input!$T1596&gt;40)),ABS(D1592)&gt;$G$4),"",D1592),""))</f>
        <v/>
      </c>
      <c r="O1592" s="37" t="str">
        <f>IF($J$4=0,E1592,IFERROR(IF(OR(AND(Data_Input!$T$3="meters",Data_Input!$T1596&gt;12),(AND(Data_Input!$T$3="feet",Data_Input!$T1596&gt;40)),ABS(E1592)&gt;$G$4),"",E1592),""))</f>
        <v/>
      </c>
      <c r="P1592" s="35"/>
      <c r="Q1592" s="8" t="str">
        <f t="shared" si="106"/>
        <v/>
      </c>
      <c r="R1592" s="8" t="str">
        <f t="shared" si="107"/>
        <v/>
      </c>
      <c r="S1592" s="8" t="str">
        <f t="shared" si="108"/>
        <v/>
      </c>
      <c r="T1592" s="8" t="str">
        <f t="shared" si="109"/>
        <v/>
      </c>
      <c r="U1592" s="35"/>
    </row>
    <row r="1593" spans="1:21">
      <c r="A1593" s="7">
        <v>1591</v>
      </c>
      <c r="B1593" s="37" t="str">
        <f>Data_Input!O1597</f>
        <v/>
      </c>
      <c r="C1593" s="37" t="str">
        <f>Data_Input!P1597</f>
        <v/>
      </c>
      <c r="D1593" s="37" t="str">
        <f>Data_Input!Q1597</f>
        <v/>
      </c>
      <c r="E1593" s="37" t="str">
        <f>Data_Input!R1597</f>
        <v/>
      </c>
      <c r="F1593" s="47"/>
      <c r="G1593" s="35"/>
      <c r="H1593" s="35"/>
      <c r="I1593" s="35"/>
      <c r="J1593" s="35"/>
      <c r="K1593" s="35"/>
      <c r="L1593" s="37" t="str">
        <f>IF($G$4=0,B1593,IFERROR(IF(OR(AND(Data_Input!$T$3="meters",Data_Input!$T1597&gt;12),(AND(Data_Input!$T$3="feet",Data_Input!$T1597&gt;40)),ABS(B1593)&gt;$G$4),"",B1593),""))</f>
        <v/>
      </c>
      <c r="M1593" s="37" t="str">
        <f>IF($H$4=0,C1593,IFERROR(IF(OR(AND(Data_Input!$T$3="meters",Data_Input!$T1597&gt;12),(AND(Data_Input!$T$3="feet",Data_Input!$T1597&gt;40)),ABS(C1593)&gt;$G$4),"",C1593),""))</f>
        <v/>
      </c>
      <c r="N1593" s="37" t="str">
        <f>IF($I$4=0,D1593,IFERROR(IF(OR(AND(Data_Input!$T$3="meters",Data_Input!$T1597&gt;12),(AND(Data_Input!$T$3="feet",Data_Input!$T1597&gt;40)),ABS(D1593)&gt;$G$4),"",D1593),""))</f>
        <v/>
      </c>
      <c r="O1593" s="37" t="str">
        <f>IF($J$4=0,E1593,IFERROR(IF(OR(AND(Data_Input!$T$3="meters",Data_Input!$T1597&gt;12),(AND(Data_Input!$T$3="feet",Data_Input!$T1597&gt;40)),ABS(E1593)&gt;$G$4),"",E1593),""))</f>
        <v/>
      </c>
      <c r="P1593" s="35"/>
      <c r="Q1593" s="8" t="str">
        <f t="shared" si="106"/>
        <v/>
      </c>
      <c r="R1593" s="8" t="str">
        <f t="shared" si="107"/>
        <v/>
      </c>
      <c r="S1593" s="8" t="str">
        <f t="shared" si="108"/>
        <v/>
      </c>
      <c r="T1593" s="8" t="str">
        <f t="shared" si="109"/>
        <v/>
      </c>
      <c r="U1593" s="35"/>
    </row>
    <row r="1594" spans="1:21">
      <c r="A1594" s="7">
        <v>1592</v>
      </c>
      <c r="B1594" s="37" t="str">
        <f>Data_Input!O1598</f>
        <v/>
      </c>
      <c r="C1594" s="37" t="str">
        <f>Data_Input!P1598</f>
        <v/>
      </c>
      <c r="D1594" s="37" t="str">
        <f>Data_Input!Q1598</f>
        <v/>
      </c>
      <c r="E1594" s="37" t="str">
        <f>Data_Input!R1598</f>
        <v/>
      </c>
      <c r="F1594" s="47"/>
      <c r="G1594" s="35"/>
      <c r="H1594" s="35"/>
      <c r="I1594" s="35"/>
      <c r="J1594" s="35"/>
      <c r="K1594" s="35"/>
      <c r="L1594" s="37" t="str">
        <f>IF($G$4=0,B1594,IFERROR(IF(OR(AND(Data_Input!$T$3="meters",Data_Input!$T1598&gt;12),(AND(Data_Input!$T$3="feet",Data_Input!$T1598&gt;40)),ABS(B1594)&gt;$G$4),"",B1594),""))</f>
        <v/>
      </c>
      <c r="M1594" s="37" t="str">
        <f>IF($H$4=0,C1594,IFERROR(IF(OR(AND(Data_Input!$T$3="meters",Data_Input!$T1598&gt;12),(AND(Data_Input!$T$3="feet",Data_Input!$T1598&gt;40)),ABS(C1594)&gt;$G$4),"",C1594),""))</f>
        <v/>
      </c>
      <c r="N1594" s="37" t="str">
        <f>IF($I$4=0,D1594,IFERROR(IF(OR(AND(Data_Input!$T$3="meters",Data_Input!$T1598&gt;12),(AND(Data_Input!$T$3="feet",Data_Input!$T1598&gt;40)),ABS(D1594)&gt;$G$4),"",D1594),""))</f>
        <v/>
      </c>
      <c r="O1594" s="37" t="str">
        <f>IF($J$4=0,E1594,IFERROR(IF(OR(AND(Data_Input!$T$3="meters",Data_Input!$T1598&gt;12),(AND(Data_Input!$T$3="feet",Data_Input!$T1598&gt;40)),ABS(E1594)&gt;$G$4),"",E1594),""))</f>
        <v/>
      </c>
      <c r="P1594" s="35"/>
      <c r="Q1594" s="8" t="str">
        <f t="shared" si="106"/>
        <v/>
      </c>
      <c r="R1594" s="8" t="str">
        <f t="shared" si="107"/>
        <v/>
      </c>
      <c r="S1594" s="8" t="str">
        <f t="shared" si="108"/>
        <v/>
      </c>
      <c r="T1594" s="8" t="str">
        <f t="shared" si="109"/>
        <v/>
      </c>
      <c r="U1594" s="35"/>
    </row>
    <row r="1595" spans="1:21">
      <c r="A1595" s="7">
        <v>1593</v>
      </c>
      <c r="B1595" s="37" t="str">
        <f>Data_Input!O1599</f>
        <v/>
      </c>
      <c r="C1595" s="37" t="str">
        <f>Data_Input!P1599</f>
        <v/>
      </c>
      <c r="D1595" s="37" t="str">
        <f>Data_Input!Q1599</f>
        <v/>
      </c>
      <c r="E1595" s="37" t="str">
        <f>Data_Input!R1599</f>
        <v/>
      </c>
      <c r="F1595" s="47"/>
      <c r="G1595" s="35"/>
      <c r="H1595" s="35"/>
      <c r="I1595" s="35"/>
      <c r="J1595" s="35"/>
      <c r="K1595" s="35"/>
      <c r="L1595" s="37" t="str">
        <f>IF($G$4=0,B1595,IFERROR(IF(OR(AND(Data_Input!$T$3="meters",Data_Input!$T1599&gt;12),(AND(Data_Input!$T$3="feet",Data_Input!$T1599&gt;40)),ABS(B1595)&gt;$G$4),"",B1595),""))</f>
        <v/>
      </c>
      <c r="M1595" s="37" t="str">
        <f>IF($H$4=0,C1595,IFERROR(IF(OR(AND(Data_Input!$T$3="meters",Data_Input!$T1599&gt;12),(AND(Data_Input!$T$3="feet",Data_Input!$T1599&gt;40)),ABS(C1595)&gt;$G$4),"",C1595),""))</f>
        <v/>
      </c>
      <c r="N1595" s="37" t="str">
        <f>IF($I$4=0,D1595,IFERROR(IF(OR(AND(Data_Input!$T$3="meters",Data_Input!$T1599&gt;12),(AND(Data_Input!$T$3="feet",Data_Input!$T1599&gt;40)),ABS(D1595)&gt;$G$4),"",D1595),""))</f>
        <v/>
      </c>
      <c r="O1595" s="37" t="str">
        <f>IF($J$4=0,E1595,IFERROR(IF(OR(AND(Data_Input!$T$3="meters",Data_Input!$T1599&gt;12),(AND(Data_Input!$T$3="feet",Data_Input!$T1599&gt;40)),ABS(E1595)&gt;$G$4),"",E1595),""))</f>
        <v/>
      </c>
      <c r="P1595" s="35"/>
      <c r="Q1595" s="8" t="str">
        <f t="shared" si="106"/>
        <v/>
      </c>
      <c r="R1595" s="8" t="str">
        <f t="shared" si="107"/>
        <v/>
      </c>
      <c r="S1595" s="8" t="str">
        <f t="shared" si="108"/>
        <v/>
      </c>
      <c r="T1595" s="8" t="str">
        <f t="shared" si="109"/>
        <v/>
      </c>
      <c r="U1595" s="35"/>
    </row>
    <row r="1596" spans="1:21">
      <c r="A1596" s="7">
        <v>1594</v>
      </c>
      <c r="B1596" s="37" t="str">
        <f>Data_Input!O1600</f>
        <v/>
      </c>
      <c r="C1596" s="37" t="str">
        <f>Data_Input!P1600</f>
        <v/>
      </c>
      <c r="D1596" s="37" t="str">
        <f>Data_Input!Q1600</f>
        <v/>
      </c>
      <c r="E1596" s="37" t="str">
        <f>Data_Input!R1600</f>
        <v/>
      </c>
      <c r="F1596" s="47"/>
      <c r="G1596" s="35"/>
      <c r="H1596" s="35"/>
      <c r="I1596" s="35"/>
      <c r="J1596" s="35"/>
      <c r="K1596" s="35"/>
      <c r="L1596" s="37" t="str">
        <f>IF($G$4=0,B1596,IFERROR(IF(OR(AND(Data_Input!$T$3="meters",Data_Input!$T1600&gt;12),(AND(Data_Input!$T$3="feet",Data_Input!$T1600&gt;40)),ABS(B1596)&gt;$G$4),"",B1596),""))</f>
        <v/>
      </c>
      <c r="M1596" s="37" t="str">
        <f>IF($H$4=0,C1596,IFERROR(IF(OR(AND(Data_Input!$T$3="meters",Data_Input!$T1600&gt;12),(AND(Data_Input!$T$3="feet",Data_Input!$T1600&gt;40)),ABS(C1596)&gt;$G$4),"",C1596),""))</f>
        <v/>
      </c>
      <c r="N1596" s="37" t="str">
        <f>IF($I$4=0,D1596,IFERROR(IF(OR(AND(Data_Input!$T$3="meters",Data_Input!$T1600&gt;12),(AND(Data_Input!$T$3="feet",Data_Input!$T1600&gt;40)),ABS(D1596)&gt;$G$4),"",D1596),""))</f>
        <v/>
      </c>
      <c r="O1596" s="37" t="str">
        <f>IF($J$4=0,E1596,IFERROR(IF(OR(AND(Data_Input!$T$3="meters",Data_Input!$T1600&gt;12),(AND(Data_Input!$T$3="feet",Data_Input!$T1600&gt;40)),ABS(E1596)&gt;$G$4),"",E1596),""))</f>
        <v/>
      </c>
      <c r="P1596" s="35"/>
      <c r="Q1596" s="8" t="str">
        <f t="shared" si="106"/>
        <v/>
      </c>
      <c r="R1596" s="8" t="str">
        <f t="shared" si="107"/>
        <v/>
      </c>
      <c r="S1596" s="8" t="str">
        <f t="shared" si="108"/>
        <v/>
      </c>
      <c r="T1596" s="8" t="str">
        <f t="shared" si="109"/>
        <v/>
      </c>
      <c r="U1596" s="35"/>
    </row>
    <row r="1597" spans="1:21">
      <c r="A1597" s="7">
        <v>1595</v>
      </c>
      <c r="B1597" s="37" t="str">
        <f>Data_Input!O1601</f>
        <v/>
      </c>
      <c r="C1597" s="37" t="str">
        <f>Data_Input!P1601</f>
        <v/>
      </c>
      <c r="D1597" s="37" t="str">
        <f>Data_Input!Q1601</f>
        <v/>
      </c>
      <c r="E1597" s="37" t="str">
        <f>Data_Input!R1601</f>
        <v/>
      </c>
      <c r="F1597" s="47"/>
      <c r="G1597" s="35"/>
      <c r="H1597" s="35"/>
      <c r="I1597" s="35"/>
      <c r="J1597" s="35"/>
      <c r="K1597" s="35"/>
      <c r="L1597" s="37" t="str">
        <f>IF($G$4=0,B1597,IFERROR(IF(OR(AND(Data_Input!$T$3="meters",Data_Input!$T1601&gt;12),(AND(Data_Input!$T$3="feet",Data_Input!$T1601&gt;40)),ABS(B1597)&gt;$G$4),"",B1597),""))</f>
        <v/>
      </c>
      <c r="M1597" s="37" t="str">
        <f>IF($H$4=0,C1597,IFERROR(IF(OR(AND(Data_Input!$T$3="meters",Data_Input!$T1601&gt;12),(AND(Data_Input!$T$3="feet",Data_Input!$T1601&gt;40)),ABS(C1597)&gt;$G$4),"",C1597),""))</f>
        <v/>
      </c>
      <c r="N1597" s="37" t="str">
        <f>IF($I$4=0,D1597,IFERROR(IF(OR(AND(Data_Input!$T$3="meters",Data_Input!$T1601&gt;12),(AND(Data_Input!$T$3="feet",Data_Input!$T1601&gt;40)),ABS(D1597)&gt;$G$4),"",D1597),""))</f>
        <v/>
      </c>
      <c r="O1597" s="37" t="str">
        <f>IF($J$4=0,E1597,IFERROR(IF(OR(AND(Data_Input!$T$3="meters",Data_Input!$T1601&gt;12),(AND(Data_Input!$T$3="feet",Data_Input!$T1601&gt;40)),ABS(E1597)&gt;$G$4),"",E1597),""))</f>
        <v/>
      </c>
      <c r="P1597" s="35"/>
      <c r="Q1597" s="8" t="str">
        <f t="shared" si="106"/>
        <v/>
      </c>
      <c r="R1597" s="8" t="str">
        <f t="shared" si="107"/>
        <v/>
      </c>
      <c r="S1597" s="8" t="str">
        <f t="shared" si="108"/>
        <v/>
      </c>
      <c r="T1597" s="8" t="str">
        <f t="shared" si="109"/>
        <v/>
      </c>
      <c r="U1597" s="35"/>
    </row>
    <row r="1598" spans="1:21">
      <c r="A1598" s="7">
        <v>1596</v>
      </c>
      <c r="B1598" s="37" t="str">
        <f>Data_Input!O1602</f>
        <v/>
      </c>
      <c r="C1598" s="37" t="str">
        <f>Data_Input!P1602</f>
        <v/>
      </c>
      <c r="D1598" s="37" t="str">
        <f>Data_Input!Q1602</f>
        <v/>
      </c>
      <c r="E1598" s="37" t="str">
        <f>Data_Input!R1602</f>
        <v/>
      </c>
      <c r="F1598" s="47"/>
      <c r="G1598" s="35"/>
      <c r="H1598" s="35"/>
      <c r="I1598" s="35"/>
      <c r="J1598" s="35"/>
      <c r="K1598" s="35"/>
      <c r="L1598" s="37" t="str">
        <f>IF($G$4=0,B1598,IFERROR(IF(OR(AND(Data_Input!$T$3="meters",Data_Input!$T1602&gt;12),(AND(Data_Input!$T$3="feet",Data_Input!$T1602&gt;40)),ABS(B1598)&gt;$G$4),"",B1598),""))</f>
        <v/>
      </c>
      <c r="M1598" s="37" t="str">
        <f>IF($H$4=0,C1598,IFERROR(IF(OR(AND(Data_Input!$T$3="meters",Data_Input!$T1602&gt;12),(AND(Data_Input!$T$3="feet",Data_Input!$T1602&gt;40)),ABS(C1598)&gt;$G$4),"",C1598),""))</f>
        <v/>
      </c>
      <c r="N1598" s="37" t="str">
        <f>IF($I$4=0,D1598,IFERROR(IF(OR(AND(Data_Input!$T$3="meters",Data_Input!$T1602&gt;12),(AND(Data_Input!$T$3="feet",Data_Input!$T1602&gt;40)),ABS(D1598)&gt;$G$4),"",D1598),""))</f>
        <v/>
      </c>
      <c r="O1598" s="37" t="str">
        <f>IF($J$4=0,E1598,IFERROR(IF(OR(AND(Data_Input!$T$3="meters",Data_Input!$T1602&gt;12),(AND(Data_Input!$T$3="feet",Data_Input!$T1602&gt;40)),ABS(E1598)&gt;$G$4),"",E1598),""))</f>
        <v/>
      </c>
      <c r="P1598" s="35"/>
      <c r="Q1598" s="8" t="str">
        <f t="shared" si="106"/>
        <v/>
      </c>
      <c r="R1598" s="8" t="str">
        <f t="shared" si="107"/>
        <v/>
      </c>
      <c r="S1598" s="8" t="str">
        <f t="shared" si="108"/>
        <v/>
      </c>
      <c r="T1598" s="8" t="str">
        <f t="shared" si="109"/>
        <v/>
      </c>
      <c r="U1598" s="35"/>
    </row>
    <row r="1599" spans="1:21">
      <c r="A1599" s="7">
        <v>1597</v>
      </c>
      <c r="B1599" s="37" t="str">
        <f>Data_Input!O1603</f>
        <v/>
      </c>
      <c r="C1599" s="37" t="str">
        <f>Data_Input!P1603</f>
        <v/>
      </c>
      <c r="D1599" s="37" t="str">
        <f>Data_Input!Q1603</f>
        <v/>
      </c>
      <c r="E1599" s="37" t="str">
        <f>Data_Input!R1603</f>
        <v/>
      </c>
      <c r="F1599" s="47"/>
      <c r="G1599" s="35"/>
      <c r="H1599" s="35"/>
      <c r="I1599" s="35"/>
      <c r="J1599" s="35"/>
      <c r="K1599" s="35"/>
      <c r="L1599" s="37" t="str">
        <f>IF($G$4=0,B1599,IFERROR(IF(OR(AND(Data_Input!$T$3="meters",Data_Input!$T1603&gt;12),(AND(Data_Input!$T$3="feet",Data_Input!$T1603&gt;40)),ABS(B1599)&gt;$G$4),"",B1599),""))</f>
        <v/>
      </c>
      <c r="M1599" s="37" t="str">
        <f>IF($H$4=0,C1599,IFERROR(IF(OR(AND(Data_Input!$T$3="meters",Data_Input!$T1603&gt;12),(AND(Data_Input!$T$3="feet",Data_Input!$T1603&gt;40)),ABS(C1599)&gt;$G$4),"",C1599),""))</f>
        <v/>
      </c>
      <c r="N1599" s="37" t="str">
        <f>IF($I$4=0,D1599,IFERROR(IF(OR(AND(Data_Input!$T$3="meters",Data_Input!$T1603&gt;12),(AND(Data_Input!$T$3="feet",Data_Input!$T1603&gt;40)),ABS(D1599)&gt;$G$4),"",D1599),""))</f>
        <v/>
      </c>
      <c r="O1599" s="37" t="str">
        <f>IF($J$4=0,E1599,IFERROR(IF(OR(AND(Data_Input!$T$3="meters",Data_Input!$T1603&gt;12),(AND(Data_Input!$T$3="feet",Data_Input!$T1603&gt;40)),ABS(E1599)&gt;$G$4),"",E1599),""))</f>
        <v/>
      </c>
      <c r="P1599" s="35"/>
      <c r="Q1599" s="8" t="str">
        <f t="shared" si="106"/>
        <v/>
      </c>
      <c r="R1599" s="8" t="str">
        <f t="shared" si="107"/>
        <v/>
      </c>
      <c r="S1599" s="8" t="str">
        <f t="shared" si="108"/>
        <v/>
      </c>
      <c r="T1599" s="8" t="str">
        <f t="shared" si="109"/>
        <v/>
      </c>
      <c r="U1599" s="35"/>
    </row>
    <row r="1600" spans="1:21">
      <c r="A1600" s="7">
        <v>1598</v>
      </c>
      <c r="B1600" s="37" t="str">
        <f>Data_Input!O1604</f>
        <v/>
      </c>
      <c r="C1600" s="37" t="str">
        <f>Data_Input!P1604</f>
        <v/>
      </c>
      <c r="D1600" s="37" t="str">
        <f>Data_Input!Q1604</f>
        <v/>
      </c>
      <c r="E1600" s="37" t="str">
        <f>Data_Input!R1604</f>
        <v/>
      </c>
      <c r="F1600" s="47"/>
      <c r="G1600" s="35"/>
      <c r="H1600" s="35"/>
      <c r="I1600" s="35"/>
      <c r="J1600" s="35"/>
      <c r="K1600" s="35"/>
      <c r="L1600" s="37" t="str">
        <f>IF($G$4=0,B1600,IFERROR(IF(OR(AND(Data_Input!$T$3="meters",Data_Input!$T1604&gt;12),(AND(Data_Input!$T$3="feet",Data_Input!$T1604&gt;40)),ABS(B1600)&gt;$G$4),"",B1600),""))</f>
        <v/>
      </c>
      <c r="M1600" s="37" t="str">
        <f>IF($H$4=0,C1600,IFERROR(IF(OR(AND(Data_Input!$T$3="meters",Data_Input!$T1604&gt;12),(AND(Data_Input!$T$3="feet",Data_Input!$T1604&gt;40)),ABS(C1600)&gt;$G$4),"",C1600),""))</f>
        <v/>
      </c>
      <c r="N1600" s="37" t="str">
        <f>IF($I$4=0,D1600,IFERROR(IF(OR(AND(Data_Input!$T$3="meters",Data_Input!$T1604&gt;12),(AND(Data_Input!$T$3="feet",Data_Input!$T1604&gt;40)),ABS(D1600)&gt;$G$4),"",D1600),""))</f>
        <v/>
      </c>
      <c r="O1600" s="37" t="str">
        <f>IF($J$4=0,E1600,IFERROR(IF(OR(AND(Data_Input!$T$3="meters",Data_Input!$T1604&gt;12),(AND(Data_Input!$T$3="feet",Data_Input!$T1604&gt;40)),ABS(E1600)&gt;$G$4),"",E1600),""))</f>
        <v/>
      </c>
      <c r="P1600" s="35"/>
      <c r="Q1600" s="8" t="str">
        <f t="shared" si="106"/>
        <v/>
      </c>
      <c r="R1600" s="8" t="str">
        <f t="shared" si="107"/>
        <v/>
      </c>
      <c r="S1600" s="8" t="str">
        <f t="shared" si="108"/>
        <v/>
      </c>
      <c r="T1600" s="8" t="str">
        <f t="shared" si="109"/>
        <v/>
      </c>
      <c r="U1600" s="35"/>
    </row>
    <row r="1601" spans="1:21">
      <c r="A1601" s="7">
        <v>1599</v>
      </c>
      <c r="B1601" s="37" t="str">
        <f>Data_Input!O1605</f>
        <v/>
      </c>
      <c r="C1601" s="37" t="str">
        <f>Data_Input!P1605</f>
        <v/>
      </c>
      <c r="D1601" s="37" t="str">
        <f>Data_Input!Q1605</f>
        <v/>
      </c>
      <c r="E1601" s="37" t="str">
        <f>Data_Input!R1605</f>
        <v/>
      </c>
      <c r="F1601" s="47"/>
      <c r="G1601" s="35"/>
      <c r="H1601" s="35"/>
      <c r="I1601" s="35"/>
      <c r="J1601" s="35"/>
      <c r="K1601" s="35"/>
      <c r="L1601" s="37" t="str">
        <f>IF($G$4=0,B1601,IFERROR(IF(OR(AND(Data_Input!$T$3="meters",Data_Input!$T1605&gt;12),(AND(Data_Input!$T$3="feet",Data_Input!$T1605&gt;40)),ABS(B1601)&gt;$G$4),"",B1601),""))</f>
        <v/>
      </c>
      <c r="M1601" s="37" t="str">
        <f>IF($H$4=0,C1601,IFERROR(IF(OR(AND(Data_Input!$T$3="meters",Data_Input!$T1605&gt;12),(AND(Data_Input!$T$3="feet",Data_Input!$T1605&gt;40)),ABS(C1601)&gt;$G$4),"",C1601),""))</f>
        <v/>
      </c>
      <c r="N1601" s="37" t="str">
        <f>IF($I$4=0,D1601,IFERROR(IF(OR(AND(Data_Input!$T$3="meters",Data_Input!$T1605&gt;12),(AND(Data_Input!$T$3="feet",Data_Input!$T1605&gt;40)),ABS(D1601)&gt;$G$4),"",D1601),""))</f>
        <v/>
      </c>
      <c r="O1601" s="37" t="str">
        <f>IF($J$4=0,E1601,IFERROR(IF(OR(AND(Data_Input!$T$3="meters",Data_Input!$T1605&gt;12),(AND(Data_Input!$T$3="feet",Data_Input!$T1605&gt;40)),ABS(E1601)&gt;$G$4),"",E1601),""))</f>
        <v/>
      </c>
      <c r="P1601" s="35"/>
      <c r="Q1601" s="8" t="str">
        <f t="shared" si="106"/>
        <v/>
      </c>
      <c r="R1601" s="8" t="str">
        <f t="shared" si="107"/>
        <v/>
      </c>
      <c r="S1601" s="8" t="str">
        <f t="shared" si="108"/>
        <v/>
      </c>
      <c r="T1601" s="8" t="str">
        <f t="shared" si="109"/>
        <v/>
      </c>
      <c r="U1601" s="35"/>
    </row>
    <row r="1602" spans="1:21">
      <c r="A1602" s="7">
        <v>1600</v>
      </c>
      <c r="B1602" s="37" t="str">
        <f>Data_Input!O1606</f>
        <v/>
      </c>
      <c r="C1602" s="37" t="str">
        <f>Data_Input!P1606</f>
        <v/>
      </c>
      <c r="D1602" s="37" t="str">
        <f>Data_Input!Q1606</f>
        <v/>
      </c>
      <c r="E1602" s="37" t="str">
        <f>Data_Input!R1606</f>
        <v/>
      </c>
      <c r="F1602" s="47"/>
      <c r="G1602" s="35"/>
      <c r="H1602" s="35"/>
      <c r="I1602" s="35"/>
      <c r="J1602" s="35"/>
      <c r="K1602" s="35"/>
      <c r="L1602" s="37" t="str">
        <f>IF($G$4=0,B1602,IFERROR(IF(OR(AND(Data_Input!$T$3="meters",Data_Input!$T1606&gt;12),(AND(Data_Input!$T$3="feet",Data_Input!$T1606&gt;40)),ABS(B1602)&gt;$G$4),"",B1602),""))</f>
        <v/>
      </c>
      <c r="M1602" s="37" t="str">
        <f>IF($H$4=0,C1602,IFERROR(IF(OR(AND(Data_Input!$T$3="meters",Data_Input!$T1606&gt;12),(AND(Data_Input!$T$3="feet",Data_Input!$T1606&gt;40)),ABS(C1602)&gt;$G$4),"",C1602),""))</f>
        <v/>
      </c>
      <c r="N1602" s="37" t="str">
        <f>IF($I$4=0,D1602,IFERROR(IF(OR(AND(Data_Input!$T$3="meters",Data_Input!$T1606&gt;12),(AND(Data_Input!$T$3="feet",Data_Input!$T1606&gt;40)),ABS(D1602)&gt;$G$4),"",D1602),""))</f>
        <v/>
      </c>
      <c r="O1602" s="37" t="str">
        <f>IF($J$4=0,E1602,IFERROR(IF(OR(AND(Data_Input!$T$3="meters",Data_Input!$T1606&gt;12),(AND(Data_Input!$T$3="feet",Data_Input!$T1606&gt;40)),ABS(E1602)&gt;$G$4),"",E1602),""))</f>
        <v/>
      </c>
      <c r="P1602" s="35"/>
      <c r="Q1602" s="8" t="str">
        <f t="shared" si="106"/>
        <v/>
      </c>
      <c r="R1602" s="8" t="str">
        <f t="shared" si="107"/>
        <v/>
      </c>
      <c r="S1602" s="8" t="str">
        <f t="shared" si="108"/>
        <v/>
      </c>
      <c r="T1602" s="8" t="str">
        <f t="shared" si="109"/>
        <v/>
      </c>
      <c r="U1602" s="35"/>
    </row>
    <row r="1603" spans="1:21">
      <c r="A1603" s="7">
        <v>1601</v>
      </c>
      <c r="B1603" s="37" t="str">
        <f>Data_Input!O1607</f>
        <v/>
      </c>
      <c r="C1603" s="37" t="str">
        <f>Data_Input!P1607</f>
        <v/>
      </c>
      <c r="D1603" s="37" t="str">
        <f>Data_Input!Q1607</f>
        <v/>
      </c>
      <c r="E1603" s="37" t="str">
        <f>Data_Input!R1607</f>
        <v/>
      </c>
      <c r="F1603" s="47"/>
      <c r="G1603" s="35"/>
      <c r="H1603" s="35"/>
      <c r="I1603" s="35"/>
      <c r="J1603" s="35"/>
      <c r="K1603" s="35"/>
      <c r="L1603" s="37" t="str">
        <f>IF($G$4=0,B1603,IFERROR(IF(OR(AND(Data_Input!$T$3="meters",Data_Input!$T1607&gt;12),(AND(Data_Input!$T$3="feet",Data_Input!$T1607&gt;40)),ABS(B1603)&gt;$G$4),"",B1603),""))</f>
        <v/>
      </c>
      <c r="M1603" s="37" t="str">
        <f>IF($H$4=0,C1603,IFERROR(IF(OR(AND(Data_Input!$T$3="meters",Data_Input!$T1607&gt;12),(AND(Data_Input!$T$3="feet",Data_Input!$T1607&gt;40)),ABS(C1603)&gt;$G$4),"",C1603),""))</f>
        <v/>
      </c>
      <c r="N1603" s="37" t="str">
        <f>IF($I$4=0,D1603,IFERROR(IF(OR(AND(Data_Input!$T$3="meters",Data_Input!$T1607&gt;12),(AND(Data_Input!$T$3="feet",Data_Input!$T1607&gt;40)),ABS(D1603)&gt;$G$4),"",D1603),""))</f>
        <v/>
      </c>
      <c r="O1603" s="37" t="str">
        <f>IF($J$4=0,E1603,IFERROR(IF(OR(AND(Data_Input!$T$3="meters",Data_Input!$T1607&gt;12),(AND(Data_Input!$T$3="feet",Data_Input!$T1607&gt;40)),ABS(E1603)&gt;$G$4),"",E1603),""))</f>
        <v/>
      </c>
      <c r="P1603" s="35"/>
      <c r="Q1603" s="8" t="str">
        <f t="shared" si="106"/>
        <v/>
      </c>
      <c r="R1603" s="8" t="str">
        <f t="shared" si="107"/>
        <v/>
      </c>
      <c r="S1603" s="8" t="str">
        <f t="shared" si="108"/>
        <v/>
      </c>
      <c r="T1603" s="8" t="str">
        <f t="shared" si="109"/>
        <v/>
      </c>
      <c r="U1603" s="35"/>
    </row>
    <row r="1604" spans="1:21">
      <c r="A1604" s="7">
        <v>1602</v>
      </c>
      <c r="B1604" s="37" t="str">
        <f>Data_Input!O1608</f>
        <v/>
      </c>
      <c r="C1604" s="37" t="str">
        <f>Data_Input!P1608</f>
        <v/>
      </c>
      <c r="D1604" s="37" t="str">
        <f>Data_Input!Q1608</f>
        <v/>
      </c>
      <c r="E1604" s="37" t="str">
        <f>Data_Input!R1608</f>
        <v/>
      </c>
      <c r="F1604" s="47"/>
      <c r="G1604" s="35"/>
      <c r="H1604" s="35"/>
      <c r="I1604" s="35"/>
      <c r="J1604" s="35"/>
      <c r="K1604" s="35"/>
      <c r="L1604" s="37" t="str">
        <f>IF($G$4=0,B1604,IFERROR(IF(OR(AND(Data_Input!$T$3="meters",Data_Input!$T1608&gt;12),(AND(Data_Input!$T$3="feet",Data_Input!$T1608&gt;40)),ABS(B1604)&gt;$G$4),"",B1604),""))</f>
        <v/>
      </c>
      <c r="M1604" s="37" t="str">
        <f>IF($H$4=0,C1604,IFERROR(IF(OR(AND(Data_Input!$T$3="meters",Data_Input!$T1608&gt;12),(AND(Data_Input!$T$3="feet",Data_Input!$T1608&gt;40)),ABS(C1604)&gt;$G$4),"",C1604),""))</f>
        <v/>
      </c>
      <c r="N1604" s="37" t="str">
        <f>IF($I$4=0,D1604,IFERROR(IF(OR(AND(Data_Input!$T$3="meters",Data_Input!$T1608&gt;12),(AND(Data_Input!$T$3="feet",Data_Input!$T1608&gt;40)),ABS(D1604)&gt;$G$4),"",D1604),""))</f>
        <v/>
      </c>
      <c r="O1604" s="37" t="str">
        <f>IF($J$4=0,E1604,IFERROR(IF(OR(AND(Data_Input!$T$3="meters",Data_Input!$T1608&gt;12),(AND(Data_Input!$T$3="feet",Data_Input!$T1608&gt;40)),ABS(E1604)&gt;$G$4),"",E1604),""))</f>
        <v/>
      </c>
      <c r="P1604" s="35"/>
      <c r="Q1604" s="8" t="str">
        <f t="shared" ref="Q1604:Q1667" si="110">IFERROR(ABS(L1604),"")</f>
        <v/>
      </c>
      <c r="R1604" s="8" t="str">
        <f t="shared" ref="R1604:R1667" si="111">IFERROR(ABS(M1604),"")</f>
        <v/>
      </c>
      <c r="S1604" s="8" t="str">
        <f t="shared" ref="S1604:S1667" si="112">IFERROR(ABS(N1604),"")</f>
        <v/>
      </c>
      <c r="T1604" s="8" t="str">
        <f t="shared" ref="T1604:T1667" si="113">IFERROR(ABS(O1604),"")</f>
        <v/>
      </c>
      <c r="U1604" s="35"/>
    </row>
    <row r="1605" spans="1:21">
      <c r="A1605" s="7">
        <v>1603</v>
      </c>
      <c r="B1605" s="37" t="str">
        <f>Data_Input!O1609</f>
        <v/>
      </c>
      <c r="C1605" s="37" t="str">
        <f>Data_Input!P1609</f>
        <v/>
      </c>
      <c r="D1605" s="37" t="str">
        <f>Data_Input!Q1609</f>
        <v/>
      </c>
      <c r="E1605" s="37" t="str">
        <f>Data_Input!R1609</f>
        <v/>
      </c>
      <c r="F1605" s="47"/>
      <c r="G1605" s="35"/>
      <c r="H1605" s="35"/>
      <c r="I1605" s="35"/>
      <c r="J1605" s="35"/>
      <c r="K1605" s="35"/>
      <c r="L1605" s="37" t="str">
        <f>IF($G$4=0,B1605,IFERROR(IF(OR(AND(Data_Input!$T$3="meters",Data_Input!$T1609&gt;12),(AND(Data_Input!$T$3="feet",Data_Input!$T1609&gt;40)),ABS(B1605)&gt;$G$4),"",B1605),""))</f>
        <v/>
      </c>
      <c r="M1605" s="37" t="str">
        <f>IF($H$4=0,C1605,IFERROR(IF(OR(AND(Data_Input!$T$3="meters",Data_Input!$T1609&gt;12),(AND(Data_Input!$T$3="feet",Data_Input!$T1609&gt;40)),ABS(C1605)&gt;$G$4),"",C1605),""))</f>
        <v/>
      </c>
      <c r="N1605" s="37" t="str">
        <f>IF($I$4=0,D1605,IFERROR(IF(OR(AND(Data_Input!$T$3="meters",Data_Input!$T1609&gt;12),(AND(Data_Input!$T$3="feet",Data_Input!$T1609&gt;40)),ABS(D1605)&gt;$G$4),"",D1605),""))</f>
        <v/>
      </c>
      <c r="O1605" s="37" t="str">
        <f>IF($J$4=0,E1605,IFERROR(IF(OR(AND(Data_Input!$T$3="meters",Data_Input!$T1609&gt;12),(AND(Data_Input!$T$3="feet",Data_Input!$T1609&gt;40)),ABS(E1605)&gt;$G$4),"",E1605),""))</f>
        <v/>
      </c>
      <c r="P1605" s="35"/>
      <c r="Q1605" s="8" t="str">
        <f t="shared" si="110"/>
        <v/>
      </c>
      <c r="R1605" s="8" t="str">
        <f t="shared" si="111"/>
        <v/>
      </c>
      <c r="S1605" s="8" t="str">
        <f t="shared" si="112"/>
        <v/>
      </c>
      <c r="T1605" s="8" t="str">
        <f t="shared" si="113"/>
        <v/>
      </c>
      <c r="U1605" s="35"/>
    </row>
    <row r="1606" spans="1:21">
      <c r="A1606" s="7">
        <v>1604</v>
      </c>
      <c r="B1606" s="37" t="str">
        <f>Data_Input!O1610</f>
        <v/>
      </c>
      <c r="C1606" s="37" t="str">
        <f>Data_Input!P1610</f>
        <v/>
      </c>
      <c r="D1606" s="37" t="str">
        <f>Data_Input!Q1610</f>
        <v/>
      </c>
      <c r="E1606" s="37" t="str">
        <f>Data_Input!R1610</f>
        <v/>
      </c>
      <c r="F1606" s="47"/>
      <c r="G1606" s="35"/>
      <c r="H1606" s="35"/>
      <c r="I1606" s="35"/>
      <c r="J1606" s="35"/>
      <c r="K1606" s="35"/>
      <c r="L1606" s="37" t="str">
        <f>IF($G$4=0,B1606,IFERROR(IF(OR(AND(Data_Input!$T$3="meters",Data_Input!$T1610&gt;12),(AND(Data_Input!$T$3="feet",Data_Input!$T1610&gt;40)),ABS(B1606)&gt;$G$4),"",B1606),""))</f>
        <v/>
      </c>
      <c r="M1606" s="37" t="str">
        <f>IF($H$4=0,C1606,IFERROR(IF(OR(AND(Data_Input!$T$3="meters",Data_Input!$T1610&gt;12),(AND(Data_Input!$T$3="feet",Data_Input!$T1610&gt;40)),ABS(C1606)&gt;$G$4),"",C1606),""))</f>
        <v/>
      </c>
      <c r="N1606" s="37" t="str">
        <f>IF($I$4=0,D1606,IFERROR(IF(OR(AND(Data_Input!$T$3="meters",Data_Input!$T1610&gt;12),(AND(Data_Input!$T$3="feet",Data_Input!$T1610&gt;40)),ABS(D1606)&gt;$G$4),"",D1606),""))</f>
        <v/>
      </c>
      <c r="O1606" s="37" t="str">
        <f>IF($J$4=0,E1606,IFERROR(IF(OR(AND(Data_Input!$T$3="meters",Data_Input!$T1610&gt;12),(AND(Data_Input!$T$3="feet",Data_Input!$T1610&gt;40)),ABS(E1606)&gt;$G$4),"",E1606),""))</f>
        <v/>
      </c>
      <c r="P1606" s="35"/>
      <c r="Q1606" s="8" t="str">
        <f t="shared" si="110"/>
        <v/>
      </c>
      <c r="R1606" s="8" t="str">
        <f t="shared" si="111"/>
        <v/>
      </c>
      <c r="S1606" s="8" t="str">
        <f t="shared" si="112"/>
        <v/>
      </c>
      <c r="T1606" s="8" t="str">
        <f t="shared" si="113"/>
        <v/>
      </c>
      <c r="U1606" s="35"/>
    </row>
    <row r="1607" spans="1:21">
      <c r="A1607" s="7">
        <v>1605</v>
      </c>
      <c r="B1607" s="37" t="str">
        <f>Data_Input!O1611</f>
        <v/>
      </c>
      <c r="C1607" s="37" t="str">
        <f>Data_Input!P1611</f>
        <v/>
      </c>
      <c r="D1607" s="37" t="str">
        <f>Data_Input!Q1611</f>
        <v/>
      </c>
      <c r="E1607" s="37" t="str">
        <f>Data_Input!R1611</f>
        <v/>
      </c>
      <c r="F1607" s="47"/>
      <c r="G1607" s="35"/>
      <c r="H1607" s="35"/>
      <c r="I1607" s="35"/>
      <c r="J1607" s="35"/>
      <c r="K1607" s="35"/>
      <c r="L1607" s="37" t="str">
        <f>IF($G$4=0,B1607,IFERROR(IF(OR(AND(Data_Input!$T$3="meters",Data_Input!$T1611&gt;12),(AND(Data_Input!$T$3="feet",Data_Input!$T1611&gt;40)),ABS(B1607)&gt;$G$4),"",B1607),""))</f>
        <v/>
      </c>
      <c r="M1607" s="37" t="str">
        <f>IF($H$4=0,C1607,IFERROR(IF(OR(AND(Data_Input!$T$3="meters",Data_Input!$T1611&gt;12),(AND(Data_Input!$T$3="feet",Data_Input!$T1611&gt;40)),ABS(C1607)&gt;$G$4),"",C1607),""))</f>
        <v/>
      </c>
      <c r="N1607" s="37" t="str">
        <f>IF($I$4=0,D1607,IFERROR(IF(OR(AND(Data_Input!$T$3="meters",Data_Input!$T1611&gt;12),(AND(Data_Input!$T$3="feet",Data_Input!$T1611&gt;40)),ABS(D1607)&gt;$G$4),"",D1607),""))</f>
        <v/>
      </c>
      <c r="O1607" s="37" t="str">
        <f>IF($J$4=0,E1607,IFERROR(IF(OR(AND(Data_Input!$T$3="meters",Data_Input!$T1611&gt;12),(AND(Data_Input!$T$3="feet",Data_Input!$T1611&gt;40)),ABS(E1607)&gt;$G$4),"",E1607),""))</f>
        <v/>
      </c>
      <c r="P1607" s="35"/>
      <c r="Q1607" s="8" t="str">
        <f t="shared" si="110"/>
        <v/>
      </c>
      <c r="R1607" s="8" t="str">
        <f t="shared" si="111"/>
        <v/>
      </c>
      <c r="S1607" s="8" t="str">
        <f t="shared" si="112"/>
        <v/>
      </c>
      <c r="T1607" s="8" t="str">
        <f t="shared" si="113"/>
        <v/>
      </c>
      <c r="U1607" s="35"/>
    </row>
    <row r="1608" spans="1:21">
      <c r="A1608" s="7">
        <v>1606</v>
      </c>
      <c r="B1608" s="37" t="str">
        <f>Data_Input!O1612</f>
        <v/>
      </c>
      <c r="C1608" s="37" t="str">
        <f>Data_Input!P1612</f>
        <v/>
      </c>
      <c r="D1608" s="37" t="str">
        <f>Data_Input!Q1612</f>
        <v/>
      </c>
      <c r="E1608" s="37" t="str">
        <f>Data_Input!R1612</f>
        <v/>
      </c>
      <c r="F1608" s="47"/>
      <c r="G1608" s="35"/>
      <c r="H1608" s="35"/>
      <c r="I1608" s="35"/>
      <c r="J1608" s="35"/>
      <c r="K1608" s="35"/>
      <c r="L1608" s="37" t="str">
        <f>IF($G$4=0,B1608,IFERROR(IF(OR(AND(Data_Input!$T$3="meters",Data_Input!$T1612&gt;12),(AND(Data_Input!$T$3="feet",Data_Input!$T1612&gt;40)),ABS(B1608)&gt;$G$4),"",B1608),""))</f>
        <v/>
      </c>
      <c r="M1608" s="37" t="str">
        <f>IF($H$4=0,C1608,IFERROR(IF(OR(AND(Data_Input!$T$3="meters",Data_Input!$T1612&gt;12),(AND(Data_Input!$T$3="feet",Data_Input!$T1612&gt;40)),ABS(C1608)&gt;$G$4),"",C1608),""))</f>
        <v/>
      </c>
      <c r="N1608" s="37" t="str">
        <f>IF($I$4=0,D1608,IFERROR(IF(OR(AND(Data_Input!$T$3="meters",Data_Input!$T1612&gt;12),(AND(Data_Input!$T$3="feet",Data_Input!$T1612&gt;40)),ABS(D1608)&gt;$G$4),"",D1608),""))</f>
        <v/>
      </c>
      <c r="O1608" s="37" t="str">
        <f>IF($J$4=0,E1608,IFERROR(IF(OR(AND(Data_Input!$T$3="meters",Data_Input!$T1612&gt;12),(AND(Data_Input!$T$3="feet",Data_Input!$T1612&gt;40)),ABS(E1608)&gt;$G$4),"",E1608),""))</f>
        <v/>
      </c>
      <c r="P1608" s="35"/>
      <c r="Q1608" s="8" t="str">
        <f t="shared" si="110"/>
        <v/>
      </c>
      <c r="R1608" s="8" t="str">
        <f t="shared" si="111"/>
        <v/>
      </c>
      <c r="S1608" s="8" t="str">
        <f t="shared" si="112"/>
        <v/>
      </c>
      <c r="T1608" s="8" t="str">
        <f t="shared" si="113"/>
        <v/>
      </c>
      <c r="U1608" s="35"/>
    </row>
    <row r="1609" spans="1:21">
      <c r="A1609" s="7">
        <v>1607</v>
      </c>
      <c r="B1609" s="37" t="str">
        <f>Data_Input!O1613</f>
        <v/>
      </c>
      <c r="C1609" s="37" t="str">
        <f>Data_Input!P1613</f>
        <v/>
      </c>
      <c r="D1609" s="37" t="str">
        <f>Data_Input!Q1613</f>
        <v/>
      </c>
      <c r="E1609" s="37" t="str">
        <f>Data_Input!R1613</f>
        <v/>
      </c>
      <c r="F1609" s="47"/>
      <c r="G1609" s="35"/>
      <c r="H1609" s="35"/>
      <c r="I1609" s="35"/>
      <c r="J1609" s="35"/>
      <c r="K1609" s="35"/>
      <c r="L1609" s="37" t="str">
        <f>IF($G$4=0,B1609,IFERROR(IF(OR(AND(Data_Input!$T$3="meters",Data_Input!$T1613&gt;12),(AND(Data_Input!$T$3="feet",Data_Input!$T1613&gt;40)),ABS(B1609)&gt;$G$4),"",B1609),""))</f>
        <v/>
      </c>
      <c r="M1609" s="37" t="str">
        <f>IF($H$4=0,C1609,IFERROR(IF(OR(AND(Data_Input!$T$3="meters",Data_Input!$T1613&gt;12),(AND(Data_Input!$T$3="feet",Data_Input!$T1613&gt;40)),ABS(C1609)&gt;$G$4),"",C1609),""))</f>
        <v/>
      </c>
      <c r="N1609" s="37" t="str">
        <f>IF($I$4=0,D1609,IFERROR(IF(OR(AND(Data_Input!$T$3="meters",Data_Input!$T1613&gt;12),(AND(Data_Input!$T$3="feet",Data_Input!$T1613&gt;40)),ABS(D1609)&gt;$G$4),"",D1609),""))</f>
        <v/>
      </c>
      <c r="O1609" s="37" t="str">
        <f>IF($J$4=0,E1609,IFERROR(IF(OR(AND(Data_Input!$T$3="meters",Data_Input!$T1613&gt;12),(AND(Data_Input!$T$3="feet",Data_Input!$T1613&gt;40)),ABS(E1609)&gt;$G$4),"",E1609),""))</f>
        <v/>
      </c>
      <c r="P1609" s="35"/>
      <c r="Q1609" s="8" t="str">
        <f t="shared" si="110"/>
        <v/>
      </c>
      <c r="R1609" s="8" t="str">
        <f t="shared" si="111"/>
        <v/>
      </c>
      <c r="S1609" s="8" t="str">
        <f t="shared" si="112"/>
        <v/>
      </c>
      <c r="T1609" s="8" t="str">
        <f t="shared" si="113"/>
        <v/>
      </c>
      <c r="U1609" s="35"/>
    </row>
    <row r="1610" spans="1:21">
      <c r="A1610" s="7">
        <v>1608</v>
      </c>
      <c r="B1610" s="37" t="str">
        <f>Data_Input!O1614</f>
        <v/>
      </c>
      <c r="C1610" s="37" t="str">
        <f>Data_Input!P1614</f>
        <v/>
      </c>
      <c r="D1610" s="37" t="str">
        <f>Data_Input!Q1614</f>
        <v/>
      </c>
      <c r="E1610" s="37" t="str">
        <f>Data_Input!R1614</f>
        <v/>
      </c>
      <c r="F1610" s="47"/>
      <c r="G1610" s="35"/>
      <c r="H1610" s="35"/>
      <c r="I1610" s="35"/>
      <c r="J1610" s="35"/>
      <c r="K1610" s="35"/>
      <c r="L1610" s="37" t="str">
        <f>IF($G$4=0,B1610,IFERROR(IF(OR(AND(Data_Input!$T$3="meters",Data_Input!$T1614&gt;12),(AND(Data_Input!$T$3="feet",Data_Input!$T1614&gt;40)),ABS(B1610)&gt;$G$4),"",B1610),""))</f>
        <v/>
      </c>
      <c r="M1610" s="37" t="str">
        <f>IF($H$4=0,C1610,IFERROR(IF(OR(AND(Data_Input!$T$3="meters",Data_Input!$T1614&gt;12),(AND(Data_Input!$T$3="feet",Data_Input!$T1614&gt;40)),ABS(C1610)&gt;$G$4),"",C1610),""))</f>
        <v/>
      </c>
      <c r="N1610" s="37" t="str">
        <f>IF($I$4=0,D1610,IFERROR(IF(OR(AND(Data_Input!$T$3="meters",Data_Input!$T1614&gt;12),(AND(Data_Input!$T$3="feet",Data_Input!$T1614&gt;40)),ABS(D1610)&gt;$G$4),"",D1610),""))</f>
        <v/>
      </c>
      <c r="O1610" s="37" t="str">
        <f>IF($J$4=0,E1610,IFERROR(IF(OR(AND(Data_Input!$T$3="meters",Data_Input!$T1614&gt;12),(AND(Data_Input!$T$3="feet",Data_Input!$T1614&gt;40)),ABS(E1610)&gt;$G$4),"",E1610),""))</f>
        <v/>
      </c>
      <c r="P1610" s="35"/>
      <c r="Q1610" s="8" t="str">
        <f t="shared" si="110"/>
        <v/>
      </c>
      <c r="R1610" s="8" t="str">
        <f t="shared" si="111"/>
        <v/>
      </c>
      <c r="S1610" s="8" t="str">
        <f t="shared" si="112"/>
        <v/>
      </c>
      <c r="T1610" s="8" t="str">
        <f t="shared" si="113"/>
        <v/>
      </c>
      <c r="U1610" s="35"/>
    </row>
    <row r="1611" spans="1:21">
      <c r="A1611" s="7">
        <v>1609</v>
      </c>
      <c r="B1611" s="37" t="str">
        <f>Data_Input!O1615</f>
        <v/>
      </c>
      <c r="C1611" s="37" t="str">
        <f>Data_Input!P1615</f>
        <v/>
      </c>
      <c r="D1611" s="37" t="str">
        <f>Data_Input!Q1615</f>
        <v/>
      </c>
      <c r="E1611" s="37" t="str">
        <f>Data_Input!R1615</f>
        <v/>
      </c>
      <c r="F1611" s="47"/>
      <c r="G1611" s="35"/>
      <c r="H1611" s="35"/>
      <c r="I1611" s="35"/>
      <c r="J1611" s="35"/>
      <c r="K1611" s="35"/>
      <c r="L1611" s="37" t="str">
        <f>IF($G$4=0,B1611,IFERROR(IF(OR(AND(Data_Input!$T$3="meters",Data_Input!$T1615&gt;12),(AND(Data_Input!$T$3="feet",Data_Input!$T1615&gt;40)),ABS(B1611)&gt;$G$4),"",B1611),""))</f>
        <v/>
      </c>
      <c r="M1611" s="37" t="str">
        <f>IF($H$4=0,C1611,IFERROR(IF(OR(AND(Data_Input!$T$3="meters",Data_Input!$T1615&gt;12),(AND(Data_Input!$T$3="feet",Data_Input!$T1615&gt;40)),ABS(C1611)&gt;$G$4),"",C1611),""))</f>
        <v/>
      </c>
      <c r="N1611" s="37" t="str">
        <f>IF($I$4=0,D1611,IFERROR(IF(OR(AND(Data_Input!$T$3="meters",Data_Input!$T1615&gt;12),(AND(Data_Input!$T$3="feet",Data_Input!$T1615&gt;40)),ABS(D1611)&gt;$G$4),"",D1611),""))</f>
        <v/>
      </c>
      <c r="O1611" s="37" t="str">
        <f>IF($J$4=0,E1611,IFERROR(IF(OR(AND(Data_Input!$T$3="meters",Data_Input!$T1615&gt;12),(AND(Data_Input!$T$3="feet",Data_Input!$T1615&gt;40)),ABS(E1611)&gt;$G$4),"",E1611),""))</f>
        <v/>
      </c>
      <c r="P1611" s="35"/>
      <c r="Q1611" s="8" t="str">
        <f t="shared" si="110"/>
        <v/>
      </c>
      <c r="R1611" s="8" t="str">
        <f t="shared" si="111"/>
        <v/>
      </c>
      <c r="S1611" s="8" t="str">
        <f t="shared" si="112"/>
        <v/>
      </c>
      <c r="T1611" s="8" t="str">
        <f t="shared" si="113"/>
        <v/>
      </c>
      <c r="U1611" s="35"/>
    </row>
    <row r="1612" spans="1:21">
      <c r="A1612" s="7">
        <v>1610</v>
      </c>
      <c r="B1612" s="37" t="str">
        <f>Data_Input!O1616</f>
        <v/>
      </c>
      <c r="C1612" s="37" t="str">
        <f>Data_Input!P1616</f>
        <v/>
      </c>
      <c r="D1612" s="37" t="str">
        <f>Data_Input!Q1616</f>
        <v/>
      </c>
      <c r="E1612" s="37" t="str">
        <f>Data_Input!R1616</f>
        <v/>
      </c>
      <c r="F1612" s="47"/>
      <c r="G1612" s="35"/>
      <c r="H1612" s="35"/>
      <c r="I1612" s="35"/>
      <c r="J1612" s="35"/>
      <c r="K1612" s="35"/>
      <c r="L1612" s="37" t="str">
        <f>IF($G$4=0,B1612,IFERROR(IF(OR(AND(Data_Input!$T$3="meters",Data_Input!$T1616&gt;12),(AND(Data_Input!$T$3="feet",Data_Input!$T1616&gt;40)),ABS(B1612)&gt;$G$4),"",B1612),""))</f>
        <v/>
      </c>
      <c r="M1612" s="37" t="str">
        <f>IF($H$4=0,C1612,IFERROR(IF(OR(AND(Data_Input!$T$3="meters",Data_Input!$T1616&gt;12),(AND(Data_Input!$T$3="feet",Data_Input!$T1616&gt;40)),ABS(C1612)&gt;$G$4),"",C1612),""))</f>
        <v/>
      </c>
      <c r="N1612" s="37" t="str">
        <f>IF($I$4=0,D1612,IFERROR(IF(OR(AND(Data_Input!$T$3="meters",Data_Input!$T1616&gt;12),(AND(Data_Input!$T$3="feet",Data_Input!$T1616&gt;40)),ABS(D1612)&gt;$G$4),"",D1612),""))</f>
        <v/>
      </c>
      <c r="O1612" s="37" t="str">
        <f>IF($J$4=0,E1612,IFERROR(IF(OR(AND(Data_Input!$T$3="meters",Data_Input!$T1616&gt;12),(AND(Data_Input!$T$3="feet",Data_Input!$T1616&gt;40)),ABS(E1612)&gt;$G$4),"",E1612),""))</f>
        <v/>
      </c>
      <c r="P1612" s="35"/>
      <c r="Q1612" s="8" t="str">
        <f t="shared" si="110"/>
        <v/>
      </c>
      <c r="R1612" s="8" t="str">
        <f t="shared" si="111"/>
        <v/>
      </c>
      <c r="S1612" s="8" t="str">
        <f t="shared" si="112"/>
        <v/>
      </c>
      <c r="T1612" s="8" t="str">
        <f t="shared" si="113"/>
        <v/>
      </c>
      <c r="U1612" s="35"/>
    </row>
    <row r="1613" spans="1:21">
      <c r="A1613" s="7">
        <v>1611</v>
      </c>
      <c r="B1613" s="37" t="str">
        <f>Data_Input!O1617</f>
        <v/>
      </c>
      <c r="C1613" s="37" t="str">
        <f>Data_Input!P1617</f>
        <v/>
      </c>
      <c r="D1613" s="37" t="str">
        <f>Data_Input!Q1617</f>
        <v/>
      </c>
      <c r="E1613" s="37" t="str">
        <f>Data_Input!R1617</f>
        <v/>
      </c>
      <c r="F1613" s="47"/>
      <c r="G1613" s="35"/>
      <c r="H1613" s="35"/>
      <c r="I1613" s="35"/>
      <c r="J1613" s="35"/>
      <c r="K1613" s="35"/>
      <c r="L1613" s="37" t="str">
        <f>IF($G$4=0,B1613,IFERROR(IF(OR(AND(Data_Input!$T$3="meters",Data_Input!$T1617&gt;12),(AND(Data_Input!$T$3="feet",Data_Input!$T1617&gt;40)),ABS(B1613)&gt;$G$4),"",B1613),""))</f>
        <v/>
      </c>
      <c r="M1613" s="37" t="str">
        <f>IF($H$4=0,C1613,IFERROR(IF(OR(AND(Data_Input!$T$3="meters",Data_Input!$T1617&gt;12),(AND(Data_Input!$T$3="feet",Data_Input!$T1617&gt;40)),ABS(C1613)&gt;$G$4),"",C1613),""))</f>
        <v/>
      </c>
      <c r="N1613" s="37" t="str">
        <f>IF($I$4=0,D1613,IFERROR(IF(OR(AND(Data_Input!$T$3="meters",Data_Input!$T1617&gt;12),(AND(Data_Input!$T$3="feet",Data_Input!$T1617&gt;40)),ABS(D1613)&gt;$G$4),"",D1613),""))</f>
        <v/>
      </c>
      <c r="O1613" s="37" t="str">
        <f>IF($J$4=0,E1613,IFERROR(IF(OR(AND(Data_Input!$T$3="meters",Data_Input!$T1617&gt;12),(AND(Data_Input!$T$3="feet",Data_Input!$T1617&gt;40)),ABS(E1613)&gt;$G$4),"",E1613),""))</f>
        <v/>
      </c>
      <c r="P1613" s="35"/>
      <c r="Q1613" s="8" t="str">
        <f t="shared" si="110"/>
        <v/>
      </c>
      <c r="R1613" s="8" t="str">
        <f t="shared" si="111"/>
        <v/>
      </c>
      <c r="S1613" s="8" t="str">
        <f t="shared" si="112"/>
        <v/>
      </c>
      <c r="T1613" s="8" t="str">
        <f t="shared" si="113"/>
        <v/>
      </c>
      <c r="U1613" s="35"/>
    </row>
    <row r="1614" spans="1:21">
      <c r="A1614" s="7">
        <v>1612</v>
      </c>
      <c r="B1614" s="37" t="str">
        <f>Data_Input!O1618</f>
        <v/>
      </c>
      <c r="C1614" s="37" t="str">
        <f>Data_Input!P1618</f>
        <v/>
      </c>
      <c r="D1614" s="37" t="str">
        <f>Data_Input!Q1618</f>
        <v/>
      </c>
      <c r="E1614" s="37" t="str">
        <f>Data_Input!R1618</f>
        <v/>
      </c>
      <c r="F1614" s="47"/>
      <c r="G1614" s="35"/>
      <c r="H1614" s="35"/>
      <c r="I1614" s="35"/>
      <c r="J1614" s="35"/>
      <c r="K1614" s="35"/>
      <c r="L1614" s="37" t="str">
        <f>IF($G$4=0,B1614,IFERROR(IF(OR(AND(Data_Input!$T$3="meters",Data_Input!$T1618&gt;12),(AND(Data_Input!$T$3="feet",Data_Input!$T1618&gt;40)),ABS(B1614)&gt;$G$4),"",B1614),""))</f>
        <v/>
      </c>
      <c r="M1614" s="37" t="str">
        <f>IF($H$4=0,C1614,IFERROR(IF(OR(AND(Data_Input!$T$3="meters",Data_Input!$T1618&gt;12),(AND(Data_Input!$T$3="feet",Data_Input!$T1618&gt;40)),ABS(C1614)&gt;$G$4),"",C1614),""))</f>
        <v/>
      </c>
      <c r="N1614" s="37" t="str">
        <f>IF($I$4=0,D1614,IFERROR(IF(OR(AND(Data_Input!$T$3="meters",Data_Input!$T1618&gt;12),(AND(Data_Input!$T$3="feet",Data_Input!$T1618&gt;40)),ABS(D1614)&gt;$G$4),"",D1614),""))</f>
        <v/>
      </c>
      <c r="O1614" s="37" t="str">
        <f>IF($J$4=0,E1614,IFERROR(IF(OR(AND(Data_Input!$T$3="meters",Data_Input!$T1618&gt;12),(AND(Data_Input!$T$3="feet",Data_Input!$T1618&gt;40)),ABS(E1614)&gt;$G$4),"",E1614),""))</f>
        <v/>
      </c>
      <c r="P1614" s="35"/>
      <c r="Q1614" s="8" t="str">
        <f t="shared" si="110"/>
        <v/>
      </c>
      <c r="R1614" s="8" t="str">
        <f t="shared" si="111"/>
        <v/>
      </c>
      <c r="S1614" s="8" t="str">
        <f t="shared" si="112"/>
        <v/>
      </c>
      <c r="T1614" s="8" t="str">
        <f t="shared" si="113"/>
        <v/>
      </c>
      <c r="U1614" s="35"/>
    </row>
    <row r="1615" spans="1:21">
      <c r="A1615" s="7">
        <v>1613</v>
      </c>
      <c r="B1615" s="37" t="str">
        <f>Data_Input!O1619</f>
        <v/>
      </c>
      <c r="C1615" s="37" t="str">
        <f>Data_Input!P1619</f>
        <v/>
      </c>
      <c r="D1615" s="37" t="str">
        <f>Data_Input!Q1619</f>
        <v/>
      </c>
      <c r="E1615" s="37" t="str">
        <f>Data_Input!R1619</f>
        <v/>
      </c>
      <c r="F1615" s="47"/>
      <c r="G1615" s="35"/>
      <c r="H1615" s="35"/>
      <c r="I1615" s="35"/>
      <c r="J1615" s="35"/>
      <c r="K1615" s="35"/>
      <c r="L1615" s="37" t="str">
        <f>IF($G$4=0,B1615,IFERROR(IF(OR(AND(Data_Input!$T$3="meters",Data_Input!$T1619&gt;12),(AND(Data_Input!$T$3="feet",Data_Input!$T1619&gt;40)),ABS(B1615)&gt;$G$4),"",B1615),""))</f>
        <v/>
      </c>
      <c r="M1615" s="37" t="str">
        <f>IF($H$4=0,C1615,IFERROR(IF(OR(AND(Data_Input!$T$3="meters",Data_Input!$T1619&gt;12),(AND(Data_Input!$T$3="feet",Data_Input!$T1619&gt;40)),ABS(C1615)&gt;$G$4),"",C1615),""))</f>
        <v/>
      </c>
      <c r="N1615" s="37" t="str">
        <f>IF($I$4=0,D1615,IFERROR(IF(OR(AND(Data_Input!$T$3="meters",Data_Input!$T1619&gt;12),(AND(Data_Input!$T$3="feet",Data_Input!$T1619&gt;40)),ABS(D1615)&gt;$G$4),"",D1615),""))</f>
        <v/>
      </c>
      <c r="O1615" s="37" t="str">
        <f>IF($J$4=0,E1615,IFERROR(IF(OR(AND(Data_Input!$T$3="meters",Data_Input!$T1619&gt;12),(AND(Data_Input!$T$3="feet",Data_Input!$T1619&gt;40)),ABS(E1615)&gt;$G$4),"",E1615),""))</f>
        <v/>
      </c>
      <c r="P1615" s="35"/>
      <c r="Q1615" s="8" t="str">
        <f t="shared" si="110"/>
        <v/>
      </c>
      <c r="R1615" s="8" t="str">
        <f t="shared" si="111"/>
        <v/>
      </c>
      <c r="S1615" s="8" t="str">
        <f t="shared" si="112"/>
        <v/>
      </c>
      <c r="T1615" s="8" t="str">
        <f t="shared" si="113"/>
        <v/>
      </c>
      <c r="U1615" s="35"/>
    </row>
    <row r="1616" spans="1:21">
      <c r="A1616" s="7">
        <v>1614</v>
      </c>
      <c r="B1616" s="37" t="str">
        <f>Data_Input!O1620</f>
        <v/>
      </c>
      <c r="C1616" s="37" t="str">
        <f>Data_Input!P1620</f>
        <v/>
      </c>
      <c r="D1616" s="37" t="str">
        <f>Data_Input!Q1620</f>
        <v/>
      </c>
      <c r="E1616" s="37" t="str">
        <f>Data_Input!R1620</f>
        <v/>
      </c>
      <c r="F1616" s="47"/>
      <c r="G1616" s="35"/>
      <c r="H1616" s="35"/>
      <c r="I1616" s="35"/>
      <c r="J1616" s="35"/>
      <c r="K1616" s="35"/>
      <c r="L1616" s="37" t="str">
        <f>IF($G$4=0,B1616,IFERROR(IF(OR(AND(Data_Input!$T$3="meters",Data_Input!$T1620&gt;12),(AND(Data_Input!$T$3="feet",Data_Input!$T1620&gt;40)),ABS(B1616)&gt;$G$4),"",B1616),""))</f>
        <v/>
      </c>
      <c r="M1616" s="37" t="str">
        <f>IF($H$4=0,C1616,IFERROR(IF(OR(AND(Data_Input!$T$3="meters",Data_Input!$T1620&gt;12),(AND(Data_Input!$T$3="feet",Data_Input!$T1620&gt;40)),ABS(C1616)&gt;$G$4),"",C1616),""))</f>
        <v/>
      </c>
      <c r="N1616" s="37" t="str">
        <f>IF($I$4=0,D1616,IFERROR(IF(OR(AND(Data_Input!$T$3="meters",Data_Input!$T1620&gt;12),(AND(Data_Input!$T$3="feet",Data_Input!$T1620&gt;40)),ABS(D1616)&gt;$G$4),"",D1616),""))</f>
        <v/>
      </c>
      <c r="O1616" s="37" t="str">
        <f>IF($J$4=0,E1616,IFERROR(IF(OR(AND(Data_Input!$T$3="meters",Data_Input!$T1620&gt;12),(AND(Data_Input!$T$3="feet",Data_Input!$T1620&gt;40)),ABS(E1616)&gt;$G$4),"",E1616),""))</f>
        <v/>
      </c>
      <c r="P1616" s="35"/>
      <c r="Q1616" s="8" t="str">
        <f t="shared" si="110"/>
        <v/>
      </c>
      <c r="R1616" s="8" t="str">
        <f t="shared" si="111"/>
        <v/>
      </c>
      <c r="S1616" s="8" t="str">
        <f t="shared" si="112"/>
        <v/>
      </c>
      <c r="T1616" s="8" t="str">
        <f t="shared" si="113"/>
        <v/>
      </c>
      <c r="U1616" s="35"/>
    </row>
    <row r="1617" spans="1:21">
      <c r="A1617" s="7">
        <v>1615</v>
      </c>
      <c r="B1617" s="37" t="str">
        <f>Data_Input!O1621</f>
        <v/>
      </c>
      <c r="C1617" s="37" t="str">
        <f>Data_Input!P1621</f>
        <v/>
      </c>
      <c r="D1617" s="37" t="str">
        <f>Data_Input!Q1621</f>
        <v/>
      </c>
      <c r="E1617" s="37" t="str">
        <f>Data_Input!R1621</f>
        <v/>
      </c>
      <c r="F1617" s="47"/>
      <c r="G1617" s="35"/>
      <c r="H1617" s="35"/>
      <c r="I1617" s="35"/>
      <c r="J1617" s="35"/>
      <c r="K1617" s="35"/>
      <c r="L1617" s="37" t="str">
        <f>IF($G$4=0,B1617,IFERROR(IF(OR(AND(Data_Input!$T$3="meters",Data_Input!$T1621&gt;12),(AND(Data_Input!$T$3="feet",Data_Input!$T1621&gt;40)),ABS(B1617)&gt;$G$4),"",B1617),""))</f>
        <v/>
      </c>
      <c r="M1617" s="37" t="str">
        <f>IF($H$4=0,C1617,IFERROR(IF(OR(AND(Data_Input!$T$3="meters",Data_Input!$T1621&gt;12),(AND(Data_Input!$T$3="feet",Data_Input!$T1621&gt;40)),ABS(C1617)&gt;$G$4),"",C1617),""))</f>
        <v/>
      </c>
      <c r="N1617" s="37" t="str">
        <f>IF($I$4=0,D1617,IFERROR(IF(OR(AND(Data_Input!$T$3="meters",Data_Input!$T1621&gt;12),(AND(Data_Input!$T$3="feet",Data_Input!$T1621&gt;40)),ABS(D1617)&gt;$G$4),"",D1617),""))</f>
        <v/>
      </c>
      <c r="O1617" s="37" t="str">
        <f>IF($J$4=0,E1617,IFERROR(IF(OR(AND(Data_Input!$T$3="meters",Data_Input!$T1621&gt;12),(AND(Data_Input!$T$3="feet",Data_Input!$T1621&gt;40)),ABS(E1617)&gt;$G$4),"",E1617),""))</f>
        <v/>
      </c>
      <c r="P1617" s="35"/>
      <c r="Q1617" s="8" t="str">
        <f t="shared" si="110"/>
        <v/>
      </c>
      <c r="R1617" s="8" t="str">
        <f t="shared" si="111"/>
        <v/>
      </c>
      <c r="S1617" s="8" t="str">
        <f t="shared" si="112"/>
        <v/>
      </c>
      <c r="T1617" s="8" t="str">
        <f t="shared" si="113"/>
        <v/>
      </c>
      <c r="U1617" s="35"/>
    </row>
    <row r="1618" spans="1:21">
      <c r="A1618" s="7">
        <v>1616</v>
      </c>
      <c r="B1618" s="37" t="str">
        <f>Data_Input!O1622</f>
        <v/>
      </c>
      <c r="C1618" s="37" t="str">
        <f>Data_Input!P1622</f>
        <v/>
      </c>
      <c r="D1618" s="37" t="str">
        <f>Data_Input!Q1622</f>
        <v/>
      </c>
      <c r="E1618" s="37" t="str">
        <f>Data_Input!R1622</f>
        <v/>
      </c>
      <c r="F1618" s="47"/>
      <c r="G1618" s="35"/>
      <c r="H1618" s="35"/>
      <c r="I1618" s="35"/>
      <c r="J1618" s="35"/>
      <c r="K1618" s="35"/>
      <c r="L1618" s="37" t="str">
        <f>IF($G$4=0,B1618,IFERROR(IF(OR(AND(Data_Input!$T$3="meters",Data_Input!$T1622&gt;12),(AND(Data_Input!$T$3="feet",Data_Input!$T1622&gt;40)),ABS(B1618)&gt;$G$4),"",B1618),""))</f>
        <v/>
      </c>
      <c r="M1618" s="37" t="str">
        <f>IF($H$4=0,C1618,IFERROR(IF(OR(AND(Data_Input!$T$3="meters",Data_Input!$T1622&gt;12),(AND(Data_Input!$T$3="feet",Data_Input!$T1622&gt;40)),ABS(C1618)&gt;$G$4),"",C1618),""))</f>
        <v/>
      </c>
      <c r="N1618" s="37" t="str">
        <f>IF($I$4=0,D1618,IFERROR(IF(OR(AND(Data_Input!$T$3="meters",Data_Input!$T1622&gt;12),(AND(Data_Input!$T$3="feet",Data_Input!$T1622&gt;40)),ABS(D1618)&gt;$G$4),"",D1618),""))</f>
        <v/>
      </c>
      <c r="O1618" s="37" t="str">
        <f>IF($J$4=0,E1618,IFERROR(IF(OR(AND(Data_Input!$T$3="meters",Data_Input!$T1622&gt;12),(AND(Data_Input!$T$3="feet",Data_Input!$T1622&gt;40)),ABS(E1618)&gt;$G$4),"",E1618),""))</f>
        <v/>
      </c>
      <c r="P1618" s="35"/>
      <c r="Q1618" s="8" t="str">
        <f t="shared" si="110"/>
        <v/>
      </c>
      <c r="R1618" s="8" t="str">
        <f t="shared" si="111"/>
        <v/>
      </c>
      <c r="S1618" s="8" t="str">
        <f t="shared" si="112"/>
        <v/>
      </c>
      <c r="T1618" s="8" t="str">
        <f t="shared" si="113"/>
        <v/>
      </c>
      <c r="U1618" s="35"/>
    </row>
    <row r="1619" spans="1:21">
      <c r="A1619" s="7">
        <v>1617</v>
      </c>
      <c r="B1619" s="37" t="str">
        <f>Data_Input!O1623</f>
        <v/>
      </c>
      <c r="C1619" s="37" t="str">
        <f>Data_Input!P1623</f>
        <v/>
      </c>
      <c r="D1619" s="37" t="str">
        <f>Data_Input!Q1623</f>
        <v/>
      </c>
      <c r="E1619" s="37" t="str">
        <f>Data_Input!R1623</f>
        <v/>
      </c>
      <c r="F1619" s="47"/>
      <c r="G1619" s="35"/>
      <c r="H1619" s="35"/>
      <c r="I1619" s="35"/>
      <c r="J1619" s="35"/>
      <c r="K1619" s="35"/>
      <c r="L1619" s="37" t="str">
        <f>IF($G$4=0,B1619,IFERROR(IF(OR(AND(Data_Input!$T$3="meters",Data_Input!$T1623&gt;12),(AND(Data_Input!$T$3="feet",Data_Input!$T1623&gt;40)),ABS(B1619)&gt;$G$4),"",B1619),""))</f>
        <v/>
      </c>
      <c r="M1619" s="37" t="str">
        <f>IF($H$4=0,C1619,IFERROR(IF(OR(AND(Data_Input!$T$3="meters",Data_Input!$T1623&gt;12),(AND(Data_Input!$T$3="feet",Data_Input!$T1623&gt;40)),ABS(C1619)&gt;$G$4),"",C1619),""))</f>
        <v/>
      </c>
      <c r="N1619" s="37" t="str">
        <f>IF($I$4=0,D1619,IFERROR(IF(OR(AND(Data_Input!$T$3="meters",Data_Input!$T1623&gt;12),(AND(Data_Input!$T$3="feet",Data_Input!$T1623&gt;40)),ABS(D1619)&gt;$G$4),"",D1619),""))</f>
        <v/>
      </c>
      <c r="O1619" s="37" t="str">
        <f>IF($J$4=0,E1619,IFERROR(IF(OR(AND(Data_Input!$T$3="meters",Data_Input!$T1623&gt;12),(AND(Data_Input!$T$3="feet",Data_Input!$T1623&gt;40)),ABS(E1619)&gt;$G$4),"",E1619),""))</f>
        <v/>
      </c>
      <c r="P1619" s="35"/>
      <c r="Q1619" s="8" t="str">
        <f t="shared" si="110"/>
        <v/>
      </c>
      <c r="R1619" s="8" t="str">
        <f t="shared" si="111"/>
        <v/>
      </c>
      <c r="S1619" s="8" t="str">
        <f t="shared" si="112"/>
        <v/>
      </c>
      <c r="T1619" s="8" t="str">
        <f t="shared" si="113"/>
        <v/>
      </c>
      <c r="U1619" s="35"/>
    </row>
    <row r="1620" spans="1:21">
      <c r="A1620" s="7">
        <v>1618</v>
      </c>
      <c r="B1620" s="37" t="str">
        <f>Data_Input!O1624</f>
        <v/>
      </c>
      <c r="C1620" s="37" t="str">
        <f>Data_Input!P1624</f>
        <v/>
      </c>
      <c r="D1620" s="37" t="str">
        <f>Data_Input!Q1624</f>
        <v/>
      </c>
      <c r="E1620" s="37" t="str">
        <f>Data_Input!R1624</f>
        <v/>
      </c>
      <c r="F1620" s="47"/>
      <c r="G1620" s="35"/>
      <c r="H1620" s="35"/>
      <c r="I1620" s="35"/>
      <c r="J1620" s="35"/>
      <c r="K1620" s="35"/>
      <c r="L1620" s="37" t="str">
        <f>IF($G$4=0,B1620,IFERROR(IF(OR(AND(Data_Input!$T$3="meters",Data_Input!$T1624&gt;12),(AND(Data_Input!$T$3="feet",Data_Input!$T1624&gt;40)),ABS(B1620)&gt;$G$4),"",B1620),""))</f>
        <v/>
      </c>
      <c r="M1620" s="37" t="str">
        <f>IF($H$4=0,C1620,IFERROR(IF(OR(AND(Data_Input!$T$3="meters",Data_Input!$T1624&gt;12),(AND(Data_Input!$T$3="feet",Data_Input!$T1624&gt;40)),ABS(C1620)&gt;$G$4),"",C1620),""))</f>
        <v/>
      </c>
      <c r="N1620" s="37" t="str">
        <f>IF($I$4=0,D1620,IFERROR(IF(OR(AND(Data_Input!$T$3="meters",Data_Input!$T1624&gt;12),(AND(Data_Input!$T$3="feet",Data_Input!$T1624&gt;40)),ABS(D1620)&gt;$G$4),"",D1620),""))</f>
        <v/>
      </c>
      <c r="O1620" s="37" t="str">
        <f>IF($J$4=0,E1620,IFERROR(IF(OR(AND(Data_Input!$T$3="meters",Data_Input!$T1624&gt;12),(AND(Data_Input!$T$3="feet",Data_Input!$T1624&gt;40)),ABS(E1620)&gt;$G$4),"",E1620),""))</f>
        <v/>
      </c>
      <c r="P1620" s="35"/>
      <c r="Q1620" s="8" t="str">
        <f t="shared" si="110"/>
        <v/>
      </c>
      <c r="R1620" s="8" t="str">
        <f t="shared" si="111"/>
        <v/>
      </c>
      <c r="S1620" s="8" t="str">
        <f t="shared" si="112"/>
        <v/>
      </c>
      <c r="T1620" s="8" t="str">
        <f t="shared" si="113"/>
        <v/>
      </c>
      <c r="U1620" s="35"/>
    </row>
    <row r="1621" spans="1:21">
      <c r="A1621" s="7">
        <v>1619</v>
      </c>
      <c r="B1621" s="37" t="str">
        <f>Data_Input!O1625</f>
        <v/>
      </c>
      <c r="C1621" s="37" t="str">
        <f>Data_Input!P1625</f>
        <v/>
      </c>
      <c r="D1621" s="37" t="str">
        <f>Data_Input!Q1625</f>
        <v/>
      </c>
      <c r="E1621" s="37" t="str">
        <f>Data_Input!R1625</f>
        <v/>
      </c>
      <c r="F1621" s="47"/>
      <c r="G1621" s="35"/>
      <c r="H1621" s="35"/>
      <c r="I1621" s="35"/>
      <c r="J1621" s="35"/>
      <c r="K1621" s="35"/>
      <c r="L1621" s="37" t="str">
        <f>IF($G$4=0,B1621,IFERROR(IF(OR(AND(Data_Input!$T$3="meters",Data_Input!$T1625&gt;12),(AND(Data_Input!$T$3="feet",Data_Input!$T1625&gt;40)),ABS(B1621)&gt;$G$4),"",B1621),""))</f>
        <v/>
      </c>
      <c r="M1621" s="37" t="str">
        <f>IF($H$4=0,C1621,IFERROR(IF(OR(AND(Data_Input!$T$3="meters",Data_Input!$T1625&gt;12),(AND(Data_Input!$T$3="feet",Data_Input!$T1625&gt;40)),ABS(C1621)&gt;$G$4),"",C1621),""))</f>
        <v/>
      </c>
      <c r="N1621" s="37" t="str">
        <f>IF($I$4=0,D1621,IFERROR(IF(OR(AND(Data_Input!$T$3="meters",Data_Input!$T1625&gt;12),(AND(Data_Input!$T$3="feet",Data_Input!$T1625&gt;40)),ABS(D1621)&gt;$G$4),"",D1621),""))</f>
        <v/>
      </c>
      <c r="O1621" s="37" t="str">
        <f>IF($J$4=0,E1621,IFERROR(IF(OR(AND(Data_Input!$T$3="meters",Data_Input!$T1625&gt;12),(AND(Data_Input!$T$3="feet",Data_Input!$T1625&gt;40)),ABS(E1621)&gt;$G$4),"",E1621),""))</f>
        <v/>
      </c>
      <c r="P1621" s="35"/>
      <c r="Q1621" s="8" t="str">
        <f t="shared" si="110"/>
        <v/>
      </c>
      <c r="R1621" s="8" t="str">
        <f t="shared" si="111"/>
        <v/>
      </c>
      <c r="S1621" s="8" t="str">
        <f t="shared" si="112"/>
        <v/>
      </c>
      <c r="T1621" s="8" t="str">
        <f t="shared" si="113"/>
        <v/>
      </c>
      <c r="U1621" s="35"/>
    </row>
    <row r="1622" spans="1:21">
      <c r="A1622" s="7">
        <v>1620</v>
      </c>
      <c r="B1622" s="37" t="str">
        <f>Data_Input!O1626</f>
        <v/>
      </c>
      <c r="C1622" s="37" t="str">
        <f>Data_Input!P1626</f>
        <v/>
      </c>
      <c r="D1622" s="37" t="str">
        <f>Data_Input!Q1626</f>
        <v/>
      </c>
      <c r="E1622" s="37" t="str">
        <f>Data_Input!R1626</f>
        <v/>
      </c>
      <c r="F1622" s="47"/>
      <c r="G1622" s="35"/>
      <c r="H1622" s="35"/>
      <c r="I1622" s="35"/>
      <c r="J1622" s="35"/>
      <c r="K1622" s="35"/>
      <c r="L1622" s="37" t="str">
        <f>IF($G$4=0,B1622,IFERROR(IF(OR(AND(Data_Input!$T$3="meters",Data_Input!$T1626&gt;12),(AND(Data_Input!$T$3="feet",Data_Input!$T1626&gt;40)),ABS(B1622)&gt;$G$4),"",B1622),""))</f>
        <v/>
      </c>
      <c r="M1622" s="37" t="str">
        <f>IF($H$4=0,C1622,IFERROR(IF(OR(AND(Data_Input!$T$3="meters",Data_Input!$T1626&gt;12),(AND(Data_Input!$T$3="feet",Data_Input!$T1626&gt;40)),ABS(C1622)&gt;$G$4),"",C1622),""))</f>
        <v/>
      </c>
      <c r="N1622" s="37" t="str">
        <f>IF($I$4=0,D1622,IFERROR(IF(OR(AND(Data_Input!$T$3="meters",Data_Input!$T1626&gt;12),(AND(Data_Input!$T$3="feet",Data_Input!$T1626&gt;40)),ABS(D1622)&gt;$G$4),"",D1622),""))</f>
        <v/>
      </c>
      <c r="O1622" s="37" t="str">
        <f>IF($J$4=0,E1622,IFERROR(IF(OR(AND(Data_Input!$T$3="meters",Data_Input!$T1626&gt;12),(AND(Data_Input!$T$3="feet",Data_Input!$T1626&gt;40)),ABS(E1622)&gt;$G$4),"",E1622),""))</f>
        <v/>
      </c>
      <c r="P1622" s="35"/>
      <c r="Q1622" s="8" t="str">
        <f t="shared" si="110"/>
        <v/>
      </c>
      <c r="R1622" s="8" t="str">
        <f t="shared" si="111"/>
        <v/>
      </c>
      <c r="S1622" s="8" t="str">
        <f t="shared" si="112"/>
        <v/>
      </c>
      <c r="T1622" s="8" t="str">
        <f t="shared" si="113"/>
        <v/>
      </c>
      <c r="U1622" s="35"/>
    </row>
    <row r="1623" spans="1:21">
      <c r="A1623" s="7">
        <v>1621</v>
      </c>
      <c r="B1623" s="37" t="str">
        <f>Data_Input!O1627</f>
        <v/>
      </c>
      <c r="C1623" s="37" t="str">
        <f>Data_Input!P1627</f>
        <v/>
      </c>
      <c r="D1623" s="37" t="str">
        <f>Data_Input!Q1627</f>
        <v/>
      </c>
      <c r="E1623" s="37" t="str">
        <f>Data_Input!R1627</f>
        <v/>
      </c>
      <c r="F1623" s="47"/>
      <c r="G1623" s="35"/>
      <c r="H1623" s="35"/>
      <c r="I1623" s="35"/>
      <c r="J1623" s="35"/>
      <c r="K1623" s="35"/>
      <c r="L1623" s="37" t="str">
        <f>IF($G$4=0,B1623,IFERROR(IF(OR(AND(Data_Input!$T$3="meters",Data_Input!$T1627&gt;12),(AND(Data_Input!$T$3="feet",Data_Input!$T1627&gt;40)),ABS(B1623)&gt;$G$4),"",B1623),""))</f>
        <v/>
      </c>
      <c r="M1623" s="37" t="str">
        <f>IF($H$4=0,C1623,IFERROR(IF(OR(AND(Data_Input!$T$3="meters",Data_Input!$T1627&gt;12),(AND(Data_Input!$T$3="feet",Data_Input!$T1627&gt;40)),ABS(C1623)&gt;$G$4),"",C1623),""))</f>
        <v/>
      </c>
      <c r="N1623" s="37" t="str">
        <f>IF($I$4=0,D1623,IFERROR(IF(OR(AND(Data_Input!$T$3="meters",Data_Input!$T1627&gt;12),(AND(Data_Input!$T$3="feet",Data_Input!$T1627&gt;40)),ABS(D1623)&gt;$G$4),"",D1623),""))</f>
        <v/>
      </c>
      <c r="O1623" s="37" t="str">
        <f>IF($J$4=0,E1623,IFERROR(IF(OR(AND(Data_Input!$T$3="meters",Data_Input!$T1627&gt;12),(AND(Data_Input!$T$3="feet",Data_Input!$T1627&gt;40)),ABS(E1623)&gt;$G$4),"",E1623),""))</f>
        <v/>
      </c>
      <c r="P1623" s="35"/>
      <c r="Q1623" s="8" t="str">
        <f t="shared" si="110"/>
        <v/>
      </c>
      <c r="R1623" s="8" t="str">
        <f t="shared" si="111"/>
        <v/>
      </c>
      <c r="S1623" s="8" t="str">
        <f t="shared" si="112"/>
        <v/>
      </c>
      <c r="T1623" s="8" t="str">
        <f t="shared" si="113"/>
        <v/>
      </c>
      <c r="U1623" s="35"/>
    </row>
    <row r="1624" spans="1:21">
      <c r="A1624" s="7">
        <v>1622</v>
      </c>
      <c r="B1624" s="37" t="str">
        <f>Data_Input!O1628</f>
        <v/>
      </c>
      <c r="C1624" s="37" t="str">
        <f>Data_Input!P1628</f>
        <v/>
      </c>
      <c r="D1624" s="37" t="str">
        <f>Data_Input!Q1628</f>
        <v/>
      </c>
      <c r="E1624" s="37" t="str">
        <f>Data_Input!R1628</f>
        <v/>
      </c>
      <c r="F1624" s="47"/>
      <c r="G1624" s="35"/>
      <c r="H1624" s="35"/>
      <c r="I1624" s="35"/>
      <c r="J1624" s="35"/>
      <c r="K1624" s="35"/>
      <c r="L1624" s="37" t="str">
        <f>IF($G$4=0,B1624,IFERROR(IF(OR(AND(Data_Input!$T$3="meters",Data_Input!$T1628&gt;12),(AND(Data_Input!$T$3="feet",Data_Input!$T1628&gt;40)),ABS(B1624)&gt;$G$4),"",B1624),""))</f>
        <v/>
      </c>
      <c r="M1624" s="37" t="str">
        <f>IF($H$4=0,C1624,IFERROR(IF(OR(AND(Data_Input!$T$3="meters",Data_Input!$T1628&gt;12),(AND(Data_Input!$T$3="feet",Data_Input!$T1628&gt;40)),ABS(C1624)&gt;$G$4),"",C1624),""))</f>
        <v/>
      </c>
      <c r="N1624" s="37" t="str">
        <f>IF($I$4=0,D1624,IFERROR(IF(OR(AND(Data_Input!$T$3="meters",Data_Input!$T1628&gt;12),(AND(Data_Input!$T$3="feet",Data_Input!$T1628&gt;40)),ABS(D1624)&gt;$G$4),"",D1624),""))</f>
        <v/>
      </c>
      <c r="O1624" s="37" t="str">
        <f>IF($J$4=0,E1624,IFERROR(IF(OR(AND(Data_Input!$T$3="meters",Data_Input!$T1628&gt;12),(AND(Data_Input!$T$3="feet",Data_Input!$T1628&gt;40)),ABS(E1624)&gt;$G$4),"",E1624),""))</f>
        <v/>
      </c>
      <c r="P1624" s="35"/>
      <c r="Q1624" s="8" t="str">
        <f t="shared" si="110"/>
        <v/>
      </c>
      <c r="R1624" s="8" t="str">
        <f t="shared" si="111"/>
        <v/>
      </c>
      <c r="S1624" s="8" t="str">
        <f t="shared" si="112"/>
        <v/>
      </c>
      <c r="T1624" s="8" t="str">
        <f t="shared" si="113"/>
        <v/>
      </c>
      <c r="U1624" s="35"/>
    </row>
    <row r="1625" spans="1:21">
      <c r="A1625" s="7">
        <v>1623</v>
      </c>
      <c r="B1625" s="37" t="str">
        <f>Data_Input!O1629</f>
        <v/>
      </c>
      <c r="C1625" s="37" t="str">
        <f>Data_Input!P1629</f>
        <v/>
      </c>
      <c r="D1625" s="37" t="str">
        <f>Data_Input!Q1629</f>
        <v/>
      </c>
      <c r="E1625" s="37" t="str">
        <f>Data_Input!R1629</f>
        <v/>
      </c>
      <c r="F1625" s="47"/>
      <c r="G1625" s="35"/>
      <c r="H1625" s="35"/>
      <c r="I1625" s="35"/>
      <c r="J1625" s="35"/>
      <c r="K1625" s="35"/>
      <c r="L1625" s="37" t="str">
        <f>IF($G$4=0,B1625,IFERROR(IF(OR(AND(Data_Input!$T$3="meters",Data_Input!$T1629&gt;12),(AND(Data_Input!$T$3="feet",Data_Input!$T1629&gt;40)),ABS(B1625)&gt;$G$4),"",B1625),""))</f>
        <v/>
      </c>
      <c r="M1625" s="37" t="str">
        <f>IF($H$4=0,C1625,IFERROR(IF(OR(AND(Data_Input!$T$3="meters",Data_Input!$T1629&gt;12),(AND(Data_Input!$T$3="feet",Data_Input!$T1629&gt;40)),ABS(C1625)&gt;$G$4),"",C1625),""))</f>
        <v/>
      </c>
      <c r="N1625" s="37" t="str">
        <f>IF($I$4=0,D1625,IFERROR(IF(OR(AND(Data_Input!$T$3="meters",Data_Input!$T1629&gt;12),(AND(Data_Input!$T$3="feet",Data_Input!$T1629&gt;40)),ABS(D1625)&gt;$G$4),"",D1625),""))</f>
        <v/>
      </c>
      <c r="O1625" s="37" t="str">
        <f>IF($J$4=0,E1625,IFERROR(IF(OR(AND(Data_Input!$T$3="meters",Data_Input!$T1629&gt;12),(AND(Data_Input!$T$3="feet",Data_Input!$T1629&gt;40)),ABS(E1625)&gt;$G$4),"",E1625),""))</f>
        <v/>
      </c>
      <c r="P1625" s="35"/>
      <c r="Q1625" s="8" t="str">
        <f t="shared" si="110"/>
        <v/>
      </c>
      <c r="R1625" s="8" t="str">
        <f t="shared" si="111"/>
        <v/>
      </c>
      <c r="S1625" s="8" t="str">
        <f t="shared" si="112"/>
        <v/>
      </c>
      <c r="T1625" s="8" t="str">
        <f t="shared" si="113"/>
        <v/>
      </c>
      <c r="U1625" s="35"/>
    </row>
    <row r="1626" spans="1:21">
      <c r="A1626" s="7">
        <v>1624</v>
      </c>
      <c r="B1626" s="37" t="str">
        <f>Data_Input!O1630</f>
        <v/>
      </c>
      <c r="C1626" s="37" t="str">
        <f>Data_Input!P1630</f>
        <v/>
      </c>
      <c r="D1626" s="37" t="str">
        <f>Data_Input!Q1630</f>
        <v/>
      </c>
      <c r="E1626" s="37" t="str">
        <f>Data_Input!R1630</f>
        <v/>
      </c>
      <c r="F1626" s="47"/>
      <c r="G1626" s="35"/>
      <c r="H1626" s="35"/>
      <c r="I1626" s="35"/>
      <c r="J1626" s="35"/>
      <c r="K1626" s="35"/>
      <c r="L1626" s="37" t="str">
        <f>IF($G$4=0,B1626,IFERROR(IF(OR(AND(Data_Input!$T$3="meters",Data_Input!$T1630&gt;12),(AND(Data_Input!$T$3="feet",Data_Input!$T1630&gt;40)),ABS(B1626)&gt;$G$4),"",B1626),""))</f>
        <v/>
      </c>
      <c r="M1626" s="37" t="str">
        <f>IF($H$4=0,C1626,IFERROR(IF(OR(AND(Data_Input!$T$3="meters",Data_Input!$T1630&gt;12),(AND(Data_Input!$T$3="feet",Data_Input!$T1630&gt;40)),ABS(C1626)&gt;$G$4),"",C1626),""))</f>
        <v/>
      </c>
      <c r="N1626" s="37" t="str">
        <f>IF($I$4=0,D1626,IFERROR(IF(OR(AND(Data_Input!$T$3="meters",Data_Input!$T1630&gt;12),(AND(Data_Input!$T$3="feet",Data_Input!$T1630&gt;40)),ABS(D1626)&gt;$G$4),"",D1626),""))</f>
        <v/>
      </c>
      <c r="O1626" s="37" t="str">
        <f>IF($J$4=0,E1626,IFERROR(IF(OR(AND(Data_Input!$T$3="meters",Data_Input!$T1630&gt;12),(AND(Data_Input!$T$3="feet",Data_Input!$T1630&gt;40)),ABS(E1626)&gt;$G$4),"",E1626),""))</f>
        <v/>
      </c>
      <c r="P1626" s="35"/>
      <c r="Q1626" s="8" t="str">
        <f t="shared" si="110"/>
        <v/>
      </c>
      <c r="R1626" s="8" t="str">
        <f t="shared" si="111"/>
        <v/>
      </c>
      <c r="S1626" s="8" t="str">
        <f t="shared" si="112"/>
        <v/>
      </c>
      <c r="T1626" s="8" t="str">
        <f t="shared" si="113"/>
        <v/>
      </c>
      <c r="U1626" s="35"/>
    </row>
    <row r="1627" spans="1:21">
      <c r="A1627" s="7">
        <v>1625</v>
      </c>
      <c r="B1627" s="37" t="str">
        <f>Data_Input!O1631</f>
        <v/>
      </c>
      <c r="C1627" s="37" t="str">
        <f>Data_Input!P1631</f>
        <v/>
      </c>
      <c r="D1627" s="37" t="str">
        <f>Data_Input!Q1631</f>
        <v/>
      </c>
      <c r="E1627" s="37" t="str">
        <f>Data_Input!R1631</f>
        <v/>
      </c>
      <c r="F1627" s="47"/>
      <c r="G1627" s="35"/>
      <c r="H1627" s="35"/>
      <c r="I1627" s="35"/>
      <c r="J1627" s="35"/>
      <c r="K1627" s="35"/>
      <c r="L1627" s="37" t="str">
        <f>IF($G$4=0,B1627,IFERROR(IF(OR(AND(Data_Input!$T$3="meters",Data_Input!$T1631&gt;12),(AND(Data_Input!$T$3="feet",Data_Input!$T1631&gt;40)),ABS(B1627)&gt;$G$4),"",B1627),""))</f>
        <v/>
      </c>
      <c r="M1627" s="37" t="str">
        <f>IF($H$4=0,C1627,IFERROR(IF(OR(AND(Data_Input!$T$3="meters",Data_Input!$T1631&gt;12),(AND(Data_Input!$T$3="feet",Data_Input!$T1631&gt;40)),ABS(C1627)&gt;$G$4),"",C1627),""))</f>
        <v/>
      </c>
      <c r="N1627" s="37" t="str">
        <f>IF($I$4=0,D1627,IFERROR(IF(OR(AND(Data_Input!$T$3="meters",Data_Input!$T1631&gt;12),(AND(Data_Input!$T$3="feet",Data_Input!$T1631&gt;40)),ABS(D1627)&gt;$G$4),"",D1627),""))</f>
        <v/>
      </c>
      <c r="O1627" s="37" t="str">
        <f>IF($J$4=0,E1627,IFERROR(IF(OR(AND(Data_Input!$T$3="meters",Data_Input!$T1631&gt;12),(AND(Data_Input!$T$3="feet",Data_Input!$T1631&gt;40)),ABS(E1627)&gt;$G$4),"",E1627),""))</f>
        <v/>
      </c>
      <c r="P1627" s="35"/>
      <c r="Q1627" s="8" t="str">
        <f t="shared" si="110"/>
        <v/>
      </c>
      <c r="R1627" s="8" t="str">
        <f t="shared" si="111"/>
        <v/>
      </c>
      <c r="S1627" s="8" t="str">
        <f t="shared" si="112"/>
        <v/>
      </c>
      <c r="T1627" s="8" t="str">
        <f t="shared" si="113"/>
        <v/>
      </c>
      <c r="U1627" s="35"/>
    </row>
    <row r="1628" spans="1:21">
      <c r="A1628" s="7">
        <v>1626</v>
      </c>
      <c r="B1628" s="37" t="str">
        <f>Data_Input!O1632</f>
        <v/>
      </c>
      <c r="C1628" s="37" t="str">
        <f>Data_Input!P1632</f>
        <v/>
      </c>
      <c r="D1628" s="37" t="str">
        <f>Data_Input!Q1632</f>
        <v/>
      </c>
      <c r="E1628" s="37" t="str">
        <f>Data_Input!R1632</f>
        <v/>
      </c>
      <c r="F1628" s="47"/>
      <c r="G1628" s="35"/>
      <c r="H1628" s="35"/>
      <c r="I1628" s="35"/>
      <c r="J1628" s="35"/>
      <c r="K1628" s="35"/>
      <c r="L1628" s="37" t="str">
        <f>IF($G$4=0,B1628,IFERROR(IF(OR(AND(Data_Input!$T$3="meters",Data_Input!$T1632&gt;12),(AND(Data_Input!$T$3="feet",Data_Input!$T1632&gt;40)),ABS(B1628)&gt;$G$4),"",B1628),""))</f>
        <v/>
      </c>
      <c r="M1628" s="37" t="str">
        <f>IF($H$4=0,C1628,IFERROR(IF(OR(AND(Data_Input!$T$3="meters",Data_Input!$T1632&gt;12),(AND(Data_Input!$T$3="feet",Data_Input!$T1632&gt;40)),ABS(C1628)&gt;$G$4),"",C1628),""))</f>
        <v/>
      </c>
      <c r="N1628" s="37" t="str">
        <f>IF($I$4=0,D1628,IFERROR(IF(OR(AND(Data_Input!$T$3="meters",Data_Input!$T1632&gt;12),(AND(Data_Input!$T$3="feet",Data_Input!$T1632&gt;40)),ABS(D1628)&gt;$G$4),"",D1628),""))</f>
        <v/>
      </c>
      <c r="O1628" s="37" t="str">
        <f>IF($J$4=0,E1628,IFERROR(IF(OR(AND(Data_Input!$T$3="meters",Data_Input!$T1632&gt;12),(AND(Data_Input!$T$3="feet",Data_Input!$T1632&gt;40)),ABS(E1628)&gt;$G$4),"",E1628),""))</f>
        <v/>
      </c>
      <c r="P1628" s="35"/>
      <c r="Q1628" s="8" t="str">
        <f t="shared" si="110"/>
        <v/>
      </c>
      <c r="R1628" s="8" t="str">
        <f t="shared" si="111"/>
        <v/>
      </c>
      <c r="S1628" s="8" t="str">
        <f t="shared" si="112"/>
        <v/>
      </c>
      <c r="T1628" s="8" t="str">
        <f t="shared" si="113"/>
        <v/>
      </c>
      <c r="U1628" s="35"/>
    </row>
    <row r="1629" spans="1:21">
      <c r="A1629" s="7">
        <v>1627</v>
      </c>
      <c r="B1629" s="37" t="str">
        <f>Data_Input!O1633</f>
        <v/>
      </c>
      <c r="C1629" s="37" t="str">
        <f>Data_Input!P1633</f>
        <v/>
      </c>
      <c r="D1629" s="37" t="str">
        <f>Data_Input!Q1633</f>
        <v/>
      </c>
      <c r="E1629" s="37" t="str">
        <f>Data_Input!R1633</f>
        <v/>
      </c>
      <c r="F1629" s="47"/>
      <c r="G1629" s="35"/>
      <c r="H1629" s="35"/>
      <c r="I1629" s="35"/>
      <c r="J1629" s="35"/>
      <c r="K1629" s="35"/>
      <c r="L1629" s="37" t="str">
        <f>IF($G$4=0,B1629,IFERROR(IF(OR(AND(Data_Input!$T$3="meters",Data_Input!$T1633&gt;12),(AND(Data_Input!$T$3="feet",Data_Input!$T1633&gt;40)),ABS(B1629)&gt;$G$4),"",B1629),""))</f>
        <v/>
      </c>
      <c r="M1629" s="37" t="str">
        <f>IF($H$4=0,C1629,IFERROR(IF(OR(AND(Data_Input!$T$3="meters",Data_Input!$T1633&gt;12),(AND(Data_Input!$T$3="feet",Data_Input!$T1633&gt;40)),ABS(C1629)&gt;$G$4),"",C1629),""))</f>
        <v/>
      </c>
      <c r="N1629" s="37" t="str">
        <f>IF($I$4=0,D1629,IFERROR(IF(OR(AND(Data_Input!$T$3="meters",Data_Input!$T1633&gt;12),(AND(Data_Input!$T$3="feet",Data_Input!$T1633&gt;40)),ABS(D1629)&gt;$G$4),"",D1629),""))</f>
        <v/>
      </c>
      <c r="O1629" s="37" t="str">
        <f>IF($J$4=0,E1629,IFERROR(IF(OR(AND(Data_Input!$T$3="meters",Data_Input!$T1633&gt;12),(AND(Data_Input!$T$3="feet",Data_Input!$T1633&gt;40)),ABS(E1629)&gt;$G$4),"",E1629),""))</f>
        <v/>
      </c>
      <c r="P1629" s="35"/>
      <c r="Q1629" s="8" t="str">
        <f t="shared" si="110"/>
        <v/>
      </c>
      <c r="R1629" s="8" t="str">
        <f t="shared" si="111"/>
        <v/>
      </c>
      <c r="S1629" s="8" t="str">
        <f t="shared" si="112"/>
        <v/>
      </c>
      <c r="T1629" s="8" t="str">
        <f t="shared" si="113"/>
        <v/>
      </c>
      <c r="U1629" s="35"/>
    </row>
    <row r="1630" spans="1:21">
      <c r="A1630" s="7">
        <v>1628</v>
      </c>
      <c r="B1630" s="37" t="str">
        <f>Data_Input!O1634</f>
        <v/>
      </c>
      <c r="C1630" s="37" t="str">
        <f>Data_Input!P1634</f>
        <v/>
      </c>
      <c r="D1630" s="37" t="str">
        <f>Data_Input!Q1634</f>
        <v/>
      </c>
      <c r="E1630" s="37" t="str">
        <f>Data_Input!R1634</f>
        <v/>
      </c>
      <c r="F1630" s="47"/>
      <c r="G1630" s="35"/>
      <c r="H1630" s="35"/>
      <c r="I1630" s="35"/>
      <c r="J1630" s="35"/>
      <c r="K1630" s="35"/>
      <c r="L1630" s="37" t="str">
        <f>IF($G$4=0,B1630,IFERROR(IF(OR(AND(Data_Input!$T$3="meters",Data_Input!$T1634&gt;12),(AND(Data_Input!$T$3="feet",Data_Input!$T1634&gt;40)),ABS(B1630)&gt;$G$4),"",B1630),""))</f>
        <v/>
      </c>
      <c r="M1630" s="37" t="str">
        <f>IF($H$4=0,C1630,IFERROR(IF(OR(AND(Data_Input!$T$3="meters",Data_Input!$T1634&gt;12),(AND(Data_Input!$T$3="feet",Data_Input!$T1634&gt;40)),ABS(C1630)&gt;$G$4),"",C1630),""))</f>
        <v/>
      </c>
      <c r="N1630" s="37" t="str">
        <f>IF($I$4=0,D1630,IFERROR(IF(OR(AND(Data_Input!$T$3="meters",Data_Input!$T1634&gt;12),(AND(Data_Input!$T$3="feet",Data_Input!$T1634&gt;40)),ABS(D1630)&gt;$G$4),"",D1630),""))</f>
        <v/>
      </c>
      <c r="O1630" s="37" t="str">
        <f>IF($J$4=0,E1630,IFERROR(IF(OR(AND(Data_Input!$T$3="meters",Data_Input!$T1634&gt;12),(AND(Data_Input!$T$3="feet",Data_Input!$T1634&gt;40)),ABS(E1630)&gt;$G$4),"",E1630),""))</f>
        <v/>
      </c>
      <c r="P1630" s="35"/>
      <c r="Q1630" s="8" t="str">
        <f t="shared" si="110"/>
        <v/>
      </c>
      <c r="R1630" s="8" t="str">
        <f t="shared" si="111"/>
        <v/>
      </c>
      <c r="S1630" s="8" t="str">
        <f t="shared" si="112"/>
        <v/>
      </c>
      <c r="T1630" s="8" t="str">
        <f t="shared" si="113"/>
        <v/>
      </c>
      <c r="U1630" s="35"/>
    </row>
    <row r="1631" spans="1:21">
      <c r="A1631" s="7">
        <v>1629</v>
      </c>
      <c r="B1631" s="37" t="str">
        <f>Data_Input!O1635</f>
        <v/>
      </c>
      <c r="C1631" s="37" t="str">
        <f>Data_Input!P1635</f>
        <v/>
      </c>
      <c r="D1631" s="37" t="str">
        <f>Data_Input!Q1635</f>
        <v/>
      </c>
      <c r="E1631" s="37" t="str">
        <f>Data_Input!R1635</f>
        <v/>
      </c>
      <c r="F1631" s="47"/>
      <c r="G1631" s="35"/>
      <c r="H1631" s="35"/>
      <c r="I1631" s="35"/>
      <c r="J1631" s="35"/>
      <c r="K1631" s="35"/>
      <c r="L1631" s="37" t="str">
        <f>IF($G$4=0,B1631,IFERROR(IF(OR(AND(Data_Input!$T$3="meters",Data_Input!$T1635&gt;12),(AND(Data_Input!$T$3="feet",Data_Input!$T1635&gt;40)),ABS(B1631)&gt;$G$4),"",B1631),""))</f>
        <v/>
      </c>
      <c r="M1631" s="37" t="str">
        <f>IF($H$4=0,C1631,IFERROR(IF(OR(AND(Data_Input!$T$3="meters",Data_Input!$T1635&gt;12),(AND(Data_Input!$T$3="feet",Data_Input!$T1635&gt;40)),ABS(C1631)&gt;$G$4),"",C1631),""))</f>
        <v/>
      </c>
      <c r="N1631" s="37" t="str">
        <f>IF($I$4=0,D1631,IFERROR(IF(OR(AND(Data_Input!$T$3="meters",Data_Input!$T1635&gt;12),(AND(Data_Input!$T$3="feet",Data_Input!$T1635&gt;40)),ABS(D1631)&gt;$G$4),"",D1631),""))</f>
        <v/>
      </c>
      <c r="O1631" s="37" t="str">
        <f>IF($J$4=0,E1631,IFERROR(IF(OR(AND(Data_Input!$T$3="meters",Data_Input!$T1635&gt;12),(AND(Data_Input!$T$3="feet",Data_Input!$T1635&gt;40)),ABS(E1631)&gt;$G$4),"",E1631),""))</f>
        <v/>
      </c>
      <c r="P1631" s="35"/>
      <c r="Q1631" s="8" t="str">
        <f t="shared" si="110"/>
        <v/>
      </c>
      <c r="R1631" s="8" t="str">
        <f t="shared" si="111"/>
        <v/>
      </c>
      <c r="S1631" s="8" t="str">
        <f t="shared" si="112"/>
        <v/>
      </c>
      <c r="T1631" s="8" t="str">
        <f t="shared" si="113"/>
        <v/>
      </c>
      <c r="U1631" s="35"/>
    </row>
    <row r="1632" spans="1:21">
      <c r="A1632" s="7">
        <v>1630</v>
      </c>
      <c r="B1632" s="37" t="str">
        <f>Data_Input!O1636</f>
        <v/>
      </c>
      <c r="C1632" s="37" t="str">
        <f>Data_Input!P1636</f>
        <v/>
      </c>
      <c r="D1632" s="37" t="str">
        <f>Data_Input!Q1636</f>
        <v/>
      </c>
      <c r="E1632" s="37" t="str">
        <f>Data_Input!R1636</f>
        <v/>
      </c>
      <c r="F1632" s="47"/>
      <c r="G1632" s="35"/>
      <c r="H1632" s="35"/>
      <c r="I1632" s="35"/>
      <c r="J1632" s="35"/>
      <c r="K1632" s="35"/>
      <c r="L1632" s="37" t="str">
        <f>IF($G$4=0,B1632,IFERROR(IF(OR(AND(Data_Input!$T$3="meters",Data_Input!$T1636&gt;12),(AND(Data_Input!$T$3="feet",Data_Input!$T1636&gt;40)),ABS(B1632)&gt;$G$4),"",B1632),""))</f>
        <v/>
      </c>
      <c r="M1632" s="37" t="str">
        <f>IF($H$4=0,C1632,IFERROR(IF(OR(AND(Data_Input!$T$3="meters",Data_Input!$T1636&gt;12),(AND(Data_Input!$T$3="feet",Data_Input!$T1636&gt;40)),ABS(C1632)&gt;$G$4),"",C1632),""))</f>
        <v/>
      </c>
      <c r="N1632" s="37" t="str">
        <f>IF($I$4=0,D1632,IFERROR(IF(OR(AND(Data_Input!$T$3="meters",Data_Input!$T1636&gt;12),(AND(Data_Input!$T$3="feet",Data_Input!$T1636&gt;40)),ABS(D1632)&gt;$G$4),"",D1632),""))</f>
        <v/>
      </c>
      <c r="O1632" s="37" t="str">
        <f>IF($J$4=0,E1632,IFERROR(IF(OR(AND(Data_Input!$T$3="meters",Data_Input!$T1636&gt;12),(AND(Data_Input!$T$3="feet",Data_Input!$T1636&gt;40)),ABS(E1632)&gt;$G$4),"",E1632),""))</f>
        <v/>
      </c>
      <c r="P1632" s="35"/>
      <c r="Q1632" s="8" t="str">
        <f t="shared" si="110"/>
        <v/>
      </c>
      <c r="R1632" s="8" t="str">
        <f t="shared" si="111"/>
        <v/>
      </c>
      <c r="S1632" s="8" t="str">
        <f t="shared" si="112"/>
        <v/>
      </c>
      <c r="T1632" s="8" t="str">
        <f t="shared" si="113"/>
        <v/>
      </c>
      <c r="U1632" s="35"/>
    </row>
    <row r="1633" spans="1:21">
      <c r="A1633" s="7">
        <v>1631</v>
      </c>
      <c r="B1633" s="37" t="str">
        <f>Data_Input!O1637</f>
        <v/>
      </c>
      <c r="C1633" s="37" t="str">
        <f>Data_Input!P1637</f>
        <v/>
      </c>
      <c r="D1633" s="37" t="str">
        <f>Data_Input!Q1637</f>
        <v/>
      </c>
      <c r="E1633" s="37" t="str">
        <f>Data_Input!R1637</f>
        <v/>
      </c>
      <c r="F1633" s="47"/>
      <c r="G1633" s="35"/>
      <c r="H1633" s="35"/>
      <c r="I1633" s="35"/>
      <c r="J1633" s="35"/>
      <c r="K1633" s="35"/>
      <c r="L1633" s="37" t="str">
        <f>IF($G$4=0,B1633,IFERROR(IF(OR(AND(Data_Input!$T$3="meters",Data_Input!$T1637&gt;12),(AND(Data_Input!$T$3="feet",Data_Input!$T1637&gt;40)),ABS(B1633)&gt;$G$4),"",B1633),""))</f>
        <v/>
      </c>
      <c r="M1633" s="37" t="str">
        <f>IF($H$4=0,C1633,IFERROR(IF(OR(AND(Data_Input!$T$3="meters",Data_Input!$T1637&gt;12),(AND(Data_Input!$T$3="feet",Data_Input!$T1637&gt;40)),ABS(C1633)&gt;$G$4),"",C1633),""))</f>
        <v/>
      </c>
      <c r="N1633" s="37" t="str">
        <f>IF($I$4=0,D1633,IFERROR(IF(OR(AND(Data_Input!$T$3="meters",Data_Input!$T1637&gt;12),(AND(Data_Input!$T$3="feet",Data_Input!$T1637&gt;40)),ABS(D1633)&gt;$G$4),"",D1633),""))</f>
        <v/>
      </c>
      <c r="O1633" s="37" t="str">
        <f>IF($J$4=0,E1633,IFERROR(IF(OR(AND(Data_Input!$T$3="meters",Data_Input!$T1637&gt;12),(AND(Data_Input!$T$3="feet",Data_Input!$T1637&gt;40)),ABS(E1633)&gt;$G$4),"",E1633),""))</f>
        <v/>
      </c>
      <c r="P1633" s="35"/>
      <c r="Q1633" s="8" t="str">
        <f t="shared" si="110"/>
        <v/>
      </c>
      <c r="R1633" s="8" t="str">
        <f t="shared" si="111"/>
        <v/>
      </c>
      <c r="S1633" s="8" t="str">
        <f t="shared" si="112"/>
        <v/>
      </c>
      <c r="T1633" s="8" t="str">
        <f t="shared" si="113"/>
        <v/>
      </c>
      <c r="U1633" s="35"/>
    </row>
    <row r="1634" spans="1:21">
      <c r="A1634" s="7">
        <v>1632</v>
      </c>
      <c r="B1634" s="37" t="str">
        <f>Data_Input!O1638</f>
        <v/>
      </c>
      <c r="C1634" s="37" t="str">
        <f>Data_Input!P1638</f>
        <v/>
      </c>
      <c r="D1634" s="37" t="str">
        <f>Data_Input!Q1638</f>
        <v/>
      </c>
      <c r="E1634" s="37" t="str">
        <f>Data_Input!R1638</f>
        <v/>
      </c>
      <c r="F1634" s="47"/>
      <c r="G1634" s="35"/>
      <c r="H1634" s="35"/>
      <c r="I1634" s="35"/>
      <c r="J1634" s="35"/>
      <c r="K1634" s="35"/>
      <c r="L1634" s="37" t="str">
        <f>IF($G$4=0,B1634,IFERROR(IF(OR(AND(Data_Input!$T$3="meters",Data_Input!$T1638&gt;12),(AND(Data_Input!$T$3="feet",Data_Input!$T1638&gt;40)),ABS(B1634)&gt;$G$4),"",B1634),""))</f>
        <v/>
      </c>
      <c r="M1634" s="37" t="str">
        <f>IF($H$4=0,C1634,IFERROR(IF(OR(AND(Data_Input!$T$3="meters",Data_Input!$T1638&gt;12),(AND(Data_Input!$T$3="feet",Data_Input!$T1638&gt;40)),ABS(C1634)&gt;$G$4),"",C1634),""))</f>
        <v/>
      </c>
      <c r="N1634" s="37" t="str">
        <f>IF($I$4=0,D1634,IFERROR(IF(OR(AND(Data_Input!$T$3="meters",Data_Input!$T1638&gt;12),(AND(Data_Input!$T$3="feet",Data_Input!$T1638&gt;40)),ABS(D1634)&gt;$G$4),"",D1634),""))</f>
        <v/>
      </c>
      <c r="O1634" s="37" t="str">
        <f>IF($J$4=0,E1634,IFERROR(IF(OR(AND(Data_Input!$T$3="meters",Data_Input!$T1638&gt;12),(AND(Data_Input!$T$3="feet",Data_Input!$T1638&gt;40)),ABS(E1634)&gt;$G$4),"",E1634),""))</f>
        <v/>
      </c>
      <c r="P1634" s="35"/>
      <c r="Q1634" s="8" t="str">
        <f t="shared" si="110"/>
        <v/>
      </c>
      <c r="R1634" s="8" t="str">
        <f t="shared" si="111"/>
        <v/>
      </c>
      <c r="S1634" s="8" t="str">
        <f t="shared" si="112"/>
        <v/>
      </c>
      <c r="T1634" s="8" t="str">
        <f t="shared" si="113"/>
        <v/>
      </c>
      <c r="U1634" s="35"/>
    </row>
    <row r="1635" spans="1:21">
      <c r="A1635" s="7">
        <v>1633</v>
      </c>
      <c r="B1635" s="37" t="str">
        <f>Data_Input!O1639</f>
        <v/>
      </c>
      <c r="C1635" s="37" t="str">
        <f>Data_Input!P1639</f>
        <v/>
      </c>
      <c r="D1635" s="37" t="str">
        <f>Data_Input!Q1639</f>
        <v/>
      </c>
      <c r="E1635" s="37" t="str">
        <f>Data_Input!R1639</f>
        <v/>
      </c>
      <c r="F1635" s="47"/>
      <c r="G1635" s="35"/>
      <c r="H1635" s="35"/>
      <c r="I1635" s="35"/>
      <c r="J1635" s="35"/>
      <c r="K1635" s="35"/>
      <c r="L1635" s="37" t="str">
        <f>IF($G$4=0,B1635,IFERROR(IF(OR(AND(Data_Input!$T$3="meters",Data_Input!$T1639&gt;12),(AND(Data_Input!$T$3="feet",Data_Input!$T1639&gt;40)),ABS(B1635)&gt;$G$4),"",B1635),""))</f>
        <v/>
      </c>
      <c r="M1635" s="37" t="str">
        <f>IF($H$4=0,C1635,IFERROR(IF(OR(AND(Data_Input!$T$3="meters",Data_Input!$T1639&gt;12),(AND(Data_Input!$T$3="feet",Data_Input!$T1639&gt;40)),ABS(C1635)&gt;$G$4),"",C1635),""))</f>
        <v/>
      </c>
      <c r="N1635" s="37" t="str">
        <f>IF($I$4=0,D1635,IFERROR(IF(OR(AND(Data_Input!$T$3="meters",Data_Input!$T1639&gt;12),(AND(Data_Input!$T$3="feet",Data_Input!$T1639&gt;40)),ABS(D1635)&gt;$G$4),"",D1635),""))</f>
        <v/>
      </c>
      <c r="O1635" s="37" t="str">
        <f>IF($J$4=0,E1635,IFERROR(IF(OR(AND(Data_Input!$T$3="meters",Data_Input!$T1639&gt;12),(AND(Data_Input!$T$3="feet",Data_Input!$T1639&gt;40)),ABS(E1635)&gt;$G$4),"",E1635),""))</f>
        <v/>
      </c>
      <c r="P1635" s="35"/>
      <c r="Q1635" s="8" t="str">
        <f t="shared" si="110"/>
        <v/>
      </c>
      <c r="R1635" s="8" t="str">
        <f t="shared" si="111"/>
        <v/>
      </c>
      <c r="S1635" s="8" t="str">
        <f t="shared" si="112"/>
        <v/>
      </c>
      <c r="T1635" s="8" t="str">
        <f t="shared" si="113"/>
        <v/>
      </c>
      <c r="U1635" s="35"/>
    </row>
    <row r="1636" spans="1:21">
      <c r="A1636" s="7">
        <v>1634</v>
      </c>
      <c r="B1636" s="37" t="str">
        <f>Data_Input!O1640</f>
        <v/>
      </c>
      <c r="C1636" s="37" t="str">
        <f>Data_Input!P1640</f>
        <v/>
      </c>
      <c r="D1636" s="37" t="str">
        <f>Data_Input!Q1640</f>
        <v/>
      </c>
      <c r="E1636" s="37" t="str">
        <f>Data_Input!R1640</f>
        <v/>
      </c>
      <c r="F1636" s="47"/>
      <c r="G1636" s="35"/>
      <c r="H1636" s="35"/>
      <c r="I1636" s="35"/>
      <c r="J1636" s="35"/>
      <c r="K1636" s="35"/>
      <c r="L1636" s="37" t="str">
        <f>IF($G$4=0,B1636,IFERROR(IF(OR(AND(Data_Input!$T$3="meters",Data_Input!$T1640&gt;12),(AND(Data_Input!$T$3="feet",Data_Input!$T1640&gt;40)),ABS(B1636)&gt;$G$4),"",B1636),""))</f>
        <v/>
      </c>
      <c r="M1636" s="37" t="str">
        <f>IF($H$4=0,C1636,IFERROR(IF(OR(AND(Data_Input!$T$3="meters",Data_Input!$T1640&gt;12),(AND(Data_Input!$T$3="feet",Data_Input!$T1640&gt;40)),ABS(C1636)&gt;$G$4),"",C1636),""))</f>
        <v/>
      </c>
      <c r="N1636" s="37" t="str">
        <f>IF($I$4=0,D1636,IFERROR(IF(OR(AND(Data_Input!$T$3="meters",Data_Input!$T1640&gt;12),(AND(Data_Input!$T$3="feet",Data_Input!$T1640&gt;40)),ABS(D1636)&gt;$G$4),"",D1636),""))</f>
        <v/>
      </c>
      <c r="O1636" s="37" t="str">
        <f>IF($J$4=0,E1636,IFERROR(IF(OR(AND(Data_Input!$T$3="meters",Data_Input!$T1640&gt;12),(AND(Data_Input!$T$3="feet",Data_Input!$T1640&gt;40)),ABS(E1636)&gt;$G$4),"",E1636),""))</f>
        <v/>
      </c>
      <c r="P1636" s="35"/>
      <c r="Q1636" s="8" t="str">
        <f t="shared" si="110"/>
        <v/>
      </c>
      <c r="R1636" s="8" t="str">
        <f t="shared" si="111"/>
        <v/>
      </c>
      <c r="S1636" s="8" t="str">
        <f t="shared" si="112"/>
        <v/>
      </c>
      <c r="T1636" s="8" t="str">
        <f t="shared" si="113"/>
        <v/>
      </c>
      <c r="U1636" s="35"/>
    </row>
    <row r="1637" spans="1:21">
      <c r="A1637" s="7">
        <v>1635</v>
      </c>
      <c r="B1637" s="37" t="str">
        <f>Data_Input!O1641</f>
        <v/>
      </c>
      <c r="C1637" s="37" t="str">
        <f>Data_Input!P1641</f>
        <v/>
      </c>
      <c r="D1637" s="37" t="str">
        <f>Data_Input!Q1641</f>
        <v/>
      </c>
      <c r="E1637" s="37" t="str">
        <f>Data_Input!R1641</f>
        <v/>
      </c>
      <c r="F1637" s="47"/>
      <c r="G1637" s="35"/>
      <c r="H1637" s="35"/>
      <c r="I1637" s="35"/>
      <c r="J1637" s="35"/>
      <c r="K1637" s="35"/>
      <c r="L1637" s="37" t="str">
        <f>IF($G$4=0,B1637,IFERROR(IF(OR(AND(Data_Input!$T$3="meters",Data_Input!$T1641&gt;12),(AND(Data_Input!$T$3="feet",Data_Input!$T1641&gt;40)),ABS(B1637)&gt;$G$4),"",B1637),""))</f>
        <v/>
      </c>
      <c r="M1637" s="37" t="str">
        <f>IF($H$4=0,C1637,IFERROR(IF(OR(AND(Data_Input!$T$3="meters",Data_Input!$T1641&gt;12),(AND(Data_Input!$T$3="feet",Data_Input!$T1641&gt;40)),ABS(C1637)&gt;$G$4),"",C1637),""))</f>
        <v/>
      </c>
      <c r="N1637" s="37" t="str">
        <f>IF($I$4=0,D1637,IFERROR(IF(OR(AND(Data_Input!$T$3="meters",Data_Input!$T1641&gt;12),(AND(Data_Input!$T$3="feet",Data_Input!$T1641&gt;40)),ABS(D1637)&gt;$G$4),"",D1637),""))</f>
        <v/>
      </c>
      <c r="O1637" s="37" t="str">
        <f>IF($J$4=0,E1637,IFERROR(IF(OR(AND(Data_Input!$T$3="meters",Data_Input!$T1641&gt;12),(AND(Data_Input!$T$3="feet",Data_Input!$T1641&gt;40)),ABS(E1637)&gt;$G$4),"",E1637),""))</f>
        <v/>
      </c>
      <c r="P1637" s="35"/>
      <c r="Q1637" s="8" t="str">
        <f t="shared" si="110"/>
        <v/>
      </c>
      <c r="R1637" s="8" t="str">
        <f t="shared" si="111"/>
        <v/>
      </c>
      <c r="S1637" s="8" t="str">
        <f t="shared" si="112"/>
        <v/>
      </c>
      <c r="T1637" s="8" t="str">
        <f t="shared" si="113"/>
        <v/>
      </c>
      <c r="U1637" s="35"/>
    </row>
    <row r="1638" spans="1:21">
      <c r="A1638" s="7">
        <v>1636</v>
      </c>
      <c r="B1638" s="37" t="str">
        <f>Data_Input!O1642</f>
        <v/>
      </c>
      <c r="C1638" s="37" t="str">
        <f>Data_Input!P1642</f>
        <v/>
      </c>
      <c r="D1638" s="37" t="str">
        <f>Data_Input!Q1642</f>
        <v/>
      </c>
      <c r="E1638" s="37" t="str">
        <f>Data_Input!R1642</f>
        <v/>
      </c>
      <c r="F1638" s="47"/>
      <c r="G1638" s="35"/>
      <c r="H1638" s="35"/>
      <c r="I1638" s="35"/>
      <c r="J1638" s="35"/>
      <c r="K1638" s="35"/>
      <c r="L1638" s="37" t="str">
        <f>IF($G$4=0,B1638,IFERROR(IF(OR(AND(Data_Input!$T$3="meters",Data_Input!$T1642&gt;12),(AND(Data_Input!$T$3="feet",Data_Input!$T1642&gt;40)),ABS(B1638)&gt;$G$4),"",B1638),""))</f>
        <v/>
      </c>
      <c r="M1638" s="37" t="str">
        <f>IF($H$4=0,C1638,IFERROR(IF(OR(AND(Data_Input!$T$3="meters",Data_Input!$T1642&gt;12),(AND(Data_Input!$T$3="feet",Data_Input!$T1642&gt;40)),ABS(C1638)&gt;$G$4),"",C1638),""))</f>
        <v/>
      </c>
      <c r="N1638" s="37" t="str">
        <f>IF($I$4=0,D1638,IFERROR(IF(OR(AND(Data_Input!$T$3="meters",Data_Input!$T1642&gt;12),(AND(Data_Input!$T$3="feet",Data_Input!$T1642&gt;40)),ABS(D1638)&gt;$G$4),"",D1638),""))</f>
        <v/>
      </c>
      <c r="O1638" s="37" t="str">
        <f>IF($J$4=0,E1638,IFERROR(IF(OR(AND(Data_Input!$T$3="meters",Data_Input!$T1642&gt;12),(AND(Data_Input!$T$3="feet",Data_Input!$T1642&gt;40)),ABS(E1638)&gt;$G$4),"",E1638),""))</f>
        <v/>
      </c>
      <c r="P1638" s="35"/>
      <c r="Q1638" s="8" t="str">
        <f t="shared" si="110"/>
        <v/>
      </c>
      <c r="R1638" s="8" t="str">
        <f t="shared" si="111"/>
        <v/>
      </c>
      <c r="S1638" s="8" t="str">
        <f t="shared" si="112"/>
        <v/>
      </c>
      <c r="T1638" s="8" t="str">
        <f t="shared" si="113"/>
        <v/>
      </c>
      <c r="U1638" s="35"/>
    </row>
    <row r="1639" spans="1:21">
      <c r="A1639" s="7">
        <v>1637</v>
      </c>
      <c r="B1639" s="37" t="str">
        <f>Data_Input!O1643</f>
        <v/>
      </c>
      <c r="C1639" s="37" t="str">
        <f>Data_Input!P1643</f>
        <v/>
      </c>
      <c r="D1639" s="37" t="str">
        <f>Data_Input!Q1643</f>
        <v/>
      </c>
      <c r="E1639" s="37" t="str">
        <f>Data_Input!R1643</f>
        <v/>
      </c>
      <c r="F1639" s="47"/>
      <c r="G1639" s="35"/>
      <c r="H1639" s="35"/>
      <c r="I1639" s="35"/>
      <c r="J1639" s="35"/>
      <c r="K1639" s="35"/>
      <c r="L1639" s="37" t="str">
        <f>IF($G$4=0,B1639,IFERROR(IF(OR(AND(Data_Input!$T$3="meters",Data_Input!$T1643&gt;12),(AND(Data_Input!$T$3="feet",Data_Input!$T1643&gt;40)),ABS(B1639)&gt;$G$4),"",B1639),""))</f>
        <v/>
      </c>
      <c r="M1639" s="37" t="str">
        <f>IF($H$4=0,C1639,IFERROR(IF(OR(AND(Data_Input!$T$3="meters",Data_Input!$T1643&gt;12),(AND(Data_Input!$T$3="feet",Data_Input!$T1643&gt;40)),ABS(C1639)&gt;$G$4),"",C1639),""))</f>
        <v/>
      </c>
      <c r="N1639" s="37" t="str">
        <f>IF($I$4=0,D1639,IFERROR(IF(OR(AND(Data_Input!$T$3="meters",Data_Input!$T1643&gt;12),(AND(Data_Input!$T$3="feet",Data_Input!$T1643&gt;40)),ABS(D1639)&gt;$G$4),"",D1639),""))</f>
        <v/>
      </c>
      <c r="O1639" s="37" t="str">
        <f>IF($J$4=0,E1639,IFERROR(IF(OR(AND(Data_Input!$T$3="meters",Data_Input!$T1643&gt;12),(AND(Data_Input!$T$3="feet",Data_Input!$T1643&gt;40)),ABS(E1639)&gt;$G$4),"",E1639),""))</f>
        <v/>
      </c>
      <c r="P1639" s="35"/>
      <c r="Q1639" s="8" t="str">
        <f t="shared" si="110"/>
        <v/>
      </c>
      <c r="R1639" s="8" t="str">
        <f t="shared" si="111"/>
        <v/>
      </c>
      <c r="S1639" s="8" t="str">
        <f t="shared" si="112"/>
        <v/>
      </c>
      <c r="T1639" s="8" t="str">
        <f t="shared" si="113"/>
        <v/>
      </c>
      <c r="U1639" s="35"/>
    </row>
    <row r="1640" spans="1:21">
      <c r="A1640" s="7">
        <v>1638</v>
      </c>
      <c r="B1640" s="37" t="str">
        <f>Data_Input!O1644</f>
        <v/>
      </c>
      <c r="C1640" s="37" t="str">
        <f>Data_Input!P1644</f>
        <v/>
      </c>
      <c r="D1640" s="37" t="str">
        <f>Data_Input!Q1644</f>
        <v/>
      </c>
      <c r="E1640" s="37" t="str">
        <f>Data_Input!R1644</f>
        <v/>
      </c>
      <c r="F1640" s="47"/>
      <c r="G1640" s="35"/>
      <c r="H1640" s="35"/>
      <c r="I1640" s="35"/>
      <c r="J1640" s="35"/>
      <c r="K1640" s="35"/>
      <c r="L1640" s="37" t="str">
        <f>IF($G$4=0,B1640,IFERROR(IF(OR(AND(Data_Input!$T$3="meters",Data_Input!$T1644&gt;12),(AND(Data_Input!$T$3="feet",Data_Input!$T1644&gt;40)),ABS(B1640)&gt;$G$4),"",B1640),""))</f>
        <v/>
      </c>
      <c r="M1640" s="37" t="str">
        <f>IF($H$4=0,C1640,IFERROR(IF(OR(AND(Data_Input!$T$3="meters",Data_Input!$T1644&gt;12),(AND(Data_Input!$T$3="feet",Data_Input!$T1644&gt;40)),ABS(C1640)&gt;$G$4),"",C1640),""))</f>
        <v/>
      </c>
      <c r="N1640" s="37" t="str">
        <f>IF($I$4=0,D1640,IFERROR(IF(OR(AND(Data_Input!$T$3="meters",Data_Input!$T1644&gt;12),(AND(Data_Input!$T$3="feet",Data_Input!$T1644&gt;40)),ABS(D1640)&gt;$G$4),"",D1640),""))</f>
        <v/>
      </c>
      <c r="O1640" s="37" t="str">
        <f>IF($J$4=0,E1640,IFERROR(IF(OR(AND(Data_Input!$T$3="meters",Data_Input!$T1644&gt;12),(AND(Data_Input!$T$3="feet",Data_Input!$T1644&gt;40)),ABS(E1640)&gt;$G$4),"",E1640),""))</f>
        <v/>
      </c>
      <c r="P1640" s="35"/>
      <c r="Q1640" s="8" t="str">
        <f t="shared" si="110"/>
        <v/>
      </c>
      <c r="R1640" s="8" t="str">
        <f t="shared" si="111"/>
        <v/>
      </c>
      <c r="S1640" s="8" t="str">
        <f t="shared" si="112"/>
        <v/>
      </c>
      <c r="T1640" s="8" t="str">
        <f t="shared" si="113"/>
        <v/>
      </c>
      <c r="U1640" s="35"/>
    </row>
    <row r="1641" spans="1:21">
      <c r="A1641" s="7">
        <v>1639</v>
      </c>
      <c r="B1641" s="37" t="str">
        <f>Data_Input!O1645</f>
        <v/>
      </c>
      <c r="C1641" s="37" t="str">
        <f>Data_Input!P1645</f>
        <v/>
      </c>
      <c r="D1641" s="37" t="str">
        <f>Data_Input!Q1645</f>
        <v/>
      </c>
      <c r="E1641" s="37" t="str">
        <f>Data_Input!R1645</f>
        <v/>
      </c>
      <c r="F1641" s="47"/>
      <c r="G1641" s="35"/>
      <c r="H1641" s="35"/>
      <c r="I1641" s="35"/>
      <c r="J1641" s="35"/>
      <c r="K1641" s="35"/>
      <c r="L1641" s="37" t="str">
        <f>IF($G$4=0,B1641,IFERROR(IF(OR(AND(Data_Input!$T$3="meters",Data_Input!$T1645&gt;12),(AND(Data_Input!$T$3="feet",Data_Input!$T1645&gt;40)),ABS(B1641)&gt;$G$4),"",B1641),""))</f>
        <v/>
      </c>
      <c r="M1641" s="37" t="str">
        <f>IF($H$4=0,C1641,IFERROR(IF(OR(AND(Data_Input!$T$3="meters",Data_Input!$T1645&gt;12),(AND(Data_Input!$T$3="feet",Data_Input!$T1645&gt;40)),ABS(C1641)&gt;$G$4),"",C1641),""))</f>
        <v/>
      </c>
      <c r="N1641" s="37" t="str">
        <f>IF($I$4=0,D1641,IFERROR(IF(OR(AND(Data_Input!$T$3="meters",Data_Input!$T1645&gt;12),(AND(Data_Input!$T$3="feet",Data_Input!$T1645&gt;40)),ABS(D1641)&gt;$G$4),"",D1641),""))</f>
        <v/>
      </c>
      <c r="O1641" s="37" t="str">
        <f>IF($J$4=0,E1641,IFERROR(IF(OR(AND(Data_Input!$T$3="meters",Data_Input!$T1645&gt;12),(AND(Data_Input!$T$3="feet",Data_Input!$T1645&gt;40)),ABS(E1641)&gt;$G$4),"",E1641),""))</f>
        <v/>
      </c>
      <c r="P1641" s="35"/>
      <c r="Q1641" s="8" t="str">
        <f t="shared" si="110"/>
        <v/>
      </c>
      <c r="R1641" s="8" t="str">
        <f t="shared" si="111"/>
        <v/>
      </c>
      <c r="S1641" s="8" t="str">
        <f t="shared" si="112"/>
        <v/>
      </c>
      <c r="T1641" s="8" t="str">
        <f t="shared" si="113"/>
        <v/>
      </c>
      <c r="U1641" s="35"/>
    </row>
    <row r="1642" spans="1:21">
      <c r="A1642" s="7">
        <v>1640</v>
      </c>
      <c r="B1642" s="37" t="str">
        <f>Data_Input!O1646</f>
        <v/>
      </c>
      <c r="C1642" s="37" t="str">
        <f>Data_Input!P1646</f>
        <v/>
      </c>
      <c r="D1642" s="37" t="str">
        <f>Data_Input!Q1646</f>
        <v/>
      </c>
      <c r="E1642" s="37" t="str">
        <f>Data_Input!R1646</f>
        <v/>
      </c>
      <c r="F1642" s="47"/>
      <c r="G1642" s="35"/>
      <c r="H1642" s="35"/>
      <c r="I1642" s="35"/>
      <c r="J1642" s="35"/>
      <c r="K1642" s="35"/>
      <c r="L1642" s="37" t="str">
        <f>IF($G$4=0,B1642,IFERROR(IF(OR(AND(Data_Input!$T$3="meters",Data_Input!$T1646&gt;12),(AND(Data_Input!$T$3="feet",Data_Input!$T1646&gt;40)),ABS(B1642)&gt;$G$4),"",B1642),""))</f>
        <v/>
      </c>
      <c r="M1642" s="37" t="str">
        <f>IF($H$4=0,C1642,IFERROR(IF(OR(AND(Data_Input!$T$3="meters",Data_Input!$T1646&gt;12),(AND(Data_Input!$T$3="feet",Data_Input!$T1646&gt;40)),ABS(C1642)&gt;$G$4),"",C1642),""))</f>
        <v/>
      </c>
      <c r="N1642" s="37" t="str">
        <f>IF($I$4=0,D1642,IFERROR(IF(OR(AND(Data_Input!$T$3="meters",Data_Input!$T1646&gt;12),(AND(Data_Input!$T$3="feet",Data_Input!$T1646&gt;40)),ABS(D1642)&gt;$G$4),"",D1642),""))</f>
        <v/>
      </c>
      <c r="O1642" s="37" t="str">
        <f>IF($J$4=0,E1642,IFERROR(IF(OR(AND(Data_Input!$T$3="meters",Data_Input!$T1646&gt;12),(AND(Data_Input!$T$3="feet",Data_Input!$T1646&gt;40)),ABS(E1642)&gt;$G$4),"",E1642),""))</f>
        <v/>
      </c>
      <c r="P1642" s="35"/>
      <c r="Q1642" s="8" t="str">
        <f t="shared" si="110"/>
        <v/>
      </c>
      <c r="R1642" s="8" t="str">
        <f t="shared" si="111"/>
        <v/>
      </c>
      <c r="S1642" s="8" t="str">
        <f t="shared" si="112"/>
        <v/>
      </c>
      <c r="T1642" s="8" t="str">
        <f t="shared" si="113"/>
        <v/>
      </c>
      <c r="U1642" s="35"/>
    </row>
    <row r="1643" spans="1:21">
      <c r="A1643" s="7">
        <v>1641</v>
      </c>
      <c r="B1643" s="37" t="str">
        <f>Data_Input!O1647</f>
        <v/>
      </c>
      <c r="C1643" s="37" t="str">
        <f>Data_Input!P1647</f>
        <v/>
      </c>
      <c r="D1643" s="37" t="str">
        <f>Data_Input!Q1647</f>
        <v/>
      </c>
      <c r="E1643" s="37" t="str">
        <f>Data_Input!R1647</f>
        <v/>
      </c>
      <c r="F1643" s="47"/>
      <c r="G1643" s="35"/>
      <c r="H1643" s="35"/>
      <c r="I1643" s="35"/>
      <c r="J1643" s="35"/>
      <c r="K1643" s="35"/>
      <c r="L1643" s="37" t="str">
        <f>IF($G$4=0,B1643,IFERROR(IF(OR(AND(Data_Input!$T$3="meters",Data_Input!$T1647&gt;12),(AND(Data_Input!$T$3="feet",Data_Input!$T1647&gt;40)),ABS(B1643)&gt;$G$4),"",B1643),""))</f>
        <v/>
      </c>
      <c r="M1643" s="37" t="str">
        <f>IF($H$4=0,C1643,IFERROR(IF(OR(AND(Data_Input!$T$3="meters",Data_Input!$T1647&gt;12),(AND(Data_Input!$T$3="feet",Data_Input!$T1647&gt;40)),ABS(C1643)&gt;$G$4),"",C1643),""))</f>
        <v/>
      </c>
      <c r="N1643" s="37" t="str">
        <f>IF($I$4=0,D1643,IFERROR(IF(OR(AND(Data_Input!$T$3="meters",Data_Input!$T1647&gt;12),(AND(Data_Input!$T$3="feet",Data_Input!$T1647&gt;40)),ABS(D1643)&gt;$G$4),"",D1643),""))</f>
        <v/>
      </c>
      <c r="O1643" s="37" t="str">
        <f>IF($J$4=0,E1643,IFERROR(IF(OR(AND(Data_Input!$T$3="meters",Data_Input!$T1647&gt;12),(AND(Data_Input!$T$3="feet",Data_Input!$T1647&gt;40)),ABS(E1643)&gt;$G$4),"",E1643),""))</f>
        <v/>
      </c>
      <c r="P1643" s="35"/>
      <c r="Q1643" s="8" t="str">
        <f t="shared" si="110"/>
        <v/>
      </c>
      <c r="R1643" s="8" t="str">
        <f t="shared" si="111"/>
        <v/>
      </c>
      <c r="S1643" s="8" t="str">
        <f t="shared" si="112"/>
        <v/>
      </c>
      <c r="T1643" s="8" t="str">
        <f t="shared" si="113"/>
        <v/>
      </c>
      <c r="U1643" s="35"/>
    </row>
    <row r="1644" spans="1:21">
      <c r="A1644" s="7">
        <v>1642</v>
      </c>
      <c r="B1644" s="37" t="str">
        <f>Data_Input!O1648</f>
        <v/>
      </c>
      <c r="C1644" s="37" t="str">
        <f>Data_Input!P1648</f>
        <v/>
      </c>
      <c r="D1644" s="37" t="str">
        <f>Data_Input!Q1648</f>
        <v/>
      </c>
      <c r="E1644" s="37" t="str">
        <f>Data_Input!R1648</f>
        <v/>
      </c>
      <c r="F1644" s="47"/>
      <c r="G1644" s="35"/>
      <c r="H1644" s="35"/>
      <c r="I1644" s="35"/>
      <c r="J1644" s="35"/>
      <c r="K1644" s="35"/>
      <c r="L1644" s="37" t="str">
        <f>IF($G$4=0,B1644,IFERROR(IF(OR(AND(Data_Input!$T$3="meters",Data_Input!$T1648&gt;12),(AND(Data_Input!$T$3="feet",Data_Input!$T1648&gt;40)),ABS(B1644)&gt;$G$4),"",B1644),""))</f>
        <v/>
      </c>
      <c r="M1644" s="37" t="str">
        <f>IF($H$4=0,C1644,IFERROR(IF(OR(AND(Data_Input!$T$3="meters",Data_Input!$T1648&gt;12),(AND(Data_Input!$T$3="feet",Data_Input!$T1648&gt;40)),ABS(C1644)&gt;$G$4),"",C1644),""))</f>
        <v/>
      </c>
      <c r="N1644" s="37" t="str">
        <f>IF($I$4=0,D1644,IFERROR(IF(OR(AND(Data_Input!$T$3="meters",Data_Input!$T1648&gt;12),(AND(Data_Input!$T$3="feet",Data_Input!$T1648&gt;40)),ABS(D1644)&gt;$G$4),"",D1644),""))</f>
        <v/>
      </c>
      <c r="O1644" s="37" t="str">
        <f>IF($J$4=0,E1644,IFERROR(IF(OR(AND(Data_Input!$T$3="meters",Data_Input!$T1648&gt;12),(AND(Data_Input!$T$3="feet",Data_Input!$T1648&gt;40)),ABS(E1644)&gt;$G$4),"",E1644),""))</f>
        <v/>
      </c>
      <c r="P1644" s="35"/>
      <c r="Q1644" s="8" t="str">
        <f t="shared" si="110"/>
        <v/>
      </c>
      <c r="R1644" s="8" t="str">
        <f t="shared" si="111"/>
        <v/>
      </c>
      <c r="S1644" s="8" t="str">
        <f t="shared" si="112"/>
        <v/>
      </c>
      <c r="T1644" s="8" t="str">
        <f t="shared" si="113"/>
        <v/>
      </c>
      <c r="U1644" s="35"/>
    </row>
    <row r="1645" spans="1:21">
      <c r="A1645" s="7">
        <v>1643</v>
      </c>
      <c r="B1645" s="37" t="str">
        <f>Data_Input!O1649</f>
        <v/>
      </c>
      <c r="C1645" s="37" t="str">
        <f>Data_Input!P1649</f>
        <v/>
      </c>
      <c r="D1645" s="37" t="str">
        <f>Data_Input!Q1649</f>
        <v/>
      </c>
      <c r="E1645" s="37" t="str">
        <f>Data_Input!R1649</f>
        <v/>
      </c>
      <c r="F1645" s="47"/>
      <c r="G1645" s="35"/>
      <c r="H1645" s="35"/>
      <c r="I1645" s="35"/>
      <c r="J1645" s="35"/>
      <c r="K1645" s="35"/>
      <c r="L1645" s="37" t="str">
        <f>IF($G$4=0,B1645,IFERROR(IF(OR(AND(Data_Input!$T$3="meters",Data_Input!$T1649&gt;12),(AND(Data_Input!$T$3="feet",Data_Input!$T1649&gt;40)),ABS(B1645)&gt;$G$4),"",B1645),""))</f>
        <v/>
      </c>
      <c r="M1645" s="37" t="str">
        <f>IF($H$4=0,C1645,IFERROR(IF(OR(AND(Data_Input!$T$3="meters",Data_Input!$T1649&gt;12),(AND(Data_Input!$T$3="feet",Data_Input!$T1649&gt;40)),ABS(C1645)&gt;$G$4),"",C1645),""))</f>
        <v/>
      </c>
      <c r="N1645" s="37" t="str">
        <f>IF($I$4=0,D1645,IFERROR(IF(OR(AND(Data_Input!$T$3="meters",Data_Input!$T1649&gt;12),(AND(Data_Input!$T$3="feet",Data_Input!$T1649&gt;40)),ABS(D1645)&gt;$G$4),"",D1645),""))</f>
        <v/>
      </c>
      <c r="O1645" s="37" t="str">
        <f>IF($J$4=0,E1645,IFERROR(IF(OR(AND(Data_Input!$T$3="meters",Data_Input!$T1649&gt;12),(AND(Data_Input!$T$3="feet",Data_Input!$T1649&gt;40)),ABS(E1645)&gt;$G$4),"",E1645),""))</f>
        <v/>
      </c>
      <c r="P1645" s="35"/>
      <c r="Q1645" s="8" t="str">
        <f t="shared" si="110"/>
        <v/>
      </c>
      <c r="R1645" s="8" t="str">
        <f t="shared" si="111"/>
        <v/>
      </c>
      <c r="S1645" s="8" t="str">
        <f t="shared" si="112"/>
        <v/>
      </c>
      <c r="T1645" s="8" t="str">
        <f t="shared" si="113"/>
        <v/>
      </c>
      <c r="U1645" s="35"/>
    </row>
    <row r="1646" spans="1:21">
      <c r="A1646" s="7">
        <v>1644</v>
      </c>
      <c r="B1646" s="37" t="str">
        <f>Data_Input!O1650</f>
        <v/>
      </c>
      <c r="C1646" s="37" t="str">
        <f>Data_Input!P1650</f>
        <v/>
      </c>
      <c r="D1646" s="37" t="str">
        <f>Data_Input!Q1650</f>
        <v/>
      </c>
      <c r="E1646" s="37" t="str">
        <f>Data_Input!R1650</f>
        <v/>
      </c>
      <c r="F1646" s="47"/>
      <c r="G1646" s="35"/>
      <c r="H1646" s="35"/>
      <c r="I1646" s="35"/>
      <c r="J1646" s="35"/>
      <c r="K1646" s="35"/>
      <c r="L1646" s="37" t="str">
        <f>IF($G$4=0,B1646,IFERROR(IF(OR(AND(Data_Input!$T$3="meters",Data_Input!$T1650&gt;12),(AND(Data_Input!$T$3="feet",Data_Input!$T1650&gt;40)),ABS(B1646)&gt;$G$4),"",B1646),""))</f>
        <v/>
      </c>
      <c r="M1646" s="37" t="str">
        <f>IF($H$4=0,C1646,IFERROR(IF(OR(AND(Data_Input!$T$3="meters",Data_Input!$T1650&gt;12),(AND(Data_Input!$T$3="feet",Data_Input!$T1650&gt;40)),ABS(C1646)&gt;$G$4),"",C1646),""))</f>
        <v/>
      </c>
      <c r="N1646" s="37" t="str">
        <f>IF($I$4=0,D1646,IFERROR(IF(OR(AND(Data_Input!$T$3="meters",Data_Input!$T1650&gt;12),(AND(Data_Input!$T$3="feet",Data_Input!$T1650&gt;40)),ABS(D1646)&gt;$G$4),"",D1646),""))</f>
        <v/>
      </c>
      <c r="O1646" s="37" t="str">
        <f>IF($J$4=0,E1646,IFERROR(IF(OR(AND(Data_Input!$T$3="meters",Data_Input!$T1650&gt;12),(AND(Data_Input!$T$3="feet",Data_Input!$T1650&gt;40)),ABS(E1646)&gt;$G$4),"",E1646),""))</f>
        <v/>
      </c>
      <c r="P1646" s="35"/>
      <c r="Q1646" s="8" t="str">
        <f t="shared" si="110"/>
        <v/>
      </c>
      <c r="R1646" s="8" t="str">
        <f t="shared" si="111"/>
        <v/>
      </c>
      <c r="S1646" s="8" t="str">
        <f t="shared" si="112"/>
        <v/>
      </c>
      <c r="T1646" s="8" t="str">
        <f t="shared" si="113"/>
        <v/>
      </c>
      <c r="U1646" s="35"/>
    </row>
    <row r="1647" spans="1:21">
      <c r="A1647" s="7">
        <v>1645</v>
      </c>
      <c r="B1647" s="37" t="str">
        <f>Data_Input!O1651</f>
        <v/>
      </c>
      <c r="C1647" s="37" t="str">
        <f>Data_Input!P1651</f>
        <v/>
      </c>
      <c r="D1647" s="37" t="str">
        <f>Data_Input!Q1651</f>
        <v/>
      </c>
      <c r="E1647" s="37" t="str">
        <f>Data_Input!R1651</f>
        <v/>
      </c>
      <c r="F1647" s="47"/>
      <c r="G1647" s="35"/>
      <c r="H1647" s="35"/>
      <c r="I1647" s="35"/>
      <c r="J1647" s="35"/>
      <c r="K1647" s="35"/>
      <c r="L1647" s="37" t="str">
        <f>IF($G$4=0,B1647,IFERROR(IF(OR(AND(Data_Input!$T$3="meters",Data_Input!$T1651&gt;12),(AND(Data_Input!$T$3="feet",Data_Input!$T1651&gt;40)),ABS(B1647)&gt;$G$4),"",B1647),""))</f>
        <v/>
      </c>
      <c r="M1647" s="37" t="str">
        <f>IF($H$4=0,C1647,IFERROR(IF(OR(AND(Data_Input!$T$3="meters",Data_Input!$T1651&gt;12),(AND(Data_Input!$T$3="feet",Data_Input!$T1651&gt;40)),ABS(C1647)&gt;$G$4),"",C1647),""))</f>
        <v/>
      </c>
      <c r="N1647" s="37" t="str">
        <f>IF($I$4=0,D1647,IFERROR(IF(OR(AND(Data_Input!$T$3="meters",Data_Input!$T1651&gt;12),(AND(Data_Input!$T$3="feet",Data_Input!$T1651&gt;40)),ABS(D1647)&gt;$G$4),"",D1647),""))</f>
        <v/>
      </c>
      <c r="O1647" s="37" t="str">
        <f>IF($J$4=0,E1647,IFERROR(IF(OR(AND(Data_Input!$T$3="meters",Data_Input!$T1651&gt;12),(AND(Data_Input!$T$3="feet",Data_Input!$T1651&gt;40)),ABS(E1647)&gt;$G$4),"",E1647),""))</f>
        <v/>
      </c>
      <c r="P1647" s="35"/>
      <c r="Q1647" s="8" t="str">
        <f t="shared" si="110"/>
        <v/>
      </c>
      <c r="R1647" s="8" t="str">
        <f t="shared" si="111"/>
        <v/>
      </c>
      <c r="S1647" s="8" t="str">
        <f t="shared" si="112"/>
        <v/>
      </c>
      <c r="T1647" s="8" t="str">
        <f t="shared" si="113"/>
        <v/>
      </c>
      <c r="U1647" s="35"/>
    </row>
    <row r="1648" spans="1:21">
      <c r="A1648" s="7">
        <v>1646</v>
      </c>
      <c r="B1648" s="37" t="str">
        <f>Data_Input!O1652</f>
        <v/>
      </c>
      <c r="C1648" s="37" t="str">
        <f>Data_Input!P1652</f>
        <v/>
      </c>
      <c r="D1648" s="37" t="str">
        <f>Data_Input!Q1652</f>
        <v/>
      </c>
      <c r="E1648" s="37" t="str">
        <f>Data_Input!R1652</f>
        <v/>
      </c>
      <c r="F1648" s="47"/>
      <c r="G1648" s="35"/>
      <c r="H1648" s="35"/>
      <c r="I1648" s="35"/>
      <c r="J1648" s="35"/>
      <c r="K1648" s="35"/>
      <c r="L1648" s="37" t="str">
        <f>IF($G$4=0,B1648,IFERROR(IF(OR(AND(Data_Input!$T$3="meters",Data_Input!$T1652&gt;12),(AND(Data_Input!$T$3="feet",Data_Input!$T1652&gt;40)),ABS(B1648)&gt;$G$4),"",B1648),""))</f>
        <v/>
      </c>
      <c r="M1648" s="37" t="str">
        <f>IF($H$4=0,C1648,IFERROR(IF(OR(AND(Data_Input!$T$3="meters",Data_Input!$T1652&gt;12),(AND(Data_Input!$T$3="feet",Data_Input!$T1652&gt;40)),ABS(C1648)&gt;$G$4),"",C1648),""))</f>
        <v/>
      </c>
      <c r="N1648" s="37" t="str">
        <f>IF($I$4=0,D1648,IFERROR(IF(OR(AND(Data_Input!$T$3="meters",Data_Input!$T1652&gt;12),(AND(Data_Input!$T$3="feet",Data_Input!$T1652&gt;40)),ABS(D1648)&gt;$G$4),"",D1648),""))</f>
        <v/>
      </c>
      <c r="O1648" s="37" t="str">
        <f>IF($J$4=0,E1648,IFERROR(IF(OR(AND(Data_Input!$T$3="meters",Data_Input!$T1652&gt;12),(AND(Data_Input!$T$3="feet",Data_Input!$T1652&gt;40)),ABS(E1648)&gt;$G$4),"",E1648),""))</f>
        <v/>
      </c>
      <c r="P1648" s="35"/>
      <c r="Q1648" s="8" t="str">
        <f t="shared" si="110"/>
        <v/>
      </c>
      <c r="R1648" s="8" t="str">
        <f t="shared" si="111"/>
        <v/>
      </c>
      <c r="S1648" s="8" t="str">
        <f t="shared" si="112"/>
        <v/>
      </c>
      <c r="T1648" s="8" t="str">
        <f t="shared" si="113"/>
        <v/>
      </c>
      <c r="U1648" s="35"/>
    </row>
    <row r="1649" spans="1:21">
      <c r="A1649" s="7">
        <v>1647</v>
      </c>
      <c r="B1649" s="37" t="str">
        <f>Data_Input!O1653</f>
        <v/>
      </c>
      <c r="C1649" s="37" t="str">
        <f>Data_Input!P1653</f>
        <v/>
      </c>
      <c r="D1649" s="37" t="str">
        <f>Data_Input!Q1653</f>
        <v/>
      </c>
      <c r="E1649" s="37" t="str">
        <f>Data_Input!R1653</f>
        <v/>
      </c>
      <c r="F1649" s="47"/>
      <c r="G1649" s="35"/>
      <c r="H1649" s="35"/>
      <c r="I1649" s="35"/>
      <c r="J1649" s="35"/>
      <c r="K1649" s="35"/>
      <c r="L1649" s="37" t="str">
        <f>IF($G$4=0,B1649,IFERROR(IF(OR(AND(Data_Input!$T$3="meters",Data_Input!$T1653&gt;12),(AND(Data_Input!$T$3="feet",Data_Input!$T1653&gt;40)),ABS(B1649)&gt;$G$4),"",B1649),""))</f>
        <v/>
      </c>
      <c r="M1649" s="37" t="str">
        <f>IF($H$4=0,C1649,IFERROR(IF(OR(AND(Data_Input!$T$3="meters",Data_Input!$T1653&gt;12),(AND(Data_Input!$T$3="feet",Data_Input!$T1653&gt;40)),ABS(C1649)&gt;$G$4),"",C1649),""))</f>
        <v/>
      </c>
      <c r="N1649" s="37" t="str">
        <f>IF($I$4=0,D1649,IFERROR(IF(OR(AND(Data_Input!$T$3="meters",Data_Input!$T1653&gt;12),(AND(Data_Input!$T$3="feet",Data_Input!$T1653&gt;40)),ABS(D1649)&gt;$G$4),"",D1649),""))</f>
        <v/>
      </c>
      <c r="O1649" s="37" t="str">
        <f>IF($J$4=0,E1649,IFERROR(IF(OR(AND(Data_Input!$T$3="meters",Data_Input!$T1653&gt;12),(AND(Data_Input!$T$3="feet",Data_Input!$T1653&gt;40)),ABS(E1649)&gt;$G$4),"",E1649),""))</f>
        <v/>
      </c>
      <c r="P1649" s="35"/>
      <c r="Q1649" s="8" t="str">
        <f t="shared" si="110"/>
        <v/>
      </c>
      <c r="R1649" s="8" t="str">
        <f t="shared" si="111"/>
        <v/>
      </c>
      <c r="S1649" s="8" t="str">
        <f t="shared" si="112"/>
        <v/>
      </c>
      <c r="T1649" s="8" t="str">
        <f t="shared" si="113"/>
        <v/>
      </c>
      <c r="U1649" s="35"/>
    </row>
    <row r="1650" spans="1:21">
      <c r="A1650" s="7">
        <v>1648</v>
      </c>
      <c r="B1650" s="37" t="str">
        <f>Data_Input!O1654</f>
        <v/>
      </c>
      <c r="C1650" s="37" t="str">
        <f>Data_Input!P1654</f>
        <v/>
      </c>
      <c r="D1650" s="37" t="str">
        <f>Data_Input!Q1654</f>
        <v/>
      </c>
      <c r="E1650" s="37" t="str">
        <f>Data_Input!R1654</f>
        <v/>
      </c>
      <c r="F1650" s="47"/>
      <c r="G1650" s="35"/>
      <c r="H1650" s="35"/>
      <c r="I1650" s="35"/>
      <c r="J1650" s="35"/>
      <c r="K1650" s="35"/>
      <c r="L1650" s="37" t="str">
        <f>IF($G$4=0,B1650,IFERROR(IF(OR(AND(Data_Input!$T$3="meters",Data_Input!$T1654&gt;12),(AND(Data_Input!$T$3="feet",Data_Input!$T1654&gt;40)),ABS(B1650)&gt;$G$4),"",B1650),""))</f>
        <v/>
      </c>
      <c r="M1650" s="37" t="str">
        <f>IF($H$4=0,C1650,IFERROR(IF(OR(AND(Data_Input!$T$3="meters",Data_Input!$T1654&gt;12),(AND(Data_Input!$T$3="feet",Data_Input!$T1654&gt;40)),ABS(C1650)&gt;$G$4),"",C1650),""))</f>
        <v/>
      </c>
      <c r="N1650" s="37" t="str">
        <f>IF($I$4=0,D1650,IFERROR(IF(OR(AND(Data_Input!$T$3="meters",Data_Input!$T1654&gt;12),(AND(Data_Input!$T$3="feet",Data_Input!$T1654&gt;40)),ABS(D1650)&gt;$G$4),"",D1650),""))</f>
        <v/>
      </c>
      <c r="O1650" s="37" t="str">
        <f>IF($J$4=0,E1650,IFERROR(IF(OR(AND(Data_Input!$T$3="meters",Data_Input!$T1654&gt;12),(AND(Data_Input!$T$3="feet",Data_Input!$T1654&gt;40)),ABS(E1650)&gt;$G$4),"",E1650),""))</f>
        <v/>
      </c>
      <c r="P1650" s="35"/>
      <c r="Q1650" s="8" t="str">
        <f t="shared" si="110"/>
        <v/>
      </c>
      <c r="R1650" s="8" t="str">
        <f t="shared" si="111"/>
        <v/>
      </c>
      <c r="S1650" s="8" t="str">
        <f t="shared" si="112"/>
        <v/>
      </c>
      <c r="T1650" s="8" t="str">
        <f t="shared" si="113"/>
        <v/>
      </c>
      <c r="U1650" s="35"/>
    </row>
    <row r="1651" spans="1:21">
      <c r="A1651" s="7">
        <v>1649</v>
      </c>
      <c r="B1651" s="37" t="str">
        <f>Data_Input!O1655</f>
        <v/>
      </c>
      <c r="C1651" s="37" t="str">
        <f>Data_Input!P1655</f>
        <v/>
      </c>
      <c r="D1651" s="37" t="str">
        <f>Data_Input!Q1655</f>
        <v/>
      </c>
      <c r="E1651" s="37" t="str">
        <f>Data_Input!R1655</f>
        <v/>
      </c>
      <c r="F1651" s="47"/>
      <c r="G1651" s="35"/>
      <c r="H1651" s="35"/>
      <c r="I1651" s="35"/>
      <c r="J1651" s="35"/>
      <c r="K1651" s="35"/>
      <c r="L1651" s="37" t="str">
        <f>IF($G$4=0,B1651,IFERROR(IF(OR(AND(Data_Input!$T$3="meters",Data_Input!$T1655&gt;12),(AND(Data_Input!$T$3="feet",Data_Input!$T1655&gt;40)),ABS(B1651)&gt;$G$4),"",B1651),""))</f>
        <v/>
      </c>
      <c r="M1651" s="37" t="str">
        <f>IF($H$4=0,C1651,IFERROR(IF(OR(AND(Data_Input!$T$3="meters",Data_Input!$T1655&gt;12),(AND(Data_Input!$T$3="feet",Data_Input!$T1655&gt;40)),ABS(C1651)&gt;$G$4),"",C1651),""))</f>
        <v/>
      </c>
      <c r="N1651" s="37" t="str">
        <f>IF($I$4=0,D1651,IFERROR(IF(OR(AND(Data_Input!$T$3="meters",Data_Input!$T1655&gt;12),(AND(Data_Input!$T$3="feet",Data_Input!$T1655&gt;40)),ABS(D1651)&gt;$G$4),"",D1651),""))</f>
        <v/>
      </c>
      <c r="O1651" s="37" t="str">
        <f>IF($J$4=0,E1651,IFERROR(IF(OR(AND(Data_Input!$T$3="meters",Data_Input!$T1655&gt;12),(AND(Data_Input!$T$3="feet",Data_Input!$T1655&gt;40)),ABS(E1651)&gt;$G$4),"",E1651),""))</f>
        <v/>
      </c>
      <c r="P1651" s="35"/>
      <c r="Q1651" s="8" t="str">
        <f t="shared" si="110"/>
        <v/>
      </c>
      <c r="R1651" s="8" t="str">
        <f t="shared" si="111"/>
        <v/>
      </c>
      <c r="S1651" s="8" t="str">
        <f t="shared" si="112"/>
        <v/>
      </c>
      <c r="T1651" s="8" t="str">
        <f t="shared" si="113"/>
        <v/>
      </c>
      <c r="U1651" s="35"/>
    </row>
    <row r="1652" spans="1:21">
      <c r="A1652" s="7">
        <v>1650</v>
      </c>
      <c r="B1652" s="37" t="str">
        <f>Data_Input!O1656</f>
        <v/>
      </c>
      <c r="C1652" s="37" t="str">
        <f>Data_Input!P1656</f>
        <v/>
      </c>
      <c r="D1652" s="37" t="str">
        <f>Data_Input!Q1656</f>
        <v/>
      </c>
      <c r="E1652" s="37" t="str">
        <f>Data_Input!R1656</f>
        <v/>
      </c>
      <c r="F1652" s="47"/>
      <c r="G1652" s="35"/>
      <c r="H1652" s="35"/>
      <c r="I1652" s="35"/>
      <c r="J1652" s="35"/>
      <c r="K1652" s="35"/>
      <c r="L1652" s="37" t="str">
        <f>IF($G$4=0,B1652,IFERROR(IF(OR(AND(Data_Input!$T$3="meters",Data_Input!$T1656&gt;12),(AND(Data_Input!$T$3="feet",Data_Input!$T1656&gt;40)),ABS(B1652)&gt;$G$4),"",B1652),""))</f>
        <v/>
      </c>
      <c r="M1652" s="37" t="str">
        <f>IF($H$4=0,C1652,IFERROR(IF(OR(AND(Data_Input!$T$3="meters",Data_Input!$T1656&gt;12),(AND(Data_Input!$T$3="feet",Data_Input!$T1656&gt;40)),ABS(C1652)&gt;$G$4),"",C1652),""))</f>
        <v/>
      </c>
      <c r="N1652" s="37" t="str">
        <f>IF($I$4=0,D1652,IFERROR(IF(OR(AND(Data_Input!$T$3="meters",Data_Input!$T1656&gt;12),(AND(Data_Input!$T$3="feet",Data_Input!$T1656&gt;40)),ABS(D1652)&gt;$G$4),"",D1652),""))</f>
        <v/>
      </c>
      <c r="O1652" s="37" t="str">
        <f>IF($J$4=0,E1652,IFERROR(IF(OR(AND(Data_Input!$T$3="meters",Data_Input!$T1656&gt;12),(AND(Data_Input!$T$3="feet",Data_Input!$T1656&gt;40)),ABS(E1652)&gt;$G$4),"",E1652),""))</f>
        <v/>
      </c>
      <c r="P1652" s="35"/>
      <c r="Q1652" s="8" t="str">
        <f t="shared" si="110"/>
        <v/>
      </c>
      <c r="R1652" s="8" t="str">
        <f t="shared" si="111"/>
        <v/>
      </c>
      <c r="S1652" s="8" t="str">
        <f t="shared" si="112"/>
        <v/>
      </c>
      <c r="T1652" s="8" t="str">
        <f t="shared" si="113"/>
        <v/>
      </c>
      <c r="U1652" s="35"/>
    </row>
    <row r="1653" spans="1:21">
      <c r="A1653" s="7">
        <v>1651</v>
      </c>
      <c r="B1653" s="37" t="str">
        <f>Data_Input!O1657</f>
        <v/>
      </c>
      <c r="C1653" s="37" t="str">
        <f>Data_Input!P1657</f>
        <v/>
      </c>
      <c r="D1653" s="37" t="str">
        <f>Data_Input!Q1657</f>
        <v/>
      </c>
      <c r="E1653" s="37" t="str">
        <f>Data_Input!R1657</f>
        <v/>
      </c>
      <c r="F1653" s="47"/>
      <c r="G1653" s="35"/>
      <c r="H1653" s="35"/>
      <c r="I1653" s="35"/>
      <c r="J1653" s="35"/>
      <c r="K1653" s="35"/>
      <c r="L1653" s="37" t="str">
        <f>IF($G$4=0,B1653,IFERROR(IF(OR(AND(Data_Input!$T$3="meters",Data_Input!$T1657&gt;12),(AND(Data_Input!$T$3="feet",Data_Input!$T1657&gt;40)),ABS(B1653)&gt;$G$4),"",B1653),""))</f>
        <v/>
      </c>
      <c r="M1653" s="37" t="str">
        <f>IF($H$4=0,C1653,IFERROR(IF(OR(AND(Data_Input!$T$3="meters",Data_Input!$T1657&gt;12),(AND(Data_Input!$T$3="feet",Data_Input!$T1657&gt;40)),ABS(C1653)&gt;$G$4),"",C1653),""))</f>
        <v/>
      </c>
      <c r="N1653" s="37" t="str">
        <f>IF($I$4=0,D1653,IFERROR(IF(OR(AND(Data_Input!$T$3="meters",Data_Input!$T1657&gt;12),(AND(Data_Input!$T$3="feet",Data_Input!$T1657&gt;40)),ABS(D1653)&gt;$G$4),"",D1653),""))</f>
        <v/>
      </c>
      <c r="O1653" s="37" t="str">
        <f>IF($J$4=0,E1653,IFERROR(IF(OR(AND(Data_Input!$T$3="meters",Data_Input!$T1657&gt;12),(AND(Data_Input!$T$3="feet",Data_Input!$T1657&gt;40)),ABS(E1653)&gt;$G$4),"",E1653),""))</f>
        <v/>
      </c>
      <c r="P1653" s="35"/>
      <c r="Q1653" s="8" t="str">
        <f t="shared" si="110"/>
        <v/>
      </c>
      <c r="R1653" s="8" t="str">
        <f t="shared" si="111"/>
        <v/>
      </c>
      <c r="S1653" s="8" t="str">
        <f t="shared" si="112"/>
        <v/>
      </c>
      <c r="T1653" s="8" t="str">
        <f t="shared" si="113"/>
        <v/>
      </c>
      <c r="U1653" s="35"/>
    </row>
    <row r="1654" spans="1:21">
      <c r="A1654" s="7">
        <v>1652</v>
      </c>
      <c r="B1654" s="37" t="str">
        <f>Data_Input!O1658</f>
        <v/>
      </c>
      <c r="C1654" s="37" t="str">
        <f>Data_Input!P1658</f>
        <v/>
      </c>
      <c r="D1654" s="37" t="str">
        <f>Data_Input!Q1658</f>
        <v/>
      </c>
      <c r="E1654" s="37" t="str">
        <f>Data_Input!R1658</f>
        <v/>
      </c>
      <c r="F1654" s="47"/>
      <c r="G1654" s="35"/>
      <c r="H1654" s="35"/>
      <c r="I1654" s="35"/>
      <c r="J1654" s="35"/>
      <c r="K1654" s="35"/>
      <c r="L1654" s="37" t="str">
        <f>IF($G$4=0,B1654,IFERROR(IF(OR(AND(Data_Input!$T$3="meters",Data_Input!$T1658&gt;12),(AND(Data_Input!$T$3="feet",Data_Input!$T1658&gt;40)),ABS(B1654)&gt;$G$4),"",B1654),""))</f>
        <v/>
      </c>
      <c r="M1654" s="37" t="str">
        <f>IF($H$4=0,C1654,IFERROR(IF(OR(AND(Data_Input!$T$3="meters",Data_Input!$T1658&gt;12),(AND(Data_Input!$T$3="feet",Data_Input!$T1658&gt;40)),ABS(C1654)&gt;$G$4),"",C1654),""))</f>
        <v/>
      </c>
      <c r="N1654" s="37" t="str">
        <f>IF($I$4=0,D1654,IFERROR(IF(OR(AND(Data_Input!$T$3="meters",Data_Input!$T1658&gt;12),(AND(Data_Input!$T$3="feet",Data_Input!$T1658&gt;40)),ABS(D1654)&gt;$G$4),"",D1654),""))</f>
        <v/>
      </c>
      <c r="O1654" s="37" t="str">
        <f>IF($J$4=0,E1654,IFERROR(IF(OR(AND(Data_Input!$T$3="meters",Data_Input!$T1658&gt;12),(AND(Data_Input!$T$3="feet",Data_Input!$T1658&gt;40)),ABS(E1654)&gt;$G$4),"",E1654),""))</f>
        <v/>
      </c>
      <c r="P1654" s="35"/>
      <c r="Q1654" s="8" t="str">
        <f t="shared" si="110"/>
        <v/>
      </c>
      <c r="R1654" s="8" t="str">
        <f t="shared" si="111"/>
        <v/>
      </c>
      <c r="S1654" s="8" t="str">
        <f t="shared" si="112"/>
        <v/>
      </c>
      <c r="T1654" s="8" t="str">
        <f t="shared" si="113"/>
        <v/>
      </c>
      <c r="U1654" s="35"/>
    </row>
    <row r="1655" spans="1:21">
      <c r="A1655" s="7">
        <v>1653</v>
      </c>
      <c r="B1655" s="37" t="str">
        <f>Data_Input!O1659</f>
        <v/>
      </c>
      <c r="C1655" s="37" t="str">
        <f>Data_Input!P1659</f>
        <v/>
      </c>
      <c r="D1655" s="37" t="str">
        <f>Data_Input!Q1659</f>
        <v/>
      </c>
      <c r="E1655" s="37" t="str">
        <f>Data_Input!R1659</f>
        <v/>
      </c>
      <c r="F1655" s="47"/>
      <c r="G1655" s="35"/>
      <c r="H1655" s="35"/>
      <c r="I1655" s="35"/>
      <c r="J1655" s="35"/>
      <c r="K1655" s="35"/>
      <c r="L1655" s="37" t="str">
        <f>IF($G$4=0,B1655,IFERROR(IF(OR(AND(Data_Input!$T$3="meters",Data_Input!$T1659&gt;12),(AND(Data_Input!$T$3="feet",Data_Input!$T1659&gt;40)),ABS(B1655)&gt;$G$4),"",B1655),""))</f>
        <v/>
      </c>
      <c r="M1655" s="37" t="str">
        <f>IF($H$4=0,C1655,IFERROR(IF(OR(AND(Data_Input!$T$3="meters",Data_Input!$T1659&gt;12),(AND(Data_Input!$T$3="feet",Data_Input!$T1659&gt;40)),ABS(C1655)&gt;$G$4),"",C1655),""))</f>
        <v/>
      </c>
      <c r="N1655" s="37" t="str">
        <f>IF($I$4=0,D1655,IFERROR(IF(OR(AND(Data_Input!$T$3="meters",Data_Input!$T1659&gt;12),(AND(Data_Input!$T$3="feet",Data_Input!$T1659&gt;40)),ABS(D1655)&gt;$G$4),"",D1655),""))</f>
        <v/>
      </c>
      <c r="O1655" s="37" t="str">
        <f>IF($J$4=0,E1655,IFERROR(IF(OR(AND(Data_Input!$T$3="meters",Data_Input!$T1659&gt;12),(AND(Data_Input!$T$3="feet",Data_Input!$T1659&gt;40)),ABS(E1655)&gt;$G$4),"",E1655),""))</f>
        <v/>
      </c>
      <c r="P1655" s="35"/>
      <c r="Q1655" s="8" t="str">
        <f t="shared" si="110"/>
        <v/>
      </c>
      <c r="R1655" s="8" t="str">
        <f t="shared" si="111"/>
        <v/>
      </c>
      <c r="S1655" s="8" t="str">
        <f t="shared" si="112"/>
        <v/>
      </c>
      <c r="T1655" s="8" t="str">
        <f t="shared" si="113"/>
        <v/>
      </c>
      <c r="U1655" s="35"/>
    </row>
    <row r="1656" spans="1:21">
      <c r="A1656" s="7">
        <v>1654</v>
      </c>
      <c r="B1656" s="37" t="str">
        <f>Data_Input!O1660</f>
        <v/>
      </c>
      <c r="C1656" s="37" t="str">
        <f>Data_Input!P1660</f>
        <v/>
      </c>
      <c r="D1656" s="37" t="str">
        <f>Data_Input!Q1660</f>
        <v/>
      </c>
      <c r="E1656" s="37" t="str">
        <f>Data_Input!R1660</f>
        <v/>
      </c>
      <c r="F1656" s="47"/>
      <c r="G1656" s="35"/>
      <c r="H1656" s="35"/>
      <c r="I1656" s="35"/>
      <c r="J1656" s="35"/>
      <c r="K1656" s="35"/>
      <c r="L1656" s="37" t="str">
        <f>IF($G$4=0,B1656,IFERROR(IF(OR(AND(Data_Input!$T$3="meters",Data_Input!$T1660&gt;12),(AND(Data_Input!$T$3="feet",Data_Input!$T1660&gt;40)),ABS(B1656)&gt;$G$4),"",B1656),""))</f>
        <v/>
      </c>
      <c r="M1656" s="37" t="str">
        <f>IF($H$4=0,C1656,IFERROR(IF(OR(AND(Data_Input!$T$3="meters",Data_Input!$T1660&gt;12),(AND(Data_Input!$T$3="feet",Data_Input!$T1660&gt;40)),ABS(C1656)&gt;$G$4),"",C1656),""))</f>
        <v/>
      </c>
      <c r="N1656" s="37" t="str">
        <f>IF($I$4=0,D1656,IFERROR(IF(OR(AND(Data_Input!$T$3="meters",Data_Input!$T1660&gt;12),(AND(Data_Input!$T$3="feet",Data_Input!$T1660&gt;40)),ABS(D1656)&gt;$G$4),"",D1656),""))</f>
        <v/>
      </c>
      <c r="O1656" s="37" t="str">
        <f>IF($J$4=0,E1656,IFERROR(IF(OR(AND(Data_Input!$T$3="meters",Data_Input!$T1660&gt;12),(AND(Data_Input!$T$3="feet",Data_Input!$T1660&gt;40)),ABS(E1656)&gt;$G$4),"",E1656),""))</f>
        <v/>
      </c>
      <c r="P1656" s="35"/>
      <c r="Q1656" s="8" t="str">
        <f t="shared" si="110"/>
        <v/>
      </c>
      <c r="R1656" s="8" t="str">
        <f t="shared" si="111"/>
        <v/>
      </c>
      <c r="S1656" s="8" t="str">
        <f t="shared" si="112"/>
        <v/>
      </c>
      <c r="T1656" s="8" t="str">
        <f t="shared" si="113"/>
        <v/>
      </c>
      <c r="U1656" s="35"/>
    </row>
    <row r="1657" spans="1:21">
      <c r="A1657" s="7">
        <v>1655</v>
      </c>
      <c r="B1657" s="37" t="str">
        <f>Data_Input!O1661</f>
        <v/>
      </c>
      <c r="C1657" s="37" t="str">
        <f>Data_Input!P1661</f>
        <v/>
      </c>
      <c r="D1657" s="37" t="str">
        <f>Data_Input!Q1661</f>
        <v/>
      </c>
      <c r="E1657" s="37" t="str">
        <f>Data_Input!R1661</f>
        <v/>
      </c>
      <c r="F1657" s="47"/>
      <c r="G1657" s="35"/>
      <c r="H1657" s="35"/>
      <c r="I1657" s="35"/>
      <c r="J1657" s="35"/>
      <c r="K1657" s="35"/>
      <c r="L1657" s="37" t="str">
        <f>IF($G$4=0,B1657,IFERROR(IF(OR(AND(Data_Input!$T$3="meters",Data_Input!$T1661&gt;12),(AND(Data_Input!$T$3="feet",Data_Input!$T1661&gt;40)),ABS(B1657)&gt;$G$4),"",B1657),""))</f>
        <v/>
      </c>
      <c r="M1657" s="37" t="str">
        <f>IF($H$4=0,C1657,IFERROR(IF(OR(AND(Data_Input!$T$3="meters",Data_Input!$T1661&gt;12),(AND(Data_Input!$T$3="feet",Data_Input!$T1661&gt;40)),ABS(C1657)&gt;$G$4),"",C1657),""))</f>
        <v/>
      </c>
      <c r="N1657" s="37" t="str">
        <f>IF($I$4=0,D1657,IFERROR(IF(OR(AND(Data_Input!$T$3="meters",Data_Input!$T1661&gt;12),(AND(Data_Input!$T$3="feet",Data_Input!$T1661&gt;40)),ABS(D1657)&gt;$G$4),"",D1657),""))</f>
        <v/>
      </c>
      <c r="O1657" s="37" t="str">
        <f>IF($J$4=0,E1657,IFERROR(IF(OR(AND(Data_Input!$T$3="meters",Data_Input!$T1661&gt;12),(AND(Data_Input!$T$3="feet",Data_Input!$T1661&gt;40)),ABS(E1657)&gt;$G$4),"",E1657),""))</f>
        <v/>
      </c>
      <c r="P1657" s="35"/>
      <c r="Q1657" s="8" t="str">
        <f t="shared" si="110"/>
        <v/>
      </c>
      <c r="R1657" s="8" t="str">
        <f t="shared" si="111"/>
        <v/>
      </c>
      <c r="S1657" s="8" t="str">
        <f t="shared" si="112"/>
        <v/>
      </c>
      <c r="T1657" s="8" t="str">
        <f t="shared" si="113"/>
        <v/>
      </c>
      <c r="U1657" s="35"/>
    </row>
    <row r="1658" spans="1:21">
      <c r="A1658" s="7">
        <v>1656</v>
      </c>
      <c r="B1658" s="37" t="str">
        <f>Data_Input!O1662</f>
        <v/>
      </c>
      <c r="C1658" s="37" t="str">
        <f>Data_Input!P1662</f>
        <v/>
      </c>
      <c r="D1658" s="37" t="str">
        <f>Data_Input!Q1662</f>
        <v/>
      </c>
      <c r="E1658" s="37" t="str">
        <f>Data_Input!R1662</f>
        <v/>
      </c>
      <c r="F1658" s="47"/>
      <c r="G1658" s="35"/>
      <c r="H1658" s="35"/>
      <c r="I1658" s="35"/>
      <c r="J1658" s="35"/>
      <c r="K1658" s="35"/>
      <c r="L1658" s="37" t="str">
        <f>IF($G$4=0,B1658,IFERROR(IF(OR(AND(Data_Input!$T$3="meters",Data_Input!$T1662&gt;12),(AND(Data_Input!$T$3="feet",Data_Input!$T1662&gt;40)),ABS(B1658)&gt;$G$4),"",B1658),""))</f>
        <v/>
      </c>
      <c r="M1658" s="37" t="str">
        <f>IF($H$4=0,C1658,IFERROR(IF(OR(AND(Data_Input!$T$3="meters",Data_Input!$T1662&gt;12),(AND(Data_Input!$T$3="feet",Data_Input!$T1662&gt;40)),ABS(C1658)&gt;$G$4),"",C1658),""))</f>
        <v/>
      </c>
      <c r="N1658" s="37" t="str">
        <f>IF($I$4=0,D1658,IFERROR(IF(OR(AND(Data_Input!$T$3="meters",Data_Input!$T1662&gt;12),(AND(Data_Input!$T$3="feet",Data_Input!$T1662&gt;40)),ABS(D1658)&gt;$G$4),"",D1658),""))</f>
        <v/>
      </c>
      <c r="O1658" s="37" t="str">
        <f>IF($J$4=0,E1658,IFERROR(IF(OR(AND(Data_Input!$T$3="meters",Data_Input!$T1662&gt;12),(AND(Data_Input!$T$3="feet",Data_Input!$T1662&gt;40)),ABS(E1658)&gt;$G$4),"",E1658),""))</f>
        <v/>
      </c>
      <c r="P1658" s="35"/>
      <c r="Q1658" s="8" t="str">
        <f t="shared" si="110"/>
        <v/>
      </c>
      <c r="R1658" s="8" t="str">
        <f t="shared" si="111"/>
        <v/>
      </c>
      <c r="S1658" s="8" t="str">
        <f t="shared" si="112"/>
        <v/>
      </c>
      <c r="T1658" s="8" t="str">
        <f t="shared" si="113"/>
        <v/>
      </c>
      <c r="U1658" s="35"/>
    </row>
    <row r="1659" spans="1:21">
      <c r="A1659" s="7">
        <v>1657</v>
      </c>
      <c r="B1659" s="37" t="str">
        <f>Data_Input!O1663</f>
        <v/>
      </c>
      <c r="C1659" s="37" t="str">
        <f>Data_Input!P1663</f>
        <v/>
      </c>
      <c r="D1659" s="37" t="str">
        <f>Data_Input!Q1663</f>
        <v/>
      </c>
      <c r="E1659" s="37" t="str">
        <f>Data_Input!R1663</f>
        <v/>
      </c>
      <c r="F1659" s="47"/>
      <c r="G1659" s="35"/>
      <c r="H1659" s="35"/>
      <c r="I1659" s="35"/>
      <c r="J1659" s="35"/>
      <c r="K1659" s="35"/>
      <c r="L1659" s="37" t="str">
        <f>IF($G$4=0,B1659,IFERROR(IF(OR(AND(Data_Input!$T$3="meters",Data_Input!$T1663&gt;12),(AND(Data_Input!$T$3="feet",Data_Input!$T1663&gt;40)),ABS(B1659)&gt;$G$4),"",B1659),""))</f>
        <v/>
      </c>
      <c r="M1659" s="37" t="str">
        <f>IF($H$4=0,C1659,IFERROR(IF(OR(AND(Data_Input!$T$3="meters",Data_Input!$T1663&gt;12),(AND(Data_Input!$T$3="feet",Data_Input!$T1663&gt;40)),ABS(C1659)&gt;$G$4),"",C1659),""))</f>
        <v/>
      </c>
      <c r="N1659" s="37" t="str">
        <f>IF($I$4=0,D1659,IFERROR(IF(OR(AND(Data_Input!$T$3="meters",Data_Input!$T1663&gt;12),(AND(Data_Input!$T$3="feet",Data_Input!$T1663&gt;40)),ABS(D1659)&gt;$G$4),"",D1659),""))</f>
        <v/>
      </c>
      <c r="O1659" s="37" t="str">
        <f>IF($J$4=0,E1659,IFERROR(IF(OR(AND(Data_Input!$T$3="meters",Data_Input!$T1663&gt;12),(AND(Data_Input!$T$3="feet",Data_Input!$T1663&gt;40)),ABS(E1659)&gt;$G$4),"",E1659),""))</f>
        <v/>
      </c>
      <c r="P1659" s="35"/>
      <c r="Q1659" s="8" t="str">
        <f t="shared" si="110"/>
        <v/>
      </c>
      <c r="R1659" s="8" t="str">
        <f t="shared" si="111"/>
        <v/>
      </c>
      <c r="S1659" s="8" t="str">
        <f t="shared" si="112"/>
        <v/>
      </c>
      <c r="T1659" s="8" t="str">
        <f t="shared" si="113"/>
        <v/>
      </c>
      <c r="U1659" s="35"/>
    </row>
    <row r="1660" spans="1:21">
      <c r="A1660" s="7">
        <v>1658</v>
      </c>
      <c r="B1660" s="37" t="str">
        <f>Data_Input!O1664</f>
        <v/>
      </c>
      <c r="C1660" s="37" t="str">
        <f>Data_Input!P1664</f>
        <v/>
      </c>
      <c r="D1660" s="37" t="str">
        <f>Data_Input!Q1664</f>
        <v/>
      </c>
      <c r="E1660" s="37" t="str">
        <f>Data_Input!R1664</f>
        <v/>
      </c>
      <c r="F1660" s="47"/>
      <c r="G1660" s="35"/>
      <c r="H1660" s="35"/>
      <c r="I1660" s="35"/>
      <c r="J1660" s="35"/>
      <c r="K1660" s="35"/>
      <c r="L1660" s="37" t="str">
        <f>IF($G$4=0,B1660,IFERROR(IF(OR(AND(Data_Input!$T$3="meters",Data_Input!$T1664&gt;12),(AND(Data_Input!$T$3="feet",Data_Input!$T1664&gt;40)),ABS(B1660)&gt;$G$4),"",B1660),""))</f>
        <v/>
      </c>
      <c r="M1660" s="37" t="str">
        <f>IF($H$4=0,C1660,IFERROR(IF(OR(AND(Data_Input!$T$3="meters",Data_Input!$T1664&gt;12),(AND(Data_Input!$T$3="feet",Data_Input!$T1664&gt;40)),ABS(C1660)&gt;$G$4),"",C1660),""))</f>
        <v/>
      </c>
      <c r="N1660" s="37" t="str">
        <f>IF($I$4=0,D1660,IFERROR(IF(OR(AND(Data_Input!$T$3="meters",Data_Input!$T1664&gt;12),(AND(Data_Input!$T$3="feet",Data_Input!$T1664&gt;40)),ABS(D1660)&gt;$G$4),"",D1660),""))</f>
        <v/>
      </c>
      <c r="O1660" s="37" t="str">
        <f>IF($J$4=0,E1660,IFERROR(IF(OR(AND(Data_Input!$T$3="meters",Data_Input!$T1664&gt;12),(AND(Data_Input!$T$3="feet",Data_Input!$T1664&gt;40)),ABS(E1660)&gt;$G$4),"",E1660),""))</f>
        <v/>
      </c>
      <c r="P1660" s="35"/>
      <c r="Q1660" s="8" t="str">
        <f t="shared" si="110"/>
        <v/>
      </c>
      <c r="R1660" s="8" t="str">
        <f t="shared" si="111"/>
        <v/>
      </c>
      <c r="S1660" s="8" t="str">
        <f t="shared" si="112"/>
        <v/>
      </c>
      <c r="T1660" s="8" t="str">
        <f t="shared" si="113"/>
        <v/>
      </c>
      <c r="U1660" s="35"/>
    </row>
    <row r="1661" spans="1:21">
      <c r="A1661" s="7">
        <v>1659</v>
      </c>
      <c r="B1661" s="37" t="str">
        <f>Data_Input!O1665</f>
        <v/>
      </c>
      <c r="C1661" s="37" t="str">
        <f>Data_Input!P1665</f>
        <v/>
      </c>
      <c r="D1661" s="37" t="str">
        <f>Data_Input!Q1665</f>
        <v/>
      </c>
      <c r="E1661" s="37" t="str">
        <f>Data_Input!R1665</f>
        <v/>
      </c>
      <c r="F1661" s="47"/>
      <c r="G1661" s="35"/>
      <c r="H1661" s="35"/>
      <c r="I1661" s="35"/>
      <c r="J1661" s="35"/>
      <c r="K1661" s="35"/>
      <c r="L1661" s="37" t="str">
        <f>IF($G$4=0,B1661,IFERROR(IF(OR(AND(Data_Input!$T$3="meters",Data_Input!$T1665&gt;12),(AND(Data_Input!$T$3="feet",Data_Input!$T1665&gt;40)),ABS(B1661)&gt;$G$4),"",B1661),""))</f>
        <v/>
      </c>
      <c r="M1661" s="37" t="str">
        <f>IF($H$4=0,C1661,IFERROR(IF(OR(AND(Data_Input!$T$3="meters",Data_Input!$T1665&gt;12),(AND(Data_Input!$T$3="feet",Data_Input!$T1665&gt;40)),ABS(C1661)&gt;$G$4),"",C1661),""))</f>
        <v/>
      </c>
      <c r="N1661" s="37" t="str">
        <f>IF($I$4=0,D1661,IFERROR(IF(OR(AND(Data_Input!$T$3="meters",Data_Input!$T1665&gt;12),(AND(Data_Input!$T$3="feet",Data_Input!$T1665&gt;40)),ABS(D1661)&gt;$G$4),"",D1661),""))</f>
        <v/>
      </c>
      <c r="O1661" s="37" t="str">
        <f>IF($J$4=0,E1661,IFERROR(IF(OR(AND(Data_Input!$T$3="meters",Data_Input!$T1665&gt;12),(AND(Data_Input!$T$3="feet",Data_Input!$T1665&gt;40)),ABS(E1661)&gt;$G$4),"",E1661),""))</f>
        <v/>
      </c>
      <c r="P1661" s="35"/>
      <c r="Q1661" s="8" t="str">
        <f t="shared" si="110"/>
        <v/>
      </c>
      <c r="R1661" s="8" t="str">
        <f t="shared" si="111"/>
        <v/>
      </c>
      <c r="S1661" s="8" t="str">
        <f t="shared" si="112"/>
        <v/>
      </c>
      <c r="T1661" s="8" t="str">
        <f t="shared" si="113"/>
        <v/>
      </c>
      <c r="U1661" s="35"/>
    </row>
    <row r="1662" spans="1:21">
      <c r="A1662" s="7">
        <v>1660</v>
      </c>
      <c r="B1662" s="37" t="str">
        <f>Data_Input!O1666</f>
        <v/>
      </c>
      <c r="C1662" s="37" t="str">
        <f>Data_Input!P1666</f>
        <v/>
      </c>
      <c r="D1662" s="37" t="str">
        <f>Data_Input!Q1666</f>
        <v/>
      </c>
      <c r="E1662" s="37" t="str">
        <f>Data_Input!R1666</f>
        <v/>
      </c>
      <c r="F1662" s="47"/>
      <c r="G1662" s="35"/>
      <c r="H1662" s="35"/>
      <c r="I1662" s="35"/>
      <c r="J1662" s="35"/>
      <c r="K1662" s="35"/>
      <c r="L1662" s="37" t="str">
        <f>IF($G$4=0,B1662,IFERROR(IF(OR(AND(Data_Input!$T$3="meters",Data_Input!$T1666&gt;12),(AND(Data_Input!$T$3="feet",Data_Input!$T1666&gt;40)),ABS(B1662)&gt;$G$4),"",B1662),""))</f>
        <v/>
      </c>
      <c r="M1662" s="37" t="str">
        <f>IF($H$4=0,C1662,IFERROR(IF(OR(AND(Data_Input!$T$3="meters",Data_Input!$T1666&gt;12),(AND(Data_Input!$T$3="feet",Data_Input!$T1666&gt;40)),ABS(C1662)&gt;$G$4),"",C1662),""))</f>
        <v/>
      </c>
      <c r="N1662" s="37" t="str">
        <f>IF($I$4=0,D1662,IFERROR(IF(OR(AND(Data_Input!$T$3="meters",Data_Input!$T1666&gt;12),(AND(Data_Input!$T$3="feet",Data_Input!$T1666&gt;40)),ABS(D1662)&gt;$G$4),"",D1662),""))</f>
        <v/>
      </c>
      <c r="O1662" s="37" t="str">
        <f>IF($J$4=0,E1662,IFERROR(IF(OR(AND(Data_Input!$T$3="meters",Data_Input!$T1666&gt;12),(AND(Data_Input!$T$3="feet",Data_Input!$T1666&gt;40)),ABS(E1662)&gt;$G$4),"",E1662),""))</f>
        <v/>
      </c>
      <c r="P1662" s="35"/>
      <c r="Q1662" s="8" t="str">
        <f t="shared" si="110"/>
        <v/>
      </c>
      <c r="R1662" s="8" t="str">
        <f t="shared" si="111"/>
        <v/>
      </c>
      <c r="S1662" s="8" t="str">
        <f t="shared" si="112"/>
        <v/>
      </c>
      <c r="T1662" s="8" t="str">
        <f t="shared" si="113"/>
        <v/>
      </c>
      <c r="U1662" s="35"/>
    </row>
    <row r="1663" spans="1:21">
      <c r="A1663" s="7">
        <v>1661</v>
      </c>
      <c r="B1663" s="37" t="str">
        <f>Data_Input!O1667</f>
        <v/>
      </c>
      <c r="C1663" s="37" t="str">
        <f>Data_Input!P1667</f>
        <v/>
      </c>
      <c r="D1663" s="37" t="str">
        <f>Data_Input!Q1667</f>
        <v/>
      </c>
      <c r="E1663" s="37" t="str">
        <f>Data_Input!R1667</f>
        <v/>
      </c>
      <c r="F1663" s="47"/>
      <c r="G1663" s="35"/>
      <c r="H1663" s="35"/>
      <c r="I1663" s="35"/>
      <c r="J1663" s="35"/>
      <c r="K1663" s="35"/>
      <c r="L1663" s="37" t="str">
        <f>IF($G$4=0,B1663,IFERROR(IF(OR(AND(Data_Input!$T$3="meters",Data_Input!$T1667&gt;12),(AND(Data_Input!$T$3="feet",Data_Input!$T1667&gt;40)),ABS(B1663)&gt;$G$4),"",B1663),""))</f>
        <v/>
      </c>
      <c r="M1663" s="37" t="str">
        <f>IF($H$4=0,C1663,IFERROR(IF(OR(AND(Data_Input!$T$3="meters",Data_Input!$T1667&gt;12),(AND(Data_Input!$T$3="feet",Data_Input!$T1667&gt;40)),ABS(C1663)&gt;$G$4),"",C1663),""))</f>
        <v/>
      </c>
      <c r="N1663" s="37" t="str">
        <f>IF($I$4=0,D1663,IFERROR(IF(OR(AND(Data_Input!$T$3="meters",Data_Input!$T1667&gt;12),(AND(Data_Input!$T$3="feet",Data_Input!$T1667&gt;40)),ABS(D1663)&gt;$G$4),"",D1663),""))</f>
        <v/>
      </c>
      <c r="O1663" s="37" t="str">
        <f>IF($J$4=0,E1663,IFERROR(IF(OR(AND(Data_Input!$T$3="meters",Data_Input!$T1667&gt;12),(AND(Data_Input!$T$3="feet",Data_Input!$T1667&gt;40)),ABS(E1663)&gt;$G$4),"",E1663),""))</f>
        <v/>
      </c>
      <c r="P1663" s="35"/>
      <c r="Q1663" s="8" t="str">
        <f t="shared" si="110"/>
        <v/>
      </c>
      <c r="R1663" s="8" t="str">
        <f t="shared" si="111"/>
        <v/>
      </c>
      <c r="S1663" s="8" t="str">
        <f t="shared" si="112"/>
        <v/>
      </c>
      <c r="T1663" s="8" t="str">
        <f t="shared" si="113"/>
        <v/>
      </c>
      <c r="U1663" s="35"/>
    </row>
    <row r="1664" spans="1:21">
      <c r="A1664" s="7">
        <v>1662</v>
      </c>
      <c r="B1664" s="37" t="str">
        <f>Data_Input!O1668</f>
        <v/>
      </c>
      <c r="C1664" s="37" t="str">
        <f>Data_Input!P1668</f>
        <v/>
      </c>
      <c r="D1664" s="37" t="str">
        <f>Data_Input!Q1668</f>
        <v/>
      </c>
      <c r="E1664" s="37" t="str">
        <f>Data_Input!R1668</f>
        <v/>
      </c>
      <c r="F1664" s="47"/>
      <c r="G1664" s="35"/>
      <c r="H1664" s="35"/>
      <c r="I1664" s="35"/>
      <c r="J1664" s="35"/>
      <c r="K1664" s="35"/>
      <c r="L1664" s="37" t="str">
        <f>IF($G$4=0,B1664,IFERROR(IF(OR(AND(Data_Input!$T$3="meters",Data_Input!$T1668&gt;12),(AND(Data_Input!$T$3="feet",Data_Input!$T1668&gt;40)),ABS(B1664)&gt;$G$4),"",B1664),""))</f>
        <v/>
      </c>
      <c r="M1664" s="37" t="str">
        <f>IF($H$4=0,C1664,IFERROR(IF(OR(AND(Data_Input!$T$3="meters",Data_Input!$T1668&gt;12),(AND(Data_Input!$T$3="feet",Data_Input!$T1668&gt;40)),ABS(C1664)&gt;$G$4),"",C1664),""))</f>
        <v/>
      </c>
      <c r="N1664" s="37" t="str">
        <f>IF($I$4=0,D1664,IFERROR(IF(OR(AND(Data_Input!$T$3="meters",Data_Input!$T1668&gt;12),(AND(Data_Input!$T$3="feet",Data_Input!$T1668&gt;40)),ABS(D1664)&gt;$G$4),"",D1664),""))</f>
        <v/>
      </c>
      <c r="O1664" s="37" t="str">
        <f>IF($J$4=0,E1664,IFERROR(IF(OR(AND(Data_Input!$T$3="meters",Data_Input!$T1668&gt;12),(AND(Data_Input!$T$3="feet",Data_Input!$T1668&gt;40)),ABS(E1664)&gt;$G$4),"",E1664),""))</f>
        <v/>
      </c>
      <c r="P1664" s="35"/>
      <c r="Q1664" s="8" t="str">
        <f t="shared" si="110"/>
        <v/>
      </c>
      <c r="R1664" s="8" t="str">
        <f t="shared" si="111"/>
        <v/>
      </c>
      <c r="S1664" s="8" t="str">
        <f t="shared" si="112"/>
        <v/>
      </c>
      <c r="T1664" s="8" t="str">
        <f t="shared" si="113"/>
        <v/>
      </c>
      <c r="U1664" s="35"/>
    </row>
    <row r="1665" spans="1:21">
      <c r="A1665" s="7">
        <v>1663</v>
      </c>
      <c r="B1665" s="37" t="str">
        <f>Data_Input!O1669</f>
        <v/>
      </c>
      <c r="C1665" s="37" t="str">
        <f>Data_Input!P1669</f>
        <v/>
      </c>
      <c r="D1665" s="37" t="str">
        <f>Data_Input!Q1669</f>
        <v/>
      </c>
      <c r="E1665" s="37" t="str">
        <f>Data_Input!R1669</f>
        <v/>
      </c>
      <c r="F1665" s="47"/>
      <c r="G1665" s="35"/>
      <c r="H1665" s="35"/>
      <c r="I1665" s="35"/>
      <c r="J1665" s="35"/>
      <c r="K1665" s="35"/>
      <c r="L1665" s="37" t="str">
        <f>IF($G$4=0,B1665,IFERROR(IF(OR(AND(Data_Input!$T$3="meters",Data_Input!$T1669&gt;12),(AND(Data_Input!$T$3="feet",Data_Input!$T1669&gt;40)),ABS(B1665)&gt;$G$4),"",B1665),""))</f>
        <v/>
      </c>
      <c r="M1665" s="37" t="str">
        <f>IF($H$4=0,C1665,IFERROR(IF(OR(AND(Data_Input!$T$3="meters",Data_Input!$T1669&gt;12),(AND(Data_Input!$T$3="feet",Data_Input!$T1669&gt;40)),ABS(C1665)&gt;$G$4),"",C1665),""))</f>
        <v/>
      </c>
      <c r="N1665" s="37" t="str">
        <f>IF($I$4=0,D1665,IFERROR(IF(OR(AND(Data_Input!$T$3="meters",Data_Input!$T1669&gt;12),(AND(Data_Input!$T$3="feet",Data_Input!$T1669&gt;40)),ABS(D1665)&gt;$G$4),"",D1665),""))</f>
        <v/>
      </c>
      <c r="O1665" s="37" t="str">
        <f>IF($J$4=0,E1665,IFERROR(IF(OR(AND(Data_Input!$T$3="meters",Data_Input!$T1669&gt;12),(AND(Data_Input!$T$3="feet",Data_Input!$T1669&gt;40)),ABS(E1665)&gt;$G$4),"",E1665),""))</f>
        <v/>
      </c>
      <c r="P1665" s="35"/>
      <c r="Q1665" s="8" t="str">
        <f t="shared" si="110"/>
        <v/>
      </c>
      <c r="R1665" s="8" t="str">
        <f t="shared" si="111"/>
        <v/>
      </c>
      <c r="S1665" s="8" t="str">
        <f t="shared" si="112"/>
        <v/>
      </c>
      <c r="T1665" s="8" t="str">
        <f t="shared" si="113"/>
        <v/>
      </c>
      <c r="U1665" s="35"/>
    </row>
    <row r="1666" spans="1:21">
      <c r="A1666" s="7">
        <v>1664</v>
      </c>
      <c r="B1666" s="37" t="str">
        <f>Data_Input!O1670</f>
        <v/>
      </c>
      <c r="C1666" s="37" t="str">
        <f>Data_Input!P1670</f>
        <v/>
      </c>
      <c r="D1666" s="37" t="str">
        <f>Data_Input!Q1670</f>
        <v/>
      </c>
      <c r="E1666" s="37" t="str">
        <f>Data_Input!R1670</f>
        <v/>
      </c>
      <c r="F1666" s="47"/>
      <c r="G1666" s="35"/>
      <c r="H1666" s="35"/>
      <c r="I1666" s="35"/>
      <c r="J1666" s="35"/>
      <c r="K1666" s="35"/>
      <c r="L1666" s="37" t="str">
        <f>IF($G$4=0,B1666,IFERROR(IF(OR(AND(Data_Input!$T$3="meters",Data_Input!$T1670&gt;12),(AND(Data_Input!$T$3="feet",Data_Input!$T1670&gt;40)),ABS(B1666)&gt;$G$4),"",B1666),""))</f>
        <v/>
      </c>
      <c r="M1666" s="37" t="str">
        <f>IF($H$4=0,C1666,IFERROR(IF(OR(AND(Data_Input!$T$3="meters",Data_Input!$T1670&gt;12),(AND(Data_Input!$T$3="feet",Data_Input!$T1670&gt;40)),ABS(C1666)&gt;$G$4),"",C1666),""))</f>
        <v/>
      </c>
      <c r="N1666" s="37" t="str">
        <f>IF($I$4=0,D1666,IFERROR(IF(OR(AND(Data_Input!$T$3="meters",Data_Input!$T1670&gt;12),(AND(Data_Input!$T$3="feet",Data_Input!$T1670&gt;40)),ABS(D1666)&gt;$G$4),"",D1666),""))</f>
        <v/>
      </c>
      <c r="O1666" s="37" t="str">
        <f>IF($J$4=0,E1666,IFERROR(IF(OR(AND(Data_Input!$T$3="meters",Data_Input!$T1670&gt;12),(AND(Data_Input!$T$3="feet",Data_Input!$T1670&gt;40)),ABS(E1666)&gt;$G$4),"",E1666),""))</f>
        <v/>
      </c>
      <c r="P1666" s="35"/>
      <c r="Q1666" s="8" t="str">
        <f t="shared" si="110"/>
        <v/>
      </c>
      <c r="R1666" s="8" t="str">
        <f t="shared" si="111"/>
        <v/>
      </c>
      <c r="S1666" s="8" t="str">
        <f t="shared" si="112"/>
        <v/>
      </c>
      <c r="T1666" s="8" t="str">
        <f t="shared" si="113"/>
        <v/>
      </c>
      <c r="U1666" s="35"/>
    </row>
    <row r="1667" spans="1:21">
      <c r="A1667" s="7">
        <v>1665</v>
      </c>
      <c r="B1667" s="37" t="str">
        <f>Data_Input!O1671</f>
        <v/>
      </c>
      <c r="C1667" s="37" t="str">
        <f>Data_Input!P1671</f>
        <v/>
      </c>
      <c r="D1667" s="37" t="str">
        <f>Data_Input!Q1671</f>
        <v/>
      </c>
      <c r="E1667" s="37" t="str">
        <f>Data_Input!R1671</f>
        <v/>
      </c>
      <c r="F1667" s="47"/>
      <c r="G1667" s="35"/>
      <c r="H1667" s="35"/>
      <c r="I1667" s="35"/>
      <c r="J1667" s="35"/>
      <c r="K1667" s="35"/>
      <c r="L1667" s="37" t="str">
        <f>IF($G$4=0,B1667,IFERROR(IF(OR(AND(Data_Input!$T$3="meters",Data_Input!$T1671&gt;12),(AND(Data_Input!$T$3="feet",Data_Input!$T1671&gt;40)),ABS(B1667)&gt;$G$4),"",B1667),""))</f>
        <v/>
      </c>
      <c r="M1667" s="37" t="str">
        <f>IF($H$4=0,C1667,IFERROR(IF(OR(AND(Data_Input!$T$3="meters",Data_Input!$T1671&gt;12),(AND(Data_Input!$T$3="feet",Data_Input!$T1671&gt;40)),ABS(C1667)&gt;$G$4),"",C1667),""))</f>
        <v/>
      </c>
      <c r="N1667" s="37" t="str">
        <f>IF($I$4=0,D1667,IFERROR(IF(OR(AND(Data_Input!$T$3="meters",Data_Input!$T1671&gt;12),(AND(Data_Input!$T$3="feet",Data_Input!$T1671&gt;40)),ABS(D1667)&gt;$G$4),"",D1667),""))</f>
        <v/>
      </c>
      <c r="O1667" s="37" t="str">
        <f>IF($J$4=0,E1667,IFERROR(IF(OR(AND(Data_Input!$T$3="meters",Data_Input!$T1671&gt;12),(AND(Data_Input!$T$3="feet",Data_Input!$T1671&gt;40)),ABS(E1667)&gt;$G$4),"",E1667),""))</f>
        <v/>
      </c>
      <c r="P1667" s="35"/>
      <c r="Q1667" s="8" t="str">
        <f t="shared" si="110"/>
        <v/>
      </c>
      <c r="R1667" s="8" t="str">
        <f t="shared" si="111"/>
        <v/>
      </c>
      <c r="S1667" s="8" t="str">
        <f t="shared" si="112"/>
        <v/>
      </c>
      <c r="T1667" s="8" t="str">
        <f t="shared" si="113"/>
        <v/>
      </c>
      <c r="U1667" s="35"/>
    </row>
    <row r="1668" spans="1:21">
      <c r="A1668" s="7">
        <v>1666</v>
      </c>
      <c r="B1668" s="37" t="str">
        <f>Data_Input!O1672</f>
        <v/>
      </c>
      <c r="C1668" s="37" t="str">
        <f>Data_Input!P1672</f>
        <v/>
      </c>
      <c r="D1668" s="37" t="str">
        <f>Data_Input!Q1672</f>
        <v/>
      </c>
      <c r="E1668" s="37" t="str">
        <f>Data_Input!R1672</f>
        <v/>
      </c>
      <c r="F1668" s="47"/>
      <c r="G1668" s="35"/>
      <c r="H1668" s="35"/>
      <c r="I1668" s="35"/>
      <c r="J1668" s="35"/>
      <c r="K1668" s="35"/>
      <c r="L1668" s="37" t="str">
        <f>IF($G$4=0,B1668,IFERROR(IF(OR(AND(Data_Input!$T$3="meters",Data_Input!$T1672&gt;12),(AND(Data_Input!$T$3="feet",Data_Input!$T1672&gt;40)),ABS(B1668)&gt;$G$4),"",B1668),""))</f>
        <v/>
      </c>
      <c r="M1668" s="37" t="str">
        <f>IF($H$4=0,C1668,IFERROR(IF(OR(AND(Data_Input!$T$3="meters",Data_Input!$T1672&gt;12),(AND(Data_Input!$T$3="feet",Data_Input!$T1672&gt;40)),ABS(C1668)&gt;$G$4),"",C1668),""))</f>
        <v/>
      </c>
      <c r="N1668" s="37" t="str">
        <f>IF($I$4=0,D1668,IFERROR(IF(OR(AND(Data_Input!$T$3="meters",Data_Input!$T1672&gt;12),(AND(Data_Input!$T$3="feet",Data_Input!$T1672&gt;40)),ABS(D1668)&gt;$G$4),"",D1668),""))</f>
        <v/>
      </c>
      <c r="O1668" s="37" t="str">
        <f>IF($J$4=0,E1668,IFERROR(IF(OR(AND(Data_Input!$T$3="meters",Data_Input!$T1672&gt;12),(AND(Data_Input!$T$3="feet",Data_Input!$T1672&gt;40)),ABS(E1668)&gt;$G$4),"",E1668),""))</f>
        <v/>
      </c>
      <c r="P1668" s="35"/>
      <c r="Q1668" s="8" t="str">
        <f t="shared" ref="Q1668:Q1731" si="114">IFERROR(ABS(L1668),"")</f>
        <v/>
      </c>
      <c r="R1668" s="8" t="str">
        <f t="shared" ref="R1668:R1731" si="115">IFERROR(ABS(M1668),"")</f>
        <v/>
      </c>
      <c r="S1668" s="8" t="str">
        <f t="shared" ref="S1668:S1731" si="116">IFERROR(ABS(N1668),"")</f>
        <v/>
      </c>
      <c r="T1668" s="8" t="str">
        <f t="shared" ref="T1668:T1731" si="117">IFERROR(ABS(O1668),"")</f>
        <v/>
      </c>
      <c r="U1668" s="35"/>
    </row>
    <row r="1669" spans="1:21">
      <c r="A1669" s="7">
        <v>1667</v>
      </c>
      <c r="B1669" s="37" t="str">
        <f>Data_Input!O1673</f>
        <v/>
      </c>
      <c r="C1669" s="37" t="str">
        <f>Data_Input!P1673</f>
        <v/>
      </c>
      <c r="D1669" s="37" t="str">
        <f>Data_Input!Q1673</f>
        <v/>
      </c>
      <c r="E1669" s="37" t="str">
        <f>Data_Input!R1673</f>
        <v/>
      </c>
      <c r="F1669" s="47"/>
      <c r="G1669" s="35"/>
      <c r="H1669" s="35"/>
      <c r="I1669" s="35"/>
      <c r="J1669" s="35"/>
      <c r="K1669" s="35"/>
      <c r="L1669" s="37" t="str">
        <f>IF($G$4=0,B1669,IFERROR(IF(OR(AND(Data_Input!$T$3="meters",Data_Input!$T1673&gt;12),(AND(Data_Input!$T$3="feet",Data_Input!$T1673&gt;40)),ABS(B1669)&gt;$G$4),"",B1669),""))</f>
        <v/>
      </c>
      <c r="M1669" s="37" t="str">
        <f>IF($H$4=0,C1669,IFERROR(IF(OR(AND(Data_Input!$T$3="meters",Data_Input!$T1673&gt;12),(AND(Data_Input!$T$3="feet",Data_Input!$T1673&gt;40)),ABS(C1669)&gt;$G$4),"",C1669),""))</f>
        <v/>
      </c>
      <c r="N1669" s="37" t="str">
        <f>IF($I$4=0,D1669,IFERROR(IF(OR(AND(Data_Input!$T$3="meters",Data_Input!$T1673&gt;12),(AND(Data_Input!$T$3="feet",Data_Input!$T1673&gt;40)),ABS(D1669)&gt;$G$4),"",D1669),""))</f>
        <v/>
      </c>
      <c r="O1669" s="37" t="str">
        <f>IF($J$4=0,E1669,IFERROR(IF(OR(AND(Data_Input!$T$3="meters",Data_Input!$T1673&gt;12),(AND(Data_Input!$T$3="feet",Data_Input!$T1673&gt;40)),ABS(E1669)&gt;$G$4),"",E1669),""))</f>
        <v/>
      </c>
      <c r="P1669" s="35"/>
      <c r="Q1669" s="8" t="str">
        <f t="shared" si="114"/>
        <v/>
      </c>
      <c r="R1669" s="8" t="str">
        <f t="shared" si="115"/>
        <v/>
      </c>
      <c r="S1669" s="8" t="str">
        <f t="shared" si="116"/>
        <v/>
      </c>
      <c r="T1669" s="8" t="str">
        <f t="shared" si="117"/>
        <v/>
      </c>
      <c r="U1669" s="35"/>
    </row>
    <row r="1670" spans="1:21">
      <c r="A1670" s="7">
        <v>1668</v>
      </c>
      <c r="B1670" s="37" t="str">
        <f>Data_Input!O1674</f>
        <v/>
      </c>
      <c r="C1670" s="37" t="str">
        <f>Data_Input!P1674</f>
        <v/>
      </c>
      <c r="D1670" s="37" t="str">
        <f>Data_Input!Q1674</f>
        <v/>
      </c>
      <c r="E1670" s="37" t="str">
        <f>Data_Input!R1674</f>
        <v/>
      </c>
      <c r="F1670" s="47"/>
      <c r="G1670" s="35"/>
      <c r="H1670" s="35"/>
      <c r="I1670" s="35"/>
      <c r="J1670" s="35"/>
      <c r="K1670" s="35"/>
      <c r="L1670" s="37" t="str">
        <f>IF($G$4=0,B1670,IFERROR(IF(OR(AND(Data_Input!$T$3="meters",Data_Input!$T1674&gt;12),(AND(Data_Input!$T$3="feet",Data_Input!$T1674&gt;40)),ABS(B1670)&gt;$G$4),"",B1670),""))</f>
        <v/>
      </c>
      <c r="M1670" s="37" t="str">
        <f>IF($H$4=0,C1670,IFERROR(IF(OR(AND(Data_Input!$T$3="meters",Data_Input!$T1674&gt;12),(AND(Data_Input!$T$3="feet",Data_Input!$T1674&gt;40)),ABS(C1670)&gt;$G$4),"",C1670),""))</f>
        <v/>
      </c>
      <c r="N1670" s="37" t="str">
        <f>IF($I$4=0,D1670,IFERROR(IF(OR(AND(Data_Input!$T$3="meters",Data_Input!$T1674&gt;12),(AND(Data_Input!$T$3="feet",Data_Input!$T1674&gt;40)),ABS(D1670)&gt;$G$4),"",D1670),""))</f>
        <v/>
      </c>
      <c r="O1670" s="37" t="str">
        <f>IF($J$4=0,E1670,IFERROR(IF(OR(AND(Data_Input!$T$3="meters",Data_Input!$T1674&gt;12),(AND(Data_Input!$T$3="feet",Data_Input!$T1674&gt;40)),ABS(E1670)&gt;$G$4),"",E1670),""))</f>
        <v/>
      </c>
      <c r="P1670" s="35"/>
      <c r="Q1670" s="8" t="str">
        <f t="shared" si="114"/>
        <v/>
      </c>
      <c r="R1670" s="8" t="str">
        <f t="shared" si="115"/>
        <v/>
      </c>
      <c r="S1670" s="8" t="str">
        <f t="shared" si="116"/>
        <v/>
      </c>
      <c r="T1670" s="8" t="str">
        <f t="shared" si="117"/>
        <v/>
      </c>
      <c r="U1670" s="35"/>
    </row>
    <row r="1671" spans="1:21">
      <c r="A1671" s="7">
        <v>1669</v>
      </c>
      <c r="B1671" s="37" t="str">
        <f>Data_Input!O1675</f>
        <v/>
      </c>
      <c r="C1671" s="37" t="str">
        <f>Data_Input!P1675</f>
        <v/>
      </c>
      <c r="D1671" s="37" t="str">
        <f>Data_Input!Q1675</f>
        <v/>
      </c>
      <c r="E1671" s="37" t="str">
        <f>Data_Input!R1675</f>
        <v/>
      </c>
      <c r="F1671" s="47"/>
      <c r="G1671" s="35"/>
      <c r="H1671" s="35"/>
      <c r="I1671" s="35"/>
      <c r="J1671" s="35"/>
      <c r="K1671" s="35"/>
      <c r="L1671" s="37" t="str">
        <f>IF($G$4=0,B1671,IFERROR(IF(OR(AND(Data_Input!$T$3="meters",Data_Input!$T1675&gt;12),(AND(Data_Input!$T$3="feet",Data_Input!$T1675&gt;40)),ABS(B1671)&gt;$G$4),"",B1671),""))</f>
        <v/>
      </c>
      <c r="M1671" s="37" t="str">
        <f>IF($H$4=0,C1671,IFERROR(IF(OR(AND(Data_Input!$T$3="meters",Data_Input!$T1675&gt;12),(AND(Data_Input!$T$3="feet",Data_Input!$T1675&gt;40)),ABS(C1671)&gt;$G$4),"",C1671),""))</f>
        <v/>
      </c>
      <c r="N1671" s="37" t="str">
        <f>IF($I$4=0,D1671,IFERROR(IF(OR(AND(Data_Input!$T$3="meters",Data_Input!$T1675&gt;12),(AND(Data_Input!$T$3="feet",Data_Input!$T1675&gt;40)),ABS(D1671)&gt;$G$4),"",D1671),""))</f>
        <v/>
      </c>
      <c r="O1671" s="37" t="str">
        <f>IF($J$4=0,E1671,IFERROR(IF(OR(AND(Data_Input!$T$3="meters",Data_Input!$T1675&gt;12),(AND(Data_Input!$T$3="feet",Data_Input!$T1675&gt;40)),ABS(E1671)&gt;$G$4),"",E1671),""))</f>
        <v/>
      </c>
      <c r="P1671" s="35"/>
      <c r="Q1671" s="8" t="str">
        <f t="shared" si="114"/>
        <v/>
      </c>
      <c r="R1671" s="8" t="str">
        <f t="shared" si="115"/>
        <v/>
      </c>
      <c r="S1671" s="8" t="str">
        <f t="shared" si="116"/>
        <v/>
      </c>
      <c r="T1671" s="8" t="str">
        <f t="shared" si="117"/>
        <v/>
      </c>
      <c r="U1671" s="35"/>
    </row>
    <row r="1672" spans="1:21">
      <c r="A1672" s="7">
        <v>1670</v>
      </c>
      <c r="B1672" s="37" t="str">
        <f>Data_Input!O1676</f>
        <v/>
      </c>
      <c r="C1672" s="37" t="str">
        <f>Data_Input!P1676</f>
        <v/>
      </c>
      <c r="D1672" s="37" t="str">
        <f>Data_Input!Q1676</f>
        <v/>
      </c>
      <c r="E1672" s="37" t="str">
        <f>Data_Input!R1676</f>
        <v/>
      </c>
      <c r="F1672" s="47"/>
      <c r="G1672" s="35"/>
      <c r="H1672" s="35"/>
      <c r="I1672" s="35"/>
      <c r="J1672" s="35"/>
      <c r="K1672" s="35"/>
      <c r="L1672" s="37" t="str">
        <f>IF($G$4=0,B1672,IFERROR(IF(OR(AND(Data_Input!$T$3="meters",Data_Input!$T1676&gt;12),(AND(Data_Input!$T$3="feet",Data_Input!$T1676&gt;40)),ABS(B1672)&gt;$G$4),"",B1672),""))</f>
        <v/>
      </c>
      <c r="M1672" s="37" t="str">
        <f>IF($H$4=0,C1672,IFERROR(IF(OR(AND(Data_Input!$T$3="meters",Data_Input!$T1676&gt;12),(AND(Data_Input!$T$3="feet",Data_Input!$T1676&gt;40)),ABS(C1672)&gt;$G$4),"",C1672),""))</f>
        <v/>
      </c>
      <c r="N1672" s="37" t="str">
        <f>IF($I$4=0,D1672,IFERROR(IF(OR(AND(Data_Input!$T$3="meters",Data_Input!$T1676&gt;12),(AND(Data_Input!$T$3="feet",Data_Input!$T1676&gt;40)),ABS(D1672)&gt;$G$4),"",D1672),""))</f>
        <v/>
      </c>
      <c r="O1672" s="37" t="str">
        <f>IF($J$4=0,E1672,IFERROR(IF(OR(AND(Data_Input!$T$3="meters",Data_Input!$T1676&gt;12),(AND(Data_Input!$T$3="feet",Data_Input!$T1676&gt;40)),ABS(E1672)&gt;$G$4),"",E1672),""))</f>
        <v/>
      </c>
      <c r="P1672" s="35"/>
      <c r="Q1672" s="8" t="str">
        <f t="shared" si="114"/>
        <v/>
      </c>
      <c r="R1672" s="8" t="str">
        <f t="shared" si="115"/>
        <v/>
      </c>
      <c r="S1672" s="8" t="str">
        <f t="shared" si="116"/>
        <v/>
      </c>
      <c r="T1672" s="8" t="str">
        <f t="shared" si="117"/>
        <v/>
      </c>
      <c r="U1672" s="35"/>
    </row>
    <row r="1673" spans="1:21">
      <c r="A1673" s="7">
        <v>1671</v>
      </c>
      <c r="B1673" s="37" t="str">
        <f>Data_Input!O1677</f>
        <v/>
      </c>
      <c r="C1673" s="37" t="str">
        <f>Data_Input!P1677</f>
        <v/>
      </c>
      <c r="D1673" s="37" t="str">
        <f>Data_Input!Q1677</f>
        <v/>
      </c>
      <c r="E1673" s="37" t="str">
        <f>Data_Input!R1677</f>
        <v/>
      </c>
      <c r="F1673" s="47"/>
      <c r="G1673" s="35"/>
      <c r="H1673" s="35"/>
      <c r="I1673" s="35"/>
      <c r="J1673" s="35"/>
      <c r="K1673" s="35"/>
      <c r="L1673" s="37" t="str">
        <f>IF($G$4=0,B1673,IFERROR(IF(OR(AND(Data_Input!$T$3="meters",Data_Input!$T1677&gt;12),(AND(Data_Input!$T$3="feet",Data_Input!$T1677&gt;40)),ABS(B1673)&gt;$G$4),"",B1673),""))</f>
        <v/>
      </c>
      <c r="M1673" s="37" t="str">
        <f>IF($H$4=0,C1673,IFERROR(IF(OR(AND(Data_Input!$T$3="meters",Data_Input!$T1677&gt;12),(AND(Data_Input!$T$3="feet",Data_Input!$T1677&gt;40)),ABS(C1673)&gt;$G$4),"",C1673),""))</f>
        <v/>
      </c>
      <c r="N1673" s="37" t="str">
        <f>IF($I$4=0,D1673,IFERROR(IF(OR(AND(Data_Input!$T$3="meters",Data_Input!$T1677&gt;12),(AND(Data_Input!$T$3="feet",Data_Input!$T1677&gt;40)),ABS(D1673)&gt;$G$4),"",D1673),""))</f>
        <v/>
      </c>
      <c r="O1673" s="37" t="str">
        <f>IF($J$4=0,E1673,IFERROR(IF(OR(AND(Data_Input!$T$3="meters",Data_Input!$T1677&gt;12),(AND(Data_Input!$T$3="feet",Data_Input!$T1677&gt;40)),ABS(E1673)&gt;$G$4),"",E1673),""))</f>
        <v/>
      </c>
      <c r="P1673" s="35"/>
      <c r="Q1673" s="8" t="str">
        <f t="shared" si="114"/>
        <v/>
      </c>
      <c r="R1673" s="8" t="str">
        <f t="shared" si="115"/>
        <v/>
      </c>
      <c r="S1673" s="8" t="str">
        <f t="shared" si="116"/>
        <v/>
      </c>
      <c r="T1673" s="8" t="str">
        <f t="shared" si="117"/>
        <v/>
      </c>
      <c r="U1673" s="35"/>
    </row>
    <row r="1674" spans="1:21">
      <c r="A1674" s="7">
        <v>1672</v>
      </c>
      <c r="B1674" s="37" t="str">
        <f>Data_Input!O1678</f>
        <v/>
      </c>
      <c r="C1674" s="37" t="str">
        <f>Data_Input!P1678</f>
        <v/>
      </c>
      <c r="D1674" s="37" t="str">
        <f>Data_Input!Q1678</f>
        <v/>
      </c>
      <c r="E1674" s="37" t="str">
        <f>Data_Input!R1678</f>
        <v/>
      </c>
      <c r="F1674" s="47"/>
      <c r="G1674" s="35"/>
      <c r="H1674" s="35"/>
      <c r="I1674" s="35"/>
      <c r="J1674" s="35"/>
      <c r="K1674" s="35"/>
      <c r="L1674" s="37" t="str">
        <f>IF($G$4=0,B1674,IFERROR(IF(OR(AND(Data_Input!$T$3="meters",Data_Input!$T1678&gt;12),(AND(Data_Input!$T$3="feet",Data_Input!$T1678&gt;40)),ABS(B1674)&gt;$G$4),"",B1674),""))</f>
        <v/>
      </c>
      <c r="M1674" s="37" t="str">
        <f>IF($H$4=0,C1674,IFERROR(IF(OR(AND(Data_Input!$T$3="meters",Data_Input!$T1678&gt;12),(AND(Data_Input!$T$3="feet",Data_Input!$T1678&gt;40)),ABS(C1674)&gt;$G$4),"",C1674),""))</f>
        <v/>
      </c>
      <c r="N1674" s="37" t="str">
        <f>IF($I$4=0,D1674,IFERROR(IF(OR(AND(Data_Input!$T$3="meters",Data_Input!$T1678&gt;12),(AND(Data_Input!$T$3="feet",Data_Input!$T1678&gt;40)),ABS(D1674)&gt;$G$4),"",D1674),""))</f>
        <v/>
      </c>
      <c r="O1674" s="37" t="str">
        <f>IF($J$4=0,E1674,IFERROR(IF(OR(AND(Data_Input!$T$3="meters",Data_Input!$T1678&gt;12),(AND(Data_Input!$T$3="feet",Data_Input!$T1678&gt;40)),ABS(E1674)&gt;$G$4),"",E1674),""))</f>
        <v/>
      </c>
      <c r="P1674" s="35"/>
      <c r="Q1674" s="8" t="str">
        <f t="shared" si="114"/>
        <v/>
      </c>
      <c r="R1674" s="8" t="str">
        <f t="shared" si="115"/>
        <v/>
      </c>
      <c r="S1674" s="8" t="str">
        <f t="shared" si="116"/>
        <v/>
      </c>
      <c r="T1674" s="8" t="str">
        <f t="shared" si="117"/>
        <v/>
      </c>
      <c r="U1674" s="35"/>
    </row>
    <row r="1675" spans="1:21">
      <c r="A1675" s="7">
        <v>1673</v>
      </c>
      <c r="B1675" s="37" t="str">
        <f>Data_Input!O1679</f>
        <v/>
      </c>
      <c r="C1675" s="37" t="str">
        <f>Data_Input!P1679</f>
        <v/>
      </c>
      <c r="D1675" s="37" t="str">
        <f>Data_Input!Q1679</f>
        <v/>
      </c>
      <c r="E1675" s="37" t="str">
        <f>Data_Input!R1679</f>
        <v/>
      </c>
      <c r="F1675" s="47"/>
      <c r="G1675" s="35"/>
      <c r="H1675" s="35"/>
      <c r="I1675" s="35"/>
      <c r="J1675" s="35"/>
      <c r="K1675" s="35"/>
      <c r="L1675" s="37" t="str">
        <f>IF($G$4=0,B1675,IFERROR(IF(OR(AND(Data_Input!$T$3="meters",Data_Input!$T1679&gt;12),(AND(Data_Input!$T$3="feet",Data_Input!$T1679&gt;40)),ABS(B1675)&gt;$G$4),"",B1675),""))</f>
        <v/>
      </c>
      <c r="M1675" s="37" t="str">
        <f>IF($H$4=0,C1675,IFERROR(IF(OR(AND(Data_Input!$T$3="meters",Data_Input!$T1679&gt;12),(AND(Data_Input!$T$3="feet",Data_Input!$T1679&gt;40)),ABS(C1675)&gt;$G$4),"",C1675),""))</f>
        <v/>
      </c>
      <c r="N1675" s="37" t="str">
        <f>IF($I$4=0,D1675,IFERROR(IF(OR(AND(Data_Input!$T$3="meters",Data_Input!$T1679&gt;12),(AND(Data_Input!$T$3="feet",Data_Input!$T1679&gt;40)),ABS(D1675)&gt;$G$4),"",D1675),""))</f>
        <v/>
      </c>
      <c r="O1675" s="37" t="str">
        <f>IF($J$4=0,E1675,IFERROR(IF(OR(AND(Data_Input!$T$3="meters",Data_Input!$T1679&gt;12),(AND(Data_Input!$T$3="feet",Data_Input!$T1679&gt;40)),ABS(E1675)&gt;$G$4),"",E1675),""))</f>
        <v/>
      </c>
      <c r="P1675" s="35"/>
      <c r="Q1675" s="8" t="str">
        <f t="shared" si="114"/>
        <v/>
      </c>
      <c r="R1675" s="8" t="str">
        <f t="shared" si="115"/>
        <v/>
      </c>
      <c r="S1675" s="8" t="str">
        <f t="shared" si="116"/>
        <v/>
      </c>
      <c r="T1675" s="8" t="str">
        <f t="shared" si="117"/>
        <v/>
      </c>
      <c r="U1675" s="35"/>
    </row>
    <row r="1676" spans="1:21">
      <c r="A1676" s="7">
        <v>1674</v>
      </c>
      <c r="B1676" s="37" t="str">
        <f>Data_Input!O1680</f>
        <v/>
      </c>
      <c r="C1676" s="37" t="str">
        <f>Data_Input!P1680</f>
        <v/>
      </c>
      <c r="D1676" s="37" t="str">
        <f>Data_Input!Q1680</f>
        <v/>
      </c>
      <c r="E1676" s="37" t="str">
        <f>Data_Input!R1680</f>
        <v/>
      </c>
      <c r="F1676" s="47"/>
      <c r="G1676" s="35"/>
      <c r="H1676" s="35"/>
      <c r="I1676" s="35"/>
      <c r="J1676" s="35"/>
      <c r="K1676" s="35"/>
      <c r="L1676" s="37" t="str">
        <f>IF($G$4=0,B1676,IFERROR(IF(OR(AND(Data_Input!$T$3="meters",Data_Input!$T1680&gt;12),(AND(Data_Input!$T$3="feet",Data_Input!$T1680&gt;40)),ABS(B1676)&gt;$G$4),"",B1676),""))</f>
        <v/>
      </c>
      <c r="M1676" s="37" t="str">
        <f>IF($H$4=0,C1676,IFERROR(IF(OR(AND(Data_Input!$T$3="meters",Data_Input!$T1680&gt;12),(AND(Data_Input!$T$3="feet",Data_Input!$T1680&gt;40)),ABS(C1676)&gt;$G$4),"",C1676),""))</f>
        <v/>
      </c>
      <c r="N1676" s="37" t="str">
        <f>IF($I$4=0,D1676,IFERROR(IF(OR(AND(Data_Input!$T$3="meters",Data_Input!$T1680&gt;12),(AND(Data_Input!$T$3="feet",Data_Input!$T1680&gt;40)),ABS(D1676)&gt;$G$4),"",D1676),""))</f>
        <v/>
      </c>
      <c r="O1676" s="37" t="str">
        <f>IF($J$4=0,E1676,IFERROR(IF(OR(AND(Data_Input!$T$3="meters",Data_Input!$T1680&gt;12),(AND(Data_Input!$T$3="feet",Data_Input!$T1680&gt;40)),ABS(E1676)&gt;$G$4),"",E1676),""))</f>
        <v/>
      </c>
      <c r="P1676" s="35"/>
      <c r="Q1676" s="8" t="str">
        <f t="shared" si="114"/>
        <v/>
      </c>
      <c r="R1676" s="8" t="str">
        <f t="shared" si="115"/>
        <v/>
      </c>
      <c r="S1676" s="8" t="str">
        <f t="shared" si="116"/>
        <v/>
      </c>
      <c r="T1676" s="8" t="str">
        <f t="shared" si="117"/>
        <v/>
      </c>
      <c r="U1676" s="35"/>
    </row>
    <row r="1677" spans="1:21">
      <c r="A1677" s="7">
        <v>1675</v>
      </c>
      <c r="B1677" s="37" t="str">
        <f>Data_Input!O1681</f>
        <v/>
      </c>
      <c r="C1677" s="37" t="str">
        <f>Data_Input!P1681</f>
        <v/>
      </c>
      <c r="D1677" s="37" t="str">
        <f>Data_Input!Q1681</f>
        <v/>
      </c>
      <c r="E1677" s="37" t="str">
        <f>Data_Input!R1681</f>
        <v/>
      </c>
      <c r="F1677" s="47"/>
      <c r="G1677" s="35"/>
      <c r="H1677" s="35"/>
      <c r="I1677" s="35"/>
      <c r="J1677" s="35"/>
      <c r="K1677" s="35"/>
      <c r="L1677" s="37" t="str">
        <f>IF($G$4=0,B1677,IFERROR(IF(OR(AND(Data_Input!$T$3="meters",Data_Input!$T1681&gt;12),(AND(Data_Input!$T$3="feet",Data_Input!$T1681&gt;40)),ABS(B1677)&gt;$G$4),"",B1677),""))</f>
        <v/>
      </c>
      <c r="M1677" s="37" t="str">
        <f>IF($H$4=0,C1677,IFERROR(IF(OR(AND(Data_Input!$T$3="meters",Data_Input!$T1681&gt;12),(AND(Data_Input!$T$3="feet",Data_Input!$T1681&gt;40)),ABS(C1677)&gt;$G$4),"",C1677),""))</f>
        <v/>
      </c>
      <c r="N1677" s="37" t="str">
        <f>IF($I$4=0,D1677,IFERROR(IF(OR(AND(Data_Input!$T$3="meters",Data_Input!$T1681&gt;12),(AND(Data_Input!$T$3="feet",Data_Input!$T1681&gt;40)),ABS(D1677)&gt;$G$4),"",D1677),""))</f>
        <v/>
      </c>
      <c r="O1677" s="37" t="str">
        <f>IF($J$4=0,E1677,IFERROR(IF(OR(AND(Data_Input!$T$3="meters",Data_Input!$T1681&gt;12),(AND(Data_Input!$T$3="feet",Data_Input!$T1681&gt;40)),ABS(E1677)&gt;$G$4),"",E1677),""))</f>
        <v/>
      </c>
      <c r="P1677" s="35"/>
      <c r="Q1677" s="8" t="str">
        <f t="shared" si="114"/>
        <v/>
      </c>
      <c r="R1677" s="8" t="str">
        <f t="shared" si="115"/>
        <v/>
      </c>
      <c r="S1677" s="8" t="str">
        <f t="shared" si="116"/>
        <v/>
      </c>
      <c r="T1677" s="8" t="str">
        <f t="shared" si="117"/>
        <v/>
      </c>
      <c r="U1677" s="35"/>
    </row>
    <row r="1678" spans="1:21">
      <c r="A1678" s="7">
        <v>1676</v>
      </c>
      <c r="B1678" s="37" t="str">
        <f>Data_Input!O1682</f>
        <v/>
      </c>
      <c r="C1678" s="37" t="str">
        <f>Data_Input!P1682</f>
        <v/>
      </c>
      <c r="D1678" s="37" t="str">
        <f>Data_Input!Q1682</f>
        <v/>
      </c>
      <c r="E1678" s="37" t="str">
        <f>Data_Input!R1682</f>
        <v/>
      </c>
      <c r="F1678" s="47"/>
      <c r="G1678" s="35"/>
      <c r="H1678" s="35"/>
      <c r="I1678" s="35"/>
      <c r="J1678" s="35"/>
      <c r="K1678" s="35"/>
      <c r="L1678" s="37" t="str">
        <f>IF($G$4=0,B1678,IFERROR(IF(OR(AND(Data_Input!$T$3="meters",Data_Input!$T1682&gt;12),(AND(Data_Input!$T$3="feet",Data_Input!$T1682&gt;40)),ABS(B1678)&gt;$G$4),"",B1678),""))</f>
        <v/>
      </c>
      <c r="M1678" s="37" t="str">
        <f>IF($H$4=0,C1678,IFERROR(IF(OR(AND(Data_Input!$T$3="meters",Data_Input!$T1682&gt;12),(AND(Data_Input!$T$3="feet",Data_Input!$T1682&gt;40)),ABS(C1678)&gt;$G$4),"",C1678),""))</f>
        <v/>
      </c>
      <c r="N1678" s="37" t="str">
        <f>IF($I$4=0,D1678,IFERROR(IF(OR(AND(Data_Input!$T$3="meters",Data_Input!$T1682&gt;12),(AND(Data_Input!$T$3="feet",Data_Input!$T1682&gt;40)),ABS(D1678)&gt;$G$4),"",D1678),""))</f>
        <v/>
      </c>
      <c r="O1678" s="37" t="str">
        <f>IF($J$4=0,E1678,IFERROR(IF(OR(AND(Data_Input!$T$3="meters",Data_Input!$T1682&gt;12),(AND(Data_Input!$T$3="feet",Data_Input!$T1682&gt;40)),ABS(E1678)&gt;$G$4),"",E1678),""))</f>
        <v/>
      </c>
      <c r="P1678" s="35"/>
      <c r="Q1678" s="8" t="str">
        <f t="shared" si="114"/>
        <v/>
      </c>
      <c r="R1678" s="8" t="str">
        <f t="shared" si="115"/>
        <v/>
      </c>
      <c r="S1678" s="8" t="str">
        <f t="shared" si="116"/>
        <v/>
      </c>
      <c r="T1678" s="8" t="str">
        <f t="shared" si="117"/>
        <v/>
      </c>
      <c r="U1678" s="35"/>
    </row>
    <row r="1679" spans="1:21">
      <c r="A1679" s="7">
        <v>1677</v>
      </c>
      <c r="B1679" s="37" t="str">
        <f>Data_Input!O1683</f>
        <v/>
      </c>
      <c r="C1679" s="37" t="str">
        <f>Data_Input!P1683</f>
        <v/>
      </c>
      <c r="D1679" s="37" t="str">
        <f>Data_Input!Q1683</f>
        <v/>
      </c>
      <c r="E1679" s="37" t="str">
        <f>Data_Input!R1683</f>
        <v/>
      </c>
      <c r="F1679" s="47"/>
      <c r="G1679" s="35"/>
      <c r="H1679" s="35"/>
      <c r="I1679" s="35"/>
      <c r="J1679" s="35"/>
      <c r="K1679" s="35"/>
      <c r="L1679" s="37" t="str">
        <f>IF($G$4=0,B1679,IFERROR(IF(OR(AND(Data_Input!$T$3="meters",Data_Input!$T1683&gt;12),(AND(Data_Input!$T$3="feet",Data_Input!$T1683&gt;40)),ABS(B1679)&gt;$G$4),"",B1679),""))</f>
        <v/>
      </c>
      <c r="M1679" s="37" t="str">
        <f>IF($H$4=0,C1679,IFERROR(IF(OR(AND(Data_Input!$T$3="meters",Data_Input!$T1683&gt;12),(AND(Data_Input!$T$3="feet",Data_Input!$T1683&gt;40)),ABS(C1679)&gt;$G$4),"",C1679),""))</f>
        <v/>
      </c>
      <c r="N1679" s="37" t="str">
        <f>IF($I$4=0,D1679,IFERROR(IF(OR(AND(Data_Input!$T$3="meters",Data_Input!$T1683&gt;12),(AND(Data_Input!$T$3="feet",Data_Input!$T1683&gt;40)),ABS(D1679)&gt;$G$4),"",D1679),""))</f>
        <v/>
      </c>
      <c r="O1679" s="37" t="str">
        <f>IF($J$4=0,E1679,IFERROR(IF(OR(AND(Data_Input!$T$3="meters",Data_Input!$T1683&gt;12),(AND(Data_Input!$T$3="feet",Data_Input!$T1683&gt;40)),ABS(E1679)&gt;$G$4),"",E1679),""))</f>
        <v/>
      </c>
      <c r="P1679" s="35"/>
      <c r="Q1679" s="8" t="str">
        <f t="shared" si="114"/>
        <v/>
      </c>
      <c r="R1679" s="8" t="str">
        <f t="shared" si="115"/>
        <v/>
      </c>
      <c r="S1679" s="8" t="str">
        <f t="shared" si="116"/>
        <v/>
      </c>
      <c r="T1679" s="8" t="str">
        <f t="shared" si="117"/>
        <v/>
      </c>
      <c r="U1679" s="35"/>
    </row>
    <row r="1680" spans="1:21">
      <c r="A1680" s="7">
        <v>1678</v>
      </c>
      <c r="B1680" s="37" t="str">
        <f>Data_Input!O1684</f>
        <v/>
      </c>
      <c r="C1680" s="37" t="str">
        <f>Data_Input!P1684</f>
        <v/>
      </c>
      <c r="D1680" s="37" t="str">
        <f>Data_Input!Q1684</f>
        <v/>
      </c>
      <c r="E1680" s="37" t="str">
        <f>Data_Input!R1684</f>
        <v/>
      </c>
      <c r="F1680" s="47"/>
      <c r="G1680" s="35"/>
      <c r="H1680" s="35"/>
      <c r="I1680" s="35"/>
      <c r="J1680" s="35"/>
      <c r="K1680" s="35"/>
      <c r="L1680" s="37" t="str">
        <f>IF($G$4=0,B1680,IFERROR(IF(OR(AND(Data_Input!$T$3="meters",Data_Input!$T1684&gt;12),(AND(Data_Input!$T$3="feet",Data_Input!$T1684&gt;40)),ABS(B1680)&gt;$G$4),"",B1680),""))</f>
        <v/>
      </c>
      <c r="M1680" s="37" t="str">
        <f>IF($H$4=0,C1680,IFERROR(IF(OR(AND(Data_Input!$T$3="meters",Data_Input!$T1684&gt;12),(AND(Data_Input!$T$3="feet",Data_Input!$T1684&gt;40)),ABS(C1680)&gt;$G$4),"",C1680),""))</f>
        <v/>
      </c>
      <c r="N1680" s="37" t="str">
        <f>IF($I$4=0,D1680,IFERROR(IF(OR(AND(Data_Input!$T$3="meters",Data_Input!$T1684&gt;12),(AND(Data_Input!$T$3="feet",Data_Input!$T1684&gt;40)),ABS(D1680)&gt;$G$4),"",D1680),""))</f>
        <v/>
      </c>
      <c r="O1680" s="37" t="str">
        <f>IF($J$4=0,E1680,IFERROR(IF(OR(AND(Data_Input!$T$3="meters",Data_Input!$T1684&gt;12),(AND(Data_Input!$T$3="feet",Data_Input!$T1684&gt;40)),ABS(E1680)&gt;$G$4),"",E1680),""))</f>
        <v/>
      </c>
      <c r="P1680" s="35"/>
      <c r="Q1680" s="8" t="str">
        <f t="shared" si="114"/>
        <v/>
      </c>
      <c r="R1680" s="8" t="str">
        <f t="shared" si="115"/>
        <v/>
      </c>
      <c r="S1680" s="8" t="str">
        <f t="shared" si="116"/>
        <v/>
      </c>
      <c r="T1680" s="8" t="str">
        <f t="shared" si="117"/>
        <v/>
      </c>
      <c r="U1680" s="35"/>
    </row>
    <row r="1681" spans="1:21">
      <c r="A1681" s="7">
        <v>1679</v>
      </c>
      <c r="B1681" s="37" t="str">
        <f>Data_Input!O1685</f>
        <v/>
      </c>
      <c r="C1681" s="37" t="str">
        <f>Data_Input!P1685</f>
        <v/>
      </c>
      <c r="D1681" s="37" t="str">
        <f>Data_Input!Q1685</f>
        <v/>
      </c>
      <c r="E1681" s="37" t="str">
        <f>Data_Input!R1685</f>
        <v/>
      </c>
      <c r="F1681" s="47"/>
      <c r="G1681" s="35"/>
      <c r="H1681" s="35"/>
      <c r="I1681" s="35"/>
      <c r="J1681" s="35"/>
      <c r="K1681" s="35"/>
      <c r="L1681" s="37" t="str">
        <f>IF($G$4=0,B1681,IFERROR(IF(OR(AND(Data_Input!$T$3="meters",Data_Input!$T1685&gt;12),(AND(Data_Input!$T$3="feet",Data_Input!$T1685&gt;40)),ABS(B1681)&gt;$G$4),"",B1681),""))</f>
        <v/>
      </c>
      <c r="M1681" s="37" t="str">
        <f>IF($H$4=0,C1681,IFERROR(IF(OR(AND(Data_Input!$T$3="meters",Data_Input!$T1685&gt;12),(AND(Data_Input!$T$3="feet",Data_Input!$T1685&gt;40)),ABS(C1681)&gt;$G$4),"",C1681),""))</f>
        <v/>
      </c>
      <c r="N1681" s="37" t="str">
        <f>IF($I$4=0,D1681,IFERROR(IF(OR(AND(Data_Input!$T$3="meters",Data_Input!$T1685&gt;12),(AND(Data_Input!$T$3="feet",Data_Input!$T1685&gt;40)),ABS(D1681)&gt;$G$4),"",D1681),""))</f>
        <v/>
      </c>
      <c r="O1681" s="37" t="str">
        <f>IF($J$4=0,E1681,IFERROR(IF(OR(AND(Data_Input!$T$3="meters",Data_Input!$T1685&gt;12),(AND(Data_Input!$T$3="feet",Data_Input!$T1685&gt;40)),ABS(E1681)&gt;$G$4),"",E1681),""))</f>
        <v/>
      </c>
      <c r="P1681" s="35"/>
      <c r="Q1681" s="8" t="str">
        <f t="shared" si="114"/>
        <v/>
      </c>
      <c r="R1681" s="8" t="str">
        <f t="shared" si="115"/>
        <v/>
      </c>
      <c r="S1681" s="8" t="str">
        <f t="shared" si="116"/>
        <v/>
      </c>
      <c r="T1681" s="8" t="str">
        <f t="shared" si="117"/>
        <v/>
      </c>
      <c r="U1681" s="35"/>
    </row>
    <row r="1682" spans="1:21">
      <c r="A1682" s="7">
        <v>1680</v>
      </c>
      <c r="B1682" s="37" t="str">
        <f>Data_Input!O1686</f>
        <v/>
      </c>
      <c r="C1682" s="37" t="str">
        <f>Data_Input!P1686</f>
        <v/>
      </c>
      <c r="D1682" s="37" t="str">
        <f>Data_Input!Q1686</f>
        <v/>
      </c>
      <c r="E1682" s="37" t="str">
        <f>Data_Input!R1686</f>
        <v/>
      </c>
      <c r="F1682" s="47"/>
      <c r="G1682" s="35"/>
      <c r="H1682" s="35"/>
      <c r="I1682" s="35"/>
      <c r="J1682" s="35"/>
      <c r="K1682" s="35"/>
      <c r="L1682" s="37" t="str">
        <f>IF($G$4=0,B1682,IFERROR(IF(OR(AND(Data_Input!$T$3="meters",Data_Input!$T1686&gt;12),(AND(Data_Input!$T$3="feet",Data_Input!$T1686&gt;40)),ABS(B1682)&gt;$G$4),"",B1682),""))</f>
        <v/>
      </c>
      <c r="M1682" s="37" t="str">
        <f>IF($H$4=0,C1682,IFERROR(IF(OR(AND(Data_Input!$T$3="meters",Data_Input!$T1686&gt;12),(AND(Data_Input!$T$3="feet",Data_Input!$T1686&gt;40)),ABS(C1682)&gt;$G$4),"",C1682),""))</f>
        <v/>
      </c>
      <c r="N1682" s="37" t="str">
        <f>IF($I$4=0,D1682,IFERROR(IF(OR(AND(Data_Input!$T$3="meters",Data_Input!$T1686&gt;12),(AND(Data_Input!$T$3="feet",Data_Input!$T1686&gt;40)),ABS(D1682)&gt;$G$4),"",D1682),""))</f>
        <v/>
      </c>
      <c r="O1682" s="37" t="str">
        <f>IF($J$4=0,E1682,IFERROR(IF(OR(AND(Data_Input!$T$3="meters",Data_Input!$T1686&gt;12),(AND(Data_Input!$T$3="feet",Data_Input!$T1686&gt;40)),ABS(E1682)&gt;$G$4),"",E1682),""))</f>
        <v/>
      </c>
      <c r="P1682" s="35"/>
      <c r="Q1682" s="8" t="str">
        <f t="shared" si="114"/>
        <v/>
      </c>
      <c r="R1682" s="8" t="str">
        <f t="shared" si="115"/>
        <v/>
      </c>
      <c r="S1682" s="8" t="str">
        <f t="shared" si="116"/>
        <v/>
      </c>
      <c r="T1682" s="8" t="str">
        <f t="shared" si="117"/>
        <v/>
      </c>
      <c r="U1682" s="35"/>
    </row>
    <row r="1683" spans="1:21">
      <c r="A1683" s="7">
        <v>1681</v>
      </c>
      <c r="B1683" s="37" t="str">
        <f>Data_Input!O1687</f>
        <v/>
      </c>
      <c r="C1683" s="37" t="str">
        <f>Data_Input!P1687</f>
        <v/>
      </c>
      <c r="D1683" s="37" t="str">
        <f>Data_Input!Q1687</f>
        <v/>
      </c>
      <c r="E1683" s="37" t="str">
        <f>Data_Input!R1687</f>
        <v/>
      </c>
      <c r="F1683" s="47"/>
      <c r="G1683" s="35"/>
      <c r="H1683" s="35"/>
      <c r="I1683" s="35"/>
      <c r="J1683" s="35"/>
      <c r="K1683" s="35"/>
      <c r="L1683" s="37" t="str">
        <f>IF($G$4=0,B1683,IFERROR(IF(OR(AND(Data_Input!$T$3="meters",Data_Input!$T1687&gt;12),(AND(Data_Input!$T$3="feet",Data_Input!$T1687&gt;40)),ABS(B1683)&gt;$G$4),"",B1683),""))</f>
        <v/>
      </c>
      <c r="M1683" s="37" t="str">
        <f>IF($H$4=0,C1683,IFERROR(IF(OR(AND(Data_Input!$T$3="meters",Data_Input!$T1687&gt;12),(AND(Data_Input!$T$3="feet",Data_Input!$T1687&gt;40)),ABS(C1683)&gt;$G$4),"",C1683),""))</f>
        <v/>
      </c>
      <c r="N1683" s="37" t="str">
        <f>IF($I$4=0,D1683,IFERROR(IF(OR(AND(Data_Input!$T$3="meters",Data_Input!$T1687&gt;12),(AND(Data_Input!$T$3="feet",Data_Input!$T1687&gt;40)),ABS(D1683)&gt;$G$4),"",D1683),""))</f>
        <v/>
      </c>
      <c r="O1683" s="37" t="str">
        <f>IF($J$4=0,E1683,IFERROR(IF(OR(AND(Data_Input!$T$3="meters",Data_Input!$T1687&gt;12),(AND(Data_Input!$T$3="feet",Data_Input!$T1687&gt;40)),ABS(E1683)&gt;$G$4),"",E1683),""))</f>
        <v/>
      </c>
      <c r="P1683" s="35"/>
      <c r="Q1683" s="8" t="str">
        <f t="shared" si="114"/>
        <v/>
      </c>
      <c r="R1683" s="8" t="str">
        <f t="shared" si="115"/>
        <v/>
      </c>
      <c r="S1683" s="8" t="str">
        <f t="shared" si="116"/>
        <v/>
      </c>
      <c r="T1683" s="8" t="str">
        <f t="shared" si="117"/>
        <v/>
      </c>
      <c r="U1683" s="35"/>
    </row>
    <row r="1684" spans="1:21">
      <c r="A1684" s="7">
        <v>1682</v>
      </c>
      <c r="B1684" s="37" t="str">
        <f>Data_Input!O1688</f>
        <v/>
      </c>
      <c r="C1684" s="37" t="str">
        <f>Data_Input!P1688</f>
        <v/>
      </c>
      <c r="D1684" s="37" t="str">
        <f>Data_Input!Q1688</f>
        <v/>
      </c>
      <c r="E1684" s="37" t="str">
        <f>Data_Input!R1688</f>
        <v/>
      </c>
      <c r="F1684" s="47"/>
      <c r="G1684" s="35"/>
      <c r="H1684" s="35"/>
      <c r="I1684" s="35"/>
      <c r="J1684" s="35"/>
      <c r="K1684" s="35"/>
      <c r="L1684" s="37" t="str">
        <f>IF($G$4=0,B1684,IFERROR(IF(OR(AND(Data_Input!$T$3="meters",Data_Input!$T1688&gt;12),(AND(Data_Input!$T$3="feet",Data_Input!$T1688&gt;40)),ABS(B1684)&gt;$G$4),"",B1684),""))</f>
        <v/>
      </c>
      <c r="M1684" s="37" t="str">
        <f>IF($H$4=0,C1684,IFERROR(IF(OR(AND(Data_Input!$T$3="meters",Data_Input!$T1688&gt;12),(AND(Data_Input!$T$3="feet",Data_Input!$T1688&gt;40)),ABS(C1684)&gt;$G$4),"",C1684),""))</f>
        <v/>
      </c>
      <c r="N1684" s="37" t="str">
        <f>IF($I$4=0,D1684,IFERROR(IF(OR(AND(Data_Input!$T$3="meters",Data_Input!$T1688&gt;12),(AND(Data_Input!$T$3="feet",Data_Input!$T1688&gt;40)),ABS(D1684)&gt;$G$4),"",D1684),""))</f>
        <v/>
      </c>
      <c r="O1684" s="37" t="str">
        <f>IF($J$4=0,E1684,IFERROR(IF(OR(AND(Data_Input!$T$3="meters",Data_Input!$T1688&gt;12),(AND(Data_Input!$T$3="feet",Data_Input!$T1688&gt;40)),ABS(E1684)&gt;$G$4),"",E1684),""))</f>
        <v/>
      </c>
      <c r="P1684" s="35"/>
      <c r="Q1684" s="8" t="str">
        <f t="shared" si="114"/>
        <v/>
      </c>
      <c r="R1684" s="8" t="str">
        <f t="shared" si="115"/>
        <v/>
      </c>
      <c r="S1684" s="8" t="str">
        <f t="shared" si="116"/>
        <v/>
      </c>
      <c r="T1684" s="8" t="str">
        <f t="shared" si="117"/>
        <v/>
      </c>
      <c r="U1684" s="35"/>
    </row>
    <row r="1685" spans="1:21">
      <c r="A1685" s="7">
        <v>1683</v>
      </c>
      <c r="B1685" s="37" t="str">
        <f>Data_Input!O1689</f>
        <v/>
      </c>
      <c r="C1685" s="37" t="str">
        <f>Data_Input!P1689</f>
        <v/>
      </c>
      <c r="D1685" s="37" t="str">
        <f>Data_Input!Q1689</f>
        <v/>
      </c>
      <c r="E1685" s="37" t="str">
        <f>Data_Input!R1689</f>
        <v/>
      </c>
      <c r="F1685" s="47"/>
      <c r="G1685" s="35"/>
      <c r="H1685" s="35"/>
      <c r="I1685" s="35"/>
      <c r="J1685" s="35"/>
      <c r="K1685" s="35"/>
      <c r="L1685" s="37" t="str">
        <f>IF($G$4=0,B1685,IFERROR(IF(OR(AND(Data_Input!$T$3="meters",Data_Input!$T1689&gt;12),(AND(Data_Input!$T$3="feet",Data_Input!$T1689&gt;40)),ABS(B1685)&gt;$G$4),"",B1685),""))</f>
        <v/>
      </c>
      <c r="M1685" s="37" t="str">
        <f>IF($H$4=0,C1685,IFERROR(IF(OR(AND(Data_Input!$T$3="meters",Data_Input!$T1689&gt;12),(AND(Data_Input!$T$3="feet",Data_Input!$T1689&gt;40)),ABS(C1685)&gt;$G$4),"",C1685),""))</f>
        <v/>
      </c>
      <c r="N1685" s="37" t="str">
        <f>IF($I$4=0,D1685,IFERROR(IF(OR(AND(Data_Input!$T$3="meters",Data_Input!$T1689&gt;12),(AND(Data_Input!$T$3="feet",Data_Input!$T1689&gt;40)),ABS(D1685)&gt;$G$4),"",D1685),""))</f>
        <v/>
      </c>
      <c r="O1685" s="37" t="str">
        <f>IF($J$4=0,E1685,IFERROR(IF(OR(AND(Data_Input!$T$3="meters",Data_Input!$T1689&gt;12),(AND(Data_Input!$T$3="feet",Data_Input!$T1689&gt;40)),ABS(E1685)&gt;$G$4),"",E1685),""))</f>
        <v/>
      </c>
      <c r="P1685" s="35"/>
      <c r="Q1685" s="8" t="str">
        <f t="shared" si="114"/>
        <v/>
      </c>
      <c r="R1685" s="8" t="str">
        <f t="shared" si="115"/>
        <v/>
      </c>
      <c r="S1685" s="8" t="str">
        <f t="shared" si="116"/>
        <v/>
      </c>
      <c r="T1685" s="8" t="str">
        <f t="shared" si="117"/>
        <v/>
      </c>
      <c r="U1685" s="35"/>
    </row>
    <row r="1686" spans="1:21">
      <c r="A1686" s="7">
        <v>1684</v>
      </c>
      <c r="B1686" s="37" t="str">
        <f>Data_Input!O1690</f>
        <v/>
      </c>
      <c r="C1686" s="37" t="str">
        <f>Data_Input!P1690</f>
        <v/>
      </c>
      <c r="D1686" s="37" t="str">
        <f>Data_Input!Q1690</f>
        <v/>
      </c>
      <c r="E1686" s="37" t="str">
        <f>Data_Input!R1690</f>
        <v/>
      </c>
      <c r="F1686" s="47"/>
      <c r="G1686" s="35"/>
      <c r="H1686" s="35"/>
      <c r="I1686" s="35"/>
      <c r="J1686" s="35"/>
      <c r="K1686" s="35"/>
      <c r="L1686" s="37" t="str">
        <f>IF($G$4=0,B1686,IFERROR(IF(OR(AND(Data_Input!$T$3="meters",Data_Input!$T1690&gt;12),(AND(Data_Input!$T$3="feet",Data_Input!$T1690&gt;40)),ABS(B1686)&gt;$G$4),"",B1686),""))</f>
        <v/>
      </c>
      <c r="M1686" s="37" t="str">
        <f>IF($H$4=0,C1686,IFERROR(IF(OR(AND(Data_Input!$T$3="meters",Data_Input!$T1690&gt;12),(AND(Data_Input!$T$3="feet",Data_Input!$T1690&gt;40)),ABS(C1686)&gt;$G$4),"",C1686),""))</f>
        <v/>
      </c>
      <c r="N1686" s="37" t="str">
        <f>IF($I$4=0,D1686,IFERROR(IF(OR(AND(Data_Input!$T$3="meters",Data_Input!$T1690&gt;12),(AND(Data_Input!$T$3="feet",Data_Input!$T1690&gt;40)),ABS(D1686)&gt;$G$4),"",D1686),""))</f>
        <v/>
      </c>
      <c r="O1686" s="37" t="str">
        <f>IF($J$4=0,E1686,IFERROR(IF(OR(AND(Data_Input!$T$3="meters",Data_Input!$T1690&gt;12),(AND(Data_Input!$T$3="feet",Data_Input!$T1690&gt;40)),ABS(E1686)&gt;$G$4),"",E1686),""))</f>
        <v/>
      </c>
      <c r="P1686" s="35"/>
      <c r="Q1686" s="8" t="str">
        <f t="shared" si="114"/>
        <v/>
      </c>
      <c r="R1686" s="8" t="str">
        <f t="shared" si="115"/>
        <v/>
      </c>
      <c r="S1686" s="8" t="str">
        <f t="shared" si="116"/>
        <v/>
      </c>
      <c r="T1686" s="8" t="str">
        <f t="shared" si="117"/>
        <v/>
      </c>
      <c r="U1686" s="35"/>
    </row>
    <row r="1687" spans="1:21">
      <c r="A1687" s="7">
        <v>1685</v>
      </c>
      <c r="B1687" s="37" t="str">
        <f>Data_Input!O1691</f>
        <v/>
      </c>
      <c r="C1687" s="37" t="str">
        <f>Data_Input!P1691</f>
        <v/>
      </c>
      <c r="D1687" s="37" t="str">
        <f>Data_Input!Q1691</f>
        <v/>
      </c>
      <c r="E1687" s="37" t="str">
        <f>Data_Input!R1691</f>
        <v/>
      </c>
      <c r="F1687" s="47"/>
      <c r="G1687" s="35"/>
      <c r="H1687" s="35"/>
      <c r="I1687" s="35"/>
      <c r="J1687" s="35"/>
      <c r="K1687" s="35"/>
      <c r="L1687" s="37" t="str">
        <f>IF($G$4=0,B1687,IFERROR(IF(OR(AND(Data_Input!$T$3="meters",Data_Input!$T1691&gt;12),(AND(Data_Input!$T$3="feet",Data_Input!$T1691&gt;40)),ABS(B1687)&gt;$G$4),"",B1687),""))</f>
        <v/>
      </c>
      <c r="M1687" s="37" t="str">
        <f>IF($H$4=0,C1687,IFERROR(IF(OR(AND(Data_Input!$T$3="meters",Data_Input!$T1691&gt;12),(AND(Data_Input!$T$3="feet",Data_Input!$T1691&gt;40)),ABS(C1687)&gt;$G$4),"",C1687),""))</f>
        <v/>
      </c>
      <c r="N1687" s="37" t="str">
        <f>IF($I$4=0,D1687,IFERROR(IF(OR(AND(Data_Input!$T$3="meters",Data_Input!$T1691&gt;12),(AND(Data_Input!$T$3="feet",Data_Input!$T1691&gt;40)),ABS(D1687)&gt;$G$4),"",D1687),""))</f>
        <v/>
      </c>
      <c r="O1687" s="37" t="str">
        <f>IF($J$4=0,E1687,IFERROR(IF(OR(AND(Data_Input!$T$3="meters",Data_Input!$T1691&gt;12),(AND(Data_Input!$T$3="feet",Data_Input!$T1691&gt;40)),ABS(E1687)&gt;$G$4),"",E1687),""))</f>
        <v/>
      </c>
      <c r="P1687" s="35"/>
      <c r="Q1687" s="8" t="str">
        <f t="shared" si="114"/>
        <v/>
      </c>
      <c r="R1687" s="8" t="str">
        <f t="shared" si="115"/>
        <v/>
      </c>
      <c r="S1687" s="8" t="str">
        <f t="shared" si="116"/>
        <v/>
      </c>
      <c r="T1687" s="8" t="str">
        <f t="shared" si="117"/>
        <v/>
      </c>
      <c r="U1687" s="35"/>
    </row>
    <row r="1688" spans="1:21">
      <c r="A1688" s="7">
        <v>1686</v>
      </c>
      <c r="B1688" s="37" t="str">
        <f>Data_Input!O1692</f>
        <v/>
      </c>
      <c r="C1688" s="37" t="str">
        <f>Data_Input!P1692</f>
        <v/>
      </c>
      <c r="D1688" s="37" t="str">
        <f>Data_Input!Q1692</f>
        <v/>
      </c>
      <c r="E1688" s="37" t="str">
        <f>Data_Input!R1692</f>
        <v/>
      </c>
      <c r="F1688" s="47"/>
      <c r="G1688" s="35"/>
      <c r="H1688" s="35"/>
      <c r="I1688" s="35"/>
      <c r="J1688" s="35"/>
      <c r="K1688" s="35"/>
      <c r="L1688" s="37" t="str">
        <f>IF($G$4=0,B1688,IFERROR(IF(OR(AND(Data_Input!$T$3="meters",Data_Input!$T1692&gt;12),(AND(Data_Input!$T$3="feet",Data_Input!$T1692&gt;40)),ABS(B1688)&gt;$G$4),"",B1688),""))</f>
        <v/>
      </c>
      <c r="M1688" s="37" t="str">
        <f>IF($H$4=0,C1688,IFERROR(IF(OR(AND(Data_Input!$T$3="meters",Data_Input!$T1692&gt;12),(AND(Data_Input!$T$3="feet",Data_Input!$T1692&gt;40)),ABS(C1688)&gt;$G$4),"",C1688),""))</f>
        <v/>
      </c>
      <c r="N1688" s="37" t="str">
        <f>IF($I$4=0,D1688,IFERROR(IF(OR(AND(Data_Input!$T$3="meters",Data_Input!$T1692&gt;12),(AND(Data_Input!$T$3="feet",Data_Input!$T1692&gt;40)),ABS(D1688)&gt;$G$4),"",D1688),""))</f>
        <v/>
      </c>
      <c r="O1688" s="37" t="str">
        <f>IF($J$4=0,E1688,IFERROR(IF(OR(AND(Data_Input!$T$3="meters",Data_Input!$T1692&gt;12),(AND(Data_Input!$T$3="feet",Data_Input!$T1692&gt;40)),ABS(E1688)&gt;$G$4),"",E1688),""))</f>
        <v/>
      </c>
      <c r="P1688" s="35"/>
      <c r="Q1688" s="8" t="str">
        <f t="shared" si="114"/>
        <v/>
      </c>
      <c r="R1688" s="8" t="str">
        <f t="shared" si="115"/>
        <v/>
      </c>
      <c r="S1688" s="8" t="str">
        <f t="shared" si="116"/>
        <v/>
      </c>
      <c r="T1688" s="8" t="str">
        <f t="shared" si="117"/>
        <v/>
      </c>
      <c r="U1688" s="35"/>
    </row>
    <row r="1689" spans="1:21">
      <c r="A1689" s="7">
        <v>1687</v>
      </c>
      <c r="B1689" s="37" t="str">
        <f>Data_Input!O1693</f>
        <v/>
      </c>
      <c r="C1689" s="37" t="str">
        <f>Data_Input!P1693</f>
        <v/>
      </c>
      <c r="D1689" s="37" t="str">
        <f>Data_Input!Q1693</f>
        <v/>
      </c>
      <c r="E1689" s="37" t="str">
        <f>Data_Input!R1693</f>
        <v/>
      </c>
      <c r="F1689" s="47"/>
      <c r="G1689" s="35"/>
      <c r="H1689" s="35"/>
      <c r="I1689" s="35"/>
      <c r="J1689" s="35"/>
      <c r="K1689" s="35"/>
      <c r="L1689" s="37" t="str">
        <f>IF($G$4=0,B1689,IFERROR(IF(OR(AND(Data_Input!$T$3="meters",Data_Input!$T1693&gt;12),(AND(Data_Input!$T$3="feet",Data_Input!$T1693&gt;40)),ABS(B1689)&gt;$G$4),"",B1689),""))</f>
        <v/>
      </c>
      <c r="M1689" s="37" t="str">
        <f>IF($H$4=0,C1689,IFERROR(IF(OR(AND(Data_Input!$T$3="meters",Data_Input!$T1693&gt;12),(AND(Data_Input!$T$3="feet",Data_Input!$T1693&gt;40)),ABS(C1689)&gt;$G$4),"",C1689),""))</f>
        <v/>
      </c>
      <c r="N1689" s="37" t="str">
        <f>IF($I$4=0,D1689,IFERROR(IF(OR(AND(Data_Input!$T$3="meters",Data_Input!$T1693&gt;12),(AND(Data_Input!$T$3="feet",Data_Input!$T1693&gt;40)),ABS(D1689)&gt;$G$4),"",D1689),""))</f>
        <v/>
      </c>
      <c r="O1689" s="37" t="str">
        <f>IF($J$4=0,E1689,IFERROR(IF(OR(AND(Data_Input!$T$3="meters",Data_Input!$T1693&gt;12),(AND(Data_Input!$T$3="feet",Data_Input!$T1693&gt;40)),ABS(E1689)&gt;$G$4),"",E1689),""))</f>
        <v/>
      </c>
      <c r="P1689" s="35"/>
      <c r="Q1689" s="8" t="str">
        <f t="shared" si="114"/>
        <v/>
      </c>
      <c r="R1689" s="8" t="str">
        <f t="shared" si="115"/>
        <v/>
      </c>
      <c r="S1689" s="8" t="str">
        <f t="shared" si="116"/>
        <v/>
      </c>
      <c r="T1689" s="8" t="str">
        <f t="shared" si="117"/>
        <v/>
      </c>
      <c r="U1689" s="35"/>
    </row>
    <row r="1690" spans="1:21">
      <c r="A1690" s="7">
        <v>1688</v>
      </c>
      <c r="B1690" s="37" t="str">
        <f>Data_Input!O1694</f>
        <v/>
      </c>
      <c r="C1690" s="37" t="str">
        <f>Data_Input!P1694</f>
        <v/>
      </c>
      <c r="D1690" s="37" t="str">
        <f>Data_Input!Q1694</f>
        <v/>
      </c>
      <c r="E1690" s="37" t="str">
        <f>Data_Input!R1694</f>
        <v/>
      </c>
      <c r="F1690" s="47"/>
      <c r="G1690" s="35"/>
      <c r="H1690" s="35"/>
      <c r="I1690" s="35"/>
      <c r="J1690" s="35"/>
      <c r="K1690" s="35"/>
      <c r="L1690" s="37" t="str">
        <f>IF($G$4=0,B1690,IFERROR(IF(OR(AND(Data_Input!$T$3="meters",Data_Input!$T1694&gt;12),(AND(Data_Input!$T$3="feet",Data_Input!$T1694&gt;40)),ABS(B1690)&gt;$G$4),"",B1690),""))</f>
        <v/>
      </c>
      <c r="M1690" s="37" t="str">
        <f>IF($H$4=0,C1690,IFERROR(IF(OR(AND(Data_Input!$T$3="meters",Data_Input!$T1694&gt;12),(AND(Data_Input!$T$3="feet",Data_Input!$T1694&gt;40)),ABS(C1690)&gt;$G$4),"",C1690),""))</f>
        <v/>
      </c>
      <c r="N1690" s="37" t="str">
        <f>IF($I$4=0,D1690,IFERROR(IF(OR(AND(Data_Input!$T$3="meters",Data_Input!$T1694&gt;12),(AND(Data_Input!$T$3="feet",Data_Input!$T1694&gt;40)),ABS(D1690)&gt;$G$4),"",D1690),""))</f>
        <v/>
      </c>
      <c r="O1690" s="37" t="str">
        <f>IF($J$4=0,E1690,IFERROR(IF(OR(AND(Data_Input!$T$3="meters",Data_Input!$T1694&gt;12),(AND(Data_Input!$T$3="feet",Data_Input!$T1694&gt;40)),ABS(E1690)&gt;$G$4),"",E1690),""))</f>
        <v/>
      </c>
      <c r="P1690" s="35"/>
      <c r="Q1690" s="8" t="str">
        <f t="shared" si="114"/>
        <v/>
      </c>
      <c r="R1690" s="8" t="str">
        <f t="shared" si="115"/>
        <v/>
      </c>
      <c r="S1690" s="8" t="str">
        <f t="shared" si="116"/>
        <v/>
      </c>
      <c r="T1690" s="8" t="str">
        <f t="shared" si="117"/>
        <v/>
      </c>
      <c r="U1690" s="35"/>
    </row>
    <row r="1691" spans="1:21">
      <c r="A1691" s="7">
        <v>1689</v>
      </c>
      <c r="B1691" s="37" t="str">
        <f>Data_Input!O1695</f>
        <v/>
      </c>
      <c r="C1691" s="37" t="str">
        <f>Data_Input!P1695</f>
        <v/>
      </c>
      <c r="D1691" s="37" t="str">
        <f>Data_Input!Q1695</f>
        <v/>
      </c>
      <c r="E1691" s="37" t="str">
        <f>Data_Input!R1695</f>
        <v/>
      </c>
      <c r="F1691" s="47"/>
      <c r="G1691" s="35"/>
      <c r="H1691" s="35"/>
      <c r="I1691" s="35"/>
      <c r="J1691" s="35"/>
      <c r="K1691" s="35"/>
      <c r="L1691" s="37" t="str">
        <f>IF($G$4=0,B1691,IFERROR(IF(OR(AND(Data_Input!$T$3="meters",Data_Input!$T1695&gt;12),(AND(Data_Input!$T$3="feet",Data_Input!$T1695&gt;40)),ABS(B1691)&gt;$G$4),"",B1691),""))</f>
        <v/>
      </c>
      <c r="M1691" s="37" t="str">
        <f>IF($H$4=0,C1691,IFERROR(IF(OR(AND(Data_Input!$T$3="meters",Data_Input!$T1695&gt;12),(AND(Data_Input!$T$3="feet",Data_Input!$T1695&gt;40)),ABS(C1691)&gt;$G$4),"",C1691),""))</f>
        <v/>
      </c>
      <c r="N1691" s="37" t="str">
        <f>IF($I$4=0,D1691,IFERROR(IF(OR(AND(Data_Input!$T$3="meters",Data_Input!$T1695&gt;12),(AND(Data_Input!$T$3="feet",Data_Input!$T1695&gt;40)),ABS(D1691)&gt;$G$4),"",D1691),""))</f>
        <v/>
      </c>
      <c r="O1691" s="37" t="str">
        <f>IF($J$4=0,E1691,IFERROR(IF(OR(AND(Data_Input!$T$3="meters",Data_Input!$T1695&gt;12),(AND(Data_Input!$T$3="feet",Data_Input!$T1695&gt;40)),ABS(E1691)&gt;$G$4),"",E1691),""))</f>
        <v/>
      </c>
      <c r="P1691" s="35"/>
      <c r="Q1691" s="8" t="str">
        <f t="shared" si="114"/>
        <v/>
      </c>
      <c r="R1691" s="8" t="str">
        <f t="shared" si="115"/>
        <v/>
      </c>
      <c r="S1691" s="8" t="str">
        <f t="shared" si="116"/>
        <v/>
      </c>
      <c r="T1691" s="8" t="str">
        <f t="shared" si="117"/>
        <v/>
      </c>
      <c r="U1691" s="35"/>
    </row>
    <row r="1692" spans="1:21">
      <c r="A1692" s="7">
        <v>1690</v>
      </c>
      <c r="B1692" s="37" t="str">
        <f>Data_Input!O1696</f>
        <v/>
      </c>
      <c r="C1692" s="37" t="str">
        <f>Data_Input!P1696</f>
        <v/>
      </c>
      <c r="D1692" s="37" t="str">
        <f>Data_Input!Q1696</f>
        <v/>
      </c>
      <c r="E1692" s="37" t="str">
        <f>Data_Input!R1696</f>
        <v/>
      </c>
      <c r="F1692" s="47"/>
      <c r="G1692" s="35"/>
      <c r="H1692" s="35"/>
      <c r="I1692" s="35"/>
      <c r="J1692" s="35"/>
      <c r="K1692" s="35"/>
      <c r="L1692" s="37" t="str">
        <f>IF($G$4=0,B1692,IFERROR(IF(OR(AND(Data_Input!$T$3="meters",Data_Input!$T1696&gt;12),(AND(Data_Input!$T$3="feet",Data_Input!$T1696&gt;40)),ABS(B1692)&gt;$G$4),"",B1692),""))</f>
        <v/>
      </c>
      <c r="M1692" s="37" t="str">
        <f>IF($H$4=0,C1692,IFERROR(IF(OR(AND(Data_Input!$T$3="meters",Data_Input!$T1696&gt;12),(AND(Data_Input!$T$3="feet",Data_Input!$T1696&gt;40)),ABS(C1692)&gt;$G$4),"",C1692),""))</f>
        <v/>
      </c>
      <c r="N1692" s="37" t="str">
        <f>IF($I$4=0,D1692,IFERROR(IF(OR(AND(Data_Input!$T$3="meters",Data_Input!$T1696&gt;12),(AND(Data_Input!$T$3="feet",Data_Input!$T1696&gt;40)),ABS(D1692)&gt;$G$4),"",D1692),""))</f>
        <v/>
      </c>
      <c r="O1692" s="37" t="str">
        <f>IF($J$4=0,E1692,IFERROR(IF(OR(AND(Data_Input!$T$3="meters",Data_Input!$T1696&gt;12),(AND(Data_Input!$T$3="feet",Data_Input!$T1696&gt;40)),ABS(E1692)&gt;$G$4),"",E1692),""))</f>
        <v/>
      </c>
      <c r="P1692" s="35"/>
      <c r="Q1692" s="8" t="str">
        <f t="shared" si="114"/>
        <v/>
      </c>
      <c r="R1692" s="8" t="str">
        <f t="shared" si="115"/>
        <v/>
      </c>
      <c r="S1692" s="8" t="str">
        <f t="shared" si="116"/>
        <v/>
      </c>
      <c r="T1692" s="8" t="str">
        <f t="shared" si="117"/>
        <v/>
      </c>
      <c r="U1692" s="35"/>
    </row>
    <row r="1693" spans="1:21">
      <c r="A1693" s="7">
        <v>1691</v>
      </c>
      <c r="B1693" s="37" t="str">
        <f>Data_Input!O1697</f>
        <v/>
      </c>
      <c r="C1693" s="37" t="str">
        <f>Data_Input!P1697</f>
        <v/>
      </c>
      <c r="D1693" s="37" t="str">
        <f>Data_Input!Q1697</f>
        <v/>
      </c>
      <c r="E1693" s="37" t="str">
        <f>Data_Input!R1697</f>
        <v/>
      </c>
      <c r="F1693" s="47"/>
      <c r="G1693" s="35"/>
      <c r="H1693" s="35"/>
      <c r="I1693" s="35"/>
      <c r="J1693" s="35"/>
      <c r="K1693" s="35"/>
      <c r="L1693" s="37" t="str">
        <f>IF($G$4=0,B1693,IFERROR(IF(OR(AND(Data_Input!$T$3="meters",Data_Input!$T1697&gt;12),(AND(Data_Input!$T$3="feet",Data_Input!$T1697&gt;40)),ABS(B1693)&gt;$G$4),"",B1693),""))</f>
        <v/>
      </c>
      <c r="M1693" s="37" t="str">
        <f>IF($H$4=0,C1693,IFERROR(IF(OR(AND(Data_Input!$T$3="meters",Data_Input!$T1697&gt;12),(AND(Data_Input!$T$3="feet",Data_Input!$T1697&gt;40)),ABS(C1693)&gt;$G$4),"",C1693),""))</f>
        <v/>
      </c>
      <c r="N1693" s="37" t="str">
        <f>IF($I$4=0,D1693,IFERROR(IF(OR(AND(Data_Input!$T$3="meters",Data_Input!$T1697&gt;12),(AND(Data_Input!$T$3="feet",Data_Input!$T1697&gt;40)),ABS(D1693)&gt;$G$4),"",D1693),""))</f>
        <v/>
      </c>
      <c r="O1693" s="37" t="str">
        <f>IF($J$4=0,E1693,IFERROR(IF(OR(AND(Data_Input!$T$3="meters",Data_Input!$T1697&gt;12),(AND(Data_Input!$T$3="feet",Data_Input!$T1697&gt;40)),ABS(E1693)&gt;$G$4),"",E1693),""))</f>
        <v/>
      </c>
      <c r="P1693" s="35"/>
      <c r="Q1693" s="8" t="str">
        <f t="shared" si="114"/>
        <v/>
      </c>
      <c r="R1693" s="8" t="str">
        <f t="shared" si="115"/>
        <v/>
      </c>
      <c r="S1693" s="8" t="str">
        <f t="shared" si="116"/>
        <v/>
      </c>
      <c r="T1693" s="8" t="str">
        <f t="shared" si="117"/>
        <v/>
      </c>
      <c r="U1693" s="35"/>
    </row>
    <row r="1694" spans="1:21">
      <c r="A1694" s="7">
        <v>1692</v>
      </c>
      <c r="B1694" s="37" t="str">
        <f>Data_Input!O1698</f>
        <v/>
      </c>
      <c r="C1694" s="37" t="str">
        <f>Data_Input!P1698</f>
        <v/>
      </c>
      <c r="D1694" s="37" t="str">
        <f>Data_Input!Q1698</f>
        <v/>
      </c>
      <c r="E1694" s="37" t="str">
        <f>Data_Input!R1698</f>
        <v/>
      </c>
      <c r="F1694" s="47"/>
      <c r="G1694" s="35"/>
      <c r="H1694" s="35"/>
      <c r="I1694" s="35"/>
      <c r="J1694" s="35"/>
      <c r="K1694" s="35"/>
      <c r="L1694" s="37" t="str">
        <f>IF($G$4=0,B1694,IFERROR(IF(OR(AND(Data_Input!$T$3="meters",Data_Input!$T1698&gt;12),(AND(Data_Input!$T$3="feet",Data_Input!$T1698&gt;40)),ABS(B1694)&gt;$G$4),"",B1694),""))</f>
        <v/>
      </c>
      <c r="M1694" s="37" t="str">
        <f>IF($H$4=0,C1694,IFERROR(IF(OR(AND(Data_Input!$T$3="meters",Data_Input!$T1698&gt;12),(AND(Data_Input!$T$3="feet",Data_Input!$T1698&gt;40)),ABS(C1694)&gt;$G$4),"",C1694),""))</f>
        <v/>
      </c>
      <c r="N1694" s="37" t="str">
        <f>IF($I$4=0,D1694,IFERROR(IF(OR(AND(Data_Input!$T$3="meters",Data_Input!$T1698&gt;12),(AND(Data_Input!$T$3="feet",Data_Input!$T1698&gt;40)),ABS(D1694)&gt;$G$4),"",D1694),""))</f>
        <v/>
      </c>
      <c r="O1694" s="37" t="str">
        <f>IF($J$4=0,E1694,IFERROR(IF(OR(AND(Data_Input!$T$3="meters",Data_Input!$T1698&gt;12),(AND(Data_Input!$T$3="feet",Data_Input!$T1698&gt;40)),ABS(E1694)&gt;$G$4),"",E1694),""))</f>
        <v/>
      </c>
      <c r="P1694" s="35"/>
      <c r="Q1694" s="8" t="str">
        <f t="shared" si="114"/>
        <v/>
      </c>
      <c r="R1694" s="8" t="str">
        <f t="shared" si="115"/>
        <v/>
      </c>
      <c r="S1694" s="8" t="str">
        <f t="shared" si="116"/>
        <v/>
      </c>
      <c r="T1694" s="8" t="str">
        <f t="shared" si="117"/>
        <v/>
      </c>
      <c r="U1694" s="35"/>
    </row>
    <row r="1695" spans="1:21">
      <c r="A1695" s="7">
        <v>1693</v>
      </c>
      <c r="B1695" s="37" t="str">
        <f>Data_Input!O1699</f>
        <v/>
      </c>
      <c r="C1695" s="37" t="str">
        <f>Data_Input!P1699</f>
        <v/>
      </c>
      <c r="D1695" s="37" t="str">
        <f>Data_Input!Q1699</f>
        <v/>
      </c>
      <c r="E1695" s="37" t="str">
        <f>Data_Input!R1699</f>
        <v/>
      </c>
      <c r="F1695" s="47"/>
      <c r="G1695" s="35"/>
      <c r="H1695" s="35"/>
      <c r="I1695" s="35"/>
      <c r="J1695" s="35"/>
      <c r="K1695" s="35"/>
      <c r="L1695" s="37" t="str">
        <f>IF($G$4=0,B1695,IFERROR(IF(OR(AND(Data_Input!$T$3="meters",Data_Input!$T1699&gt;12),(AND(Data_Input!$T$3="feet",Data_Input!$T1699&gt;40)),ABS(B1695)&gt;$G$4),"",B1695),""))</f>
        <v/>
      </c>
      <c r="M1695" s="37" t="str">
        <f>IF($H$4=0,C1695,IFERROR(IF(OR(AND(Data_Input!$T$3="meters",Data_Input!$T1699&gt;12),(AND(Data_Input!$T$3="feet",Data_Input!$T1699&gt;40)),ABS(C1695)&gt;$G$4),"",C1695),""))</f>
        <v/>
      </c>
      <c r="N1695" s="37" t="str">
        <f>IF($I$4=0,D1695,IFERROR(IF(OR(AND(Data_Input!$T$3="meters",Data_Input!$T1699&gt;12),(AND(Data_Input!$T$3="feet",Data_Input!$T1699&gt;40)),ABS(D1695)&gt;$G$4),"",D1695),""))</f>
        <v/>
      </c>
      <c r="O1695" s="37" t="str">
        <f>IF($J$4=0,E1695,IFERROR(IF(OR(AND(Data_Input!$T$3="meters",Data_Input!$T1699&gt;12),(AND(Data_Input!$T$3="feet",Data_Input!$T1699&gt;40)),ABS(E1695)&gt;$G$4),"",E1695),""))</f>
        <v/>
      </c>
      <c r="P1695" s="35"/>
      <c r="Q1695" s="8" t="str">
        <f t="shared" si="114"/>
        <v/>
      </c>
      <c r="R1695" s="8" t="str">
        <f t="shared" si="115"/>
        <v/>
      </c>
      <c r="S1695" s="8" t="str">
        <f t="shared" si="116"/>
        <v/>
      </c>
      <c r="T1695" s="8" t="str">
        <f t="shared" si="117"/>
        <v/>
      </c>
      <c r="U1695" s="35"/>
    </row>
    <row r="1696" spans="1:21">
      <c r="A1696" s="7">
        <v>1694</v>
      </c>
      <c r="B1696" s="37" t="str">
        <f>Data_Input!O1700</f>
        <v/>
      </c>
      <c r="C1696" s="37" t="str">
        <f>Data_Input!P1700</f>
        <v/>
      </c>
      <c r="D1696" s="37" t="str">
        <f>Data_Input!Q1700</f>
        <v/>
      </c>
      <c r="E1696" s="37" t="str">
        <f>Data_Input!R1700</f>
        <v/>
      </c>
      <c r="F1696" s="47"/>
      <c r="G1696" s="35"/>
      <c r="H1696" s="35"/>
      <c r="I1696" s="35"/>
      <c r="J1696" s="35"/>
      <c r="K1696" s="35"/>
      <c r="L1696" s="37" t="str">
        <f>IF($G$4=0,B1696,IFERROR(IF(OR(AND(Data_Input!$T$3="meters",Data_Input!$T1700&gt;12),(AND(Data_Input!$T$3="feet",Data_Input!$T1700&gt;40)),ABS(B1696)&gt;$G$4),"",B1696),""))</f>
        <v/>
      </c>
      <c r="M1696" s="37" t="str">
        <f>IF($H$4=0,C1696,IFERROR(IF(OR(AND(Data_Input!$T$3="meters",Data_Input!$T1700&gt;12),(AND(Data_Input!$T$3="feet",Data_Input!$T1700&gt;40)),ABS(C1696)&gt;$G$4),"",C1696),""))</f>
        <v/>
      </c>
      <c r="N1696" s="37" t="str">
        <f>IF($I$4=0,D1696,IFERROR(IF(OR(AND(Data_Input!$T$3="meters",Data_Input!$T1700&gt;12),(AND(Data_Input!$T$3="feet",Data_Input!$T1700&gt;40)),ABS(D1696)&gt;$G$4),"",D1696),""))</f>
        <v/>
      </c>
      <c r="O1696" s="37" t="str">
        <f>IF($J$4=0,E1696,IFERROR(IF(OR(AND(Data_Input!$T$3="meters",Data_Input!$T1700&gt;12),(AND(Data_Input!$T$3="feet",Data_Input!$T1700&gt;40)),ABS(E1696)&gt;$G$4),"",E1696),""))</f>
        <v/>
      </c>
      <c r="P1696" s="35"/>
      <c r="Q1696" s="8" t="str">
        <f t="shared" si="114"/>
        <v/>
      </c>
      <c r="R1696" s="8" t="str">
        <f t="shared" si="115"/>
        <v/>
      </c>
      <c r="S1696" s="8" t="str">
        <f t="shared" si="116"/>
        <v/>
      </c>
      <c r="T1696" s="8" t="str">
        <f t="shared" si="117"/>
        <v/>
      </c>
      <c r="U1696" s="35"/>
    </row>
    <row r="1697" spans="1:21">
      <c r="A1697" s="7">
        <v>1695</v>
      </c>
      <c r="B1697" s="37" t="str">
        <f>Data_Input!O1701</f>
        <v/>
      </c>
      <c r="C1697" s="37" t="str">
        <f>Data_Input!P1701</f>
        <v/>
      </c>
      <c r="D1697" s="37" t="str">
        <f>Data_Input!Q1701</f>
        <v/>
      </c>
      <c r="E1697" s="37" t="str">
        <f>Data_Input!R1701</f>
        <v/>
      </c>
      <c r="F1697" s="47"/>
      <c r="G1697" s="35"/>
      <c r="H1697" s="35"/>
      <c r="I1697" s="35"/>
      <c r="J1697" s="35"/>
      <c r="K1697" s="35"/>
      <c r="L1697" s="37" t="str">
        <f>IF($G$4=0,B1697,IFERROR(IF(OR(AND(Data_Input!$T$3="meters",Data_Input!$T1701&gt;12),(AND(Data_Input!$T$3="feet",Data_Input!$T1701&gt;40)),ABS(B1697)&gt;$G$4),"",B1697),""))</f>
        <v/>
      </c>
      <c r="M1697" s="37" t="str">
        <f>IF($H$4=0,C1697,IFERROR(IF(OR(AND(Data_Input!$T$3="meters",Data_Input!$T1701&gt;12),(AND(Data_Input!$T$3="feet",Data_Input!$T1701&gt;40)),ABS(C1697)&gt;$G$4),"",C1697),""))</f>
        <v/>
      </c>
      <c r="N1697" s="37" t="str">
        <f>IF($I$4=0,D1697,IFERROR(IF(OR(AND(Data_Input!$T$3="meters",Data_Input!$T1701&gt;12),(AND(Data_Input!$T$3="feet",Data_Input!$T1701&gt;40)),ABS(D1697)&gt;$G$4),"",D1697),""))</f>
        <v/>
      </c>
      <c r="O1697" s="37" t="str">
        <f>IF($J$4=0,E1697,IFERROR(IF(OR(AND(Data_Input!$T$3="meters",Data_Input!$T1701&gt;12),(AND(Data_Input!$T$3="feet",Data_Input!$T1701&gt;40)),ABS(E1697)&gt;$G$4),"",E1697),""))</f>
        <v/>
      </c>
      <c r="P1697" s="35"/>
      <c r="Q1697" s="8" t="str">
        <f t="shared" si="114"/>
        <v/>
      </c>
      <c r="R1697" s="8" t="str">
        <f t="shared" si="115"/>
        <v/>
      </c>
      <c r="S1697" s="8" t="str">
        <f t="shared" si="116"/>
        <v/>
      </c>
      <c r="T1697" s="8" t="str">
        <f t="shared" si="117"/>
        <v/>
      </c>
      <c r="U1697" s="35"/>
    </row>
    <row r="1698" spans="1:21">
      <c r="A1698" s="7">
        <v>1696</v>
      </c>
      <c r="B1698" s="37" t="str">
        <f>Data_Input!O1702</f>
        <v/>
      </c>
      <c r="C1698" s="37" t="str">
        <f>Data_Input!P1702</f>
        <v/>
      </c>
      <c r="D1698" s="37" t="str">
        <f>Data_Input!Q1702</f>
        <v/>
      </c>
      <c r="E1698" s="37" t="str">
        <f>Data_Input!R1702</f>
        <v/>
      </c>
      <c r="F1698" s="47"/>
      <c r="G1698" s="35"/>
      <c r="H1698" s="35"/>
      <c r="I1698" s="35"/>
      <c r="J1698" s="35"/>
      <c r="K1698" s="35"/>
      <c r="L1698" s="37" t="str">
        <f>IF($G$4=0,B1698,IFERROR(IF(OR(AND(Data_Input!$T$3="meters",Data_Input!$T1702&gt;12),(AND(Data_Input!$T$3="feet",Data_Input!$T1702&gt;40)),ABS(B1698)&gt;$G$4),"",B1698),""))</f>
        <v/>
      </c>
      <c r="M1698" s="37" t="str">
        <f>IF($H$4=0,C1698,IFERROR(IF(OR(AND(Data_Input!$T$3="meters",Data_Input!$T1702&gt;12),(AND(Data_Input!$T$3="feet",Data_Input!$T1702&gt;40)),ABS(C1698)&gt;$G$4),"",C1698),""))</f>
        <v/>
      </c>
      <c r="N1698" s="37" t="str">
        <f>IF($I$4=0,D1698,IFERROR(IF(OR(AND(Data_Input!$T$3="meters",Data_Input!$T1702&gt;12),(AND(Data_Input!$T$3="feet",Data_Input!$T1702&gt;40)),ABS(D1698)&gt;$G$4),"",D1698),""))</f>
        <v/>
      </c>
      <c r="O1698" s="37" t="str">
        <f>IF($J$4=0,E1698,IFERROR(IF(OR(AND(Data_Input!$T$3="meters",Data_Input!$T1702&gt;12),(AND(Data_Input!$T$3="feet",Data_Input!$T1702&gt;40)),ABS(E1698)&gt;$G$4),"",E1698),""))</f>
        <v/>
      </c>
      <c r="P1698" s="35"/>
      <c r="Q1698" s="8" t="str">
        <f t="shared" si="114"/>
        <v/>
      </c>
      <c r="R1698" s="8" t="str">
        <f t="shared" si="115"/>
        <v/>
      </c>
      <c r="S1698" s="8" t="str">
        <f t="shared" si="116"/>
        <v/>
      </c>
      <c r="T1698" s="8" t="str">
        <f t="shared" si="117"/>
        <v/>
      </c>
      <c r="U1698" s="35"/>
    </row>
    <row r="1699" spans="1:21">
      <c r="A1699" s="7">
        <v>1697</v>
      </c>
      <c r="B1699" s="37" t="str">
        <f>Data_Input!O1703</f>
        <v/>
      </c>
      <c r="C1699" s="37" t="str">
        <f>Data_Input!P1703</f>
        <v/>
      </c>
      <c r="D1699" s="37" t="str">
        <f>Data_Input!Q1703</f>
        <v/>
      </c>
      <c r="E1699" s="37" t="str">
        <f>Data_Input!R1703</f>
        <v/>
      </c>
      <c r="F1699" s="47"/>
      <c r="G1699" s="35"/>
      <c r="H1699" s="35"/>
      <c r="I1699" s="35"/>
      <c r="J1699" s="35"/>
      <c r="K1699" s="35"/>
      <c r="L1699" s="37" t="str">
        <f>IF($G$4=0,B1699,IFERROR(IF(OR(AND(Data_Input!$T$3="meters",Data_Input!$T1703&gt;12),(AND(Data_Input!$T$3="feet",Data_Input!$T1703&gt;40)),ABS(B1699)&gt;$G$4),"",B1699),""))</f>
        <v/>
      </c>
      <c r="M1699" s="37" t="str">
        <f>IF($H$4=0,C1699,IFERROR(IF(OR(AND(Data_Input!$T$3="meters",Data_Input!$T1703&gt;12),(AND(Data_Input!$T$3="feet",Data_Input!$T1703&gt;40)),ABS(C1699)&gt;$G$4),"",C1699),""))</f>
        <v/>
      </c>
      <c r="N1699" s="37" t="str">
        <f>IF($I$4=0,D1699,IFERROR(IF(OR(AND(Data_Input!$T$3="meters",Data_Input!$T1703&gt;12),(AND(Data_Input!$T$3="feet",Data_Input!$T1703&gt;40)),ABS(D1699)&gt;$G$4),"",D1699),""))</f>
        <v/>
      </c>
      <c r="O1699" s="37" t="str">
        <f>IF($J$4=0,E1699,IFERROR(IF(OR(AND(Data_Input!$T$3="meters",Data_Input!$T1703&gt;12),(AND(Data_Input!$T$3="feet",Data_Input!$T1703&gt;40)),ABS(E1699)&gt;$G$4),"",E1699),""))</f>
        <v/>
      </c>
      <c r="P1699" s="35"/>
      <c r="Q1699" s="8" t="str">
        <f t="shared" si="114"/>
        <v/>
      </c>
      <c r="R1699" s="8" t="str">
        <f t="shared" si="115"/>
        <v/>
      </c>
      <c r="S1699" s="8" t="str">
        <f t="shared" si="116"/>
        <v/>
      </c>
      <c r="T1699" s="8" t="str">
        <f t="shared" si="117"/>
        <v/>
      </c>
      <c r="U1699" s="35"/>
    </row>
    <row r="1700" spans="1:21">
      <c r="A1700" s="7">
        <v>1698</v>
      </c>
      <c r="B1700" s="37" t="str">
        <f>Data_Input!O1704</f>
        <v/>
      </c>
      <c r="C1700" s="37" t="str">
        <f>Data_Input!P1704</f>
        <v/>
      </c>
      <c r="D1700" s="37" t="str">
        <f>Data_Input!Q1704</f>
        <v/>
      </c>
      <c r="E1700" s="37" t="str">
        <f>Data_Input!R1704</f>
        <v/>
      </c>
      <c r="F1700" s="47"/>
      <c r="G1700" s="35"/>
      <c r="H1700" s="35"/>
      <c r="I1700" s="35"/>
      <c r="J1700" s="35"/>
      <c r="K1700" s="35"/>
      <c r="L1700" s="37" t="str">
        <f>IF($G$4=0,B1700,IFERROR(IF(OR(AND(Data_Input!$T$3="meters",Data_Input!$T1704&gt;12),(AND(Data_Input!$T$3="feet",Data_Input!$T1704&gt;40)),ABS(B1700)&gt;$G$4),"",B1700),""))</f>
        <v/>
      </c>
      <c r="M1700" s="37" t="str">
        <f>IF($H$4=0,C1700,IFERROR(IF(OR(AND(Data_Input!$T$3="meters",Data_Input!$T1704&gt;12),(AND(Data_Input!$T$3="feet",Data_Input!$T1704&gt;40)),ABS(C1700)&gt;$G$4),"",C1700),""))</f>
        <v/>
      </c>
      <c r="N1700" s="37" t="str">
        <f>IF($I$4=0,D1700,IFERROR(IF(OR(AND(Data_Input!$T$3="meters",Data_Input!$T1704&gt;12),(AND(Data_Input!$T$3="feet",Data_Input!$T1704&gt;40)),ABS(D1700)&gt;$G$4),"",D1700),""))</f>
        <v/>
      </c>
      <c r="O1700" s="37" t="str">
        <f>IF($J$4=0,E1700,IFERROR(IF(OR(AND(Data_Input!$T$3="meters",Data_Input!$T1704&gt;12),(AND(Data_Input!$T$3="feet",Data_Input!$T1704&gt;40)),ABS(E1700)&gt;$G$4),"",E1700),""))</f>
        <v/>
      </c>
      <c r="P1700" s="35"/>
      <c r="Q1700" s="8" t="str">
        <f t="shared" si="114"/>
        <v/>
      </c>
      <c r="R1700" s="8" t="str">
        <f t="shared" si="115"/>
        <v/>
      </c>
      <c r="S1700" s="8" t="str">
        <f t="shared" si="116"/>
        <v/>
      </c>
      <c r="T1700" s="8" t="str">
        <f t="shared" si="117"/>
        <v/>
      </c>
      <c r="U1700" s="35"/>
    </row>
    <row r="1701" spans="1:21">
      <c r="A1701" s="7">
        <v>1699</v>
      </c>
      <c r="B1701" s="37" t="str">
        <f>Data_Input!O1705</f>
        <v/>
      </c>
      <c r="C1701" s="37" t="str">
        <f>Data_Input!P1705</f>
        <v/>
      </c>
      <c r="D1701" s="37" t="str">
        <f>Data_Input!Q1705</f>
        <v/>
      </c>
      <c r="E1701" s="37" t="str">
        <f>Data_Input!R1705</f>
        <v/>
      </c>
      <c r="F1701" s="47"/>
      <c r="G1701" s="35"/>
      <c r="H1701" s="35"/>
      <c r="I1701" s="35"/>
      <c r="J1701" s="35"/>
      <c r="K1701" s="35"/>
      <c r="L1701" s="37" t="str">
        <f>IF($G$4=0,B1701,IFERROR(IF(OR(AND(Data_Input!$T$3="meters",Data_Input!$T1705&gt;12),(AND(Data_Input!$T$3="feet",Data_Input!$T1705&gt;40)),ABS(B1701)&gt;$G$4),"",B1701),""))</f>
        <v/>
      </c>
      <c r="M1701" s="37" t="str">
        <f>IF($H$4=0,C1701,IFERROR(IF(OR(AND(Data_Input!$T$3="meters",Data_Input!$T1705&gt;12),(AND(Data_Input!$T$3="feet",Data_Input!$T1705&gt;40)),ABS(C1701)&gt;$G$4),"",C1701),""))</f>
        <v/>
      </c>
      <c r="N1701" s="37" t="str">
        <f>IF($I$4=0,D1701,IFERROR(IF(OR(AND(Data_Input!$T$3="meters",Data_Input!$T1705&gt;12),(AND(Data_Input!$T$3="feet",Data_Input!$T1705&gt;40)),ABS(D1701)&gt;$G$4),"",D1701),""))</f>
        <v/>
      </c>
      <c r="O1701" s="37" t="str">
        <f>IF($J$4=0,E1701,IFERROR(IF(OR(AND(Data_Input!$T$3="meters",Data_Input!$T1705&gt;12),(AND(Data_Input!$T$3="feet",Data_Input!$T1705&gt;40)),ABS(E1701)&gt;$G$4),"",E1701),""))</f>
        <v/>
      </c>
      <c r="P1701" s="35"/>
      <c r="Q1701" s="8" t="str">
        <f t="shared" si="114"/>
        <v/>
      </c>
      <c r="R1701" s="8" t="str">
        <f t="shared" si="115"/>
        <v/>
      </c>
      <c r="S1701" s="8" t="str">
        <f t="shared" si="116"/>
        <v/>
      </c>
      <c r="T1701" s="8" t="str">
        <f t="shared" si="117"/>
        <v/>
      </c>
      <c r="U1701" s="35"/>
    </row>
    <row r="1702" spans="1:21">
      <c r="A1702" s="7">
        <v>1700</v>
      </c>
      <c r="B1702" s="37" t="str">
        <f>Data_Input!O1706</f>
        <v/>
      </c>
      <c r="C1702" s="37" t="str">
        <f>Data_Input!P1706</f>
        <v/>
      </c>
      <c r="D1702" s="37" t="str">
        <f>Data_Input!Q1706</f>
        <v/>
      </c>
      <c r="E1702" s="37" t="str">
        <f>Data_Input!R1706</f>
        <v/>
      </c>
      <c r="F1702" s="47"/>
      <c r="G1702" s="35"/>
      <c r="H1702" s="35"/>
      <c r="I1702" s="35"/>
      <c r="J1702" s="35"/>
      <c r="K1702" s="35"/>
      <c r="L1702" s="37" t="str">
        <f>IF($G$4=0,B1702,IFERROR(IF(OR(AND(Data_Input!$T$3="meters",Data_Input!$T1706&gt;12),(AND(Data_Input!$T$3="feet",Data_Input!$T1706&gt;40)),ABS(B1702)&gt;$G$4),"",B1702),""))</f>
        <v/>
      </c>
      <c r="M1702" s="37" t="str">
        <f>IF($H$4=0,C1702,IFERROR(IF(OR(AND(Data_Input!$T$3="meters",Data_Input!$T1706&gt;12),(AND(Data_Input!$T$3="feet",Data_Input!$T1706&gt;40)),ABS(C1702)&gt;$G$4),"",C1702),""))</f>
        <v/>
      </c>
      <c r="N1702" s="37" t="str">
        <f>IF($I$4=0,D1702,IFERROR(IF(OR(AND(Data_Input!$T$3="meters",Data_Input!$T1706&gt;12),(AND(Data_Input!$T$3="feet",Data_Input!$T1706&gt;40)),ABS(D1702)&gt;$G$4),"",D1702),""))</f>
        <v/>
      </c>
      <c r="O1702" s="37" t="str">
        <f>IF($J$4=0,E1702,IFERROR(IF(OR(AND(Data_Input!$T$3="meters",Data_Input!$T1706&gt;12),(AND(Data_Input!$T$3="feet",Data_Input!$T1706&gt;40)),ABS(E1702)&gt;$G$4),"",E1702),""))</f>
        <v/>
      </c>
      <c r="P1702" s="35"/>
      <c r="Q1702" s="8" t="str">
        <f t="shared" si="114"/>
        <v/>
      </c>
      <c r="R1702" s="8" t="str">
        <f t="shared" si="115"/>
        <v/>
      </c>
      <c r="S1702" s="8" t="str">
        <f t="shared" si="116"/>
        <v/>
      </c>
      <c r="T1702" s="8" t="str">
        <f t="shared" si="117"/>
        <v/>
      </c>
      <c r="U1702" s="35"/>
    </row>
    <row r="1703" spans="1:21">
      <c r="A1703" s="7">
        <v>1701</v>
      </c>
      <c r="B1703" s="37" t="str">
        <f>Data_Input!O1707</f>
        <v/>
      </c>
      <c r="C1703" s="37" t="str">
        <f>Data_Input!P1707</f>
        <v/>
      </c>
      <c r="D1703" s="37" t="str">
        <f>Data_Input!Q1707</f>
        <v/>
      </c>
      <c r="E1703" s="37" t="str">
        <f>Data_Input!R1707</f>
        <v/>
      </c>
      <c r="F1703" s="47"/>
      <c r="G1703" s="35"/>
      <c r="H1703" s="35"/>
      <c r="I1703" s="35"/>
      <c r="J1703" s="35"/>
      <c r="K1703" s="35"/>
      <c r="L1703" s="37" t="str">
        <f>IF($G$4=0,B1703,IFERROR(IF(OR(AND(Data_Input!$T$3="meters",Data_Input!$T1707&gt;12),(AND(Data_Input!$T$3="feet",Data_Input!$T1707&gt;40)),ABS(B1703)&gt;$G$4),"",B1703),""))</f>
        <v/>
      </c>
      <c r="M1703" s="37" t="str">
        <f>IF($H$4=0,C1703,IFERROR(IF(OR(AND(Data_Input!$T$3="meters",Data_Input!$T1707&gt;12),(AND(Data_Input!$T$3="feet",Data_Input!$T1707&gt;40)),ABS(C1703)&gt;$G$4),"",C1703),""))</f>
        <v/>
      </c>
      <c r="N1703" s="37" t="str">
        <f>IF($I$4=0,D1703,IFERROR(IF(OR(AND(Data_Input!$T$3="meters",Data_Input!$T1707&gt;12),(AND(Data_Input!$T$3="feet",Data_Input!$T1707&gt;40)),ABS(D1703)&gt;$G$4),"",D1703),""))</f>
        <v/>
      </c>
      <c r="O1703" s="37" t="str">
        <f>IF($J$4=0,E1703,IFERROR(IF(OR(AND(Data_Input!$T$3="meters",Data_Input!$T1707&gt;12),(AND(Data_Input!$T$3="feet",Data_Input!$T1707&gt;40)),ABS(E1703)&gt;$G$4),"",E1703),""))</f>
        <v/>
      </c>
      <c r="P1703" s="35"/>
      <c r="Q1703" s="8" t="str">
        <f t="shared" si="114"/>
        <v/>
      </c>
      <c r="R1703" s="8" t="str">
        <f t="shared" si="115"/>
        <v/>
      </c>
      <c r="S1703" s="8" t="str">
        <f t="shared" si="116"/>
        <v/>
      </c>
      <c r="T1703" s="8" t="str">
        <f t="shared" si="117"/>
        <v/>
      </c>
      <c r="U1703" s="35"/>
    </row>
    <row r="1704" spans="1:21">
      <c r="A1704" s="7">
        <v>1702</v>
      </c>
      <c r="B1704" s="37" t="str">
        <f>Data_Input!O1708</f>
        <v/>
      </c>
      <c r="C1704" s="37" t="str">
        <f>Data_Input!P1708</f>
        <v/>
      </c>
      <c r="D1704" s="37" t="str">
        <f>Data_Input!Q1708</f>
        <v/>
      </c>
      <c r="E1704" s="37" t="str">
        <f>Data_Input!R1708</f>
        <v/>
      </c>
      <c r="F1704" s="47"/>
      <c r="G1704" s="35"/>
      <c r="H1704" s="35"/>
      <c r="I1704" s="35"/>
      <c r="J1704" s="35"/>
      <c r="K1704" s="35"/>
      <c r="L1704" s="37" t="str">
        <f>IF($G$4=0,B1704,IFERROR(IF(OR(AND(Data_Input!$T$3="meters",Data_Input!$T1708&gt;12),(AND(Data_Input!$T$3="feet",Data_Input!$T1708&gt;40)),ABS(B1704)&gt;$G$4),"",B1704),""))</f>
        <v/>
      </c>
      <c r="M1704" s="37" t="str">
        <f>IF($H$4=0,C1704,IFERROR(IF(OR(AND(Data_Input!$T$3="meters",Data_Input!$T1708&gt;12),(AND(Data_Input!$T$3="feet",Data_Input!$T1708&gt;40)),ABS(C1704)&gt;$G$4),"",C1704),""))</f>
        <v/>
      </c>
      <c r="N1704" s="37" t="str">
        <f>IF($I$4=0,D1704,IFERROR(IF(OR(AND(Data_Input!$T$3="meters",Data_Input!$T1708&gt;12),(AND(Data_Input!$T$3="feet",Data_Input!$T1708&gt;40)),ABS(D1704)&gt;$G$4),"",D1704),""))</f>
        <v/>
      </c>
      <c r="O1704" s="37" t="str">
        <f>IF($J$4=0,E1704,IFERROR(IF(OR(AND(Data_Input!$T$3="meters",Data_Input!$T1708&gt;12),(AND(Data_Input!$T$3="feet",Data_Input!$T1708&gt;40)),ABS(E1704)&gt;$G$4),"",E1704),""))</f>
        <v/>
      </c>
      <c r="P1704" s="35"/>
      <c r="Q1704" s="8" t="str">
        <f t="shared" si="114"/>
        <v/>
      </c>
      <c r="R1704" s="8" t="str">
        <f t="shared" si="115"/>
        <v/>
      </c>
      <c r="S1704" s="8" t="str">
        <f t="shared" si="116"/>
        <v/>
      </c>
      <c r="T1704" s="8" t="str">
        <f t="shared" si="117"/>
        <v/>
      </c>
      <c r="U1704" s="35"/>
    </row>
    <row r="1705" spans="1:21">
      <c r="A1705" s="7">
        <v>1703</v>
      </c>
      <c r="B1705" s="37" t="str">
        <f>Data_Input!O1709</f>
        <v/>
      </c>
      <c r="C1705" s="37" t="str">
        <f>Data_Input!P1709</f>
        <v/>
      </c>
      <c r="D1705" s="37" t="str">
        <f>Data_Input!Q1709</f>
        <v/>
      </c>
      <c r="E1705" s="37" t="str">
        <f>Data_Input!R1709</f>
        <v/>
      </c>
      <c r="F1705" s="47"/>
      <c r="G1705" s="35"/>
      <c r="H1705" s="35"/>
      <c r="I1705" s="35"/>
      <c r="J1705" s="35"/>
      <c r="K1705" s="35"/>
      <c r="L1705" s="37" t="str">
        <f>IF($G$4=0,B1705,IFERROR(IF(OR(AND(Data_Input!$T$3="meters",Data_Input!$T1709&gt;12),(AND(Data_Input!$T$3="feet",Data_Input!$T1709&gt;40)),ABS(B1705)&gt;$G$4),"",B1705),""))</f>
        <v/>
      </c>
      <c r="M1705" s="37" t="str">
        <f>IF($H$4=0,C1705,IFERROR(IF(OR(AND(Data_Input!$T$3="meters",Data_Input!$T1709&gt;12),(AND(Data_Input!$T$3="feet",Data_Input!$T1709&gt;40)),ABS(C1705)&gt;$G$4),"",C1705),""))</f>
        <v/>
      </c>
      <c r="N1705" s="37" t="str">
        <f>IF($I$4=0,D1705,IFERROR(IF(OR(AND(Data_Input!$T$3="meters",Data_Input!$T1709&gt;12),(AND(Data_Input!$T$3="feet",Data_Input!$T1709&gt;40)),ABS(D1705)&gt;$G$4),"",D1705),""))</f>
        <v/>
      </c>
      <c r="O1705" s="37" t="str">
        <f>IF($J$4=0,E1705,IFERROR(IF(OR(AND(Data_Input!$T$3="meters",Data_Input!$T1709&gt;12),(AND(Data_Input!$T$3="feet",Data_Input!$T1709&gt;40)),ABS(E1705)&gt;$G$4),"",E1705),""))</f>
        <v/>
      </c>
      <c r="P1705" s="35"/>
      <c r="Q1705" s="8" t="str">
        <f t="shared" si="114"/>
        <v/>
      </c>
      <c r="R1705" s="8" t="str">
        <f t="shared" si="115"/>
        <v/>
      </c>
      <c r="S1705" s="8" t="str">
        <f t="shared" si="116"/>
        <v/>
      </c>
      <c r="T1705" s="8" t="str">
        <f t="shared" si="117"/>
        <v/>
      </c>
      <c r="U1705" s="35"/>
    </row>
    <row r="1706" spans="1:21">
      <c r="A1706" s="7">
        <v>1704</v>
      </c>
      <c r="B1706" s="37" t="str">
        <f>Data_Input!O1710</f>
        <v/>
      </c>
      <c r="C1706" s="37" t="str">
        <f>Data_Input!P1710</f>
        <v/>
      </c>
      <c r="D1706" s="37" t="str">
        <f>Data_Input!Q1710</f>
        <v/>
      </c>
      <c r="E1706" s="37" t="str">
        <f>Data_Input!R1710</f>
        <v/>
      </c>
      <c r="F1706" s="47"/>
      <c r="G1706" s="35"/>
      <c r="H1706" s="35"/>
      <c r="I1706" s="35"/>
      <c r="J1706" s="35"/>
      <c r="K1706" s="35"/>
      <c r="L1706" s="37" t="str">
        <f>IF($G$4=0,B1706,IFERROR(IF(OR(AND(Data_Input!$T$3="meters",Data_Input!$T1710&gt;12),(AND(Data_Input!$T$3="feet",Data_Input!$T1710&gt;40)),ABS(B1706)&gt;$G$4),"",B1706),""))</f>
        <v/>
      </c>
      <c r="M1706" s="37" t="str">
        <f>IF($H$4=0,C1706,IFERROR(IF(OR(AND(Data_Input!$T$3="meters",Data_Input!$T1710&gt;12),(AND(Data_Input!$T$3="feet",Data_Input!$T1710&gt;40)),ABS(C1706)&gt;$G$4),"",C1706),""))</f>
        <v/>
      </c>
      <c r="N1706" s="37" t="str">
        <f>IF($I$4=0,D1706,IFERROR(IF(OR(AND(Data_Input!$T$3="meters",Data_Input!$T1710&gt;12),(AND(Data_Input!$T$3="feet",Data_Input!$T1710&gt;40)),ABS(D1706)&gt;$G$4),"",D1706),""))</f>
        <v/>
      </c>
      <c r="O1706" s="37" t="str">
        <f>IF($J$4=0,E1706,IFERROR(IF(OR(AND(Data_Input!$T$3="meters",Data_Input!$T1710&gt;12),(AND(Data_Input!$T$3="feet",Data_Input!$T1710&gt;40)),ABS(E1706)&gt;$G$4),"",E1706),""))</f>
        <v/>
      </c>
      <c r="P1706" s="35"/>
      <c r="Q1706" s="8" t="str">
        <f t="shared" si="114"/>
        <v/>
      </c>
      <c r="R1706" s="8" t="str">
        <f t="shared" si="115"/>
        <v/>
      </c>
      <c r="S1706" s="8" t="str">
        <f t="shared" si="116"/>
        <v/>
      </c>
      <c r="T1706" s="8" t="str">
        <f t="shared" si="117"/>
        <v/>
      </c>
      <c r="U1706" s="35"/>
    </row>
    <row r="1707" spans="1:21">
      <c r="A1707" s="7">
        <v>1705</v>
      </c>
      <c r="B1707" s="37" t="str">
        <f>Data_Input!O1711</f>
        <v/>
      </c>
      <c r="C1707" s="37" t="str">
        <f>Data_Input!P1711</f>
        <v/>
      </c>
      <c r="D1707" s="37" t="str">
        <f>Data_Input!Q1711</f>
        <v/>
      </c>
      <c r="E1707" s="37" t="str">
        <f>Data_Input!R1711</f>
        <v/>
      </c>
      <c r="F1707" s="47"/>
      <c r="G1707" s="35"/>
      <c r="H1707" s="35"/>
      <c r="I1707" s="35"/>
      <c r="J1707" s="35"/>
      <c r="K1707" s="35"/>
      <c r="L1707" s="37" t="str">
        <f>IF($G$4=0,B1707,IFERROR(IF(OR(AND(Data_Input!$T$3="meters",Data_Input!$T1711&gt;12),(AND(Data_Input!$T$3="feet",Data_Input!$T1711&gt;40)),ABS(B1707)&gt;$G$4),"",B1707),""))</f>
        <v/>
      </c>
      <c r="M1707" s="37" t="str">
        <f>IF($H$4=0,C1707,IFERROR(IF(OR(AND(Data_Input!$T$3="meters",Data_Input!$T1711&gt;12),(AND(Data_Input!$T$3="feet",Data_Input!$T1711&gt;40)),ABS(C1707)&gt;$G$4),"",C1707),""))</f>
        <v/>
      </c>
      <c r="N1707" s="37" t="str">
        <f>IF($I$4=0,D1707,IFERROR(IF(OR(AND(Data_Input!$T$3="meters",Data_Input!$T1711&gt;12),(AND(Data_Input!$T$3="feet",Data_Input!$T1711&gt;40)),ABS(D1707)&gt;$G$4),"",D1707),""))</f>
        <v/>
      </c>
      <c r="O1707" s="37" t="str">
        <f>IF($J$4=0,E1707,IFERROR(IF(OR(AND(Data_Input!$T$3="meters",Data_Input!$T1711&gt;12),(AND(Data_Input!$T$3="feet",Data_Input!$T1711&gt;40)),ABS(E1707)&gt;$G$4),"",E1707),""))</f>
        <v/>
      </c>
      <c r="P1707" s="35"/>
      <c r="Q1707" s="8" t="str">
        <f t="shared" si="114"/>
        <v/>
      </c>
      <c r="R1707" s="8" t="str">
        <f t="shared" si="115"/>
        <v/>
      </c>
      <c r="S1707" s="8" t="str">
        <f t="shared" si="116"/>
        <v/>
      </c>
      <c r="T1707" s="8" t="str">
        <f t="shared" si="117"/>
        <v/>
      </c>
      <c r="U1707" s="35"/>
    </row>
    <row r="1708" spans="1:21">
      <c r="A1708" s="7">
        <v>1706</v>
      </c>
      <c r="B1708" s="37" t="str">
        <f>Data_Input!O1712</f>
        <v/>
      </c>
      <c r="C1708" s="37" t="str">
        <f>Data_Input!P1712</f>
        <v/>
      </c>
      <c r="D1708" s="37" t="str">
        <f>Data_Input!Q1712</f>
        <v/>
      </c>
      <c r="E1708" s="37" t="str">
        <f>Data_Input!R1712</f>
        <v/>
      </c>
      <c r="F1708" s="47"/>
      <c r="G1708" s="35"/>
      <c r="H1708" s="35"/>
      <c r="I1708" s="35"/>
      <c r="J1708" s="35"/>
      <c r="K1708" s="35"/>
      <c r="L1708" s="37" t="str">
        <f>IF($G$4=0,B1708,IFERROR(IF(OR(AND(Data_Input!$T$3="meters",Data_Input!$T1712&gt;12),(AND(Data_Input!$T$3="feet",Data_Input!$T1712&gt;40)),ABS(B1708)&gt;$G$4),"",B1708),""))</f>
        <v/>
      </c>
      <c r="M1708" s="37" t="str">
        <f>IF($H$4=0,C1708,IFERROR(IF(OR(AND(Data_Input!$T$3="meters",Data_Input!$T1712&gt;12),(AND(Data_Input!$T$3="feet",Data_Input!$T1712&gt;40)),ABS(C1708)&gt;$G$4),"",C1708),""))</f>
        <v/>
      </c>
      <c r="N1708" s="37" t="str">
        <f>IF($I$4=0,D1708,IFERROR(IF(OR(AND(Data_Input!$T$3="meters",Data_Input!$T1712&gt;12),(AND(Data_Input!$T$3="feet",Data_Input!$T1712&gt;40)),ABS(D1708)&gt;$G$4),"",D1708),""))</f>
        <v/>
      </c>
      <c r="O1708" s="37" t="str">
        <f>IF($J$4=0,E1708,IFERROR(IF(OR(AND(Data_Input!$T$3="meters",Data_Input!$T1712&gt;12),(AND(Data_Input!$T$3="feet",Data_Input!$T1712&gt;40)),ABS(E1708)&gt;$G$4),"",E1708),""))</f>
        <v/>
      </c>
      <c r="P1708" s="35"/>
      <c r="Q1708" s="8" t="str">
        <f t="shared" si="114"/>
        <v/>
      </c>
      <c r="R1708" s="8" t="str">
        <f t="shared" si="115"/>
        <v/>
      </c>
      <c r="S1708" s="8" t="str">
        <f t="shared" si="116"/>
        <v/>
      </c>
      <c r="T1708" s="8" t="str">
        <f t="shared" si="117"/>
        <v/>
      </c>
      <c r="U1708" s="35"/>
    </row>
    <row r="1709" spans="1:21">
      <c r="A1709" s="7">
        <v>1707</v>
      </c>
      <c r="B1709" s="37" t="str">
        <f>Data_Input!O1713</f>
        <v/>
      </c>
      <c r="C1709" s="37" t="str">
        <f>Data_Input!P1713</f>
        <v/>
      </c>
      <c r="D1709" s="37" t="str">
        <f>Data_Input!Q1713</f>
        <v/>
      </c>
      <c r="E1709" s="37" t="str">
        <f>Data_Input!R1713</f>
        <v/>
      </c>
      <c r="F1709" s="47"/>
      <c r="G1709" s="35"/>
      <c r="H1709" s="35"/>
      <c r="I1709" s="35"/>
      <c r="J1709" s="35"/>
      <c r="K1709" s="35"/>
      <c r="L1709" s="37" t="str">
        <f>IF($G$4=0,B1709,IFERROR(IF(OR(AND(Data_Input!$T$3="meters",Data_Input!$T1713&gt;12),(AND(Data_Input!$T$3="feet",Data_Input!$T1713&gt;40)),ABS(B1709)&gt;$G$4),"",B1709),""))</f>
        <v/>
      </c>
      <c r="M1709" s="37" t="str">
        <f>IF($H$4=0,C1709,IFERROR(IF(OR(AND(Data_Input!$T$3="meters",Data_Input!$T1713&gt;12),(AND(Data_Input!$T$3="feet",Data_Input!$T1713&gt;40)),ABS(C1709)&gt;$G$4),"",C1709),""))</f>
        <v/>
      </c>
      <c r="N1709" s="37" t="str">
        <f>IF($I$4=0,D1709,IFERROR(IF(OR(AND(Data_Input!$T$3="meters",Data_Input!$T1713&gt;12),(AND(Data_Input!$T$3="feet",Data_Input!$T1713&gt;40)),ABS(D1709)&gt;$G$4),"",D1709),""))</f>
        <v/>
      </c>
      <c r="O1709" s="37" t="str">
        <f>IF($J$4=0,E1709,IFERROR(IF(OR(AND(Data_Input!$T$3="meters",Data_Input!$T1713&gt;12),(AND(Data_Input!$T$3="feet",Data_Input!$T1713&gt;40)),ABS(E1709)&gt;$G$4),"",E1709),""))</f>
        <v/>
      </c>
      <c r="P1709" s="35"/>
      <c r="Q1709" s="8" t="str">
        <f t="shared" si="114"/>
        <v/>
      </c>
      <c r="R1709" s="8" t="str">
        <f t="shared" si="115"/>
        <v/>
      </c>
      <c r="S1709" s="8" t="str">
        <f t="shared" si="116"/>
        <v/>
      </c>
      <c r="T1709" s="8" t="str">
        <f t="shared" si="117"/>
        <v/>
      </c>
      <c r="U1709" s="35"/>
    </row>
    <row r="1710" spans="1:21">
      <c r="A1710" s="7">
        <v>1708</v>
      </c>
      <c r="B1710" s="37" t="str">
        <f>Data_Input!O1714</f>
        <v/>
      </c>
      <c r="C1710" s="37" t="str">
        <f>Data_Input!P1714</f>
        <v/>
      </c>
      <c r="D1710" s="37" t="str">
        <f>Data_Input!Q1714</f>
        <v/>
      </c>
      <c r="E1710" s="37" t="str">
        <f>Data_Input!R1714</f>
        <v/>
      </c>
      <c r="F1710" s="47"/>
      <c r="G1710" s="35"/>
      <c r="H1710" s="35"/>
      <c r="I1710" s="35"/>
      <c r="J1710" s="35"/>
      <c r="K1710" s="35"/>
      <c r="L1710" s="37" t="str">
        <f>IF($G$4=0,B1710,IFERROR(IF(OR(AND(Data_Input!$T$3="meters",Data_Input!$T1714&gt;12),(AND(Data_Input!$T$3="feet",Data_Input!$T1714&gt;40)),ABS(B1710)&gt;$G$4),"",B1710),""))</f>
        <v/>
      </c>
      <c r="M1710" s="37" t="str">
        <f>IF($H$4=0,C1710,IFERROR(IF(OR(AND(Data_Input!$T$3="meters",Data_Input!$T1714&gt;12),(AND(Data_Input!$T$3="feet",Data_Input!$T1714&gt;40)),ABS(C1710)&gt;$G$4),"",C1710),""))</f>
        <v/>
      </c>
      <c r="N1710" s="37" t="str">
        <f>IF($I$4=0,D1710,IFERROR(IF(OR(AND(Data_Input!$T$3="meters",Data_Input!$T1714&gt;12),(AND(Data_Input!$T$3="feet",Data_Input!$T1714&gt;40)),ABS(D1710)&gt;$G$4),"",D1710),""))</f>
        <v/>
      </c>
      <c r="O1710" s="37" t="str">
        <f>IF($J$4=0,E1710,IFERROR(IF(OR(AND(Data_Input!$T$3="meters",Data_Input!$T1714&gt;12),(AND(Data_Input!$T$3="feet",Data_Input!$T1714&gt;40)),ABS(E1710)&gt;$G$4),"",E1710),""))</f>
        <v/>
      </c>
      <c r="P1710" s="35"/>
      <c r="Q1710" s="8" t="str">
        <f t="shared" si="114"/>
        <v/>
      </c>
      <c r="R1710" s="8" t="str">
        <f t="shared" si="115"/>
        <v/>
      </c>
      <c r="S1710" s="8" t="str">
        <f t="shared" si="116"/>
        <v/>
      </c>
      <c r="T1710" s="8" t="str">
        <f t="shared" si="117"/>
        <v/>
      </c>
      <c r="U1710" s="35"/>
    </row>
    <row r="1711" spans="1:21">
      <c r="A1711" s="7">
        <v>1709</v>
      </c>
      <c r="B1711" s="37" t="str">
        <f>Data_Input!O1715</f>
        <v/>
      </c>
      <c r="C1711" s="37" t="str">
        <f>Data_Input!P1715</f>
        <v/>
      </c>
      <c r="D1711" s="37" t="str">
        <f>Data_Input!Q1715</f>
        <v/>
      </c>
      <c r="E1711" s="37" t="str">
        <f>Data_Input!R1715</f>
        <v/>
      </c>
      <c r="F1711" s="47"/>
      <c r="G1711" s="35"/>
      <c r="H1711" s="35"/>
      <c r="I1711" s="35"/>
      <c r="J1711" s="35"/>
      <c r="K1711" s="35"/>
      <c r="L1711" s="37" t="str">
        <f>IF($G$4=0,B1711,IFERROR(IF(OR(AND(Data_Input!$T$3="meters",Data_Input!$T1715&gt;12),(AND(Data_Input!$T$3="feet",Data_Input!$T1715&gt;40)),ABS(B1711)&gt;$G$4),"",B1711),""))</f>
        <v/>
      </c>
      <c r="M1711" s="37" t="str">
        <f>IF($H$4=0,C1711,IFERROR(IF(OR(AND(Data_Input!$T$3="meters",Data_Input!$T1715&gt;12),(AND(Data_Input!$T$3="feet",Data_Input!$T1715&gt;40)),ABS(C1711)&gt;$G$4),"",C1711),""))</f>
        <v/>
      </c>
      <c r="N1711" s="37" t="str">
        <f>IF($I$4=0,D1711,IFERROR(IF(OR(AND(Data_Input!$T$3="meters",Data_Input!$T1715&gt;12),(AND(Data_Input!$T$3="feet",Data_Input!$T1715&gt;40)),ABS(D1711)&gt;$G$4),"",D1711),""))</f>
        <v/>
      </c>
      <c r="O1711" s="37" t="str">
        <f>IF($J$4=0,E1711,IFERROR(IF(OR(AND(Data_Input!$T$3="meters",Data_Input!$T1715&gt;12),(AND(Data_Input!$T$3="feet",Data_Input!$T1715&gt;40)),ABS(E1711)&gt;$G$4),"",E1711),""))</f>
        <v/>
      </c>
      <c r="P1711" s="35"/>
      <c r="Q1711" s="8" t="str">
        <f t="shared" si="114"/>
        <v/>
      </c>
      <c r="R1711" s="8" t="str">
        <f t="shared" si="115"/>
        <v/>
      </c>
      <c r="S1711" s="8" t="str">
        <f t="shared" si="116"/>
        <v/>
      </c>
      <c r="T1711" s="8" t="str">
        <f t="shared" si="117"/>
        <v/>
      </c>
      <c r="U1711" s="35"/>
    </row>
    <row r="1712" spans="1:21">
      <c r="A1712" s="7">
        <v>1710</v>
      </c>
      <c r="B1712" s="37" t="str">
        <f>Data_Input!O1716</f>
        <v/>
      </c>
      <c r="C1712" s="37" t="str">
        <f>Data_Input!P1716</f>
        <v/>
      </c>
      <c r="D1712" s="37" t="str">
        <f>Data_Input!Q1716</f>
        <v/>
      </c>
      <c r="E1712" s="37" t="str">
        <f>Data_Input!R1716</f>
        <v/>
      </c>
      <c r="F1712" s="47"/>
      <c r="G1712" s="35"/>
      <c r="H1712" s="35"/>
      <c r="I1712" s="35"/>
      <c r="J1712" s="35"/>
      <c r="K1712" s="35"/>
      <c r="L1712" s="37" t="str">
        <f>IF($G$4=0,B1712,IFERROR(IF(OR(AND(Data_Input!$T$3="meters",Data_Input!$T1716&gt;12),(AND(Data_Input!$T$3="feet",Data_Input!$T1716&gt;40)),ABS(B1712)&gt;$G$4),"",B1712),""))</f>
        <v/>
      </c>
      <c r="M1712" s="37" t="str">
        <f>IF($H$4=0,C1712,IFERROR(IF(OR(AND(Data_Input!$T$3="meters",Data_Input!$T1716&gt;12),(AND(Data_Input!$T$3="feet",Data_Input!$T1716&gt;40)),ABS(C1712)&gt;$G$4),"",C1712),""))</f>
        <v/>
      </c>
      <c r="N1712" s="37" t="str">
        <f>IF($I$4=0,D1712,IFERROR(IF(OR(AND(Data_Input!$T$3="meters",Data_Input!$T1716&gt;12),(AND(Data_Input!$T$3="feet",Data_Input!$T1716&gt;40)),ABS(D1712)&gt;$G$4),"",D1712),""))</f>
        <v/>
      </c>
      <c r="O1712" s="37" t="str">
        <f>IF($J$4=0,E1712,IFERROR(IF(OR(AND(Data_Input!$T$3="meters",Data_Input!$T1716&gt;12),(AND(Data_Input!$T$3="feet",Data_Input!$T1716&gt;40)),ABS(E1712)&gt;$G$4),"",E1712),""))</f>
        <v/>
      </c>
      <c r="P1712" s="35"/>
      <c r="Q1712" s="8" t="str">
        <f t="shared" si="114"/>
        <v/>
      </c>
      <c r="R1712" s="8" t="str">
        <f t="shared" si="115"/>
        <v/>
      </c>
      <c r="S1712" s="8" t="str">
        <f t="shared" si="116"/>
        <v/>
      </c>
      <c r="T1712" s="8" t="str">
        <f t="shared" si="117"/>
        <v/>
      </c>
      <c r="U1712" s="35"/>
    </row>
    <row r="1713" spans="1:21">
      <c r="A1713" s="7">
        <v>1711</v>
      </c>
      <c r="B1713" s="37" t="str">
        <f>Data_Input!O1717</f>
        <v/>
      </c>
      <c r="C1713" s="37" t="str">
        <f>Data_Input!P1717</f>
        <v/>
      </c>
      <c r="D1713" s="37" t="str">
        <f>Data_Input!Q1717</f>
        <v/>
      </c>
      <c r="E1713" s="37" t="str">
        <f>Data_Input!R1717</f>
        <v/>
      </c>
      <c r="F1713" s="47"/>
      <c r="G1713" s="35"/>
      <c r="H1713" s="35"/>
      <c r="I1713" s="35"/>
      <c r="J1713" s="35"/>
      <c r="K1713" s="35"/>
      <c r="L1713" s="37" t="str">
        <f>IF($G$4=0,B1713,IFERROR(IF(OR(AND(Data_Input!$T$3="meters",Data_Input!$T1717&gt;12),(AND(Data_Input!$T$3="feet",Data_Input!$T1717&gt;40)),ABS(B1713)&gt;$G$4),"",B1713),""))</f>
        <v/>
      </c>
      <c r="M1713" s="37" t="str">
        <f>IF($H$4=0,C1713,IFERROR(IF(OR(AND(Data_Input!$T$3="meters",Data_Input!$T1717&gt;12),(AND(Data_Input!$T$3="feet",Data_Input!$T1717&gt;40)),ABS(C1713)&gt;$G$4),"",C1713),""))</f>
        <v/>
      </c>
      <c r="N1713" s="37" t="str">
        <f>IF($I$4=0,D1713,IFERROR(IF(OR(AND(Data_Input!$T$3="meters",Data_Input!$T1717&gt;12),(AND(Data_Input!$T$3="feet",Data_Input!$T1717&gt;40)),ABS(D1713)&gt;$G$4),"",D1713),""))</f>
        <v/>
      </c>
      <c r="O1713" s="37" t="str">
        <f>IF($J$4=0,E1713,IFERROR(IF(OR(AND(Data_Input!$T$3="meters",Data_Input!$T1717&gt;12),(AND(Data_Input!$T$3="feet",Data_Input!$T1717&gt;40)),ABS(E1713)&gt;$G$4),"",E1713),""))</f>
        <v/>
      </c>
      <c r="P1713" s="35"/>
      <c r="Q1713" s="8" t="str">
        <f t="shared" si="114"/>
        <v/>
      </c>
      <c r="R1713" s="8" t="str">
        <f t="shared" si="115"/>
        <v/>
      </c>
      <c r="S1713" s="8" t="str">
        <f t="shared" si="116"/>
        <v/>
      </c>
      <c r="T1713" s="8" t="str">
        <f t="shared" si="117"/>
        <v/>
      </c>
      <c r="U1713" s="35"/>
    </row>
    <row r="1714" spans="1:21">
      <c r="A1714" s="7">
        <v>1712</v>
      </c>
      <c r="B1714" s="37" t="str">
        <f>Data_Input!O1718</f>
        <v/>
      </c>
      <c r="C1714" s="37" t="str">
        <f>Data_Input!P1718</f>
        <v/>
      </c>
      <c r="D1714" s="37" t="str">
        <f>Data_Input!Q1718</f>
        <v/>
      </c>
      <c r="E1714" s="37" t="str">
        <f>Data_Input!R1718</f>
        <v/>
      </c>
      <c r="F1714" s="47"/>
      <c r="G1714" s="35"/>
      <c r="H1714" s="35"/>
      <c r="I1714" s="35"/>
      <c r="J1714" s="35"/>
      <c r="K1714" s="35"/>
      <c r="L1714" s="37" t="str">
        <f>IF($G$4=0,B1714,IFERROR(IF(OR(AND(Data_Input!$T$3="meters",Data_Input!$T1718&gt;12),(AND(Data_Input!$T$3="feet",Data_Input!$T1718&gt;40)),ABS(B1714)&gt;$G$4),"",B1714),""))</f>
        <v/>
      </c>
      <c r="M1714" s="37" t="str">
        <f>IF($H$4=0,C1714,IFERROR(IF(OR(AND(Data_Input!$T$3="meters",Data_Input!$T1718&gt;12),(AND(Data_Input!$T$3="feet",Data_Input!$T1718&gt;40)),ABS(C1714)&gt;$G$4),"",C1714),""))</f>
        <v/>
      </c>
      <c r="N1714" s="37" t="str">
        <f>IF($I$4=0,D1714,IFERROR(IF(OR(AND(Data_Input!$T$3="meters",Data_Input!$T1718&gt;12),(AND(Data_Input!$T$3="feet",Data_Input!$T1718&gt;40)),ABS(D1714)&gt;$G$4),"",D1714),""))</f>
        <v/>
      </c>
      <c r="O1714" s="37" t="str">
        <f>IF($J$4=0,E1714,IFERROR(IF(OR(AND(Data_Input!$T$3="meters",Data_Input!$T1718&gt;12),(AND(Data_Input!$T$3="feet",Data_Input!$T1718&gt;40)),ABS(E1714)&gt;$G$4),"",E1714),""))</f>
        <v/>
      </c>
      <c r="P1714" s="35"/>
      <c r="Q1714" s="8" t="str">
        <f t="shared" si="114"/>
        <v/>
      </c>
      <c r="R1714" s="8" t="str">
        <f t="shared" si="115"/>
        <v/>
      </c>
      <c r="S1714" s="8" t="str">
        <f t="shared" si="116"/>
        <v/>
      </c>
      <c r="T1714" s="8" t="str">
        <f t="shared" si="117"/>
        <v/>
      </c>
      <c r="U1714" s="35"/>
    </row>
    <row r="1715" spans="1:21">
      <c r="A1715" s="7">
        <v>1713</v>
      </c>
      <c r="B1715" s="37" t="str">
        <f>Data_Input!O1719</f>
        <v/>
      </c>
      <c r="C1715" s="37" t="str">
        <f>Data_Input!P1719</f>
        <v/>
      </c>
      <c r="D1715" s="37" t="str">
        <f>Data_Input!Q1719</f>
        <v/>
      </c>
      <c r="E1715" s="37" t="str">
        <f>Data_Input!R1719</f>
        <v/>
      </c>
      <c r="F1715" s="47"/>
      <c r="G1715" s="35"/>
      <c r="H1715" s="35"/>
      <c r="I1715" s="35"/>
      <c r="J1715" s="35"/>
      <c r="K1715" s="35"/>
      <c r="L1715" s="37" t="str">
        <f>IF($G$4=0,B1715,IFERROR(IF(OR(AND(Data_Input!$T$3="meters",Data_Input!$T1719&gt;12),(AND(Data_Input!$T$3="feet",Data_Input!$T1719&gt;40)),ABS(B1715)&gt;$G$4),"",B1715),""))</f>
        <v/>
      </c>
      <c r="M1715" s="37" t="str">
        <f>IF($H$4=0,C1715,IFERROR(IF(OR(AND(Data_Input!$T$3="meters",Data_Input!$T1719&gt;12),(AND(Data_Input!$T$3="feet",Data_Input!$T1719&gt;40)),ABS(C1715)&gt;$G$4),"",C1715),""))</f>
        <v/>
      </c>
      <c r="N1715" s="37" t="str">
        <f>IF($I$4=0,D1715,IFERROR(IF(OR(AND(Data_Input!$T$3="meters",Data_Input!$T1719&gt;12),(AND(Data_Input!$T$3="feet",Data_Input!$T1719&gt;40)),ABS(D1715)&gt;$G$4),"",D1715),""))</f>
        <v/>
      </c>
      <c r="O1715" s="37" t="str">
        <f>IF($J$4=0,E1715,IFERROR(IF(OR(AND(Data_Input!$T$3="meters",Data_Input!$T1719&gt;12),(AND(Data_Input!$T$3="feet",Data_Input!$T1719&gt;40)),ABS(E1715)&gt;$G$4),"",E1715),""))</f>
        <v/>
      </c>
      <c r="P1715" s="35"/>
      <c r="Q1715" s="8" t="str">
        <f t="shared" si="114"/>
        <v/>
      </c>
      <c r="R1715" s="8" t="str">
        <f t="shared" si="115"/>
        <v/>
      </c>
      <c r="S1715" s="8" t="str">
        <f t="shared" si="116"/>
        <v/>
      </c>
      <c r="T1715" s="8" t="str">
        <f t="shared" si="117"/>
        <v/>
      </c>
      <c r="U1715" s="35"/>
    </row>
    <row r="1716" spans="1:21">
      <c r="A1716" s="7">
        <v>1714</v>
      </c>
      <c r="B1716" s="37" t="str">
        <f>Data_Input!O1720</f>
        <v/>
      </c>
      <c r="C1716" s="37" t="str">
        <f>Data_Input!P1720</f>
        <v/>
      </c>
      <c r="D1716" s="37" t="str">
        <f>Data_Input!Q1720</f>
        <v/>
      </c>
      <c r="E1716" s="37" t="str">
        <f>Data_Input!R1720</f>
        <v/>
      </c>
      <c r="F1716" s="47"/>
      <c r="G1716" s="35"/>
      <c r="H1716" s="35"/>
      <c r="I1716" s="35"/>
      <c r="J1716" s="35"/>
      <c r="K1716" s="35"/>
      <c r="L1716" s="37" t="str">
        <f>IF($G$4=0,B1716,IFERROR(IF(OR(AND(Data_Input!$T$3="meters",Data_Input!$T1720&gt;12),(AND(Data_Input!$T$3="feet",Data_Input!$T1720&gt;40)),ABS(B1716)&gt;$G$4),"",B1716),""))</f>
        <v/>
      </c>
      <c r="M1716" s="37" t="str">
        <f>IF($H$4=0,C1716,IFERROR(IF(OR(AND(Data_Input!$T$3="meters",Data_Input!$T1720&gt;12),(AND(Data_Input!$T$3="feet",Data_Input!$T1720&gt;40)),ABS(C1716)&gt;$G$4),"",C1716),""))</f>
        <v/>
      </c>
      <c r="N1716" s="37" t="str">
        <f>IF($I$4=0,D1716,IFERROR(IF(OR(AND(Data_Input!$T$3="meters",Data_Input!$T1720&gt;12),(AND(Data_Input!$T$3="feet",Data_Input!$T1720&gt;40)),ABS(D1716)&gt;$G$4),"",D1716),""))</f>
        <v/>
      </c>
      <c r="O1716" s="37" t="str">
        <f>IF($J$4=0,E1716,IFERROR(IF(OR(AND(Data_Input!$T$3="meters",Data_Input!$T1720&gt;12),(AND(Data_Input!$T$3="feet",Data_Input!$T1720&gt;40)),ABS(E1716)&gt;$G$4),"",E1716),""))</f>
        <v/>
      </c>
      <c r="P1716" s="35"/>
      <c r="Q1716" s="8" t="str">
        <f t="shared" si="114"/>
        <v/>
      </c>
      <c r="R1716" s="8" t="str">
        <f t="shared" si="115"/>
        <v/>
      </c>
      <c r="S1716" s="8" t="str">
        <f t="shared" si="116"/>
        <v/>
      </c>
      <c r="T1716" s="8" t="str">
        <f t="shared" si="117"/>
        <v/>
      </c>
      <c r="U1716" s="35"/>
    </row>
    <row r="1717" spans="1:21">
      <c r="A1717" s="7">
        <v>1715</v>
      </c>
      <c r="B1717" s="37" t="str">
        <f>Data_Input!O1721</f>
        <v/>
      </c>
      <c r="C1717" s="37" t="str">
        <f>Data_Input!P1721</f>
        <v/>
      </c>
      <c r="D1717" s="37" t="str">
        <f>Data_Input!Q1721</f>
        <v/>
      </c>
      <c r="E1717" s="37" t="str">
        <f>Data_Input!R1721</f>
        <v/>
      </c>
      <c r="F1717" s="47"/>
      <c r="G1717" s="35"/>
      <c r="H1717" s="35"/>
      <c r="I1717" s="35"/>
      <c r="J1717" s="35"/>
      <c r="K1717" s="35"/>
      <c r="L1717" s="37" t="str">
        <f>IF($G$4=0,B1717,IFERROR(IF(OR(AND(Data_Input!$T$3="meters",Data_Input!$T1721&gt;12),(AND(Data_Input!$T$3="feet",Data_Input!$T1721&gt;40)),ABS(B1717)&gt;$G$4),"",B1717),""))</f>
        <v/>
      </c>
      <c r="M1717" s="37" t="str">
        <f>IF($H$4=0,C1717,IFERROR(IF(OR(AND(Data_Input!$T$3="meters",Data_Input!$T1721&gt;12),(AND(Data_Input!$T$3="feet",Data_Input!$T1721&gt;40)),ABS(C1717)&gt;$G$4),"",C1717),""))</f>
        <v/>
      </c>
      <c r="N1717" s="37" t="str">
        <f>IF($I$4=0,D1717,IFERROR(IF(OR(AND(Data_Input!$T$3="meters",Data_Input!$T1721&gt;12),(AND(Data_Input!$T$3="feet",Data_Input!$T1721&gt;40)),ABS(D1717)&gt;$G$4),"",D1717),""))</f>
        <v/>
      </c>
      <c r="O1717" s="37" t="str">
        <f>IF($J$4=0,E1717,IFERROR(IF(OR(AND(Data_Input!$T$3="meters",Data_Input!$T1721&gt;12),(AND(Data_Input!$T$3="feet",Data_Input!$T1721&gt;40)),ABS(E1717)&gt;$G$4),"",E1717),""))</f>
        <v/>
      </c>
      <c r="P1717" s="35"/>
      <c r="Q1717" s="8" t="str">
        <f t="shared" si="114"/>
        <v/>
      </c>
      <c r="R1717" s="8" t="str">
        <f t="shared" si="115"/>
        <v/>
      </c>
      <c r="S1717" s="8" t="str">
        <f t="shared" si="116"/>
        <v/>
      </c>
      <c r="T1717" s="8" t="str">
        <f t="shared" si="117"/>
        <v/>
      </c>
      <c r="U1717" s="35"/>
    </row>
    <row r="1718" spans="1:21">
      <c r="A1718" s="7">
        <v>1716</v>
      </c>
      <c r="B1718" s="37" t="str">
        <f>Data_Input!O1722</f>
        <v/>
      </c>
      <c r="C1718" s="37" t="str">
        <f>Data_Input!P1722</f>
        <v/>
      </c>
      <c r="D1718" s="37" t="str">
        <f>Data_Input!Q1722</f>
        <v/>
      </c>
      <c r="E1718" s="37" t="str">
        <f>Data_Input!R1722</f>
        <v/>
      </c>
      <c r="F1718" s="47"/>
      <c r="G1718" s="35"/>
      <c r="H1718" s="35"/>
      <c r="I1718" s="35"/>
      <c r="J1718" s="35"/>
      <c r="K1718" s="35"/>
      <c r="L1718" s="37" t="str">
        <f>IF($G$4=0,B1718,IFERROR(IF(OR(AND(Data_Input!$T$3="meters",Data_Input!$T1722&gt;12),(AND(Data_Input!$T$3="feet",Data_Input!$T1722&gt;40)),ABS(B1718)&gt;$G$4),"",B1718),""))</f>
        <v/>
      </c>
      <c r="M1718" s="37" t="str">
        <f>IF($H$4=0,C1718,IFERROR(IF(OR(AND(Data_Input!$T$3="meters",Data_Input!$T1722&gt;12),(AND(Data_Input!$T$3="feet",Data_Input!$T1722&gt;40)),ABS(C1718)&gt;$G$4),"",C1718),""))</f>
        <v/>
      </c>
      <c r="N1718" s="37" t="str">
        <f>IF($I$4=0,D1718,IFERROR(IF(OR(AND(Data_Input!$T$3="meters",Data_Input!$T1722&gt;12),(AND(Data_Input!$T$3="feet",Data_Input!$T1722&gt;40)),ABS(D1718)&gt;$G$4),"",D1718),""))</f>
        <v/>
      </c>
      <c r="O1718" s="37" t="str">
        <f>IF($J$4=0,E1718,IFERROR(IF(OR(AND(Data_Input!$T$3="meters",Data_Input!$T1722&gt;12),(AND(Data_Input!$T$3="feet",Data_Input!$T1722&gt;40)),ABS(E1718)&gt;$G$4),"",E1718),""))</f>
        <v/>
      </c>
      <c r="P1718" s="35"/>
      <c r="Q1718" s="8" t="str">
        <f t="shared" si="114"/>
        <v/>
      </c>
      <c r="R1718" s="8" t="str">
        <f t="shared" si="115"/>
        <v/>
      </c>
      <c r="S1718" s="8" t="str">
        <f t="shared" si="116"/>
        <v/>
      </c>
      <c r="T1718" s="8" t="str">
        <f t="shared" si="117"/>
        <v/>
      </c>
      <c r="U1718" s="35"/>
    </row>
    <row r="1719" spans="1:21">
      <c r="A1719" s="7">
        <v>1717</v>
      </c>
      <c r="B1719" s="37" t="str">
        <f>Data_Input!O1723</f>
        <v/>
      </c>
      <c r="C1719" s="37" t="str">
        <f>Data_Input!P1723</f>
        <v/>
      </c>
      <c r="D1719" s="37" t="str">
        <f>Data_Input!Q1723</f>
        <v/>
      </c>
      <c r="E1719" s="37" t="str">
        <f>Data_Input!R1723</f>
        <v/>
      </c>
      <c r="F1719" s="47"/>
      <c r="G1719" s="35"/>
      <c r="H1719" s="35"/>
      <c r="I1719" s="35"/>
      <c r="J1719" s="35"/>
      <c r="K1719" s="35"/>
      <c r="L1719" s="37" t="str">
        <f>IF($G$4=0,B1719,IFERROR(IF(OR(AND(Data_Input!$T$3="meters",Data_Input!$T1723&gt;12),(AND(Data_Input!$T$3="feet",Data_Input!$T1723&gt;40)),ABS(B1719)&gt;$G$4),"",B1719),""))</f>
        <v/>
      </c>
      <c r="M1719" s="37" t="str">
        <f>IF($H$4=0,C1719,IFERROR(IF(OR(AND(Data_Input!$T$3="meters",Data_Input!$T1723&gt;12),(AND(Data_Input!$T$3="feet",Data_Input!$T1723&gt;40)),ABS(C1719)&gt;$G$4),"",C1719),""))</f>
        <v/>
      </c>
      <c r="N1719" s="37" t="str">
        <f>IF($I$4=0,D1719,IFERROR(IF(OR(AND(Data_Input!$T$3="meters",Data_Input!$T1723&gt;12),(AND(Data_Input!$T$3="feet",Data_Input!$T1723&gt;40)),ABS(D1719)&gt;$G$4),"",D1719),""))</f>
        <v/>
      </c>
      <c r="O1719" s="37" t="str">
        <f>IF($J$4=0,E1719,IFERROR(IF(OR(AND(Data_Input!$T$3="meters",Data_Input!$T1723&gt;12),(AND(Data_Input!$T$3="feet",Data_Input!$T1723&gt;40)),ABS(E1719)&gt;$G$4),"",E1719),""))</f>
        <v/>
      </c>
      <c r="P1719" s="35"/>
      <c r="Q1719" s="8" t="str">
        <f t="shared" si="114"/>
        <v/>
      </c>
      <c r="R1719" s="8" t="str">
        <f t="shared" si="115"/>
        <v/>
      </c>
      <c r="S1719" s="8" t="str">
        <f t="shared" si="116"/>
        <v/>
      </c>
      <c r="T1719" s="8" t="str">
        <f t="shared" si="117"/>
        <v/>
      </c>
      <c r="U1719" s="35"/>
    </row>
    <row r="1720" spans="1:21">
      <c r="A1720" s="7">
        <v>1718</v>
      </c>
      <c r="B1720" s="37" t="str">
        <f>Data_Input!O1724</f>
        <v/>
      </c>
      <c r="C1720" s="37" t="str">
        <f>Data_Input!P1724</f>
        <v/>
      </c>
      <c r="D1720" s="37" t="str">
        <f>Data_Input!Q1724</f>
        <v/>
      </c>
      <c r="E1720" s="37" t="str">
        <f>Data_Input!R1724</f>
        <v/>
      </c>
      <c r="F1720" s="47"/>
      <c r="G1720" s="35"/>
      <c r="H1720" s="35"/>
      <c r="I1720" s="35"/>
      <c r="J1720" s="35"/>
      <c r="K1720" s="35"/>
      <c r="L1720" s="37" t="str">
        <f>IF($G$4=0,B1720,IFERROR(IF(OR(AND(Data_Input!$T$3="meters",Data_Input!$T1724&gt;12),(AND(Data_Input!$T$3="feet",Data_Input!$T1724&gt;40)),ABS(B1720)&gt;$G$4),"",B1720),""))</f>
        <v/>
      </c>
      <c r="M1720" s="37" t="str">
        <f>IF($H$4=0,C1720,IFERROR(IF(OR(AND(Data_Input!$T$3="meters",Data_Input!$T1724&gt;12),(AND(Data_Input!$T$3="feet",Data_Input!$T1724&gt;40)),ABS(C1720)&gt;$G$4),"",C1720),""))</f>
        <v/>
      </c>
      <c r="N1720" s="37" t="str">
        <f>IF($I$4=0,D1720,IFERROR(IF(OR(AND(Data_Input!$T$3="meters",Data_Input!$T1724&gt;12),(AND(Data_Input!$T$3="feet",Data_Input!$T1724&gt;40)),ABS(D1720)&gt;$G$4),"",D1720),""))</f>
        <v/>
      </c>
      <c r="O1720" s="37" t="str">
        <f>IF($J$4=0,E1720,IFERROR(IF(OR(AND(Data_Input!$T$3="meters",Data_Input!$T1724&gt;12),(AND(Data_Input!$T$3="feet",Data_Input!$T1724&gt;40)),ABS(E1720)&gt;$G$4),"",E1720),""))</f>
        <v/>
      </c>
      <c r="P1720" s="35"/>
      <c r="Q1720" s="8" t="str">
        <f t="shared" si="114"/>
        <v/>
      </c>
      <c r="R1720" s="8" t="str">
        <f t="shared" si="115"/>
        <v/>
      </c>
      <c r="S1720" s="8" t="str">
        <f t="shared" si="116"/>
        <v/>
      </c>
      <c r="T1720" s="8" t="str">
        <f t="shared" si="117"/>
        <v/>
      </c>
      <c r="U1720" s="35"/>
    </row>
    <row r="1721" spans="1:21">
      <c r="A1721" s="7">
        <v>1719</v>
      </c>
      <c r="B1721" s="37" t="str">
        <f>Data_Input!O1725</f>
        <v/>
      </c>
      <c r="C1721" s="37" t="str">
        <f>Data_Input!P1725</f>
        <v/>
      </c>
      <c r="D1721" s="37" t="str">
        <f>Data_Input!Q1725</f>
        <v/>
      </c>
      <c r="E1721" s="37" t="str">
        <f>Data_Input!R1725</f>
        <v/>
      </c>
      <c r="F1721" s="47"/>
      <c r="G1721" s="35"/>
      <c r="H1721" s="35"/>
      <c r="I1721" s="35"/>
      <c r="J1721" s="35"/>
      <c r="K1721" s="35"/>
      <c r="L1721" s="37" t="str">
        <f>IF($G$4=0,B1721,IFERROR(IF(OR(AND(Data_Input!$T$3="meters",Data_Input!$T1725&gt;12),(AND(Data_Input!$T$3="feet",Data_Input!$T1725&gt;40)),ABS(B1721)&gt;$G$4),"",B1721),""))</f>
        <v/>
      </c>
      <c r="M1721" s="37" t="str">
        <f>IF($H$4=0,C1721,IFERROR(IF(OR(AND(Data_Input!$T$3="meters",Data_Input!$T1725&gt;12),(AND(Data_Input!$T$3="feet",Data_Input!$T1725&gt;40)),ABS(C1721)&gt;$G$4),"",C1721),""))</f>
        <v/>
      </c>
      <c r="N1721" s="37" t="str">
        <f>IF($I$4=0,D1721,IFERROR(IF(OR(AND(Data_Input!$T$3="meters",Data_Input!$T1725&gt;12),(AND(Data_Input!$T$3="feet",Data_Input!$T1725&gt;40)),ABS(D1721)&gt;$G$4),"",D1721),""))</f>
        <v/>
      </c>
      <c r="O1721" s="37" t="str">
        <f>IF($J$4=0,E1721,IFERROR(IF(OR(AND(Data_Input!$T$3="meters",Data_Input!$T1725&gt;12),(AND(Data_Input!$T$3="feet",Data_Input!$T1725&gt;40)),ABS(E1721)&gt;$G$4),"",E1721),""))</f>
        <v/>
      </c>
      <c r="P1721" s="35"/>
      <c r="Q1721" s="8" t="str">
        <f t="shared" si="114"/>
        <v/>
      </c>
      <c r="R1721" s="8" t="str">
        <f t="shared" si="115"/>
        <v/>
      </c>
      <c r="S1721" s="8" t="str">
        <f t="shared" si="116"/>
        <v/>
      </c>
      <c r="T1721" s="8" t="str">
        <f t="shared" si="117"/>
        <v/>
      </c>
      <c r="U1721" s="35"/>
    </row>
    <row r="1722" spans="1:21">
      <c r="A1722" s="7">
        <v>1720</v>
      </c>
      <c r="B1722" s="37" t="str">
        <f>Data_Input!O1726</f>
        <v/>
      </c>
      <c r="C1722" s="37" t="str">
        <f>Data_Input!P1726</f>
        <v/>
      </c>
      <c r="D1722" s="37" t="str">
        <f>Data_Input!Q1726</f>
        <v/>
      </c>
      <c r="E1722" s="37" t="str">
        <f>Data_Input!R1726</f>
        <v/>
      </c>
      <c r="F1722" s="47"/>
      <c r="G1722" s="35"/>
      <c r="H1722" s="35"/>
      <c r="I1722" s="35"/>
      <c r="J1722" s="35"/>
      <c r="K1722" s="35"/>
      <c r="L1722" s="37" t="str">
        <f>IF($G$4=0,B1722,IFERROR(IF(OR(AND(Data_Input!$T$3="meters",Data_Input!$T1726&gt;12),(AND(Data_Input!$T$3="feet",Data_Input!$T1726&gt;40)),ABS(B1722)&gt;$G$4),"",B1722),""))</f>
        <v/>
      </c>
      <c r="M1722" s="37" t="str">
        <f>IF($H$4=0,C1722,IFERROR(IF(OR(AND(Data_Input!$T$3="meters",Data_Input!$T1726&gt;12),(AND(Data_Input!$T$3="feet",Data_Input!$T1726&gt;40)),ABS(C1722)&gt;$G$4),"",C1722),""))</f>
        <v/>
      </c>
      <c r="N1722" s="37" t="str">
        <f>IF($I$4=0,D1722,IFERROR(IF(OR(AND(Data_Input!$T$3="meters",Data_Input!$T1726&gt;12),(AND(Data_Input!$T$3="feet",Data_Input!$T1726&gt;40)),ABS(D1722)&gt;$G$4),"",D1722),""))</f>
        <v/>
      </c>
      <c r="O1722" s="37" t="str">
        <f>IF($J$4=0,E1722,IFERROR(IF(OR(AND(Data_Input!$T$3="meters",Data_Input!$T1726&gt;12),(AND(Data_Input!$T$3="feet",Data_Input!$T1726&gt;40)),ABS(E1722)&gt;$G$4),"",E1722),""))</f>
        <v/>
      </c>
      <c r="P1722" s="35"/>
      <c r="Q1722" s="8" t="str">
        <f t="shared" si="114"/>
        <v/>
      </c>
      <c r="R1722" s="8" t="str">
        <f t="shared" si="115"/>
        <v/>
      </c>
      <c r="S1722" s="8" t="str">
        <f t="shared" si="116"/>
        <v/>
      </c>
      <c r="T1722" s="8" t="str">
        <f t="shared" si="117"/>
        <v/>
      </c>
      <c r="U1722" s="35"/>
    </row>
    <row r="1723" spans="1:21">
      <c r="A1723" s="7">
        <v>1721</v>
      </c>
      <c r="B1723" s="37" t="str">
        <f>Data_Input!O1727</f>
        <v/>
      </c>
      <c r="C1723" s="37" t="str">
        <f>Data_Input!P1727</f>
        <v/>
      </c>
      <c r="D1723" s="37" t="str">
        <f>Data_Input!Q1727</f>
        <v/>
      </c>
      <c r="E1723" s="37" t="str">
        <f>Data_Input!R1727</f>
        <v/>
      </c>
      <c r="F1723" s="47"/>
      <c r="G1723" s="35"/>
      <c r="H1723" s="35"/>
      <c r="I1723" s="35"/>
      <c r="J1723" s="35"/>
      <c r="K1723" s="35"/>
      <c r="L1723" s="37" t="str">
        <f>IF($G$4=0,B1723,IFERROR(IF(OR(AND(Data_Input!$T$3="meters",Data_Input!$T1727&gt;12),(AND(Data_Input!$T$3="feet",Data_Input!$T1727&gt;40)),ABS(B1723)&gt;$G$4),"",B1723),""))</f>
        <v/>
      </c>
      <c r="M1723" s="37" t="str">
        <f>IF($H$4=0,C1723,IFERROR(IF(OR(AND(Data_Input!$T$3="meters",Data_Input!$T1727&gt;12),(AND(Data_Input!$T$3="feet",Data_Input!$T1727&gt;40)),ABS(C1723)&gt;$G$4),"",C1723),""))</f>
        <v/>
      </c>
      <c r="N1723" s="37" t="str">
        <f>IF($I$4=0,D1723,IFERROR(IF(OR(AND(Data_Input!$T$3="meters",Data_Input!$T1727&gt;12),(AND(Data_Input!$T$3="feet",Data_Input!$T1727&gt;40)),ABS(D1723)&gt;$G$4),"",D1723),""))</f>
        <v/>
      </c>
      <c r="O1723" s="37" t="str">
        <f>IF($J$4=0,E1723,IFERROR(IF(OR(AND(Data_Input!$T$3="meters",Data_Input!$T1727&gt;12),(AND(Data_Input!$T$3="feet",Data_Input!$T1727&gt;40)),ABS(E1723)&gt;$G$4),"",E1723),""))</f>
        <v/>
      </c>
      <c r="P1723" s="35"/>
      <c r="Q1723" s="8" t="str">
        <f t="shared" si="114"/>
        <v/>
      </c>
      <c r="R1723" s="8" t="str">
        <f t="shared" si="115"/>
        <v/>
      </c>
      <c r="S1723" s="8" t="str">
        <f t="shared" si="116"/>
        <v/>
      </c>
      <c r="T1723" s="8" t="str">
        <f t="shared" si="117"/>
        <v/>
      </c>
      <c r="U1723" s="35"/>
    </row>
    <row r="1724" spans="1:21">
      <c r="A1724" s="7">
        <v>1722</v>
      </c>
      <c r="B1724" s="37" t="str">
        <f>Data_Input!O1728</f>
        <v/>
      </c>
      <c r="C1724" s="37" t="str">
        <f>Data_Input!P1728</f>
        <v/>
      </c>
      <c r="D1724" s="37" t="str">
        <f>Data_Input!Q1728</f>
        <v/>
      </c>
      <c r="E1724" s="37" t="str">
        <f>Data_Input!R1728</f>
        <v/>
      </c>
      <c r="F1724" s="47"/>
      <c r="G1724" s="35"/>
      <c r="H1724" s="35"/>
      <c r="I1724" s="35"/>
      <c r="J1724" s="35"/>
      <c r="K1724" s="35"/>
      <c r="L1724" s="37" t="str">
        <f>IF($G$4=0,B1724,IFERROR(IF(OR(AND(Data_Input!$T$3="meters",Data_Input!$T1728&gt;12),(AND(Data_Input!$T$3="feet",Data_Input!$T1728&gt;40)),ABS(B1724)&gt;$G$4),"",B1724),""))</f>
        <v/>
      </c>
      <c r="M1724" s="37" t="str">
        <f>IF($H$4=0,C1724,IFERROR(IF(OR(AND(Data_Input!$T$3="meters",Data_Input!$T1728&gt;12),(AND(Data_Input!$T$3="feet",Data_Input!$T1728&gt;40)),ABS(C1724)&gt;$G$4),"",C1724),""))</f>
        <v/>
      </c>
      <c r="N1724" s="37" t="str">
        <f>IF($I$4=0,D1724,IFERROR(IF(OR(AND(Data_Input!$T$3="meters",Data_Input!$T1728&gt;12),(AND(Data_Input!$T$3="feet",Data_Input!$T1728&gt;40)),ABS(D1724)&gt;$G$4),"",D1724),""))</f>
        <v/>
      </c>
      <c r="O1724" s="37" t="str">
        <f>IF($J$4=0,E1724,IFERROR(IF(OR(AND(Data_Input!$T$3="meters",Data_Input!$T1728&gt;12),(AND(Data_Input!$T$3="feet",Data_Input!$T1728&gt;40)),ABS(E1724)&gt;$G$4),"",E1724),""))</f>
        <v/>
      </c>
      <c r="P1724" s="35"/>
      <c r="Q1724" s="8" t="str">
        <f t="shared" si="114"/>
        <v/>
      </c>
      <c r="R1724" s="8" t="str">
        <f t="shared" si="115"/>
        <v/>
      </c>
      <c r="S1724" s="8" t="str">
        <f t="shared" si="116"/>
        <v/>
      </c>
      <c r="T1724" s="8" t="str">
        <f t="shared" si="117"/>
        <v/>
      </c>
      <c r="U1724" s="35"/>
    </row>
    <row r="1725" spans="1:21">
      <c r="A1725" s="7">
        <v>1723</v>
      </c>
      <c r="B1725" s="37" t="str">
        <f>Data_Input!O1729</f>
        <v/>
      </c>
      <c r="C1725" s="37" t="str">
        <f>Data_Input!P1729</f>
        <v/>
      </c>
      <c r="D1725" s="37" t="str">
        <f>Data_Input!Q1729</f>
        <v/>
      </c>
      <c r="E1725" s="37" t="str">
        <f>Data_Input!R1729</f>
        <v/>
      </c>
      <c r="F1725" s="47"/>
      <c r="G1725" s="35"/>
      <c r="H1725" s="35"/>
      <c r="I1725" s="35"/>
      <c r="J1725" s="35"/>
      <c r="K1725" s="35"/>
      <c r="L1725" s="37" t="str">
        <f>IF($G$4=0,B1725,IFERROR(IF(OR(AND(Data_Input!$T$3="meters",Data_Input!$T1729&gt;12),(AND(Data_Input!$T$3="feet",Data_Input!$T1729&gt;40)),ABS(B1725)&gt;$G$4),"",B1725),""))</f>
        <v/>
      </c>
      <c r="M1725" s="37" t="str">
        <f>IF($H$4=0,C1725,IFERROR(IF(OR(AND(Data_Input!$T$3="meters",Data_Input!$T1729&gt;12),(AND(Data_Input!$T$3="feet",Data_Input!$T1729&gt;40)),ABS(C1725)&gt;$G$4),"",C1725),""))</f>
        <v/>
      </c>
      <c r="N1725" s="37" t="str">
        <f>IF($I$4=0,D1725,IFERROR(IF(OR(AND(Data_Input!$T$3="meters",Data_Input!$T1729&gt;12),(AND(Data_Input!$T$3="feet",Data_Input!$T1729&gt;40)),ABS(D1725)&gt;$G$4),"",D1725),""))</f>
        <v/>
      </c>
      <c r="O1725" s="37" t="str">
        <f>IF($J$4=0,E1725,IFERROR(IF(OR(AND(Data_Input!$T$3="meters",Data_Input!$T1729&gt;12),(AND(Data_Input!$T$3="feet",Data_Input!$T1729&gt;40)),ABS(E1725)&gt;$G$4),"",E1725),""))</f>
        <v/>
      </c>
      <c r="P1725" s="35"/>
      <c r="Q1725" s="8" t="str">
        <f t="shared" si="114"/>
        <v/>
      </c>
      <c r="R1725" s="8" t="str">
        <f t="shared" si="115"/>
        <v/>
      </c>
      <c r="S1725" s="8" t="str">
        <f t="shared" si="116"/>
        <v/>
      </c>
      <c r="T1725" s="8" t="str">
        <f t="shared" si="117"/>
        <v/>
      </c>
      <c r="U1725" s="35"/>
    </row>
    <row r="1726" spans="1:21">
      <c r="A1726" s="7">
        <v>1724</v>
      </c>
      <c r="B1726" s="37" t="str">
        <f>Data_Input!O1730</f>
        <v/>
      </c>
      <c r="C1726" s="37" t="str">
        <f>Data_Input!P1730</f>
        <v/>
      </c>
      <c r="D1726" s="37" t="str">
        <f>Data_Input!Q1730</f>
        <v/>
      </c>
      <c r="E1726" s="37" t="str">
        <f>Data_Input!R1730</f>
        <v/>
      </c>
      <c r="F1726" s="47"/>
      <c r="G1726" s="35"/>
      <c r="H1726" s="35"/>
      <c r="I1726" s="35"/>
      <c r="J1726" s="35"/>
      <c r="K1726" s="35"/>
      <c r="L1726" s="37" t="str">
        <f>IF($G$4=0,B1726,IFERROR(IF(OR(AND(Data_Input!$T$3="meters",Data_Input!$T1730&gt;12),(AND(Data_Input!$T$3="feet",Data_Input!$T1730&gt;40)),ABS(B1726)&gt;$G$4),"",B1726),""))</f>
        <v/>
      </c>
      <c r="M1726" s="37" t="str">
        <f>IF($H$4=0,C1726,IFERROR(IF(OR(AND(Data_Input!$T$3="meters",Data_Input!$T1730&gt;12),(AND(Data_Input!$T$3="feet",Data_Input!$T1730&gt;40)),ABS(C1726)&gt;$G$4),"",C1726),""))</f>
        <v/>
      </c>
      <c r="N1726" s="37" t="str">
        <f>IF($I$4=0,D1726,IFERROR(IF(OR(AND(Data_Input!$T$3="meters",Data_Input!$T1730&gt;12),(AND(Data_Input!$T$3="feet",Data_Input!$T1730&gt;40)),ABS(D1726)&gt;$G$4),"",D1726),""))</f>
        <v/>
      </c>
      <c r="O1726" s="37" t="str">
        <f>IF($J$4=0,E1726,IFERROR(IF(OR(AND(Data_Input!$T$3="meters",Data_Input!$T1730&gt;12),(AND(Data_Input!$T$3="feet",Data_Input!$T1730&gt;40)),ABS(E1726)&gt;$G$4),"",E1726),""))</f>
        <v/>
      </c>
      <c r="P1726" s="35"/>
      <c r="Q1726" s="8" t="str">
        <f t="shared" si="114"/>
        <v/>
      </c>
      <c r="R1726" s="8" t="str">
        <f t="shared" si="115"/>
        <v/>
      </c>
      <c r="S1726" s="8" t="str">
        <f t="shared" si="116"/>
        <v/>
      </c>
      <c r="T1726" s="8" t="str">
        <f t="shared" si="117"/>
        <v/>
      </c>
      <c r="U1726" s="35"/>
    </row>
    <row r="1727" spans="1:21">
      <c r="A1727" s="7">
        <v>1725</v>
      </c>
      <c r="B1727" s="37" t="str">
        <f>Data_Input!O1731</f>
        <v/>
      </c>
      <c r="C1727" s="37" t="str">
        <f>Data_Input!P1731</f>
        <v/>
      </c>
      <c r="D1727" s="37" t="str">
        <f>Data_Input!Q1731</f>
        <v/>
      </c>
      <c r="E1727" s="37" t="str">
        <f>Data_Input!R1731</f>
        <v/>
      </c>
      <c r="F1727" s="47"/>
      <c r="G1727" s="35"/>
      <c r="H1727" s="35"/>
      <c r="I1727" s="35"/>
      <c r="J1727" s="35"/>
      <c r="K1727" s="35"/>
      <c r="L1727" s="37" t="str">
        <f>IF($G$4=0,B1727,IFERROR(IF(OR(AND(Data_Input!$T$3="meters",Data_Input!$T1731&gt;12),(AND(Data_Input!$T$3="feet",Data_Input!$T1731&gt;40)),ABS(B1727)&gt;$G$4),"",B1727),""))</f>
        <v/>
      </c>
      <c r="M1727" s="37" t="str">
        <f>IF($H$4=0,C1727,IFERROR(IF(OR(AND(Data_Input!$T$3="meters",Data_Input!$T1731&gt;12),(AND(Data_Input!$T$3="feet",Data_Input!$T1731&gt;40)),ABS(C1727)&gt;$G$4),"",C1727),""))</f>
        <v/>
      </c>
      <c r="N1727" s="37" t="str">
        <f>IF($I$4=0,D1727,IFERROR(IF(OR(AND(Data_Input!$T$3="meters",Data_Input!$T1731&gt;12),(AND(Data_Input!$T$3="feet",Data_Input!$T1731&gt;40)),ABS(D1727)&gt;$G$4),"",D1727),""))</f>
        <v/>
      </c>
      <c r="O1727" s="37" t="str">
        <f>IF($J$4=0,E1727,IFERROR(IF(OR(AND(Data_Input!$T$3="meters",Data_Input!$T1731&gt;12),(AND(Data_Input!$T$3="feet",Data_Input!$T1731&gt;40)),ABS(E1727)&gt;$G$4),"",E1727),""))</f>
        <v/>
      </c>
      <c r="P1727" s="35"/>
      <c r="Q1727" s="8" t="str">
        <f t="shared" si="114"/>
        <v/>
      </c>
      <c r="R1727" s="8" t="str">
        <f t="shared" si="115"/>
        <v/>
      </c>
      <c r="S1727" s="8" t="str">
        <f t="shared" si="116"/>
        <v/>
      </c>
      <c r="T1727" s="8" t="str">
        <f t="shared" si="117"/>
        <v/>
      </c>
      <c r="U1727" s="35"/>
    </row>
    <row r="1728" spans="1:21">
      <c r="A1728" s="7">
        <v>1726</v>
      </c>
      <c r="B1728" s="37" t="str">
        <f>Data_Input!O1732</f>
        <v/>
      </c>
      <c r="C1728" s="37" t="str">
        <f>Data_Input!P1732</f>
        <v/>
      </c>
      <c r="D1728" s="37" t="str">
        <f>Data_Input!Q1732</f>
        <v/>
      </c>
      <c r="E1728" s="37" t="str">
        <f>Data_Input!R1732</f>
        <v/>
      </c>
      <c r="F1728" s="47"/>
      <c r="G1728" s="35"/>
      <c r="H1728" s="35"/>
      <c r="I1728" s="35"/>
      <c r="J1728" s="35"/>
      <c r="K1728" s="35"/>
      <c r="L1728" s="37" t="str">
        <f>IF($G$4=0,B1728,IFERROR(IF(OR(AND(Data_Input!$T$3="meters",Data_Input!$T1732&gt;12),(AND(Data_Input!$T$3="feet",Data_Input!$T1732&gt;40)),ABS(B1728)&gt;$G$4),"",B1728),""))</f>
        <v/>
      </c>
      <c r="M1728" s="37" t="str">
        <f>IF($H$4=0,C1728,IFERROR(IF(OR(AND(Data_Input!$T$3="meters",Data_Input!$T1732&gt;12),(AND(Data_Input!$T$3="feet",Data_Input!$T1732&gt;40)),ABS(C1728)&gt;$G$4),"",C1728),""))</f>
        <v/>
      </c>
      <c r="N1728" s="37" t="str">
        <f>IF($I$4=0,D1728,IFERROR(IF(OR(AND(Data_Input!$T$3="meters",Data_Input!$T1732&gt;12),(AND(Data_Input!$T$3="feet",Data_Input!$T1732&gt;40)),ABS(D1728)&gt;$G$4),"",D1728),""))</f>
        <v/>
      </c>
      <c r="O1728" s="37" t="str">
        <f>IF($J$4=0,E1728,IFERROR(IF(OR(AND(Data_Input!$T$3="meters",Data_Input!$T1732&gt;12),(AND(Data_Input!$T$3="feet",Data_Input!$T1732&gt;40)),ABS(E1728)&gt;$G$4),"",E1728),""))</f>
        <v/>
      </c>
      <c r="P1728" s="35"/>
      <c r="Q1728" s="8" t="str">
        <f t="shared" si="114"/>
        <v/>
      </c>
      <c r="R1728" s="8" t="str">
        <f t="shared" si="115"/>
        <v/>
      </c>
      <c r="S1728" s="8" t="str">
        <f t="shared" si="116"/>
        <v/>
      </c>
      <c r="T1728" s="8" t="str">
        <f t="shared" si="117"/>
        <v/>
      </c>
      <c r="U1728" s="35"/>
    </row>
    <row r="1729" spans="1:21">
      <c r="A1729" s="7">
        <v>1727</v>
      </c>
      <c r="B1729" s="37" t="str">
        <f>Data_Input!O1733</f>
        <v/>
      </c>
      <c r="C1729" s="37" t="str">
        <f>Data_Input!P1733</f>
        <v/>
      </c>
      <c r="D1729" s="37" t="str">
        <f>Data_Input!Q1733</f>
        <v/>
      </c>
      <c r="E1729" s="37" t="str">
        <f>Data_Input!R1733</f>
        <v/>
      </c>
      <c r="F1729" s="47"/>
      <c r="G1729" s="35"/>
      <c r="H1729" s="35"/>
      <c r="I1729" s="35"/>
      <c r="J1729" s="35"/>
      <c r="K1729" s="35"/>
      <c r="L1729" s="37" t="str">
        <f>IF($G$4=0,B1729,IFERROR(IF(OR(AND(Data_Input!$T$3="meters",Data_Input!$T1733&gt;12),(AND(Data_Input!$T$3="feet",Data_Input!$T1733&gt;40)),ABS(B1729)&gt;$G$4),"",B1729),""))</f>
        <v/>
      </c>
      <c r="M1729" s="37" t="str">
        <f>IF($H$4=0,C1729,IFERROR(IF(OR(AND(Data_Input!$T$3="meters",Data_Input!$T1733&gt;12),(AND(Data_Input!$T$3="feet",Data_Input!$T1733&gt;40)),ABS(C1729)&gt;$G$4),"",C1729),""))</f>
        <v/>
      </c>
      <c r="N1729" s="37" t="str">
        <f>IF($I$4=0,D1729,IFERROR(IF(OR(AND(Data_Input!$T$3="meters",Data_Input!$T1733&gt;12),(AND(Data_Input!$T$3="feet",Data_Input!$T1733&gt;40)),ABS(D1729)&gt;$G$4),"",D1729),""))</f>
        <v/>
      </c>
      <c r="O1729" s="37" t="str">
        <f>IF($J$4=0,E1729,IFERROR(IF(OR(AND(Data_Input!$T$3="meters",Data_Input!$T1733&gt;12),(AND(Data_Input!$T$3="feet",Data_Input!$T1733&gt;40)),ABS(E1729)&gt;$G$4),"",E1729),""))</f>
        <v/>
      </c>
      <c r="P1729" s="35"/>
      <c r="Q1729" s="8" t="str">
        <f t="shared" si="114"/>
        <v/>
      </c>
      <c r="R1729" s="8" t="str">
        <f t="shared" si="115"/>
        <v/>
      </c>
      <c r="S1729" s="8" t="str">
        <f t="shared" si="116"/>
        <v/>
      </c>
      <c r="T1729" s="8" t="str">
        <f t="shared" si="117"/>
        <v/>
      </c>
      <c r="U1729" s="35"/>
    </row>
    <row r="1730" spans="1:21">
      <c r="A1730" s="7">
        <v>1728</v>
      </c>
      <c r="B1730" s="37" t="str">
        <f>Data_Input!O1734</f>
        <v/>
      </c>
      <c r="C1730" s="37" t="str">
        <f>Data_Input!P1734</f>
        <v/>
      </c>
      <c r="D1730" s="37" t="str">
        <f>Data_Input!Q1734</f>
        <v/>
      </c>
      <c r="E1730" s="37" t="str">
        <f>Data_Input!R1734</f>
        <v/>
      </c>
      <c r="F1730" s="47"/>
      <c r="G1730" s="35"/>
      <c r="H1730" s="35"/>
      <c r="I1730" s="35"/>
      <c r="J1730" s="35"/>
      <c r="K1730" s="35"/>
      <c r="L1730" s="37" t="str">
        <f>IF($G$4=0,B1730,IFERROR(IF(OR(AND(Data_Input!$T$3="meters",Data_Input!$T1734&gt;12),(AND(Data_Input!$T$3="feet",Data_Input!$T1734&gt;40)),ABS(B1730)&gt;$G$4),"",B1730),""))</f>
        <v/>
      </c>
      <c r="M1730" s="37" t="str">
        <f>IF($H$4=0,C1730,IFERROR(IF(OR(AND(Data_Input!$T$3="meters",Data_Input!$T1734&gt;12),(AND(Data_Input!$T$3="feet",Data_Input!$T1734&gt;40)),ABS(C1730)&gt;$G$4),"",C1730),""))</f>
        <v/>
      </c>
      <c r="N1730" s="37" t="str">
        <f>IF($I$4=0,D1730,IFERROR(IF(OR(AND(Data_Input!$T$3="meters",Data_Input!$T1734&gt;12),(AND(Data_Input!$T$3="feet",Data_Input!$T1734&gt;40)),ABS(D1730)&gt;$G$4),"",D1730),""))</f>
        <v/>
      </c>
      <c r="O1730" s="37" t="str">
        <f>IF($J$4=0,E1730,IFERROR(IF(OR(AND(Data_Input!$T$3="meters",Data_Input!$T1734&gt;12),(AND(Data_Input!$T$3="feet",Data_Input!$T1734&gt;40)),ABS(E1730)&gt;$G$4),"",E1730),""))</f>
        <v/>
      </c>
      <c r="P1730" s="35"/>
      <c r="Q1730" s="8" t="str">
        <f t="shared" si="114"/>
        <v/>
      </c>
      <c r="R1730" s="8" t="str">
        <f t="shared" si="115"/>
        <v/>
      </c>
      <c r="S1730" s="8" t="str">
        <f t="shared" si="116"/>
        <v/>
      </c>
      <c r="T1730" s="8" t="str">
        <f t="shared" si="117"/>
        <v/>
      </c>
      <c r="U1730" s="35"/>
    </row>
    <row r="1731" spans="1:21">
      <c r="A1731" s="7">
        <v>1729</v>
      </c>
      <c r="B1731" s="37" t="str">
        <f>Data_Input!O1735</f>
        <v/>
      </c>
      <c r="C1731" s="37" t="str">
        <f>Data_Input!P1735</f>
        <v/>
      </c>
      <c r="D1731" s="37" t="str">
        <f>Data_Input!Q1735</f>
        <v/>
      </c>
      <c r="E1731" s="37" t="str">
        <f>Data_Input!R1735</f>
        <v/>
      </c>
      <c r="F1731" s="47"/>
      <c r="G1731" s="35"/>
      <c r="H1731" s="35"/>
      <c r="I1731" s="35"/>
      <c r="J1731" s="35"/>
      <c r="K1731" s="35"/>
      <c r="L1731" s="37" t="str">
        <f>IF($G$4=0,B1731,IFERROR(IF(OR(AND(Data_Input!$T$3="meters",Data_Input!$T1735&gt;12),(AND(Data_Input!$T$3="feet",Data_Input!$T1735&gt;40)),ABS(B1731)&gt;$G$4),"",B1731),""))</f>
        <v/>
      </c>
      <c r="M1731" s="37" t="str">
        <f>IF($H$4=0,C1731,IFERROR(IF(OR(AND(Data_Input!$T$3="meters",Data_Input!$T1735&gt;12),(AND(Data_Input!$T$3="feet",Data_Input!$T1735&gt;40)),ABS(C1731)&gt;$G$4),"",C1731),""))</f>
        <v/>
      </c>
      <c r="N1731" s="37" t="str">
        <f>IF($I$4=0,D1731,IFERROR(IF(OR(AND(Data_Input!$T$3="meters",Data_Input!$T1735&gt;12),(AND(Data_Input!$T$3="feet",Data_Input!$T1735&gt;40)),ABS(D1731)&gt;$G$4),"",D1731),""))</f>
        <v/>
      </c>
      <c r="O1731" s="37" t="str">
        <f>IF($J$4=0,E1731,IFERROR(IF(OR(AND(Data_Input!$T$3="meters",Data_Input!$T1735&gt;12),(AND(Data_Input!$T$3="feet",Data_Input!$T1735&gt;40)),ABS(E1731)&gt;$G$4),"",E1731),""))</f>
        <v/>
      </c>
      <c r="P1731" s="35"/>
      <c r="Q1731" s="8" t="str">
        <f t="shared" si="114"/>
        <v/>
      </c>
      <c r="R1731" s="8" t="str">
        <f t="shared" si="115"/>
        <v/>
      </c>
      <c r="S1731" s="8" t="str">
        <f t="shared" si="116"/>
        <v/>
      </c>
      <c r="T1731" s="8" t="str">
        <f t="shared" si="117"/>
        <v/>
      </c>
      <c r="U1731" s="35"/>
    </row>
    <row r="1732" spans="1:21">
      <c r="A1732" s="7">
        <v>1730</v>
      </c>
      <c r="B1732" s="37" t="str">
        <f>Data_Input!O1736</f>
        <v/>
      </c>
      <c r="C1732" s="37" t="str">
        <f>Data_Input!P1736</f>
        <v/>
      </c>
      <c r="D1732" s="37" t="str">
        <f>Data_Input!Q1736</f>
        <v/>
      </c>
      <c r="E1732" s="37" t="str">
        <f>Data_Input!R1736</f>
        <v/>
      </c>
      <c r="F1732" s="47"/>
      <c r="G1732" s="35"/>
      <c r="H1732" s="35"/>
      <c r="I1732" s="35"/>
      <c r="J1732" s="35"/>
      <c r="K1732" s="35"/>
      <c r="L1732" s="37" t="str">
        <f>IF($G$4=0,B1732,IFERROR(IF(OR(AND(Data_Input!$T$3="meters",Data_Input!$T1736&gt;12),(AND(Data_Input!$T$3="feet",Data_Input!$T1736&gt;40)),ABS(B1732)&gt;$G$4),"",B1732),""))</f>
        <v/>
      </c>
      <c r="M1732" s="37" t="str">
        <f>IF($H$4=0,C1732,IFERROR(IF(OR(AND(Data_Input!$T$3="meters",Data_Input!$T1736&gt;12),(AND(Data_Input!$T$3="feet",Data_Input!$T1736&gt;40)),ABS(C1732)&gt;$G$4),"",C1732),""))</f>
        <v/>
      </c>
      <c r="N1732" s="37" t="str">
        <f>IF($I$4=0,D1732,IFERROR(IF(OR(AND(Data_Input!$T$3="meters",Data_Input!$T1736&gt;12),(AND(Data_Input!$T$3="feet",Data_Input!$T1736&gt;40)),ABS(D1732)&gt;$G$4),"",D1732),""))</f>
        <v/>
      </c>
      <c r="O1732" s="37" t="str">
        <f>IF($J$4=0,E1732,IFERROR(IF(OR(AND(Data_Input!$T$3="meters",Data_Input!$T1736&gt;12),(AND(Data_Input!$T$3="feet",Data_Input!$T1736&gt;40)),ABS(E1732)&gt;$G$4),"",E1732),""))</f>
        <v/>
      </c>
      <c r="P1732" s="35"/>
      <c r="Q1732" s="8" t="str">
        <f t="shared" ref="Q1732:Q1795" si="118">IFERROR(ABS(L1732),"")</f>
        <v/>
      </c>
      <c r="R1732" s="8" t="str">
        <f t="shared" ref="R1732:R1795" si="119">IFERROR(ABS(M1732),"")</f>
        <v/>
      </c>
      <c r="S1732" s="8" t="str">
        <f t="shared" ref="S1732:S1795" si="120">IFERROR(ABS(N1732),"")</f>
        <v/>
      </c>
      <c r="T1732" s="8" t="str">
        <f t="shared" ref="T1732:T1795" si="121">IFERROR(ABS(O1732),"")</f>
        <v/>
      </c>
      <c r="U1732" s="35"/>
    </row>
    <row r="1733" spans="1:21">
      <c r="A1733" s="7">
        <v>1731</v>
      </c>
      <c r="B1733" s="37" t="str">
        <f>Data_Input!O1737</f>
        <v/>
      </c>
      <c r="C1733" s="37" t="str">
        <f>Data_Input!P1737</f>
        <v/>
      </c>
      <c r="D1733" s="37" t="str">
        <f>Data_Input!Q1737</f>
        <v/>
      </c>
      <c r="E1733" s="37" t="str">
        <f>Data_Input!R1737</f>
        <v/>
      </c>
      <c r="F1733" s="47"/>
      <c r="G1733" s="35"/>
      <c r="H1733" s="35"/>
      <c r="I1733" s="35"/>
      <c r="J1733" s="35"/>
      <c r="K1733" s="35"/>
      <c r="L1733" s="37" t="str">
        <f>IF($G$4=0,B1733,IFERROR(IF(OR(AND(Data_Input!$T$3="meters",Data_Input!$T1737&gt;12),(AND(Data_Input!$T$3="feet",Data_Input!$T1737&gt;40)),ABS(B1733)&gt;$G$4),"",B1733),""))</f>
        <v/>
      </c>
      <c r="M1733" s="37" t="str">
        <f>IF($H$4=0,C1733,IFERROR(IF(OR(AND(Data_Input!$T$3="meters",Data_Input!$T1737&gt;12),(AND(Data_Input!$T$3="feet",Data_Input!$T1737&gt;40)),ABS(C1733)&gt;$G$4),"",C1733),""))</f>
        <v/>
      </c>
      <c r="N1733" s="37" t="str">
        <f>IF($I$4=0,D1733,IFERROR(IF(OR(AND(Data_Input!$T$3="meters",Data_Input!$T1737&gt;12),(AND(Data_Input!$T$3="feet",Data_Input!$T1737&gt;40)),ABS(D1733)&gt;$G$4),"",D1733),""))</f>
        <v/>
      </c>
      <c r="O1733" s="37" t="str">
        <f>IF($J$4=0,E1733,IFERROR(IF(OR(AND(Data_Input!$T$3="meters",Data_Input!$T1737&gt;12),(AND(Data_Input!$T$3="feet",Data_Input!$T1737&gt;40)),ABS(E1733)&gt;$G$4),"",E1733),""))</f>
        <v/>
      </c>
      <c r="P1733" s="35"/>
      <c r="Q1733" s="8" t="str">
        <f t="shared" si="118"/>
        <v/>
      </c>
      <c r="R1733" s="8" t="str">
        <f t="shared" si="119"/>
        <v/>
      </c>
      <c r="S1733" s="8" t="str">
        <f t="shared" si="120"/>
        <v/>
      </c>
      <c r="T1733" s="8" t="str">
        <f t="shared" si="121"/>
        <v/>
      </c>
      <c r="U1733" s="35"/>
    </row>
    <row r="1734" spans="1:21">
      <c r="A1734" s="7">
        <v>1732</v>
      </c>
      <c r="B1734" s="37" t="str">
        <f>Data_Input!O1738</f>
        <v/>
      </c>
      <c r="C1734" s="37" t="str">
        <f>Data_Input!P1738</f>
        <v/>
      </c>
      <c r="D1734" s="37" t="str">
        <f>Data_Input!Q1738</f>
        <v/>
      </c>
      <c r="E1734" s="37" t="str">
        <f>Data_Input!R1738</f>
        <v/>
      </c>
      <c r="F1734" s="47"/>
      <c r="G1734" s="35"/>
      <c r="H1734" s="35"/>
      <c r="I1734" s="35"/>
      <c r="J1734" s="35"/>
      <c r="K1734" s="35"/>
      <c r="L1734" s="37" t="str">
        <f>IF($G$4=0,B1734,IFERROR(IF(OR(AND(Data_Input!$T$3="meters",Data_Input!$T1738&gt;12),(AND(Data_Input!$T$3="feet",Data_Input!$T1738&gt;40)),ABS(B1734)&gt;$G$4),"",B1734),""))</f>
        <v/>
      </c>
      <c r="M1734" s="37" t="str">
        <f>IF($H$4=0,C1734,IFERROR(IF(OR(AND(Data_Input!$T$3="meters",Data_Input!$T1738&gt;12),(AND(Data_Input!$T$3="feet",Data_Input!$T1738&gt;40)),ABS(C1734)&gt;$G$4),"",C1734),""))</f>
        <v/>
      </c>
      <c r="N1734" s="37" t="str">
        <f>IF($I$4=0,D1734,IFERROR(IF(OR(AND(Data_Input!$T$3="meters",Data_Input!$T1738&gt;12),(AND(Data_Input!$T$3="feet",Data_Input!$T1738&gt;40)),ABS(D1734)&gt;$G$4),"",D1734),""))</f>
        <v/>
      </c>
      <c r="O1734" s="37" t="str">
        <f>IF($J$4=0,E1734,IFERROR(IF(OR(AND(Data_Input!$T$3="meters",Data_Input!$T1738&gt;12),(AND(Data_Input!$T$3="feet",Data_Input!$T1738&gt;40)),ABS(E1734)&gt;$G$4),"",E1734),""))</f>
        <v/>
      </c>
      <c r="P1734" s="35"/>
      <c r="Q1734" s="8" t="str">
        <f t="shared" si="118"/>
        <v/>
      </c>
      <c r="R1734" s="8" t="str">
        <f t="shared" si="119"/>
        <v/>
      </c>
      <c r="S1734" s="8" t="str">
        <f t="shared" si="120"/>
        <v/>
      </c>
      <c r="T1734" s="8" t="str">
        <f t="shared" si="121"/>
        <v/>
      </c>
      <c r="U1734" s="35"/>
    </row>
    <row r="1735" spans="1:21">
      <c r="A1735" s="7">
        <v>1733</v>
      </c>
      <c r="B1735" s="37" t="str">
        <f>Data_Input!O1739</f>
        <v/>
      </c>
      <c r="C1735" s="37" t="str">
        <f>Data_Input!P1739</f>
        <v/>
      </c>
      <c r="D1735" s="37" t="str">
        <f>Data_Input!Q1739</f>
        <v/>
      </c>
      <c r="E1735" s="37" t="str">
        <f>Data_Input!R1739</f>
        <v/>
      </c>
      <c r="F1735" s="47"/>
      <c r="G1735" s="35"/>
      <c r="H1735" s="35"/>
      <c r="I1735" s="35"/>
      <c r="J1735" s="35"/>
      <c r="K1735" s="35"/>
      <c r="L1735" s="37" t="str">
        <f>IF($G$4=0,B1735,IFERROR(IF(OR(AND(Data_Input!$T$3="meters",Data_Input!$T1739&gt;12),(AND(Data_Input!$T$3="feet",Data_Input!$T1739&gt;40)),ABS(B1735)&gt;$G$4),"",B1735),""))</f>
        <v/>
      </c>
      <c r="M1735" s="37" t="str">
        <f>IF($H$4=0,C1735,IFERROR(IF(OR(AND(Data_Input!$T$3="meters",Data_Input!$T1739&gt;12),(AND(Data_Input!$T$3="feet",Data_Input!$T1739&gt;40)),ABS(C1735)&gt;$G$4),"",C1735),""))</f>
        <v/>
      </c>
      <c r="N1735" s="37" t="str">
        <f>IF($I$4=0,D1735,IFERROR(IF(OR(AND(Data_Input!$T$3="meters",Data_Input!$T1739&gt;12),(AND(Data_Input!$T$3="feet",Data_Input!$T1739&gt;40)),ABS(D1735)&gt;$G$4),"",D1735),""))</f>
        <v/>
      </c>
      <c r="O1735" s="37" t="str">
        <f>IF($J$4=0,E1735,IFERROR(IF(OR(AND(Data_Input!$T$3="meters",Data_Input!$T1739&gt;12),(AND(Data_Input!$T$3="feet",Data_Input!$T1739&gt;40)),ABS(E1735)&gt;$G$4),"",E1735),""))</f>
        <v/>
      </c>
      <c r="P1735" s="35"/>
      <c r="Q1735" s="8" t="str">
        <f t="shared" si="118"/>
        <v/>
      </c>
      <c r="R1735" s="8" t="str">
        <f t="shared" si="119"/>
        <v/>
      </c>
      <c r="S1735" s="8" t="str">
        <f t="shared" si="120"/>
        <v/>
      </c>
      <c r="T1735" s="8" t="str">
        <f t="shared" si="121"/>
        <v/>
      </c>
      <c r="U1735" s="35"/>
    </row>
    <row r="1736" spans="1:21">
      <c r="A1736" s="7">
        <v>1734</v>
      </c>
      <c r="B1736" s="37" t="str">
        <f>Data_Input!O1740</f>
        <v/>
      </c>
      <c r="C1736" s="37" t="str">
        <f>Data_Input!P1740</f>
        <v/>
      </c>
      <c r="D1736" s="37" t="str">
        <f>Data_Input!Q1740</f>
        <v/>
      </c>
      <c r="E1736" s="37" t="str">
        <f>Data_Input!R1740</f>
        <v/>
      </c>
      <c r="F1736" s="47"/>
      <c r="G1736" s="35"/>
      <c r="H1736" s="35"/>
      <c r="I1736" s="35"/>
      <c r="J1736" s="35"/>
      <c r="K1736" s="35"/>
      <c r="L1736" s="37" t="str">
        <f>IF($G$4=0,B1736,IFERROR(IF(OR(AND(Data_Input!$T$3="meters",Data_Input!$T1740&gt;12),(AND(Data_Input!$T$3="feet",Data_Input!$T1740&gt;40)),ABS(B1736)&gt;$G$4),"",B1736),""))</f>
        <v/>
      </c>
      <c r="M1736" s="37" t="str">
        <f>IF($H$4=0,C1736,IFERROR(IF(OR(AND(Data_Input!$T$3="meters",Data_Input!$T1740&gt;12),(AND(Data_Input!$T$3="feet",Data_Input!$T1740&gt;40)),ABS(C1736)&gt;$G$4),"",C1736),""))</f>
        <v/>
      </c>
      <c r="N1736" s="37" t="str">
        <f>IF($I$4=0,D1736,IFERROR(IF(OR(AND(Data_Input!$T$3="meters",Data_Input!$T1740&gt;12),(AND(Data_Input!$T$3="feet",Data_Input!$T1740&gt;40)),ABS(D1736)&gt;$G$4),"",D1736),""))</f>
        <v/>
      </c>
      <c r="O1736" s="37" t="str">
        <f>IF($J$4=0,E1736,IFERROR(IF(OR(AND(Data_Input!$T$3="meters",Data_Input!$T1740&gt;12),(AND(Data_Input!$T$3="feet",Data_Input!$T1740&gt;40)),ABS(E1736)&gt;$G$4),"",E1736),""))</f>
        <v/>
      </c>
      <c r="P1736" s="35"/>
      <c r="Q1736" s="8" t="str">
        <f t="shared" si="118"/>
        <v/>
      </c>
      <c r="R1736" s="8" t="str">
        <f t="shared" si="119"/>
        <v/>
      </c>
      <c r="S1736" s="8" t="str">
        <f t="shared" si="120"/>
        <v/>
      </c>
      <c r="T1736" s="8" t="str">
        <f t="shared" si="121"/>
        <v/>
      </c>
      <c r="U1736" s="35"/>
    </row>
    <row r="1737" spans="1:21">
      <c r="A1737" s="7">
        <v>1735</v>
      </c>
      <c r="B1737" s="37" t="str">
        <f>Data_Input!O1741</f>
        <v/>
      </c>
      <c r="C1737" s="37" t="str">
        <f>Data_Input!P1741</f>
        <v/>
      </c>
      <c r="D1737" s="37" t="str">
        <f>Data_Input!Q1741</f>
        <v/>
      </c>
      <c r="E1737" s="37" t="str">
        <f>Data_Input!R1741</f>
        <v/>
      </c>
      <c r="F1737" s="47"/>
      <c r="G1737" s="35"/>
      <c r="H1737" s="35"/>
      <c r="I1737" s="35"/>
      <c r="J1737" s="35"/>
      <c r="K1737" s="35"/>
      <c r="L1737" s="37" t="str">
        <f>IF($G$4=0,B1737,IFERROR(IF(OR(AND(Data_Input!$T$3="meters",Data_Input!$T1741&gt;12),(AND(Data_Input!$T$3="feet",Data_Input!$T1741&gt;40)),ABS(B1737)&gt;$G$4),"",B1737),""))</f>
        <v/>
      </c>
      <c r="M1737" s="37" t="str">
        <f>IF($H$4=0,C1737,IFERROR(IF(OR(AND(Data_Input!$T$3="meters",Data_Input!$T1741&gt;12),(AND(Data_Input!$T$3="feet",Data_Input!$T1741&gt;40)),ABS(C1737)&gt;$G$4),"",C1737),""))</f>
        <v/>
      </c>
      <c r="N1737" s="37" t="str">
        <f>IF($I$4=0,D1737,IFERROR(IF(OR(AND(Data_Input!$T$3="meters",Data_Input!$T1741&gt;12),(AND(Data_Input!$T$3="feet",Data_Input!$T1741&gt;40)),ABS(D1737)&gt;$G$4),"",D1737),""))</f>
        <v/>
      </c>
      <c r="O1737" s="37" t="str">
        <f>IF($J$4=0,E1737,IFERROR(IF(OR(AND(Data_Input!$T$3="meters",Data_Input!$T1741&gt;12),(AND(Data_Input!$T$3="feet",Data_Input!$T1741&gt;40)),ABS(E1737)&gt;$G$4),"",E1737),""))</f>
        <v/>
      </c>
      <c r="P1737" s="35"/>
      <c r="Q1737" s="8" t="str">
        <f t="shared" si="118"/>
        <v/>
      </c>
      <c r="R1737" s="8" t="str">
        <f t="shared" si="119"/>
        <v/>
      </c>
      <c r="S1737" s="8" t="str">
        <f t="shared" si="120"/>
        <v/>
      </c>
      <c r="T1737" s="8" t="str">
        <f t="shared" si="121"/>
        <v/>
      </c>
      <c r="U1737" s="35"/>
    </row>
    <row r="1738" spans="1:21">
      <c r="A1738" s="7">
        <v>1736</v>
      </c>
      <c r="B1738" s="37" t="str">
        <f>Data_Input!O1742</f>
        <v/>
      </c>
      <c r="C1738" s="37" t="str">
        <f>Data_Input!P1742</f>
        <v/>
      </c>
      <c r="D1738" s="37" t="str">
        <f>Data_Input!Q1742</f>
        <v/>
      </c>
      <c r="E1738" s="37" t="str">
        <f>Data_Input!R1742</f>
        <v/>
      </c>
      <c r="F1738" s="47"/>
      <c r="G1738" s="35"/>
      <c r="H1738" s="35"/>
      <c r="I1738" s="35"/>
      <c r="J1738" s="35"/>
      <c r="K1738" s="35"/>
      <c r="L1738" s="37" t="str">
        <f>IF($G$4=0,B1738,IFERROR(IF(OR(AND(Data_Input!$T$3="meters",Data_Input!$T1742&gt;12),(AND(Data_Input!$T$3="feet",Data_Input!$T1742&gt;40)),ABS(B1738)&gt;$G$4),"",B1738),""))</f>
        <v/>
      </c>
      <c r="M1738" s="37" t="str">
        <f>IF($H$4=0,C1738,IFERROR(IF(OR(AND(Data_Input!$T$3="meters",Data_Input!$T1742&gt;12),(AND(Data_Input!$T$3="feet",Data_Input!$T1742&gt;40)),ABS(C1738)&gt;$G$4),"",C1738),""))</f>
        <v/>
      </c>
      <c r="N1738" s="37" t="str">
        <f>IF($I$4=0,D1738,IFERROR(IF(OR(AND(Data_Input!$T$3="meters",Data_Input!$T1742&gt;12),(AND(Data_Input!$T$3="feet",Data_Input!$T1742&gt;40)),ABS(D1738)&gt;$G$4),"",D1738),""))</f>
        <v/>
      </c>
      <c r="O1738" s="37" t="str">
        <f>IF($J$4=0,E1738,IFERROR(IF(OR(AND(Data_Input!$T$3="meters",Data_Input!$T1742&gt;12),(AND(Data_Input!$T$3="feet",Data_Input!$T1742&gt;40)),ABS(E1738)&gt;$G$4),"",E1738),""))</f>
        <v/>
      </c>
      <c r="P1738" s="35"/>
      <c r="Q1738" s="8" t="str">
        <f t="shared" si="118"/>
        <v/>
      </c>
      <c r="R1738" s="8" t="str">
        <f t="shared" si="119"/>
        <v/>
      </c>
      <c r="S1738" s="8" t="str">
        <f t="shared" si="120"/>
        <v/>
      </c>
      <c r="T1738" s="8" t="str">
        <f t="shared" si="121"/>
        <v/>
      </c>
      <c r="U1738" s="35"/>
    </row>
    <row r="1739" spans="1:21">
      <c r="A1739" s="7">
        <v>1737</v>
      </c>
      <c r="B1739" s="37" t="str">
        <f>Data_Input!O1743</f>
        <v/>
      </c>
      <c r="C1739" s="37" t="str">
        <f>Data_Input!P1743</f>
        <v/>
      </c>
      <c r="D1739" s="37" t="str">
        <f>Data_Input!Q1743</f>
        <v/>
      </c>
      <c r="E1739" s="37" t="str">
        <f>Data_Input!R1743</f>
        <v/>
      </c>
      <c r="F1739" s="47"/>
      <c r="G1739" s="35"/>
      <c r="H1739" s="35"/>
      <c r="I1739" s="35"/>
      <c r="J1739" s="35"/>
      <c r="K1739" s="35"/>
      <c r="L1739" s="37" t="str">
        <f>IF($G$4=0,B1739,IFERROR(IF(OR(AND(Data_Input!$T$3="meters",Data_Input!$T1743&gt;12),(AND(Data_Input!$T$3="feet",Data_Input!$T1743&gt;40)),ABS(B1739)&gt;$G$4),"",B1739),""))</f>
        <v/>
      </c>
      <c r="M1739" s="37" t="str">
        <f>IF($H$4=0,C1739,IFERROR(IF(OR(AND(Data_Input!$T$3="meters",Data_Input!$T1743&gt;12),(AND(Data_Input!$T$3="feet",Data_Input!$T1743&gt;40)),ABS(C1739)&gt;$G$4),"",C1739),""))</f>
        <v/>
      </c>
      <c r="N1739" s="37" t="str">
        <f>IF($I$4=0,D1739,IFERROR(IF(OR(AND(Data_Input!$T$3="meters",Data_Input!$T1743&gt;12),(AND(Data_Input!$T$3="feet",Data_Input!$T1743&gt;40)),ABS(D1739)&gt;$G$4),"",D1739),""))</f>
        <v/>
      </c>
      <c r="O1739" s="37" t="str">
        <f>IF($J$4=0,E1739,IFERROR(IF(OR(AND(Data_Input!$T$3="meters",Data_Input!$T1743&gt;12),(AND(Data_Input!$T$3="feet",Data_Input!$T1743&gt;40)),ABS(E1739)&gt;$G$4),"",E1739),""))</f>
        <v/>
      </c>
      <c r="P1739" s="35"/>
      <c r="Q1739" s="8" t="str">
        <f t="shared" si="118"/>
        <v/>
      </c>
      <c r="R1739" s="8" t="str">
        <f t="shared" si="119"/>
        <v/>
      </c>
      <c r="S1739" s="8" t="str">
        <f t="shared" si="120"/>
        <v/>
      </c>
      <c r="T1739" s="8" t="str">
        <f t="shared" si="121"/>
        <v/>
      </c>
      <c r="U1739" s="35"/>
    </row>
    <row r="1740" spans="1:21">
      <c r="A1740" s="7">
        <v>1738</v>
      </c>
      <c r="B1740" s="37" t="str">
        <f>Data_Input!O1744</f>
        <v/>
      </c>
      <c r="C1740" s="37" t="str">
        <f>Data_Input!P1744</f>
        <v/>
      </c>
      <c r="D1740" s="37" t="str">
        <f>Data_Input!Q1744</f>
        <v/>
      </c>
      <c r="E1740" s="37" t="str">
        <f>Data_Input!R1744</f>
        <v/>
      </c>
      <c r="F1740" s="47"/>
      <c r="G1740" s="35"/>
      <c r="H1740" s="35"/>
      <c r="I1740" s="35"/>
      <c r="J1740" s="35"/>
      <c r="K1740" s="35"/>
      <c r="L1740" s="37" t="str">
        <f>IF($G$4=0,B1740,IFERROR(IF(OR(AND(Data_Input!$T$3="meters",Data_Input!$T1744&gt;12),(AND(Data_Input!$T$3="feet",Data_Input!$T1744&gt;40)),ABS(B1740)&gt;$G$4),"",B1740),""))</f>
        <v/>
      </c>
      <c r="M1740" s="37" t="str">
        <f>IF($H$4=0,C1740,IFERROR(IF(OR(AND(Data_Input!$T$3="meters",Data_Input!$T1744&gt;12),(AND(Data_Input!$T$3="feet",Data_Input!$T1744&gt;40)),ABS(C1740)&gt;$G$4),"",C1740),""))</f>
        <v/>
      </c>
      <c r="N1740" s="37" t="str">
        <f>IF($I$4=0,D1740,IFERROR(IF(OR(AND(Data_Input!$T$3="meters",Data_Input!$T1744&gt;12),(AND(Data_Input!$T$3="feet",Data_Input!$T1744&gt;40)),ABS(D1740)&gt;$G$4),"",D1740),""))</f>
        <v/>
      </c>
      <c r="O1740" s="37" t="str">
        <f>IF($J$4=0,E1740,IFERROR(IF(OR(AND(Data_Input!$T$3="meters",Data_Input!$T1744&gt;12),(AND(Data_Input!$T$3="feet",Data_Input!$T1744&gt;40)),ABS(E1740)&gt;$G$4),"",E1740),""))</f>
        <v/>
      </c>
      <c r="P1740" s="35"/>
      <c r="Q1740" s="8" t="str">
        <f t="shared" si="118"/>
        <v/>
      </c>
      <c r="R1740" s="8" t="str">
        <f t="shared" si="119"/>
        <v/>
      </c>
      <c r="S1740" s="8" t="str">
        <f t="shared" si="120"/>
        <v/>
      </c>
      <c r="T1740" s="8" t="str">
        <f t="shared" si="121"/>
        <v/>
      </c>
      <c r="U1740" s="35"/>
    </row>
    <row r="1741" spans="1:21">
      <c r="A1741" s="7">
        <v>1739</v>
      </c>
      <c r="B1741" s="37" t="str">
        <f>Data_Input!O1745</f>
        <v/>
      </c>
      <c r="C1741" s="37" t="str">
        <f>Data_Input!P1745</f>
        <v/>
      </c>
      <c r="D1741" s="37" t="str">
        <f>Data_Input!Q1745</f>
        <v/>
      </c>
      <c r="E1741" s="37" t="str">
        <f>Data_Input!R1745</f>
        <v/>
      </c>
      <c r="F1741" s="47"/>
      <c r="G1741" s="35"/>
      <c r="H1741" s="35"/>
      <c r="I1741" s="35"/>
      <c r="J1741" s="35"/>
      <c r="K1741" s="35"/>
      <c r="L1741" s="37" t="str">
        <f>IF($G$4=0,B1741,IFERROR(IF(OR(AND(Data_Input!$T$3="meters",Data_Input!$T1745&gt;12),(AND(Data_Input!$T$3="feet",Data_Input!$T1745&gt;40)),ABS(B1741)&gt;$G$4),"",B1741),""))</f>
        <v/>
      </c>
      <c r="M1741" s="37" t="str">
        <f>IF($H$4=0,C1741,IFERROR(IF(OR(AND(Data_Input!$T$3="meters",Data_Input!$T1745&gt;12),(AND(Data_Input!$T$3="feet",Data_Input!$T1745&gt;40)),ABS(C1741)&gt;$G$4),"",C1741),""))</f>
        <v/>
      </c>
      <c r="N1741" s="37" t="str">
        <f>IF($I$4=0,D1741,IFERROR(IF(OR(AND(Data_Input!$T$3="meters",Data_Input!$T1745&gt;12),(AND(Data_Input!$T$3="feet",Data_Input!$T1745&gt;40)),ABS(D1741)&gt;$G$4),"",D1741),""))</f>
        <v/>
      </c>
      <c r="O1741" s="37" t="str">
        <f>IF($J$4=0,E1741,IFERROR(IF(OR(AND(Data_Input!$T$3="meters",Data_Input!$T1745&gt;12),(AND(Data_Input!$T$3="feet",Data_Input!$T1745&gt;40)),ABS(E1741)&gt;$G$4),"",E1741),""))</f>
        <v/>
      </c>
      <c r="P1741" s="35"/>
      <c r="Q1741" s="8" t="str">
        <f t="shared" si="118"/>
        <v/>
      </c>
      <c r="R1741" s="8" t="str">
        <f t="shared" si="119"/>
        <v/>
      </c>
      <c r="S1741" s="8" t="str">
        <f t="shared" si="120"/>
        <v/>
      </c>
      <c r="T1741" s="8" t="str">
        <f t="shared" si="121"/>
        <v/>
      </c>
      <c r="U1741" s="35"/>
    </row>
    <row r="1742" spans="1:21">
      <c r="A1742" s="7">
        <v>1740</v>
      </c>
      <c r="B1742" s="37" t="str">
        <f>Data_Input!O1746</f>
        <v/>
      </c>
      <c r="C1742" s="37" t="str">
        <f>Data_Input!P1746</f>
        <v/>
      </c>
      <c r="D1742" s="37" t="str">
        <f>Data_Input!Q1746</f>
        <v/>
      </c>
      <c r="E1742" s="37" t="str">
        <f>Data_Input!R1746</f>
        <v/>
      </c>
      <c r="F1742" s="47"/>
      <c r="G1742" s="35"/>
      <c r="H1742" s="35"/>
      <c r="I1742" s="35"/>
      <c r="J1742" s="35"/>
      <c r="K1742" s="35"/>
      <c r="L1742" s="37" t="str">
        <f>IF($G$4=0,B1742,IFERROR(IF(OR(AND(Data_Input!$T$3="meters",Data_Input!$T1746&gt;12),(AND(Data_Input!$T$3="feet",Data_Input!$T1746&gt;40)),ABS(B1742)&gt;$G$4),"",B1742),""))</f>
        <v/>
      </c>
      <c r="M1742" s="37" t="str">
        <f>IF($H$4=0,C1742,IFERROR(IF(OR(AND(Data_Input!$T$3="meters",Data_Input!$T1746&gt;12),(AND(Data_Input!$T$3="feet",Data_Input!$T1746&gt;40)),ABS(C1742)&gt;$G$4),"",C1742),""))</f>
        <v/>
      </c>
      <c r="N1742" s="37" t="str">
        <f>IF($I$4=0,D1742,IFERROR(IF(OR(AND(Data_Input!$T$3="meters",Data_Input!$T1746&gt;12),(AND(Data_Input!$T$3="feet",Data_Input!$T1746&gt;40)),ABS(D1742)&gt;$G$4),"",D1742),""))</f>
        <v/>
      </c>
      <c r="O1742" s="37" t="str">
        <f>IF($J$4=0,E1742,IFERROR(IF(OR(AND(Data_Input!$T$3="meters",Data_Input!$T1746&gt;12),(AND(Data_Input!$T$3="feet",Data_Input!$T1746&gt;40)),ABS(E1742)&gt;$G$4),"",E1742),""))</f>
        <v/>
      </c>
      <c r="P1742" s="35"/>
      <c r="Q1742" s="8" t="str">
        <f t="shared" si="118"/>
        <v/>
      </c>
      <c r="R1742" s="8" t="str">
        <f t="shared" si="119"/>
        <v/>
      </c>
      <c r="S1742" s="8" t="str">
        <f t="shared" si="120"/>
        <v/>
      </c>
      <c r="T1742" s="8" t="str">
        <f t="shared" si="121"/>
        <v/>
      </c>
      <c r="U1742" s="35"/>
    </row>
    <row r="1743" spans="1:21">
      <c r="A1743" s="7">
        <v>1741</v>
      </c>
      <c r="B1743" s="37" t="str">
        <f>Data_Input!O1747</f>
        <v/>
      </c>
      <c r="C1743" s="37" t="str">
        <f>Data_Input!P1747</f>
        <v/>
      </c>
      <c r="D1743" s="37" t="str">
        <f>Data_Input!Q1747</f>
        <v/>
      </c>
      <c r="E1743" s="37" t="str">
        <f>Data_Input!R1747</f>
        <v/>
      </c>
      <c r="F1743" s="47"/>
      <c r="G1743" s="35"/>
      <c r="H1743" s="35"/>
      <c r="I1743" s="35"/>
      <c r="J1743" s="35"/>
      <c r="K1743" s="35"/>
      <c r="L1743" s="37" t="str">
        <f>IF($G$4=0,B1743,IFERROR(IF(OR(AND(Data_Input!$T$3="meters",Data_Input!$T1747&gt;12),(AND(Data_Input!$T$3="feet",Data_Input!$T1747&gt;40)),ABS(B1743)&gt;$G$4),"",B1743),""))</f>
        <v/>
      </c>
      <c r="M1743" s="37" t="str">
        <f>IF($H$4=0,C1743,IFERROR(IF(OR(AND(Data_Input!$T$3="meters",Data_Input!$T1747&gt;12),(AND(Data_Input!$T$3="feet",Data_Input!$T1747&gt;40)),ABS(C1743)&gt;$G$4),"",C1743),""))</f>
        <v/>
      </c>
      <c r="N1743" s="37" t="str">
        <f>IF($I$4=0,D1743,IFERROR(IF(OR(AND(Data_Input!$T$3="meters",Data_Input!$T1747&gt;12),(AND(Data_Input!$T$3="feet",Data_Input!$T1747&gt;40)),ABS(D1743)&gt;$G$4),"",D1743),""))</f>
        <v/>
      </c>
      <c r="O1743" s="37" t="str">
        <f>IF($J$4=0,E1743,IFERROR(IF(OR(AND(Data_Input!$T$3="meters",Data_Input!$T1747&gt;12),(AND(Data_Input!$T$3="feet",Data_Input!$T1747&gt;40)),ABS(E1743)&gt;$G$4),"",E1743),""))</f>
        <v/>
      </c>
      <c r="P1743" s="35"/>
      <c r="Q1743" s="8" t="str">
        <f t="shared" si="118"/>
        <v/>
      </c>
      <c r="R1743" s="8" t="str">
        <f t="shared" si="119"/>
        <v/>
      </c>
      <c r="S1743" s="8" t="str">
        <f t="shared" si="120"/>
        <v/>
      </c>
      <c r="T1743" s="8" t="str">
        <f t="shared" si="121"/>
        <v/>
      </c>
      <c r="U1743" s="35"/>
    </row>
    <row r="1744" spans="1:21">
      <c r="A1744" s="7">
        <v>1742</v>
      </c>
      <c r="B1744" s="37" t="str">
        <f>Data_Input!O1748</f>
        <v/>
      </c>
      <c r="C1744" s="37" t="str">
        <f>Data_Input!P1748</f>
        <v/>
      </c>
      <c r="D1744" s="37" t="str">
        <f>Data_Input!Q1748</f>
        <v/>
      </c>
      <c r="E1744" s="37" t="str">
        <f>Data_Input!R1748</f>
        <v/>
      </c>
      <c r="F1744" s="47"/>
      <c r="G1744" s="35"/>
      <c r="H1744" s="35"/>
      <c r="I1744" s="35"/>
      <c r="J1744" s="35"/>
      <c r="K1744" s="35"/>
      <c r="L1744" s="37" t="str">
        <f>IF($G$4=0,B1744,IFERROR(IF(OR(AND(Data_Input!$T$3="meters",Data_Input!$T1748&gt;12),(AND(Data_Input!$T$3="feet",Data_Input!$T1748&gt;40)),ABS(B1744)&gt;$G$4),"",B1744),""))</f>
        <v/>
      </c>
      <c r="M1744" s="37" t="str">
        <f>IF($H$4=0,C1744,IFERROR(IF(OR(AND(Data_Input!$T$3="meters",Data_Input!$T1748&gt;12),(AND(Data_Input!$T$3="feet",Data_Input!$T1748&gt;40)),ABS(C1744)&gt;$G$4),"",C1744),""))</f>
        <v/>
      </c>
      <c r="N1744" s="37" t="str">
        <f>IF($I$4=0,D1744,IFERROR(IF(OR(AND(Data_Input!$T$3="meters",Data_Input!$T1748&gt;12),(AND(Data_Input!$T$3="feet",Data_Input!$T1748&gt;40)),ABS(D1744)&gt;$G$4),"",D1744),""))</f>
        <v/>
      </c>
      <c r="O1744" s="37" t="str">
        <f>IF($J$4=0,E1744,IFERROR(IF(OR(AND(Data_Input!$T$3="meters",Data_Input!$T1748&gt;12),(AND(Data_Input!$T$3="feet",Data_Input!$T1748&gt;40)),ABS(E1744)&gt;$G$4),"",E1744),""))</f>
        <v/>
      </c>
      <c r="P1744" s="35"/>
      <c r="Q1744" s="8" t="str">
        <f t="shared" si="118"/>
        <v/>
      </c>
      <c r="R1744" s="8" t="str">
        <f t="shared" si="119"/>
        <v/>
      </c>
      <c r="S1744" s="8" t="str">
        <f t="shared" si="120"/>
        <v/>
      </c>
      <c r="T1744" s="8" t="str">
        <f t="shared" si="121"/>
        <v/>
      </c>
      <c r="U1744" s="35"/>
    </row>
    <row r="1745" spans="1:21">
      <c r="A1745" s="7">
        <v>1743</v>
      </c>
      <c r="B1745" s="37" t="str">
        <f>Data_Input!O1749</f>
        <v/>
      </c>
      <c r="C1745" s="37" t="str">
        <f>Data_Input!P1749</f>
        <v/>
      </c>
      <c r="D1745" s="37" t="str">
        <f>Data_Input!Q1749</f>
        <v/>
      </c>
      <c r="E1745" s="37" t="str">
        <f>Data_Input!R1749</f>
        <v/>
      </c>
      <c r="F1745" s="47"/>
      <c r="G1745" s="35"/>
      <c r="H1745" s="35"/>
      <c r="I1745" s="35"/>
      <c r="J1745" s="35"/>
      <c r="K1745" s="35"/>
      <c r="L1745" s="37" t="str">
        <f>IF($G$4=0,B1745,IFERROR(IF(OR(AND(Data_Input!$T$3="meters",Data_Input!$T1749&gt;12),(AND(Data_Input!$T$3="feet",Data_Input!$T1749&gt;40)),ABS(B1745)&gt;$G$4),"",B1745),""))</f>
        <v/>
      </c>
      <c r="M1745" s="37" t="str">
        <f>IF($H$4=0,C1745,IFERROR(IF(OR(AND(Data_Input!$T$3="meters",Data_Input!$T1749&gt;12),(AND(Data_Input!$T$3="feet",Data_Input!$T1749&gt;40)),ABS(C1745)&gt;$G$4),"",C1745),""))</f>
        <v/>
      </c>
      <c r="N1745" s="37" t="str">
        <f>IF($I$4=0,D1745,IFERROR(IF(OR(AND(Data_Input!$T$3="meters",Data_Input!$T1749&gt;12),(AND(Data_Input!$T$3="feet",Data_Input!$T1749&gt;40)),ABS(D1745)&gt;$G$4),"",D1745),""))</f>
        <v/>
      </c>
      <c r="O1745" s="37" t="str">
        <f>IF($J$4=0,E1745,IFERROR(IF(OR(AND(Data_Input!$T$3="meters",Data_Input!$T1749&gt;12),(AND(Data_Input!$T$3="feet",Data_Input!$T1749&gt;40)),ABS(E1745)&gt;$G$4),"",E1745),""))</f>
        <v/>
      </c>
      <c r="P1745" s="35"/>
      <c r="Q1745" s="8" t="str">
        <f t="shared" si="118"/>
        <v/>
      </c>
      <c r="R1745" s="8" t="str">
        <f t="shared" si="119"/>
        <v/>
      </c>
      <c r="S1745" s="8" t="str">
        <f t="shared" si="120"/>
        <v/>
      </c>
      <c r="T1745" s="8" t="str">
        <f t="shared" si="121"/>
        <v/>
      </c>
      <c r="U1745" s="35"/>
    </row>
    <row r="1746" spans="1:21">
      <c r="A1746" s="7">
        <v>1744</v>
      </c>
      <c r="B1746" s="37" t="str">
        <f>Data_Input!O1750</f>
        <v/>
      </c>
      <c r="C1746" s="37" t="str">
        <f>Data_Input!P1750</f>
        <v/>
      </c>
      <c r="D1746" s="37" t="str">
        <f>Data_Input!Q1750</f>
        <v/>
      </c>
      <c r="E1746" s="37" t="str">
        <f>Data_Input!R1750</f>
        <v/>
      </c>
      <c r="F1746" s="47"/>
      <c r="G1746" s="35"/>
      <c r="H1746" s="35"/>
      <c r="I1746" s="35"/>
      <c r="J1746" s="35"/>
      <c r="K1746" s="35"/>
      <c r="L1746" s="37" t="str">
        <f>IF($G$4=0,B1746,IFERROR(IF(OR(AND(Data_Input!$T$3="meters",Data_Input!$T1750&gt;12),(AND(Data_Input!$T$3="feet",Data_Input!$T1750&gt;40)),ABS(B1746)&gt;$G$4),"",B1746),""))</f>
        <v/>
      </c>
      <c r="M1746" s="37" t="str">
        <f>IF($H$4=0,C1746,IFERROR(IF(OR(AND(Data_Input!$T$3="meters",Data_Input!$T1750&gt;12),(AND(Data_Input!$T$3="feet",Data_Input!$T1750&gt;40)),ABS(C1746)&gt;$G$4),"",C1746),""))</f>
        <v/>
      </c>
      <c r="N1746" s="37" t="str">
        <f>IF($I$4=0,D1746,IFERROR(IF(OR(AND(Data_Input!$T$3="meters",Data_Input!$T1750&gt;12),(AND(Data_Input!$T$3="feet",Data_Input!$T1750&gt;40)),ABS(D1746)&gt;$G$4),"",D1746),""))</f>
        <v/>
      </c>
      <c r="O1746" s="37" t="str">
        <f>IF($J$4=0,E1746,IFERROR(IF(OR(AND(Data_Input!$T$3="meters",Data_Input!$T1750&gt;12),(AND(Data_Input!$T$3="feet",Data_Input!$T1750&gt;40)),ABS(E1746)&gt;$G$4),"",E1746),""))</f>
        <v/>
      </c>
      <c r="P1746" s="35"/>
      <c r="Q1746" s="8" t="str">
        <f t="shared" si="118"/>
        <v/>
      </c>
      <c r="R1746" s="8" t="str">
        <f t="shared" si="119"/>
        <v/>
      </c>
      <c r="S1746" s="8" t="str">
        <f t="shared" si="120"/>
        <v/>
      </c>
      <c r="T1746" s="8" t="str">
        <f t="shared" si="121"/>
        <v/>
      </c>
      <c r="U1746" s="35"/>
    </row>
    <row r="1747" spans="1:21">
      <c r="A1747" s="7">
        <v>1745</v>
      </c>
      <c r="B1747" s="37" t="str">
        <f>Data_Input!O1751</f>
        <v/>
      </c>
      <c r="C1747" s="37" t="str">
        <f>Data_Input!P1751</f>
        <v/>
      </c>
      <c r="D1747" s="37" t="str">
        <f>Data_Input!Q1751</f>
        <v/>
      </c>
      <c r="E1747" s="37" t="str">
        <f>Data_Input!R1751</f>
        <v/>
      </c>
      <c r="F1747" s="47"/>
      <c r="G1747" s="35"/>
      <c r="H1747" s="35"/>
      <c r="I1747" s="35"/>
      <c r="J1747" s="35"/>
      <c r="K1747" s="35"/>
      <c r="L1747" s="37" t="str">
        <f>IF($G$4=0,B1747,IFERROR(IF(OR(AND(Data_Input!$T$3="meters",Data_Input!$T1751&gt;12),(AND(Data_Input!$T$3="feet",Data_Input!$T1751&gt;40)),ABS(B1747)&gt;$G$4),"",B1747),""))</f>
        <v/>
      </c>
      <c r="M1747" s="37" t="str">
        <f>IF($H$4=0,C1747,IFERROR(IF(OR(AND(Data_Input!$T$3="meters",Data_Input!$T1751&gt;12),(AND(Data_Input!$T$3="feet",Data_Input!$T1751&gt;40)),ABS(C1747)&gt;$G$4),"",C1747),""))</f>
        <v/>
      </c>
      <c r="N1747" s="37" t="str">
        <f>IF($I$4=0,D1747,IFERROR(IF(OR(AND(Data_Input!$T$3="meters",Data_Input!$T1751&gt;12),(AND(Data_Input!$T$3="feet",Data_Input!$T1751&gt;40)),ABS(D1747)&gt;$G$4),"",D1747),""))</f>
        <v/>
      </c>
      <c r="O1747" s="37" t="str">
        <f>IF($J$4=0,E1747,IFERROR(IF(OR(AND(Data_Input!$T$3="meters",Data_Input!$T1751&gt;12),(AND(Data_Input!$T$3="feet",Data_Input!$T1751&gt;40)),ABS(E1747)&gt;$G$4),"",E1747),""))</f>
        <v/>
      </c>
      <c r="P1747" s="35"/>
      <c r="Q1747" s="8" t="str">
        <f t="shared" si="118"/>
        <v/>
      </c>
      <c r="R1747" s="8" t="str">
        <f t="shared" si="119"/>
        <v/>
      </c>
      <c r="S1747" s="8" t="str">
        <f t="shared" si="120"/>
        <v/>
      </c>
      <c r="T1747" s="8" t="str">
        <f t="shared" si="121"/>
        <v/>
      </c>
      <c r="U1747" s="35"/>
    </row>
    <row r="1748" spans="1:21">
      <c r="A1748" s="7">
        <v>1746</v>
      </c>
      <c r="B1748" s="37" t="str">
        <f>Data_Input!O1752</f>
        <v/>
      </c>
      <c r="C1748" s="37" t="str">
        <f>Data_Input!P1752</f>
        <v/>
      </c>
      <c r="D1748" s="37" t="str">
        <f>Data_Input!Q1752</f>
        <v/>
      </c>
      <c r="E1748" s="37" t="str">
        <f>Data_Input!R1752</f>
        <v/>
      </c>
      <c r="F1748" s="47"/>
      <c r="G1748" s="35"/>
      <c r="H1748" s="35"/>
      <c r="I1748" s="35"/>
      <c r="J1748" s="35"/>
      <c r="K1748" s="35"/>
      <c r="L1748" s="37" t="str">
        <f>IF($G$4=0,B1748,IFERROR(IF(OR(AND(Data_Input!$T$3="meters",Data_Input!$T1752&gt;12),(AND(Data_Input!$T$3="feet",Data_Input!$T1752&gt;40)),ABS(B1748)&gt;$G$4),"",B1748),""))</f>
        <v/>
      </c>
      <c r="M1748" s="37" t="str">
        <f>IF($H$4=0,C1748,IFERROR(IF(OR(AND(Data_Input!$T$3="meters",Data_Input!$T1752&gt;12),(AND(Data_Input!$T$3="feet",Data_Input!$T1752&gt;40)),ABS(C1748)&gt;$G$4),"",C1748),""))</f>
        <v/>
      </c>
      <c r="N1748" s="37" t="str">
        <f>IF($I$4=0,D1748,IFERROR(IF(OR(AND(Data_Input!$T$3="meters",Data_Input!$T1752&gt;12),(AND(Data_Input!$T$3="feet",Data_Input!$T1752&gt;40)),ABS(D1748)&gt;$G$4),"",D1748),""))</f>
        <v/>
      </c>
      <c r="O1748" s="37" t="str">
        <f>IF($J$4=0,E1748,IFERROR(IF(OR(AND(Data_Input!$T$3="meters",Data_Input!$T1752&gt;12),(AND(Data_Input!$T$3="feet",Data_Input!$T1752&gt;40)),ABS(E1748)&gt;$G$4),"",E1748),""))</f>
        <v/>
      </c>
      <c r="P1748" s="35"/>
      <c r="Q1748" s="8" t="str">
        <f t="shared" si="118"/>
        <v/>
      </c>
      <c r="R1748" s="8" t="str">
        <f t="shared" si="119"/>
        <v/>
      </c>
      <c r="S1748" s="8" t="str">
        <f t="shared" si="120"/>
        <v/>
      </c>
      <c r="T1748" s="8" t="str">
        <f t="shared" si="121"/>
        <v/>
      </c>
      <c r="U1748" s="35"/>
    </row>
    <row r="1749" spans="1:21">
      <c r="A1749" s="7">
        <v>1747</v>
      </c>
      <c r="B1749" s="37" t="str">
        <f>Data_Input!O1753</f>
        <v/>
      </c>
      <c r="C1749" s="37" t="str">
        <f>Data_Input!P1753</f>
        <v/>
      </c>
      <c r="D1749" s="37" t="str">
        <f>Data_Input!Q1753</f>
        <v/>
      </c>
      <c r="E1749" s="37" t="str">
        <f>Data_Input!R1753</f>
        <v/>
      </c>
      <c r="F1749" s="47"/>
      <c r="G1749" s="35"/>
      <c r="H1749" s="35"/>
      <c r="I1749" s="35"/>
      <c r="J1749" s="35"/>
      <c r="K1749" s="35"/>
      <c r="L1749" s="37" t="str">
        <f>IF($G$4=0,B1749,IFERROR(IF(OR(AND(Data_Input!$T$3="meters",Data_Input!$T1753&gt;12),(AND(Data_Input!$T$3="feet",Data_Input!$T1753&gt;40)),ABS(B1749)&gt;$G$4),"",B1749),""))</f>
        <v/>
      </c>
      <c r="M1749" s="37" t="str">
        <f>IF($H$4=0,C1749,IFERROR(IF(OR(AND(Data_Input!$T$3="meters",Data_Input!$T1753&gt;12),(AND(Data_Input!$T$3="feet",Data_Input!$T1753&gt;40)),ABS(C1749)&gt;$G$4),"",C1749),""))</f>
        <v/>
      </c>
      <c r="N1749" s="37" t="str">
        <f>IF($I$4=0,D1749,IFERROR(IF(OR(AND(Data_Input!$T$3="meters",Data_Input!$T1753&gt;12),(AND(Data_Input!$T$3="feet",Data_Input!$T1753&gt;40)),ABS(D1749)&gt;$G$4),"",D1749),""))</f>
        <v/>
      </c>
      <c r="O1749" s="37" t="str">
        <f>IF($J$4=0,E1749,IFERROR(IF(OR(AND(Data_Input!$T$3="meters",Data_Input!$T1753&gt;12),(AND(Data_Input!$T$3="feet",Data_Input!$T1753&gt;40)),ABS(E1749)&gt;$G$4),"",E1749),""))</f>
        <v/>
      </c>
      <c r="P1749" s="35"/>
      <c r="Q1749" s="8" t="str">
        <f t="shared" si="118"/>
        <v/>
      </c>
      <c r="R1749" s="8" t="str">
        <f t="shared" si="119"/>
        <v/>
      </c>
      <c r="S1749" s="8" t="str">
        <f t="shared" si="120"/>
        <v/>
      </c>
      <c r="T1749" s="8" t="str">
        <f t="shared" si="121"/>
        <v/>
      </c>
      <c r="U1749" s="35"/>
    </row>
    <row r="1750" spans="1:21">
      <c r="A1750" s="7">
        <v>1748</v>
      </c>
      <c r="B1750" s="37" t="str">
        <f>Data_Input!O1754</f>
        <v/>
      </c>
      <c r="C1750" s="37" t="str">
        <f>Data_Input!P1754</f>
        <v/>
      </c>
      <c r="D1750" s="37" t="str">
        <f>Data_Input!Q1754</f>
        <v/>
      </c>
      <c r="E1750" s="37" t="str">
        <f>Data_Input!R1754</f>
        <v/>
      </c>
      <c r="F1750" s="47"/>
      <c r="G1750" s="35"/>
      <c r="H1750" s="35"/>
      <c r="I1750" s="35"/>
      <c r="J1750" s="35"/>
      <c r="K1750" s="35"/>
      <c r="L1750" s="37" t="str">
        <f>IF($G$4=0,B1750,IFERROR(IF(OR(AND(Data_Input!$T$3="meters",Data_Input!$T1754&gt;12),(AND(Data_Input!$T$3="feet",Data_Input!$T1754&gt;40)),ABS(B1750)&gt;$G$4),"",B1750),""))</f>
        <v/>
      </c>
      <c r="M1750" s="37" t="str">
        <f>IF($H$4=0,C1750,IFERROR(IF(OR(AND(Data_Input!$T$3="meters",Data_Input!$T1754&gt;12),(AND(Data_Input!$T$3="feet",Data_Input!$T1754&gt;40)),ABS(C1750)&gt;$G$4),"",C1750),""))</f>
        <v/>
      </c>
      <c r="N1750" s="37" t="str">
        <f>IF($I$4=0,D1750,IFERROR(IF(OR(AND(Data_Input!$T$3="meters",Data_Input!$T1754&gt;12),(AND(Data_Input!$T$3="feet",Data_Input!$T1754&gt;40)),ABS(D1750)&gt;$G$4),"",D1750),""))</f>
        <v/>
      </c>
      <c r="O1750" s="37" t="str">
        <f>IF($J$4=0,E1750,IFERROR(IF(OR(AND(Data_Input!$T$3="meters",Data_Input!$T1754&gt;12),(AND(Data_Input!$T$3="feet",Data_Input!$T1754&gt;40)),ABS(E1750)&gt;$G$4),"",E1750),""))</f>
        <v/>
      </c>
      <c r="P1750" s="35"/>
      <c r="Q1750" s="8" t="str">
        <f t="shared" si="118"/>
        <v/>
      </c>
      <c r="R1750" s="8" t="str">
        <f t="shared" si="119"/>
        <v/>
      </c>
      <c r="S1750" s="8" t="str">
        <f t="shared" si="120"/>
        <v/>
      </c>
      <c r="T1750" s="8" t="str">
        <f t="shared" si="121"/>
        <v/>
      </c>
      <c r="U1750" s="35"/>
    </row>
    <row r="1751" spans="1:21">
      <c r="A1751" s="7">
        <v>1749</v>
      </c>
      <c r="B1751" s="37" t="str">
        <f>Data_Input!O1755</f>
        <v/>
      </c>
      <c r="C1751" s="37" t="str">
        <f>Data_Input!P1755</f>
        <v/>
      </c>
      <c r="D1751" s="37" t="str">
        <f>Data_Input!Q1755</f>
        <v/>
      </c>
      <c r="E1751" s="37" t="str">
        <f>Data_Input!R1755</f>
        <v/>
      </c>
      <c r="F1751" s="47"/>
      <c r="G1751" s="35"/>
      <c r="H1751" s="35"/>
      <c r="I1751" s="35"/>
      <c r="J1751" s="35"/>
      <c r="K1751" s="35"/>
      <c r="L1751" s="37" t="str">
        <f>IF($G$4=0,B1751,IFERROR(IF(OR(AND(Data_Input!$T$3="meters",Data_Input!$T1755&gt;12),(AND(Data_Input!$T$3="feet",Data_Input!$T1755&gt;40)),ABS(B1751)&gt;$G$4),"",B1751),""))</f>
        <v/>
      </c>
      <c r="M1751" s="37" t="str">
        <f>IF($H$4=0,C1751,IFERROR(IF(OR(AND(Data_Input!$T$3="meters",Data_Input!$T1755&gt;12),(AND(Data_Input!$T$3="feet",Data_Input!$T1755&gt;40)),ABS(C1751)&gt;$G$4),"",C1751),""))</f>
        <v/>
      </c>
      <c r="N1751" s="37" t="str">
        <f>IF($I$4=0,D1751,IFERROR(IF(OR(AND(Data_Input!$T$3="meters",Data_Input!$T1755&gt;12),(AND(Data_Input!$T$3="feet",Data_Input!$T1755&gt;40)),ABS(D1751)&gt;$G$4),"",D1751),""))</f>
        <v/>
      </c>
      <c r="O1751" s="37" t="str">
        <f>IF($J$4=0,E1751,IFERROR(IF(OR(AND(Data_Input!$T$3="meters",Data_Input!$T1755&gt;12),(AND(Data_Input!$T$3="feet",Data_Input!$T1755&gt;40)),ABS(E1751)&gt;$G$4),"",E1751),""))</f>
        <v/>
      </c>
      <c r="P1751" s="35"/>
      <c r="Q1751" s="8" t="str">
        <f t="shared" si="118"/>
        <v/>
      </c>
      <c r="R1751" s="8" t="str">
        <f t="shared" si="119"/>
        <v/>
      </c>
      <c r="S1751" s="8" t="str">
        <f t="shared" si="120"/>
        <v/>
      </c>
      <c r="T1751" s="8" t="str">
        <f t="shared" si="121"/>
        <v/>
      </c>
      <c r="U1751" s="35"/>
    </row>
    <row r="1752" spans="1:21">
      <c r="A1752" s="7">
        <v>1750</v>
      </c>
      <c r="B1752" s="37" t="str">
        <f>Data_Input!O1756</f>
        <v/>
      </c>
      <c r="C1752" s="37" t="str">
        <f>Data_Input!P1756</f>
        <v/>
      </c>
      <c r="D1752" s="37" t="str">
        <f>Data_Input!Q1756</f>
        <v/>
      </c>
      <c r="E1752" s="37" t="str">
        <f>Data_Input!R1756</f>
        <v/>
      </c>
      <c r="F1752" s="47"/>
      <c r="G1752" s="35"/>
      <c r="H1752" s="35"/>
      <c r="I1752" s="35"/>
      <c r="J1752" s="35"/>
      <c r="K1752" s="35"/>
      <c r="L1752" s="37" t="str">
        <f>IF($G$4=0,B1752,IFERROR(IF(OR(AND(Data_Input!$T$3="meters",Data_Input!$T1756&gt;12),(AND(Data_Input!$T$3="feet",Data_Input!$T1756&gt;40)),ABS(B1752)&gt;$G$4),"",B1752),""))</f>
        <v/>
      </c>
      <c r="M1752" s="37" t="str">
        <f>IF($H$4=0,C1752,IFERROR(IF(OR(AND(Data_Input!$T$3="meters",Data_Input!$T1756&gt;12),(AND(Data_Input!$T$3="feet",Data_Input!$T1756&gt;40)),ABS(C1752)&gt;$G$4),"",C1752),""))</f>
        <v/>
      </c>
      <c r="N1752" s="37" t="str">
        <f>IF($I$4=0,D1752,IFERROR(IF(OR(AND(Data_Input!$T$3="meters",Data_Input!$T1756&gt;12),(AND(Data_Input!$T$3="feet",Data_Input!$T1756&gt;40)),ABS(D1752)&gt;$G$4),"",D1752),""))</f>
        <v/>
      </c>
      <c r="O1752" s="37" t="str">
        <f>IF($J$4=0,E1752,IFERROR(IF(OR(AND(Data_Input!$T$3="meters",Data_Input!$T1756&gt;12),(AND(Data_Input!$T$3="feet",Data_Input!$T1756&gt;40)),ABS(E1752)&gt;$G$4),"",E1752),""))</f>
        <v/>
      </c>
      <c r="P1752" s="35"/>
      <c r="Q1752" s="8" t="str">
        <f t="shared" si="118"/>
        <v/>
      </c>
      <c r="R1752" s="8" t="str">
        <f t="shared" si="119"/>
        <v/>
      </c>
      <c r="S1752" s="8" t="str">
        <f t="shared" si="120"/>
        <v/>
      </c>
      <c r="T1752" s="8" t="str">
        <f t="shared" si="121"/>
        <v/>
      </c>
      <c r="U1752" s="35"/>
    </row>
    <row r="1753" spans="1:21">
      <c r="A1753" s="7">
        <v>1751</v>
      </c>
      <c r="B1753" s="37" t="str">
        <f>Data_Input!O1757</f>
        <v/>
      </c>
      <c r="C1753" s="37" t="str">
        <f>Data_Input!P1757</f>
        <v/>
      </c>
      <c r="D1753" s="37" t="str">
        <f>Data_Input!Q1757</f>
        <v/>
      </c>
      <c r="E1753" s="37" t="str">
        <f>Data_Input!R1757</f>
        <v/>
      </c>
      <c r="F1753" s="47"/>
      <c r="G1753" s="35"/>
      <c r="H1753" s="35"/>
      <c r="I1753" s="35"/>
      <c r="J1753" s="35"/>
      <c r="K1753" s="35"/>
      <c r="L1753" s="37" t="str">
        <f>IF($G$4=0,B1753,IFERROR(IF(OR(AND(Data_Input!$T$3="meters",Data_Input!$T1757&gt;12),(AND(Data_Input!$T$3="feet",Data_Input!$T1757&gt;40)),ABS(B1753)&gt;$G$4),"",B1753),""))</f>
        <v/>
      </c>
      <c r="M1753" s="37" t="str">
        <f>IF($H$4=0,C1753,IFERROR(IF(OR(AND(Data_Input!$T$3="meters",Data_Input!$T1757&gt;12),(AND(Data_Input!$T$3="feet",Data_Input!$T1757&gt;40)),ABS(C1753)&gt;$G$4),"",C1753),""))</f>
        <v/>
      </c>
      <c r="N1753" s="37" t="str">
        <f>IF($I$4=0,D1753,IFERROR(IF(OR(AND(Data_Input!$T$3="meters",Data_Input!$T1757&gt;12),(AND(Data_Input!$T$3="feet",Data_Input!$T1757&gt;40)),ABS(D1753)&gt;$G$4),"",D1753),""))</f>
        <v/>
      </c>
      <c r="O1753" s="37" t="str">
        <f>IF($J$4=0,E1753,IFERROR(IF(OR(AND(Data_Input!$T$3="meters",Data_Input!$T1757&gt;12),(AND(Data_Input!$T$3="feet",Data_Input!$T1757&gt;40)),ABS(E1753)&gt;$G$4),"",E1753),""))</f>
        <v/>
      </c>
      <c r="P1753" s="35"/>
      <c r="Q1753" s="8" t="str">
        <f t="shared" si="118"/>
        <v/>
      </c>
      <c r="R1753" s="8" t="str">
        <f t="shared" si="119"/>
        <v/>
      </c>
      <c r="S1753" s="8" t="str">
        <f t="shared" si="120"/>
        <v/>
      </c>
      <c r="T1753" s="8" t="str">
        <f t="shared" si="121"/>
        <v/>
      </c>
      <c r="U1753" s="35"/>
    </row>
    <row r="1754" spans="1:21">
      <c r="A1754" s="7">
        <v>1752</v>
      </c>
      <c r="B1754" s="37" t="str">
        <f>Data_Input!O1758</f>
        <v/>
      </c>
      <c r="C1754" s="37" t="str">
        <f>Data_Input!P1758</f>
        <v/>
      </c>
      <c r="D1754" s="37" t="str">
        <f>Data_Input!Q1758</f>
        <v/>
      </c>
      <c r="E1754" s="37" t="str">
        <f>Data_Input!R1758</f>
        <v/>
      </c>
      <c r="F1754" s="47"/>
      <c r="G1754" s="35"/>
      <c r="H1754" s="35"/>
      <c r="I1754" s="35"/>
      <c r="J1754" s="35"/>
      <c r="K1754" s="35"/>
      <c r="L1754" s="37" t="str">
        <f>IF($G$4=0,B1754,IFERROR(IF(OR(AND(Data_Input!$T$3="meters",Data_Input!$T1758&gt;12),(AND(Data_Input!$T$3="feet",Data_Input!$T1758&gt;40)),ABS(B1754)&gt;$G$4),"",B1754),""))</f>
        <v/>
      </c>
      <c r="M1754" s="37" t="str">
        <f>IF($H$4=0,C1754,IFERROR(IF(OR(AND(Data_Input!$T$3="meters",Data_Input!$T1758&gt;12),(AND(Data_Input!$T$3="feet",Data_Input!$T1758&gt;40)),ABS(C1754)&gt;$G$4),"",C1754),""))</f>
        <v/>
      </c>
      <c r="N1754" s="37" t="str">
        <f>IF($I$4=0,D1754,IFERROR(IF(OR(AND(Data_Input!$T$3="meters",Data_Input!$T1758&gt;12),(AND(Data_Input!$T$3="feet",Data_Input!$T1758&gt;40)),ABS(D1754)&gt;$G$4),"",D1754),""))</f>
        <v/>
      </c>
      <c r="O1754" s="37" t="str">
        <f>IF($J$4=0,E1754,IFERROR(IF(OR(AND(Data_Input!$T$3="meters",Data_Input!$T1758&gt;12),(AND(Data_Input!$T$3="feet",Data_Input!$T1758&gt;40)),ABS(E1754)&gt;$G$4),"",E1754),""))</f>
        <v/>
      </c>
      <c r="P1754" s="35"/>
      <c r="Q1754" s="8" t="str">
        <f t="shared" si="118"/>
        <v/>
      </c>
      <c r="R1754" s="8" t="str">
        <f t="shared" si="119"/>
        <v/>
      </c>
      <c r="S1754" s="8" t="str">
        <f t="shared" si="120"/>
        <v/>
      </c>
      <c r="T1754" s="8" t="str">
        <f t="shared" si="121"/>
        <v/>
      </c>
      <c r="U1754" s="35"/>
    </row>
    <row r="1755" spans="1:21">
      <c r="A1755" s="7">
        <v>1753</v>
      </c>
      <c r="B1755" s="37" t="str">
        <f>Data_Input!O1759</f>
        <v/>
      </c>
      <c r="C1755" s="37" t="str">
        <f>Data_Input!P1759</f>
        <v/>
      </c>
      <c r="D1755" s="37" t="str">
        <f>Data_Input!Q1759</f>
        <v/>
      </c>
      <c r="E1755" s="37" t="str">
        <f>Data_Input!R1759</f>
        <v/>
      </c>
      <c r="F1755" s="47"/>
      <c r="G1755" s="35"/>
      <c r="H1755" s="35"/>
      <c r="I1755" s="35"/>
      <c r="J1755" s="35"/>
      <c r="K1755" s="35"/>
      <c r="L1755" s="37" t="str">
        <f>IF($G$4=0,B1755,IFERROR(IF(OR(AND(Data_Input!$T$3="meters",Data_Input!$T1759&gt;12),(AND(Data_Input!$T$3="feet",Data_Input!$T1759&gt;40)),ABS(B1755)&gt;$G$4),"",B1755),""))</f>
        <v/>
      </c>
      <c r="M1755" s="37" t="str">
        <f>IF($H$4=0,C1755,IFERROR(IF(OR(AND(Data_Input!$T$3="meters",Data_Input!$T1759&gt;12),(AND(Data_Input!$T$3="feet",Data_Input!$T1759&gt;40)),ABS(C1755)&gt;$G$4),"",C1755),""))</f>
        <v/>
      </c>
      <c r="N1755" s="37" t="str">
        <f>IF($I$4=0,D1755,IFERROR(IF(OR(AND(Data_Input!$T$3="meters",Data_Input!$T1759&gt;12),(AND(Data_Input!$T$3="feet",Data_Input!$T1759&gt;40)),ABS(D1755)&gt;$G$4),"",D1755),""))</f>
        <v/>
      </c>
      <c r="O1755" s="37" t="str">
        <f>IF($J$4=0,E1755,IFERROR(IF(OR(AND(Data_Input!$T$3="meters",Data_Input!$T1759&gt;12),(AND(Data_Input!$T$3="feet",Data_Input!$T1759&gt;40)),ABS(E1755)&gt;$G$4),"",E1755),""))</f>
        <v/>
      </c>
      <c r="P1755" s="35"/>
      <c r="Q1755" s="8" t="str">
        <f t="shared" si="118"/>
        <v/>
      </c>
      <c r="R1755" s="8" t="str">
        <f t="shared" si="119"/>
        <v/>
      </c>
      <c r="S1755" s="8" t="str">
        <f t="shared" si="120"/>
        <v/>
      </c>
      <c r="T1755" s="8" t="str">
        <f t="shared" si="121"/>
        <v/>
      </c>
      <c r="U1755" s="35"/>
    </row>
    <row r="1756" spans="1:21">
      <c r="A1756" s="7">
        <v>1754</v>
      </c>
      <c r="B1756" s="37" t="str">
        <f>Data_Input!O1760</f>
        <v/>
      </c>
      <c r="C1756" s="37" t="str">
        <f>Data_Input!P1760</f>
        <v/>
      </c>
      <c r="D1756" s="37" t="str">
        <f>Data_Input!Q1760</f>
        <v/>
      </c>
      <c r="E1756" s="37" t="str">
        <f>Data_Input!R1760</f>
        <v/>
      </c>
      <c r="F1756" s="47"/>
      <c r="G1756" s="35"/>
      <c r="H1756" s="35"/>
      <c r="I1756" s="35"/>
      <c r="J1756" s="35"/>
      <c r="K1756" s="35"/>
      <c r="L1756" s="37" t="str">
        <f>IF($G$4=0,B1756,IFERROR(IF(OR(AND(Data_Input!$T$3="meters",Data_Input!$T1760&gt;12),(AND(Data_Input!$T$3="feet",Data_Input!$T1760&gt;40)),ABS(B1756)&gt;$G$4),"",B1756),""))</f>
        <v/>
      </c>
      <c r="M1756" s="37" t="str">
        <f>IF($H$4=0,C1756,IFERROR(IF(OR(AND(Data_Input!$T$3="meters",Data_Input!$T1760&gt;12),(AND(Data_Input!$T$3="feet",Data_Input!$T1760&gt;40)),ABS(C1756)&gt;$G$4),"",C1756),""))</f>
        <v/>
      </c>
      <c r="N1756" s="37" t="str">
        <f>IF($I$4=0,D1756,IFERROR(IF(OR(AND(Data_Input!$T$3="meters",Data_Input!$T1760&gt;12),(AND(Data_Input!$T$3="feet",Data_Input!$T1760&gt;40)),ABS(D1756)&gt;$G$4),"",D1756),""))</f>
        <v/>
      </c>
      <c r="O1756" s="37" t="str">
        <f>IF($J$4=0,E1756,IFERROR(IF(OR(AND(Data_Input!$T$3="meters",Data_Input!$T1760&gt;12),(AND(Data_Input!$T$3="feet",Data_Input!$T1760&gt;40)),ABS(E1756)&gt;$G$4),"",E1756),""))</f>
        <v/>
      </c>
      <c r="P1756" s="35"/>
      <c r="Q1756" s="8" t="str">
        <f t="shared" si="118"/>
        <v/>
      </c>
      <c r="R1756" s="8" t="str">
        <f t="shared" si="119"/>
        <v/>
      </c>
      <c r="S1756" s="8" t="str">
        <f t="shared" si="120"/>
        <v/>
      </c>
      <c r="T1756" s="8" t="str">
        <f t="shared" si="121"/>
        <v/>
      </c>
      <c r="U1756" s="35"/>
    </row>
    <row r="1757" spans="1:21">
      <c r="A1757" s="7">
        <v>1755</v>
      </c>
      <c r="B1757" s="37" t="str">
        <f>Data_Input!O1761</f>
        <v/>
      </c>
      <c r="C1757" s="37" t="str">
        <f>Data_Input!P1761</f>
        <v/>
      </c>
      <c r="D1757" s="37" t="str">
        <f>Data_Input!Q1761</f>
        <v/>
      </c>
      <c r="E1757" s="37" t="str">
        <f>Data_Input!R1761</f>
        <v/>
      </c>
      <c r="F1757" s="47"/>
      <c r="G1757" s="35"/>
      <c r="H1757" s="35"/>
      <c r="I1757" s="35"/>
      <c r="J1757" s="35"/>
      <c r="K1757" s="35"/>
      <c r="L1757" s="37" t="str">
        <f>IF($G$4=0,B1757,IFERROR(IF(OR(AND(Data_Input!$T$3="meters",Data_Input!$T1761&gt;12),(AND(Data_Input!$T$3="feet",Data_Input!$T1761&gt;40)),ABS(B1757)&gt;$G$4),"",B1757),""))</f>
        <v/>
      </c>
      <c r="M1757" s="37" t="str">
        <f>IF($H$4=0,C1757,IFERROR(IF(OR(AND(Data_Input!$T$3="meters",Data_Input!$T1761&gt;12),(AND(Data_Input!$T$3="feet",Data_Input!$T1761&gt;40)),ABS(C1757)&gt;$G$4),"",C1757),""))</f>
        <v/>
      </c>
      <c r="N1757" s="37" t="str">
        <f>IF($I$4=0,D1757,IFERROR(IF(OR(AND(Data_Input!$T$3="meters",Data_Input!$T1761&gt;12),(AND(Data_Input!$T$3="feet",Data_Input!$T1761&gt;40)),ABS(D1757)&gt;$G$4),"",D1757),""))</f>
        <v/>
      </c>
      <c r="O1757" s="37" t="str">
        <f>IF($J$4=0,E1757,IFERROR(IF(OR(AND(Data_Input!$T$3="meters",Data_Input!$T1761&gt;12),(AND(Data_Input!$T$3="feet",Data_Input!$T1761&gt;40)),ABS(E1757)&gt;$G$4),"",E1757),""))</f>
        <v/>
      </c>
      <c r="P1757" s="35"/>
      <c r="Q1757" s="8" t="str">
        <f t="shared" si="118"/>
        <v/>
      </c>
      <c r="R1757" s="8" t="str">
        <f t="shared" si="119"/>
        <v/>
      </c>
      <c r="S1757" s="8" t="str">
        <f t="shared" si="120"/>
        <v/>
      </c>
      <c r="T1757" s="8" t="str">
        <f t="shared" si="121"/>
        <v/>
      </c>
      <c r="U1757" s="35"/>
    </row>
    <row r="1758" spans="1:21">
      <c r="A1758" s="7">
        <v>1756</v>
      </c>
      <c r="B1758" s="37" t="str">
        <f>Data_Input!O1762</f>
        <v/>
      </c>
      <c r="C1758" s="37" t="str">
        <f>Data_Input!P1762</f>
        <v/>
      </c>
      <c r="D1758" s="37" t="str">
        <f>Data_Input!Q1762</f>
        <v/>
      </c>
      <c r="E1758" s="37" t="str">
        <f>Data_Input!R1762</f>
        <v/>
      </c>
      <c r="F1758" s="47"/>
      <c r="G1758" s="35"/>
      <c r="H1758" s="35"/>
      <c r="I1758" s="35"/>
      <c r="J1758" s="35"/>
      <c r="K1758" s="35"/>
      <c r="L1758" s="37" t="str">
        <f>IF($G$4=0,B1758,IFERROR(IF(OR(AND(Data_Input!$T$3="meters",Data_Input!$T1762&gt;12),(AND(Data_Input!$T$3="feet",Data_Input!$T1762&gt;40)),ABS(B1758)&gt;$G$4),"",B1758),""))</f>
        <v/>
      </c>
      <c r="M1758" s="37" t="str">
        <f>IF($H$4=0,C1758,IFERROR(IF(OR(AND(Data_Input!$T$3="meters",Data_Input!$T1762&gt;12),(AND(Data_Input!$T$3="feet",Data_Input!$T1762&gt;40)),ABS(C1758)&gt;$G$4),"",C1758),""))</f>
        <v/>
      </c>
      <c r="N1758" s="37" t="str">
        <f>IF($I$4=0,D1758,IFERROR(IF(OR(AND(Data_Input!$T$3="meters",Data_Input!$T1762&gt;12),(AND(Data_Input!$T$3="feet",Data_Input!$T1762&gt;40)),ABS(D1758)&gt;$G$4),"",D1758),""))</f>
        <v/>
      </c>
      <c r="O1758" s="37" t="str">
        <f>IF($J$4=0,E1758,IFERROR(IF(OR(AND(Data_Input!$T$3="meters",Data_Input!$T1762&gt;12),(AND(Data_Input!$T$3="feet",Data_Input!$T1762&gt;40)),ABS(E1758)&gt;$G$4),"",E1758),""))</f>
        <v/>
      </c>
      <c r="P1758" s="35"/>
      <c r="Q1758" s="8" t="str">
        <f t="shared" si="118"/>
        <v/>
      </c>
      <c r="R1758" s="8" t="str">
        <f t="shared" si="119"/>
        <v/>
      </c>
      <c r="S1758" s="8" t="str">
        <f t="shared" si="120"/>
        <v/>
      </c>
      <c r="T1758" s="8" t="str">
        <f t="shared" si="121"/>
        <v/>
      </c>
      <c r="U1758" s="35"/>
    </row>
    <row r="1759" spans="1:21">
      <c r="A1759" s="7">
        <v>1757</v>
      </c>
      <c r="B1759" s="37" t="str">
        <f>Data_Input!O1763</f>
        <v/>
      </c>
      <c r="C1759" s="37" t="str">
        <f>Data_Input!P1763</f>
        <v/>
      </c>
      <c r="D1759" s="37" t="str">
        <f>Data_Input!Q1763</f>
        <v/>
      </c>
      <c r="E1759" s="37" t="str">
        <f>Data_Input!R1763</f>
        <v/>
      </c>
      <c r="F1759" s="47"/>
      <c r="G1759" s="35"/>
      <c r="H1759" s="35"/>
      <c r="I1759" s="35"/>
      <c r="J1759" s="35"/>
      <c r="K1759" s="35"/>
      <c r="L1759" s="37" t="str">
        <f>IF($G$4=0,B1759,IFERROR(IF(OR(AND(Data_Input!$T$3="meters",Data_Input!$T1763&gt;12),(AND(Data_Input!$T$3="feet",Data_Input!$T1763&gt;40)),ABS(B1759)&gt;$G$4),"",B1759),""))</f>
        <v/>
      </c>
      <c r="M1759" s="37" t="str">
        <f>IF($H$4=0,C1759,IFERROR(IF(OR(AND(Data_Input!$T$3="meters",Data_Input!$T1763&gt;12),(AND(Data_Input!$T$3="feet",Data_Input!$T1763&gt;40)),ABS(C1759)&gt;$G$4),"",C1759),""))</f>
        <v/>
      </c>
      <c r="N1759" s="37" t="str">
        <f>IF($I$4=0,D1759,IFERROR(IF(OR(AND(Data_Input!$T$3="meters",Data_Input!$T1763&gt;12),(AND(Data_Input!$T$3="feet",Data_Input!$T1763&gt;40)),ABS(D1759)&gt;$G$4),"",D1759),""))</f>
        <v/>
      </c>
      <c r="O1759" s="37" t="str">
        <f>IF($J$4=0,E1759,IFERROR(IF(OR(AND(Data_Input!$T$3="meters",Data_Input!$T1763&gt;12),(AND(Data_Input!$T$3="feet",Data_Input!$T1763&gt;40)),ABS(E1759)&gt;$G$4),"",E1759),""))</f>
        <v/>
      </c>
      <c r="P1759" s="35"/>
      <c r="Q1759" s="8" t="str">
        <f t="shared" si="118"/>
        <v/>
      </c>
      <c r="R1759" s="8" t="str">
        <f t="shared" si="119"/>
        <v/>
      </c>
      <c r="S1759" s="8" t="str">
        <f t="shared" si="120"/>
        <v/>
      </c>
      <c r="T1759" s="8" t="str">
        <f t="shared" si="121"/>
        <v/>
      </c>
      <c r="U1759" s="35"/>
    </row>
    <row r="1760" spans="1:21">
      <c r="A1760" s="7">
        <v>1758</v>
      </c>
      <c r="B1760" s="37" t="str">
        <f>Data_Input!O1764</f>
        <v/>
      </c>
      <c r="C1760" s="37" t="str">
        <f>Data_Input!P1764</f>
        <v/>
      </c>
      <c r="D1760" s="37" t="str">
        <f>Data_Input!Q1764</f>
        <v/>
      </c>
      <c r="E1760" s="37" t="str">
        <f>Data_Input!R1764</f>
        <v/>
      </c>
      <c r="F1760" s="47"/>
      <c r="G1760" s="35"/>
      <c r="H1760" s="35"/>
      <c r="I1760" s="35"/>
      <c r="J1760" s="35"/>
      <c r="K1760" s="35"/>
      <c r="L1760" s="37" t="str">
        <f>IF($G$4=0,B1760,IFERROR(IF(OR(AND(Data_Input!$T$3="meters",Data_Input!$T1764&gt;12),(AND(Data_Input!$T$3="feet",Data_Input!$T1764&gt;40)),ABS(B1760)&gt;$G$4),"",B1760),""))</f>
        <v/>
      </c>
      <c r="M1760" s="37" t="str">
        <f>IF($H$4=0,C1760,IFERROR(IF(OR(AND(Data_Input!$T$3="meters",Data_Input!$T1764&gt;12),(AND(Data_Input!$T$3="feet",Data_Input!$T1764&gt;40)),ABS(C1760)&gt;$G$4),"",C1760),""))</f>
        <v/>
      </c>
      <c r="N1760" s="37" t="str">
        <f>IF($I$4=0,D1760,IFERROR(IF(OR(AND(Data_Input!$T$3="meters",Data_Input!$T1764&gt;12),(AND(Data_Input!$T$3="feet",Data_Input!$T1764&gt;40)),ABS(D1760)&gt;$G$4),"",D1760),""))</f>
        <v/>
      </c>
      <c r="O1760" s="37" t="str">
        <f>IF($J$4=0,E1760,IFERROR(IF(OR(AND(Data_Input!$T$3="meters",Data_Input!$T1764&gt;12),(AND(Data_Input!$T$3="feet",Data_Input!$T1764&gt;40)),ABS(E1760)&gt;$G$4),"",E1760),""))</f>
        <v/>
      </c>
      <c r="P1760" s="35"/>
      <c r="Q1760" s="8" t="str">
        <f t="shared" si="118"/>
        <v/>
      </c>
      <c r="R1760" s="8" t="str">
        <f t="shared" si="119"/>
        <v/>
      </c>
      <c r="S1760" s="8" t="str">
        <f t="shared" si="120"/>
        <v/>
      </c>
      <c r="T1760" s="8" t="str">
        <f t="shared" si="121"/>
        <v/>
      </c>
      <c r="U1760" s="35"/>
    </row>
    <row r="1761" spans="1:21">
      <c r="A1761" s="7">
        <v>1759</v>
      </c>
      <c r="B1761" s="37" t="str">
        <f>Data_Input!O1765</f>
        <v/>
      </c>
      <c r="C1761" s="37" t="str">
        <f>Data_Input!P1765</f>
        <v/>
      </c>
      <c r="D1761" s="37" t="str">
        <f>Data_Input!Q1765</f>
        <v/>
      </c>
      <c r="E1761" s="37" t="str">
        <f>Data_Input!R1765</f>
        <v/>
      </c>
      <c r="F1761" s="47"/>
      <c r="G1761" s="35"/>
      <c r="H1761" s="35"/>
      <c r="I1761" s="35"/>
      <c r="J1761" s="35"/>
      <c r="K1761" s="35"/>
      <c r="L1761" s="37" t="str">
        <f>IF($G$4=0,B1761,IFERROR(IF(OR(AND(Data_Input!$T$3="meters",Data_Input!$T1765&gt;12),(AND(Data_Input!$T$3="feet",Data_Input!$T1765&gt;40)),ABS(B1761)&gt;$G$4),"",B1761),""))</f>
        <v/>
      </c>
      <c r="M1761" s="37" t="str">
        <f>IF($H$4=0,C1761,IFERROR(IF(OR(AND(Data_Input!$T$3="meters",Data_Input!$T1765&gt;12),(AND(Data_Input!$T$3="feet",Data_Input!$T1765&gt;40)),ABS(C1761)&gt;$G$4),"",C1761),""))</f>
        <v/>
      </c>
      <c r="N1761" s="37" t="str">
        <f>IF($I$4=0,D1761,IFERROR(IF(OR(AND(Data_Input!$T$3="meters",Data_Input!$T1765&gt;12),(AND(Data_Input!$T$3="feet",Data_Input!$T1765&gt;40)),ABS(D1761)&gt;$G$4),"",D1761),""))</f>
        <v/>
      </c>
      <c r="O1761" s="37" t="str">
        <f>IF($J$4=0,E1761,IFERROR(IF(OR(AND(Data_Input!$T$3="meters",Data_Input!$T1765&gt;12),(AND(Data_Input!$T$3="feet",Data_Input!$T1765&gt;40)),ABS(E1761)&gt;$G$4),"",E1761),""))</f>
        <v/>
      </c>
      <c r="P1761" s="35"/>
      <c r="Q1761" s="8" t="str">
        <f t="shared" si="118"/>
        <v/>
      </c>
      <c r="R1761" s="8" t="str">
        <f t="shared" si="119"/>
        <v/>
      </c>
      <c r="S1761" s="8" t="str">
        <f t="shared" si="120"/>
        <v/>
      </c>
      <c r="T1761" s="8" t="str">
        <f t="shared" si="121"/>
        <v/>
      </c>
      <c r="U1761" s="35"/>
    </row>
    <row r="1762" spans="1:21">
      <c r="A1762" s="7">
        <v>1760</v>
      </c>
      <c r="B1762" s="37" t="str">
        <f>Data_Input!O1766</f>
        <v/>
      </c>
      <c r="C1762" s="37" t="str">
        <f>Data_Input!P1766</f>
        <v/>
      </c>
      <c r="D1762" s="37" t="str">
        <f>Data_Input!Q1766</f>
        <v/>
      </c>
      <c r="E1762" s="37" t="str">
        <f>Data_Input!R1766</f>
        <v/>
      </c>
      <c r="F1762" s="47"/>
      <c r="G1762" s="35"/>
      <c r="H1762" s="35"/>
      <c r="I1762" s="35"/>
      <c r="J1762" s="35"/>
      <c r="K1762" s="35"/>
      <c r="L1762" s="37" t="str">
        <f>IF($G$4=0,B1762,IFERROR(IF(OR(AND(Data_Input!$T$3="meters",Data_Input!$T1766&gt;12),(AND(Data_Input!$T$3="feet",Data_Input!$T1766&gt;40)),ABS(B1762)&gt;$G$4),"",B1762),""))</f>
        <v/>
      </c>
      <c r="M1762" s="37" t="str">
        <f>IF($H$4=0,C1762,IFERROR(IF(OR(AND(Data_Input!$T$3="meters",Data_Input!$T1766&gt;12),(AND(Data_Input!$T$3="feet",Data_Input!$T1766&gt;40)),ABS(C1762)&gt;$G$4),"",C1762),""))</f>
        <v/>
      </c>
      <c r="N1762" s="37" t="str">
        <f>IF($I$4=0,D1762,IFERROR(IF(OR(AND(Data_Input!$T$3="meters",Data_Input!$T1766&gt;12),(AND(Data_Input!$T$3="feet",Data_Input!$T1766&gt;40)),ABS(D1762)&gt;$G$4),"",D1762),""))</f>
        <v/>
      </c>
      <c r="O1762" s="37" t="str">
        <f>IF($J$4=0,E1762,IFERROR(IF(OR(AND(Data_Input!$T$3="meters",Data_Input!$T1766&gt;12),(AND(Data_Input!$T$3="feet",Data_Input!$T1766&gt;40)),ABS(E1762)&gt;$G$4),"",E1762),""))</f>
        <v/>
      </c>
      <c r="P1762" s="35"/>
      <c r="Q1762" s="8" t="str">
        <f t="shared" si="118"/>
        <v/>
      </c>
      <c r="R1762" s="8" t="str">
        <f t="shared" si="119"/>
        <v/>
      </c>
      <c r="S1762" s="8" t="str">
        <f t="shared" si="120"/>
        <v/>
      </c>
      <c r="T1762" s="8" t="str">
        <f t="shared" si="121"/>
        <v/>
      </c>
      <c r="U1762" s="35"/>
    </row>
    <row r="1763" spans="1:21">
      <c r="A1763" s="7">
        <v>1761</v>
      </c>
      <c r="B1763" s="37" t="str">
        <f>Data_Input!O1767</f>
        <v/>
      </c>
      <c r="C1763" s="37" t="str">
        <f>Data_Input!P1767</f>
        <v/>
      </c>
      <c r="D1763" s="37" t="str">
        <f>Data_Input!Q1767</f>
        <v/>
      </c>
      <c r="E1763" s="37" t="str">
        <f>Data_Input!R1767</f>
        <v/>
      </c>
      <c r="F1763" s="47"/>
      <c r="G1763" s="35"/>
      <c r="H1763" s="35"/>
      <c r="I1763" s="35"/>
      <c r="J1763" s="35"/>
      <c r="K1763" s="35"/>
      <c r="L1763" s="37" t="str">
        <f>IF($G$4=0,B1763,IFERROR(IF(OR(AND(Data_Input!$T$3="meters",Data_Input!$T1767&gt;12),(AND(Data_Input!$T$3="feet",Data_Input!$T1767&gt;40)),ABS(B1763)&gt;$G$4),"",B1763),""))</f>
        <v/>
      </c>
      <c r="M1763" s="37" t="str">
        <f>IF($H$4=0,C1763,IFERROR(IF(OR(AND(Data_Input!$T$3="meters",Data_Input!$T1767&gt;12),(AND(Data_Input!$T$3="feet",Data_Input!$T1767&gt;40)),ABS(C1763)&gt;$G$4),"",C1763),""))</f>
        <v/>
      </c>
      <c r="N1763" s="37" t="str">
        <f>IF($I$4=0,D1763,IFERROR(IF(OR(AND(Data_Input!$T$3="meters",Data_Input!$T1767&gt;12),(AND(Data_Input!$T$3="feet",Data_Input!$T1767&gt;40)),ABS(D1763)&gt;$G$4),"",D1763),""))</f>
        <v/>
      </c>
      <c r="O1763" s="37" t="str">
        <f>IF($J$4=0,E1763,IFERROR(IF(OR(AND(Data_Input!$T$3="meters",Data_Input!$T1767&gt;12),(AND(Data_Input!$T$3="feet",Data_Input!$T1767&gt;40)),ABS(E1763)&gt;$G$4),"",E1763),""))</f>
        <v/>
      </c>
      <c r="P1763" s="35"/>
      <c r="Q1763" s="8" t="str">
        <f t="shared" si="118"/>
        <v/>
      </c>
      <c r="R1763" s="8" t="str">
        <f t="shared" si="119"/>
        <v/>
      </c>
      <c r="S1763" s="8" t="str">
        <f t="shared" si="120"/>
        <v/>
      </c>
      <c r="T1763" s="8" t="str">
        <f t="shared" si="121"/>
        <v/>
      </c>
      <c r="U1763" s="35"/>
    </row>
    <row r="1764" spans="1:21">
      <c r="A1764" s="7">
        <v>1762</v>
      </c>
      <c r="B1764" s="37" t="str">
        <f>Data_Input!O1768</f>
        <v/>
      </c>
      <c r="C1764" s="37" t="str">
        <f>Data_Input!P1768</f>
        <v/>
      </c>
      <c r="D1764" s="37" t="str">
        <f>Data_Input!Q1768</f>
        <v/>
      </c>
      <c r="E1764" s="37" t="str">
        <f>Data_Input!R1768</f>
        <v/>
      </c>
      <c r="F1764" s="47"/>
      <c r="G1764" s="35"/>
      <c r="H1764" s="35"/>
      <c r="I1764" s="35"/>
      <c r="J1764" s="35"/>
      <c r="K1764" s="35"/>
      <c r="L1764" s="37" t="str">
        <f>IF($G$4=0,B1764,IFERROR(IF(OR(AND(Data_Input!$T$3="meters",Data_Input!$T1768&gt;12),(AND(Data_Input!$T$3="feet",Data_Input!$T1768&gt;40)),ABS(B1764)&gt;$G$4),"",B1764),""))</f>
        <v/>
      </c>
      <c r="M1764" s="37" t="str">
        <f>IF($H$4=0,C1764,IFERROR(IF(OR(AND(Data_Input!$T$3="meters",Data_Input!$T1768&gt;12),(AND(Data_Input!$T$3="feet",Data_Input!$T1768&gt;40)),ABS(C1764)&gt;$G$4),"",C1764),""))</f>
        <v/>
      </c>
      <c r="N1764" s="37" t="str">
        <f>IF($I$4=0,D1764,IFERROR(IF(OR(AND(Data_Input!$T$3="meters",Data_Input!$T1768&gt;12),(AND(Data_Input!$T$3="feet",Data_Input!$T1768&gt;40)),ABS(D1764)&gt;$G$4),"",D1764),""))</f>
        <v/>
      </c>
      <c r="O1764" s="37" t="str">
        <f>IF($J$4=0,E1764,IFERROR(IF(OR(AND(Data_Input!$T$3="meters",Data_Input!$T1768&gt;12),(AND(Data_Input!$T$3="feet",Data_Input!$T1768&gt;40)),ABS(E1764)&gt;$G$4),"",E1764),""))</f>
        <v/>
      </c>
      <c r="P1764" s="35"/>
      <c r="Q1764" s="8" t="str">
        <f t="shared" si="118"/>
        <v/>
      </c>
      <c r="R1764" s="8" t="str">
        <f t="shared" si="119"/>
        <v/>
      </c>
      <c r="S1764" s="8" t="str">
        <f t="shared" si="120"/>
        <v/>
      </c>
      <c r="T1764" s="8" t="str">
        <f t="shared" si="121"/>
        <v/>
      </c>
      <c r="U1764" s="35"/>
    </row>
    <row r="1765" spans="1:21">
      <c r="A1765" s="7">
        <v>1763</v>
      </c>
      <c r="B1765" s="37" t="str">
        <f>Data_Input!O1769</f>
        <v/>
      </c>
      <c r="C1765" s="37" t="str">
        <f>Data_Input!P1769</f>
        <v/>
      </c>
      <c r="D1765" s="37" t="str">
        <f>Data_Input!Q1769</f>
        <v/>
      </c>
      <c r="E1765" s="37" t="str">
        <f>Data_Input!R1769</f>
        <v/>
      </c>
      <c r="F1765" s="47"/>
      <c r="G1765" s="35"/>
      <c r="H1765" s="35"/>
      <c r="I1765" s="35"/>
      <c r="J1765" s="35"/>
      <c r="K1765" s="35"/>
      <c r="L1765" s="37" t="str">
        <f>IF($G$4=0,B1765,IFERROR(IF(OR(AND(Data_Input!$T$3="meters",Data_Input!$T1769&gt;12),(AND(Data_Input!$T$3="feet",Data_Input!$T1769&gt;40)),ABS(B1765)&gt;$G$4),"",B1765),""))</f>
        <v/>
      </c>
      <c r="M1765" s="37" t="str">
        <f>IF($H$4=0,C1765,IFERROR(IF(OR(AND(Data_Input!$T$3="meters",Data_Input!$T1769&gt;12),(AND(Data_Input!$T$3="feet",Data_Input!$T1769&gt;40)),ABS(C1765)&gt;$G$4),"",C1765),""))</f>
        <v/>
      </c>
      <c r="N1765" s="37" t="str">
        <f>IF($I$4=0,D1765,IFERROR(IF(OR(AND(Data_Input!$T$3="meters",Data_Input!$T1769&gt;12),(AND(Data_Input!$T$3="feet",Data_Input!$T1769&gt;40)),ABS(D1765)&gt;$G$4),"",D1765),""))</f>
        <v/>
      </c>
      <c r="O1765" s="37" t="str">
        <f>IF($J$4=0,E1765,IFERROR(IF(OR(AND(Data_Input!$T$3="meters",Data_Input!$T1769&gt;12),(AND(Data_Input!$T$3="feet",Data_Input!$T1769&gt;40)),ABS(E1765)&gt;$G$4),"",E1765),""))</f>
        <v/>
      </c>
      <c r="P1765" s="35"/>
      <c r="Q1765" s="8" t="str">
        <f t="shared" si="118"/>
        <v/>
      </c>
      <c r="R1765" s="8" t="str">
        <f t="shared" si="119"/>
        <v/>
      </c>
      <c r="S1765" s="8" t="str">
        <f t="shared" si="120"/>
        <v/>
      </c>
      <c r="T1765" s="8" t="str">
        <f t="shared" si="121"/>
        <v/>
      </c>
      <c r="U1765" s="35"/>
    </row>
    <row r="1766" spans="1:21">
      <c r="A1766" s="7">
        <v>1764</v>
      </c>
      <c r="B1766" s="37" t="str">
        <f>Data_Input!O1770</f>
        <v/>
      </c>
      <c r="C1766" s="37" t="str">
        <f>Data_Input!P1770</f>
        <v/>
      </c>
      <c r="D1766" s="37" t="str">
        <f>Data_Input!Q1770</f>
        <v/>
      </c>
      <c r="E1766" s="37" t="str">
        <f>Data_Input!R1770</f>
        <v/>
      </c>
      <c r="F1766" s="47"/>
      <c r="G1766" s="35"/>
      <c r="H1766" s="35"/>
      <c r="I1766" s="35"/>
      <c r="J1766" s="35"/>
      <c r="K1766" s="35"/>
      <c r="L1766" s="37" t="str">
        <f>IF($G$4=0,B1766,IFERROR(IF(OR(AND(Data_Input!$T$3="meters",Data_Input!$T1770&gt;12),(AND(Data_Input!$T$3="feet",Data_Input!$T1770&gt;40)),ABS(B1766)&gt;$G$4),"",B1766),""))</f>
        <v/>
      </c>
      <c r="M1766" s="37" t="str">
        <f>IF($H$4=0,C1766,IFERROR(IF(OR(AND(Data_Input!$T$3="meters",Data_Input!$T1770&gt;12),(AND(Data_Input!$T$3="feet",Data_Input!$T1770&gt;40)),ABS(C1766)&gt;$G$4),"",C1766),""))</f>
        <v/>
      </c>
      <c r="N1766" s="37" t="str">
        <f>IF($I$4=0,D1766,IFERROR(IF(OR(AND(Data_Input!$T$3="meters",Data_Input!$T1770&gt;12),(AND(Data_Input!$T$3="feet",Data_Input!$T1770&gt;40)),ABS(D1766)&gt;$G$4),"",D1766),""))</f>
        <v/>
      </c>
      <c r="O1766" s="37" t="str">
        <f>IF($J$4=0,E1766,IFERROR(IF(OR(AND(Data_Input!$T$3="meters",Data_Input!$T1770&gt;12),(AND(Data_Input!$T$3="feet",Data_Input!$T1770&gt;40)),ABS(E1766)&gt;$G$4),"",E1766),""))</f>
        <v/>
      </c>
      <c r="P1766" s="35"/>
      <c r="Q1766" s="8" t="str">
        <f t="shared" si="118"/>
        <v/>
      </c>
      <c r="R1766" s="8" t="str">
        <f t="shared" si="119"/>
        <v/>
      </c>
      <c r="S1766" s="8" t="str">
        <f t="shared" si="120"/>
        <v/>
      </c>
      <c r="T1766" s="8" t="str">
        <f t="shared" si="121"/>
        <v/>
      </c>
      <c r="U1766" s="35"/>
    </row>
    <row r="1767" spans="1:21">
      <c r="A1767" s="7">
        <v>1765</v>
      </c>
      <c r="B1767" s="37" t="str">
        <f>Data_Input!O1771</f>
        <v/>
      </c>
      <c r="C1767" s="37" t="str">
        <f>Data_Input!P1771</f>
        <v/>
      </c>
      <c r="D1767" s="37" t="str">
        <f>Data_Input!Q1771</f>
        <v/>
      </c>
      <c r="E1767" s="37" t="str">
        <f>Data_Input!R1771</f>
        <v/>
      </c>
      <c r="F1767" s="47"/>
      <c r="G1767" s="35"/>
      <c r="H1767" s="35"/>
      <c r="I1767" s="35"/>
      <c r="J1767" s="35"/>
      <c r="K1767" s="35"/>
      <c r="L1767" s="37" t="str">
        <f>IF($G$4=0,B1767,IFERROR(IF(OR(AND(Data_Input!$T$3="meters",Data_Input!$T1771&gt;12),(AND(Data_Input!$T$3="feet",Data_Input!$T1771&gt;40)),ABS(B1767)&gt;$G$4),"",B1767),""))</f>
        <v/>
      </c>
      <c r="M1767" s="37" t="str">
        <f>IF($H$4=0,C1767,IFERROR(IF(OR(AND(Data_Input!$T$3="meters",Data_Input!$T1771&gt;12),(AND(Data_Input!$T$3="feet",Data_Input!$T1771&gt;40)),ABS(C1767)&gt;$G$4),"",C1767),""))</f>
        <v/>
      </c>
      <c r="N1767" s="37" t="str">
        <f>IF($I$4=0,D1767,IFERROR(IF(OR(AND(Data_Input!$T$3="meters",Data_Input!$T1771&gt;12),(AND(Data_Input!$T$3="feet",Data_Input!$T1771&gt;40)),ABS(D1767)&gt;$G$4),"",D1767),""))</f>
        <v/>
      </c>
      <c r="O1767" s="37" t="str">
        <f>IF($J$4=0,E1767,IFERROR(IF(OR(AND(Data_Input!$T$3="meters",Data_Input!$T1771&gt;12),(AND(Data_Input!$T$3="feet",Data_Input!$T1771&gt;40)),ABS(E1767)&gt;$G$4),"",E1767),""))</f>
        <v/>
      </c>
      <c r="P1767" s="35"/>
      <c r="Q1767" s="8" t="str">
        <f t="shared" si="118"/>
        <v/>
      </c>
      <c r="R1767" s="8" t="str">
        <f t="shared" si="119"/>
        <v/>
      </c>
      <c r="S1767" s="8" t="str">
        <f t="shared" si="120"/>
        <v/>
      </c>
      <c r="T1767" s="8" t="str">
        <f t="shared" si="121"/>
        <v/>
      </c>
      <c r="U1767" s="35"/>
    </row>
    <row r="1768" spans="1:21">
      <c r="A1768" s="7">
        <v>1766</v>
      </c>
      <c r="B1768" s="37" t="str">
        <f>Data_Input!O1772</f>
        <v/>
      </c>
      <c r="C1768" s="37" t="str">
        <f>Data_Input!P1772</f>
        <v/>
      </c>
      <c r="D1768" s="37" t="str">
        <f>Data_Input!Q1772</f>
        <v/>
      </c>
      <c r="E1768" s="37" t="str">
        <f>Data_Input!R1772</f>
        <v/>
      </c>
      <c r="F1768" s="47"/>
      <c r="G1768" s="35"/>
      <c r="H1768" s="35"/>
      <c r="I1768" s="35"/>
      <c r="J1768" s="35"/>
      <c r="K1768" s="35"/>
      <c r="L1768" s="37" t="str">
        <f>IF($G$4=0,B1768,IFERROR(IF(OR(AND(Data_Input!$T$3="meters",Data_Input!$T1772&gt;12),(AND(Data_Input!$T$3="feet",Data_Input!$T1772&gt;40)),ABS(B1768)&gt;$G$4),"",B1768),""))</f>
        <v/>
      </c>
      <c r="M1768" s="37" t="str">
        <f>IF($H$4=0,C1768,IFERROR(IF(OR(AND(Data_Input!$T$3="meters",Data_Input!$T1772&gt;12),(AND(Data_Input!$T$3="feet",Data_Input!$T1772&gt;40)),ABS(C1768)&gt;$G$4),"",C1768),""))</f>
        <v/>
      </c>
      <c r="N1768" s="37" t="str">
        <f>IF($I$4=0,D1768,IFERROR(IF(OR(AND(Data_Input!$T$3="meters",Data_Input!$T1772&gt;12),(AND(Data_Input!$T$3="feet",Data_Input!$T1772&gt;40)),ABS(D1768)&gt;$G$4),"",D1768),""))</f>
        <v/>
      </c>
      <c r="O1768" s="37" t="str">
        <f>IF($J$4=0,E1768,IFERROR(IF(OR(AND(Data_Input!$T$3="meters",Data_Input!$T1772&gt;12),(AND(Data_Input!$T$3="feet",Data_Input!$T1772&gt;40)),ABS(E1768)&gt;$G$4),"",E1768),""))</f>
        <v/>
      </c>
      <c r="P1768" s="35"/>
      <c r="Q1768" s="8" t="str">
        <f t="shared" si="118"/>
        <v/>
      </c>
      <c r="R1768" s="8" t="str">
        <f t="shared" si="119"/>
        <v/>
      </c>
      <c r="S1768" s="8" t="str">
        <f t="shared" si="120"/>
        <v/>
      </c>
      <c r="T1768" s="8" t="str">
        <f t="shared" si="121"/>
        <v/>
      </c>
      <c r="U1768" s="35"/>
    </row>
    <row r="1769" spans="1:21">
      <c r="A1769" s="7">
        <v>1767</v>
      </c>
      <c r="B1769" s="37" t="str">
        <f>Data_Input!O1773</f>
        <v/>
      </c>
      <c r="C1769" s="37" t="str">
        <f>Data_Input!P1773</f>
        <v/>
      </c>
      <c r="D1769" s="37" t="str">
        <f>Data_Input!Q1773</f>
        <v/>
      </c>
      <c r="E1769" s="37" t="str">
        <f>Data_Input!R1773</f>
        <v/>
      </c>
      <c r="F1769" s="47"/>
      <c r="G1769" s="35"/>
      <c r="H1769" s="35"/>
      <c r="I1769" s="35"/>
      <c r="J1769" s="35"/>
      <c r="K1769" s="35"/>
      <c r="L1769" s="37" t="str">
        <f>IF($G$4=0,B1769,IFERROR(IF(OR(AND(Data_Input!$T$3="meters",Data_Input!$T1773&gt;12),(AND(Data_Input!$T$3="feet",Data_Input!$T1773&gt;40)),ABS(B1769)&gt;$G$4),"",B1769),""))</f>
        <v/>
      </c>
      <c r="M1769" s="37" t="str">
        <f>IF($H$4=0,C1769,IFERROR(IF(OR(AND(Data_Input!$T$3="meters",Data_Input!$T1773&gt;12),(AND(Data_Input!$T$3="feet",Data_Input!$T1773&gt;40)),ABS(C1769)&gt;$G$4),"",C1769),""))</f>
        <v/>
      </c>
      <c r="N1769" s="37" t="str">
        <f>IF($I$4=0,D1769,IFERROR(IF(OR(AND(Data_Input!$T$3="meters",Data_Input!$T1773&gt;12),(AND(Data_Input!$T$3="feet",Data_Input!$T1773&gt;40)),ABS(D1769)&gt;$G$4),"",D1769),""))</f>
        <v/>
      </c>
      <c r="O1769" s="37" t="str">
        <f>IF($J$4=0,E1769,IFERROR(IF(OR(AND(Data_Input!$T$3="meters",Data_Input!$T1773&gt;12),(AND(Data_Input!$T$3="feet",Data_Input!$T1773&gt;40)),ABS(E1769)&gt;$G$4),"",E1769),""))</f>
        <v/>
      </c>
      <c r="P1769" s="35"/>
      <c r="Q1769" s="8" t="str">
        <f t="shared" si="118"/>
        <v/>
      </c>
      <c r="R1769" s="8" t="str">
        <f t="shared" si="119"/>
        <v/>
      </c>
      <c r="S1769" s="8" t="str">
        <f t="shared" si="120"/>
        <v/>
      </c>
      <c r="T1769" s="8" t="str">
        <f t="shared" si="121"/>
        <v/>
      </c>
      <c r="U1769" s="35"/>
    </row>
    <row r="1770" spans="1:21">
      <c r="A1770" s="7">
        <v>1768</v>
      </c>
      <c r="B1770" s="37" t="str">
        <f>Data_Input!O1774</f>
        <v/>
      </c>
      <c r="C1770" s="37" t="str">
        <f>Data_Input!P1774</f>
        <v/>
      </c>
      <c r="D1770" s="37" t="str">
        <f>Data_Input!Q1774</f>
        <v/>
      </c>
      <c r="E1770" s="37" t="str">
        <f>Data_Input!R1774</f>
        <v/>
      </c>
      <c r="F1770" s="47"/>
      <c r="G1770" s="35"/>
      <c r="H1770" s="35"/>
      <c r="I1770" s="35"/>
      <c r="J1770" s="35"/>
      <c r="K1770" s="35"/>
      <c r="L1770" s="37" t="str">
        <f>IF($G$4=0,B1770,IFERROR(IF(OR(AND(Data_Input!$T$3="meters",Data_Input!$T1774&gt;12),(AND(Data_Input!$T$3="feet",Data_Input!$T1774&gt;40)),ABS(B1770)&gt;$G$4),"",B1770),""))</f>
        <v/>
      </c>
      <c r="M1770" s="37" t="str">
        <f>IF($H$4=0,C1770,IFERROR(IF(OR(AND(Data_Input!$T$3="meters",Data_Input!$T1774&gt;12),(AND(Data_Input!$T$3="feet",Data_Input!$T1774&gt;40)),ABS(C1770)&gt;$G$4),"",C1770),""))</f>
        <v/>
      </c>
      <c r="N1770" s="37" t="str">
        <f>IF($I$4=0,D1770,IFERROR(IF(OR(AND(Data_Input!$T$3="meters",Data_Input!$T1774&gt;12),(AND(Data_Input!$T$3="feet",Data_Input!$T1774&gt;40)),ABS(D1770)&gt;$G$4),"",D1770),""))</f>
        <v/>
      </c>
      <c r="O1770" s="37" t="str">
        <f>IF($J$4=0,E1770,IFERROR(IF(OR(AND(Data_Input!$T$3="meters",Data_Input!$T1774&gt;12),(AND(Data_Input!$T$3="feet",Data_Input!$T1774&gt;40)),ABS(E1770)&gt;$G$4),"",E1770),""))</f>
        <v/>
      </c>
      <c r="P1770" s="35"/>
      <c r="Q1770" s="8" t="str">
        <f t="shared" si="118"/>
        <v/>
      </c>
      <c r="R1770" s="8" t="str">
        <f t="shared" si="119"/>
        <v/>
      </c>
      <c r="S1770" s="8" t="str">
        <f t="shared" si="120"/>
        <v/>
      </c>
      <c r="T1770" s="8" t="str">
        <f t="shared" si="121"/>
        <v/>
      </c>
      <c r="U1770" s="35"/>
    </row>
    <row r="1771" spans="1:21">
      <c r="A1771" s="7">
        <v>1769</v>
      </c>
      <c r="B1771" s="37" t="str">
        <f>Data_Input!O1775</f>
        <v/>
      </c>
      <c r="C1771" s="37" t="str">
        <f>Data_Input!P1775</f>
        <v/>
      </c>
      <c r="D1771" s="37" t="str">
        <f>Data_Input!Q1775</f>
        <v/>
      </c>
      <c r="E1771" s="37" t="str">
        <f>Data_Input!R1775</f>
        <v/>
      </c>
      <c r="F1771" s="47"/>
      <c r="G1771" s="35"/>
      <c r="H1771" s="35"/>
      <c r="I1771" s="35"/>
      <c r="J1771" s="35"/>
      <c r="K1771" s="35"/>
      <c r="L1771" s="37" t="str">
        <f>IF($G$4=0,B1771,IFERROR(IF(OR(AND(Data_Input!$T$3="meters",Data_Input!$T1775&gt;12),(AND(Data_Input!$T$3="feet",Data_Input!$T1775&gt;40)),ABS(B1771)&gt;$G$4),"",B1771),""))</f>
        <v/>
      </c>
      <c r="M1771" s="37" t="str">
        <f>IF($H$4=0,C1771,IFERROR(IF(OR(AND(Data_Input!$T$3="meters",Data_Input!$T1775&gt;12),(AND(Data_Input!$T$3="feet",Data_Input!$T1775&gt;40)),ABS(C1771)&gt;$G$4),"",C1771),""))</f>
        <v/>
      </c>
      <c r="N1771" s="37" t="str">
        <f>IF($I$4=0,D1771,IFERROR(IF(OR(AND(Data_Input!$T$3="meters",Data_Input!$T1775&gt;12),(AND(Data_Input!$T$3="feet",Data_Input!$T1775&gt;40)),ABS(D1771)&gt;$G$4),"",D1771),""))</f>
        <v/>
      </c>
      <c r="O1771" s="37" t="str">
        <f>IF($J$4=0,E1771,IFERROR(IF(OR(AND(Data_Input!$T$3="meters",Data_Input!$T1775&gt;12),(AND(Data_Input!$T$3="feet",Data_Input!$T1775&gt;40)),ABS(E1771)&gt;$G$4),"",E1771),""))</f>
        <v/>
      </c>
      <c r="P1771" s="35"/>
      <c r="Q1771" s="8" t="str">
        <f t="shared" si="118"/>
        <v/>
      </c>
      <c r="R1771" s="8" t="str">
        <f t="shared" si="119"/>
        <v/>
      </c>
      <c r="S1771" s="8" t="str">
        <f t="shared" si="120"/>
        <v/>
      </c>
      <c r="T1771" s="8" t="str">
        <f t="shared" si="121"/>
        <v/>
      </c>
      <c r="U1771" s="35"/>
    </row>
    <row r="1772" spans="1:21">
      <c r="A1772" s="7">
        <v>1770</v>
      </c>
      <c r="B1772" s="37" t="str">
        <f>Data_Input!O1776</f>
        <v/>
      </c>
      <c r="C1772" s="37" t="str">
        <f>Data_Input!P1776</f>
        <v/>
      </c>
      <c r="D1772" s="37" t="str">
        <f>Data_Input!Q1776</f>
        <v/>
      </c>
      <c r="E1772" s="37" t="str">
        <f>Data_Input!R1776</f>
        <v/>
      </c>
      <c r="F1772" s="47"/>
      <c r="G1772" s="35"/>
      <c r="H1772" s="35"/>
      <c r="I1772" s="35"/>
      <c r="J1772" s="35"/>
      <c r="K1772" s="35"/>
      <c r="L1772" s="37" t="str">
        <f>IF($G$4=0,B1772,IFERROR(IF(OR(AND(Data_Input!$T$3="meters",Data_Input!$T1776&gt;12),(AND(Data_Input!$T$3="feet",Data_Input!$T1776&gt;40)),ABS(B1772)&gt;$G$4),"",B1772),""))</f>
        <v/>
      </c>
      <c r="M1772" s="37" t="str">
        <f>IF($H$4=0,C1772,IFERROR(IF(OR(AND(Data_Input!$T$3="meters",Data_Input!$T1776&gt;12),(AND(Data_Input!$T$3="feet",Data_Input!$T1776&gt;40)),ABS(C1772)&gt;$G$4),"",C1772),""))</f>
        <v/>
      </c>
      <c r="N1772" s="37" t="str">
        <f>IF($I$4=0,D1772,IFERROR(IF(OR(AND(Data_Input!$T$3="meters",Data_Input!$T1776&gt;12),(AND(Data_Input!$T$3="feet",Data_Input!$T1776&gt;40)),ABS(D1772)&gt;$G$4),"",D1772),""))</f>
        <v/>
      </c>
      <c r="O1772" s="37" t="str">
        <f>IF($J$4=0,E1772,IFERROR(IF(OR(AND(Data_Input!$T$3="meters",Data_Input!$T1776&gt;12),(AND(Data_Input!$T$3="feet",Data_Input!$T1776&gt;40)),ABS(E1772)&gt;$G$4),"",E1772),""))</f>
        <v/>
      </c>
      <c r="P1772" s="35"/>
      <c r="Q1772" s="8" t="str">
        <f t="shared" si="118"/>
        <v/>
      </c>
      <c r="R1772" s="8" t="str">
        <f t="shared" si="119"/>
        <v/>
      </c>
      <c r="S1772" s="8" t="str">
        <f t="shared" si="120"/>
        <v/>
      </c>
      <c r="T1772" s="8" t="str">
        <f t="shared" si="121"/>
        <v/>
      </c>
      <c r="U1772" s="35"/>
    </row>
    <row r="1773" spans="1:21">
      <c r="A1773" s="7">
        <v>1771</v>
      </c>
      <c r="B1773" s="37" t="str">
        <f>Data_Input!O1777</f>
        <v/>
      </c>
      <c r="C1773" s="37" t="str">
        <f>Data_Input!P1777</f>
        <v/>
      </c>
      <c r="D1773" s="37" t="str">
        <f>Data_Input!Q1777</f>
        <v/>
      </c>
      <c r="E1773" s="37" t="str">
        <f>Data_Input!R1777</f>
        <v/>
      </c>
      <c r="F1773" s="47"/>
      <c r="G1773" s="35"/>
      <c r="H1773" s="35"/>
      <c r="I1773" s="35"/>
      <c r="J1773" s="35"/>
      <c r="K1773" s="35"/>
      <c r="L1773" s="37" t="str">
        <f>IF($G$4=0,B1773,IFERROR(IF(OR(AND(Data_Input!$T$3="meters",Data_Input!$T1777&gt;12),(AND(Data_Input!$T$3="feet",Data_Input!$T1777&gt;40)),ABS(B1773)&gt;$G$4),"",B1773),""))</f>
        <v/>
      </c>
      <c r="M1773" s="37" t="str">
        <f>IF($H$4=0,C1773,IFERROR(IF(OR(AND(Data_Input!$T$3="meters",Data_Input!$T1777&gt;12),(AND(Data_Input!$T$3="feet",Data_Input!$T1777&gt;40)),ABS(C1773)&gt;$G$4),"",C1773),""))</f>
        <v/>
      </c>
      <c r="N1773" s="37" t="str">
        <f>IF($I$4=0,D1773,IFERROR(IF(OR(AND(Data_Input!$T$3="meters",Data_Input!$T1777&gt;12),(AND(Data_Input!$T$3="feet",Data_Input!$T1777&gt;40)),ABS(D1773)&gt;$G$4),"",D1773),""))</f>
        <v/>
      </c>
      <c r="O1773" s="37" t="str">
        <f>IF($J$4=0,E1773,IFERROR(IF(OR(AND(Data_Input!$T$3="meters",Data_Input!$T1777&gt;12),(AND(Data_Input!$T$3="feet",Data_Input!$T1777&gt;40)),ABS(E1773)&gt;$G$4),"",E1773),""))</f>
        <v/>
      </c>
      <c r="P1773" s="35"/>
      <c r="Q1773" s="8" t="str">
        <f t="shared" si="118"/>
        <v/>
      </c>
      <c r="R1773" s="8" t="str">
        <f t="shared" si="119"/>
        <v/>
      </c>
      <c r="S1773" s="8" t="str">
        <f t="shared" si="120"/>
        <v/>
      </c>
      <c r="T1773" s="8" t="str">
        <f t="shared" si="121"/>
        <v/>
      </c>
      <c r="U1773" s="35"/>
    </row>
    <row r="1774" spans="1:21">
      <c r="A1774" s="7">
        <v>1772</v>
      </c>
      <c r="B1774" s="37" t="str">
        <f>Data_Input!O1778</f>
        <v/>
      </c>
      <c r="C1774" s="37" t="str">
        <f>Data_Input!P1778</f>
        <v/>
      </c>
      <c r="D1774" s="37" t="str">
        <f>Data_Input!Q1778</f>
        <v/>
      </c>
      <c r="E1774" s="37" t="str">
        <f>Data_Input!R1778</f>
        <v/>
      </c>
      <c r="F1774" s="47"/>
      <c r="G1774" s="35"/>
      <c r="H1774" s="35"/>
      <c r="I1774" s="35"/>
      <c r="J1774" s="35"/>
      <c r="K1774" s="35"/>
      <c r="L1774" s="37" t="str">
        <f>IF($G$4=0,B1774,IFERROR(IF(OR(AND(Data_Input!$T$3="meters",Data_Input!$T1778&gt;12),(AND(Data_Input!$T$3="feet",Data_Input!$T1778&gt;40)),ABS(B1774)&gt;$G$4),"",B1774),""))</f>
        <v/>
      </c>
      <c r="M1774" s="37" t="str">
        <f>IF($H$4=0,C1774,IFERROR(IF(OR(AND(Data_Input!$T$3="meters",Data_Input!$T1778&gt;12),(AND(Data_Input!$T$3="feet",Data_Input!$T1778&gt;40)),ABS(C1774)&gt;$G$4),"",C1774),""))</f>
        <v/>
      </c>
      <c r="N1774" s="37" t="str">
        <f>IF($I$4=0,D1774,IFERROR(IF(OR(AND(Data_Input!$T$3="meters",Data_Input!$T1778&gt;12),(AND(Data_Input!$T$3="feet",Data_Input!$T1778&gt;40)),ABS(D1774)&gt;$G$4),"",D1774),""))</f>
        <v/>
      </c>
      <c r="O1774" s="37" t="str">
        <f>IF($J$4=0,E1774,IFERROR(IF(OR(AND(Data_Input!$T$3="meters",Data_Input!$T1778&gt;12),(AND(Data_Input!$T$3="feet",Data_Input!$T1778&gt;40)),ABS(E1774)&gt;$G$4),"",E1774),""))</f>
        <v/>
      </c>
      <c r="P1774" s="35"/>
      <c r="Q1774" s="8" t="str">
        <f t="shared" si="118"/>
        <v/>
      </c>
      <c r="R1774" s="8" t="str">
        <f t="shared" si="119"/>
        <v/>
      </c>
      <c r="S1774" s="8" t="str">
        <f t="shared" si="120"/>
        <v/>
      </c>
      <c r="T1774" s="8" t="str">
        <f t="shared" si="121"/>
        <v/>
      </c>
      <c r="U1774" s="35"/>
    </row>
    <row r="1775" spans="1:21">
      <c r="A1775" s="7">
        <v>1773</v>
      </c>
      <c r="B1775" s="37" t="str">
        <f>Data_Input!O1779</f>
        <v/>
      </c>
      <c r="C1775" s="37" t="str">
        <f>Data_Input!P1779</f>
        <v/>
      </c>
      <c r="D1775" s="37" t="str">
        <f>Data_Input!Q1779</f>
        <v/>
      </c>
      <c r="E1775" s="37" t="str">
        <f>Data_Input!R1779</f>
        <v/>
      </c>
      <c r="F1775" s="47"/>
      <c r="G1775" s="35"/>
      <c r="H1775" s="35"/>
      <c r="I1775" s="35"/>
      <c r="J1775" s="35"/>
      <c r="K1775" s="35"/>
      <c r="L1775" s="37" t="str">
        <f>IF($G$4=0,B1775,IFERROR(IF(OR(AND(Data_Input!$T$3="meters",Data_Input!$T1779&gt;12),(AND(Data_Input!$T$3="feet",Data_Input!$T1779&gt;40)),ABS(B1775)&gt;$G$4),"",B1775),""))</f>
        <v/>
      </c>
      <c r="M1775" s="37" t="str">
        <f>IF($H$4=0,C1775,IFERROR(IF(OR(AND(Data_Input!$T$3="meters",Data_Input!$T1779&gt;12),(AND(Data_Input!$T$3="feet",Data_Input!$T1779&gt;40)),ABS(C1775)&gt;$G$4),"",C1775),""))</f>
        <v/>
      </c>
      <c r="N1775" s="37" t="str">
        <f>IF($I$4=0,D1775,IFERROR(IF(OR(AND(Data_Input!$T$3="meters",Data_Input!$T1779&gt;12),(AND(Data_Input!$T$3="feet",Data_Input!$T1779&gt;40)),ABS(D1775)&gt;$G$4),"",D1775),""))</f>
        <v/>
      </c>
      <c r="O1775" s="37" t="str">
        <f>IF($J$4=0,E1775,IFERROR(IF(OR(AND(Data_Input!$T$3="meters",Data_Input!$T1779&gt;12),(AND(Data_Input!$T$3="feet",Data_Input!$T1779&gt;40)),ABS(E1775)&gt;$G$4),"",E1775),""))</f>
        <v/>
      </c>
      <c r="P1775" s="35"/>
      <c r="Q1775" s="8" t="str">
        <f t="shared" si="118"/>
        <v/>
      </c>
      <c r="R1775" s="8" t="str">
        <f t="shared" si="119"/>
        <v/>
      </c>
      <c r="S1775" s="8" t="str">
        <f t="shared" si="120"/>
        <v/>
      </c>
      <c r="T1775" s="8" t="str">
        <f t="shared" si="121"/>
        <v/>
      </c>
      <c r="U1775" s="35"/>
    </row>
    <row r="1776" spans="1:21">
      <c r="A1776" s="7">
        <v>1774</v>
      </c>
      <c r="B1776" s="37" t="str">
        <f>Data_Input!O1780</f>
        <v/>
      </c>
      <c r="C1776" s="37" t="str">
        <f>Data_Input!P1780</f>
        <v/>
      </c>
      <c r="D1776" s="37" t="str">
        <f>Data_Input!Q1780</f>
        <v/>
      </c>
      <c r="E1776" s="37" t="str">
        <f>Data_Input!R1780</f>
        <v/>
      </c>
      <c r="F1776" s="47"/>
      <c r="G1776" s="35"/>
      <c r="H1776" s="35"/>
      <c r="I1776" s="35"/>
      <c r="J1776" s="35"/>
      <c r="K1776" s="35"/>
      <c r="L1776" s="37" t="str">
        <f>IF($G$4=0,B1776,IFERROR(IF(OR(AND(Data_Input!$T$3="meters",Data_Input!$T1780&gt;12),(AND(Data_Input!$T$3="feet",Data_Input!$T1780&gt;40)),ABS(B1776)&gt;$G$4),"",B1776),""))</f>
        <v/>
      </c>
      <c r="M1776" s="37" t="str">
        <f>IF($H$4=0,C1776,IFERROR(IF(OR(AND(Data_Input!$T$3="meters",Data_Input!$T1780&gt;12),(AND(Data_Input!$T$3="feet",Data_Input!$T1780&gt;40)),ABS(C1776)&gt;$G$4),"",C1776),""))</f>
        <v/>
      </c>
      <c r="N1776" s="37" t="str">
        <f>IF($I$4=0,D1776,IFERROR(IF(OR(AND(Data_Input!$T$3="meters",Data_Input!$T1780&gt;12),(AND(Data_Input!$T$3="feet",Data_Input!$T1780&gt;40)),ABS(D1776)&gt;$G$4),"",D1776),""))</f>
        <v/>
      </c>
      <c r="O1776" s="37" t="str">
        <f>IF($J$4=0,E1776,IFERROR(IF(OR(AND(Data_Input!$T$3="meters",Data_Input!$T1780&gt;12),(AND(Data_Input!$T$3="feet",Data_Input!$T1780&gt;40)),ABS(E1776)&gt;$G$4),"",E1776),""))</f>
        <v/>
      </c>
      <c r="P1776" s="35"/>
      <c r="Q1776" s="8" t="str">
        <f t="shared" si="118"/>
        <v/>
      </c>
      <c r="R1776" s="8" t="str">
        <f t="shared" si="119"/>
        <v/>
      </c>
      <c r="S1776" s="8" t="str">
        <f t="shared" si="120"/>
        <v/>
      </c>
      <c r="T1776" s="8" t="str">
        <f t="shared" si="121"/>
        <v/>
      </c>
      <c r="U1776" s="35"/>
    </row>
    <row r="1777" spans="1:21">
      <c r="A1777" s="7">
        <v>1775</v>
      </c>
      <c r="B1777" s="37" t="str">
        <f>Data_Input!O1781</f>
        <v/>
      </c>
      <c r="C1777" s="37" t="str">
        <f>Data_Input!P1781</f>
        <v/>
      </c>
      <c r="D1777" s="37" t="str">
        <f>Data_Input!Q1781</f>
        <v/>
      </c>
      <c r="E1777" s="37" t="str">
        <f>Data_Input!R1781</f>
        <v/>
      </c>
      <c r="F1777" s="47"/>
      <c r="G1777" s="35"/>
      <c r="H1777" s="35"/>
      <c r="I1777" s="35"/>
      <c r="J1777" s="35"/>
      <c r="K1777" s="35"/>
      <c r="L1777" s="37" t="str">
        <f>IF($G$4=0,B1777,IFERROR(IF(OR(AND(Data_Input!$T$3="meters",Data_Input!$T1781&gt;12),(AND(Data_Input!$T$3="feet",Data_Input!$T1781&gt;40)),ABS(B1777)&gt;$G$4),"",B1777),""))</f>
        <v/>
      </c>
      <c r="M1777" s="37" t="str">
        <f>IF($H$4=0,C1777,IFERROR(IF(OR(AND(Data_Input!$T$3="meters",Data_Input!$T1781&gt;12),(AND(Data_Input!$T$3="feet",Data_Input!$T1781&gt;40)),ABS(C1777)&gt;$G$4),"",C1777),""))</f>
        <v/>
      </c>
      <c r="N1777" s="37" t="str">
        <f>IF($I$4=0,D1777,IFERROR(IF(OR(AND(Data_Input!$T$3="meters",Data_Input!$T1781&gt;12),(AND(Data_Input!$T$3="feet",Data_Input!$T1781&gt;40)),ABS(D1777)&gt;$G$4),"",D1777),""))</f>
        <v/>
      </c>
      <c r="O1777" s="37" t="str">
        <f>IF($J$4=0,E1777,IFERROR(IF(OR(AND(Data_Input!$T$3="meters",Data_Input!$T1781&gt;12),(AND(Data_Input!$T$3="feet",Data_Input!$T1781&gt;40)),ABS(E1777)&gt;$G$4),"",E1777),""))</f>
        <v/>
      </c>
      <c r="P1777" s="35"/>
      <c r="Q1777" s="8" t="str">
        <f t="shared" si="118"/>
        <v/>
      </c>
      <c r="R1777" s="8" t="str">
        <f t="shared" si="119"/>
        <v/>
      </c>
      <c r="S1777" s="8" t="str">
        <f t="shared" si="120"/>
        <v/>
      </c>
      <c r="T1777" s="8" t="str">
        <f t="shared" si="121"/>
        <v/>
      </c>
      <c r="U1777" s="35"/>
    </row>
    <row r="1778" spans="1:21">
      <c r="A1778" s="7">
        <v>1776</v>
      </c>
      <c r="B1778" s="37" t="str">
        <f>Data_Input!O1782</f>
        <v/>
      </c>
      <c r="C1778" s="37" t="str">
        <f>Data_Input!P1782</f>
        <v/>
      </c>
      <c r="D1778" s="37" t="str">
        <f>Data_Input!Q1782</f>
        <v/>
      </c>
      <c r="E1778" s="37" t="str">
        <f>Data_Input!R1782</f>
        <v/>
      </c>
      <c r="F1778" s="47"/>
      <c r="G1778" s="35"/>
      <c r="H1778" s="35"/>
      <c r="I1778" s="35"/>
      <c r="J1778" s="35"/>
      <c r="K1778" s="35"/>
      <c r="L1778" s="37" t="str">
        <f>IF($G$4=0,B1778,IFERROR(IF(OR(AND(Data_Input!$T$3="meters",Data_Input!$T1782&gt;12),(AND(Data_Input!$T$3="feet",Data_Input!$T1782&gt;40)),ABS(B1778)&gt;$G$4),"",B1778),""))</f>
        <v/>
      </c>
      <c r="M1778" s="37" t="str">
        <f>IF($H$4=0,C1778,IFERROR(IF(OR(AND(Data_Input!$T$3="meters",Data_Input!$T1782&gt;12),(AND(Data_Input!$T$3="feet",Data_Input!$T1782&gt;40)),ABS(C1778)&gt;$G$4),"",C1778),""))</f>
        <v/>
      </c>
      <c r="N1778" s="37" t="str">
        <f>IF($I$4=0,D1778,IFERROR(IF(OR(AND(Data_Input!$T$3="meters",Data_Input!$T1782&gt;12),(AND(Data_Input!$T$3="feet",Data_Input!$T1782&gt;40)),ABS(D1778)&gt;$G$4),"",D1778),""))</f>
        <v/>
      </c>
      <c r="O1778" s="37" t="str">
        <f>IF($J$4=0,E1778,IFERROR(IF(OR(AND(Data_Input!$T$3="meters",Data_Input!$T1782&gt;12),(AND(Data_Input!$T$3="feet",Data_Input!$T1782&gt;40)),ABS(E1778)&gt;$G$4),"",E1778),""))</f>
        <v/>
      </c>
      <c r="P1778" s="35"/>
      <c r="Q1778" s="8" t="str">
        <f t="shared" si="118"/>
        <v/>
      </c>
      <c r="R1778" s="8" t="str">
        <f t="shared" si="119"/>
        <v/>
      </c>
      <c r="S1778" s="8" t="str">
        <f t="shared" si="120"/>
        <v/>
      </c>
      <c r="T1778" s="8" t="str">
        <f t="shared" si="121"/>
        <v/>
      </c>
      <c r="U1778" s="35"/>
    </row>
    <row r="1779" spans="1:21">
      <c r="A1779" s="7">
        <v>1777</v>
      </c>
      <c r="B1779" s="37" t="str">
        <f>Data_Input!O1783</f>
        <v/>
      </c>
      <c r="C1779" s="37" t="str">
        <f>Data_Input!P1783</f>
        <v/>
      </c>
      <c r="D1779" s="37" t="str">
        <f>Data_Input!Q1783</f>
        <v/>
      </c>
      <c r="E1779" s="37" t="str">
        <f>Data_Input!R1783</f>
        <v/>
      </c>
      <c r="F1779" s="47"/>
      <c r="G1779" s="35"/>
      <c r="H1779" s="35"/>
      <c r="I1779" s="35"/>
      <c r="J1779" s="35"/>
      <c r="K1779" s="35"/>
      <c r="L1779" s="37" t="str">
        <f>IF($G$4=0,B1779,IFERROR(IF(OR(AND(Data_Input!$T$3="meters",Data_Input!$T1783&gt;12),(AND(Data_Input!$T$3="feet",Data_Input!$T1783&gt;40)),ABS(B1779)&gt;$G$4),"",B1779),""))</f>
        <v/>
      </c>
      <c r="M1779" s="37" t="str">
        <f>IF($H$4=0,C1779,IFERROR(IF(OR(AND(Data_Input!$T$3="meters",Data_Input!$T1783&gt;12),(AND(Data_Input!$T$3="feet",Data_Input!$T1783&gt;40)),ABS(C1779)&gt;$G$4),"",C1779),""))</f>
        <v/>
      </c>
      <c r="N1779" s="37" t="str">
        <f>IF($I$4=0,D1779,IFERROR(IF(OR(AND(Data_Input!$T$3="meters",Data_Input!$T1783&gt;12),(AND(Data_Input!$T$3="feet",Data_Input!$T1783&gt;40)),ABS(D1779)&gt;$G$4),"",D1779),""))</f>
        <v/>
      </c>
      <c r="O1779" s="37" t="str">
        <f>IF($J$4=0,E1779,IFERROR(IF(OR(AND(Data_Input!$T$3="meters",Data_Input!$T1783&gt;12),(AND(Data_Input!$T$3="feet",Data_Input!$T1783&gt;40)),ABS(E1779)&gt;$G$4),"",E1779),""))</f>
        <v/>
      </c>
      <c r="P1779" s="35"/>
      <c r="Q1779" s="8" t="str">
        <f t="shared" si="118"/>
        <v/>
      </c>
      <c r="R1779" s="8" t="str">
        <f t="shared" si="119"/>
        <v/>
      </c>
      <c r="S1779" s="8" t="str">
        <f t="shared" si="120"/>
        <v/>
      </c>
      <c r="T1779" s="8" t="str">
        <f t="shared" si="121"/>
        <v/>
      </c>
      <c r="U1779" s="35"/>
    </row>
    <row r="1780" spans="1:21">
      <c r="A1780" s="7">
        <v>1778</v>
      </c>
      <c r="B1780" s="37" t="str">
        <f>Data_Input!O1784</f>
        <v/>
      </c>
      <c r="C1780" s="37" t="str">
        <f>Data_Input!P1784</f>
        <v/>
      </c>
      <c r="D1780" s="37" t="str">
        <f>Data_Input!Q1784</f>
        <v/>
      </c>
      <c r="E1780" s="37" t="str">
        <f>Data_Input!R1784</f>
        <v/>
      </c>
      <c r="F1780" s="47"/>
      <c r="G1780" s="35"/>
      <c r="H1780" s="35"/>
      <c r="I1780" s="35"/>
      <c r="J1780" s="35"/>
      <c r="K1780" s="35"/>
      <c r="L1780" s="37" t="str">
        <f>IF($G$4=0,B1780,IFERROR(IF(OR(AND(Data_Input!$T$3="meters",Data_Input!$T1784&gt;12),(AND(Data_Input!$T$3="feet",Data_Input!$T1784&gt;40)),ABS(B1780)&gt;$G$4),"",B1780),""))</f>
        <v/>
      </c>
      <c r="M1780" s="37" t="str">
        <f>IF($H$4=0,C1780,IFERROR(IF(OR(AND(Data_Input!$T$3="meters",Data_Input!$T1784&gt;12),(AND(Data_Input!$T$3="feet",Data_Input!$T1784&gt;40)),ABS(C1780)&gt;$G$4),"",C1780),""))</f>
        <v/>
      </c>
      <c r="N1780" s="37" t="str">
        <f>IF($I$4=0,D1780,IFERROR(IF(OR(AND(Data_Input!$T$3="meters",Data_Input!$T1784&gt;12),(AND(Data_Input!$T$3="feet",Data_Input!$T1784&gt;40)),ABS(D1780)&gt;$G$4),"",D1780),""))</f>
        <v/>
      </c>
      <c r="O1780" s="37" t="str">
        <f>IF($J$4=0,E1780,IFERROR(IF(OR(AND(Data_Input!$T$3="meters",Data_Input!$T1784&gt;12),(AND(Data_Input!$T$3="feet",Data_Input!$T1784&gt;40)),ABS(E1780)&gt;$G$4),"",E1780),""))</f>
        <v/>
      </c>
      <c r="P1780" s="35"/>
      <c r="Q1780" s="8" t="str">
        <f t="shared" si="118"/>
        <v/>
      </c>
      <c r="R1780" s="8" t="str">
        <f t="shared" si="119"/>
        <v/>
      </c>
      <c r="S1780" s="8" t="str">
        <f t="shared" si="120"/>
        <v/>
      </c>
      <c r="T1780" s="8" t="str">
        <f t="shared" si="121"/>
        <v/>
      </c>
      <c r="U1780" s="35"/>
    </row>
    <row r="1781" spans="1:21">
      <c r="A1781" s="7">
        <v>1779</v>
      </c>
      <c r="B1781" s="37" t="str">
        <f>Data_Input!O1785</f>
        <v/>
      </c>
      <c r="C1781" s="37" t="str">
        <f>Data_Input!P1785</f>
        <v/>
      </c>
      <c r="D1781" s="37" t="str">
        <f>Data_Input!Q1785</f>
        <v/>
      </c>
      <c r="E1781" s="37" t="str">
        <f>Data_Input!R1785</f>
        <v/>
      </c>
      <c r="F1781" s="47"/>
      <c r="G1781" s="35"/>
      <c r="H1781" s="35"/>
      <c r="I1781" s="35"/>
      <c r="J1781" s="35"/>
      <c r="K1781" s="35"/>
      <c r="L1781" s="37" t="str">
        <f>IF($G$4=0,B1781,IFERROR(IF(OR(AND(Data_Input!$T$3="meters",Data_Input!$T1785&gt;12),(AND(Data_Input!$T$3="feet",Data_Input!$T1785&gt;40)),ABS(B1781)&gt;$G$4),"",B1781),""))</f>
        <v/>
      </c>
      <c r="M1781" s="37" t="str">
        <f>IF($H$4=0,C1781,IFERROR(IF(OR(AND(Data_Input!$T$3="meters",Data_Input!$T1785&gt;12),(AND(Data_Input!$T$3="feet",Data_Input!$T1785&gt;40)),ABS(C1781)&gt;$G$4),"",C1781),""))</f>
        <v/>
      </c>
      <c r="N1781" s="37" t="str">
        <f>IF($I$4=0,D1781,IFERROR(IF(OR(AND(Data_Input!$T$3="meters",Data_Input!$T1785&gt;12),(AND(Data_Input!$T$3="feet",Data_Input!$T1785&gt;40)),ABS(D1781)&gt;$G$4),"",D1781),""))</f>
        <v/>
      </c>
      <c r="O1781" s="37" t="str">
        <f>IF($J$4=0,E1781,IFERROR(IF(OR(AND(Data_Input!$T$3="meters",Data_Input!$T1785&gt;12),(AND(Data_Input!$T$3="feet",Data_Input!$T1785&gt;40)),ABS(E1781)&gt;$G$4),"",E1781),""))</f>
        <v/>
      </c>
      <c r="P1781" s="35"/>
      <c r="Q1781" s="8" t="str">
        <f t="shared" si="118"/>
        <v/>
      </c>
      <c r="R1781" s="8" t="str">
        <f t="shared" si="119"/>
        <v/>
      </c>
      <c r="S1781" s="8" t="str">
        <f t="shared" si="120"/>
        <v/>
      </c>
      <c r="T1781" s="8" t="str">
        <f t="shared" si="121"/>
        <v/>
      </c>
      <c r="U1781" s="35"/>
    </row>
    <row r="1782" spans="1:21">
      <c r="A1782" s="7">
        <v>1780</v>
      </c>
      <c r="B1782" s="37" t="str">
        <f>Data_Input!O1786</f>
        <v/>
      </c>
      <c r="C1782" s="37" t="str">
        <f>Data_Input!P1786</f>
        <v/>
      </c>
      <c r="D1782" s="37" t="str">
        <f>Data_Input!Q1786</f>
        <v/>
      </c>
      <c r="E1782" s="37" t="str">
        <f>Data_Input!R1786</f>
        <v/>
      </c>
      <c r="F1782" s="47"/>
      <c r="G1782" s="35"/>
      <c r="H1782" s="35"/>
      <c r="I1782" s="35"/>
      <c r="J1782" s="35"/>
      <c r="K1782" s="35"/>
      <c r="L1782" s="37" t="str">
        <f>IF($G$4=0,B1782,IFERROR(IF(OR(AND(Data_Input!$T$3="meters",Data_Input!$T1786&gt;12),(AND(Data_Input!$T$3="feet",Data_Input!$T1786&gt;40)),ABS(B1782)&gt;$G$4),"",B1782),""))</f>
        <v/>
      </c>
      <c r="M1782" s="37" t="str">
        <f>IF($H$4=0,C1782,IFERROR(IF(OR(AND(Data_Input!$T$3="meters",Data_Input!$T1786&gt;12),(AND(Data_Input!$T$3="feet",Data_Input!$T1786&gt;40)),ABS(C1782)&gt;$G$4),"",C1782),""))</f>
        <v/>
      </c>
      <c r="N1782" s="37" t="str">
        <f>IF($I$4=0,D1782,IFERROR(IF(OR(AND(Data_Input!$T$3="meters",Data_Input!$T1786&gt;12),(AND(Data_Input!$T$3="feet",Data_Input!$T1786&gt;40)),ABS(D1782)&gt;$G$4),"",D1782),""))</f>
        <v/>
      </c>
      <c r="O1782" s="37" t="str">
        <f>IF($J$4=0,E1782,IFERROR(IF(OR(AND(Data_Input!$T$3="meters",Data_Input!$T1786&gt;12),(AND(Data_Input!$T$3="feet",Data_Input!$T1786&gt;40)),ABS(E1782)&gt;$G$4),"",E1782),""))</f>
        <v/>
      </c>
      <c r="P1782" s="35"/>
      <c r="Q1782" s="8" t="str">
        <f t="shared" si="118"/>
        <v/>
      </c>
      <c r="R1782" s="8" t="str">
        <f t="shared" si="119"/>
        <v/>
      </c>
      <c r="S1782" s="8" t="str">
        <f t="shared" si="120"/>
        <v/>
      </c>
      <c r="T1782" s="8" t="str">
        <f t="shared" si="121"/>
        <v/>
      </c>
      <c r="U1782" s="35"/>
    </row>
    <row r="1783" spans="1:21">
      <c r="A1783" s="7">
        <v>1781</v>
      </c>
      <c r="B1783" s="37" t="str">
        <f>Data_Input!O1787</f>
        <v/>
      </c>
      <c r="C1783" s="37" t="str">
        <f>Data_Input!P1787</f>
        <v/>
      </c>
      <c r="D1783" s="37" t="str">
        <f>Data_Input!Q1787</f>
        <v/>
      </c>
      <c r="E1783" s="37" t="str">
        <f>Data_Input!R1787</f>
        <v/>
      </c>
      <c r="F1783" s="47"/>
      <c r="G1783" s="35"/>
      <c r="H1783" s="35"/>
      <c r="I1783" s="35"/>
      <c r="J1783" s="35"/>
      <c r="K1783" s="35"/>
      <c r="L1783" s="37" t="str">
        <f>IF($G$4=0,B1783,IFERROR(IF(OR(AND(Data_Input!$T$3="meters",Data_Input!$T1787&gt;12),(AND(Data_Input!$T$3="feet",Data_Input!$T1787&gt;40)),ABS(B1783)&gt;$G$4),"",B1783),""))</f>
        <v/>
      </c>
      <c r="M1783" s="37" t="str">
        <f>IF($H$4=0,C1783,IFERROR(IF(OR(AND(Data_Input!$T$3="meters",Data_Input!$T1787&gt;12),(AND(Data_Input!$T$3="feet",Data_Input!$T1787&gt;40)),ABS(C1783)&gt;$G$4),"",C1783),""))</f>
        <v/>
      </c>
      <c r="N1783" s="37" t="str">
        <f>IF($I$4=0,D1783,IFERROR(IF(OR(AND(Data_Input!$T$3="meters",Data_Input!$T1787&gt;12),(AND(Data_Input!$T$3="feet",Data_Input!$T1787&gt;40)),ABS(D1783)&gt;$G$4),"",D1783),""))</f>
        <v/>
      </c>
      <c r="O1783" s="37" t="str">
        <f>IF($J$4=0,E1783,IFERROR(IF(OR(AND(Data_Input!$T$3="meters",Data_Input!$T1787&gt;12),(AND(Data_Input!$T$3="feet",Data_Input!$T1787&gt;40)),ABS(E1783)&gt;$G$4),"",E1783),""))</f>
        <v/>
      </c>
      <c r="P1783" s="35"/>
      <c r="Q1783" s="8" t="str">
        <f t="shared" si="118"/>
        <v/>
      </c>
      <c r="R1783" s="8" t="str">
        <f t="shared" si="119"/>
        <v/>
      </c>
      <c r="S1783" s="8" t="str">
        <f t="shared" si="120"/>
        <v/>
      </c>
      <c r="T1783" s="8" t="str">
        <f t="shared" si="121"/>
        <v/>
      </c>
      <c r="U1783" s="35"/>
    </row>
    <row r="1784" spans="1:21">
      <c r="A1784" s="7">
        <v>1782</v>
      </c>
      <c r="B1784" s="37" t="str">
        <f>Data_Input!O1788</f>
        <v/>
      </c>
      <c r="C1784" s="37" t="str">
        <f>Data_Input!P1788</f>
        <v/>
      </c>
      <c r="D1784" s="37" t="str">
        <f>Data_Input!Q1788</f>
        <v/>
      </c>
      <c r="E1784" s="37" t="str">
        <f>Data_Input!R1788</f>
        <v/>
      </c>
      <c r="F1784" s="47"/>
      <c r="G1784" s="35"/>
      <c r="H1784" s="35"/>
      <c r="I1784" s="35"/>
      <c r="J1784" s="35"/>
      <c r="K1784" s="35"/>
      <c r="L1784" s="37" t="str">
        <f>IF($G$4=0,B1784,IFERROR(IF(OR(AND(Data_Input!$T$3="meters",Data_Input!$T1788&gt;12),(AND(Data_Input!$T$3="feet",Data_Input!$T1788&gt;40)),ABS(B1784)&gt;$G$4),"",B1784),""))</f>
        <v/>
      </c>
      <c r="M1784" s="37" t="str">
        <f>IF($H$4=0,C1784,IFERROR(IF(OR(AND(Data_Input!$T$3="meters",Data_Input!$T1788&gt;12),(AND(Data_Input!$T$3="feet",Data_Input!$T1788&gt;40)),ABS(C1784)&gt;$G$4),"",C1784),""))</f>
        <v/>
      </c>
      <c r="N1784" s="37" t="str">
        <f>IF($I$4=0,D1784,IFERROR(IF(OR(AND(Data_Input!$T$3="meters",Data_Input!$T1788&gt;12),(AND(Data_Input!$T$3="feet",Data_Input!$T1788&gt;40)),ABS(D1784)&gt;$G$4),"",D1784),""))</f>
        <v/>
      </c>
      <c r="O1784" s="37" t="str">
        <f>IF($J$4=0,E1784,IFERROR(IF(OR(AND(Data_Input!$T$3="meters",Data_Input!$T1788&gt;12),(AND(Data_Input!$T$3="feet",Data_Input!$T1788&gt;40)),ABS(E1784)&gt;$G$4),"",E1784),""))</f>
        <v/>
      </c>
      <c r="P1784" s="35"/>
      <c r="Q1784" s="8" t="str">
        <f t="shared" si="118"/>
        <v/>
      </c>
      <c r="R1784" s="8" t="str">
        <f t="shared" si="119"/>
        <v/>
      </c>
      <c r="S1784" s="8" t="str">
        <f t="shared" si="120"/>
        <v/>
      </c>
      <c r="T1784" s="8" t="str">
        <f t="shared" si="121"/>
        <v/>
      </c>
      <c r="U1784" s="35"/>
    </row>
    <row r="1785" spans="1:21">
      <c r="A1785" s="7">
        <v>1783</v>
      </c>
      <c r="B1785" s="37" t="str">
        <f>Data_Input!O1789</f>
        <v/>
      </c>
      <c r="C1785" s="37" t="str">
        <f>Data_Input!P1789</f>
        <v/>
      </c>
      <c r="D1785" s="37" t="str">
        <f>Data_Input!Q1789</f>
        <v/>
      </c>
      <c r="E1785" s="37" t="str">
        <f>Data_Input!R1789</f>
        <v/>
      </c>
      <c r="F1785" s="47"/>
      <c r="G1785" s="35"/>
      <c r="H1785" s="35"/>
      <c r="I1785" s="35"/>
      <c r="J1785" s="35"/>
      <c r="K1785" s="35"/>
      <c r="L1785" s="37" t="str">
        <f>IF($G$4=0,B1785,IFERROR(IF(OR(AND(Data_Input!$T$3="meters",Data_Input!$T1789&gt;12),(AND(Data_Input!$T$3="feet",Data_Input!$T1789&gt;40)),ABS(B1785)&gt;$G$4),"",B1785),""))</f>
        <v/>
      </c>
      <c r="M1785" s="37" t="str">
        <f>IF($H$4=0,C1785,IFERROR(IF(OR(AND(Data_Input!$T$3="meters",Data_Input!$T1789&gt;12),(AND(Data_Input!$T$3="feet",Data_Input!$T1789&gt;40)),ABS(C1785)&gt;$G$4),"",C1785),""))</f>
        <v/>
      </c>
      <c r="N1785" s="37" t="str">
        <f>IF($I$4=0,D1785,IFERROR(IF(OR(AND(Data_Input!$T$3="meters",Data_Input!$T1789&gt;12),(AND(Data_Input!$T$3="feet",Data_Input!$T1789&gt;40)),ABS(D1785)&gt;$G$4),"",D1785),""))</f>
        <v/>
      </c>
      <c r="O1785" s="37" t="str">
        <f>IF($J$4=0,E1785,IFERROR(IF(OR(AND(Data_Input!$T$3="meters",Data_Input!$T1789&gt;12),(AND(Data_Input!$T$3="feet",Data_Input!$T1789&gt;40)),ABS(E1785)&gt;$G$4),"",E1785),""))</f>
        <v/>
      </c>
      <c r="P1785" s="35"/>
      <c r="Q1785" s="8" t="str">
        <f t="shared" si="118"/>
        <v/>
      </c>
      <c r="R1785" s="8" t="str">
        <f t="shared" si="119"/>
        <v/>
      </c>
      <c r="S1785" s="8" t="str">
        <f t="shared" si="120"/>
        <v/>
      </c>
      <c r="T1785" s="8" t="str">
        <f t="shared" si="121"/>
        <v/>
      </c>
      <c r="U1785" s="35"/>
    </row>
    <row r="1786" spans="1:21">
      <c r="A1786" s="7">
        <v>1784</v>
      </c>
      <c r="B1786" s="37" t="str">
        <f>Data_Input!O1790</f>
        <v/>
      </c>
      <c r="C1786" s="37" t="str">
        <f>Data_Input!P1790</f>
        <v/>
      </c>
      <c r="D1786" s="37" t="str">
        <f>Data_Input!Q1790</f>
        <v/>
      </c>
      <c r="E1786" s="37" t="str">
        <f>Data_Input!R1790</f>
        <v/>
      </c>
      <c r="F1786" s="47"/>
      <c r="G1786" s="35"/>
      <c r="H1786" s="35"/>
      <c r="I1786" s="35"/>
      <c r="J1786" s="35"/>
      <c r="K1786" s="35"/>
      <c r="L1786" s="37" t="str">
        <f>IF($G$4=0,B1786,IFERROR(IF(OR(AND(Data_Input!$T$3="meters",Data_Input!$T1790&gt;12),(AND(Data_Input!$T$3="feet",Data_Input!$T1790&gt;40)),ABS(B1786)&gt;$G$4),"",B1786),""))</f>
        <v/>
      </c>
      <c r="M1786" s="37" t="str">
        <f>IF($H$4=0,C1786,IFERROR(IF(OR(AND(Data_Input!$T$3="meters",Data_Input!$T1790&gt;12),(AND(Data_Input!$T$3="feet",Data_Input!$T1790&gt;40)),ABS(C1786)&gt;$G$4),"",C1786),""))</f>
        <v/>
      </c>
      <c r="N1786" s="37" t="str">
        <f>IF($I$4=0,D1786,IFERROR(IF(OR(AND(Data_Input!$T$3="meters",Data_Input!$T1790&gt;12),(AND(Data_Input!$T$3="feet",Data_Input!$T1790&gt;40)),ABS(D1786)&gt;$G$4),"",D1786),""))</f>
        <v/>
      </c>
      <c r="O1786" s="37" t="str">
        <f>IF($J$4=0,E1786,IFERROR(IF(OR(AND(Data_Input!$T$3="meters",Data_Input!$T1790&gt;12),(AND(Data_Input!$T$3="feet",Data_Input!$T1790&gt;40)),ABS(E1786)&gt;$G$4),"",E1786),""))</f>
        <v/>
      </c>
      <c r="P1786" s="35"/>
      <c r="Q1786" s="8" t="str">
        <f t="shared" si="118"/>
        <v/>
      </c>
      <c r="R1786" s="8" t="str">
        <f t="shared" si="119"/>
        <v/>
      </c>
      <c r="S1786" s="8" t="str">
        <f t="shared" si="120"/>
        <v/>
      </c>
      <c r="T1786" s="8" t="str">
        <f t="shared" si="121"/>
        <v/>
      </c>
      <c r="U1786" s="35"/>
    </row>
    <row r="1787" spans="1:21">
      <c r="A1787" s="7">
        <v>1785</v>
      </c>
      <c r="B1787" s="37" t="str">
        <f>Data_Input!O1791</f>
        <v/>
      </c>
      <c r="C1787" s="37" t="str">
        <f>Data_Input!P1791</f>
        <v/>
      </c>
      <c r="D1787" s="37" t="str">
        <f>Data_Input!Q1791</f>
        <v/>
      </c>
      <c r="E1787" s="37" t="str">
        <f>Data_Input!R1791</f>
        <v/>
      </c>
      <c r="F1787" s="47"/>
      <c r="G1787" s="35"/>
      <c r="H1787" s="35"/>
      <c r="I1787" s="35"/>
      <c r="J1787" s="35"/>
      <c r="K1787" s="35"/>
      <c r="L1787" s="37" t="str">
        <f>IF($G$4=0,B1787,IFERROR(IF(OR(AND(Data_Input!$T$3="meters",Data_Input!$T1791&gt;12),(AND(Data_Input!$T$3="feet",Data_Input!$T1791&gt;40)),ABS(B1787)&gt;$G$4),"",B1787),""))</f>
        <v/>
      </c>
      <c r="M1787" s="37" t="str">
        <f>IF($H$4=0,C1787,IFERROR(IF(OR(AND(Data_Input!$T$3="meters",Data_Input!$T1791&gt;12),(AND(Data_Input!$T$3="feet",Data_Input!$T1791&gt;40)),ABS(C1787)&gt;$G$4),"",C1787),""))</f>
        <v/>
      </c>
      <c r="N1787" s="37" t="str">
        <f>IF($I$4=0,D1787,IFERROR(IF(OR(AND(Data_Input!$T$3="meters",Data_Input!$T1791&gt;12),(AND(Data_Input!$T$3="feet",Data_Input!$T1791&gt;40)),ABS(D1787)&gt;$G$4),"",D1787),""))</f>
        <v/>
      </c>
      <c r="O1787" s="37" t="str">
        <f>IF($J$4=0,E1787,IFERROR(IF(OR(AND(Data_Input!$T$3="meters",Data_Input!$T1791&gt;12),(AND(Data_Input!$T$3="feet",Data_Input!$T1791&gt;40)),ABS(E1787)&gt;$G$4),"",E1787),""))</f>
        <v/>
      </c>
      <c r="P1787" s="35"/>
      <c r="Q1787" s="8" t="str">
        <f t="shared" si="118"/>
        <v/>
      </c>
      <c r="R1787" s="8" t="str">
        <f t="shared" si="119"/>
        <v/>
      </c>
      <c r="S1787" s="8" t="str">
        <f t="shared" si="120"/>
        <v/>
      </c>
      <c r="T1787" s="8" t="str">
        <f t="shared" si="121"/>
        <v/>
      </c>
      <c r="U1787" s="35"/>
    </row>
    <row r="1788" spans="1:21">
      <c r="A1788" s="7">
        <v>1786</v>
      </c>
      <c r="B1788" s="37" t="str">
        <f>Data_Input!O1792</f>
        <v/>
      </c>
      <c r="C1788" s="37" t="str">
        <f>Data_Input!P1792</f>
        <v/>
      </c>
      <c r="D1788" s="37" t="str">
        <f>Data_Input!Q1792</f>
        <v/>
      </c>
      <c r="E1788" s="37" t="str">
        <f>Data_Input!R1792</f>
        <v/>
      </c>
      <c r="F1788" s="47"/>
      <c r="G1788" s="35"/>
      <c r="H1788" s="35"/>
      <c r="I1788" s="35"/>
      <c r="J1788" s="35"/>
      <c r="K1788" s="35"/>
      <c r="L1788" s="37" t="str">
        <f>IF($G$4=0,B1788,IFERROR(IF(OR(AND(Data_Input!$T$3="meters",Data_Input!$T1792&gt;12),(AND(Data_Input!$T$3="feet",Data_Input!$T1792&gt;40)),ABS(B1788)&gt;$G$4),"",B1788),""))</f>
        <v/>
      </c>
      <c r="M1788" s="37" t="str">
        <f>IF($H$4=0,C1788,IFERROR(IF(OR(AND(Data_Input!$T$3="meters",Data_Input!$T1792&gt;12),(AND(Data_Input!$T$3="feet",Data_Input!$T1792&gt;40)),ABS(C1788)&gt;$G$4),"",C1788),""))</f>
        <v/>
      </c>
      <c r="N1788" s="37" t="str">
        <f>IF($I$4=0,D1788,IFERROR(IF(OR(AND(Data_Input!$T$3="meters",Data_Input!$T1792&gt;12),(AND(Data_Input!$T$3="feet",Data_Input!$T1792&gt;40)),ABS(D1788)&gt;$G$4),"",D1788),""))</f>
        <v/>
      </c>
      <c r="O1788" s="37" t="str">
        <f>IF($J$4=0,E1788,IFERROR(IF(OR(AND(Data_Input!$T$3="meters",Data_Input!$T1792&gt;12),(AND(Data_Input!$T$3="feet",Data_Input!$T1792&gt;40)),ABS(E1788)&gt;$G$4),"",E1788),""))</f>
        <v/>
      </c>
      <c r="P1788" s="35"/>
      <c r="Q1788" s="8" t="str">
        <f t="shared" si="118"/>
        <v/>
      </c>
      <c r="R1788" s="8" t="str">
        <f t="shared" si="119"/>
        <v/>
      </c>
      <c r="S1788" s="8" t="str">
        <f t="shared" si="120"/>
        <v/>
      </c>
      <c r="T1788" s="8" t="str">
        <f t="shared" si="121"/>
        <v/>
      </c>
      <c r="U1788" s="35"/>
    </row>
    <row r="1789" spans="1:21">
      <c r="A1789" s="7">
        <v>1787</v>
      </c>
      <c r="B1789" s="37" t="str">
        <f>Data_Input!O1793</f>
        <v/>
      </c>
      <c r="C1789" s="37" t="str">
        <f>Data_Input!P1793</f>
        <v/>
      </c>
      <c r="D1789" s="37" t="str">
        <f>Data_Input!Q1793</f>
        <v/>
      </c>
      <c r="E1789" s="37" t="str">
        <f>Data_Input!R1793</f>
        <v/>
      </c>
      <c r="F1789" s="47"/>
      <c r="G1789" s="35"/>
      <c r="H1789" s="35"/>
      <c r="I1789" s="35"/>
      <c r="J1789" s="35"/>
      <c r="K1789" s="35"/>
      <c r="L1789" s="37" t="str">
        <f>IF($G$4=0,B1789,IFERROR(IF(OR(AND(Data_Input!$T$3="meters",Data_Input!$T1793&gt;12),(AND(Data_Input!$T$3="feet",Data_Input!$T1793&gt;40)),ABS(B1789)&gt;$G$4),"",B1789),""))</f>
        <v/>
      </c>
      <c r="M1789" s="37" t="str">
        <f>IF($H$4=0,C1789,IFERROR(IF(OR(AND(Data_Input!$T$3="meters",Data_Input!$T1793&gt;12),(AND(Data_Input!$T$3="feet",Data_Input!$T1793&gt;40)),ABS(C1789)&gt;$G$4),"",C1789),""))</f>
        <v/>
      </c>
      <c r="N1789" s="37" t="str">
        <f>IF($I$4=0,D1789,IFERROR(IF(OR(AND(Data_Input!$T$3="meters",Data_Input!$T1793&gt;12),(AND(Data_Input!$T$3="feet",Data_Input!$T1793&gt;40)),ABS(D1789)&gt;$G$4),"",D1789),""))</f>
        <v/>
      </c>
      <c r="O1789" s="37" t="str">
        <f>IF($J$4=0,E1789,IFERROR(IF(OR(AND(Data_Input!$T$3="meters",Data_Input!$T1793&gt;12),(AND(Data_Input!$T$3="feet",Data_Input!$T1793&gt;40)),ABS(E1789)&gt;$G$4),"",E1789),""))</f>
        <v/>
      </c>
      <c r="P1789" s="35"/>
      <c r="Q1789" s="8" t="str">
        <f t="shared" si="118"/>
        <v/>
      </c>
      <c r="R1789" s="8" t="str">
        <f t="shared" si="119"/>
        <v/>
      </c>
      <c r="S1789" s="8" t="str">
        <f t="shared" si="120"/>
        <v/>
      </c>
      <c r="T1789" s="8" t="str">
        <f t="shared" si="121"/>
        <v/>
      </c>
      <c r="U1789" s="35"/>
    </row>
    <row r="1790" spans="1:21">
      <c r="A1790" s="7">
        <v>1788</v>
      </c>
      <c r="B1790" s="37" t="str">
        <f>Data_Input!O1794</f>
        <v/>
      </c>
      <c r="C1790" s="37" t="str">
        <f>Data_Input!P1794</f>
        <v/>
      </c>
      <c r="D1790" s="37" t="str">
        <f>Data_Input!Q1794</f>
        <v/>
      </c>
      <c r="E1790" s="37" t="str">
        <f>Data_Input!R1794</f>
        <v/>
      </c>
      <c r="F1790" s="47"/>
      <c r="G1790" s="35"/>
      <c r="H1790" s="35"/>
      <c r="I1790" s="35"/>
      <c r="J1790" s="35"/>
      <c r="K1790" s="35"/>
      <c r="L1790" s="37" t="str">
        <f>IF($G$4=0,B1790,IFERROR(IF(OR(AND(Data_Input!$T$3="meters",Data_Input!$T1794&gt;12),(AND(Data_Input!$T$3="feet",Data_Input!$T1794&gt;40)),ABS(B1790)&gt;$G$4),"",B1790),""))</f>
        <v/>
      </c>
      <c r="M1790" s="37" t="str">
        <f>IF($H$4=0,C1790,IFERROR(IF(OR(AND(Data_Input!$T$3="meters",Data_Input!$T1794&gt;12),(AND(Data_Input!$T$3="feet",Data_Input!$T1794&gt;40)),ABS(C1790)&gt;$G$4),"",C1790),""))</f>
        <v/>
      </c>
      <c r="N1790" s="37" t="str">
        <f>IF($I$4=0,D1790,IFERROR(IF(OR(AND(Data_Input!$T$3="meters",Data_Input!$T1794&gt;12),(AND(Data_Input!$T$3="feet",Data_Input!$T1794&gt;40)),ABS(D1790)&gt;$G$4),"",D1790),""))</f>
        <v/>
      </c>
      <c r="O1790" s="37" t="str">
        <f>IF($J$4=0,E1790,IFERROR(IF(OR(AND(Data_Input!$T$3="meters",Data_Input!$T1794&gt;12),(AND(Data_Input!$T$3="feet",Data_Input!$T1794&gt;40)),ABS(E1790)&gt;$G$4),"",E1790),""))</f>
        <v/>
      </c>
      <c r="P1790" s="35"/>
      <c r="Q1790" s="8" t="str">
        <f t="shared" si="118"/>
        <v/>
      </c>
      <c r="R1790" s="8" t="str">
        <f t="shared" si="119"/>
        <v/>
      </c>
      <c r="S1790" s="8" t="str">
        <f t="shared" si="120"/>
        <v/>
      </c>
      <c r="T1790" s="8" t="str">
        <f t="shared" si="121"/>
        <v/>
      </c>
      <c r="U1790" s="35"/>
    </row>
    <row r="1791" spans="1:21">
      <c r="A1791" s="7">
        <v>1789</v>
      </c>
      <c r="B1791" s="37" t="str">
        <f>Data_Input!O1795</f>
        <v/>
      </c>
      <c r="C1791" s="37" t="str">
        <f>Data_Input!P1795</f>
        <v/>
      </c>
      <c r="D1791" s="37" t="str">
        <f>Data_Input!Q1795</f>
        <v/>
      </c>
      <c r="E1791" s="37" t="str">
        <f>Data_Input!R1795</f>
        <v/>
      </c>
      <c r="F1791" s="47"/>
      <c r="G1791" s="35"/>
      <c r="H1791" s="35"/>
      <c r="I1791" s="35"/>
      <c r="J1791" s="35"/>
      <c r="K1791" s="35"/>
      <c r="L1791" s="37" t="str">
        <f>IF($G$4=0,B1791,IFERROR(IF(OR(AND(Data_Input!$T$3="meters",Data_Input!$T1795&gt;12),(AND(Data_Input!$T$3="feet",Data_Input!$T1795&gt;40)),ABS(B1791)&gt;$G$4),"",B1791),""))</f>
        <v/>
      </c>
      <c r="M1791" s="37" t="str">
        <f>IF($H$4=0,C1791,IFERROR(IF(OR(AND(Data_Input!$T$3="meters",Data_Input!$T1795&gt;12),(AND(Data_Input!$T$3="feet",Data_Input!$T1795&gt;40)),ABS(C1791)&gt;$G$4),"",C1791),""))</f>
        <v/>
      </c>
      <c r="N1791" s="37" t="str">
        <f>IF($I$4=0,D1791,IFERROR(IF(OR(AND(Data_Input!$T$3="meters",Data_Input!$T1795&gt;12),(AND(Data_Input!$T$3="feet",Data_Input!$T1795&gt;40)),ABS(D1791)&gt;$G$4),"",D1791),""))</f>
        <v/>
      </c>
      <c r="O1791" s="37" t="str">
        <f>IF($J$4=0,E1791,IFERROR(IF(OR(AND(Data_Input!$T$3="meters",Data_Input!$T1795&gt;12),(AND(Data_Input!$T$3="feet",Data_Input!$T1795&gt;40)),ABS(E1791)&gt;$G$4),"",E1791),""))</f>
        <v/>
      </c>
      <c r="P1791" s="35"/>
      <c r="Q1791" s="8" t="str">
        <f t="shared" si="118"/>
        <v/>
      </c>
      <c r="R1791" s="8" t="str">
        <f t="shared" si="119"/>
        <v/>
      </c>
      <c r="S1791" s="8" t="str">
        <f t="shared" si="120"/>
        <v/>
      </c>
      <c r="T1791" s="8" t="str">
        <f t="shared" si="121"/>
        <v/>
      </c>
      <c r="U1791" s="35"/>
    </row>
    <row r="1792" spans="1:21">
      <c r="A1792" s="7">
        <v>1790</v>
      </c>
      <c r="B1792" s="37" t="str">
        <f>Data_Input!O1796</f>
        <v/>
      </c>
      <c r="C1792" s="37" t="str">
        <f>Data_Input!P1796</f>
        <v/>
      </c>
      <c r="D1792" s="37" t="str">
        <f>Data_Input!Q1796</f>
        <v/>
      </c>
      <c r="E1792" s="37" t="str">
        <f>Data_Input!R1796</f>
        <v/>
      </c>
      <c r="F1792" s="47"/>
      <c r="G1792" s="35"/>
      <c r="H1792" s="35"/>
      <c r="I1792" s="35"/>
      <c r="J1792" s="35"/>
      <c r="K1792" s="35"/>
      <c r="L1792" s="37" t="str">
        <f>IF($G$4=0,B1792,IFERROR(IF(OR(AND(Data_Input!$T$3="meters",Data_Input!$T1796&gt;12),(AND(Data_Input!$T$3="feet",Data_Input!$T1796&gt;40)),ABS(B1792)&gt;$G$4),"",B1792),""))</f>
        <v/>
      </c>
      <c r="M1792" s="37" t="str">
        <f>IF($H$4=0,C1792,IFERROR(IF(OR(AND(Data_Input!$T$3="meters",Data_Input!$T1796&gt;12),(AND(Data_Input!$T$3="feet",Data_Input!$T1796&gt;40)),ABS(C1792)&gt;$G$4),"",C1792),""))</f>
        <v/>
      </c>
      <c r="N1792" s="37" t="str">
        <f>IF($I$4=0,D1792,IFERROR(IF(OR(AND(Data_Input!$T$3="meters",Data_Input!$T1796&gt;12),(AND(Data_Input!$T$3="feet",Data_Input!$T1796&gt;40)),ABS(D1792)&gt;$G$4),"",D1792),""))</f>
        <v/>
      </c>
      <c r="O1792" s="37" t="str">
        <f>IF($J$4=0,E1792,IFERROR(IF(OR(AND(Data_Input!$T$3="meters",Data_Input!$T1796&gt;12),(AND(Data_Input!$T$3="feet",Data_Input!$T1796&gt;40)),ABS(E1792)&gt;$G$4),"",E1792),""))</f>
        <v/>
      </c>
      <c r="P1792" s="35"/>
      <c r="Q1792" s="8" t="str">
        <f t="shared" si="118"/>
        <v/>
      </c>
      <c r="R1792" s="8" t="str">
        <f t="shared" si="119"/>
        <v/>
      </c>
      <c r="S1792" s="8" t="str">
        <f t="shared" si="120"/>
        <v/>
      </c>
      <c r="T1792" s="8" t="str">
        <f t="shared" si="121"/>
        <v/>
      </c>
      <c r="U1792" s="35"/>
    </row>
    <row r="1793" spans="1:21">
      <c r="A1793" s="7">
        <v>1791</v>
      </c>
      <c r="B1793" s="37" t="str">
        <f>Data_Input!O1797</f>
        <v/>
      </c>
      <c r="C1793" s="37" t="str">
        <f>Data_Input!P1797</f>
        <v/>
      </c>
      <c r="D1793" s="37" t="str">
        <f>Data_Input!Q1797</f>
        <v/>
      </c>
      <c r="E1793" s="37" t="str">
        <f>Data_Input!R1797</f>
        <v/>
      </c>
      <c r="F1793" s="47"/>
      <c r="G1793" s="35"/>
      <c r="H1793" s="35"/>
      <c r="I1793" s="35"/>
      <c r="J1793" s="35"/>
      <c r="K1793" s="35"/>
      <c r="L1793" s="37" t="str">
        <f>IF($G$4=0,B1793,IFERROR(IF(OR(AND(Data_Input!$T$3="meters",Data_Input!$T1797&gt;12),(AND(Data_Input!$T$3="feet",Data_Input!$T1797&gt;40)),ABS(B1793)&gt;$G$4),"",B1793),""))</f>
        <v/>
      </c>
      <c r="M1793" s="37" t="str">
        <f>IF($H$4=0,C1793,IFERROR(IF(OR(AND(Data_Input!$T$3="meters",Data_Input!$T1797&gt;12),(AND(Data_Input!$T$3="feet",Data_Input!$T1797&gt;40)),ABS(C1793)&gt;$G$4),"",C1793),""))</f>
        <v/>
      </c>
      <c r="N1793" s="37" t="str">
        <f>IF($I$4=0,D1793,IFERROR(IF(OR(AND(Data_Input!$T$3="meters",Data_Input!$T1797&gt;12),(AND(Data_Input!$T$3="feet",Data_Input!$T1797&gt;40)),ABS(D1793)&gt;$G$4),"",D1793),""))</f>
        <v/>
      </c>
      <c r="O1793" s="37" t="str">
        <f>IF($J$4=0,E1793,IFERROR(IF(OR(AND(Data_Input!$T$3="meters",Data_Input!$T1797&gt;12),(AND(Data_Input!$T$3="feet",Data_Input!$T1797&gt;40)),ABS(E1793)&gt;$G$4),"",E1793),""))</f>
        <v/>
      </c>
      <c r="P1793" s="35"/>
      <c r="Q1793" s="8" t="str">
        <f t="shared" si="118"/>
        <v/>
      </c>
      <c r="R1793" s="8" t="str">
        <f t="shared" si="119"/>
        <v/>
      </c>
      <c r="S1793" s="8" t="str">
        <f t="shared" si="120"/>
        <v/>
      </c>
      <c r="T1793" s="8" t="str">
        <f t="shared" si="121"/>
        <v/>
      </c>
      <c r="U1793" s="35"/>
    </row>
    <row r="1794" spans="1:21">
      <c r="A1794" s="7">
        <v>1792</v>
      </c>
      <c r="B1794" s="37" t="str">
        <f>Data_Input!O1798</f>
        <v/>
      </c>
      <c r="C1794" s="37" t="str">
        <f>Data_Input!P1798</f>
        <v/>
      </c>
      <c r="D1794" s="37" t="str">
        <f>Data_Input!Q1798</f>
        <v/>
      </c>
      <c r="E1794" s="37" t="str">
        <f>Data_Input!R1798</f>
        <v/>
      </c>
      <c r="F1794" s="47"/>
      <c r="G1794" s="35"/>
      <c r="H1794" s="35"/>
      <c r="I1794" s="35"/>
      <c r="J1794" s="35"/>
      <c r="K1794" s="35"/>
      <c r="L1794" s="37" t="str">
        <f>IF($G$4=0,B1794,IFERROR(IF(OR(AND(Data_Input!$T$3="meters",Data_Input!$T1798&gt;12),(AND(Data_Input!$T$3="feet",Data_Input!$T1798&gt;40)),ABS(B1794)&gt;$G$4),"",B1794),""))</f>
        <v/>
      </c>
      <c r="M1794" s="37" t="str">
        <f>IF($H$4=0,C1794,IFERROR(IF(OR(AND(Data_Input!$T$3="meters",Data_Input!$T1798&gt;12),(AND(Data_Input!$T$3="feet",Data_Input!$T1798&gt;40)),ABS(C1794)&gt;$G$4),"",C1794),""))</f>
        <v/>
      </c>
      <c r="N1794" s="37" t="str">
        <f>IF($I$4=0,D1794,IFERROR(IF(OR(AND(Data_Input!$T$3="meters",Data_Input!$T1798&gt;12),(AND(Data_Input!$T$3="feet",Data_Input!$T1798&gt;40)),ABS(D1794)&gt;$G$4),"",D1794),""))</f>
        <v/>
      </c>
      <c r="O1794" s="37" t="str">
        <f>IF($J$4=0,E1794,IFERROR(IF(OR(AND(Data_Input!$T$3="meters",Data_Input!$T1798&gt;12),(AND(Data_Input!$T$3="feet",Data_Input!$T1798&gt;40)),ABS(E1794)&gt;$G$4),"",E1794),""))</f>
        <v/>
      </c>
      <c r="P1794" s="35"/>
      <c r="Q1794" s="8" t="str">
        <f t="shared" si="118"/>
        <v/>
      </c>
      <c r="R1794" s="8" t="str">
        <f t="shared" si="119"/>
        <v/>
      </c>
      <c r="S1794" s="8" t="str">
        <f t="shared" si="120"/>
        <v/>
      </c>
      <c r="T1794" s="8" t="str">
        <f t="shared" si="121"/>
        <v/>
      </c>
      <c r="U1794" s="35"/>
    </row>
    <row r="1795" spans="1:21">
      <c r="A1795" s="7">
        <v>1793</v>
      </c>
      <c r="B1795" s="37" t="str">
        <f>Data_Input!O1799</f>
        <v/>
      </c>
      <c r="C1795" s="37" t="str">
        <f>Data_Input!P1799</f>
        <v/>
      </c>
      <c r="D1795" s="37" t="str">
        <f>Data_Input!Q1799</f>
        <v/>
      </c>
      <c r="E1795" s="37" t="str">
        <f>Data_Input!R1799</f>
        <v/>
      </c>
      <c r="F1795" s="47"/>
      <c r="G1795" s="35"/>
      <c r="H1795" s="35"/>
      <c r="I1795" s="35"/>
      <c r="J1795" s="35"/>
      <c r="K1795" s="35"/>
      <c r="L1795" s="37" t="str">
        <f>IF($G$4=0,B1795,IFERROR(IF(OR(AND(Data_Input!$T$3="meters",Data_Input!$T1799&gt;12),(AND(Data_Input!$T$3="feet",Data_Input!$T1799&gt;40)),ABS(B1795)&gt;$G$4),"",B1795),""))</f>
        <v/>
      </c>
      <c r="M1795" s="37" t="str">
        <f>IF($H$4=0,C1795,IFERROR(IF(OR(AND(Data_Input!$T$3="meters",Data_Input!$T1799&gt;12),(AND(Data_Input!$T$3="feet",Data_Input!$T1799&gt;40)),ABS(C1795)&gt;$G$4),"",C1795),""))</f>
        <v/>
      </c>
      <c r="N1795" s="37" t="str">
        <f>IF($I$4=0,D1795,IFERROR(IF(OR(AND(Data_Input!$T$3="meters",Data_Input!$T1799&gt;12),(AND(Data_Input!$T$3="feet",Data_Input!$T1799&gt;40)),ABS(D1795)&gt;$G$4),"",D1795),""))</f>
        <v/>
      </c>
      <c r="O1795" s="37" t="str">
        <f>IF($J$4=0,E1795,IFERROR(IF(OR(AND(Data_Input!$T$3="meters",Data_Input!$T1799&gt;12),(AND(Data_Input!$T$3="feet",Data_Input!$T1799&gt;40)),ABS(E1795)&gt;$G$4),"",E1795),""))</f>
        <v/>
      </c>
      <c r="P1795" s="35"/>
      <c r="Q1795" s="8" t="str">
        <f t="shared" si="118"/>
        <v/>
      </c>
      <c r="R1795" s="8" t="str">
        <f t="shared" si="119"/>
        <v/>
      </c>
      <c r="S1795" s="8" t="str">
        <f t="shared" si="120"/>
        <v/>
      </c>
      <c r="T1795" s="8" t="str">
        <f t="shared" si="121"/>
        <v/>
      </c>
      <c r="U1795" s="35"/>
    </row>
    <row r="1796" spans="1:21">
      <c r="A1796" s="7">
        <v>1794</v>
      </c>
      <c r="B1796" s="37" t="str">
        <f>Data_Input!O1800</f>
        <v/>
      </c>
      <c r="C1796" s="37" t="str">
        <f>Data_Input!P1800</f>
        <v/>
      </c>
      <c r="D1796" s="37" t="str">
        <f>Data_Input!Q1800</f>
        <v/>
      </c>
      <c r="E1796" s="37" t="str">
        <f>Data_Input!R1800</f>
        <v/>
      </c>
      <c r="F1796" s="47"/>
      <c r="G1796" s="35"/>
      <c r="H1796" s="35"/>
      <c r="I1796" s="35"/>
      <c r="J1796" s="35"/>
      <c r="K1796" s="35"/>
      <c r="L1796" s="37" t="str">
        <f>IF($G$4=0,B1796,IFERROR(IF(OR(AND(Data_Input!$T$3="meters",Data_Input!$T1800&gt;12),(AND(Data_Input!$T$3="feet",Data_Input!$T1800&gt;40)),ABS(B1796)&gt;$G$4),"",B1796),""))</f>
        <v/>
      </c>
      <c r="M1796" s="37" t="str">
        <f>IF($H$4=0,C1796,IFERROR(IF(OR(AND(Data_Input!$T$3="meters",Data_Input!$T1800&gt;12),(AND(Data_Input!$T$3="feet",Data_Input!$T1800&gt;40)),ABS(C1796)&gt;$G$4),"",C1796),""))</f>
        <v/>
      </c>
      <c r="N1796" s="37" t="str">
        <f>IF($I$4=0,D1796,IFERROR(IF(OR(AND(Data_Input!$T$3="meters",Data_Input!$T1800&gt;12),(AND(Data_Input!$T$3="feet",Data_Input!$T1800&gt;40)),ABS(D1796)&gt;$G$4),"",D1796),""))</f>
        <v/>
      </c>
      <c r="O1796" s="37" t="str">
        <f>IF($J$4=0,E1796,IFERROR(IF(OR(AND(Data_Input!$T$3="meters",Data_Input!$T1800&gt;12),(AND(Data_Input!$T$3="feet",Data_Input!$T1800&gt;40)),ABS(E1796)&gt;$G$4),"",E1796),""))</f>
        <v/>
      </c>
      <c r="P1796" s="35"/>
      <c r="Q1796" s="8" t="str">
        <f t="shared" ref="Q1796:Q1859" si="122">IFERROR(ABS(L1796),"")</f>
        <v/>
      </c>
      <c r="R1796" s="8" t="str">
        <f t="shared" ref="R1796:R1859" si="123">IFERROR(ABS(M1796),"")</f>
        <v/>
      </c>
      <c r="S1796" s="8" t="str">
        <f t="shared" ref="S1796:S1859" si="124">IFERROR(ABS(N1796),"")</f>
        <v/>
      </c>
      <c r="T1796" s="8" t="str">
        <f t="shared" ref="T1796:T1859" si="125">IFERROR(ABS(O1796),"")</f>
        <v/>
      </c>
      <c r="U1796" s="35"/>
    </row>
    <row r="1797" spans="1:21">
      <c r="A1797" s="7">
        <v>1795</v>
      </c>
      <c r="B1797" s="37" t="str">
        <f>Data_Input!O1801</f>
        <v/>
      </c>
      <c r="C1797" s="37" t="str">
        <f>Data_Input!P1801</f>
        <v/>
      </c>
      <c r="D1797" s="37" t="str">
        <f>Data_Input!Q1801</f>
        <v/>
      </c>
      <c r="E1797" s="37" t="str">
        <f>Data_Input!R1801</f>
        <v/>
      </c>
      <c r="F1797" s="47"/>
      <c r="G1797" s="35"/>
      <c r="H1797" s="35"/>
      <c r="I1797" s="35"/>
      <c r="J1797" s="35"/>
      <c r="K1797" s="35"/>
      <c r="L1797" s="37" t="str">
        <f>IF($G$4=0,B1797,IFERROR(IF(OR(AND(Data_Input!$T$3="meters",Data_Input!$T1801&gt;12),(AND(Data_Input!$T$3="feet",Data_Input!$T1801&gt;40)),ABS(B1797)&gt;$G$4),"",B1797),""))</f>
        <v/>
      </c>
      <c r="M1797" s="37" t="str">
        <f>IF($H$4=0,C1797,IFERROR(IF(OR(AND(Data_Input!$T$3="meters",Data_Input!$T1801&gt;12),(AND(Data_Input!$T$3="feet",Data_Input!$T1801&gt;40)),ABS(C1797)&gt;$G$4),"",C1797),""))</f>
        <v/>
      </c>
      <c r="N1797" s="37" t="str">
        <f>IF($I$4=0,D1797,IFERROR(IF(OR(AND(Data_Input!$T$3="meters",Data_Input!$T1801&gt;12),(AND(Data_Input!$T$3="feet",Data_Input!$T1801&gt;40)),ABS(D1797)&gt;$G$4),"",D1797),""))</f>
        <v/>
      </c>
      <c r="O1797" s="37" t="str">
        <f>IF($J$4=0,E1797,IFERROR(IF(OR(AND(Data_Input!$T$3="meters",Data_Input!$T1801&gt;12),(AND(Data_Input!$T$3="feet",Data_Input!$T1801&gt;40)),ABS(E1797)&gt;$G$4),"",E1797),""))</f>
        <v/>
      </c>
      <c r="P1797" s="35"/>
      <c r="Q1797" s="8" t="str">
        <f t="shared" si="122"/>
        <v/>
      </c>
      <c r="R1797" s="8" t="str">
        <f t="shared" si="123"/>
        <v/>
      </c>
      <c r="S1797" s="8" t="str">
        <f t="shared" si="124"/>
        <v/>
      </c>
      <c r="T1797" s="8" t="str">
        <f t="shared" si="125"/>
        <v/>
      </c>
      <c r="U1797" s="35"/>
    </row>
    <row r="1798" spans="1:21">
      <c r="A1798" s="7">
        <v>1796</v>
      </c>
      <c r="B1798" s="37" t="str">
        <f>Data_Input!O1802</f>
        <v/>
      </c>
      <c r="C1798" s="37" t="str">
        <f>Data_Input!P1802</f>
        <v/>
      </c>
      <c r="D1798" s="37" t="str">
        <f>Data_Input!Q1802</f>
        <v/>
      </c>
      <c r="E1798" s="37" t="str">
        <f>Data_Input!R1802</f>
        <v/>
      </c>
      <c r="F1798" s="47"/>
      <c r="G1798" s="35"/>
      <c r="H1798" s="35"/>
      <c r="I1798" s="35"/>
      <c r="J1798" s="35"/>
      <c r="K1798" s="35"/>
      <c r="L1798" s="37" t="str">
        <f>IF($G$4=0,B1798,IFERROR(IF(OR(AND(Data_Input!$T$3="meters",Data_Input!$T1802&gt;12),(AND(Data_Input!$T$3="feet",Data_Input!$T1802&gt;40)),ABS(B1798)&gt;$G$4),"",B1798),""))</f>
        <v/>
      </c>
      <c r="M1798" s="37" t="str">
        <f>IF($H$4=0,C1798,IFERROR(IF(OR(AND(Data_Input!$T$3="meters",Data_Input!$T1802&gt;12),(AND(Data_Input!$T$3="feet",Data_Input!$T1802&gt;40)),ABS(C1798)&gt;$G$4),"",C1798),""))</f>
        <v/>
      </c>
      <c r="N1798" s="37" t="str">
        <f>IF($I$4=0,D1798,IFERROR(IF(OR(AND(Data_Input!$T$3="meters",Data_Input!$T1802&gt;12),(AND(Data_Input!$T$3="feet",Data_Input!$T1802&gt;40)),ABS(D1798)&gt;$G$4),"",D1798),""))</f>
        <v/>
      </c>
      <c r="O1798" s="37" t="str">
        <f>IF($J$4=0,E1798,IFERROR(IF(OR(AND(Data_Input!$T$3="meters",Data_Input!$T1802&gt;12),(AND(Data_Input!$T$3="feet",Data_Input!$T1802&gt;40)),ABS(E1798)&gt;$G$4),"",E1798),""))</f>
        <v/>
      </c>
      <c r="P1798" s="35"/>
      <c r="Q1798" s="8" t="str">
        <f t="shared" si="122"/>
        <v/>
      </c>
      <c r="R1798" s="8" t="str">
        <f t="shared" si="123"/>
        <v/>
      </c>
      <c r="S1798" s="8" t="str">
        <f t="shared" si="124"/>
        <v/>
      </c>
      <c r="T1798" s="8" t="str">
        <f t="shared" si="125"/>
        <v/>
      </c>
      <c r="U1798" s="35"/>
    </row>
    <row r="1799" spans="1:21">
      <c r="A1799" s="7">
        <v>1797</v>
      </c>
      <c r="B1799" s="37" t="str">
        <f>Data_Input!O1803</f>
        <v/>
      </c>
      <c r="C1799" s="37" t="str">
        <f>Data_Input!P1803</f>
        <v/>
      </c>
      <c r="D1799" s="37" t="str">
        <f>Data_Input!Q1803</f>
        <v/>
      </c>
      <c r="E1799" s="37" t="str">
        <f>Data_Input!R1803</f>
        <v/>
      </c>
      <c r="F1799" s="47"/>
      <c r="G1799" s="35"/>
      <c r="H1799" s="35"/>
      <c r="I1799" s="35"/>
      <c r="J1799" s="35"/>
      <c r="K1799" s="35"/>
      <c r="L1799" s="37" t="str">
        <f>IF($G$4=0,B1799,IFERROR(IF(OR(AND(Data_Input!$T$3="meters",Data_Input!$T1803&gt;12),(AND(Data_Input!$T$3="feet",Data_Input!$T1803&gt;40)),ABS(B1799)&gt;$G$4),"",B1799),""))</f>
        <v/>
      </c>
      <c r="M1799" s="37" t="str">
        <f>IF($H$4=0,C1799,IFERROR(IF(OR(AND(Data_Input!$T$3="meters",Data_Input!$T1803&gt;12),(AND(Data_Input!$T$3="feet",Data_Input!$T1803&gt;40)),ABS(C1799)&gt;$G$4),"",C1799),""))</f>
        <v/>
      </c>
      <c r="N1799" s="37" t="str">
        <f>IF($I$4=0,D1799,IFERROR(IF(OR(AND(Data_Input!$T$3="meters",Data_Input!$T1803&gt;12),(AND(Data_Input!$T$3="feet",Data_Input!$T1803&gt;40)),ABS(D1799)&gt;$G$4),"",D1799),""))</f>
        <v/>
      </c>
      <c r="O1799" s="37" t="str">
        <f>IF($J$4=0,E1799,IFERROR(IF(OR(AND(Data_Input!$T$3="meters",Data_Input!$T1803&gt;12),(AND(Data_Input!$T$3="feet",Data_Input!$T1803&gt;40)),ABS(E1799)&gt;$G$4),"",E1799),""))</f>
        <v/>
      </c>
      <c r="P1799" s="35"/>
      <c r="Q1799" s="8" t="str">
        <f t="shared" si="122"/>
        <v/>
      </c>
      <c r="R1799" s="8" t="str">
        <f t="shared" si="123"/>
        <v/>
      </c>
      <c r="S1799" s="8" t="str">
        <f t="shared" si="124"/>
        <v/>
      </c>
      <c r="T1799" s="8" t="str">
        <f t="shared" si="125"/>
        <v/>
      </c>
      <c r="U1799" s="35"/>
    </row>
    <row r="1800" spans="1:21">
      <c r="A1800" s="7">
        <v>1798</v>
      </c>
      <c r="B1800" s="37" t="str">
        <f>Data_Input!O1804</f>
        <v/>
      </c>
      <c r="C1800" s="37" t="str">
        <f>Data_Input!P1804</f>
        <v/>
      </c>
      <c r="D1800" s="37" t="str">
        <f>Data_Input!Q1804</f>
        <v/>
      </c>
      <c r="E1800" s="37" t="str">
        <f>Data_Input!R1804</f>
        <v/>
      </c>
      <c r="F1800" s="47"/>
      <c r="G1800" s="35"/>
      <c r="H1800" s="35"/>
      <c r="I1800" s="35"/>
      <c r="J1800" s="35"/>
      <c r="K1800" s="35"/>
      <c r="L1800" s="37" t="str">
        <f>IF($G$4=0,B1800,IFERROR(IF(OR(AND(Data_Input!$T$3="meters",Data_Input!$T1804&gt;12),(AND(Data_Input!$T$3="feet",Data_Input!$T1804&gt;40)),ABS(B1800)&gt;$G$4),"",B1800),""))</f>
        <v/>
      </c>
      <c r="M1800" s="37" t="str">
        <f>IF($H$4=0,C1800,IFERROR(IF(OR(AND(Data_Input!$T$3="meters",Data_Input!$T1804&gt;12),(AND(Data_Input!$T$3="feet",Data_Input!$T1804&gt;40)),ABS(C1800)&gt;$G$4),"",C1800),""))</f>
        <v/>
      </c>
      <c r="N1800" s="37" t="str">
        <f>IF($I$4=0,D1800,IFERROR(IF(OR(AND(Data_Input!$T$3="meters",Data_Input!$T1804&gt;12),(AND(Data_Input!$T$3="feet",Data_Input!$T1804&gt;40)),ABS(D1800)&gt;$G$4),"",D1800),""))</f>
        <v/>
      </c>
      <c r="O1800" s="37" t="str">
        <f>IF($J$4=0,E1800,IFERROR(IF(OR(AND(Data_Input!$T$3="meters",Data_Input!$T1804&gt;12),(AND(Data_Input!$T$3="feet",Data_Input!$T1804&gt;40)),ABS(E1800)&gt;$G$4),"",E1800),""))</f>
        <v/>
      </c>
      <c r="P1800" s="35"/>
      <c r="Q1800" s="8" t="str">
        <f t="shared" si="122"/>
        <v/>
      </c>
      <c r="R1800" s="8" t="str">
        <f t="shared" si="123"/>
        <v/>
      </c>
      <c r="S1800" s="8" t="str">
        <f t="shared" si="124"/>
        <v/>
      </c>
      <c r="T1800" s="8" t="str">
        <f t="shared" si="125"/>
        <v/>
      </c>
      <c r="U1800" s="35"/>
    </row>
    <row r="1801" spans="1:21">
      <c r="A1801" s="7">
        <v>1799</v>
      </c>
      <c r="B1801" s="37" t="str">
        <f>Data_Input!O1805</f>
        <v/>
      </c>
      <c r="C1801" s="37" t="str">
        <f>Data_Input!P1805</f>
        <v/>
      </c>
      <c r="D1801" s="37" t="str">
        <f>Data_Input!Q1805</f>
        <v/>
      </c>
      <c r="E1801" s="37" t="str">
        <f>Data_Input!R1805</f>
        <v/>
      </c>
      <c r="F1801" s="47"/>
      <c r="G1801" s="35"/>
      <c r="H1801" s="35"/>
      <c r="I1801" s="35"/>
      <c r="J1801" s="35"/>
      <c r="K1801" s="35"/>
      <c r="L1801" s="37" t="str">
        <f>IF($G$4=0,B1801,IFERROR(IF(OR(AND(Data_Input!$T$3="meters",Data_Input!$T1805&gt;12),(AND(Data_Input!$T$3="feet",Data_Input!$T1805&gt;40)),ABS(B1801)&gt;$G$4),"",B1801),""))</f>
        <v/>
      </c>
      <c r="M1801" s="37" t="str">
        <f>IF($H$4=0,C1801,IFERROR(IF(OR(AND(Data_Input!$T$3="meters",Data_Input!$T1805&gt;12),(AND(Data_Input!$T$3="feet",Data_Input!$T1805&gt;40)),ABS(C1801)&gt;$G$4),"",C1801),""))</f>
        <v/>
      </c>
      <c r="N1801" s="37" t="str">
        <f>IF($I$4=0,D1801,IFERROR(IF(OR(AND(Data_Input!$T$3="meters",Data_Input!$T1805&gt;12),(AND(Data_Input!$T$3="feet",Data_Input!$T1805&gt;40)),ABS(D1801)&gt;$G$4),"",D1801),""))</f>
        <v/>
      </c>
      <c r="O1801" s="37" t="str">
        <f>IF($J$4=0,E1801,IFERROR(IF(OR(AND(Data_Input!$T$3="meters",Data_Input!$T1805&gt;12),(AND(Data_Input!$T$3="feet",Data_Input!$T1805&gt;40)),ABS(E1801)&gt;$G$4),"",E1801),""))</f>
        <v/>
      </c>
      <c r="P1801" s="35"/>
      <c r="Q1801" s="8" t="str">
        <f t="shared" si="122"/>
        <v/>
      </c>
      <c r="R1801" s="8" t="str">
        <f t="shared" si="123"/>
        <v/>
      </c>
      <c r="S1801" s="8" t="str">
        <f t="shared" si="124"/>
        <v/>
      </c>
      <c r="T1801" s="8" t="str">
        <f t="shared" si="125"/>
        <v/>
      </c>
      <c r="U1801" s="35"/>
    </row>
    <row r="1802" spans="1:21">
      <c r="A1802" s="7">
        <v>1800</v>
      </c>
      <c r="B1802" s="37" t="str">
        <f>Data_Input!O1806</f>
        <v/>
      </c>
      <c r="C1802" s="37" t="str">
        <f>Data_Input!P1806</f>
        <v/>
      </c>
      <c r="D1802" s="37" t="str">
        <f>Data_Input!Q1806</f>
        <v/>
      </c>
      <c r="E1802" s="37" t="str">
        <f>Data_Input!R1806</f>
        <v/>
      </c>
      <c r="F1802" s="47"/>
      <c r="G1802" s="35"/>
      <c r="H1802" s="35"/>
      <c r="I1802" s="35"/>
      <c r="J1802" s="35"/>
      <c r="K1802" s="35"/>
      <c r="L1802" s="37" t="str">
        <f>IF($G$4=0,B1802,IFERROR(IF(OR(AND(Data_Input!$T$3="meters",Data_Input!$T1806&gt;12),(AND(Data_Input!$T$3="feet",Data_Input!$T1806&gt;40)),ABS(B1802)&gt;$G$4),"",B1802),""))</f>
        <v/>
      </c>
      <c r="M1802" s="37" t="str">
        <f>IF($H$4=0,C1802,IFERROR(IF(OR(AND(Data_Input!$T$3="meters",Data_Input!$T1806&gt;12),(AND(Data_Input!$T$3="feet",Data_Input!$T1806&gt;40)),ABS(C1802)&gt;$G$4),"",C1802),""))</f>
        <v/>
      </c>
      <c r="N1802" s="37" t="str">
        <f>IF($I$4=0,D1802,IFERROR(IF(OR(AND(Data_Input!$T$3="meters",Data_Input!$T1806&gt;12),(AND(Data_Input!$T$3="feet",Data_Input!$T1806&gt;40)),ABS(D1802)&gt;$G$4),"",D1802),""))</f>
        <v/>
      </c>
      <c r="O1802" s="37" t="str">
        <f>IF($J$4=0,E1802,IFERROR(IF(OR(AND(Data_Input!$T$3="meters",Data_Input!$T1806&gt;12),(AND(Data_Input!$T$3="feet",Data_Input!$T1806&gt;40)),ABS(E1802)&gt;$G$4),"",E1802),""))</f>
        <v/>
      </c>
      <c r="P1802" s="35"/>
      <c r="Q1802" s="8" t="str">
        <f t="shared" si="122"/>
        <v/>
      </c>
      <c r="R1802" s="8" t="str">
        <f t="shared" si="123"/>
        <v/>
      </c>
      <c r="S1802" s="8" t="str">
        <f t="shared" si="124"/>
        <v/>
      </c>
      <c r="T1802" s="8" t="str">
        <f t="shared" si="125"/>
        <v/>
      </c>
      <c r="U1802" s="35"/>
    </row>
    <row r="1803" spans="1:21">
      <c r="A1803" s="7">
        <v>1801</v>
      </c>
      <c r="B1803" s="37" t="str">
        <f>Data_Input!O1807</f>
        <v/>
      </c>
      <c r="C1803" s="37" t="str">
        <f>Data_Input!P1807</f>
        <v/>
      </c>
      <c r="D1803" s="37" t="str">
        <f>Data_Input!Q1807</f>
        <v/>
      </c>
      <c r="E1803" s="37" t="str">
        <f>Data_Input!R1807</f>
        <v/>
      </c>
      <c r="F1803" s="47"/>
      <c r="G1803" s="35"/>
      <c r="H1803" s="35"/>
      <c r="I1803" s="35"/>
      <c r="J1803" s="35"/>
      <c r="K1803" s="35"/>
      <c r="L1803" s="37" t="str">
        <f>IF($G$4=0,B1803,IFERROR(IF(OR(AND(Data_Input!$T$3="meters",Data_Input!$T1807&gt;12),(AND(Data_Input!$T$3="feet",Data_Input!$T1807&gt;40)),ABS(B1803)&gt;$G$4),"",B1803),""))</f>
        <v/>
      </c>
      <c r="M1803" s="37" t="str">
        <f>IF($H$4=0,C1803,IFERROR(IF(OR(AND(Data_Input!$T$3="meters",Data_Input!$T1807&gt;12),(AND(Data_Input!$T$3="feet",Data_Input!$T1807&gt;40)),ABS(C1803)&gt;$G$4),"",C1803),""))</f>
        <v/>
      </c>
      <c r="N1803" s="37" t="str">
        <f>IF($I$4=0,D1803,IFERROR(IF(OR(AND(Data_Input!$T$3="meters",Data_Input!$T1807&gt;12),(AND(Data_Input!$T$3="feet",Data_Input!$T1807&gt;40)),ABS(D1803)&gt;$G$4),"",D1803),""))</f>
        <v/>
      </c>
      <c r="O1803" s="37" t="str">
        <f>IF($J$4=0,E1803,IFERROR(IF(OR(AND(Data_Input!$T$3="meters",Data_Input!$T1807&gt;12),(AND(Data_Input!$T$3="feet",Data_Input!$T1807&gt;40)),ABS(E1803)&gt;$G$4),"",E1803),""))</f>
        <v/>
      </c>
      <c r="P1803" s="35"/>
      <c r="Q1803" s="8" t="str">
        <f t="shared" si="122"/>
        <v/>
      </c>
      <c r="R1803" s="8" t="str">
        <f t="shared" si="123"/>
        <v/>
      </c>
      <c r="S1803" s="8" t="str">
        <f t="shared" si="124"/>
        <v/>
      </c>
      <c r="T1803" s="8" t="str">
        <f t="shared" si="125"/>
        <v/>
      </c>
      <c r="U1803" s="35"/>
    </row>
    <row r="1804" spans="1:21">
      <c r="A1804" s="7">
        <v>1802</v>
      </c>
      <c r="B1804" s="37" t="str">
        <f>Data_Input!O1808</f>
        <v/>
      </c>
      <c r="C1804" s="37" t="str">
        <f>Data_Input!P1808</f>
        <v/>
      </c>
      <c r="D1804" s="37" t="str">
        <f>Data_Input!Q1808</f>
        <v/>
      </c>
      <c r="E1804" s="37" t="str">
        <f>Data_Input!R1808</f>
        <v/>
      </c>
      <c r="F1804" s="47"/>
      <c r="G1804" s="35"/>
      <c r="H1804" s="35"/>
      <c r="I1804" s="35"/>
      <c r="J1804" s="35"/>
      <c r="K1804" s="35"/>
      <c r="L1804" s="37" t="str">
        <f>IF($G$4=0,B1804,IFERROR(IF(OR(AND(Data_Input!$T$3="meters",Data_Input!$T1808&gt;12),(AND(Data_Input!$T$3="feet",Data_Input!$T1808&gt;40)),ABS(B1804)&gt;$G$4),"",B1804),""))</f>
        <v/>
      </c>
      <c r="M1804" s="37" t="str">
        <f>IF($H$4=0,C1804,IFERROR(IF(OR(AND(Data_Input!$T$3="meters",Data_Input!$T1808&gt;12),(AND(Data_Input!$T$3="feet",Data_Input!$T1808&gt;40)),ABS(C1804)&gt;$G$4),"",C1804),""))</f>
        <v/>
      </c>
      <c r="N1804" s="37" t="str">
        <f>IF($I$4=0,D1804,IFERROR(IF(OR(AND(Data_Input!$T$3="meters",Data_Input!$T1808&gt;12),(AND(Data_Input!$T$3="feet",Data_Input!$T1808&gt;40)),ABS(D1804)&gt;$G$4),"",D1804),""))</f>
        <v/>
      </c>
      <c r="O1804" s="37" t="str">
        <f>IF($J$4=0,E1804,IFERROR(IF(OR(AND(Data_Input!$T$3="meters",Data_Input!$T1808&gt;12),(AND(Data_Input!$T$3="feet",Data_Input!$T1808&gt;40)),ABS(E1804)&gt;$G$4),"",E1804),""))</f>
        <v/>
      </c>
      <c r="P1804" s="35"/>
      <c r="Q1804" s="8" t="str">
        <f t="shared" si="122"/>
        <v/>
      </c>
      <c r="R1804" s="8" t="str">
        <f t="shared" si="123"/>
        <v/>
      </c>
      <c r="S1804" s="8" t="str">
        <f t="shared" si="124"/>
        <v/>
      </c>
      <c r="T1804" s="8" t="str">
        <f t="shared" si="125"/>
        <v/>
      </c>
      <c r="U1804" s="35"/>
    </row>
    <row r="1805" spans="1:21">
      <c r="A1805" s="7">
        <v>1803</v>
      </c>
      <c r="B1805" s="37" t="str">
        <f>Data_Input!O1809</f>
        <v/>
      </c>
      <c r="C1805" s="37" t="str">
        <f>Data_Input!P1809</f>
        <v/>
      </c>
      <c r="D1805" s="37" t="str">
        <f>Data_Input!Q1809</f>
        <v/>
      </c>
      <c r="E1805" s="37" t="str">
        <f>Data_Input!R1809</f>
        <v/>
      </c>
      <c r="F1805" s="47"/>
      <c r="G1805" s="35"/>
      <c r="H1805" s="35"/>
      <c r="I1805" s="35"/>
      <c r="J1805" s="35"/>
      <c r="K1805" s="35"/>
      <c r="L1805" s="37" t="str">
        <f>IF($G$4=0,B1805,IFERROR(IF(OR(AND(Data_Input!$T$3="meters",Data_Input!$T1809&gt;12),(AND(Data_Input!$T$3="feet",Data_Input!$T1809&gt;40)),ABS(B1805)&gt;$G$4),"",B1805),""))</f>
        <v/>
      </c>
      <c r="M1805" s="37" t="str">
        <f>IF($H$4=0,C1805,IFERROR(IF(OR(AND(Data_Input!$T$3="meters",Data_Input!$T1809&gt;12),(AND(Data_Input!$T$3="feet",Data_Input!$T1809&gt;40)),ABS(C1805)&gt;$G$4),"",C1805),""))</f>
        <v/>
      </c>
      <c r="N1805" s="37" t="str">
        <f>IF($I$4=0,D1805,IFERROR(IF(OR(AND(Data_Input!$T$3="meters",Data_Input!$T1809&gt;12),(AND(Data_Input!$T$3="feet",Data_Input!$T1809&gt;40)),ABS(D1805)&gt;$G$4),"",D1805),""))</f>
        <v/>
      </c>
      <c r="O1805" s="37" t="str">
        <f>IF($J$4=0,E1805,IFERROR(IF(OR(AND(Data_Input!$T$3="meters",Data_Input!$T1809&gt;12),(AND(Data_Input!$T$3="feet",Data_Input!$T1809&gt;40)),ABS(E1805)&gt;$G$4),"",E1805),""))</f>
        <v/>
      </c>
      <c r="P1805" s="35"/>
      <c r="Q1805" s="8" t="str">
        <f t="shared" si="122"/>
        <v/>
      </c>
      <c r="R1805" s="8" t="str">
        <f t="shared" si="123"/>
        <v/>
      </c>
      <c r="S1805" s="8" t="str">
        <f t="shared" si="124"/>
        <v/>
      </c>
      <c r="T1805" s="8" t="str">
        <f t="shared" si="125"/>
        <v/>
      </c>
      <c r="U1805" s="35"/>
    </row>
    <row r="1806" spans="1:21">
      <c r="A1806" s="7">
        <v>1804</v>
      </c>
      <c r="B1806" s="37" t="str">
        <f>Data_Input!O1810</f>
        <v/>
      </c>
      <c r="C1806" s="37" t="str">
        <f>Data_Input!P1810</f>
        <v/>
      </c>
      <c r="D1806" s="37" t="str">
        <f>Data_Input!Q1810</f>
        <v/>
      </c>
      <c r="E1806" s="37" t="str">
        <f>Data_Input!R1810</f>
        <v/>
      </c>
      <c r="F1806" s="47"/>
      <c r="G1806" s="35"/>
      <c r="H1806" s="35"/>
      <c r="I1806" s="35"/>
      <c r="J1806" s="35"/>
      <c r="K1806" s="35"/>
      <c r="L1806" s="37" t="str">
        <f>IF($G$4=0,B1806,IFERROR(IF(OR(AND(Data_Input!$T$3="meters",Data_Input!$T1810&gt;12),(AND(Data_Input!$T$3="feet",Data_Input!$T1810&gt;40)),ABS(B1806)&gt;$G$4),"",B1806),""))</f>
        <v/>
      </c>
      <c r="M1806" s="37" t="str">
        <f>IF($H$4=0,C1806,IFERROR(IF(OR(AND(Data_Input!$T$3="meters",Data_Input!$T1810&gt;12),(AND(Data_Input!$T$3="feet",Data_Input!$T1810&gt;40)),ABS(C1806)&gt;$G$4),"",C1806),""))</f>
        <v/>
      </c>
      <c r="N1806" s="37" t="str">
        <f>IF($I$4=0,D1806,IFERROR(IF(OR(AND(Data_Input!$T$3="meters",Data_Input!$T1810&gt;12),(AND(Data_Input!$T$3="feet",Data_Input!$T1810&gt;40)),ABS(D1806)&gt;$G$4),"",D1806),""))</f>
        <v/>
      </c>
      <c r="O1806" s="37" t="str">
        <f>IF($J$4=0,E1806,IFERROR(IF(OR(AND(Data_Input!$T$3="meters",Data_Input!$T1810&gt;12),(AND(Data_Input!$T$3="feet",Data_Input!$T1810&gt;40)),ABS(E1806)&gt;$G$4),"",E1806),""))</f>
        <v/>
      </c>
      <c r="P1806" s="35"/>
      <c r="Q1806" s="8" t="str">
        <f t="shared" si="122"/>
        <v/>
      </c>
      <c r="R1806" s="8" t="str">
        <f t="shared" si="123"/>
        <v/>
      </c>
      <c r="S1806" s="8" t="str">
        <f t="shared" si="124"/>
        <v/>
      </c>
      <c r="T1806" s="8" t="str">
        <f t="shared" si="125"/>
        <v/>
      </c>
      <c r="U1806" s="35"/>
    </row>
    <row r="1807" spans="1:21">
      <c r="A1807" s="7">
        <v>1805</v>
      </c>
      <c r="B1807" s="37" t="str">
        <f>Data_Input!O1811</f>
        <v/>
      </c>
      <c r="C1807" s="37" t="str">
        <f>Data_Input!P1811</f>
        <v/>
      </c>
      <c r="D1807" s="37" t="str">
        <f>Data_Input!Q1811</f>
        <v/>
      </c>
      <c r="E1807" s="37" t="str">
        <f>Data_Input!R1811</f>
        <v/>
      </c>
      <c r="F1807" s="47"/>
      <c r="G1807" s="35"/>
      <c r="H1807" s="35"/>
      <c r="I1807" s="35"/>
      <c r="J1807" s="35"/>
      <c r="K1807" s="35"/>
      <c r="L1807" s="37" t="str">
        <f>IF($G$4=0,B1807,IFERROR(IF(OR(AND(Data_Input!$T$3="meters",Data_Input!$T1811&gt;12),(AND(Data_Input!$T$3="feet",Data_Input!$T1811&gt;40)),ABS(B1807)&gt;$G$4),"",B1807),""))</f>
        <v/>
      </c>
      <c r="M1807" s="37" t="str">
        <f>IF($H$4=0,C1807,IFERROR(IF(OR(AND(Data_Input!$T$3="meters",Data_Input!$T1811&gt;12),(AND(Data_Input!$T$3="feet",Data_Input!$T1811&gt;40)),ABS(C1807)&gt;$G$4),"",C1807),""))</f>
        <v/>
      </c>
      <c r="N1807" s="37" t="str">
        <f>IF($I$4=0,D1807,IFERROR(IF(OR(AND(Data_Input!$T$3="meters",Data_Input!$T1811&gt;12),(AND(Data_Input!$T$3="feet",Data_Input!$T1811&gt;40)),ABS(D1807)&gt;$G$4),"",D1807),""))</f>
        <v/>
      </c>
      <c r="O1807" s="37" t="str">
        <f>IF($J$4=0,E1807,IFERROR(IF(OR(AND(Data_Input!$T$3="meters",Data_Input!$T1811&gt;12),(AND(Data_Input!$T$3="feet",Data_Input!$T1811&gt;40)),ABS(E1807)&gt;$G$4),"",E1807),""))</f>
        <v/>
      </c>
      <c r="P1807" s="35"/>
      <c r="Q1807" s="8" t="str">
        <f t="shared" si="122"/>
        <v/>
      </c>
      <c r="R1807" s="8" t="str">
        <f t="shared" si="123"/>
        <v/>
      </c>
      <c r="S1807" s="8" t="str">
        <f t="shared" si="124"/>
        <v/>
      </c>
      <c r="T1807" s="8" t="str">
        <f t="shared" si="125"/>
        <v/>
      </c>
      <c r="U1807" s="35"/>
    </row>
    <row r="1808" spans="1:21">
      <c r="A1808" s="7">
        <v>1806</v>
      </c>
      <c r="B1808" s="37" t="str">
        <f>Data_Input!O1812</f>
        <v/>
      </c>
      <c r="C1808" s="37" t="str">
        <f>Data_Input!P1812</f>
        <v/>
      </c>
      <c r="D1808" s="37" t="str">
        <f>Data_Input!Q1812</f>
        <v/>
      </c>
      <c r="E1808" s="37" t="str">
        <f>Data_Input!R1812</f>
        <v/>
      </c>
      <c r="F1808" s="47"/>
      <c r="G1808" s="35"/>
      <c r="H1808" s="35"/>
      <c r="I1808" s="35"/>
      <c r="J1808" s="35"/>
      <c r="K1808" s="35"/>
      <c r="L1808" s="37" t="str">
        <f>IF($G$4=0,B1808,IFERROR(IF(OR(AND(Data_Input!$T$3="meters",Data_Input!$T1812&gt;12),(AND(Data_Input!$T$3="feet",Data_Input!$T1812&gt;40)),ABS(B1808)&gt;$G$4),"",B1808),""))</f>
        <v/>
      </c>
      <c r="M1808" s="37" t="str">
        <f>IF($H$4=0,C1808,IFERROR(IF(OR(AND(Data_Input!$T$3="meters",Data_Input!$T1812&gt;12),(AND(Data_Input!$T$3="feet",Data_Input!$T1812&gt;40)),ABS(C1808)&gt;$G$4),"",C1808),""))</f>
        <v/>
      </c>
      <c r="N1808" s="37" t="str">
        <f>IF($I$4=0,D1808,IFERROR(IF(OR(AND(Data_Input!$T$3="meters",Data_Input!$T1812&gt;12),(AND(Data_Input!$T$3="feet",Data_Input!$T1812&gt;40)),ABS(D1808)&gt;$G$4),"",D1808),""))</f>
        <v/>
      </c>
      <c r="O1808" s="37" t="str">
        <f>IF($J$4=0,E1808,IFERROR(IF(OR(AND(Data_Input!$T$3="meters",Data_Input!$T1812&gt;12),(AND(Data_Input!$T$3="feet",Data_Input!$T1812&gt;40)),ABS(E1808)&gt;$G$4),"",E1808),""))</f>
        <v/>
      </c>
      <c r="P1808" s="35"/>
      <c r="Q1808" s="8" t="str">
        <f t="shared" si="122"/>
        <v/>
      </c>
      <c r="R1808" s="8" t="str">
        <f t="shared" si="123"/>
        <v/>
      </c>
      <c r="S1808" s="8" t="str">
        <f t="shared" si="124"/>
        <v/>
      </c>
      <c r="T1808" s="8" t="str">
        <f t="shared" si="125"/>
        <v/>
      </c>
      <c r="U1808" s="35"/>
    </row>
    <row r="1809" spans="1:21">
      <c r="A1809" s="7">
        <v>1807</v>
      </c>
      <c r="B1809" s="37" t="str">
        <f>Data_Input!O1813</f>
        <v/>
      </c>
      <c r="C1809" s="37" t="str">
        <f>Data_Input!P1813</f>
        <v/>
      </c>
      <c r="D1809" s="37" t="str">
        <f>Data_Input!Q1813</f>
        <v/>
      </c>
      <c r="E1809" s="37" t="str">
        <f>Data_Input!R1813</f>
        <v/>
      </c>
      <c r="F1809" s="47"/>
      <c r="G1809" s="35"/>
      <c r="H1809" s="35"/>
      <c r="I1809" s="35"/>
      <c r="J1809" s="35"/>
      <c r="K1809" s="35"/>
      <c r="L1809" s="37" t="str">
        <f>IF($G$4=0,B1809,IFERROR(IF(OR(AND(Data_Input!$T$3="meters",Data_Input!$T1813&gt;12),(AND(Data_Input!$T$3="feet",Data_Input!$T1813&gt;40)),ABS(B1809)&gt;$G$4),"",B1809),""))</f>
        <v/>
      </c>
      <c r="M1809" s="37" t="str">
        <f>IF($H$4=0,C1809,IFERROR(IF(OR(AND(Data_Input!$T$3="meters",Data_Input!$T1813&gt;12),(AND(Data_Input!$T$3="feet",Data_Input!$T1813&gt;40)),ABS(C1809)&gt;$G$4),"",C1809),""))</f>
        <v/>
      </c>
      <c r="N1809" s="37" t="str">
        <f>IF($I$4=0,D1809,IFERROR(IF(OR(AND(Data_Input!$T$3="meters",Data_Input!$T1813&gt;12),(AND(Data_Input!$T$3="feet",Data_Input!$T1813&gt;40)),ABS(D1809)&gt;$G$4),"",D1809),""))</f>
        <v/>
      </c>
      <c r="O1809" s="37" t="str">
        <f>IF($J$4=0,E1809,IFERROR(IF(OR(AND(Data_Input!$T$3="meters",Data_Input!$T1813&gt;12),(AND(Data_Input!$T$3="feet",Data_Input!$T1813&gt;40)),ABS(E1809)&gt;$G$4),"",E1809),""))</f>
        <v/>
      </c>
      <c r="P1809" s="35"/>
      <c r="Q1809" s="8" t="str">
        <f t="shared" si="122"/>
        <v/>
      </c>
      <c r="R1809" s="8" t="str">
        <f t="shared" si="123"/>
        <v/>
      </c>
      <c r="S1809" s="8" t="str">
        <f t="shared" si="124"/>
        <v/>
      </c>
      <c r="T1809" s="8" t="str">
        <f t="shared" si="125"/>
        <v/>
      </c>
      <c r="U1809" s="35"/>
    </row>
    <row r="1810" spans="1:21">
      <c r="A1810" s="7">
        <v>1808</v>
      </c>
      <c r="B1810" s="37" t="str">
        <f>Data_Input!O1814</f>
        <v/>
      </c>
      <c r="C1810" s="37" t="str">
        <f>Data_Input!P1814</f>
        <v/>
      </c>
      <c r="D1810" s="37" t="str">
        <f>Data_Input!Q1814</f>
        <v/>
      </c>
      <c r="E1810" s="37" t="str">
        <f>Data_Input!R1814</f>
        <v/>
      </c>
      <c r="F1810" s="47"/>
      <c r="G1810" s="35"/>
      <c r="H1810" s="35"/>
      <c r="I1810" s="35"/>
      <c r="J1810" s="35"/>
      <c r="K1810" s="35"/>
      <c r="L1810" s="37" t="str">
        <f>IF($G$4=0,B1810,IFERROR(IF(OR(AND(Data_Input!$T$3="meters",Data_Input!$T1814&gt;12),(AND(Data_Input!$T$3="feet",Data_Input!$T1814&gt;40)),ABS(B1810)&gt;$G$4),"",B1810),""))</f>
        <v/>
      </c>
      <c r="M1810" s="37" t="str">
        <f>IF($H$4=0,C1810,IFERROR(IF(OR(AND(Data_Input!$T$3="meters",Data_Input!$T1814&gt;12),(AND(Data_Input!$T$3="feet",Data_Input!$T1814&gt;40)),ABS(C1810)&gt;$G$4),"",C1810),""))</f>
        <v/>
      </c>
      <c r="N1810" s="37" t="str">
        <f>IF($I$4=0,D1810,IFERROR(IF(OR(AND(Data_Input!$T$3="meters",Data_Input!$T1814&gt;12),(AND(Data_Input!$T$3="feet",Data_Input!$T1814&gt;40)),ABS(D1810)&gt;$G$4),"",D1810),""))</f>
        <v/>
      </c>
      <c r="O1810" s="37" t="str">
        <f>IF($J$4=0,E1810,IFERROR(IF(OR(AND(Data_Input!$T$3="meters",Data_Input!$T1814&gt;12),(AND(Data_Input!$T$3="feet",Data_Input!$T1814&gt;40)),ABS(E1810)&gt;$G$4),"",E1810),""))</f>
        <v/>
      </c>
      <c r="P1810" s="35"/>
      <c r="Q1810" s="8" t="str">
        <f t="shared" si="122"/>
        <v/>
      </c>
      <c r="R1810" s="8" t="str">
        <f t="shared" si="123"/>
        <v/>
      </c>
      <c r="S1810" s="8" t="str">
        <f t="shared" si="124"/>
        <v/>
      </c>
      <c r="T1810" s="8" t="str">
        <f t="shared" si="125"/>
        <v/>
      </c>
      <c r="U1810" s="35"/>
    </row>
    <row r="1811" spans="1:21">
      <c r="A1811" s="7">
        <v>1809</v>
      </c>
      <c r="B1811" s="37" t="str">
        <f>Data_Input!O1815</f>
        <v/>
      </c>
      <c r="C1811" s="37" t="str">
        <f>Data_Input!P1815</f>
        <v/>
      </c>
      <c r="D1811" s="37" t="str">
        <f>Data_Input!Q1815</f>
        <v/>
      </c>
      <c r="E1811" s="37" t="str">
        <f>Data_Input!R1815</f>
        <v/>
      </c>
      <c r="F1811" s="47"/>
      <c r="G1811" s="35"/>
      <c r="H1811" s="35"/>
      <c r="I1811" s="35"/>
      <c r="J1811" s="35"/>
      <c r="K1811" s="35"/>
      <c r="L1811" s="37" t="str">
        <f>IF($G$4=0,B1811,IFERROR(IF(OR(AND(Data_Input!$T$3="meters",Data_Input!$T1815&gt;12),(AND(Data_Input!$T$3="feet",Data_Input!$T1815&gt;40)),ABS(B1811)&gt;$G$4),"",B1811),""))</f>
        <v/>
      </c>
      <c r="M1811" s="37" t="str">
        <f>IF($H$4=0,C1811,IFERROR(IF(OR(AND(Data_Input!$T$3="meters",Data_Input!$T1815&gt;12),(AND(Data_Input!$T$3="feet",Data_Input!$T1815&gt;40)),ABS(C1811)&gt;$G$4),"",C1811),""))</f>
        <v/>
      </c>
      <c r="N1811" s="37" t="str">
        <f>IF($I$4=0,D1811,IFERROR(IF(OR(AND(Data_Input!$T$3="meters",Data_Input!$T1815&gt;12),(AND(Data_Input!$T$3="feet",Data_Input!$T1815&gt;40)),ABS(D1811)&gt;$G$4),"",D1811),""))</f>
        <v/>
      </c>
      <c r="O1811" s="37" t="str">
        <f>IF($J$4=0,E1811,IFERROR(IF(OR(AND(Data_Input!$T$3="meters",Data_Input!$T1815&gt;12),(AND(Data_Input!$T$3="feet",Data_Input!$T1815&gt;40)),ABS(E1811)&gt;$G$4),"",E1811),""))</f>
        <v/>
      </c>
      <c r="P1811" s="35"/>
      <c r="Q1811" s="8" t="str">
        <f t="shared" si="122"/>
        <v/>
      </c>
      <c r="R1811" s="8" t="str">
        <f t="shared" si="123"/>
        <v/>
      </c>
      <c r="S1811" s="8" t="str">
        <f t="shared" si="124"/>
        <v/>
      </c>
      <c r="T1811" s="8" t="str">
        <f t="shared" si="125"/>
        <v/>
      </c>
      <c r="U1811" s="35"/>
    </row>
    <row r="1812" spans="1:21">
      <c r="A1812" s="7">
        <v>1810</v>
      </c>
      <c r="B1812" s="37" t="str">
        <f>Data_Input!O1816</f>
        <v/>
      </c>
      <c r="C1812" s="37" t="str">
        <f>Data_Input!P1816</f>
        <v/>
      </c>
      <c r="D1812" s="37" t="str">
        <f>Data_Input!Q1816</f>
        <v/>
      </c>
      <c r="E1812" s="37" t="str">
        <f>Data_Input!R1816</f>
        <v/>
      </c>
      <c r="F1812" s="47"/>
      <c r="G1812" s="35"/>
      <c r="H1812" s="35"/>
      <c r="I1812" s="35"/>
      <c r="J1812" s="35"/>
      <c r="K1812" s="35"/>
      <c r="L1812" s="37" t="str">
        <f>IF($G$4=0,B1812,IFERROR(IF(OR(AND(Data_Input!$T$3="meters",Data_Input!$T1816&gt;12),(AND(Data_Input!$T$3="feet",Data_Input!$T1816&gt;40)),ABS(B1812)&gt;$G$4),"",B1812),""))</f>
        <v/>
      </c>
      <c r="M1812" s="37" t="str">
        <f>IF($H$4=0,C1812,IFERROR(IF(OR(AND(Data_Input!$T$3="meters",Data_Input!$T1816&gt;12),(AND(Data_Input!$T$3="feet",Data_Input!$T1816&gt;40)),ABS(C1812)&gt;$G$4),"",C1812),""))</f>
        <v/>
      </c>
      <c r="N1812" s="37" t="str">
        <f>IF($I$4=0,D1812,IFERROR(IF(OR(AND(Data_Input!$T$3="meters",Data_Input!$T1816&gt;12),(AND(Data_Input!$T$3="feet",Data_Input!$T1816&gt;40)),ABS(D1812)&gt;$G$4),"",D1812),""))</f>
        <v/>
      </c>
      <c r="O1812" s="37" t="str">
        <f>IF($J$4=0,E1812,IFERROR(IF(OR(AND(Data_Input!$T$3="meters",Data_Input!$T1816&gt;12),(AND(Data_Input!$T$3="feet",Data_Input!$T1816&gt;40)),ABS(E1812)&gt;$G$4),"",E1812),""))</f>
        <v/>
      </c>
      <c r="P1812" s="35"/>
      <c r="Q1812" s="8" t="str">
        <f t="shared" si="122"/>
        <v/>
      </c>
      <c r="R1812" s="8" t="str">
        <f t="shared" si="123"/>
        <v/>
      </c>
      <c r="S1812" s="8" t="str">
        <f t="shared" si="124"/>
        <v/>
      </c>
      <c r="T1812" s="8" t="str">
        <f t="shared" si="125"/>
        <v/>
      </c>
      <c r="U1812" s="35"/>
    </row>
    <row r="1813" spans="1:21">
      <c r="A1813" s="7">
        <v>1811</v>
      </c>
      <c r="B1813" s="37" t="str">
        <f>Data_Input!O1817</f>
        <v/>
      </c>
      <c r="C1813" s="37" t="str">
        <f>Data_Input!P1817</f>
        <v/>
      </c>
      <c r="D1813" s="37" t="str">
        <f>Data_Input!Q1817</f>
        <v/>
      </c>
      <c r="E1813" s="37" t="str">
        <f>Data_Input!R1817</f>
        <v/>
      </c>
      <c r="F1813" s="47"/>
      <c r="G1813" s="35"/>
      <c r="H1813" s="35"/>
      <c r="I1813" s="35"/>
      <c r="J1813" s="35"/>
      <c r="K1813" s="35"/>
      <c r="L1813" s="37" t="str">
        <f>IF($G$4=0,B1813,IFERROR(IF(OR(AND(Data_Input!$T$3="meters",Data_Input!$T1817&gt;12),(AND(Data_Input!$T$3="feet",Data_Input!$T1817&gt;40)),ABS(B1813)&gt;$G$4),"",B1813),""))</f>
        <v/>
      </c>
      <c r="M1813" s="37" t="str">
        <f>IF($H$4=0,C1813,IFERROR(IF(OR(AND(Data_Input!$T$3="meters",Data_Input!$T1817&gt;12),(AND(Data_Input!$T$3="feet",Data_Input!$T1817&gt;40)),ABS(C1813)&gt;$G$4),"",C1813),""))</f>
        <v/>
      </c>
      <c r="N1813" s="37" t="str">
        <f>IF($I$4=0,D1813,IFERROR(IF(OR(AND(Data_Input!$T$3="meters",Data_Input!$T1817&gt;12),(AND(Data_Input!$T$3="feet",Data_Input!$T1817&gt;40)),ABS(D1813)&gt;$G$4),"",D1813),""))</f>
        <v/>
      </c>
      <c r="O1813" s="37" t="str">
        <f>IF($J$4=0,E1813,IFERROR(IF(OR(AND(Data_Input!$T$3="meters",Data_Input!$T1817&gt;12),(AND(Data_Input!$T$3="feet",Data_Input!$T1817&gt;40)),ABS(E1813)&gt;$G$4),"",E1813),""))</f>
        <v/>
      </c>
      <c r="P1813" s="35"/>
      <c r="Q1813" s="8" t="str">
        <f t="shared" si="122"/>
        <v/>
      </c>
      <c r="R1813" s="8" t="str">
        <f t="shared" si="123"/>
        <v/>
      </c>
      <c r="S1813" s="8" t="str">
        <f t="shared" si="124"/>
        <v/>
      </c>
      <c r="T1813" s="8" t="str">
        <f t="shared" si="125"/>
        <v/>
      </c>
      <c r="U1813" s="35"/>
    </row>
    <row r="1814" spans="1:21">
      <c r="A1814" s="7">
        <v>1812</v>
      </c>
      <c r="B1814" s="37" t="str">
        <f>Data_Input!O1818</f>
        <v/>
      </c>
      <c r="C1814" s="37" t="str">
        <f>Data_Input!P1818</f>
        <v/>
      </c>
      <c r="D1814" s="37" t="str">
        <f>Data_Input!Q1818</f>
        <v/>
      </c>
      <c r="E1814" s="37" t="str">
        <f>Data_Input!R1818</f>
        <v/>
      </c>
      <c r="F1814" s="47"/>
      <c r="G1814" s="35"/>
      <c r="H1814" s="35"/>
      <c r="I1814" s="35"/>
      <c r="J1814" s="35"/>
      <c r="K1814" s="35"/>
      <c r="L1814" s="37" t="str">
        <f>IF($G$4=0,B1814,IFERROR(IF(OR(AND(Data_Input!$T$3="meters",Data_Input!$T1818&gt;12),(AND(Data_Input!$T$3="feet",Data_Input!$T1818&gt;40)),ABS(B1814)&gt;$G$4),"",B1814),""))</f>
        <v/>
      </c>
      <c r="M1814" s="37" t="str">
        <f>IF($H$4=0,C1814,IFERROR(IF(OR(AND(Data_Input!$T$3="meters",Data_Input!$T1818&gt;12),(AND(Data_Input!$T$3="feet",Data_Input!$T1818&gt;40)),ABS(C1814)&gt;$G$4),"",C1814),""))</f>
        <v/>
      </c>
      <c r="N1814" s="37" t="str">
        <f>IF($I$4=0,D1814,IFERROR(IF(OR(AND(Data_Input!$T$3="meters",Data_Input!$T1818&gt;12),(AND(Data_Input!$T$3="feet",Data_Input!$T1818&gt;40)),ABS(D1814)&gt;$G$4),"",D1814),""))</f>
        <v/>
      </c>
      <c r="O1814" s="37" t="str">
        <f>IF($J$4=0,E1814,IFERROR(IF(OR(AND(Data_Input!$T$3="meters",Data_Input!$T1818&gt;12),(AND(Data_Input!$T$3="feet",Data_Input!$T1818&gt;40)),ABS(E1814)&gt;$G$4),"",E1814),""))</f>
        <v/>
      </c>
      <c r="P1814" s="35"/>
      <c r="Q1814" s="8" t="str">
        <f t="shared" si="122"/>
        <v/>
      </c>
      <c r="R1814" s="8" t="str">
        <f t="shared" si="123"/>
        <v/>
      </c>
      <c r="S1814" s="8" t="str">
        <f t="shared" si="124"/>
        <v/>
      </c>
      <c r="T1814" s="8" t="str">
        <f t="shared" si="125"/>
        <v/>
      </c>
      <c r="U1814" s="35"/>
    </row>
    <row r="1815" spans="1:21">
      <c r="A1815" s="7">
        <v>1813</v>
      </c>
      <c r="B1815" s="37" t="str">
        <f>Data_Input!O1819</f>
        <v/>
      </c>
      <c r="C1815" s="37" t="str">
        <f>Data_Input!P1819</f>
        <v/>
      </c>
      <c r="D1815" s="37" t="str">
        <f>Data_Input!Q1819</f>
        <v/>
      </c>
      <c r="E1815" s="37" t="str">
        <f>Data_Input!R1819</f>
        <v/>
      </c>
      <c r="F1815" s="47"/>
      <c r="G1815" s="35"/>
      <c r="H1815" s="35"/>
      <c r="I1815" s="35"/>
      <c r="J1815" s="35"/>
      <c r="K1815" s="35"/>
      <c r="L1815" s="37" t="str">
        <f>IF($G$4=0,B1815,IFERROR(IF(OR(AND(Data_Input!$T$3="meters",Data_Input!$T1819&gt;12),(AND(Data_Input!$T$3="feet",Data_Input!$T1819&gt;40)),ABS(B1815)&gt;$G$4),"",B1815),""))</f>
        <v/>
      </c>
      <c r="M1815" s="37" t="str">
        <f>IF($H$4=0,C1815,IFERROR(IF(OR(AND(Data_Input!$T$3="meters",Data_Input!$T1819&gt;12),(AND(Data_Input!$T$3="feet",Data_Input!$T1819&gt;40)),ABS(C1815)&gt;$G$4),"",C1815),""))</f>
        <v/>
      </c>
      <c r="N1815" s="37" t="str">
        <f>IF($I$4=0,D1815,IFERROR(IF(OR(AND(Data_Input!$T$3="meters",Data_Input!$T1819&gt;12),(AND(Data_Input!$T$3="feet",Data_Input!$T1819&gt;40)),ABS(D1815)&gt;$G$4),"",D1815),""))</f>
        <v/>
      </c>
      <c r="O1815" s="37" t="str">
        <f>IF($J$4=0,E1815,IFERROR(IF(OR(AND(Data_Input!$T$3="meters",Data_Input!$T1819&gt;12),(AND(Data_Input!$T$3="feet",Data_Input!$T1819&gt;40)),ABS(E1815)&gt;$G$4),"",E1815),""))</f>
        <v/>
      </c>
      <c r="P1815" s="35"/>
      <c r="Q1815" s="8" t="str">
        <f t="shared" si="122"/>
        <v/>
      </c>
      <c r="R1815" s="8" t="str">
        <f t="shared" si="123"/>
        <v/>
      </c>
      <c r="S1815" s="8" t="str">
        <f t="shared" si="124"/>
        <v/>
      </c>
      <c r="T1815" s="8" t="str">
        <f t="shared" si="125"/>
        <v/>
      </c>
      <c r="U1815" s="35"/>
    </row>
    <row r="1816" spans="1:21">
      <c r="A1816" s="7">
        <v>1814</v>
      </c>
      <c r="B1816" s="37" t="str">
        <f>Data_Input!O1820</f>
        <v/>
      </c>
      <c r="C1816" s="37" t="str">
        <f>Data_Input!P1820</f>
        <v/>
      </c>
      <c r="D1816" s="37" t="str">
        <f>Data_Input!Q1820</f>
        <v/>
      </c>
      <c r="E1816" s="37" t="str">
        <f>Data_Input!R1820</f>
        <v/>
      </c>
      <c r="F1816" s="47"/>
      <c r="G1816" s="35"/>
      <c r="H1816" s="35"/>
      <c r="I1816" s="35"/>
      <c r="J1816" s="35"/>
      <c r="K1816" s="35"/>
      <c r="L1816" s="37" t="str">
        <f>IF($G$4=0,B1816,IFERROR(IF(OR(AND(Data_Input!$T$3="meters",Data_Input!$T1820&gt;12),(AND(Data_Input!$T$3="feet",Data_Input!$T1820&gt;40)),ABS(B1816)&gt;$G$4),"",B1816),""))</f>
        <v/>
      </c>
      <c r="M1816" s="37" t="str">
        <f>IF($H$4=0,C1816,IFERROR(IF(OR(AND(Data_Input!$T$3="meters",Data_Input!$T1820&gt;12),(AND(Data_Input!$T$3="feet",Data_Input!$T1820&gt;40)),ABS(C1816)&gt;$G$4),"",C1816),""))</f>
        <v/>
      </c>
      <c r="N1816" s="37" t="str">
        <f>IF($I$4=0,D1816,IFERROR(IF(OR(AND(Data_Input!$T$3="meters",Data_Input!$T1820&gt;12),(AND(Data_Input!$T$3="feet",Data_Input!$T1820&gt;40)),ABS(D1816)&gt;$G$4),"",D1816),""))</f>
        <v/>
      </c>
      <c r="O1816" s="37" t="str">
        <f>IF($J$4=0,E1816,IFERROR(IF(OR(AND(Data_Input!$T$3="meters",Data_Input!$T1820&gt;12),(AND(Data_Input!$T$3="feet",Data_Input!$T1820&gt;40)),ABS(E1816)&gt;$G$4),"",E1816),""))</f>
        <v/>
      </c>
      <c r="P1816" s="35"/>
      <c r="Q1816" s="8" t="str">
        <f t="shared" si="122"/>
        <v/>
      </c>
      <c r="R1816" s="8" t="str">
        <f t="shared" si="123"/>
        <v/>
      </c>
      <c r="S1816" s="8" t="str">
        <f t="shared" si="124"/>
        <v/>
      </c>
      <c r="T1816" s="8" t="str">
        <f t="shared" si="125"/>
        <v/>
      </c>
      <c r="U1816" s="35"/>
    </row>
    <row r="1817" spans="1:21">
      <c r="A1817" s="7">
        <v>1815</v>
      </c>
      <c r="B1817" s="37" t="str">
        <f>Data_Input!O1821</f>
        <v/>
      </c>
      <c r="C1817" s="37" t="str">
        <f>Data_Input!P1821</f>
        <v/>
      </c>
      <c r="D1817" s="37" t="str">
        <f>Data_Input!Q1821</f>
        <v/>
      </c>
      <c r="E1817" s="37" t="str">
        <f>Data_Input!R1821</f>
        <v/>
      </c>
      <c r="F1817" s="47"/>
      <c r="G1817" s="35"/>
      <c r="H1817" s="35"/>
      <c r="I1817" s="35"/>
      <c r="J1817" s="35"/>
      <c r="K1817" s="35"/>
      <c r="L1817" s="37" t="str">
        <f>IF($G$4=0,B1817,IFERROR(IF(OR(AND(Data_Input!$T$3="meters",Data_Input!$T1821&gt;12),(AND(Data_Input!$T$3="feet",Data_Input!$T1821&gt;40)),ABS(B1817)&gt;$G$4),"",B1817),""))</f>
        <v/>
      </c>
      <c r="M1817" s="37" t="str">
        <f>IF($H$4=0,C1817,IFERROR(IF(OR(AND(Data_Input!$T$3="meters",Data_Input!$T1821&gt;12),(AND(Data_Input!$T$3="feet",Data_Input!$T1821&gt;40)),ABS(C1817)&gt;$G$4),"",C1817),""))</f>
        <v/>
      </c>
      <c r="N1817" s="37" t="str">
        <f>IF($I$4=0,D1817,IFERROR(IF(OR(AND(Data_Input!$T$3="meters",Data_Input!$T1821&gt;12),(AND(Data_Input!$T$3="feet",Data_Input!$T1821&gt;40)),ABS(D1817)&gt;$G$4),"",D1817),""))</f>
        <v/>
      </c>
      <c r="O1817" s="37" t="str">
        <f>IF($J$4=0,E1817,IFERROR(IF(OR(AND(Data_Input!$T$3="meters",Data_Input!$T1821&gt;12),(AND(Data_Input!$T$3="feet",Data_Input!$T1821&gt;40)),ABS(E1817)&gt;$G$4),"",E1817),""))</f>
        <v/>
      </c>
      <c r="P1817" s="35"/>
      <c r="Q1817" s="8" t="str">
        <f t="shared" si="122"/>
        <v/>
      </c>
      <c r="R1817" s="8" t="str">
        <f t="shared" si="123"/>
        <v/>
      </c>
      <c r="S1817" s="8" t="str">
        <f t="shared" si="124"/>
        <v/>
      </c>
      <c r="T1817" s="8" t="str">
        <f t="shared" si="125"/>
        <v/>
      </c>
      <c r="U1817" s="35"/>
    </row>
    <row r="1818" spans="1:21">
      <c r="A1818" s="7">
        <v>1816</v>
      </c>
      <c r="B1818" s="37" t="str">
        <f>Data_Input!O1822</f>
        <v/>
      </c>
      <c r="C1818" s="37" t="str">
        <f>Data_Input!P1822</f>
        <v/>
      </c>
      <c r="D1818" s="37" t="str">
        <f>Data_Input!Q1822</f>
        <v/>
      </c>
      <c r="E1818" s="37" t="str">
        <f>Data_Input!R1822</f>
        <v/>
      </c>
      <c r="F1818" s="47"/>
      <c r="G1818" s="35"/>
      <c r="H1818" s="35"/>
      <c r="I1818" s="35"/>
      <c r="J1818" s="35"/>
      <c r="K1818" s="35"/>
      <c r="L1818" s="37" t="str">
        <f>IF($G$4=0,B1818,IFERROR(IF(OR(AND(Data_Input!$T$3="meters",Data_Input!$T1822&gt;12),(AND(Data_Input!$T$3="feet",Data_Input!$T1822&gt;40)),ABS(B1818)&gt;$G$4),"",B1818),""))</f>
        <v/>
      </c>
      <c r="M1818" s="37" t="str">
        <f>IF($H$4=0,C1818,IFERROR(IF(OR(AND(Data_Input!$T$3="meters",Data_Input!$T1822&gt;12),(AND(Data_Input!$T$3="feet",Data_Input!$T1822&gt;40)),ABS(C1818)&gt;$G$4),"",C1818),""))</f>
        <v/>
      </c>
      <c r="N1818" s="37" t="str">
        <f>IF($I$4=0,D1818,IFERROR(IF(OR(AND(Data_Input!$T$3="meters",Data_Input!$T1822&gt;12),(AND(Data_Input!$T$3="feet",Data_Input!$T1822&gt;40)),ABS(D1818)&gt;$G$4),"",D1818),""))</f>
        <v/>
      </c>
      <c r="O1818" s="37" t="str">
        <f>IF($J$4=0,E1818,IFERROR(IF(OR(AND(Data_Input!$T$3="meters",Data_Input!$T1822&gt;12),(AND(Data_Input!$T$3="feet",Data_Input!$T1822&gt;40)),ABS(E1818)&gt;$G$4),"",E1818),""))</f>
        <v/>
      </c>
      <c r="P1818" s="35"/>
      <c r="Q1818" s="8" t="str">
        <f t="shared" si="122"/>
        <v/>
      </c>
      <c r="R1818" s="8" t="str">
        <f t="shared" si="123"/>
        <v/>
      </c>
      <c r="S1818" s="8" t="str">
        <f t="shared" si="124"/>
        <v/>
      </c>
      <c r="T1818" s="8" t="str">
        <f t="shared" si="125"/>
        <v/>
      </c>
      <c r="U1818" s="35"/>
    </row>
    <row r="1819" spans="1:21">
      <c r="A1819" s="7">
        <v>1817</v>
      </c>
      <c r="B1819" s="37" t="str">
        <f>Data_Input!O1823</f>
        <v/>
      </c>
      <c r="C1819" s="37" t="str">
        <f>Data_Input!P1823</f>
        <v/>
      </c>
      <c r="D1819" s="37" t="str">
        <f>Data_Input!Q1823</f>
        <v/>
      </c>
      <c r="E1819" s="37" t="str">
        <f>Data_Input!R1823</f>
        <v/>
      </c>
      <c r="F1819" s="47"/>
      <c r="G1819" s="35"/>
      <c r="H1819" s="35"/>
      <c r="I1819" s="35"/>
      <c r="J1819" s="35"/>
      <c r="K1819" s="35"/>
      <c r="L1819" s="37" t="str">
        <f>IF($G$4=0,B1819,IFERROR(IF(OR(AND(Data_Input!$T$3="meters",Data_Input!$T1823&gt;12),(AND(Data_Input!$T$3="feet",Data_Input!$T1823&gt;40)),ABS(B1819)&gt;$G$4),"",B1819),""))</f>
        <v/>
      </c>
      <c r="M1819" s="37" t="str">
        <f>IF($H$4=0,C1819,IFERROR(IF(OR(AND(Data_Input!$T$3="meters",Data_Input!$T1823&gt;12),(AND(Data_Input!$T$3="feet",Data_Input!$T1823&gt;40)),ABS(C1819)&gt;$G$4),"",C1819),""))</f>
        <v/>
      </c>
      <c r="N1819" s="37" t="str">
        <f>IF($I$4=0,D1819,IFERROR(IF(OR(AND(Data_Input!$T$3="meters",Data_Input!$T1823&gt;12),(AND(Data_Input!$T$3="feet",Data_Input!$T1823&gt;40)),ABS(D1819)&gt;$G$4),"",D1819),""))</f>
        <v/>
      </c>
      <c r="O1819" s="37" t="str">
        <f>IF($J$4=0,E1819,IFERROR(IF(OR(AND(Data_Input!$T$3="meters",Data_Input!$T1823&gt;12),(AND(Data_Input!$T$3="feet",Data_Input!$T1823&gt;40)),ABS(E1819)&gt;$G$4),"",E1819),""))</f>
        <v/>
      </c>
      <c r="P1819" s="35"/>
      <c r="Q1819" s="8" t="str">
        <f t="shared" si="122"/>
        <v/>
      </c>
      <c r="R1819" s="8" t="str">
        <f t="shared" si="123"/>
        <v/>
      </c>
      <c r="S1819" s="8" t="str">
        <f t="shared" si="124"/>
        <v/>
      </c>
      <c r="T1819" s="8" t="str">
        <f t="shared" si="125"/>
        <v/>
      </c>
      <c r="U1819" s="35"/>
    </row>
    <row r="1820" spans="1:21">
      <c r="A1820" s="7">
        <v>1818</v>
      </c>
      <c r="B1820" s="37" t="str">
        <f>Data_Input!O1824</f>
        <v/>
      </c>
      <c r="C1820" s="37" t="str">
        <f>Data_Input!P1824</f>
        <v/>
      </c>
      <c r="D1820" s="37" t="str">
        <f>Data_Input!Q1824</f>
        <v/>
      </c>
      <c r="E1820" s="37" t="str">
        <f>Data_Input!R1824</f>
        <v/>
      </c>
      <c r="F1820" s="47"/>
      <c r="G1820" s="35"/>
      <c r="H1820" s="35"/>
      <c r="I1820" s="35"/>
      <c r="J1820" s="35"/>
      <c r="K1820" s="35"/>
      <c r="L1820" s="37" t="str">
        <f>IF($G$4=0,B1820,IFERROR(IF(OR(AND(Data_Input!$T$3="meters",Data_Input!$T1824&gt;12),(AND(Data_Input!$T$3="feet",Data_Input!$T1824&gt;40)),ABS(B1820)&gt;$G$4),"",B1820),""))</f>
        <v/>
      </c>
      <c r="M1820" s="37" t="str">
        <f>IF($H$4=0,C1820,IFERROR(IF(OR(AND(Data_Input!$T$3="meters",Data_Input!$T1824&gt;12),(AND(Data_Input!$T$3="feet",Data_Input!$T1824&gt;40)),ABS(C1820)&gt;$G$4),"",C1820),""))</f>
        <v/>
      </c>
      <c r="N1820" s="37" t="str">
        <f>IF($I$4=0,D1820,IFERROR(IF(OR(AND(Data_Input!$T$3="meters",Data_Input!$T1824&gt;12),(AND(Data_Input!$T$3="feet",Data_Input!$T1824&gt;40)),ABS(D1820)&gt;$G$4),"",D1820),""))</f>
        <v/>
      </c>
      <c r="O1820" s="37" t="str">
        <f>IF($J$4=0,E1820,IFERROR(IF(OR(AND(Data_Input!$T$3="meters",Data_Input!$T1824&gt;12),(AND(Data_Input!$T$3="feet",Data_Input!$T1824&gt;40)),ABS(E1820)&gt;$G$4),"",E1820),""))</f>
        <v/>
      </c>
      <c r="P1820" s="35"/>
      <c r="Q1820" s="8" t="str">
        <f t="shared" si="122"/>
        <v/>
      </c>
      <c r="R1820" s="8" t="str">
        <f t="shared" si="123"/>
        <v/>
      </c>
      <c r="S1820" s="8" t="str">
        <f t="shared" si="124"/>
        <v/>
      </c>
      <c r="T1820" s="8" t="str">
        <f t="shared" si="125"/>
        <v/>
      </c>
      <c r="U1820" s="35"/>
    </row>
    <row r="1821" spans="1:21">
      <c r="A1821" s="7">
        <v>1819</v>
      </c>
      <c r="B1821" s="37" t="str">
        <f>Data_Input!O1825</f>
        <v/>
      </c>
      <c r="C1821" s="37" t="str">
        <f>Data_Input!P1825</f>
        <v/>
      </c>
      <c r="D1821" s="37" t="str">
        <f>Data_Input!Q1825</f>
        <v/>
      </c>
      <c r="E1821" s="37" t="str">
        <f>Data_Input!R1825</f>
        <v/>
      </c>
      <c r="F1821" s="47"/>
      <c r="G1821" s="35"/>
      <c r="H1821" s="35"/>
      <c r="I1821" s="35"/>
      <c r="J1821" s="35"/>
      <c r="K1821" s="35"/>
      <c r="L1821" s="37" t="str">
        <f>IF($G$4=0,B1821,IFERROR(IF(OR(AND(Data_Input!$T$3="meters",Data_Input!$T1825&gt;12),(AND(Data_Input!$T$3="feet",Data_Input!$T1825&gt;40)),ABS(B1821)&gt;$G$4),"",B1821),""))</f>
        <v/>
      </c>
      <c r="M1821" s="37" t="str">
        <f>IF($H$4=0,C1821,IFERROR(IF(OR(AND(Data_Input!$T$3="meters",Data_Input!$T1825&gt;12),(AND(Data_Input!$T$3="feet",Data_Input!$T1825&gt;40)),ABS(C1821)&gt;$G$4),"",C1821),""))</f>
        <v/>
      </c>
      <c r="N1821" s="37" t="str">
        <f>IF($I$4=0,D1821,IFERROR(IF(OR(AND(Data_Input!$T$3="meters",Data_Input!$T1825&gt;12),(AND(Data_Input!$T$3="feet",Data_Input!$T1825&gt;40)),ABS(D1821)&gt;$G$4),"",D1821),""))</f>
        <v/>
      </c>
      <c r="O1821" s="37" t="str">
        <f>IF($J$4=0,E1821,IFERROR(IF(OR(AND(Data_Input!$T$3="meters",Data_Input!$T1825&gt;12),(AND(Data_Input!$T$3="feet",Data_Input!$T1825&gt;40)),ABS(E1821)&gt;$G$4),"",E1821),""))</f>
        <v/>
      </c>
      <c r="P1821" s="35"/>
      <c r="Q1821" s="8" t="str">
        <f t="shared" si="122"/>
        <v/>
      </c>
      <c r="R1821" s="8" t="str">
        <f t="shared" si="123"/>
        <v/>
      </c>
      <c r="S1821" s="8" t="str">
        <f t="shared" si="124"/>
        <v/>
      </c>
      <c r="T1821" s="8" t="str">
        <f t="shared" si="125"/>
        <v/>
      </c>
      <c r="U1821" s="35"/>
    </row>
    <row r="1822" spans="1:21">
      <c r="A1822" s="7">
        <v>1820</v>
      </c>
      <c r="B1822" s="37" t="str">
        <f>Data_Input!O1826</f>
        <v/>
      </c>
      <c r="C1822" s="37" t="str">
        <f>Data_Input!P1826</f>
        <v/>
      </c>
      <c r="D1822" s="37" t="str">
        <f>Data_Input!Q1826</f>
        <v/>
      </c>
      <c r="E1822" s="37" t="str">
        <f>Data_Input!R1826</f>
        <v/>
      </c>
      <c r="F1822" s="47"/>
      <c r="G1822" s="35"/>
      <c r="H1822" s="35"/>
      <c r="I1822" s="35"/>
      <c r="J1822" s="35"/>
      <c r="K1822" s="35"/>
      <c r="L1822" s="37" t="str">
        <f>IF($G$4=0,B1822,IFERROR(IF(OR(AND(Data_Input!$T$3="meters",Data_Input!$T1826&gt;12),(AND(Data_Input!$T$3="feet",Data_Input!$T1826&gt;40)),ABS(B1822)&gt;$G$4),"",B1822),""))</f>
        <v/>
      </c>
      <c r="M1822" s="37" t="str">
        <f>IF($H$4=0,C1822,IFERROR(IF(OR(AND(Data_Input!$T$3="meters",Data_Input!$T1826&gt;12),(AND(Data_Input!$T$3="feet",Data_Input!$T1826&gt;40)),ABS(C1822)&gt;$G$4),"",C1822),""))</f>
        <v/>
      </c>
      <c r="N1822" s="37" t="str">
        <f>IF($I$4=0,D1822,IFERROR(IF(OR(AND(Data_Input!$T$3="meters",Data_Input!$T1826&gt;12),(AND(Data_Input!$T$3="feet",Data_Input!$T1826&gt;40)),ABS(D1822)&gt;$G$4),"",D1822),""))</f>
        <v/>
      </c>
      <c r="O1822" s="37" t="str">
        <f>IF($J$4=0,E1822,IFERROR(IF(OR(AND(Data_Input!$T$3="meters",Data_Input!$T1826&gt;12),(AND(Data_Input!$T$3="feet",Data_Input!$T1826&gt;40)),ABS(E1822)&gt;$G$4),"",E1822),""))</f>
        <v/>
      </c>
      <c r="P1822" s="35"/>
      <c r="Q1822" s="8" t="str">
        <f t="shared" si="122"/>
        <v/>
      </c>
      <c r="R1822" s="8" t="str">
        <f t="shared" si="123"/>
        <v/>
      </c>
      <c r="S1822" s="8" t="str">
        <f t="shared" si="124"/>
        <v/>
      </c>
      <c r="T1822" s="8" t="str">
        <f t="shared" si="125"/>
        <v/>
      </c>
      <c r="U1822" s="35"/>
    </row>
    <row r="1823" spans="1:21">
      <c r="A1823" s="7">
        <v>1821</v>
      </c>
      <c r="B1823" s="37" t="str">
        <f>Data_Input!O1827</f>
        <v/>
      </c>
      <c r="C1823" s="37" t="str">
        <f>Data_Input!P1827</f>
        <v/>
      </c>
      <c r="D1823" s="37" t="str">
        <f>Data_Input!Q1827</f>
        <v/>
      </c>
      <c r="E1823" s="37" t="str">
        <f>Data_Input!R1827</f>
        <v/>
      </c>
      <c r="F1823" s="47"/>
      <c r="G1823" s="35"/>
      <c r="H1823" s="35"/>
      <c r="I1823" s="35"/>
      <c r="J1823" s="35"/>
      <c r="K1823" s="35"/>
      <c r="L1823" s="37" t="str">
        <f>IF($G$4=0,B1823,IFERROR(IF(OR(AND(Data_Input!$T$3="meters",Data_Input!$T1827&gt;12),(AND(Data_Input!$T$3="feet",Data_Input!$T1827&gt;40)),ABS(B1823)&gt;$G$4),"",B1823),""))</f>
        <v/>
      </c>
      <c r="M1823" s="37" t="str">
        <f>IF($H$4=0,C1823,IFERROR(IF(OR(AND(Data_Input!$T$3="meters",Data_Input!$T1827&gt;12),(AND(Data_Input!$T$3="feet",Data_Input!$T1827&gt;40)),ABS(C1823)&gt;$G$4),"",C1823),""))</f>
        <v/>
      </c>
      <c r="N1823" s="37" t="str">
        <f>IF($I$4=0,D1823,IFERROR(IF(OR(AND(Data_Input!$T$3="meters",Data_Input!$T1827&gt;12),(AND(Data_Input!$T$3="feet",Data_Input!$T1827&gt;40)),ABS(D1823)&gt;$G$4),"",D1823),""))</f>
        <v/>
      </c>
      <c r="O1823" s="37" t="str">
        <f>IF($J$4=0,E1823,IFERROR(IF(OR(AND(Data_Input!$T$3="meters",Data_Input!$T1827&gt;12),(AND(Data_Input!$T$3="feet",Data_Input!$T1827&gt;40)),ABS(E1823)&gt;$G$4),"",E1823),""))</f>
        <v/>
      </c>
      <c r="P1823" s="35"/>
      <c r="Q1823" s="8" t="str">
        <f t="shared" si="122"/>
        <v/>
      </c>
      <c r="R1823" s="8" t="str">
        <f t="shared" si="123"/>
        <v/>
      </c>
      <c r="S1823" s="8" t="str">
        <f t="shared" si="124"/>
        <v/>
      </c>
      <c r="T1823" s="8" t="str">
        <f t="shared" si="125"/>
        <v/>
      </c>
      <c r="U1823" s="35"/>
    </row>
    <row r="1824" spans="1:21">
      <c r="A1824" s="7">
        <v>1822</v>
      </c>
      <c r="B1824" s="37" t="str">
        <f>Data_Input!O1828</f>
        <v/>
      </c>
      <c r="C1824" s="37" t="str">
        <f>Data_Input!P1828</f>
        <v/>
      </c>
      <c r="D1824" s="37" t="str">
        <f>Data_Input!Q1828</f>
        <v/>
      </c>
      <c r="E1824" s="37" t="str">
        <f>Data_Input!R1828</f>
        <v/>
      </c>
      <c r="F1824" s="47"/>
      <c r="G1824" s="35"/>
      <c r="H1824" s="35"/>
      <c r="I1824" s="35"/>
      <c r="J1824" s="35"/>
      <c r="K1824" s="35"/>
      <c r="L1824" s="37" t="str">
        <f>IF($G$4=0,B1824,IFERROR(IF(OR(AND(Data_Input!$T$3="meters",Data_Input!$T1828&gt;12),(AND(Data_Input!$T$3="feet",Data_Input!$T1828&gt;40)),ABS(B1824)&gt;$G$4),"",B1824),""))</f>
        <v/>
      </c>
      <c r="M1824" s="37" t="str">
        <f>IF($H$4=0,C1824,IFERROR(IF(OR(AND(Data_Input!$T$3="meters",Data_Input!$T1828&gt;12),(AND(Data_Input!$T$3="feet",Data_Input!$T1828&gt;40)),ABS(C1824)&gt;$G$4),"",C1824),""))</f>
        <v/>
      </c>
      <c r="N1824" s="37" t="str">
        <f>IF($I$4=0,D1824,IFERROR(IF(OR(AND(Data_Input!$T$3="meters",Data_Input!$T1828&gt;12),(AND(Data_Input!$T$3="feet",Data_Input!$T1828&gt;40)),ABS(D1824)&gt;$G$4),"",D1824),""))</f>
        <v/>
      </c>
      <c r="O1824" s="37" t="str">
        <f>IF($J$4=0,E1824,IFERROR(IF(OR(AND(Data_Input!$T$3="meters",Data_Input!$T1828&gt;12),(AND(Data_Input!$T$3="feet",Data_Input!$T1828&gt;40)),ABS(E1824)&gt;$G$4),"",E1824),""))</f>
        <v/>
      </c>
      <c r="P1824" s="35"/>
      <c r="Q1824" s="8" t="str">
        <f t="shared" si="122"/>
        <v/>
      </c>
      <c r="R1824" s="8" t="str">
        <f t="shared" si="123"/>
        <v/>
      </c>
      <c r="S1824" s="8" t="str">
        <f t="shared" si="124"/>
        <v/>
      </c>
      <c r="T1824" s="8" t="str">
        <f t="shared" si="125"/>
        <v/>
      </c>
      <c r="U1824" s="35"/>
    </row>
    <row r="1825" spans="1:21">
      <c r="A1825" s="7">
        <v>1823</v>
      </c>
      <c r="B1825" s="37" t="str">
        <f>Data_Input!O1829</f>
        <v/>
      </c>
      <c r="C1825" s="37" t="str">
        <f>Data_Input!P1829</f>
        <v/>
      </c>
      <c r="D1825" s="37" t="str">
        <f>Data_Input!Q1829</f>
        <v/>
      </c>
      <c r="E1825" s="37" t="str">
        <f>Data_Input!R1829</f>
        <v/>
      </c>
      <c r="F1825" s="47"/>
      <c r="G1825" s="35"/>
      <c r="H1825" s="35"/>
      <c r="I1825" s="35"/>
      <c r="J1825" s="35"/>
      <c r="K1825" s="35"/>
      <c r="L1825" s="37" t="str">
        <f>IF($G$4=0,B1825,IFERROR(IF(OR(AND(Data_Input!$T$3="meters",Data_Input!$T1829&gt;12),(AND(Data_Input!$T$3="feet",Data_Input!$T1829&gt;40)),ABS(B1825)&gt;$G$4),"",B1825),""))</f>
        <v/>
      </c>
      <c r="M1825" s="37" t="str">
        <f>IF($H$4=0,C1825,IFERROR(IF(OR(AND(Data_Input!$T$3="meters",Data_Input!$T1829&gt;12),(AND(Data_Input!$T$3="feet",Data_Input!$T1829&gt;40)),ABS(C1825)&gt;$G$4),"",C1825),""))</f>
        <v/>
      </c>
      <c r="N1825" s="37" t="str">
        <f>IF($I$4=0,D1825,IFERROR(IF(OR(AND(Data_Input!$T$3="meters",Data_Input!$T1829&gt;12),(AND(Data_Input!$T$3="feet",Data_Input!$T1829&gt;40)),ABS(D1825)&gt;$G$4),"",D1825),""))</f>
        <v/>
      </c>
      <c r="O1825" s="37" t="str">
        <f>IF($J$4=0,E1825,IFERROR(IF(OR(AND(Data_Input!$T$3="meters",Data_Input!$T1829&gt;12),(AND(Data_Input!$T$3="feet",Data_Input!$T1829&gt;40)),ABS(E1825)&gt;$G$4),"",E1825),""))</f>
        <v/>
      </c>
      <c r="P1825" s="35"/>
      <c r="Q1825" s="8" t="str">
        <f t="shared" si="122"/>
        <v/>
      </c>
      <c r="R1825" s="8" t="str">
        <f t="shared" si="123"/>
        <v/>
      </c>
      <c r="S1825" s="8" t="str">
        <f t="shared" si="124"/>
        <v/>
      </c>
      <c r="T1825" s="8" t="str">
        <f t="shared" si="125"/>
        <v/>
      </c>
      <c r="U1825" s="35"/>
    </row>
    <row r="1826" spans="1:21">
      <c r="A1826" s="7">
        <v>1824</v>
      </c>
      <c r="B1826" s="37" t="str">
        <f>Data_Input!O1830</f>
        <v/>
      </c>
      <c r="C1826" s="37" t="str">
        <f>Data_Input!P1830</f>
        <v/>
      </c>
      <c r="D1826" s="37" t="str">
        <f>Data_Input!Q1830</f>
        <v/>
      </c>
      <c r="E1826" s="37" t="str">
        <f>Data_Input!R1830</f>
        <v/>
      </c>
      <c r="F1826" s="47"/>
      <c r="G1826" s="35"/>
      <c r="H1826" s="35"/>
      <c r="I1826" s="35"/>
      <c r="J1826" s="35"/>
      <c r="K1826" s="35"/>
      <c r="L1826" s="37" t="str">
        <f>IF($G$4=0,B1826,IFERROR(IF(OR(AND(Data_Input!$T$3="meters",Data_Input!$T1830&gt;12),(AND(Data_Input!$T$3="feet",Data_Input!$T1830&gt;40)),ABS(B1826)&gt;$G$4),"",B1826),""))</f>
        <v/>
      </c>
      <c r="M1826" s="37" t="str">
        <f>IF($H$4=0,C1826,IFERROR(IF(OR(AND(Data_Input!$T$3="meters",Data_Input!$T1830&gt;12),(AND(Data_Input!$T$3="feet",Data_Input!$T1830&gt;40)),ABS(C1826)&gt;$G$4),"",C1826),""))</f>
        <v/>
      </c>
      <c r="N1826" s="37" t="str">
        <f>IF($I$4=0,D1826,IFERROR(IF(OR(AND(Data_Input!$T$3="meters",Data_Input!$T1830&gt;12),(AND(Data_Input!$T$3="feet",Data_Input!$T1830&gt;40)),ABS(D1826)&gt;$G$4),"",D1826),""))</f>
        <v/>
      </c>
      <c r="O1826" s="37" t="str">
        <f>IF($J$4=0,E1826,IFERROR(IF(OR(AND(Data_Input!$T$3="meters",Data_Input!$T1830&gt;12),(AND(Data_Input!$T$3="feet",Data_Input!$T1830&gt;40)),ABS(E1826)&gt;$G$4),"",E1826),""))</f>
        <v/>
      </c>
      <c r="P1826" s="35"/>
      <c r="Q1826" s="8" t="str">
        <f t="shared" si="122"/>
        <v/>
      </c>
      <c r="R1826" s="8" t="str">
        <f t="shared" si="123"/>
        <v/>
      </c>
      <c r="S1826" s="8" t="str">
        <f t="shared" si="124"/>
        <v/>
      </c>
      <c r="T1826" s="8" t="str">
        <f t="shared" si="125"/>
        <v/>
      </c>
      <c r="U1826" s="35"/>
    </row>
    <row r="1827" spans="1:21">
      <c r="A1827" s="7">
        <v>1825</v>
      </c>
      <c r="B1827" s="37" t="str">
        <f>Data_Input!O1831</f>
        <v/>
      </c>
      <c r="C1827" s="37" t="str">
        <f>Data_Input!P1831</f>
        <v/>
      </c>
      <c r="D1827" s="37" t="str">
        <f>Data_Input!Q1831</f>
        <v/>
      </c>
      <c r="E1827" s="37" t="str">
        <f>Data_Input!R1831</f>
        <v/>
      </c>
      <c r="F1827" s="47"/>
      <c r="G1827" s="35"/>
      <c r="H1827" s="35"/>
      <c r="I1827" s="35"/>
      <c r="J1827" s="35"/>
      <c r="K1827" s="35"/>
      <c r="L1827" s="37" t="str">
        <f>IF($G$4=0,B1827,IFERROR(IF(OR(AND(Data_Input!$T$3="meters",Data_Input!$T1831&gt;12),(AND(Data_Input!$T$3="feet",Data_Input!$T1831&gt;40)),ABS(B1827)&gt;$G$4),"",B1827),""))</f>
        <v/>
      </c>
      <c r="M1827" s="37" t="str">
        <f>IF($H$4=0,C1827,IFERROR(IF(OR(AND(Data_Input!$T$3="meters",Data_Input!$T1831&gt;12),(AND(Data_Input!$T$3="feet",Data_Input!$T1831&gt;40)),ABS(C1827)&gt;$G$4),"",C1827),""))</f>
        <v/>
      </c>
      <c r="N1827" s="37" t="str">
        <f>IF($I$4=0,D1827,IFERROR(IF(OR(AND(Data_Input!$T$3="meters",Data_Input!$T1831&gt;12),(AND(Data_Input!$T$3="feet",Data_Input!$T1831&gt;40)),ABS(D1827)&gt;$G$4),"",D1827),""))</f>
        <v/>
      </c>
      <c r="O1827" s="37" t="str">
        <f>IF($J$4=0,E1827,IFERROR(IF(OR(AND(Data_Input!$T$3="meters",Data_Input!$T1831&gt;12),(AND(Data_Input!$T$3="feet",Data_Input!$T1831&gt;40)),ABS(E1827)&gt;$G$4),"",E1827),""))</f>
        <v/>
      </c>
      <c r="P1827" s="35"/>
      <c r="Q1827" s="8" t="str">
        <f t="shared" si="122"/>
        <v/>
      </c>
      <c r="R1827" s="8" t="str">
        <f t="shared" si="123"/>
        <v/>
      </c>
      <c r="S1827" s="8" t="str">
        <f t="shared" si="124"/>
        <v/>
      </c>
      <c r="T1827" s="8" t="str">
        <f t="shared" si="125"/>
        <v/>
      </c>
      <c r="U1827" s="35"/>
    </row>
    <row r="1828" spans="1:21">
      <c r="A1828" s="7">
        <v>1826</v>
      </c>
      <c r="B1828" s="37" t="str">
        <f>Data_Input!O1832</f>
        <v/>
      </c>
      <c r="C1828" s="37" t="str">
        <f>Data_Input!P1832</f>
        <v/>
      </c>
      <c r="D1828" s="37" t="str">
        <f>Data_Input!Q1832</f>
        <v/>
      </c>
      <c r="E1828" s="37" t="str">
        <f>Data_Input!R1832</f>
        <v/>
      </c>
      <c r="F1828" s="47"/>
      <c r="G1828" s="35"/>
      <c r="H1828" s="35"/>
      <c r="I1828" s="35"/>
      <c r="J1828" s="35"/>
      <c r="K1828" s="35"/>
      <c r="L1828" s="37" t="str">
        <f>IF($G$4=0,B1828,IFERROR(IF(OR(AND(Data_Input!$T$3="meters",Data_Input!$T1832&gt;12),(AND(Data_Input!$T$3="feet",Data_Input!$T1832&gt;40)),ABS(B1828)&gt;$G$4),"",B1828),""))</f>
        <v/>
      </c>
      <c r="M1828" s="37" t="str">
        <f>IF($H$4=0,C1828,IFERROR(IF(OR(AND(Data_Input!$T$3="meters",Data_Input!$T1832&gt;12),(AND(Data_Input!$T$3="feet",Data_Input!$T1832&gt;40)),ABS(C1828)&gt;$G$4),"",C1828),""))</f>
        <v/>
      </c>
      <c r="N1828" s="37" t="str">
        <f>IF($I$4=0,D1828,IFERROR(IF(OR(AND(Data_Input!$T$3="meters",Data_Input!$T1832&gt;12),(AND(Data_Input!$T$3="feet",Data_Input!$T1832&gt;40)),ABS(D1828)&gt;$G$4),"",D1828),""))</f>
        <v/>
      </c>
      <c r="O1828" s="37" t="str">
        <f>IF($J$4=0,E1828,IFERROR(IF(OR(AND(Data_Input!$T$3="meters",Data_Input!$T1832&gt;12),(AND(Data_Input!$T$3="feet",Data_Input!$T1832&gt;40)),ABS(E1828)&gt;$G$4),"",E1828),""))</f>
        <v/>
      </c>
      <c r="P1828" s="35"/>
      <c r="Q1828" s="8" t="str">
        <f t="shared" si="122"/>
        <v/>
      </c>
      <c r="R1828" s="8" t="str">
        <f t="shared" si="123"/>
        <v/>
      </c>
      <c r="S1828" s="8" t="str">
        <f t="shared" si="124"/>
        <v/>
      </c>
      <c r="T1828" s="8" t="str">
        <f t="shared" si="125"/>
        <v/>
      </c>
      <c r="U1828" s="35"/>
    </row>
    <row r="1829" spans="1:21">
      <c r="A1829" s="7">
        <v>1827</v>
      </c>
      <c r="B1829" s="37" t="str">
        <f>Data_Input!O1833</f>
        <v/>
      </c>
      <c r="C1829" s="37" t="str">
        <f>Data_Input!P1833</f>
        <v/>
      </c>
      <c r="D1829" s="37" t="str">
        <f>Data_Input!Q1833</f>
        <v/>
      </c>
      <c r="E1829" s="37" t="str">
        <f>Data_Input!R1833</f>
        <v/>
      </c>
      <c r="F1829" s="47"/>
      <c r="G1829" s="35"/>
      <c r="H1829" s="35"/>
      <c r="I1829" s="35"/>
      <c r="J1829" s="35"/>
      <c r="K1829" s="35"/>
      <c r="L1829" s="37" t="str">
        <f>IF($G$4=0,B1829,IFERROR(IF(OR(AND(Data_Input!$T$3="meters",Data_Input!$T1833&gt;12),(AND(Data_Input!$T$3="feet",Data_Input!$T1833&gt;40)),ABS(B1829)&gt;$G$4),"",B1829),""))</f>
        <v/>
      </c>
      <c r="M1829" s="37" t="str">
        <f>IF($H$4=0,C1829,IFERROR(IF(OR(AND(Data_Input!$T$3="meters",Data_Input!$T1833&gt;12),(AND(Data_Input!$T$3="feet",Data_Input!$T1833&gt;40)),ABS(C1829)&gt;$G$4),"",C1829),""))</f>
        <v/>
      </c>
      <c r="N1829" s="37" t="str">
        <f>IF($I$4=0,D1829,IFERROR(IF(OR(AND(Data_Input!$T$3="meters",Data_Input!$T1833&gt;12),(AND(Data_Input!$T$3="feet",Data_Input!$T1833&gt;40)),ABS(D1829)&gt;$G$4),"",D1829),""))</f>
        <v/>
      </c>
      <c r="O1829" s="37" t="str">
        <f>IF($J$4=0,E1829,IFERROR(IF(OR(AND(Data_Input!$T$3="meters",Data_Input!$T1833&gt;12),(AND(Data_Input!$T$3="feet",Data_Input!$T1833&gt;40)),ABS(E1829)&gt;$G$4),"",E1829),""))</f>
        <v/>
      </c>
      <c r="P1829" s="35"/>
      <c r="Q1829" s="8" t="str">
        <f t="shared" si="122"/>
        <v/>
      </c>
      <c r="R1829" s="8" t="str">
        <f t="shared" si="123"/>
        <v/>
      </c>
      <c r="S1829" s="8" t="str">
        <f t="shared" si="124"/>
        <v/>
      </c>
      <c r="T1829" s="8" t="str">
        <f t="shared" si="125"/>
        <v/>
      </c>
      <c r="U1829" s="35"/>
    </row>
    <row r="1830" spans="1:21">
      <c r="A1830" s="7">
        <v>1828</v>
      </c>
      <c r="B1830" s="37" t="str">
        <f>Data_Input!O1834</f>
        <v/>
      </c>
      <c r="C1830" s="37" t="str">
        <f>Data_Input!P1834</f>
        <v/>
      </c>
      <c r="D1830" s="37" t="str">
        <f>Data_Input!Q1834</f>
        <v/>
      </c>
      <c r="E1830" s="37" t="str">
        <f>Data_Input!R1834</f>
        <v/>
      </c>
      <c r="F1830" s="47"/>
      <c r="G1830" s="35"/>
      <c r="H1830" s="35"/>
      <c r="I1830" s="35"/>
      <c r="J1830" s="35"/>
      <c r="K1830" s="35"/>
      <c r="L1830" s="37" t="str">
        <f>IF($G$4=0,B1830,IFERROR(IF(OR(AND(Data_Input!$T$3="meters",Data_Input!$T1834&gt;12),(AND(Data_Input!$T$3="feet",Data_Input!$T1834&gt;40)),ABS(B1830)&gt;$G$4),"",B1830),""))</f>
        <v/>
      </c>
      <c r="M1830" s="37" t="str">
        <f>IF($H$4=0,C1830,IFERROR(IF(OR(AND(Data_Input!$T$3="meters",Data_Input!$T1834&gt;12),(AND(Data_Input!$T$3="feet",Data_Input!$T1834&gt;40)),ABS(C1830)&gt;$G$4),"",C1830),""))</f>
        <v/>
      </c>
      <c r="N1830" s="37" t="str">
        <f>IF($I$4=0,D1830,IFERROR(IF(OR(AND(Data_Input!$T$3="meters",Data_Input!$T1834&gt;12),(AND(Data_Input!$T$3="feet",Data_Input!$T1834&gt;40)),ABS(D1830)&gt;$G$4),"",D1830),""))</f>
        <v/>
      </c>
      <c r="O1830" s="37" t="str">
        <f>IF($J$4=0,E1830,IFERROR(IF(OR(AND(Data_Input!$T$3="meters",Data_Input!$T1834&gt;12),(AND(Data_Input!$T$3="feet",Data_Input!$T1834&gt;40)),ABS(E1830)&gt;$G$4),"",E1830),""))</f>
        <v/>
      </c>
      <c r="P1830" s="35"/>
      <c r="Q1830" s="8" t="str">
        <f t="shared" si="122"/>
        <v/>
      </c>
      <c r="R1830" s="8" t="str">
        <f t="shared" si="123"/>
        <v/>
      </c>
      <c r="S1830" s="8" t="str">
        <f t="shared" si="124"/>
        <v/>
      </c>
      <c r="T1830" s="8" t="str">
        <f t="shared" si="125"/>
        <v/>
      </c>
      <c r="U1830" s="35"/>
    </row>
    <row r="1831" spans="1:21">
      <c r="A1831" s="7">
        <v>1829</v>
      </c>
      <c r="B1831" s="37" t="str">
        <f>Data_Input!O1835</f>
        <v/>
      </c>
      <c r="C1831" s="37" t="str">
        <f>Data_Input!P1835</f>
        <v/>
      </c>
      <c r="D1831" s="37" t="str">
        <f>Data_Input!Q1835</f>
        <v/>
      </c>
      <c r="E1831" s="37" t="str">
        <f>Data_Input!R1835</f>
        <v/>
      </c>
      <c r="F1831" s="47"/>
      <c r="G1831" s="35"/>
      <c r="H1831" s="35"/>
      <c r="I1831" s="35"/>
      <c r="J1831" s="35"/>
      <c r="K1831" s="35"/>
      <c r="L1831" s="37" t="str">
        <f>IF($G$4=0,B1831,IFERROR(IF(OR(AND(Data_Input!$T$3="meters",Data_Input!$T1835&gt;12),(AND(Data_Input!$T$3="feet",Data_Input!$T1835&gt;40)),ABS(B1831)&gt;$G$4),"",B1831),""))</f>
        <v/>
      </c>
      <c r="M1831" s="37" t="str">
        <f>IF($H$4=0,C1831,IFERROR(IF(OR(AND(Data_Input!$T$3="meters",Data_Input!$T1835&gt;12),(AND(Data_Input!$T$3="feet",Data_Input!$T1835&gt;40)),ABS(C1831)&gt;$G$4),"",C1831),""))</f>
        <v/>
      </c>
      <c r="N1831" s="37" t="str">
        <f>IF($I$4=0,D1831,IFERROR(IF(OR(AND(Data_Input!$T$3="meters",Data_Input!$T1835&gt;12),(AND(Data_Input!$T$3="feet",Data_Input!$T1835&gt;40)),ABS(D1831)&gt;$G$4),"",D1831),""))</f>
        <v/>
      </c>
      <c r="O1831" s="37" t="str">
        <f>IF($J$4=0,E1831,IFERROR(IF(OR(AND(Data_Input!$T$3="meters",Data_Input!$T1835&gt;12),(AND(Data_Input!$T$3="feet",Data_Input!$T1835&gt;40)),ABS(E1831)&gt;$G$4),"",E1831),""))</f>
        <v/>
      </c>
      <c r="P1831" s="35"/>
      <c r="Q1831" s="8" t="str">
        <f t="shared" si="122"/>
        <v/>
      </c>
      <c r="R1831" s="8" t="str">
        <f t="shared" si="123"/>
        <v/>
      </c>
      <c r="S1831" s="8" t="str">
        <f t="shared" si="124"/>
        <v/>
      </c>
      <c r="T1831" s="8" t="str">
        <f t="shared" si="125"/>
        <v/>
      </c>
      <c r="U1831" s="35"/>
    </row>
    <row r="1832" spans="1:21">
      <c r="A1832" s="7">
        <v>1830</v>
      </c>
      <c r="B1832" s="37" t="str">
        <f>Data_Input!O1836</f>
        <v/>
      </c>
      <c r="C1832" s="37" t="str">
        <f>Data_Input!P1836</f>
        <v/>
      </c>
      <c r="D1832" s="37" t="str">
        <f>Data_Input!Q1836</f>
        <v/>
      </c>
      <c r="E1832" s="37" t="str">
        <f>Data_Input!R1836</f>
        <v/>
      </c>
      <c r="F1832" s="47"/>
      <c r="G1832" s="35"/>
      <c r="H1832" s="35"/>
      <c r="I1832" s="35"/>
      <c r="J1832" s="35"/>
      <c r="K1832" s="35"/>
      <c r="L1832" s="37" t="str">
        <f>IF($G$4=0,B1832,IFERROR(IF(OR(AND(Data_Input!$T$3="meters",Data_Input!$T1836&gt;12),(AND(Data_Input!$T$3="feet",Data_Input!$T1836&gt;40)),ABS(B1832)&gt;$G$4),"",B1832),""))</f>
        <v/>
      </c>
      <c r="M1832" s="37" t="str">
        <f>IF($H$4=0,C1832,IFERROR(IF(OR(AND(Data_Input!$T$3="meters",Data_Input!$T1836&gt;12),(AND(Data_Input!$T$3="feet",Data_Input!$T1836&gt;40)),ABS(C1832)&gt;$G$4),"",C1832),""))</f>
        <v/>
      </c>
      <c r="N1832" s="37" t="str">
        <f>IF($I$4=0,D1832,IFERROR(IF(OR(AND(Data_Input!$T$3="meters",Data_Input!$T1836&gt;12),(AND(Data_Input!$T$3="feet",Data_Input!$T1836&gt;40)),ABS(D1832)&gt;$G$4),"",D1832),""))</f>
        <v/>
      </c>
      <c r="O1832" s="37" t="str">
        <f>IF($J$4=0,E1832,IFERROR(IF(OR(AND(Data_Input!$T$3="meters",Data_Input!$T1836&gt;12),(AND(Data_Input!$T$3="feet",Data_Input!$T1836&gt;40)),ABS(E1832)&gt;$G$4),"",E1832),""))</f>
        <v/>
      </c>
      <c r="P1832" s="35"/>
      <c r="Q1832" s="8" t="str">
        <f t="shared" si="122"/>
        <v/>
      </c>
      <c r="R1832" s="8" t="str">
        <f t="shared" si="123"/>
        <v/>
      </c>
      <c r="S1832" s="8" t="str">
        <f t="shared" si="124"/>
        <v/>
      </c>
      <c r="T1832" s="8" t="str">
        <f t="shared" si="125"/>
        <v/>
      </c>
      <c r="U1832" s="35"/>
    </row>
    <row r="1833" spans="1:21">
      <c r="A1833" s="7">
        <v>1831</v>
      </c>
      <c r="B1833" s="37" t="str">
        <f>Data_Input!O1837</f>
        <v/>
      </c>
      <c r="C1833" s="37" t="str">
        <f>Data_Input!P1837</f>
        <v/>
      </c>
      <c r="D1833" s="37" t="str">
        <f>Data_Input!Q1837</f>
        <v/>
      </c>
      <c r="E1833" s="37" t="str">
        <f>Data_Input!R1837</f>
        <v/>
      </c>
      <c r="F1833" s="47"/>
      <c r="G1833" s="35"/>
      <c r="H1833" s="35"/>
      <c r="I1833" s="35"/>
      <c r="J1833" s="35"/>
      <c r="K1833" s="35"/>
      <c r="L1833" s="37" t="str">
        <f>IF($G$4=0,B1833,IFERROR(IF(OR(AND(Data_Input!$T$3="meters",Data_Input!$T1837&gt;12),(AND(Data_Input!$T$3="feet",Data_Input!$T1837&gt;40)),ABS(B1833)&gt;$G$4),"",B1833),""))</f>
        <v/>
      </c>
      <c r="M1833" s="37" t="str">
        <f>IF($H$4=0,C1833,IFERROR(IF(OR(AND(Data_Input!$T$3="meters",Data_Input!$T1837&gt;12),(AND(Data_Input!$T$3="feet",Data_Input!$T1837&gt;40)),ABS(C1833)&gt;$G$4),"",C1833),""))</f>
        <v/>
      </c>
      <c r="N1833" s="37" t="str">
        <f>IF($I$4=0,D1833,IFERROR(IF(OR(AND(Data_Input!$T$3="meters",Data_Input!$T1837&gt;12),(AND(Data_Input!$T$3="feet",Data_Input!$T1837&gt;40)),ABS(D1833)&gt;$G$4),"",D1833),""))</f>
        <v/>
      </c>
      <c r="O1833" s="37" t="str">
        <f>IF($J$4=0,E1833,IFERROR(IF(OR(AND(Data_Input!$T$3="meters",Data_Input!$T1837&gt;12),(AND(Data_Input!$T$3="feet",Data_Input!$T1837&gt;40)),ABS(E1833)&gt;$G$4),"",E1833),""))</f>
        <v/>
      </c>
      <c r="P1833" s="35"/>
      <c r="Q1833" s="8" t="str">
        <f t="shared" si="122"/>
        <v/>
      </c>
      <c r="R1833" s="8" t="str">
        <f t="shared" si="123"/>
        <v/>
      </c>
      <c r="S1833" s="8" t="str">
        <f t="shared" si="124"/>
        <v/>
      </c>
      <c r="T1833" s="8" t="str">
        <f t="shared" si="125"/>
        <v/>
      </c>
      <c r="U1833" s="35"/>
    </row>
    <row r="1834" spans="1:21">
      <c r="A1834" s="7">
        <v>1832</v>
      </c>
      <c r="B1834" s="37" t="str">
        <f>Data_Input!O1838</f>
        <v/>
      </c>
      <c r="C1834" s="37" t="str">
        <f>Data_Input!P1838</f>
        <v/>
      </c>
      <c r="D1834" s="37" t="str">
        <f>Data_Input!Q1838</f>
        <v/>
      </c>
      <c r="E1834" s="37" t="str">
        <f>Data_Input!R1838</f>
        <v/>
      </c>
      <c r="F1834" s="47"/>
      <c r="G1834" s="35"/>
      <c r="H1834" s="35"/>
      <c r="I1834" s="35"/>
      <c r="J1834" s="35"/>
      <c r="K1834" s="35"/>
      <c r="L1834" s="37" t="str">
        <f>IF($G$4=0,B1834,IFERROR(IF(OR(AND(Data_Input!$T$3="meters",Data_Input!$T1838&gt;12),(AND(Data_Input!$T$3="feet",Data_Input!$T1838&gt;40)),ABS(B1834)&gt;$G$4),"",B1834),""))</f>
        <v/>
      </c>
      <c r="M1834" s="37" t="str">
        <f>IF($H$4=0,C1834,IFERROR(IF(OR(AND(Data_Input!$T$3="meters",Data_Input!$T1838&gt;12),(AND(Data_Input!$T$3="feet",Data_Input!$T1838&gt;40)),ABS(C1834)&gt;$G$4),"",C1834),""))</f>
        <v/>
      </c>
      <c r="N1834" s="37" t="str">
        <f>IF($I$4=0,D1834,IFERROR(IF(OR(AND(Data_Input!$T$3="meters",Data_Input!$T1838&gt;12),(AND(Data_Input!$T$3="feet",Data_Input!$T1838&gt;40)),ABS(D1834)&gt;$G$4),"",D1834),""))</f>
        <v/>
      </c>
      <c r="O1834" s="37" t="str">
        <f>IF($J$4=0,E1834,IFERROR(IF(OR(AND(Data_Input!$T$3="meters",Data_Input!$T1838&gt;12),(AND(Data_Input!$T$3="feet",Data_Input!$T1838&gt;40)),ABS(E1834)&gt;$G$4),"",E1834),""))</f>
        <v/>
      </c>
      <c r="P1834" s="35"/>
      <c r="Q1834" s="8" t="str">
        <f t="shared" si="122"/>
        <v/>
      </c>
      <c r="R1834" s="8" t="str">
        <f t="shared" si="123"/>
        <v/>
      </c>
      <c r="S1834" s="8" t="str">
        <f t="shared" si="124"/>
        <v/>
      </c>
      <c r="T1834" s="8" t="str">
        <f t="shared" si="125"/>
        <v/>
      </c>
      <c r="U1834" s="35"/>
    </row>
    <row r="1835" spans="1:21">
      <c r="A1835" s="7">
        <v>1833</v>
      </c>
      <c r="B1835" s="37" t="str">
        <f>Data_Input!O1839</f>
        <v/>
      </c>
      <c r="C1835" s="37" t="str">
        <f>Data_Input!P1839</f>
        <v/>
      </c>
      <c r="D1835" s="37" t="str">
        <f>Data_Input!Q1839</f>
        <v/>
      </c>
      <c r="E1835" s="37" t="str">
        <f>Data_Input!R1839</f>
        <v/>
      </c>
      <c r="F1835" s="47"/>
      <c r="G1835" s="35"/>
      <c r="H1835" s="35"/>
      <c r="I1835" s="35"/>
      <c r="J1835" s="35"/>
      <c r="K1835" s="35"/>
      <c r="L1835" s="37" t="str">
        <f>IF($G$4=0,B1835,IFERROR(IF(OR(AND(Data_Input!$T$3="meters",Data_Input!$T1839&gt;12),(AND(Data_Input!$T$3="feet",Data_Input!$T1839&gt;40)),ABS(B1835)&gt;$G$4),"",B1835),""))</f>
        <v/>
      </c>
      <c r="M1835" s="37" t="str">
        <f>IF($H$4=0,C1835,IFERROR(IF(OR(AND(Data_Input!$T$3="meters",Data_Input!$T1839&gt;12),(AND(Data_Input!$T$3="feet",Data_Input!$T1839&gt;40)),ABS(C1835)&gt;$G$4),"",C1835),""))</f>
        <v/>
      </c>
      <c r="N1835" s="37" t="str">
        <f>IF($I$4=0,D1835,IFERROR(IF(OR(AND(Data_Input!$T$3="meters",Data_Input!$T1839&gt;12),(AND(Data_Input!$T$3="feet",Data_Input!$T1839&gt;40)),ABS(D1835)&gt;$G$4),"",D1835),""))</f>
        <v/>
      </c>
      <c r="O1835" s="37" t="str">
        <f>IF($J$4=0,E1835,IFERROR(IF(OR(AND(Data_Input!$T$3="meters",Data_Input!$T1839&gt;12),(AND(Data_Input!$T$3="feet",Data_Input!$T1839&gt;40)),ABS(E1835)&gt;$G$4),"",E1835),""))</f>
        <v/>
      </c>
      <c r="P1835" s="35"/>
      <c r="Q1835" s="8" t="str">
        <f t="shared" si="122"/>
        <v/>
      </c>
      <c r="R1835" s="8" t="str">
        <f t="shared" si="123"/>
        <v/>
      </c>
      <c r="S1835" s="8" t="str">
        <f t="shared" si="124"/>
        <v/>
      </c>
      <c r="T1835" s="8" t="str">
        <f t="shared" si="125"/>
        <v/>
      </c>
      <c r="U1835" s="35"/>
    </row>
    <row r="1836" spans="1:21">
      <c r="A1836" s="7">
        <v>1834</v>
      </c>
      <c r="B1836" s="37" t="str">
        <f>Data_Input!O1840</f>
        <v/>
      </c>
      <c r="C1836" s="37" t="str">
        <f>Data_Input!P1840</f>
        <v/>
      </c>
      <c r="D1836" s="37" t="str">
        <f>Data_Input!Q1840</f>
        <v/>
      </c>
      <c r="E1836" s="37" t="str">
        <f>Data_Input!R1840</f>
        <v/>
      </c>
      <c r="F1836" s="47"/>
      <c r="G1836" s="35"/>
      <c r="H1836" s="35"/>
      <c r="I1836" s="35"/>
      <c r="J1836" s="35"/>
      <c r="K1836" s="35"/>
      <c r="L1836" s="37" t="str">
        <f>IF($G$4=0,B1836,IFERROR(IF(OR(AND(Data_Input!$T$3="meters",Data_Input!$T1840&gt;12),(AND(Data_Input!$T$3="feet",Data_Input!$T1840&gt;40)),ABS(B1836)&gt;$G$4),"",B1836),""))</f>
        <v/>
      </c>
      <c r="M1836" s="37" t="str">
        <f>IF($H$4=0,C1836,IFERROR(IF(OR(AND(Data_Input!$T$3="meters",Data_Input!$T1840&gt;12),(AND(Data_Input!$T$3="feet",Data_Input!$T1840&gt;40)),ABS(C1836)&gt;$G$4),"",C1836),""))</f>
        <v/>
      </c>
      <c r="N1836" s="37" t="str">
        <f>IF($I$4=0,D1836,IFERROR(IF(OR(AND(Data_Input!$T$3="meters",Data_Input!$T1840&gt;12),(AND(Data_Input!$T$3="feet",Data_Input!$T1840&gt;40)),ABS(D1836)&gt;$G$4),"",D1836),""))</f>
        <v/>
      </c>
      <c r="O1836" s="37" t="str">
        <f>IF($J$4=0,E1836,IFERROR(IF(OR(AND(Data_Input!$T$3="meters",Data_Input!$T1840&gt;12),(AND(Data_Input!$T$3="feet",Data_Input!$T1840&gt;40)),ABS(E1836)&gt;$G$4),"",E1836),""))</f>
        <v/>
      </c>
      <c r="P1836" s="35"/>
      <c r="Q1836" s="8" t="str">
        <f t="shared" si="122"/>
        <v/>
      </c>
      <c r="R1836" s="8" t="str">
        <f t="shared" si="123"/>
        <v/>
      </c>
      <c r="S1836" s="8" t="str">
        <f t="shared" si="124"/>
        <v/>
      </c>
      <c r="T1836" s="8" t="str">
        <f t="shared" si="125"/>
        <v/>
      </c>
      <c r="U1836" s="35"/>
    </row>
    <row r="1837" spans="1:21">
      <c r="A1837" s="7">
        <v>1835</v>
      </c>
      <c r="B1837" s="37" t="str">
        <f>Data_Input!O1841</f>
        <v/>
      </c>
      <c r="C1837" s="37" t="str">
        <f>Data_Input!P1841</f>
        <v/>
      </c>
      <c r="D1837" s="37" t="str">
        <f>Data_Input!Q1841</f>
        <v/>
      </c>
      <c r="E1837" s="37" t="str">
        <f>Data_Input!R1841</f>
        <v/>
      </c>
      <c r="F1837" s="47"/>
      <c r="G1837" s="35"/>
      <c r="H1837" s="35"/>
      <c r="I1837" s="35"/>
      <c r="J1837" s="35"/>
      <c r="K1837" s="35"/>
      <c r="L1837" s="37" t="str">
        <f>IF($G$4=0,B1837,IFERROR(IF(OR(AND(Data_Input!$T$3="meters",Data_Input!$T1841&gt;12),(AND(Data_Input!$T$3="feet",Data_Input!$T1841&gt;40)),ABS(B1837)&gt;$G$4),"",B1837),""))</f>
        <v/>
      </c>
      <c r="M1837" s="37" t="str">
        <f>IF($H$4=0,C1837,IFERROR(IF(OR(AND(Data_Input!$T$3="meters",Data_Input!$T1841&gt;12),(AND(Data_Input!$T$3="feet",Data_Input!$T1841&gt;40)),ABS(C1837)&gt;$G$4),"",C1837),""))</f>
        <v/>
      </c>
      <c r="N1837" s="37" t="str">
        <f>IF($I$4=0,D1837,IFERROR(IF(OR(AND(Data_Input!$T$3="meters",Data_Input!$T1841&gt;12),(AND(Data_Input!$T$3="feet",Data_Input!$T1841&gt;40)),ABS(D1837)&gt;$G$4),"",D1837),""))</f>
        <v/>
      </c>
      <c r="O1837" s="37" t="str">
        <f>IF($J$4=0,E1837,IFERROR(IF(OR(AND(Data_Input!$T$3="meters",Data_Input!$T1841&gt;12),(AND(Data_Input!$T$3="feet",Data_Input!$T1841&gt;40)),ABS(E1837)&gt;$G$4),"",E1837),""))</f>
        <v/>
      </c>
      <c r="P1837" s="35"/>
      <c r="Q1837" s="8" t="str">
        <f t="shared" si="122"/>
        <v/>
      </c>
      <c r="R1837" s="8" t="str">
        <f t="shared" si="123"/>
        <v/>
      </c>
      <c r="S1837" s="8" t="str">
        <f t="shared" si="124"/>
        <v/>
      </c>
      <c r="T1837" s="8" t="str">
        <f t="shared" si="125"/>
        <v/>
      </c>
      <c r="U1837" s="35"/>
    </row>
    <row r="1838" spans="1:21">
      <c r="A1838" s="7">
        <v>1836</v>
      </c>
      <c r="B1838" s="37" t="str">
        <f>Data_Input!O1842</f>
        <v/>
      </c>
      <c r="C1838" s="37" t="str">
        <f>Data_Input!P1842</f>
        <v/>
      </c>
      <c r="D1838" s="37" t="str">
        <f>Data_Input!Q1842</f>
        <v/>
      </c>
      <c r="E1838" s="37" t="str">
        <f>Data_Input!R1842</f>
        <v/>
      </c>
      <c r="F1838" s="47"/>
      <c r="G1838" s="35"/>
      <c r="H1838" s="35"/>
      <c r="I1838" s="35"/>
      <c r="J1838" s="35"/>
      <c r="K1838" s="35"/>
      <c r="L1838" s="37" t="str">
        <f>IF($G$4=0,B1838,IFERROR(IF(OR(AND(Data_Input!$T$3="meters",Data_Input!$T1842&gt;12),(AND(Data_Input!$T$3="feet",Data_Input!$T1842&gt;40)),ABS(B1838)&gt;$G$4),"",B1838),""))</f>
        <v/>
      </c>
      <c r="M1838" s="37" t="str">
        <f>IF($H$4=0,C1838,IFERROR(IF(OR(AND(Data_Input!$T$3="meters",Data_Input!$T1842&gt;12),(AND(Data_Input!$T$3="feet",Data_Input!$T1842&gt;40)),ABS(C1838)&gt;$G$4),"",C1838),""))</f>
        <v/>
      </c>
      <c r="N1838" s="37" t="str">
        <f>IF($I$4=0,D1838,IFERROR(IF(OR(AND(Data_Input!$T$3="meters",Data_Input!$T1842&gt;12),(AND(Data_Input!$T$3="feet",Data_Input!$T1842&gt;40)),ABS(D1838)&gt;$G$4),"",D1838),""))</f>
        <v/>
      </c>
      <c r="O1838" s="37" t="str">
        <f>IF($J$4=0,E1838,IFERROR(IF(OR(AND(Data_Input!$T$3="meters",Data_Input!$T1842&gt;12),(AND(Data_Input!$T$3="feet",Data_Input!$T1842&gt;40)),ABS(E1838)&gt;$G$4),"",E1838),""))</f>
        <v/>
      </c>
      <c r="P1838" s="35"/>
      <c r="Q1838" s="8" t="str">
        <f t="shared" si="122"/>
        <v/>
      </c>
      <c r="R1838" s="8" t="str">
        <f t="shared" si="123"/>
        <v/>
      </c>
      <c r="S1838" s="8" t="str">
        <f t="shared" si="124"/>
        <v/>
      </c>
      <c r="T1838" s="8" t="str">
        <f t="shared" si="125"/>
        <v/>
      </c>
      <c r="U1838" s="35"/>
    </row>
    <row r="1839" spans="1:21">
      <c r="A1839" s="7">
        <v>1837</v>
      </c>
      <c r="B1839" s="37" t="str">
        <f>Data_Input!O1843</f>
        <v/>
      </c>
      <c r="C1839" s="37" t="str">
        <f>Data_Input!P1843</f>
        <v/>
      </c>
      <c r="D1839" s="37" t="str">
        <f>Data_Input!Q1843</f>
        <v/>
      </c>
      <c r="E1839" s="37" t="str">
        <f>Data_Input!R1843</f>
        <v/>
      </c>
      <c r="F1839" s="47"/>
      <c r="G1839" s="35"/>
      <c r="H1839" s="35"/>
      <c r="I1839" s="35"/>
      <c r="J1839" s="35"/>
      <c r="K1839" s="35"/>
      <c r="L1839" s="37" t="str">
        <f>IF($G$4=0,B1839,IFERROR(IF(OR(AND(Data_Input!$T$3="meters",Data_Input!$T1843&gt;12),(AND(Data_Input!$T$3="feet",Data_Input!$T1843&gt;40)),ABS(B1839)&gt;$G$4),"",B1839),""))</f>
        <v/>
      </c>
      <c r="M1839" s="37" t="str">
        <f>IF($H$4=0,C1839,IFERROR(IF(OR(AND(Data_Input!$T$3="meters",Data_Input!$T1843&gt;12),(AND(Data_Input!$T$3="feet",Data_Input!$T1843&gt;40)),ABS(C1839)&gt;$G$4),"",C1839),""))</f>
        <v/>
      </c>
      <c r="N1839" s="37" t="str">
        <f>IF($I$4=0,D1839,IFERROR(IF(OR(AND(Data_Input!$T$3="meters",Data_Input!$T1843&gt;12),(AND(Data_Input!$T$3="feet",Data_Input!$T1843&gt;40)),ABS(D1839)&gt;$G$4),"",D1839),""))</f>
        <v/>
      </c>
      <c r="O1839" s="37" t="str">
        <f>IF($J$4=0,E1839,IFERROR(IF(OR(AND(Data_Input!$T$3="meters",Data_Input!$T1843&gt;12),(AND(Data_Input!$T$3="feet",Data_Input!$T1843&gt;40)),ABS(E1839)&gt;$G$4),"",E1839),""))</f>
        <v/>
      </c>
      <c r="P1839" s="35"/>
      <c r="Q1839" s="8" t="str">
        <f t="shared" si="122"/>
        <v/>
      </c>
      <c r="R1839" s="8" t="str">
        <f t="shared" si="123"/>
        <v/>
      </c>
      <c r="S1839" s="8" t="str">
        <f t="shared" si="124"/>
        <v/>
      </c>
      <c r="T1839" s="8" t="str">
        <f t="shared" si="125"/>
        <v/>
      </c>
      <c r="U1839" s="35"/>
    </row>
    <row r="1840" spans="1:21">
      <c r="A1840" s="7">
        <v>1838</v>
      </c>
      <c r="B1840" s="37" t="str">
        <f>Data_Input!O1844</f>
        <v/>
      </c>
      <c r="C1840" s="37" t="str">
        <f>Data_Input!P1844</f>
        <v/>
      </c>
      <c r="D1840" s="37" t="str">
        <f>Data_Input!Q1844</f>
        <v/>
      </c>
      <c r="E1840" s="37" t="str">
        <f>Data_Input!R1844</f>
        <v/>
      </c>
      <c r="F1840" s="47"/>
      <c r="G1840" s="35"/>
      <c r="H1840" s="35"/>
      <c r="I1840" s="35"/>
      <c r="J1840" s="35"/>
      <c r="K1840" s="35"/>
      <c r="L1840" s="37" t="str">
        <f>IF($G$4=0,B1840,IFERROR(IF(OR(AND(Data_Input!$T$3="meters",Data_Input!$T1844&gt;12),(AND(Data_Input!$T$3="feet",Data_Input!$T1844&gt;40)),ABS(B1840)&gt;$G$4),"",B1840),""))</f>
        <v/>
      </c>
      <c r="M1840" s="37" t="str">
        <f>IF($H$4=0,C1840,IFERROR(IF(OR(AND(Data_Input!$T$3="meters",Data_Input!$T1844&gt;12),(AND(Data_Input!$T$3="feet",Data_Input!$T1844&gt;40)),ABS(C1840)&gt;$G$4),"",C1840),""))</f>
        <v/>
      </c>
      <c r="N1840" s="37" t="str">
        <f>IF($I$4=0,D1840,IFERROR(IF(OR(AND(Data_Input!$T$3="meters",Data_Input!$T1844&gt;12),(AND(Data_Input!$T$3="feet",Data_Input!$T1844&gt;40)),ABS(D1840)&gt;$G$4),"",D1840),""))</f>
        <v/>
      </c>
      <c r="O1840" s="37" t="str">
        <f>IF($J$4=0,E1840,IFERROR(IF(OR(AND(Data_Input!$T$3="meters",Data_Input!$T1844&gt;12),(AND(Data_Input!$T$3="feet",Data_Input!$T1844&gt;40)),ABS(E1840)&gt;$G$4),"",E1840),""))</f>
        <v/>
      </c>
      <c r="P1840" s="35"/>
      <c r="Q1840" s="8" t="str">
        <f t="shared" si="122"/>
        <v/>
      </c>
      <c r="R1840" s="8" t="str">
        <f t="shared" si="123"/>
        <v/>
      </c>
      <c r="S1840" s="8" t="str">
        <f t="shared" si="124"/>
        <v/>
      </c>
      <c r="T1840" s="8" t="str">
        <f t="shared" si="125"/>
        <v/>
      </c>
      <c r="U1840" s="35"/>
    </row>
    <row r="1841" spans="1:21">
      <c r="A1841" s="7">
        <v>1839</v>
      </c>
      <c r="B1841" s="37" t="str">
        <f>Data_Input!O1845</f>
        <v/>
      </c>
      <c r="C1841" s="37" t="str">
        <f>Data_Input!P1845</f>
        <v/>
      </c>
      <c r="D1841" s="37" t="str">
        <f>Data_Input!Q1845</f>
        <v/>
      </c>
      <c r="E1841" s="37" t="str">
        <f>Data_Input!R1845</f>
        <v/>
      </c>
      <c r="F1841" s="47"/>
      <c r="G1841" s="35"/>
      <c r="H1841" s="35"/>
      <c r="I1841" s="35"/>
      <c r="J1841" s="35"/>
      <c r="K1841" s="35"/>
      <c r="L1841" s="37" t="str">
        <f>IF($G$4=0,B1841,IFERROR(IF(OR(AND(Data_Input!$T$3="meters",Data_Input!$T1845&gt;12),(AND(Data_Input!$T$3="feet",Data_Input!$T1845&gt;40)),ABS(B1841)&gt;$G$4),"",B1841),""))</f>
        <v/>
      </c>
      <c r="M1841" s="37" t="str">
        <f>IF($H$4=0,C1841,IFERROR(IF(OR(AND(Data_Input!$T$3="meters",Data_Input!$T1845&gt;12),(AND(Data_Input!$T$3="feet",Data_Input!$T1845&gt;40)),ABS(C1841)&gt;$G$4),"",C1841),""))</f>
        <v/>
      </c>
      <c r="N1841" s="37" t="str">
        <f>IF($I$4=0,D1841,IFERROR(IF(OR(AND(Data_Input!$T$3="meters",Data_Input!$T1845&gt;12),(AND(Data_Input!$T$3="feet",Data_Input!$T1845&gt;40)),ABS(D1841)&gt;$G$4),"",D1841),""))</f>
        <v/>
      </c>
      <c r="O1841" s="37" t="str">
        <f>IF($J$4=0,E1841,IFERROR(IF(OR(AND(Data_Input!$T$3="meters",Data_Input!$T1845&gt;12),(AND(Data_Input!$T$3="feet",Data_Input!$T1845&gt;40)),ABS(E1841)&gt;$G$4),"",E1841),""))</f>
        <v/>
      </c>
      <c r="P1841" s="35"/>
      <c r="Q1841" s="8" t="str">
        <f t="shared" si="122"/>
        <v/>
      </c>
      <c r="R1841" s="8" t="str">
        <f t="shared" si="123"/>
        <v/>
      </c>
      <c r="S1841" s="8" t="str">
        <f t="shared" si="124"/>
        <v/>
      </c>
      <c r="T1841" s="8" t="str">
        <f t="shared" si="125"/>
        <v/>
      </c>
      <c r="U1841" s="35"/>
    </row>
    <row r="1842" spans="1:21">
      <c r="A1842" s="7">
        <v>1840</v>
      </c>
      <c r="B1842" s="37" t="str">
        <f>Data_Input!O1846</f>
        <v/>
      </c>
      <c r="C1842" s="37" t="str">
        <f>Data_Input!P1846</f>
        <v/>
      </c>
      <c r="D1842" s="37" t="str">
        <f>Data_Input!Q1846</f>
        <v/>
      </c>
      <c r="E1842" s="37" t="str">
        <f>Data_Input!R1846</f>
        <v/>
      </c>
      <c r="F1842" s="47"/>
      <c r="G1842" s="35"/>
      <c r="H1842" s="35"/>
      <c r="I1842" s="35"/>
      <c r="J1842" s="35"/>
      <c r="K1842" s="35"/>
      <c r="L1842" s="37" t="str">
        <f>IF($G$4=0,B1842,IFERROR(IF(OR(AND(Data_Input!$T$3="meters",Data_Input!$T1846&gt;12),(AND(Data_Input!$T$3="feet",Data_Input!$T1846&gt;40)),ABS(B1842)&gt;$G$4),"",B1842),""))</f>
        <v/>
      </c>
      <c r="M1842" s="37" t="str">
        <f>IF($H$4=0,C1842,IFERROR(IF(OR(AND(Data_Input!$T$3="meters",Data_Input!$T1846&gt;12),(AND(Data_Input!$T$3="feet",Data_Input!$T1846&gt;40)),ABS(C1842)&gt;$G$4),"",C1842),""))</f>
        <v/>
      </c>
      <c r="N1842" s="37" t="str">
        <f>IF($I$4=0,D1842,IFERROR(IF(OR(AND(Data_Input!$T$3="meters",Data_Input!$T1846&gt;12),(AND(Data_Input!$T$3="feet",Data_Input!$T1846&gt;40)),ABS(D1842)&gt;$G$4),"",D1842),""))</f>
        <v/>
      </c>
      <c r="O1842" s="37" t="str">
        <f>IF($J$4=0,E1842,IFERROR(IF(OR(AND(Data_Input!$T$3="meters",Data_Input!$T1846&gt;12),(AND(Data_Input!$T$3="feet",Data_Input!$T1846&gt;40)),ABS(E1842)&gt;$G$4),"",E1842),""))</f>
        <v/>
      </c>
      <c r="P1842" s="35"/>
      <c r="Q1842" s="8" t="str">
        <f t="shared" si="122"/>
        <v/>
      </c>
      <c r="R1842" s="8" t="str">
        <f t="shared" si="123"/>
        <v/>
      </c>
      <c r="S1842" s="8" t="str">
        <f t="shared" si="124"/>
        <v/>
      </c>
      <c r="T1842" s="8" t="str">
        <f t="shared" si="125"/>
        <v/>
      </c>
      <c r="U1842" s="35"/>
    </row>
    <row r="1843" spans="1:21">
      <c r="A1843" s="7">
        <v>1841</v>
      </c>
      <c r="B1843" s="37" t="str">
        <f>Data_Input!O1847</f>
        <v/>
      </c>
      <c r="C1843" s="37" t="str">
        <f>Data_Input!P1847</f>
        <v/>
      </c>
      <c r="D1843" s="37" t="str">
        <f>Data_Input!Q1847</f>
        <v/>
      </c>
      <c r="E1843" s="37" t="str">
        <f>Data_Input!R1847</f>
        <v/>
      </c>
      <c r="F1843" s="47"/>
      <c r="G1843" s="35"/>
      <c r="H1843" s="35"/>
      <c r="I1843" s="35"/>
      <c r="J1843" s="35"/>
      <c r="K1843" s="35"/>
      <c r="L1843" s="37" t="str">
        <f>IF($G$4=0,B1843,IFERROR(IF(OR(AND(Data_Input!$T$3="meters",Data_Input!$T1847&gt;12),(AND(Data_Input!$T$3="feet",Data_Input!$T1847&gt;40)),ABS(B1843)&gt;$G$4),"",B1843),""))</f>
        <v/>
      </c>
      <c r="M1843" s="37" t="str">
        <f>IF($H$4=0,C1843,IFERROR(IF(OR(AND(Data_Input!$T$3="meters",Data_Input!$T1847&gt;12),(AND(Data_Input!$T$3="feet",Data_Input!$T1847&gt;40)),ABS(C1843)&gt;$G$4),"",C1843),""))</f>
        <v/>
      </c>
      <c r="N1843" s="37" t="str">
        <f>IF($I$4=0,D1843,IFERROR(IF(OR(AND(Data_Input!$T$3="meters",Data_Input!$T1847&gt;12),(AND(Data_Input!$T$3="feet",Data_Input!$T1847&gt;40)),ABS(D1843)&gt;$G$4),"",D1843),""))</f>
        <v/>
      </c>
      <c r="O1843" s="37" t="str">
        <f>IF($J$4=0,E1843,IFERROR(IF(OR(AND(Data_Input!$T$3="meters",Data_Input!$T1847&gt;12),(AND(Data_Input!$T$3="feet",Data_Input!$T1847&gt;40)),ABS(E1843)&gt;$G$4),"",E1843),""))</f>
        <v/>
      </c>
      <c r="P1843" s="35"/>
      <c r="Q1843" s="8" t="str">
        <f t="shared" si="122"/>
        <v/>
      </c>
      <c r="R1843" s="8" t="str">
        <f t="shared" si="123"/>
        <v/>
      </c>
      <c r="S1843" s="8" t="str">
        <f t="shared" si="124"/>
        <v/>
      </c>
      <c r="T1843" s="8" t="str">
        <f t="shared" si="125"/>
        <v/>
      </c>
      <c r="U1843" s="35"/>
    </row>
    <row r="1844" spans="1:21">
      <c r="A1844" s="7">
        <v>1842</v>
      </c>
      <c r="B1844" s="37" t="str">
        <f>Data_Input!O1848</f>
        <v/>
      </c>
      <c r="C1844" s="37" t="str">
        <f>Data_Input!P1848</f>
        <v/>
      </c>
      <c r="D1844" s="37" t="str">
        <f>Data_Input!Q1848</f>
        <v/>
      </c>
      <c r="E1844" s="37" t="str">
        <f>Data_Input!R1848</f>
        <v/>
      </c>
      <c r="F1844" s="47"/>
      <c r="G1844" s="35"/>
      <c r="H1844" s="35"/>
      <c r="I1844" s="35"/>
      <c r="J1844" s="35"/>
      <c r="K1844" s="35"/>
      <c r="L1844" s="37" t="str">
        <f>IF($G$4=0,B1844,IFERROR(IF(OR(AND(Data_Input!$T$3="meters",Data_Input!$T1848&gt;12),(AND(Data_Input!$T$3="feet",Data_Input!$T1848&gt;40)),ABS(B1844)&gt;$G$4),"",B1844),""))</f>
        <v/>
      </c>
      <c r="M1844" s="37" t="str">
        <f>IF($H$4=0,C1844,IFERROR(IF(OR(AND(Data_Input!$T$3="meters",Data_Input!$T1848&gt;12),(AND(Data_Input!$T$3="feet",Data_Input!$T1848&gt;40)),ABS(C1844)&gt;$G$4),"",C1844),""))</f>
        <v/>
      </c>
      <c r="N1844" s="37" t="str">
        <f>IF($I$4=0,D1844,IFERROR(IF(OR(AND(Data_Input!$T$3="meters",Data_Input!$T1848&gt;12),(AND(Data_Input!$T$3="feet",Data_Input!$T1848&gt;40)),ABS(D1844)&gt;$G$4),"",D1844),""))</f>
        <v/>
      </c>
      <c r="O1844" s="37" t="str">
        <f>IF($J$4=0,E1844,IFERROR(IF(OR(AND(Data_Input!$T$3="meters",Data_Input!$T1848&gt;12),(AND(Data_Input!$T$3="feet",Data_Input!$T1848&gt;40)),ABS(E1844)&gt;$G$4),"",E1844),""))</f>
        <v/>
      </c>
      <c r="P1844" s="35"/>
      <c r="Q1844" s="8" t="str">
        <f t="shared" si="122"/>
        <v/>
      </c>
      <c r="R1844" s="8" t="str">
        <f t="shared" si="123"/>
        <v/>
      </c>
      <c r="S1844" s="8" t="str">
        <f t="shared" si="124"/>
        <v/>
      </c>
      <c r="T1844" s="8" t="str">
        <f t="shared" si="125"/>
        <v/>
      </c>
      <c r="U1844" s="35"/>
    </row>
    <row r="1845" spans="1:21">
      <c r="A1845" s="7">
        <v>1843</v>
      </c>
      <c r="B1845" s="37" t="str">
        <f>Data_Input!O1849</f>
        <v/>
      </c>
      <c r="C1845" s="37" t="str">
        <f>Data_Input!P1849</f>
        <v/>
      </c>
      <c r="D1845" s="37" t="str">
        <f>Data_Input!Q1849</f>
        <v/>
      </c>
      <c r="E1845" s="37" t="str">
        <f>Data_Input!R1849</f>
        <v/>
      </c>
      <c r="F1845" s="47"/>
      <c r="G1845" s="35"/>
      <c r="H1845" s="35"/>
      <c r="I1845" s="35"/>
      <c r="J1845" s="35"/>
      <c r="K1845" s="35"/>
      <c r="L1845" s="37" t="str">
        <f>IF($G$4=0,B1845,IFERROR(IF(OR(AND(Data_Input!$T$3="meters",Data_Input!$T1849&gt;12),(AND(Data_Input!$T$3="feet",Data_Input!$T1849&gt;40)),ABS(B1845)&gt;$G$4),"",B1845),""))</f>
        <v/>
      </c>
      <c r="M1845" s="37" t="str">
        <f>IF($H$4=0,C1845,IFERROR(IF(OR(AND(Data_Input!$T$3="meters",Data_Input!$T1849&gt;12),(AND(Data_Input!$T$3="feet",Data_Input!$T1849&gt;40)),ABS(C1845)&gt;$G$4),"",C1845),""))</f>
        <v/>
      </c>
      <c r="N1845" s="37" t="str">
        <f>IF($I$4=0,D1845,IFERROR(IF(OR(AND(Data_Input!$T$3="meters",Data_Input!$T1849&gt;12),(AND(Data_Input!$T$3="feet",Data_Input!$T1849&gt;40)),ABS(D1845)&gt;$G$4),"",D1845),""))</f>
        <v/>
      </c>
      <c r="O1845" s="37" t="str">
        <f>IF($J$4=0,E1845,IFERROR(IF(OR(AND(Data_Input!$T$3="meters",Data_Input!$T1849&gt;12),(AND(Data_Input!$T$3="feet",Data_Input!$T1849&gt;40)),ABS(E1845)&gt;$G$4),"",E1845),""))</f>
        <v/>
      </c>
      <c r="P1845" s="35"/>
      <c r="Q1845" s="8" t="str">
        <f t="shared" si="122"/>
        <v/>
      </c>
      <c r="R1845" s="8" t="str">
        <f t="shared" si="123"/>
        <v/>
      </c>
      <c r="S1845" s="8" t="str">
        <f t="shared" si="124"/>
        <v/>
      </c>
      <c r="T1845" s="8" t="str">
        <f t="shared" si="125"/>
        <v/>
      </c>
      <c r="U1845" s="35"/>
    </row>
    <row r="1846" spans="1:21">
      <c r="A1846" s="7">
        <v>1844</v>
      </c>
      <c r="B1846" s="37" t="str">
        <f>Data_Input!O1850</f>
        <v/>
      </c>
      <c r="C1846" s="37" t="str">
        <f>Data_Input!P1850</f>
        <v/>
      </c>
      <c r="D1846" s="37" t="str">
        <f>Data_Input!Q1850</f>
        <v/>
      </c>
      <c r="E1846" s="37" t="str">
        <f>Data_Input!R1850</f>
        <v/>
      </c>
      <c r="F1846" s="47"/>
      <c r="G1846" s="35"/>
      <c r="H1846" s="35"/>
      <c r="I1846" s="35"/>
      <c r="J1846" s="35"/>
      <c r="K1846" s="35"/>
      <c r="L1846" s="37" t="str">
        <f>IF($G$4=0,B1846,IFERROR(IF(OR(AND(Data_Input!$T$3="meters",Data_Input!$T1850&gt;12),(AND(Data_Input!$T$3="feet",Data_Input!$T1850&gt;40)),ABS(B1846)&gt;$G$4),"",B1846),""))</f>
        <v/>
      </c>
      <c r="M1846" s="37" t="str">
        <f>IF($H$4=0,C1846,IFERROR(IF(OR(AND(Data_Input!$T$3="meters",Data_Input!$T1850&gt;12),(AND(Data_Input!$T$3="feet",Data_Input!$T1850&gt;40)),ABS(C1846)&gt;$G$4),"",C1846),""))</f>
        <v/>
      </c>
      <c r="N1846" s="37" t="str">
        <f>IF($I$4=0,D1846,IFERROR(IF(OR(AND(Data_Input!$T$3="meters",Data_Input!$T1850&gt;12),(AND(Data_Input!$T$3="feet",Data_Input!$T1850&gt;40)),ABS(D1846)&gt;$G$4),"",D1846),""))</f>
        <v/>
      </c>
      <c r="O1846" s="37" t="str">
        <f>IF($J$4=0,E1846,IFERROR(IF(OR(AND(Data_Input!$T$3="meters",Data_Input!$T1850&gt;12),(AND(Data_Input!$T$3="feet",Data_Input!$T1850&gt;40)),ABS(E1846)&gt;$G$4),"",E1846),""))</f>
        <v/>
      </c>
      <c r="P1846" s="35"/>
      <c r="Q1846" s="8" t="str">
        <f t="shared" si="122"/>
        <v/>
      </c>
      <c r="R1846" s="8" t="str">
        <f t="shared" si="123"/>
        <v/>
      </c>
      <c r="S1846" s="8" t="str">
        <f t="shared" si="124"/>
        <v/>
      </c>
      <c r="T1846" s="8" t="str">
        <f t="shared" si="125"/>
        <v/>
      </c>
      <c r="U1846" s="35"/>
    </row>
    <row r="1847" spans="1:21">
      <c r="A1847" s="7">
        <v>1845</v>
      </c>
      <c r="B1847" s="37" t="str">
        <f>Data_Input!O1851</f>
        <v/>
      </c>
      <c r="C1847" s="37" t="str">
        <f>Data_Input!P1851</f>
        <v/>
      </c>
      <c r="D1847" s="37" t="str">
        <f>Data_Input!Q1851</f>
        <v/>
      </c>
      <c r="E1847" s="37" t="str">
        <f>Data_Input!R1851</f>
        <v/>
      </c>
      <c r="F1847" s="47"/>
      <c r="G1847" s="35"/>
      <c r="H1847" s="35"/>
      <c r="I1847" s="35"/>
      <c r="J1847" s="35"/>
      <c r="K1847" s="35"/>
      <c r="L1847" s="37" t="str">
        <f>IF($G$4=0,B1847,IFERROR(IF(OR(AND(Data_Input!$T$3="meters",Data_Input!$T1851&gt;12),(AND(Data_Input!$T$3="feet",Data_Input!$T1851&gt;40)),ABS(B1847)&gt;$G$4),"",B1847),""))</f>
        <v/>
      </c>
      <c r="M1847" s="37" t="str">
        <f>IF($H$4=0,C1847,IFERROR(IF(OR(AND(Data_Input!$T$3="meters",Data_Input!$T1851&gt;12),(AND(Data_Input!$T$3="feet",Data_Input!$T1851&gt;40)),ABS(C1847)&gt;$G$4),"",C1847),""))</f>
        <v/>
      </c>
      <c r="N1847" s="37" t="str">
        <f>IF($I$4=0,D1847,IFERROR(IF(OR(AND(Data_Input!$T$3="meters",Data_Input!$T1851&gt;12),(AND(Data_Input!$T$3="feet",Data_Input!$T1851&gt;40)),ABS(D1847)&gt;$G$4),"",D1847),""))</f>
        <v/>
      </c>
      <c r="O1847" s="37" t="str">
        <f>IF($J$4=0,E1847,IFERROR(IF(OR(AND(Data_Input!$T$3="meters",Data_Input!$T1851&gt;12),(AND(Data_Input!$T$3="feet",Data_Input!$T1851&gt;40)),ABS(E1847)&gt;$G$4),"",E1847),""))</f>
        <v/>
      </c>
      <c r="P1847" s="35"/>
      <c r="Q1847" s="8" t="str">
        <f t="shared" si="122"/>
        <v/>
      </c>
      <c r="R1847" s="8" t="str">
        <f t="shared" si="123"/>
        <v/>
      </c>
      <c r="S1847" s="8" t="str">
        <f t="shared" si="124"/>
        <v/>
      </c>
      <c r="T1847" s="8" t="str">
        <f t="shared" si="125"/>
        <v/>
      </c>
      <c r="U1847" s="35"/>
    </row>
    <row r="1848" spans="1:21">
      <c r="A1848" s="7">
        <v>1846</v>
      </c>
      <c r="B1848" s="37" t="str">
        <f>Data_Input!O1852</f>
        <v/>
      </c>
      <c r="C1848" s="37" t="str">
        <f>Data_Input!P1852</f>
        <v/>
      </c>
      <c r="D1848" s="37" t="str">
        <f>Data_Input!Q1852</f>
        <v/>
      </c>
      <c r="E1848" s="37" t="str">
        <f>Data_Input!R1852</f>
        <v/>
      </c>
      <c r="F1848" s="47"/>
      <c r="G1848" s="35"/>
      <c r="H1848" s="35"/>
      <c r="I1848" s="35"/>
      <c r="J1848" s="35"/>
      <c r="K1848" s="35"/>
      <c r="L1848" s="37" t="str">
        <f>IF($G$4=0,B1848,IFERROR(IF(OR(AND(Data_Input!$T$3="meters",Data_Input!$T1852&gt;12),(AND(Data_Input!$T$3="feet",Data_Input!$T1852&gt;40)),ABS(B1848)&gt;$G$4),"",B1848),""))</f>
        <v/>
      </c>
      <c r="M1848" s="37" t="str">
        <f>IF($H$4=0,C1848,IFERROR(IF(OR(AND(Data_Input!$T$3="meters",Data_Input!$T1852&gt;12),(AND(Data_Input!$T$3="feet",Data_Input!$T1852&gt;40)),ABS(C1848)&gt;$G$4),"",C1848),""))</f>
        <v/>
      </c>
      <c r="N1848" s="37" t="str">
        <f>IF($I$4=0,D1848,IFERROR(IF(OR(AND(Data_Input!$T$3="meters",Data_Input!$T1852&gt;12),(AND(Data_Input!$T$3="feet",Data_Input!$T1852&gt;40)),ABS(D1848)&gt;$G$4),"",D1848),""))</f>
        <v/>
      </c>
      <c r="O1848" s="37" t="str">
        <f>IF($J$4=0,E1848,IFERROR(IF(OR(AND(Data_Input!$T$3="meters",Data_Input!$T1852&gt;12),(AND(Data_Input!$T$3="feet",Data_Input!$T1852&gt;40)),ABS(E1848)&gt;$G$4),"",E1848),""))</f>
        <v/>
      </c>
      <c r="P1848" s="35"/>
      <c r="Q1848" s="8" t="str">
        <f t="shared" si="122"/>
        <v/>
      </c>
      <c r="R1848" s="8" t="str">
        <f t="shared" si="123"/>
        <v/>
      </c>
      <c r="S1848" s="8" t="str">
        <f t="shared" si="124"/>
        <v/>
      </c>
      <c r="T1848" s="8" t="str">
        <f t="shared" si="125"/>
        <v/>
      </c>
      <c r="U1848" s="35"/>
    </row>
    <row r="1849" spans="1:21">
      <c r="A1849" s="7">
        <v>1847</v>
      </c>
      <c r="B1849" s="37" t="str">
        <f>Data_Input!O1853</f>
        <v/>
      </c>
      <c r="C1849" s="37" t="str">
        <f>Data_Input!P1853</f>
        <v/>
      </c>
      <c r="D1849" s="37" t="str">
        <f>Data_Input!Q1853</f>
        <v/>
      </c>
      <c r="E1849" s="37" t="str">
        <f>Data_Input!R1853</f>
        <v/>
      </c>
      <c r="F1849" s="47"/>
      <c r="G1849" s="35"/>
      <c r="H1849" s="35"/>
      <c r="I1849" s="35"/>
      <c r="J1849" s="35"/>
      <c r="K1849" s="35"/>
      <c r="L1849" s="37" t="str">
        <f>IF($G$4=0,B1849,IFERROR(IF(OR(AND(Data_Input!$T$3="meters",Data_Input!$T1853&gt;12),(AND(Data_Input!$T$3="feet",Data_Input!$T1853&gt;40)),ABS(B1849)&gt;$G$4),"",B1849),""))</f>
        <v/>
      </c>
      <c r="M1849" s="37" t="str">
        <f>IF($H$4=0,C1849,IFERROR(IF(OR(AND(Data_Input!$T$3="meters",Data_Input!$T1853&gt;12),(AND(Data_Input!$T$3="feet",Data_Input!$T1853&gt;40)),ABS(C1849)&gt;$G$4),"",C1849),""))</f>
        <v/>
      </c>
      <c r="N1849" s="37" t="str">
        <f>IF($I$4=0,D1849,IFERROR(IF(OR(AND(Data_Input!$T$3="meters",Data_Input!$T1853&gt;12),(AND(Data_Input!$T$3="feet",Data_Input!$T1853&gt;40)),ABS(D1849)&gt;$G$4),"",D1849),""))</f>
        <v/>
      </c>
      <c r="O1849" s="37" t="str">
        <f>IF($J$4=0,E1849,IFERROR(IF(OR(AND(Data_Input!$T$3="meters",Data_Input!$T1853&gt;12),(AND(Data_Input!$T$3="feet",Data_Input!$T1853&gt;40)),ABS(E1849)&gt;$G$4),"",E1849),""))</f>
        <v/>
      </c>
      <c r="P1849" s="35"/>
      <c r="Q1849" s="8" t="str">
        <f t="shared" si="122"/>
        <v/>
      </c>
      <c r="R1849" s="8" t="str">
        <f t="shared" si="123"/>
        <v/>
      </c>
      <c r="S1849" s="8" t="str">
        <f t="shared" si="124"/>
        <v/>
      </c>
      <c r="T1849" s="8" t="str">
        <f t="shared" si="125"/>
        <v/>
      </c>
      <c r="U1849" s="35"/>
    </row>
    <row r="1850" spans="1:21">
      <c r="A1850" s="7">
        <v>1848</v>
      </c>
      <c r="B1850" s="37" t="str">
        <f>Data_Input!O1854</f>
        <v/>
      </c>
      <c r="C1850" s="37" t="str">
        <f>Data_Input!P1854</f>
        <v/>
      </c>
      <c r="D1850" s="37" t="str">
        <f>Data_Input!Q1854</f>
        <v/>
      </c>
      <c r="E1850" s="37" t="str">
        <f>Data_Input!R1854</f>
        <v/>
      </c>
      <c r="F1850" s="47"/>
      <c r="G1850" s="35"/>
      <c r="H1850" s="35"/>
      <c r="I1850" s="35"/>
      <c r="J1850" s="35"/>
      <c r="K1850" s="35"/>
      <c r="L1850" s="37" t="str">
        <f>IF($G$4=0,B1850,IFERROR(IF(OR(AND(Data_Input!$T$3="meters",Data_Input!$T1854&gt;12),(AND(Data_Input!$T$3="feet",Data_Input!$T1854&gt;40)),ABS(B1850)&gt;$G$4),"",B1850),""))</f>
        <v/>
      </c>
      <c r="M1850" s="37" t="str">
        <f>IF($H$4=0,C1850,IFERROR(IF(OR(AND(Data_Input!$T$3="meters",Data_Input!$T1854&gt;12),(AND(Data_Input!$T$3="feet",Data_Input!$T1854&gt;40)),ABS(C1850)&gt;$G$4),"",C1850),""))</f>
        <v/>
      </c>
      <c r="N1850" s="37" t="str">
        <f>IF($I$4=0,D1850,IFERROR(IF(OR(AND(Data_Input!$T$3="meters",Data_Input!$T1854&gt;12),(AND(Data_Input!$T$3="feet",Data_Input!$T1854&gt;40)),ABS(D1850)&gt;$G$4),"",D1850),""))</f>
        <v/>
      </c>
      <c r="O1850" s="37" t="str">
        <f>IF($J$4=0,E1850,IFERROR(IF(OR(AND(Data_Input!$T$3="meters",Data_Input!$T1854&gt;12),(AND(Data_Input!$T$3="feet",Data_Input!$T1854&gt;40)),ABS(E1850)&gt;$G$4),"",E1850),""))</f>
        <v/>
      </c>
      <c r="P1850" s="35"/>
      <c r="Q1850" s="8" t="str">
        <f t="shared" si="122"/>
        <v/>
      </c>
      <c r="R1850" s="8" t="str">
        <f t="shared" si="123"/>
        <v/>
      </c>
      <c r="S1850" s="8" t="str">
        <f t="shared" si="124"/>
        <v/>
      </c>
      <c r="T1850" s="8" t="str">
        <f t="shared" si="125"/>
        <v/>
      </c>
      <c r="U1850" s="35"/>
    </row>
    <row r="1851" spans="1:21">
      <c r="A1851" s="7">
        <v>1849</v>
      </c>
      <c r="B1851" s="37" t="str">
        <f>Data_Input!O1855</f>
        <v/>
      </c>
      <c r="C1851" s="37" t="str">
        <f>Data_Input!P1855</f>
        <v/>
      </c>
      <c r="D1851" s="37" t="str">
        <f>Data_Input!Q1855</f>
        <v/>
      </c>
      <c r="E1851" s="37" t="str">
        <f>Data_Input!R1855</f>
        <v/>
      </c>
      <c r="F1851" s="47"/>
      <c r="G1851" s="35"/>
      <c r="H1851" s="35"/>
      <c r="I1851" s="35"/>
      <c r="J1851" s="35"/>
      <c r="K1851" s="35"/>
      <c r="L1851" s="37" t="str">
        <f>IF($G$4=0,B1851,IFERROR(IF(OR(AND(Data_Input!$T$3="meters",Data_Input!$T1855&gt;12),(AND(Data_Input!$T$3="feet",Data_Input!$T1855&gt;40)),ABS(B1851)&gt;$G$4),"",B1851),""))</f>
        <v/>
      </c>
      <c r="M1851" s="37" t="str">
        <f>IF($H$4=0,C1851,IFERROR(IF(OR(AND(Data_Input!$T$3="meters",Data_Input!$T1855&gt;12),(AND(Data_Input!$T$3="feet",Data_Input!$T1855&gt;40)),ABS(C1851)&gt;$G$4),"",C1851),""))</f>
        <v/>
      </c>
      <c r="N1851" s="37" t="str">
        <f>IF($I$4=0,D1851,IFERROR(IF(OR(AND(Data_Input!$T$3="meters",Data_Input!$T1855&gt;12),(AND(Data_Input!$T$3="feet",Data_Input!$T1855&gt;40)),ABS(D1851)&gt;$G$4),"",D1851),""))</f>
        <v/>
      </c>
      <c r="O1851" s="37" t="str">
        <f>IF($J$4=0,E1851,IFERROR(IF(OR(AND(Data_Input!$T$3="meters",Data_Input!$T1855&gt;12),(AND(Data_Input!$T$3="feet",Data_Input!$T1855&gt;40)),ABS(E1851)&gt;$G$4),"",E1851),""))</f>
        <v/>
      </c>
      <c r="P1851" s="35"/>
      <c r="Q1851" s="8" t="str">
        <f t="shared" si="122"/>
        <v/>
      </c>
      <c r="R1851" s="8" t="str">
        <f t="shared" si="123"/>
        <v/>
      </c>
      <c r="S1851" s="8" t="str">
        <f t="shared" si="124"/>
        <v/>
      </c>
      <c r="T1851" s="8" t="str">
        <f t="shared" si="125"/>
        <v/>
      </c>
      <c r="U1851" s="35"/>
    </row>
    <row r="1852" spans="1:21">
      <c r="A1852" s="7">
        <v>1850</v>
      </c>
      <c r="B1852" s="37" t="str">
        <f>Data_Input!O1856</f>
        <v/>
      </c>
      <c r="C1852" s="37" t="str">
        <f>Data_Input!P1856</f>
        <v/>
      </c>
      <c r="D1852" s="37" t="str">
        <f>Data_Input!Q1856</f>
        <v/>
      </c>
      <c r="E1852" s="37" t="str">
        <f>Data_Input!R1856</f>
        <v/>
      </c>
      <c r="F1852" s="47"/>
      <c r="G1852" s="35"/>
      <c r="H1852" s="35"/>
      <c r="I1852" s="35"/>
      <c r="J1852" s="35"/>
      <c r="K1852" s="35"/>
      <c r="L1852" s="37" t="str">
        <f>IF($G$4=0,B1852,IFERROR(IF(OR(AND(Data_Input!$T$3="meters",Data_Input!$T1856&gt;12),(AND(Data_Input!$T$3="feet",Data_Input!$T1856&gt;40)),ABS(B1852)&gt;$G$4),"",B1852),""))</f>
        <v/>
      </c>
      <c r="M1852" s="37" t="str">
        <f>IF($H$4=0,C1852,IFERROR(IF(OR(AND(Data_Input!$T$3="meters",Data_Input!$T1856&gt;12),(AND(Data_Input!$T$3="feet",Data_Input!$T1856&gt;40)),ABS(C1852)&gt;$G$4),"",C1852),""))</f>
        <v/>
      </c>
      <c r="N1852" s="37" t="str">
        <f>IF($I$4=0,D1852,IFERROR(IF(OR(AND(Data_Input!$T$3="meters",Data_Input!$T1856&gt;12),(AND(Data_Input!$T$3="feet",Data_Input!$T1856&gt;40)),ABS(D1852)&gt;$G$4),"",D1852),""))</f>
        <v/>
      </c>
      <c r="O1852" s="37" t="str">
        <f>IF($J$4=0,E1852,IFERROR(IF(OR(AND(Data_Input!$T$3="meters",Data_Input!$T1856&gt;12),(AND(Data_Input!$T$3="feet",Data_Input!$T1856&gt;40)),ABS(E1852)&gt;$G$4),"",E1852),""))</f>
        <v/>
      </c>
      <c r="P1852" s="35"/>
      <c r="Q1852" s="8" t="str">
        <f t="shared" si="122"/>
        <v/>
      </c>
      <c r="R1852" s="8" t="str">
        <f t="shared" si="123"/>
        <v/>
      </c>
      <c r="S1852" s="8" t="str">
        <f t="shared" si="124"/>
        <v/>
      </c>
      <c r="T1852" s="8" t="str">
        <f t="shared" si="125"/>
        <v/>
      </c>
      <c r="U1852" s="35"/>
    </row>
    <row r="1853" spans="1:21">
      <c r="A1853" s="7">
        <v>1851</v>
      </c>
      <c r="B1853" s="37" t="str">
        <f>Data_Input!O1857</f>
        <v/>
      </c>
      <c r="C1853" s="37" t="str">
        <f>Data_Input!P1857</f>
        <v/>
      </c>
      <c r="D1853" s="37" t="str">
        <f>Data_Input!Q1857</f>
        <v/>
      </c>
      <c r="E1853" s="37" t="str">
        <f>Data_Input!R1857</f>
        <v/>
      </c>
      <c r="F1853" s="47"/>
      <c r="G1853" s="35"/>
      <c r="H1853" s="35"/>
      <c r="I1853" s="35"/>
      <c r="J1853" s="35"/>
      <c r="K1853" s="35"/>
      <c r="L1853" s="37" t="str">
        <f>IF($G$4=0,B1853,IFERROR(IF(OR(AND(Data_Input!$T$3="meters",Data_Input!$T1857&gt;12),(AND(Data_Input!$T$3="feet",Data_Input!$T1857&gt;40)),ABS(B1853)&gt;$G$4),"",B1853),""))</f>
        <v/>
      </c>
      <c r="M1853" s="37" t="str">
        <f>IF($H$4=0,C1853,IFERROR(IF(OR(AND(Data_Input!$T$3="meters",Data_Input!$T1857&gt;12),(AND(Data_Input!$T$3="feet",Data_Input!$T1857&gt;40)),ABS(C1853)&gt;$G$4),"",C1853),""))</f>
        <v/>
      </c>
      <c r="N1853" s="37" t="str">
        <f>IF($I$4=0,D1853,IFERROR(IF(OR(AND(Data_Input!$T$3="meters",Data_Input!$T1857&gt;12),(AND(Data_Input!$T$3="feet",Data_Input!$T1857&gt;40)),ABS(D1853)&gt;$G$4),"",D1853),""))</f>
        <v/>
      </c>
      <c r="O1853" s="37" t="str">
        <f>IF($J$4=0,E1853,IFERROR(IF(OR(AND(Data_Input!$T$3="meters",Data_Input!$T1857&gt;12),(AND(Data_Input!$T$3="feet",Data_Input!$T1857&gt;40)),ABS(E1853)&gt;$G$4),"",E1853),""))</f>
        <v/>
      </c>
      <c r="P1853" s="35"/>
      <c r="Q1853" s="8" t="str">
        <f t="shared" si="122"/>
        <v/>
      </c>
      <c r="R1853" s="8" t="str">
        <f t="shared" si="123"/>
        <v/>
      </c>
      <c r="S1853" s="8" t="str">
        <f t="shared" si="124"/>
        <v/>
      </c>
      <c r="T1853" s="8" t="str">
        <f t="shared" si="125"/>
        <v/>
      </c>
      <c r="U1853" s="35"/>
    </row>
    <row r="1854" spans="1:21">
      <c r="A1854" s="7">
        <v>1852</v>
      </c>
      <c r="B1854" s="37" t="str">
        <f>Data_Input!O1858</f>
        <v/>
      </c>
      <c r="C1854" s="37" t="str">
        <f>Data_Input!P1858</f>
        <v/>
      </c>
      <c r="D1854" s="37" t="str">
        <f>Data_Input!Q1858</f>
        <v/>
      </c>
      <c r="E1854" s="37" t="str">
        <f>Data_Input!R1858</f>
        <v/>
      </c>
      <c r="F1854" s="47"/>
      <c r="G1854" s="35"/>
      <c r="H1854" s="35"/>
      <c r="I1854" s="35"/>
      <c r="J1854" s="35"/>
      <c r="K1854" s="35"/>
      <c r="L1854" s="37" t="str">
        <f>IF($G$4=0,B1854,IFERROR(IF(OR(AND(Data_Input!$T$3="meters",Data_Input!$T1858&gt;12),(AND(Data_Input!$T$3="feet",Data_Input!$T1858&gt;40)),ABS(B1854)&gt;$G$4),"",B1854),""))</f>
        <v/>
      </c>
      <c r="M1854" s="37" t="str">
        <f>IF($H$4=0,C1854,IFERROR(IF(OR(AND(Data_Input!$T$3="meters",Data_Input!$T1858&gt;12),(AND(Data_Input!$T$3="feet",Data_Input!$T1858&gt;40)),ABS(C1854)&gt;$G$4),"",C1854),""))</f>
        <v/>
      </c>
      <c r="N1854" s="37" t="str">
        <f>IF($I$4=0,D1854,IFERROR(IF(OR(AND(Data_Input!$T$3="meters",Data_Input!$T1858&gt;12),(AND(Data_Input!$T$3="feet",Data_Input!$T1858&gt;40)),ABS(D1854)&gt;$G$4),"",D1854),""))</f>
        <v/>
      </c>
      <c r="O1854" s="37" t="str">
        <f>IF($J$4=0,E1854,IFERROR(IF(OR(AND(Data_Input!$T$3="meters",Data_Input!$T1858&gt;12),(AND(Data_Input!$T$3="feet",Data_Input!$T1858&gt;40)),ABS(E1854)&gt;$G$4),"",E1854),""))</f>
        <v/>
      </c>
      <c r="P1854" s="35"/>
      <c r="Q1854" s="8" t="str">
        <f t="shared" si="122"/>
        <v/>
      </c>
      <c r="R1854" s="8" t="str">
        <f t="shared" si="123"/>
        <v/>
      </c>
      <c r="S1854" s="8" t="str">
        <f t="shared" si="124"/>
        <v/>
      </c>
      <c r="T1854" s="8" t="str">
        <f t="shared" si="125"/>
        <v/>
      </c>
      <c r="U1854" s="35"/>
    </row>
    <row r="1855" spans="1:21">
      <c r="A1855" s="7">
        <v>1853</v>
      </c>
      <c r="B1855" s="37" t="str">
        <f>Data_Input!O1859</f>
        <v/>
      </c>
      <c r="C1855" s="37" t="str">
        <f>Data_Input!P1859</f>
        <v/>
      </c>
      <c r="D1855" s="37" t="str">
        <f>Data_Input!Q1859</f>
        <v/>
      </c>
      <c r="E1855" s="37" t="str">
        <f>Data_Input!R1859</f>
        <v/>
      </c>
      <c r="F1855" s="47"/>
      <c r="G1855" s="35"/>
      <c r="H1855" s="35"/>
      <c r="I1855" s="35"/>
      <c r="J1855" s="35"/>
      <c r="K1855" s="35"/>
      <c r="L1855" s="37" t="str">
        <f>IF($G$4=0,B1855,IFERROR(IF(OR(AND(Data_Input!$T$3="meters",Data_Input!$T1859&gt;12),(AND(Data_Input!$T$3="feet",Data_Input!$T1859&gt;40)),ABS(B1855)&gt;$G$4),"",B1855),""))</f>
        <v/>
      </c>
      <c r="M1855" s="37" t="str">
        <f>IF($H$4=0,C1855,IFERROR(IF(OR(AND(Data_Input!$T$3="meters",Data_Input!$T1859&gt;12),(AND(Data_Input!$T$3="feet",Data_Input!$T1859&gt;40)),ABS(C1855)&gt;$G$4),"",C1855),""))</f>
        <v/>
      </c>
      <c r="N1855" s="37" t="str">
        <f>IF($I$4=0,D1855,IFERROR(IF(OR(AND(Data_Input!$T$3="meters",Data_Input!$T1859&gt;12),(AND(Data_Input!$T$3="feet",Data_Input!$T1859&gt;40)),ABS(D1855)&gt;$G$4),"",D1855),""))</f>
        <v/>
      </c>
      <c r="O1855" s="37" t="str">
        <f>IF($J$4=0,E1855,IFERROR(IF(OR(AND(Data_Input!$T$3="meters",Data_Input!$T1859&gt;12),(AND(Data_Input!$T$3="feet",Data_Input!$T1859&gt;40)),ABS(E1855)&gt;$G$4),"",E1855),""))</f>
        <v/>
      </c>
      <c r="P1855" s="35"/>
      <c r="Q1855" s="8" t="str">
        <f t="shared" si="122"/>
        <v/>
      </c>
      <c r="R1855" s="8" t="str">
        <f t="shared" si="123"/>
        <v/>
      </c>
      <c r="S1855" s="8" t="str">
        <f t="shared" si="124"/>
        <v/>
      </c>
      <c r="T1855" s="8" t="str">
        <f t="shared" si="125"/>
        <v/>
      </c>
      <c r="U1855" s="35"/>
    </row>
    <row r="1856" spans="1:21">
      <c r="A1856" s="7">
        <v>1854</v>
      </c>
      <c r="B1856" s="37" t="str">
        <f>Data_Input!O1860</f>
        <v/>
      </c>
      <c r="C1856" s="37" t="str">
        <f>Data_Input!P1860</f>
        <v/>
      </c>
      <c r="D1856" s="37" t="str">
        <f>Data_Input!Q1860</f>
        <v/>
      </c>
      <c r="E1856" s="37" t="str">
        <f>Data_Input!R1860</f>
        <v/>
      </c>
      <c r="F1856" s="47"/>
      <c r="G1856" s="35"/>
      <c r="H1856" s="35"/>
      <c r="I1856" s="35"/>
      <c r="J1856" s="35"/>
      <c r="K1856" s="35"/>
      <c r="L1856" s="37" t="str">
        <f>IF($G$4=0,B1856,IFERROR(IF(OR(AND(Data_Input!$T$3="meters",Data_Input!$T1860&gt;12),(AND(Data_Input!$T$3="feet",Data_Input!$T1860&gt;40)),ABS(B1856)&gt;$G$4),"",B1856),""))</f>
        <v/>
      </c>
      <c r="M1856" s="37" t="str">
        <f>IF($H$4=0,C1856,IFERROR(IF(OR(AND(Data_Input!$T$3="meters",Data_Input!$T1860&gt;12),(AND(Data_Input!$T$3="feet",Data_Input!$T1860&gt;40)),ABS(C1856)&gt;$G$4),"",C1856),""))</f>
        <v/>
      </c>
      <c r="N1856" s="37" t="str">
        <f>IF($I$4=0,D1856,IFERROR(IF(OR(AND(Data_Input!$T$3="meters",Data_Input!$T1860&gt;12),(AND(Data_Input!$T$3="feet",Data_Input!$T1860&gt;40)),ABS(D1856)&gt;$G$4),"",D1856),""))</f>
        <v/>
      </c>
      <c r="O1856" s="37" t="str">
        <f>IF($J$4=0,E1856,IFERROR(IF(OR(AND(Data_Input!$T$3="meters",Data_Input!$T1860&gt;12),(AND(Data_Input!$T$3="feet",Data_Input!$T1860&gt;40)),ABS(E1856)&gt;$G$4),"",E1856),""))</f>
        <v/>
      </c>
      <c r="P1856" s="35"/>
      <c r="Q1856" s="8" t="str">
        <f t="shared" si="122"/>
        <v/>
      </c>
      <c r="R1856" s="8" t="str">
        <f t="shared" si="123"/>
        <v/>
      </c>
      <c r="S1856" s="8" t="str">
        <f t="shared" si="124"/>
        <v/>
      </c>
      <c r="T1856" s="8" t="str">
        <f t="shared" si="125"/>
        <v/>
      </c>
      <c r="U1856" s="35"/>
    </row>
    <row r="1857" spans="1:21">
      <c r="A1857" s="7">
        <v>1855</v>
      </c>
      <c r="B1857" s="37" t="str">
        <f>Data_Input!O1861</f>
        <v/>
      </c>
      <c r="C1857" s="37" t="str">
        <f>Data_Input!P1861</f>
        <v/>
      </c>
      <c r="D1857" s="37" t="str">
        <f>Data_Input!Q1861</f>
        <v/>
      </c>
      <c r="E1857" s="37" t="str">
        <f>Data_Input!R1861</f>
        <v/>
      </c>
      <c r="F1857" s="47"/>
      <c r="G1857" s="35"/>
      <c r="H1857" s="35"/>
      <c r="I1857" s="35"/>
      <c r="J1857" s="35"/>
      <c r="K1857" s="35"/>
      <c r="L1857" s="37" t="str">
        <f>IF($G$4=0,B1857,IFERROR(IF(OR(AND(Data_Input!$T$3="meters",Data_Input!$T1861&gt;12),(AND(Data_Input!$T$3="feet",Data_Input!$T1861&gt;40)),ABS(B1857)&gt;$G$4),"",B1857),""))</f>
        <v/>
      </c>
      <c r="M1857" s="37" t="str">
        <f>IF($H$4=0,C1857,IFERROR(IF(OR(AND(Data_Input!$T$3="meters",Data_Input!$T1861&gt;12),(AND(Data_Input!$T$3="feet",Data_Input!$T1861&gt;40)),ABS(C1857)&gt;$G$4),"",C1857),""))</f>
        <v/>
      </c>
      <c r="N1857" s="37" t="str">
        <f>IF($I$4=0,D1857,IFERROR(IF(OR(AND(Data_Input!$T$3="meters",Data_Input!$T1861&gt;12),(AND(Data_Input!$T$3="feet",Data_Input!$T1861&gt;40)),ABS(D1857)&gt;$G$4),"",D1857),""))</f>
        <v/>
      </c>
      <c r="O1857" s="37" t="str">
        <f>IF($J$4=0,E1857,IFERROR(IF(OR(AND(Data_Input!$T$3="meters",Data_Input!$T1861&gt;12),(AND(Data_Input!$T$3="feet",Data_Input!$T1861&gt;40)),ABS(E1857)&gt;$G$4),"",E1857),""))</f>
        <v/>
      </c>
      <c r="P1857" s="35"/>
      <c r="Q1857" s="8" t="str">
        <f t="shared" si="122"/>
        <v/>
      </c>
      <c r="R1857" s="8" t="str">
        <f t="shared" si="123"/>
        <v/>
      </c>
      <c r="S1857" s="8" t="str">
        <f t="shared" si="124"/>
        <v/>
      </c>
      <c r="T1857" s="8" t="str">
        <f t="shared" si="125"/>
        <v/>
      </c>
      <c r="U1857" s="35"/>
    </row>
    <row r="1858" spans="1:21">
      <c r="A1858" s="7">
        <v>1856</v>
      </c>
      <c r="B1858" s="37" t="str">
        <f>Data_Input!O1862</f>
        <v/>
      </c>
      <c r="C1858" s="37" t="str">
        <f>Data_Input!P1862</f>
        <v/>
      </c>
      <c r="D1858" s="37" t="str">
        <f>Data_Input!Q1862</f>
        <v/>
      </c>
      <c r="E1858" s="37" t="str">
        <f>Data_Input!R1862</f>
        <v/>
      </c>
      <c r="F1858" s="47"/>
      <c r="G1858" s="35"/>
      <c r="H1858" s="35"/>
      <c r="I1858" s="35"/>
      <c r="J1858" s="35"/>
      <c r="K1858" s="35"/>
      <c r="L1858" s="37" t="str">
        <f>IF($G$4=0,B1858,IFERROR(IF(OR(AND(Data_Input!$T$3="meters",Data_Input!$T1862&gt;12),(AND(Data_Input!$T$3="feet",Data_Input!$T1862&gt;40)),ABS(B1858)&gt;$G$4),"",B1858),""))</f>
        <v/>
      </c>
      <c r="M1858" s="37" t="str">
        <f>IF($H$4=0,C1858,IFERROR(IF(OR(AND(Data_Input!$T$3="meters",Data_Input!$T1862&gt;12),(AND(Data_Input!$T$3="feet",Data_Input!$T1862&gt;40)),ABS(C1858)&gt;$G$4),"",C1858),""))</f>
        <v/>
      </c>
      <c r="N1858" s="37" t="str">
        <f>IF($I$4=0,D1858,IFERROR(IF(OR(AND(Data_Input!$T$3="meters",Data_Input!$T1862&gt;12),(AND(Data_Input!$T$3="feet",Data_Input!$T1862&gt;40)),ABS(D1858)&gt;$G$4),"",D1858),""))</f>
        <v/>
      </c>
      <c r="O1858" s="37" t="str">
        <f>IF($J$4=0,E1858,IFERROR(IF(OR(AND(Data_Input!$T$3="meters",Data_Input!$T1862&gt;12),(AND(Data_Input!$T$3="feet",Data_Input!$T1862&gt;40)),ABS(E1858)&gt;$G$4),"",E1858),""))</f>
        <v/>
      </c>
      <c r="P1858" s="35"/>
      <c r="Q1858" s="8" t="str">
        <f t="shared" si="122"/>
        <v/>
      </c>
      <c r="R1858" s="8" t="str">
        <f t="shared" si="123"/>
        <v/>
      </c>
      <c r="S1858" s="8" t="str">
        <f t="shared" si="124"/>
        <v/>
      </c>
      <c r="T1858" s="8" t="str">
        <f t="shared" si="125"/>
        <v/>
      </c>
      <c r="U1858" s="35"/>
    </row>
    <row r="1859" spans="1:21">
      <c r="A1859" s="7">
        <v>1857</v>
      </c>
      <c r="B1859" s="37" t="str">
        <f>Data_Input!O1863</f>
        <v/>
      </c>
      <c r="C1859" s="37" t="str">
        <f>Data_Input!P1863</f>
        <v/>
      </c>
      <c r="D1859" s="37" t="str">
        <f>Data_Input!Q1863</f>
        <v/>
      </c>
      <c r="E1859" s="37" t="str">
        <f>Data_Input!R1863</f>
        <v/>
      </c>
      <c r="F1859" s="47"/>
      <c r="G1859" s="35"/>
      <c r="H1859" s="35"/>
      <c r="I1859" s="35"/>
      <c r="J1859" s="35"/>
      <c r="K1859" s="35"/>
      <c r="L1859" s="37" t="str">
        <f>IF($G$4=0,B1859,IFERROR(IF(OR(AND(Data_Input!$T$3="meters",Data_Input!$T1863&gt;12),(AND(Data_Input!$T$3="feet",Data_Input!$T1863&gt;40)),ABS(B1859)&gt;$G$4),"",B1859),""))</f>
        <v/>
      </c>
      <c r="M1859" s="37" t="str">
        <f>IF($H$4=0,C1859,IFERROR(IF(OR(AND(Data_Input!$T$3="meters",Data_Input!$T1863&gt;12),(AND(Data_Input!$T$3="feet",Data_Input!$T1863&gt;40)),ABS(C1859)&gt;$G$4),"",C1859),""))</f>
        <v/>
      </c>
      <c r="N1859" s="37" t="str">
        <f>IF($I$4=0,D1859,IFERROR(IF(OR(AND(Data_Input!$T$3="meters",Data_Input!$T1863&gt;12),(AND(Data_Input!$T$3="feet",Data_Input!$T1863&gt;40)),ABS(D1859)&gt;$G$4),"",D1859),""))</f>
        <v/>
      </c>
      <c r="O1859" s="37" t="str">
        <f>IF($J$4=0,E1859,IFERROR(IF(OR(AND(Data_Input!$T$3="meters",Data_Input!$T1863&gt;12),(AND(Data_Input!$T$3="feet",Data_Input!$T1863&gt;40)),ABS(E1859)&gt;$G$4),"",E1859),""))</f>
        <v/>
      </c>
      <c r="P1859" s="35"/>
      <c r="Q1859" s="8" t="str">
        <f t="shared" si="122"/>
        <v/>
      </c>
      <c r="R1859" s="8" t="str">
        <f t="shared" si="123"/>
        <v/>
      </c>
      <c r="S1859" s="8" t="str">
        <f t="shared" si="124"/>
        <v/>
      </c>
      <c r="T1859" s="8" t="str">
        <f t="shared" si="125"/>
        <v/>
      </c>
      <c r="U1859" s="35"/>
    </row>
    <row r="1860" spans="1:21">
      <c r="A1860" s="7">
        <v>1858</v>
      </c>
      <c r="B1860" s="37" t="str">
        <f>Data_Input!O1864</f>
        <v/>
      </c>
      <c r="C1860" s="37" t="str">
        <f>Data_Input!P1864</f>
        <v/>
      </c>
      <c r="D1860" s="37" t="str">
        <f>Data_Input!Q1864</f>
        <v/>
      </c>
      <c r="E1860" s="37" t="str">
        <f>Data_Input!R1864</f>
        <v/>
      </c>
      <c r="F1860" s="47"/>
      <c r="G1860" s="35"/>
      <c r="H1860" s="35"/>
      <c r="I1860" s="35"/>
      <c r="J1860" s="35"/>
      <c r="K1860" s="35"/>
      <c r="L1860" s="37" t="str">
        <f>IF($G$4=0,B1860,IFERROR(IF(OR(AND(Data_Input!$T$3="meters",Data_Input!$T1864&gt;12),(AND(Data_Input!$T$3="feet",Data_Input!$T1864&gt;40)),ABS(B1860)&gt;$G$4),"",B1860),""))</f>
        <v/>
      </c>
      <c r="M1860" s="37" t="str">
        <f>IF($H$4=0,C1860,IFERROR(IF(OR(AND(Data_Input!$T$3="meters",Data_Input!$T1864&gt;12),(AND(Data_Input!$T$3="feet",Data_Input!$T1864&gt;40)),ABS(C1860)&gt;$G$4),"",C1860),""))</f>
        <v/>
      </c>
      <c r="N1860" s="37" t="str">
        <f>IF($I$4=0,D1860,IFERROR(IF(OR(AND(Data_Input!$T$3="meters",Data_Input!$T1864&gt;12),(AND(Data_Input!$T$3="feet",Data_Input!$T1864&gt;40)),ABS(D1860)&gt;$G$4),"",D1860),""))</f>
        <v/>
      </c>
      <c r="O1860" s="37" t="str">
        <f>IF($J$4=0,E1860,IFERROR(IF(OR(AND(Data_Input!$T$3="meters",Data_Input!$T1864&gt;12),(AND(Data_Input!$T$3="feet",Data_Input!$T1864&gt;40)),ABS(E1860)&gt;$G$4),"",E1860),""))</f>
        <v/>
      </c>
      <c r="P1860" s="35"/>
      <c r="Q1860" s="8" t="str">
        <f t="shared" ref="Q1860:Q1923" si="126">IFERROR(ABS(L1860),"")</f>
        <v/>
      </c>
      <c r="R1860" s="8" t="str">
        <f t="shared" ref="R1860:R1923" si="127">IFERROR(ABS(M1860),"")</f>
        <v/>
      </c>
      <c r="S1860" s="8" t="str">
        <f t="shared" ref="S1860:S1923" si="128">IFERROR(ABS(N1860),"")</f>
        <v/>
      </c>
      <c r="T1860" s="8" t="str">
        <f t="shared" ref="T1860:T1923" si="129">IFERROR(ABS(O1860),"")</f>
        <v/>
      </c>
      <c r="U1860" s="35"/>
    </row>
    <row r="1861" spans="1:21">
      <c r="A1861" s="7">
        <v>1859</v>
      </c>
      <c r="B1861" s="37" t="str">
        <f>Data_Input!O1865</f>
        <v/>
      </c>
      <c r="C1861" s="37" t="str">
        <f>Data_Input!P1865</f>
        <v/>
      </c>
      <c r="D1861" s="37" t="str">
        <f>Data_Input!Q1865</f>
        <v/>
      </c>
      <c r="E1861" s="37" t="str">
        <f>Data_Input!R1865</f>
        <v/>
      </c>
      <c r="F1861" s="47"/>
      <c r="G1861" s="35"/>
      <c r="H1861" s="35"/>
      <c r="I1861" s="35"/>
      <c r="J1861" s="35"/>
      <c r="K1861" s="35"/>
      <c r="L1861" s="37" t="str">
        <f>IF($G$4=0,B1861,IFERROR(IF(OR(AND(Data_Input!$T$3="meters",Data_Input!$T1865&gt;12),(AND(Data_Input!$T$3="feet",Data_Input!$T1865&gt;40)),ABS(B1861)&gt;$G$4),"",B1861),""))</f>
        <v/>
      </c>
      <c r="M1861" s="37" t="str">
        <f>IF($H$4=0,C1861,IFERROR(IF(OR(AND(Data_Input!$T$3="meters",Data_Input!$T1865&gt;12),(AND(Data_Input!$T$3="feet",Data_Input!$T1865&gt;40)),ABS(C1861)&gt;$G$4),"",C1861),""))</f>
        <v/>
      </c>
      <c r="N1861" s="37" t="str">
        <f>IF($I$4=0,D1861,IFERROR(IF(OR(AND(Data_Input!$T$3="meters",Data_Input!$T1865&gt;12),(AND(Data_Input!$T$3="feet",Data_Input!$T1865&gt;40)),ABS(D1861)&gt;$G$4),"",D1861),""))</f>
        <v/>
      </c>
      <c r="O1861" s="37" t="str">
        <f>IF($J$4=0,E1861,IFERROR(IF(OR(AND(Data_Input!$T$3="meters",Data_Input!$T1865&gt;12),(AND(Data_Input!$T$3="feet",Data_Input!$T1865&gt;40)),ABS(E1861)&gt;$G$4),"",E1861),""))</f>
        <v/>
      </c>
      <c r="P1861" s="35"/>
      <c r="Q1861" s="8" t="str">
        <f t="shared" si="126"/>
        <v/>
      </c>
      <c r="R1861" s="8" t="str">
        <f t="shared" si="127"/>
        <v/>
      </c>
      <c r="S1861" s="8" t="str">
        <f t="shared" si="128"/>
        <v/>
      </c>
      <c r="T1861" s="8" t="str">
        <f t="shared" si="129"/>
        <v/>
      </c>
      <c r="U1861" s="35"/>
    </row>
    <row r="1862" spans="1:21">
      <c r="A1862" s="7">
        <v>1860</v>
      </c>
      <c r="B1862" s="37" t="str">
        <f>Data_Input!O1866</f>
        <v/>
      </c>
      <c r="C1862" s="37" t="str">
        <f>Data_Input!P1866</f>
        <v/>
      </c>
      <c r="D1862" s="37" t="str">
        <f>Data_Input!Q1866</f>
        <v/>
      </c>
      <c r="E1862" s="37" t="str">
        <f>Data_Input!R1866</f>
        <v/>
      </c>
      <c r="F1862" s="47"/>
      <c r="G1862" s="35"/>
      <c r="H1862" s="35"/>
      <c r="I1862" s="35"/>
      <c r="J1862" s="35"/>
      <c r="K1862" s="35"/>
      <c r="L1862" s="37" t="str">
        <f>IF($G$4=0,B1862,IFERROR(IF(OR(AND(Data_Input!$T$3="meters",Data_Input!$T1866&gt;12),(AND(Data_Input!$T$3="feet",Data_Input!$T1866&gt;40)),ABS(B1862)&gt;$G$4),"",B1862),""))</f>
        <v/>
      </c>
      <c r="M1862" s="37" t="str">
        <f>IF($H$4=0,C1862,IFERROR(IF(OR(AND(Data_Input!$T$3="meters",Data_Input!$T1866&gt;12),(AND(Data_Input!$T$3="feet",Data_Input!$T1866&gt;40)),ABS(C1862)&gt;$G$4),"",C1862),""))</f>
        <v/>
      </c>
      <c r="N1862" s="37" t="str">
        <f>IF($I$4=0,D1862,IFERROR(IF(OR(AND(Data_Input!$T$3="meters",Data_Input!$T1866&gt;12),(AND(Data_Input!$T$3="feet",Data_Input!$T1866&gt;40)),ABS(D1862)&gt;$G$4),"",D1862),""))</f>
        <v/>
      </c>
      <c r="O1862" s="37" t="str">
        <f>IF($J$4=0,E1862,IFERROR(IF(OR(AND(Data_Input!$T$3="meters",Data_Input!$T1866&gt;12),(AND(Data_Input!$T$3="feet",Data_Input!$T1866&gt;40)),ABS(E1862)&gt;$G$4),"",E1862),""))</f>
        <v/>
      </c>
      <c r="P1862" s="35"/>
      <c r="Q1862" s="8" t="str">
        <f t="shared" si="126"/>
        <v/>
      </c>
      <c r="R1862" s="8" t="str">
        <f t="shared" si="127"/>
        <v/>
      </c>
      <c r="S1862" s="8" t="str">
        <f t="shared" si="128"/>
        <v/>
      </c>
      <c r="T1862" s="8" t="str">
        <f t="shared" si="129"/>
        <v/>
      </c>
      <c r="U1862" s="35"/>
    </row>
    <row r="1863" spans="1:21">
      <c r="A1863" s="7">
        <v>1861</v>
      </c>
      <c r="B1863" s="37" t="str">
        <f>Data_Input!O1867</f>
        <v/>
      </c>
      <c r="C1863" s="37" t="str">
        <f>Data_Input!P1867</f>
        <v/>
      </c>
      <c r="D1863" s="37" t="str">
        <f>Data_Input!Q1867</f>
        <v/>
      </c>
      <c r="E1863" s="37" t="str">
        <f>Data_Input!R1867</f>
        <v/>
      </c>
      <c r="F1863" s="47"/>
      <c r="G1863" s="35"/>
      <c r="H1863" s="35"/>
      <c r="I1863" s="35"/>
      <c r="J1863" s="35"/>
      <c r="K1863" s="35"/>
      <c r="L1863" s="37" t="str">
        <f>IF($G$4=0,B1863,IFERROR(IF(OR(AND(Data_Input!$T$3="meters",Data_Input!$T1867&gt;12),(AND(Data_Input!$T$3="feet",Data_Input!$T1867&gt;40)),ABS(B1863)&gt;$G$4),"",B1863),""))</f>
        <v/>
      </c>
      <c r="M1863" s="37" t="str">
        <f>IF($H$4=0,C1863,IFERROR(IF(OR(AND(Data_Input!$T$3="meters",Data_Input!$T1867&gt;12),(AND(Data_Input!$T$3="feet",Data_Input!$T1867&gt;40)),ABS(C1863)&gt;$G$4),"",C1863),""))</f>
        <v/>
      </c>
      <c r="N1863" s="37" t="str">
        <f>IF($I$4=0,D1863,IFERROR(IF(OR(AND(Data_Input!$T$3="meters",Data_Input!$T1867&gt;12),(AND(Data_Input!$T$3="feet",Data_Input!$T1867&gt;40)),ABS(D1863)&gt;$G$4),"",D1863),""))</f>
        <v/>
      </c>
      <c r="O1863" s="37" t="str">
        <f>IF($J$4=0,E1863,IFERROR(IF(OR(AND(Data_Input!$T$3="meters",Data_Input!$T1867&gt;12),(AND(Data_Input!$T$3="feet",Data_Input!$T1867&gt;40)),ABS(E1863)&gt;$G$4),"",E1863),""))</f>
        <v/>
      </c>
      <c r="P1863" s="35"/>
      <c r="Q1863" s="8" t="str">
        <f t="shared" si="126"/>
        <v/>
      </c>
      <c r="R1863" s="8" t="str">
        <f t="shared" si="127"/>
        <v/>
      </c>
      <c r="S1863" s="8" t="str">
        <f t="shared" si="128"/>
        <v/>
      </c>
      <c r="T1863" s="8" t="str">
        <f t="shared" si="129"/>
        <v/>
      </c>
      <c r="U1863" s="35"/>
    </row>
    <row r="1864" spans="1:21">
      <c r="A1864" s="7">
        <v>1862</v>
      </c>
      <c r="B1864" s="37" t="str">
        <f>Data_Input!O1868</f>
        <v/>
      </c>
      <c r="C1864" s="37" t="str">
        <f>Data_Input!P1868</f>
        <v/>
      </c>
      <c r="D1864" s="37" t="str">
        <f>Data_Input!Q1868</f>
        <v/>
      </c>
      <c r="E1864" s="37" t="str">
        <f>Data_Input!R1868</f>
        <v/>
      </c>
      <c r="F1864" s="47"/>
      <c r="G1864" s="35"/>
      <c r="H1864" s="35"/>
      <c r="I1864" s="35"/>
      <c r="J1864" s="35"/>
      <c r="K1864" s="35"/>
      <c r="L1864" s="37" t="str">
        <f>IF($G$4=0,B1864,IFERROR(IF(OR(AND(Data_Input!$T$3="meters",Data_Input!$T1868&gt;12),(AND(Data_Input!$T$3="feet",Data_Input!$T1868&gt;40)),ABS(B1864)&gt;$G$4),"",B1864),""))</f>
        <v/>
      </c>
      <c r="M1864" s="37" t="str">
        <f>IF($H$4=0,C1864,IFERROR(IF(OR(AND(Data_Input!$T$3="meters",Data_Input!$T1868&gt;12),(AND(Data_Input!$T$3="feet",Data_Input!$T1868&gt;40)),ABS(C1864)&gt;$G$4),"",C1864),""))</f>
        <v/>
      </c>
      <c r="N1864" s="37" t="str">
        <f>IF($I$4=0,D1864,IFERROR(IF(OR(AND(Data_Input!$T$3="meters",Data_Input!$T1868&gt;12),(AND(Data_Input!$T$3="feet",Data_Input!$T1868&gt;40)),ABS(D1864)&gt;$G$4),"",D1864),""))</f>
        <v/>
      </c>
      <c r="O1864" s="37" t="str">
        <f>IF($J$4=0,E1864,IFERROR(IF(OR(AND(Data_Input!$T$3="meters",Data_Input!$T1868&gt;12),(AND(Data_Input!$T$3="feet",Data_Input!$T1868&gt;40)),ABS(E1864)&gt;$G$4),"",E1864),""))</f>
        <v/>
      </c>
      <c r="P1864" s="35"/>
      <c r="Q1864" s="8" t="str">
        <f t="shared" si="126"/>
        <v/>
      </c>
      <c r="R1864" s="8" t="str">
        <f t="shared" si="127"/>
        <v/>
      </c>
      <c r="S1864" s="8" t="str">
        <f t="shared" si="128"/>
        <v/>
      </c>
      <c r="T1864" s="8" t="str">
        <f t="shared" si="129"/>
        <v/>
      </c>
      <c r="U1864" s="35"/>
    </row>
    <row r="1865" spans="1:21">
      <c r="A1865" s="7">
        <v>1863</v>
      </c>
      <c r="B1865" s="37" t="str">
        <f>Data_Input!O1869</f>
        <v/>
      </c>
      <c r="C1865" s="37" t="str">
        <f>Data_Input!P1869</f>
        <v/>
      </c>
      <c r="D1865" s="37" t="str">
        <f>Data_Input!Q1869</f>
        <v/>
      </c>
      <c r="E1865" s="37" t="str">
        <f>Data_Input!R1869</f>
        <v/>
      </c>
      <c r="F1865" s="47"/>
      <c r="G1865" s="35"/>
      <c r="H1865" s="35"/>
      <c r="I1865" s="35"/>
      <c r="J1865" s="35"/>
      <c r="K1865" s="35"/>
      <c r="L1865" s="37" t="str">
        <f>IF($G$4=0,B1865,IFERROR(IF(OR(AND(Data_Input!$T$3="meters",Data_Input!$T1869&gt;12),(AND(Data_Input!$T$3="feet",Data_Input!$T1869&gt;40)),ABS(B1865)&gt;$G$4),"",B1865),""))</f>
        <v/>
      </c>
      <c r="M1865" s="37" t="str">
        <f>IF($H$4=0,C1865,IFERROR(IF(OR(AND(Data_Input!$T$3="meters",Data_Input!$T1869&gt;12),(AND(Data_Input!$T$3="feet",Data_Input!$T1869&gt;40)),ABS(C1865)&gt;$G$4),"",C1865),""))</f>
        <v/>
      </c>
      <c r="N1865" s="37" t="str">
        <f>IF($I$4=0,D1865,IFERROR(IF(OR(AND(Data_Input!$T$3="meters",Data_Input!$T1869&gt;12),(AND(Data_Input!$T$3="feet",Data_Input!$T1869&gt;40)),ABS(D1865)&gt;$G$4),"",D1865),""))</f>
        <v/>
      </c>
      <c r="O1865" s="37" t="str">
        <f>IF($J$4=0,E1865,IFERROR(IF(OR(AND(Data_Input!$T$3="meters",Data_Input!$T1869&gt;12),(AND(Data_Input!$T$3="feet",Data_Input!$T1869&gt;40)),ABS(E1865)&gt;$G$4),"",E1865),""))</f>
        <v/>
      </c>
      <c r="P1865" s="35"/>
      <c r="Q1865" s="8" t="str">
        <f t="shared" si="126"/>
        <v/>
      </c>
      <c r="R1865" s="8" t="str">
        <f t="shared" si="127"/>
        <v/>
      </c>
      <c r="S1865" s="8" t="str">
        <f t="shared" si="128"/>
        <v/>
      </c>
      <c r="T1865" s="8" t="str">
        <f t="shared" si="129"/>
        <v/>
      </c>
      <c r="U1865" s="35"/>
    </row>
    <row r="1866" spans="1:21">
      <c r="A1866" s="7">
        <v>1864</v>
      </c>
      <c r="B1866" s="37" t="str">
        <f>Data_Input!O1870</f>
        <v/>
      </c>
      <c r="C1866" s="37" t="str">
        <f>Data_Input!P1870</f>
        <v/>
      </c>
      <c r="D1866" s="37" t="str">
        <f>Data_Input!Q1870</f>
        <v/>
      </c>
      <c r="E1866" s="37" t="str">
        <f>Data_Input!R1870</f>
        <v/>
      </c>
      <c r="F1866" s="47"/>
      <c r="G1866" s="35"/>
      <c r="H1866" s="35"/>
      <c r="I1866" s="35"/>
      <c r="J1866" s="35"/>
      <c r="K1866" s="35"/>
      <c r="L1866" s="37" t="str">
        <f>IF($G$4=0,B1866,IFERROR(IF(OR(AND(Data_Input!$T$3="meters",Data_Input!$T1870&gt;12),(AND(Data_Input!$T$3="feet",Data_Input!$T1870&gt;40)),ABS(B1866)&gt;$G$4),"",B1866),""))</f>
        <v/>
      </c>
      <c r="M1866" s="37" t="str">
        <f>IF($H$4=0,C1866,IFERROR(IF(OR(AND(Data_Input!$T$3="meters",Data_Input!$T1870&gt;12),(AND(Data_Input!$T$3="feet",Data_Input!$T1870&gt;40)),ABS(C1866)&gt;$G$4),"",C1866),""))</f>
        <v/>
      </c>
      <c r="N1866" s="37" t="str">
        <f>IF($I$4=0,D1866,IFERROR(IF(OR(AND(Data_Input!$T$3="meters",Data_Input!$T1870&gt;12),(AND(Data_Input!$T$3="feet",Data_Input!$T1870&gt;40)),ABS(D1866)&gt;$G$4),"",D1866),""))</f>
        <v/>
      </c>
      <c r="O1866" s="37" t="str">
        <f>IF($J$4=0,E1866,IFERROR(IF(OR(AND(Data_Input!$T$3="meters",Data_Input!$T1870&gt;12),(AND(Data_Input!$T$3="feet",Data_Input!$T1870&gt;40)),ABS(E1866)&gt;$G$4),"",E1866),""))</f>
        <v/>
      </c>
      <c r="P1866" s="35"/>
      <c r="Q1866" s="8" t="str">
        <f t="shared" si="126"/>
        <v/>
      </c>
      <c r="R1866" s="8" t="str">
        <f t="shared" si="127"/>
        <v/>
      </c>
      <c r="S1866" s="8" t="str">
        <f t="shared" si="128"/>
        <v/>
      </c>
      <c r="T1866" s="8" t="str">
        <f t="shared" si="129"/>
        <v/>
      </c>
      <c r="U1866" s="35"/>
    </row>
    <row r="1867" spans="1:21">
      <c r="A1867" s="7">
        <v>1865</v>
      </c>
      <c r="B1867" s="37" t="str">
        <f>Data_Input!O1871</f>
        <v/>
      </c>
      <c r="C1867" s="37" t="str">
        <f>Data_Input!P1871</f>
        <v/>
      </c>
      <c r="D1867" s="37" t="str">
        <f>Data_Input!Q1871</f>
        <v/>
      </c>
      <c r="E1867" s="37" t="str">
        <f>Data_Input!R1871</f>
        <v/>
      </c>
      <c r="F1867" s="47"/>
      <c r="G1867" s="35"/>
      <c r="H1867" s="35"/>
      <c r="I1867" s="35"/>
      <c r="J1867" s="35"/>
      <c r="K1867" s="35"/>
      <c r="L1867" s="37" t="str">
        <f>IF($G$4=0,B1867,IFERROR(IF(OR(AND(Data_Input!$T$3="meters",Data_Input!$T1871&gt;12),(AND(Data_Input!$T$3="feet",Data_Input!$T1871&gt;40)),ABS(B1867)&gt;$G$4),"",B1867),""))</f>
        <v/>
      </c>
      <c r="M1867" s="37" t="str">
        <f>IF($H$4=0,C1867,IFERROR(IF(OR(AND(Data_Input!$T$3="meters",Data_Input!$T1871&gt;12),(AND(Data_Input!$T$3="feet",Data_Input!$T1871&gt;40)),ABS(C1867)&gt;$G$4),"",C1867),""))</f>
        <v/>
      </c>
      <c r="N1867" s="37" t="str">
        <f>IF($I$4=0,D1867,IFERROR(IF(OR(AND(Data_Input!$T$3="meters",Data_Input!$T1871&gt;12),(AND(Data_Input!$T$3="feet",Data_Input!$T1871&gt;40)),ABS(D1867)&gt;$G$4),"",D1867),""))</f>
        <v/>
      </c>
      <c r="O1867" s="37" t="str">
        <f>IF($J$4=0,E1867,IFERROR(IF(OR(AND(Data_Input!$T$3="meters",Data_Input!$T1871&gt;12),(AND(Data_Input!$T$3="feet",Data_Input!$T1871&gt;40)),ABS(E1867)&gt;$G$4),"",E1867),""))</f>
        <v/>
      </c>
      <c r="P1867" s="35"/>
      <c r="Q1867" s="8" t="str">
        <f t="shared" si="126"/>
        <v/>
      </c>
      <c r="R1867" s="8" t="str">
        <f t="shared" si="127"/>
        <v/>
      </c>
      <c r="S1867" s="8" t="str">
        <f t="shared" si="128"/>
        <v/>
      </c>
      <c r="T1867" s="8" t="str">
        <f t="shared" si="129"/>
        <v/>
      </c>
      <c r="U1867" s="35"/>
    </row>
    <row r="1868" spans="1:21">
      <c r="A1868" s="7">
        <v>1866</v>
      </c>
      <c r="B1868" s="37" t="str">
        <f>Data_Input!O1872</f>
        <v/>
      </c>
      <c r="C1868" s="37" t="str">
        <f>Data_Input!P1872</f>
        <v/>
      </c>
      <c r="D1868" s="37" t="str">
        <f>Data_Input!Q1872</f>
        <v/>
      </c>
      <c r="E1868" s="37" t="str">
        <f>Data_Input!R1872</f>
        <v/>
      </c>
      <c r="F1868" s="47"/>
      <c r="G1868" s="35"/>
      <c r="H1868" s="35"/>
      <c r="I1868" s="35"/>
      <c r="J1868" s="35"/>
      <c r="K1868" s="35"/>
      <c r="L1868" s="37" t="str">
        <f>IF($G$4=0,B1868,IFERROR(IF(OR(AND(Data_Input!$T$3="meters",Data_Input!$T1872&gt;12),(AND(Data_Input!$T$3="feet",Data_Input!$T1872&gt;40)),ABS(B1868)&gt;$G$4),"",B1868),""))</f>
        <v/>
      </c>
      <c r="M1868" s="37" t="str">
        <f>IF($H$4=0,C1868,IFERROR(IF(OR(AND(Data_Input!$T$3="meters",Data_Input!$T1872&gt;12),(AND(Data_Input!$T$3="feet",Data_Input!$T1872&gt;40)),ABS(C1868)&gt;$G$4),"",C1868),""))</f>
        <v/>
      </c>
      <c r="N1868" s="37" t="str">
        <f>IF($I$4=0,D1868,IFERROR(IF(OR(AND(Data_Input!$T$3="meters",Data_Input!$T1872&gt;12),(AND(Data_Input!$T$3="feet",Data_Input!$T1872&gt;40)),ABS(D1868)&gt;$G$4),"",D1868),""))</f>
        <v/>
      </c>
      <c r="O1868" s="37" t="str">
        <f>IF($J$4=0,E1868,IFERROR(IF(OR(AND(Data_Input!$T$3="meters",Data_Input!$T1872&gt;12),(AND(Data_Input!$T$3="feet",Data_Input!$T1872&gt;40)),ABS(E1868)&gt;$G$4),"",E1868),""))</f>
        <v/>
      </c>
      <c r="P1868" s="35"/>
      <c r="Q1868" s="8" t="str">
        <f t="shared" si="126"/>
        <v/>
      </c>
      <c r="R1868" s="8" t="str">
        <f t="shared" si="127"/>
        <v/>
      </c>
      <c r="S1868" s="8" t="str">
        <f t="shared" si="128"/>
        <v/>
      </c>
      <c r="T1868" s="8" t="str">
        <f t="shared" si="129"/>
        <v/>
      </c>
      <c r="U1868" s="35"/>
    </row>
    <row r="1869" spans="1:21">
      <c r="A1869" s="7">
        <v>1867</v>
      </c>
      <c r="B1869" s="37" t="str">
        <f>Data_Input!O1873</f>
        <v/>
      </c>
      <c r="C1869" s="37" t="str">
        <f>Data_Input!P1873</f>
        <v/>
      </c>
      <c r="D1869" s="37" t="str">
        <f>Data_Input!Q1873</f>
        <v/>
      </c>
      <c r="E1869" s="37" t="str">
        <f>Data_Input!R1873</f>
        <v/>
      </c>
      <c r="F1869" s="47"/>
      <c r="G1869" s="35"/>
      <c r="H1869" s="35"/>
      <c r="I1869" s="35"/>
      <c r="J1869" s="35"/>
      <c r="K1869" s="35"/>
      <c r="L1869" s="37" t="str">
        <f>IF($G$4=0,B1869,IFERROR(IF(OR(AND(Data_Input!$T$3="meters",Data_Input!$T1873&gt;12),(AND(Data_Input!$T$3="feet",Data_Input!$T1873&gt;40)),ABS(B1869)&gt;$G$4),"",B1869),""))</f>
        <v/>
      </c>
      <c r="M1869" s="37" t="str">
        <f>IF($H$4=0,C1869,IFERROR(IF(OR(AND(Data_Input!$T$3="meters",Data_Input!$T1873&gt;12),(AND(Data_Input!$T$3="feet",Data_Input!$T1873&gt;40)),ABS(C1869)&gt;$G$4),"",C1869),""))</f>
        <v/>
      </c>
      <c r="N1869" s="37" t="str">
        <f>IF($I$4=0,D1869,IFERROR(IF(OR(AND(Data_Input!$T$3="meters",Data_Input!$T1873&gt;12),(AND(Data_Input!$T$3="feet",Data_Input!$T1873&gt;40)),ABS(D1869)&gt;$G$4),"",D1869),""))</f>
        <v/>
      </c>
      <c r="O1869" s="37" t="str">
        <f>IF($J$4=0,E1869,IFERROR(IF(OR(AND(Data_Input!$T$3="meters",Data_Input!$T1873&gt;12),(AND(Data_Input!$T$3="feet",Data_Input!$T1873&gt;40)),ABS(E1869)&gt;$G$4),"",E1869),""))</f>
        <v/>
      </c>
      <c r="P1869" s="35"/>
      <c r="Q1869" s="8" t="str">
        <f t="shared" si="126"/>
        <v/>
      </c>
      <c r="R1869" s="8" t="str">
        <f t="shared" si="127"/>
        <v/>
      </c>
      <c r="S1869" s="8" t="str">
        <f t="shared" si="128"/>
        <v/>
      </c>
      <c r="T1869" s="8" t="str">
        <f t="shared" si="129"/>
        <v/>
      </c>
      <c r="U1869" s="35"/>
    </row>
    <row r="1870" spans="1:21">
      <c r="A1870" s="7">
        <v>1868</v>
      </c>
      <c r="B1870" s="37" t="str">
        <f>Data_Input!O1874</f>
        <v/>
      </c>
      <c r="C1870" s="37" t="str">
        <f>Data_Input!P1874</f>
        <v/>
      </c>
      <c r="D1870" s="37" t="str">
        <f>Data_Input!Q1874</f>
        <v/>
      </c>
      <c r="E1870" s="37" t="str">
        <f>Data_Input!R1874</f>
        <v/>
      </c>
      <c r="F1870" s="47"/>
      <c r="G1870" s="35"/>
      <c r="H1870" s="35"/>
      <c r="I1870" s="35"/>
      <c r="J1870" s="35"/>
      <c r="K1870" s="35"/>
      <c r="L1870" s="37" t="str">
        <f>IF($G$4=0,B1870,IFERROR(IF(OR(AND(Data_Input!$T$3="meters",Data_Input!$T1874&gt;12),(AND(Data_Input!$T$3="feet",Data_Input!$T1874&gt;40)),ABS(B1870)&gt;$G$4),"",B1870),""))</f>
        <v/>
      </c>
      <c r="M1870" s="37" t="str">
        <f>IF($H$4=0,C1870,IFERROR(IF(OR(AND(Data_Input!$T$3="meters",Data_Input!$T1874&gt;12),(AND(Data_Input!$T$3="feet",Data_Input!$T1874&gt;40)),ABS(C1870)&gt;$G$4),"",C1870),""))</f>
        <v/>
      </c>
      <c r="N1870" s="37" t="str">
        <f>IF($I$4=0,D1870,IFERROR(IF(OR(AND(Data_Input!$T$3="meters",Data_Input!$T1874&gt;12),(AND(Data_Input!$T$3="feet",Data_Input!$T1874&gt;40)),ABS(D1870)&gt;$G$4),"",D1870),""))</f>
        <v/>
      </c>
      <c r="O1870" s="37" t="str">
        <f>IF($J$4=0,E1870,IFERROR(IF(OR(AND(Data_Input!$T$3="meters",Data_Input!$T1874&gt;12),(AND(Data_Input!$T$3="feet",Data_Input!$T1874&gt;40)),ABS(E1870)&gt;$G$4),"",E1870),""))</f>
        <v/>
      </c>
      <c r="P1870" s="35"/>
      <c r="Q1870" s="8" t="str">
        <f t="shared" si="126"/>
        <v/>
      </c>
      <c r="R1870" s="8" t="str">
        <f t="shared" si="127"/>
        <v/>
      </c>
      <c r="S1870" s="8" t="str">
        <f t="shared" si="128"/>
        <v/>
      </c>
      <c r="T1870" s="8" t="str">
        <f t="shared" si="129"/>
        <v/>
      </c>
      <c r="U1870" s="35"/>
    </row>
    <row r="1871" spans="1:21">
      <c r="A1871" s="7">
        <v>1869</v>
      </c>
      <c r="B1871" s="37" t="str">
        <f>Data_Input!O1875</f>
        <v/>
      </c>
      <c r="C1871" s="37" t="str">
        <f>Data_Input!P1875</f>
        <v/>
      </c>
      <c r="D1871" s="37" t="str">
        <f>Data_Input!Q1875</f>
        <v/>
      </c>
      <c r="E1871" s="37" t="str">
        <f>Data_Input!R1875</f>
        <v/>
      </c>
      <c r="F1871" s="47"/>
      <c r="G1871" s="35"/>
      <c r="H1871" s="35"/>
      <c r="I1871" s="35"/>
      <c r="J1871" s="35"/>
      <c r="K1871" s="35"/>
      <c r="L1871" s="37" t="str">
        <f>IF($G$4=0,B1871,IFERROR(IF(OR(AND(Data_Input!$T$3="meters",Data_Input!$T1875&gt;12),(AND(Data_Input!$T$3="feet",Data_Input!$T1875&gt;40)),ABS(B1871)&gt;$G$4),"",B1871),""))</f>
        <v/>
      </c>
      <c r="M1871" s="37" t="str">
        <f>IF($H$4=0,C1871,IFERROR(IF(OR(AND(Data_Input!$T$3="meters",Data_Input!$T1875&gt;12),(AND(Data_Input!$T$3="feet",Data_Input!$T1875&gt;40)),ABS(C1871)&gt;$G$4),"",C1871),""))</f>
        <v/>
      </c>
      <c r="N1871" s="37" t="str">
        <f>IF($I$4=0,D1871,IFERROR(IF(OR(AND(Data_Input!$T$3="meters",Data_Input!$T1875&gt;12),(AND(Data_Input!$T$3="feet",Data_Input!$T1875&gt;40)),ABS(D1871)&gt;$G$4),"",D1871),""))</f>
        <v/>
      </c>
      <c r="O1871" s="37" t="str">
        <f>IF($J$4=0,E1871,IFERROR(IF(OR(AND(Data_Input!$T$3="meters",Data_Input!$T1875&gt;12),(AND(Data_Input!$T$3="feet",Data_Input!$T1875&gt;40)),ABS(E1871)&gt;$G$4),"",E1871),""))</f>
        <v/>
      </c>
      <c r="P1871" s="35"/>
      <c r="Q1871" s="8" t="str">
        <f t="shared" si="126"/>
        <v/>
      </c>
      <c r="R1871" s="8" t="str">
        <f t="shared" si="127"/>
        <v/>
      </c>
      <c r="S1871" s="8" t="str">
        <f t="shared" si="128"/>
        <v/>
      </c>
      <c r="T1871" s="8" t="str">
        <f t="shared" si="129"/>
        <v/>
      </c>
      <c r="U1871" s="35"/>
    </row>
    <row r="1872" spans="1:21">
      <c r="A1872" s="7">
        <v>1870</v>
      </c>
      <c r="B1872" s="37" t="str">
        <f>Data_Input!O1876</f>
        <v/>
      </c>
      <c r="C1872" s="37" t="str">
        <f>Data_Input!P1876</f>
        <v/>
      </c>
      <c r="D1872" s="37" t="str">
        <f>Data_Input!Q1876</f>
        <v/>
      </c>
      <c r="E1872" s="37" t="str">
        <f>Data_Input!R1876</f>
        <v/>
      </c>
      <c r="F1872" s="47"/>
      <c r="G1872" s="35"/>
      <c r="H1872" s="35"/>
      <c r="I1872" s="35"/>
      <c r="J1872" s="35"/>
      <c r="K1872" s="35"/>
      <c r="L1872" s="37" t="str">
        <f>IF($G$4=0,B1872,IFERROR(IF(OR(AND(Data_Input!$T$3="meters",Data_Input!$T1876&gt;12),(AND(Data_Input!$T$3="feet",Data_Input!$T1876&gt;40)),ABS(B1872)&gt;$G$4),"",B1872),""))</f>
        <v/>
      </c>
      <c r="M1872" s="37" t="str">
        <f>IF($H$4=0,C1872,IFERROR(IF(OR(AND(Data_Input!$T$3="meters",Data_Input!$T1876&gt;12),(AND(Data_Input!$T$3="feet",Data_Input!$T1876&gt;40)),ABS(C1872)&gt;$G$4),"",C1872),""))</f>
        <v/>
      </c>
      <c r="N1872" s="37" t="str">
        <f>IF($I$4=0,D1872,IFERROR(IF(OR(AND(Data_Input!$T$3="meters",Data_Input!$T1876&gt;12),(AND(Data_Input!$T$3="feet",Data_Input!$T1876&gt;40)),ABS(D1872)&gt;$G$4),"",D1872),""))</f>
        <v/>
      </c>
      <c r="O1872" s="37" t="str">
        <f>IF($J$4=0,E1872,IFERROR(IF(OR(AND(Data_Input!$T$3="meters",Data_Input!$T1876&gt;12),(AND(Data_Input!$T$3="feet",Data_Input!$T1876&gt;40)),ABS(E1872)&gt;$G$4),"",E1872),""))</f>
        <v/>
      </c>
      <c r="P1872" s="35"/>
      <c r="Q1872" s="8" t="str">
        <f t="shared" si="126"/>
        <v/>
      </c>
      <c r="R1872" s="8" t="str">
        <f t="shared" si="127"/>
        <v/>
      </c>
      <c r="S1872" s="8" t="str">
        <f t="shared" si="128"/>
        <v/>
      </c>
      <c r="T1872" s="8" t="str">
        <f t="shared" si="129"/>
        <v/>
      </c>
      <c r="U1872" s="35"/>
    </row>
    <row r="1873" spans="1:21">
      <c r="A1873" s="7">
        <v>1871</v>
      </c>
      <c r="B1873" s="37" t="str">
        <f>Data_Input!O1877</f>
        <v/>
      </c>
      <c r="C1873" s="37" t="str">
        <f>Data_Input!P1877</f>
        <v/>
      </c>
      <c r="D1873" s="37" t="str">
        <f>Data_Input!Q1877</f>
        <v/>
      </c>
      <c r="E1873" s="37" t="str">
        <f>Data_Input!R1877</f>
        <v/>
      </c>
      <c r="F1873" s="47"/>
      <c r="G1873" s="35"/>
      <c r="H1873" s="35"/>
      <c r="I1873" s="35"/>
      <c r="J1873" s="35"/>
      <c r="K1873" s="35"/>
      <c r="L1873" s="37" t="str">
        <f>IF($G$4=0,B1873,IFERROR(IF(OR(AND(Data_Input!$T$3="meters",Data_Input!$T1877&gt;12),(AND(Data_Input!$T$3="feet",Data_Input!$T1877&gt;40)),ABS(B1873)&gt;$G$4),"",B1873),""))</f>
        <v/>
      </c>
      <c r="M1873" s="37" t="str">
        <f>IF($H$4=0,C1873,IFERROR(IF(OR(AND(Data_Input!$T$3="meters",Data_Input!$T1877&gt;12),(AND(Data_Input!$T$3="feet",Data_Input!$T1877&gt;40)),ABS(C1873)&gt;$G$4),"",C1873),""))</f>
        <v/>
      </c>
      <c r="N1873" s="37" t="str">
        <f>IF($I$4=0,D1873,IFERROR(IF(OR(AND(Data_Input!$T$3="meters",Data_Input!$T1877&gt;12),(AND(Data_Input!$T$3="feet",Data_Input!$T1877&gt;40)),ABS(D1873)&gt;$G$4),"",D1873),""))</f>
        <v/>
      </c>
      <c r="O1873" s="37" t="str">
        <f>IF($J$4=0,E1873,IFERROR(IF(OR(AND(Data_Input!$T$3="meters",Data_Input!$T1877&gt;12),(AND(Data_Input!$T$3="feet",Data_Input!$T1877&gt;40)),ABS(E1873)&gt;$G$4),"",E1873),""))</f>
        <v/>
      </c>
      <c r="P1873" s="35"/>
      <c r="Q1873" s="8" t="str">
        <f t="shared" si="126"/>
        <v/>
      </c>
      <c r="R1873" s="8" t="str">
        <f t="shared" si="127"/>
        <v/>
      </c>
      <c r="S1873" s="8" t="str">
        <f t="shared" si="128"/>
        <v/>
      </c>
      <c r="T1873" s="8" t="str">
        <f t="shared" si="129"/>
        <v/>
      </c>
      <c r="U1873" s="35"/>
    </row>
    <row r="1874" spans="1:21">
      <c r="A1874" s="7">
        <v>1872</v>
      </c>
      <c r="B1874" s="37" t="str">
        <f>Data_Input!O1878</f>
        <v/>
      </c>
      <c r="C1874" s="37" t="str">
        <f>Data_Input!P1878</f>
        <v/>
      </c>
      <c r="D1874" s="37" t="str">
        <f>Data_Input!Q1878</f>
        <v/>
      </c>
      <c r="E1874" s="37" t="str">
        <f>Data_Input!R1878</f>
        <v/>
      </c>
      <c r="F1874" s="47"/>
      <c r="G1874" s="35"/>
      <c r="H1874" s="35"/>
      <c r="I1874" s="35"/>
      <c r="J1874" s="35"/>
      <c r="K1874" s="35"/>
      <c r="L1874" s="37" t="str">
        <f>IF($G$4=0,B1874,IFERROR(IF(OR(AND(Data_Input!$T$3="meters",Data_Input!$T1878&gt;12),(AND(Data_Input!$T$3="feet",Data_Input!$T1878&gt;40)),ABS(B1874)&gt;$G$4),"",B1874),""))</f>
        <v/>
      </c>
      <c r="M1874" s="37" t="str">
        <f>IF($H$4=0,C1874,IFERROR(IF(OR(AND(Data_Input!$T$3="meters",Data_Input!$T1878&gt;12),(AND(Data_Input!$T$3="feet",Data_Input!$T1878&gt;40)),ABS(C1874)&gt;$G$4),"",C1874),""))</f>
        <v/>
      </c>
      <c r="N1874" s="37" t="str">
        <f>IF($I$4=0,D1874,IFERROR(IF(OR(AND(Data_Input!$T$3="meters",Data_Input!$T1878&gt;12),(AND(Data_Input!$T$3="feet",Data_Input!$T1878&gt;40)),ABS(D1874)&gt;$G$4),"",D1874),""))</f>
        <v/>
      </c>
      <c r="O1874" s="37" t="str">
        <f>IF($J$4=0,E1874,IFERROR(IF(OR(AND(Data_Input!$T$3="meters",Data_Input!$T1878&gt;12),(AND(Data_Input!$T$3="feet",Data_Input!$T1878&gt;40)),ABS(E1874)&gt;$G$4),"",E1874),""))</f>
        <v/>
      </c>
      <c r="P1874" s="35"/>
      <c r="Q1874" s="8" t="str">
        <f t="shared" si="126"/>
        <v/>
      </c>
      <c r="R1874" s="8" t="str">
        <f t="shared" si="127"/>
        <v/>
      </c>
      <c r="S1874" s="8" t="str">
        <f t="shared" si="128"/>
        <v/>
      </c>
      <c r="T1874" s="8" t="str">
        <f t="shared" si="129"/>
        <v/>
      </c>
      <c r="U1874" s="35"/>
    </row>
    <row r="1875" spans="1:21">
      <c r="A1875" s="7">
        <v>1873</v>
      </c>
      <c r="B1875" s="37" t="str">
        <f>Data_Input!O1879</f>
        <v/>
      </c>
      <c r="C1875" s="37" t="str">
        <f>Data_Input!P1879</f>
        <v/>
      </c>
      <c r="D1875" s="37" t="str">
        <f>Data_Input!Q1879</f>
        <v/>
      </c>
      <c r="E1875" s="37" t="str">
        <f>Data_Input!R1879</f>
        <v/>
      </c>
      <c r="F1875" s="47"/>
      <c r="G1875" s="35"/>
      <c r="H1875" s="35"/>
      <c r="I1875" s="35"/>
      <c r="J1875" s="35"/>
      <c r="K1875" s="35"/>
      <c r="L1875" s="37" t="str">
        <f>IF($G$4=0,B1875,IFERROR(IF(OR(AND(Data_Input!$T$3="meters",Data_Input!$T1879&gt;12),(AND(Data_Input!$T$3="feet",Data_Input!$T1879&gt;40)),ABS(B1875)&gt;$G$4),"",B1875),""))</f>
        <v/>
      </c>
      <c r="M1875" s="37" t="str">
        <f>IF($H$4=0,C1875,IFERROR(IF(OR(AND(Data_Input!$T$3="meters",Data_Input!$T1879&gt;12),(AND(Data_Input!$T$3="feet",Data_Input!$T1879&gt;40)),ABS(C1875)&gt;$G$4),"",C1875),""))</f>
        <v/>
      </c>
      <c r="N1875" s="37" t="str">
        <f>IF($I$4=0,D1875,IFERROR(IF(OR(AND(Data_Input!$T$3="meters",Data_Input!$T1879&gt;12),(AND(Data_Input!$T$3="feet",Data_Input!$T1879&gt;40)),ABS(D1875)&gt;$G$4),"",D1875),""))</f>
        <v/>
      </c>
      <c r="O1875" s="37" t="str">
        <f>IF($J$4=0,E1875,IFERROR(IF(OR(AND(Data_Input!$T$3="meters",Data_Input!$T1879&gt;12),(AND(Data_Input!$T$3="feet",Data_Input!$T1879&gt;40)),ABS(E1875)&gt;$G$4),"",E1875),""))</f>
        <v/>
      </c>
      <c r="P1875" s="35"/>
      <c r="Q1875" s="8" t="str">
        <f t="shared" si="126"/>
        <v/>
      </c>
      <c r="R1875" s="8" t="str">
        <f t="shared" si="127"/>
        <v/>
      </c>
      <c r="S1875" s="8" t="str">
        <f t="shared" si="128"/>
        <v/>
      </c>
      <c r="T1875" s="8" t="str">
        <f t="shared" si="129"/>
        <v/>
      </c>
      <c r="U1875" s="35"/>
    </row>
    <row r="1876" spans="1:21">
      <c r="A1876" s="7">
        <v>1874</v>
      </c>
      <c r="B1876" s="37" t="str">
        <f>Data_Input!O1880</f>
        <v/>
      </c>
      <c r="C1876" s="37" t="str">
        <f>Data_Input!P1880</f>
        <v/>
      </c>
      <c r="D1876" s="37" t="str">
        <f>Data_Input!Q1880</f>
        <v/>
      </c>
      <c r="E1876" s="37" t="str">
        <f>Data_Input!R1880</f>
        <v/>
      </c>
      <c r="F1876" s="47"/>
      <c r="G1876" s="35"/>
      <c r="H1876" s="35"/>
      <c r="I1876" s="35"/>
      <c r="J1876" s="35"/>
      <c r="K1876" s="35"/>
      <c r="L1876" s="37" t="str">
        <f>IF($G$4=0,B1876,IFERROR(IF(OR(AND(Data_Input!$T$3="meters",Data_Input!$T1880&gt;12),(AND(Data_Input!$T$3="feet",Data_Input!$T1880&gt;40)),ABS(B1876)&gt;$G$4),"",B1876),""))</f>
        <v/>
      </c>
      <c r="M1876" s="37" t="str">
        <f>IF($H$4=0,C1876,IFERROR(IF(OR(AND(Data_Input!$T$3="meters",Data_Input!$T1880&gt;12),(AND(Data_Input!$T$3="feet",Data_Input!$T1880&gt;40)),ABS(C1876)&gt;$G$4),"",C1876),""))</f>
        <v/>
      </c>
      <c r="N1876" s="37" t="str">
        <f>IF($I$4=0,D1876,IFERROR(IF(OR(AND(Data_Input!$T$3="meters",Data_Input!$T1880&gt;12),(AND(Data_Input!$T$3="feet",Data_Input!$T1880&gt;40)),ABS(D1876)&gt;$G$4),"",D1876),""))</f>
        <v/>
      </c>
      <c r="O1876" s="37" t="str">
        <f>IF($J$4=0,E1876,IFERROR(IF(OR(AND(Data_Input!$T$3="meters",Data_Input!$T1880&gt;12),(AND(Data_Input!$T$3="feet",Data_Input!$T1880&gt;40)),ABS(E1876)&gt;$G$4),"",E1876),""))</f>
        <v/>
      </c>
      <c r="P1876" s="35"/>
      <c r="Q1876" s="8" t="str">
        <f t="shared" si="126"/>
        <v/>
      </c>
      <c r="R1876" s="8" t="str">
        <f t="shared" si="127"/>
        <v/>
      </c>
      <c r="S1876" s="8" t="str">
        <f t="shared" si="128"/>
        <v/>
      </c>
      <c r="T1876" s="8" t="str">
        <f t="shared" si="129"/>
        <v/>
      </c>
      <c r="U1876" s="35"/>
    </row>
    <row r="1877" spans="1:21">
      <c r="A1877" s="7">
        <v>1875</v>
      </c>
      <c r="B1877" s="37" t="str">
        <f>Data_Input!O1881</f>
        <v/>
      </c>
      <c r="C1877" s="37" t="str">
        <f>Data_Input!P1881</f>
        <v/>
      </c>
      <c r="D1877" s="37" t="str">
        <f>Data_Input!Q1881</f>
        <v/>
      </c>
      <c r="E1877" s="37" t="str">
        <f>Data_Input!R1881</f>
        <v/>
      </c>
      <c r="F1877" s="47"/>
      <c r="G1877" s="35"/>
      <c r="H1877" s="35"/>
      <c r="I1877" s="35"/>
      <c r="J1877" s="35"/>
      <c r="K1877" s="35"/>
      <c r="L1877" s="37" t="str">
        <f>IF($G$4=0,B1877,IFERROR(IF(OR(AND(Data_Input!$T$3="meters",Data_Input!$T1881&gt;12),(AND(Data_Input!$T$3="feet",Data_Input!$T1881&gt;40)),ABS(B1877)&gt;$G$4),"",B1877),""))</f>
        <v/>
      </c>
      <c r="M1877" s="37" t="str">
        <f>IF($H$4=0,C1877,IFERROR(IF(OR(AND(Data_Input!$T$3="meters",Data_Input!$T1881&gt;12),(AND(Data_Input!$T$3="feet",Data_Input!$T1881&gt;40)),ABS(C1877)&gt;$G$4),"",C1877),""))</f>
        <v/>
      </c>
      <c r="N1877" s="37" t="str">
        <f>IF($I$4=0,D1877,IFERROR(IF(OR(AND(Data_Input!$T$3="meters",Data_Input!$T1881&gt;12),(AND(Data_Input!$T$3="feet",Data_Input!$T1881&gt;40)),ABS(D1877)&gt;$G$4),"",D1877),""))</f>
        <v/>
      </c>
      <c r="O1877" s="37" t="str">
        <f>IF($J$4=0,E1877,IFERROR(IF(OR(AND(Data_Input!$T$3="meters",Data_Input!$T1881&gt;12),(AND(Data_Input!$T$3="feet",Data_Input!$T1881&gt;40)),ABS(E1877)&gt;$G$4),"",E1877),""))</f>
        <v/>
      </c>
      <c r="P1877" s="35"/>
      <c r="Q1877" s="8" t="str">
        <f t="shared" si="126"/>
        <v/>
      </c>
      <c r="R1877" s="8" t="str">
        <f t="shared" si="127"/>
        <v/>
      </c>
      <c r="S1877" s="8" t="str">
        <f t="shared" si="128"/>
        <v/>
      </c>
      <c r="T1877" s="8" t="str">
        <f t="shared" si="129"/>
        <v/>
      </c>
      <c r="U1877" s="35"/>
    </row>
    <row r="1878" spans="1:21">
      <c r="A1878" s="7">
        <v>1876</v>
      </c>
      <c r="B1878" s="37" t="str">
        <f>Data_Input!O1882</f>
        <v/>
      </c>
      <c r="C1878" s="37" t="str">
        <f>Data_Input!P1882</f>
        <v/>
      </c>
      <c r="D1878" s="37" t="str">
        <f>Data_Input!Q1882</f>
        <v/>
      </c>
      <c r="E1878" s="37" t="str">
        <f>Data_Input!R1882</f>
        <v/>
      </c>
      <c r="F1878" s="47"/>
      <c r="G1878" s="35"/>
      <c r="H1878" s="35"/>
      <c r="I1878" s="35"/>
      <c r="J1878" s="35"/>
      <c r="K1878" s="35"/>
      <c r="L1878" s="37" t="str">
        <f>IF($G$4=0,B1878,IFERROR(IF(OR(AND(Data_Input!$T$3="meters",Data_Input!$T1882&gt;12),(AND(Data_Input!$T$3="feet",Data_Input!$T1882&gt;40)),ABS(B1878)&gt;$G$4),"",B1878),""))</f>
        <v/>
      </c>
      <c r="M1878" s="37" t="str">
        <f>IF($H$4=0,C1878,IFERROR(IF(OR(AND(Data_Input!$T$3="meters",Data_Input!$T1882&gt;12),(AND(Data_Input!$T$3="feet",Data_Input!$T1882&gt;40)),ABS(C1878)&gt;$G$4),"",C1878),""))</f>
        <v/>
      </c>
      <c r="N1878" s="37" t="str">
        <f>IF($I$4=0,D1878,IFERROR(IF(OR(AND(Data_Input!$T$3="meters",Data_Input!$T1882&gt;12),(AND(Data_Input!$T$3="feet",Data_Input!$T1882&gt;40)),ABS(D1878)&gt;$G$4),"",D1878),""))</f>
        <v/>
      </c>
      <c r="O1878" s="37" t="str">
        <f>IF($J$4=0,E1878,IFERROR(IF(OR(AND(Data_Input!$T$3="meters",Data_Input!$T1882&gt;12),(AND(Data_Input!$T$3="feet",Data_Input!$T1882&gt;40)),ABS(E1878)&gt;$G$4),"",E1878),""))</f>
        <v/>
      </c>
      <c r="P1878" s="35"/>
      <c r="Q1878" s="8" t="str">
        <f t="shared" si="126"/>
        <v/>
      </c>
      <c r="R1878" s="8" t="str">
        <f t="shared" si="127"/>
        <v/>
      </c>
      <c r="S1878" s="8" t="str">
        <f t="shared" si="128"/>
        <v/>
      </c>
      <c r="T1878" s="8" t="str">
        <f t="shared" si="129"/>
        <v/>
      </c>
      <c r="U1878" s="35"/>
    </row>
    <row r="1879" spans="1:21">
      <c r="A1879" s="7">
        <v>1877</v>
      </c>
      <c r="B1879" s="37" t="str">
        <f>Data_Input!O1883</f>
        <v/>
      </c>
      <c r="C1879" s="37" t="str">
        <f>Data_Input!P1883</f>
        <v/>
      </c>
      <c r="D1879" s="37" t="str">
        <f>Data_Input!Q1883</f>
        <v/>
      </c>
      <c r="E1879" s="37" t="str">
        <f>Data_Input!R1883</f>
        <v/>
      </c>
      <c r="F1879" s="47"/>
      <c r="G1879" s="35"/>
      <c r="H1879" s="35"/>
      <c r="I1879" s="35"/>
      <c r="J1879" s="35"/>
      <c r="K1879" s="35"/>
      <c r="L1879" s="37" t="str">
        <f>IF($G$4=0,B1879,IFERROR(IF(OR(AND(Data_Input!$T$3="meters",Data_Input!$T1883&gt;12),(AND(Data_Input!$T$3="feet",Data_Input!$T1883&gt;40)),ABS(B1879)&gt;$G$4),"",B1879),""))</f>
        <v/>
      </c>
      <c r="M1879" s="37" t="str">
        <f>IF($H$4=0,C1879,IFERROR(IF(OR(AND(Data_Input!$T$3="meters",Data_Input!$T1883&gt;12),(AND(Data_Input!$T$3="feet",Data_Input!$T1883&gt;40)),ABS(C1879)&gt;$G$4),"",C1879),""))</f>
        <v/>
      </c>
      <c r="N1879" s="37" t="str">
        <f>IF($I$4=0,D1879,IFERROR(IF(OR(AND(Data_Input!$T$3="meters",Data_Input!$T1883&gt;12),(AND(Data_Input!$T$3="feet",Data_Input!$T1883&gt;40)),ABS(D1879)&gt;$G$4),"",D1879),""))</f>
        <v/>
      </c>
      <c r="O1879" s="37" t="str">
        <f>IF($J$4=0,E1879,IFERROR(IF(OR(AND(Data_Input!$T$3="meters",Data_Input!$T1883&gt;12),(AND(Data_Input!$T$3="feet",Data_Input!$T1883&gt;40)),ABS(E1879)&gt;$G$4),"",E1879),""))</f>
        <v/>
      </c>
      <c r="P1879" s="35"/>
      <c r="Q1879" s="8" t="str">
        <f t="shared" si="126"/>
        <v/>
      </c>
      <c r="R1879" s="8" t="str">
        <f t="shared" si="127"/>
        <v/>
      </c>
      <c r="S1879" s="8" t="str">
        <f t="shared" si="128"/>
        <v/>
      </c>
      <c r="T1879" s="8" t="str">
        <f t="shared" si="129"/>
        <v/>
      </c>
      <c r="U1879" s="35"/>
    </row>
    <row r="1880" spans="1:21">
      <c r="A1880" s="7">
        <v>1878</v>
      </c>
      <c r="B1880" s="37" t="str">
        <f>Data_Input!O1884</f>
        <v/>
      </c>
      <c r="C1880" s="37" t="str">
        <f>Data_Input!P1884</f>
        <v/>
      </c>
      <c r="D1880" s="37" t="str">
        <f>Data_Input!Q1884</f>
        <v/>
      </c>
      <c r="E1880" s="37" t="str">
        <f>Data_Input!R1884</f>
        <v/>
      </c>
      <c r="F1880" s="47"/>
      <c r="G1880" s="35"/>
      <c r="H1880" s="35"/>
      <c r="I1880" s="35"/>
      <c r="J1880" s="35"/>
      <c r="K1880" s="35"/>
      <c r="L1880" s="37" t="str">
        <f>IF($G$4=0,B1880,IFERROR(IF(OR(AND(Data_Input!$T$3="meters",Data_Input!$T1884&gt;12),(AND(Data_Input!$T$3="feet",Data_Input!$T1884&gt;40)),ABS(B1880)&gt;$G$4),"",B1880),""))</f>
        <v/>
      </c>
      <c r="M1880" s="37" t="str">
        <f>IF($H$4=0,C1880,IFERROR(IF(OR(AND(Data_Input!$T$3="meters",Data_Input!$T1884&gt;12),(AND(Data_Input!$T$3="feet",Data_Input!$T1884&gt;40)),ABS(C1880)&gt;$G$4),"",C1880),""))</f>
        <v/>
      </c>
      <c r="N1880" s="37" t="str">
        <f>IF($I$4=0,D1880,IFERROR(IF(OR(AND(Data_Input!$T$3="meters",Data_Input!$T1884&gt;12),(AND(Data_Input!$T$3="feet",Data_Input!$T1884&gt;40)),ABS(D1880)&gt;$G$4),"",D1880),""))</f>
        <v/>
      </c>
      <c r="O1880" s="37" t="str">
        <f>IF($J$4=0,E1880,IFERROR(IF(OR(AND(Data_Input!$T$3="meters",Data_Input!$T1884&gt;12),(AND(Data_Input!$T$3="feet",Data_Input!$T1884&gt;40)),ABS(E1880)&gt;$G$4),"",E1880),""))</f>
        <v/>
      </c>
      <c r="P1880" s="35"/>
      <c r="Q1880" s="8" t="str">
        <f t="shared" si="126"/>
        <v/>
      </c>
      <c r="R1880" s="8" t="str">
        <f t="shared" si="127"/>
        <v/>
      </c>
      <c r="S1880" s="8" t="str">
        <f t="shared" si="128"/>
        <v/>
      </c>
      <c r="T1880" s="8" t="str">
        <f t="shared" si="129"/>
        <v/>
      </c>
      <c r="U1880" s="35"/>
    </row>
    <row r="1881" spans="1:21">
      <c r="A1881" s="7">
        <v>1879</v>
      </c>
      <c r="B1881" s="37" t="str">
        <f>Data_Input!O1885</f>
        <v/>
      </c>
      <c r="C1881" s="37" t="str">
        <f>Data_Input!P1885</f>
        <v/>
      </c>
      <c r="D1881" s="37" t="str">
        <f>Data_Input!Q1885</f>
        <v/>
      </c>
      <c r="E1881" s="37" t="str">
        <f>Data_Input!R1885</f>
        <v/>
      </c>
      <c r="F1881" s="47"/>
      <c r="G1881" s="35"/>
      <c r="H1881" s="35"/>
      <c r="I1881" s="35"/>
      <c r="J1881" s="35"/>
      <c r="K1881" s="35"/>
      <c r="L1881" s="37" t="str">
        <f>IF($G$4=0,B1881,IFERROR(IF(OR(AND(Data_Input!$T$3="meters",Data_Input!$T1885&gt;12),(AND(Data_Input!$T$3="feet",Data_Input!$T1885&gt;40)),ABS(B1881)&gt;$G$4),"",B1881),""))</f>
        <v/>
      </c>
      <c r="M1881" s="37" t="str">
        <f>IF($H$4=0,C1881,IFERROR(IF(OR(AND(Data_Input!$T$3="meters",Data_Input!$T1885&gt;12),(AND(Data_Input!$T$3="feet",Data_Input!$T1885&gt;40)),ABS(C1881)&gt;$G$4),"",C1881),""))</f>
        <v/>
      </c>
      <c r="N1881" s="37" t="str">
        <f>IF($I$4=0,D1881,IFERROR(IF(OR(AND(Data_Input!$T$3="meters",Data_Input!$T1885&gt;12),(AND(Data_Input!$T$3="feet",Data_Input!$T1885&gt;40)),ABS(D1881)&gt;$G$4),"",D1881),""))</f>
        <v/>
      </c>
      <c r="O1881" s="37" t="str">
        <f>IF($J$4=0,E1881,IFERROR(IF(OR(AND(Data_Input!$T$3="meters",Data_Input!$T1885&gt;12),(AND(Data_Input!$T$3="feet",Data_Input!$T1885&gt;40)),ABS(E1881)&gt;$G$4),"",E1881),""))</f>
        <v/>
      </c>
      <c r="P1881" s="35"/>
      <c r="Q1881" s="8" t="str">
        <f t="shared" si="126"/>
        <v/>
      </c>
      <c r="R1881" s="8" t="str">
        <f t="shared" si="127"/>
        <v/>
      </c>
      <c r="S1881" s="8" t="str">
        <f t="shared" si="128"/>
        <v/>
      </c>
      <c r="T1881" s="8" t="str">
        <f t="shared" si="129"/>
        <v/>
      </c>
      <c r="U1881" s="35"/>
    </row>
    <row r="1882" spans="1:21">
      <c r="A1882" s="7">
        <v>1880</v>
      </c>
      <c r="B1882" s="37" t="str">
        <f>Data_Input!O1886</f>
        <v/>
      </c>
      <c r="C1882" s="37" t="str">
        <f>Data_Input!P1886</f>
        <v/>
      </c>
      <c r="D1882" s="37" t="str">
        <f>Data_Input!Q1886</f>
        <v/>
      </c>
      <c r="E1882" s="37" t="str">
        <f>Data_Input!R1886</f>
        <v/>
      </c>
      <c r="F1882" s="47"/>
      <c r="G1882" s="35"/>
      <c r="H1882" s="35"/>
      <c r="I1882" s="35"/>
      <c r="J1882" s="35"/>
      <c r="K1882" s="35"/>
      <c r="L1882" s="37" t="str">
        <f>IF($G$4=0,B1882,IFERROR(IF(OR(AND(Data_Input!$T$3="meters",Data_Input!$T1886&gt;12),(AND(Data_Input!$T$3="feet",Data_Input!$T1886&gt;40)),ABS(B1882)&gt;$G$4),"",B1882),""))</f>
        <v/>
      </c>
      <c r="M1882" s="37" t="str">
        <f>IF($H$4=0,C1882,IFERROR(IF(OR(AND(Data_Input!$T$3="meters",Data_Input!$T1886&gt;12),(AND(Data_Input!$T$3="feet",Data_Input!$T1886&gt;40)),ABS(C1882)&gt;$G$4),"",C1882),""))</f>
        <v/>
      </c>
      <c r="N1882" s="37" t="str">
        <f>IF($I$4=0,D1882,IFERROR(IF(OR(AND(Data_Input!$T$3="meters",Data_Input!$T1886&gt;12),(AND(Data_Input!$T$3="feet",Data_Input!$T1886&gt;40)),ABS(D1882)&gt;$G$4),"",D1882),""))</f>
        <v/>
      </c>
      <c r="O1882" s="37" t="str">
        <f>IF($J$4=0,E1882,IFERROR(IF(OR(AND(Data_Input!$T$3="meters",Data_Input!$T1886&gt;12),(AND(Data_Input!$T$3="feet",Data_Input!$T1886&gt;40)),ABS(E1882)&gt;$G$4),"",E1882),""))</f>
        <v/>
      </c>
      <c r="P1882" s="35"/>
      <c r="Q1882" s="8" t="str">
        <f t="shared" si="126"/>
        <v/>
      </c>
      <c r="R1882" s="8" t="str">
        <f t="shared" si="127"/>
        <v/>
      </c>
      <c r="S1882" s="8" t="str">
        <f t="shared" si="128"/>
        <v/>
      </c>
      <c r="T1882" s="8" t="str">
        <f t="shared" si="129"/>
        <v/>
      </c>
      <c r="U1882" s="35"/>
    </row>
    <row r="1883" spans="1:21">
      <c r="A1883" s="7">
        <v>1881</v>
      </c>
      <c r="B1883" s="37" t="str">
        <f>Data_Input!O1887</f>
        <v/>
      </c>
      <c r="C1883" s="37" t="str">
        <f>Data_Input!P1887</f>
        <v/>
      </c>
      <c r="D1883" s="37" t="str">
        <f>Data_Input!Q1887</f>
        <v/>
      </c>
      <c r="E1883" s="37" t="str">
        <f>Data_Input!R1887</f>
        <v/>
      </c>
      <c r="F1883" s="47"/>
      <c r="G1883" s="35"/>
      <c r="H1883" s="35"/>
      <c r="I1883" s="35"/>
      <c r="J1883" s="35"/>
      <c r="K1883" s="35"/>
      <c r="L1883" s="37" t="str">
        <f>IF($G$4=0,B1883,IFERROR(IF(OR(AND(Data_Input!$T$3="meters",Data_Input!$T1887&gt;12),(AND(Data_Input!$T$3="feet",Data_Input!$T1887&gt;40)),ABS(B1883)&gt;$G$4),"",B1883),""))</f>
        <v/>
      </c>
      <c r="M1883" s="37" t="str">
        <f>IF($H$4=0,C1883,IFERROR(IF(OR(AND(Data_Input!$T$3="meters",Data_Input!$T1887&gt;12),(AND(Data_Input!$T$3="feet",Data_Input!$T1887&gt;40)),ABS(C1883)&gt;$G$4),"",C1883),""))</f>
        <v/>
      </c>
      <c r="N1883" s="37" t="str">
        <f>IF($I$4=0,D1883,IFERROR(IF(OR(AND(Data_Input!$T$3="meters",Data_Input!$T1887&gt;12),(AND(Data_Input!$T$3="feet",Data_Input!$T1887&gt;40)),ABS(D1883)&gt;$G$4),"",D1883),""))</f>
        <v/>
      </c>
      <c r="O1883" s="37" t="str">
        <f>IF($J$4=0,E1883,IFERROR(IF(OR(AND(Data_Input!$T$3="meters",Data_Input!$T1887&gt;12),(AND(Data_Input!$T$3="feet",Data_Input!$T1887&gt;40)),ABS(E1883)&gt;$G$4),"",E1883),""))</f>
        <v/>
      </c>
      <c r="P1883" s="35"/>
      <c r="Q1883" s="8" t="str">
        <f t="shared" si="126"/>
        <v/>
      </c>
      <c r="R1883" s="8" t="str">
        <f t="shared" si="127"/>
        <v/>
      </c>
      <c r="S1883" s="8" t="str">
        <f t="shared" si="128"/>
        <v/>
      </c>
      <c r="T1883" s="8" t="str">
        <f t="shared" si="129"/>
        <v/>
      </c>
      <c r="U1883" s="35"/>
    </row>
    <row r="1884" spans="1:21">
      <c r="A1884" s="7">
        <v>1882</v>
      </c>
      <c r="B1884" s="37" t="str">
        <f>Data_Input!O1888</f>
        <v/>
      </c>
      <c r="C1884" s="37" t="str">
        <f>Data_Input!P1888</f>
        <v/>
      </c>
      <c r="D1884" s="37" t="str">
        <f>Data_Input!Q1888</f>
        <v/>
      </c>
      <c r="E1884" s="37" t="str">
        <f>Data_Input!R1888</f>
        <v/>
      </c>
      <c r="F1884" s="47"/>
      <c r="G1884" s="35"/>
      <c r="H1884" s="35"/>
      <c r="I1884" s="35"/>
      <c r="J1884" s="35"/>
      <c r="K1884" s="35"/>
      <c r="L1884" s="37" t="str">
        <f>IF($G$4=0,B1884,IFERROR(IF(OR(AND(Data_Input!$T$3="meters",Data_Input!$T1888&gt;12),(AND(Data_Input!$T$3="feet",Data_Input!$T1888&gt;40)),ABS(B1884)&gt;$G$4),"",B1884),""))</f>
        <v/>
      </c>
      <c r="M1884" s="37" t="str">
        <f>IF($H$4=0,C1884,IFERROR(IF(OR(AND(Data_Input!$T$3="meters",Data_Input!$T1888&gt;12),(AND(Data_Input!$T$3="feet",Data_Input!$T1888&gt;40)),ABS(C1884)&gt;$G$4),"",C1884),""))</f>
        <v/>
      </c>
      <c r="N1884" s="37" t="str">
        <f>IF($I$4=0,D1884,IFERROR(IF(OR(AND(Data_Input!$T$3="meters",Data_Input!$T1888&gt;12),(AND(Data_Input!$T$3="feet",Data_Input!$T1888&gt;40)),ABS(D1884)&gt;$G$4),"",D1884),""))</f>
        <v/>
      </c>
      <c r="O1884" s="37" t="str">
        <f>IF($J$4=0,E1884,IFERROR(IF(OR(AND(Data_Input!$T$3="meters",Data_Input!$T1888&gt;12),(AND(Data_Input!$T$3="feet",Data_Input!$T1888&gt;40)),ABS(E1884)&gt;$G$4),"",E1884),""))</f>
        <v/>
      </c>
      <c r="P1884" s="35"/>
      <c r="Q1884" s="8" t="str">
        <f t="shared" si="126"/>
        <v/>
      </c>
      <c r="R1884" s="8" t="str">
        <f t="shared" si="127"/>
        <v/>
      </c>
      <c r="S1884" s="8" t="str">
        <f t="shared" si="128"/>
        <v/>
      </c>
      <c r="T1884" s="8" t="str">
        <f t="shared" si="129"/>
        <v/>
      </c>
      <c r="U1884" s="35"/>
    </row>
    <row r="1885" spans="1:21">
      <c r="A1885" s="7">
        <v>1883</v>
      </c>
      <c r="B1885" s="37" t="str">
        <f>Data_Input!O1889</f>
        <v/>
      </c>
      <c r="C1885" s="37" t="str">
        <f>Data_Input!P1889</f>
        <v/>
      </c>
      <c r="D1885" s="37" t="str">
        <f>Data_Input!Q1889</f>
        <v/>
      </c>
      <c r="E1885" s="37" t="str">
        <f>Data_Input!R1889</f>
        <v/>
      </c>
      <c r="F1885" s="47"/>
      <c r="G1885" s="35"/>
      <c r="H1885" s="35"/>
      <c r="I1885" s="35"/>
      <c r="J1885" s="35"/>
      <c r="K1885" s="35"/>
      <c r="L1885" s="37" t="str">
        <f>IF($G$4=0,B1885,IFERROR(IF(OR(AND(Data_Input!$T$3="meters",Data_Input!$T1889&gt;12),(AND(Data_Input!$T$3="feet",Data_Input!$T1889&gt;40)),ABS(B1885)&gt;$G$4),"",B1885),""))</f>
        <v/>
      </c>
      <c r="M1885" s="37" t="str">
        <f>IF($H$4=0,C1885,IFERROR(IF(OR(AND(Data_Input!$T$3="meters",Data_Input!$T1889&gt;12),(AND(Data_Input!$T$3="feet",Data_Input!$T1889&gt;40)),ABS(C1885)&gt;$G$4),"",C1885),""))</f>
        <v/>
      </c>
      <c r="N1885" s="37" t="str">
        <f>IF($I$4=0,D1885,IFERROR(IF(OR(AND(Data_Input!$T$3="meters",Data_Input!$T1889&gt;12),(AND(Data_Input!$T$3="feet",Data_Input!$T1889&gt;40)),ABS(D1885)&gt;$G$4),"",D1885),""))</f>
        <v/>
      </c>
      <c r="O1885" s="37" t="str">
        <f>IF($J$4=0,E1885,IFERROR(IF(OR(AND(Data_Input!$T$3="meters",Data_Input!$T1889&gt;12),(AND(Data_Input!$T$3="feet",Data_Input!$T1889&gt;40)),ABS(E1885)&gt;$G$4),"",E1885),""))</f>
        <v/>
      </c>
      <c r="P1885" s="35"/>
      <c r="Q1885" s="8" t="str">
        <f t="shared" si="126"/>
        <v/>
      </c>
      <c r="R1885" s="8" t="str">
        <f t="shared" si="127"/>
        <v/>
      </c>
      <c r="S1885" s="8" t="str">
        <f t="shared" si="128"/>
        <v/>
      </c>
      <c r="T1885" s="8" t="str">
        <f t="shared" si="129"/>
        <v/>
      </c>
      <c r="U1885" s="35"/>
    </row>
    <row r="1886" spans="1:21">
      <c r="A1886" s="7">
        <v>1884</v>
      </c>
      <c r="B1886" s="37" t="str">
        <f>Data_Input!O1890</f>
        <v/>
      </c>
      <c r="C1886" s="37" t="str">
        <f>Data_Input!P1890</f>
        <v/>
      </c>
      <c r="D1886" s="37" t="str">
        <f>Data_Input!Q1890</f>
        <v/>
      </c>
      <c r="E1886" s="37" t="str">
        <f>Data_Input!R1890</f>
        <v/>
      </c>
      <c r="F1886" s="47"/>
      <c r="G1886" s="35"/>
      <c r="H1886" s="35"/>
      <c r="I1886" s="35"/>
      <c r="J1886" s="35"/>
      <c r="K1886" s="35"/>
      <c r="L1886" s="37" t="str">
        <f>IF($G$4=0,B1886,IFERROR(IF(OR(AND(Data_Input!$T$3="meters",Data_Input!$T1890&gt;12),(AND(Data_Input!$T$3="feet",Data_Input!$T1890&gt;40)),ABS(B1886)&gt;$G$4),"",B1886),""))</f>
        <v/>
      </c>
      <c r="M1886" s="37" t="str">
        <f>IF($H$4=0,C1886,IFERROR(IF(OR(AND(Data_Input!$T$3="meters",Data_Input!$T1890&gt;12),(AND(Data_Input!$T$3="feet",Data_Input!$T1890&gt;40)),ABS(C1886)&gt;$G$4),"",C1886),""))</f>
        <v/>
      </c>
      <c r="N1886" s="37" t="str">
        <f>IF($I$4=0,D1886,IFERROR(IF(OR(AND(Data_Input!$T$3="meters",Data_Input!$T1890&gt;12),(AND(Data_Input!$T$3="feet",Data_Input!$T1890&gt;40)),ABS(D1886)&gt;$G$4),"",D1886),""))</f>
        <v/>
      </c>
      <c r="O1886" s="37" t="str">
        <f>IF($J$4=0,E1886,IFERROR(IF(OR(AND(Data_Input!$T$3="meters",Data_Input!$T1890&gt;12),(AND(Data_Input!$T$3="feet",Data_Input!$T1890&gt;40)),ABS(E1886)&gt;$G$4),"",E1886),""))</f>
        <v/>
      </c>
      <c r="P1886" s="35"/>
      <c r="Q1886" s="8" t="str">
        <f t="shared" si="126"/>
        <v/>
      </c>
      <c r="R1886" s="8" t="str">
        <f t="shared" si="127"/>
        <v/>
      </c>
      <c r="S1886" s="8" t="str">
        <f t="shared" si="128"/>
        <v/>
      </c>
      <c r="T1886" s="8" t="str">
        <f t="shared" si="129"/>
        <v/>
      </c>
      <c r="U1886" s="35"/>
    </row>
    <row r="1887" spans="1:21">
      <c r="A1887" s="7">
        <v>1885</v>
      </c>
      <c r="B1887" s="37" t="str">
        <f>Data_Input!O1891</f>
        <v/>
      </c>
      <c r="C1887" s="37" t="str">
        <f>Data_Input!P1891</f>
        <v/>
      </c>
      <c r="D1887" s="37" t="str">
        <f>Data_Input!Q1891</f>
        <v/>
      </c>
      <c r="E1887" s="37" t="str">
        <f>Data_Input!R1891</f>
        <v/>
      </c>
      <c r="F1887" s="47"/>
      <c r="G1887" s="35"/>
      <c r="H1887" s="35"/>
      <c r="I1887" s="35"/>
      <c r="J1887" s="35"/>
      <c r="K1887" s="35"/>
      <c r="L1887" s="37" t="str">
        <f>IF($G$4=0,B1887,IFERROR(IF(OR(AND(Data_Input!$T$3="meters",Data_Input!$T1891&gt;12),(AND(Data_Input!$T$3="feet",Data_Input!$T1891&gt;40)),ABS(B1887)&gt;$G$4),"",B1887),""))</f>
        <v/>
      </c>
      <c r="M1887" s="37" t="str">
        <f>IF($H$4=0,C1887,IFERROR(IF(OR(AND(Data_Input!$T$3="meters",Data_Input!$T1891&gt;12),(AND(Data_Input!$T$3="feet",Data_Input!$T1891&gt;40)),ABS(C1887)&gt;$G$4),"",C1887),""))</f>
        <v/>
      </c>
      <c r="N1887" s="37" t="str">
        <f>IF($I$4=0,D1887,IFERROR(IF(OR(AND(Data_Input!$T$3="meters",Data_Input!$T1891&gt;12),(AND(Data_Input!$T$3="feet",Data_Input!$T1891&gt;40)),ABS(D1887)&gt;$G$4),"",D1887),""))</f>
        <v/>
      </c>
      <c r="O1887" s="37" t="str">
        <f>IF($J$4=0,E1887,IFERROR(IF(OR(AND(Data_Input!$T$3="meters",Data_Input!$T1891&gt;12),(AND(Data_Input!$T$3="feet",Data_Input!$T1891&gt;40)),ABS(E1887)&gt;$G$4),"",E1887),""))</f>
        <v/>
      </c>
      <c r="P1887" s="35"/>
      <c r="Q1887" s="8" t="str">
        <f t="shared" si="126"/>
        <v/>
      </c>
      <c r="R1887" s="8" t="str">
        <f t="shared" si="127"/>
        <v/>
      </c>
      <c r="S1887" s="8" t="str">
        <f t="shared" si="128"/>
        <v/>
      </c>
      <c r="T1887" s="8" t="str">
        <f t="shared" si="129"/>
        <v/>
      </c>
      <c r="U1887" s="35"/>
    </row>
    <row r="1888" spans="1:21">
      <c r="A1888" s="7">
        <v>1886</v>
      </c>
      <c r="B1888" s="37" t="str">
        <f>Data_Input!O1892</f>
        <v/>
      </c>
      <c r="C1888" s="37" t="str">
        <f>Data_Input!P1892</f>
        <v/>
      </c>
      <c r="D1888" s="37" t="str">
        <f>Data_Input!Q1892</f>
        <v/>
      </c>
      <c r="E1888" s="37" t="str">
        <f>Data_Input!R1892</f>
        <v/>
      </c>
      <c r="F1888" s="47"/>
      <c r="G1888" s="35"/>
      <c r="H1888" s="35"/>
      <c r="I1888" s="35"/>
      <c r="J1888" s="35"/>
      <c r="K1888" s="35"/>
      <c r="L1888" s="37" t="str">
        <f>IF($G$4=0,B1888,IFERROR(IF(OR(AND(Data_Input!$T$3="meters",Data_Input!$T1892&gt;12),(AND(Data_Input!$T$3="feet",Data_Input!$T1892&gt;40)),ABS(B1888)&gt;$G$4),"",B1888),""))</f>
        <v/>
      </c>
      <c r="M1888" s="37" t="str">
        <f>IF($H$4=0,C1888,IFERROR(IF(OR(AND(Data_Input!$T$3="meters",Data_Input!$T1892&gt;12),(AND(Data_Input!$T$3="feet",Data_Input!$T1892&gt;40)),ABS(C1888)&gt;$G$4),"",C1888),""))</f>
        <v/>
      </c>
      <c r="N1888" s="37" t="str">
        <f>IF($I$4=0,D1888,IFERROR(IF(OR(AND(Data_Input!$T$3="meters",Data_Input!$T1892&gt;12),(AND(Data_Input!$T$3="feet",Data_Input!$T1892&gt;40)),ABS(D1888)&gt;$G$4),"",D1888),""))</f>
        <v/>
      </c>
      <c r="O1888" s="37" t="str">
        <f>IF($J$4=0,E1888,IFERROR(IF(OR(AND(Data_Input!$T$3="meters",Data_Input!$T1892&gt;12),(AND(Data_Input!$T$3="feet",Data_Input!$T1892&gt;40)),ABS(E1888)&gt;$G$4),"",E1888),""))</f>
        <v/>
      </c>
      <c r="P1888" s="35"/>
      <c r="Q1888" s="8" t="str">
        <f t="shared" si="126"/>
        <v/>
      </c>
      <c r="R1888" s="8" t="str">
        <f t="shared" si="127"/>
        <v/>
      </c>
      <c r="S1888" s="8" t="str">
        <f t="shared" si="128"/>
        <v/>
      </c>
      <c r="T1888" s="8" t="str">
        <f t="shared" si="129"/>
        <v/>
      </c>
      <c r="U1888" s="35"/>
    </row>
    <row r="1889" spans="1:21">
      <c r="A1889" s="7">
        <v>1887</v>
      </c>
      <c r="B1889" s="37" t="str">
        <f>Data_Input!O1893</f>
        <v/>
      </c>
      <c r="C1889" s="37" t="str">
        <f>Data_Input!P1893</f>
        <v/>
      </c>
      <c r="D1889" s="37" t="str">
        <f>Data_Input!Q1893</f>
        <v/>
      </c>
      <c r="E1889" s="37" t="str">
        <f>Data_Input!R1893</f>
        <v/>
      </c>
      <c r="F1889" s="47"/>
      <c r="G1889" s="35"/>
      <c r="H1889" s="35"/>
      <c r="I1889" s="35"/>
      <c r="J1889" s="35"/>
      <c r="K1889" s="35"/>
      <c r="L1889" s="37" t="str">
        <f>IF($G$4=0,B1889,IFERROR(IF(OR(AND(Data_Input!$T$3="meters",Data_Input!$T1893&gt;12),(AND(Data_Input!$T$3="feet",Data_Input!$T1893&gt;40)),ABS(B1889)&gt;$G$4),"",B1889),""))</f>
        <v/>
      </c>
      <c r="M1889" s="37" t="str">
        <f>IF($H$4=0,C1889,IFERROR(IF(OR(AND(Data_Input!$T$3="meters",Data_Input!$T1893&gt;12),(AND(Data_Input!$T$3="feet",Data_Input!$T1893&gt;40)),ABS(C1889)&gt;$G$4),"",C1889),""))</f>
        <v/>
      </c>
      <c r="N1889" s="37" t="str">
        <f>IF($I$4=0,D1889,IFERROR(IF(OR(AND(Data_Input!$T$3="meters",Data_Input!$T1893&gt;12),(AND(Data_Input!$T$3="feet",Data_Input!$T1893&gt;40)),ABS(D1889)&gt;$G$4),"",D1889),""))</f>
        <v/>
      </c>
      <c r="O1889" s="37" t="str">
        <f>IF($J$4=0,E1889,IFERROR(IF(OR(AND(Data_Input!$T$3="meters",Data_Input!$T1893&gt;12),(AND(Data_Input!$T$3="feet",Data_Input!$T1893&gt;40)),ABS(E1889)&gt;$G$4),"",E1889),""))</f>
        <v/>
      </c>
      <c r="P1889" s="35"/>
      <c r="Q1889" s="8" t="str">
        <f t="shared" si="126"/>
        <v/>
      </c>
      <c r="R1889" s="8" t="str">
        <f t="shared" si="127"/>
        <v/>
      </c>
      <c r="S1889" s="8" t="str">
        <f t="shared" si="128"/>
        <v/>
      </c>
      <c r="T1889" s="8" t="str">
        <f t="shared" si="129"/>
        <v/>
      </c>
      <c r="U1889" s="35"/>
    </row>
    <row r="1890" spans="1:21">
      <c r="A1890" s="7">
        <v>1888</v>
      </c>
      <c r="B1890" s="37" t="str">
        <f>Data_Input!O1894</f>
        <v/>
      </c>
      <c r="C1890" s="37" t="str">
        <f>Data_Input!P1894</f>
        <v/>
      </c>
      <c r="D1890" s="37" t="str">
        <f>Data_Input!Q1894</f>
        <v/>
      </c>
      <c r="E1890" s="37" t="str">
        <f>Data_Input!R1894</f>
        <v/>
      </c>
      <c r="F1890" s="47"/>
      <c r="G1890" s="35"/>
      <c r="H1890" s="35"/>
      <c r="I1890" s="35"/>
      <c r="J1890" s="35"/>
      <c r="K1890" s="35"/>
      <c r="L1890" s="37" t="str">
        <f>IF($G$4=0,B1890,IFERROR(IF(OR(AND(Data_Input!$T$3="meters",Data_Input!$T1894&gt;12),(AND(Data_Input!$T$3="feet",Data_Input!$T1894&gt;40)),ABS(B1890)&gt;$G$4),"",B1890),""))</f>
        <v/>
      </c>
      <c r="M1890" s="37" t="str">
        <f>IF($H$4=0,C1890,IFERROR(IF(OR(AND(Data_Input!$T$3="meters",Data_Input!$T1894&gt;12),(AND(Data_Input!$T$3="feet",Data_Input!$T1894&gt;40)),ABS(C1890)&gt;$G$4),"",C1890),""))</f>
        <v/>
      </c>
      <c r="N1890" s="37" t="str">
        <f>IF($I$4=0,D1890,IFERROR(IF(OR(AND(Data_Input!$T$3="meters",Data_Input!$T1894&gt;12),(AND(Data_Input!$T$3="feet",Data_Input!$T1894&gt;40)),ABS(D1890)&gt;$G$4),"",D1890),""))</f>
        <v/>
      </c>
      <c r="O1890" s="37" t="str">
        <f>IF($J$4=0,E1890,IFERROR(IF(OR(AND(Data_Input!$T$3="meters",Data_Input!$T1894&gt;12),(AND(Data_Input!$T$3="feet",Data_Input!$T1894&gt;40)),ABS(E1890)&gt;$G$4),"",E1890),""))</f>
        <v/>
      </c>
      <c r="P1890" s="35"/>
      <c r="Q1890" s="8" t="str">
        <f t="shared" si="126"/>
        <v/>
      </c>
      <c r="R1890" s="8" t="str">
        <f t="shared" si="127"/>
        <v/>
      </c>
      <c r="S1890" s="8" t="str">
        <f t="shared" si="128"/>
        <v/>
      </c>
      <c r="T1890" s="8" t="str">
        <f t="shared" si="129"/>
        <v/>
      </c>
      <c r="U1890" s="35"/>
    </row>
    <row r="1891" spans="1:21">
      <c r="A1891" s="7">
        <v>1889</v>
      </c>
      <c r="B1891" s="37" t="str">
        <f>Data_Input!O1895</f>
        <v/>
      </c>
      <c r="C1891" s="37" t="str">
        <f>Data_Input!P1895</f>
        <v/>
      </c>
      <c r="D1891" s="37" t="str">
        <f>Data_Input!Q1895</f>
        <v/>
      </c>
      <c r="E1891" s="37" t="str">
        <f>Data_Input!R1895</f>
        <v/>
      </c>
      <c r="F1891" s="47"/>
      <c r="G1891" s="35"/>
      <c r="H1891" s="35"/>
      <c r="I1891" s="35"/>
      <c r="J1891" s="35"/>
      <c r="K1891" s="35"/>
      <c r="L1891" s="37" t="str">
        <f>IF($G$4=0,B1891,IFERROR(IF(OR(AND(Data_Input!$T$3="meters",Data_Input!$T1895&gt;12),(AND(Data_Input!$T$3="feet",Data_Input!$T1895&gt;40)),ABS(B1891)&gt;$G$4),"",B1891),""))</f>
        <v/>
      </c>
      <c r="M1891" s="37" t="str">
        <f>IF($H$4=0,C1891,IFERROR(IF(OR(AND(Data_Input!$T$3="meters",Data_Input!$T1895&gt;12),(AND(Data_Input!$T$3="feet",Data_Input!$T1895&gt;40)),ABS(C1891)&gt;$G$4),"",C1891),""))</f>
        <v/>
      </c>
      <c r="N1891" s="37" t="str">
        <f>IF($I$4=0,D1891,IFERROR(IF(OR(AND(Data_Input!$T$3="meters",Data_Input!$T1895&gt;12),(AND(Data_Input!$T$3="feet",Data_Input!$T1895&gt;40)),ABS(D1891)&gt;$G$4),"",D1891),""))</f>
        <v/>
      </c>
      <c r="O1891" s="37" t="str">
        <f>IF($J$4=0,E1891,IFERROR(IF(OR(AND(Data_Input!$T$3="meters",Data_Input!$T1895&gt;12),(AND(Data_Input!$T$3="feet",Data_Input!$T1895&gt;40)),ABS(E1891)&gt;$G$4),"",E1891),""))</f>
        <v/>
      </c>
      <c r="P1891" s="35"/>
      <c r="Q1891" s="8" t="str">
        <f t="shared" si="126"/>
        <v/>
      </c>
      <c r="R1891" s="8" t="str">
        <f t="shared" si="127"/>
        <v/>
      </c>
      <c r="S1891" s="8" t="str">
        <f t="shared" si="128"/>
        <v/>
      </c>
      <c r="T1891" s="8" t="str">
        <f t="shared" si="129"/>
        <v/>
      </c>
      <c r="U1891" s="35"/>
    </row>
    <row r="1892" spans="1:21">
      <c r="A1892" s="7">
        <v>1890</v>
      </c>
      <c r="B1892" s="37" t="str">
        <f>Data_Input!O1896</f>
        <v/>
      </c>
      <c r="C1892" s="37" t="str">
        <f>Data_Input!P1896</f>
        <v/>
      </c>
      <c r="D1892" s="37" t="str">
        <f>Data_Input!Q1896</f>
        <v/>
      </c>
      <c r="E1892" s="37" t="str">
        <f>Data_Input!R1896</f>
        <v/>
      </c>
      <c r="F1892" s="47"/>
      <c r="G1892" s="35"/>
      <c r="H1892" s="35"/>
      <c r="I1892" s="35"/>
      <c r="J1892" s="35"/>
      <c r="K1892" s="35"/>
      <c r="L1892" s="37" t="str">
        <f>IF($G$4=0,B1892,IFERROR(IF(OR(AND(Data_Input!$T$3="meters",Data_Input!$T1896&gt;12),(AND(Data_Input!$T$3="feet",Data_Input!$T1896&gt;40)),ABS(B1892)&gt;$G$4),"",B1892),""))</f>
        <v/>
      </c>
      <c r="M1892" s="37" t="str">
        <f>IF($H$4=0,C1892,IFERROR(IF(OR(AND(Data_Input!$T$3="meters",Data_Input!$T1896&gt;12),(AND(Data_Input!$T$3="feet",Data_Input!$T1896&gt;40)),ABS(C1892)&gt;$G$4),"",C1892),""))</f>
        <v/>
      </c>
      <c r="N1892" s="37" t="str">
        <f>IF($I$4=0,D1892,IFERROR(IF(OR(AND(Data_Input!$T$3="meters",Data_Input!$T1896&gt;12),(AND(Data_Input!$T$3="feet",Data_Input!$T1896&gt;40)),ABS(D1892)&gt;$G$4),"",D1892),""))</f>
        <v/>
      </c>
      <c r="O1892" s="37" t="str">
        <f>IF($J$4=0,E1892,IFERROR(IF(OR(AND(Data_Input!$T$3="meters",Data_Input!$T1896&gt;12),(AND(Data_Input!$T$3="feet",Data_Input!$T1896&gt;40)),ABS(E1892)&gt;$G$4),"",E1892),""))</f>
        <v/>
      </c>
      <c r="P1892" s="35"/>
      <c r="Q1892" s="8" t="str">
        <f t="shared" si="126"/>
        <v/>
      </c>
      <c r="R1892" s="8" t="str">
        <f t="shared" si="127"/>
        <v/>
      </c>
      <c r="S1892" s="8" t="str">
        <f t="shared" si="128"/>
        <v/>
      </c>
      <c r="T1892" s="8" t="str">
        <f t="shared" si="129"/>
        <v/>
      </c>
      <c r="U1892" s="35"/>
    </row>
    <row r="1893" spans="1:21">
      <c r="A1893" s="7">
        <v>1891</v>
      </c>
      <c r="B1893" s="37" t="str">
        <f>Data_Input!O1897</f>
        <v/>
      </c>
      <c r="C1893" s="37" t="str">
        <f>Data_Input!P1897</f>
        <v/>
      </c>
      <c r="D1893" s="37" t="str">
        <f>Data_Input!Q1897</f>
        <v/>
      </c>
      <c r="E1893" s="37" t="str">
        <f>Data_Input!R1897</f>
        <v/>
      </c>
      <c r="F1893" s="47"/>
      <c r="G1893" s="35"/>
      <c r="H1893" s="35"/>
      <c r="I1893" s="35"/>
      <c r="J1893" s="35"/>
      <c r="K1893" s="35"/>
      <c r="L1893" s="37" t="str">
        <f>IF($G$4=0,B1893,IFERROR(IF(OR(AND(Data_Input!$T$3="meters",Data_Input!$T1897&gt;12),(AND(Data_Input!$T$3="feet",Data_Input!$T1897&gt;40)),ABS(B1893)&gt;$G$4),"",B1893),""))</f>
        <v/>
      </c>
      <c r="M1893" s="37" t="str">
        <f>IF($H$4=0,C1893,IFERROR(IF(OR(AND(Data_Input!$T$3="meters",Data_Input!$T1897&gt;12),(AND(Data_Input!$T$3="feet",Data_Input!$T1897&gt;40)),ABS(C1893)&gt;$G$4),"",C1893),""))</f>
        <v/>
      </c>
      <c r="N1893" s="37" t="str">
        <f>IF($I$4=0,D1893,IFERROR(IF(OR(AND(Data_Input!$T$3="meters",Data_Input!$T1897&gt;12),(AND(Data_Input!$T$3="feet",Data_Input!$T1897&gt;40)),ABS(D1893)&gt;$G$4),"",D1893),""))</f>
        <v/>
      </c>
      <c r="O1893" s="37" t="str">
        <f>IF($J$4=0,E1893,IFERROR(IF(OR(AND(Data_Input!$T$3="meters",Data_Input!$T1897&gt;12),(AND(Data_Input!$T$3="feet",Data_Input!$T1897&gt;40)),ABS(E1893)&gt;$G$4),"",E1893),""))</f>
        <v/>
      </c>
      <c r="P1893" s="35"/>
      <c r="Q1893" s="8" t="str">
        <f t="shared" si="126"/>
        <v/>
      </c>
      <c r="R1893" s="8" t="str">
        <f t="shared" si="127"/>
        <v/>
      </c>
      <c r="S1893" s="8" t="str">
        <f t="shared" si="128"/>
        <v/>
      </c>
      <c r="T1893" s="8" t="str">
        <f t="shared" si="129"/>
        <v/>
      </c>
      <c r="U1893" s="35"/>
    </row>
    <row r="1894" spans="1:21">
      <c r="A1894" s="7">
        <v>1892</v>
      </c>
      <c r="B1894" s="37" t="str">
        <f>Data_Input!O1898</f>
        <v/>
      </c>
      <c r="C1894" s="37" t="str">
        <f>Data_Input!P1898</f>
        <v/>
      </c>
      <c r="D1894" s="37" t="str">
        <f>Data_Input!Q1898</f>
        <v/>
      </c>
      <c r="E1894" s="37" t="str">
        <f>Data_Input!R1898</f>
        <v/>
      </c>
      <c r="F1894" s="47"/>
      <c r="G1894" s="35"/>
      <c r="H1894" s="35"/>
      <c r="I1894" s="35"/>
      <c r="J1894" s="35"/>
      <c r="K1894" s="35"/>
      <c r="L1894" s="37" t="str">
        <f>IF($G$4=0,B1894,IFERROR(IF(OR(AND(Data_Input!$T$3="meters",Data_Input!$T1898&gt;12),(AND(Data_Input!$T$3="feet",Data_Input!$T1898&gt;40)),ABS(B1894)&gt;$G$4),"",B1894),""))</f>
        <v/>
      </c>
      <c r="M1894" s="37" t="str">
        <f>IF($H$4=0,C1894,IFERROR(IF(OR(AND(Data_Input!$T$3="meters",Data_Input!$T1898&gt;12),(AND(Data_Input!$T$3="feet",Data_Input!$T1898&gt;40)),ABS(C1894)&gt;$G$4),"",C1894),""))</f>
        <v/>
      </c>
      <c r="N1894" s="37" t="str">
        <f>IF($I$4=0,D1894,IFERROR(IF(OR(AND(Data_Input!$T$3="meters",Data_Input!$T1898&gt;12),(AND(Data_Input!$T$3="feet",Data_Input!$T1898&gt;40)),ABS(D1894)&gt;$G$4),"",D1894),""))</f>
        <v/>
      </c>
      <c r="O1894" s="37" t="str">
        <f>IF($J$4=0,E1894,IFERROR(IF(OR(AND(Data_Input!$T$3="meters",Data_Input!$T1898&gt;12),(AND(Data_Input!$T$3="feet",Data_Input!$T1898&gt;40)),ABS(E1894)&gt;$G$4),"",E1894),""))</f>
        <v/>
      </c>
      <c r="P1894" s="35"/>
      <c r="Q1894" s="8" t="str">
        <f t="shared" si="126"/>
        <v/>
      </c>
      <c r="R1894" s="8" t="str">
        <f t="shared" si="127"/>
        <v/>
      </c>
      <c r="S1894" s="8" t="str">
        <f t="shared" si="128"/>
        <v/>
      </c>
      <c r="T1894" s="8" t="str">
        <f t="shared" si="129"/>
        <v/>
      </c>
      <c r="U1894" s="35"/>
    </row>
    <row r="1895" spans="1:21">
      <c r="A1895" s="7">
        <v>1893</v>
      </c>
      <c r="B1895" s="37" t="str">
        <f>Data_Input!O1899</f>
        <v/>
      </c>
      <c r="C1895" s="37" t="str">
        <f>Data_Input!P1899</f>
        <v/>
      </c>
      <c r="D1895" s="37" t="str">
        <f>Data_Input!Q1899</f>
        <v/>
      </c>
      <c r="E1895" s="37" t="str">
        <f>Data_Input!R1899</f>
        <v/>
      </c>
      <c r="F1895" s="47"/>
      <c r="G1895" s="35"/>
      <c r="H1895" s="35"/>
      <c r="I1895" s="35"/>
      <c r="J1895" s="35"/>
      <c r="K1895" s="35"/>
      <c r="L1895" s="37" t="str">
        <f>IF($G$4=0,B1895,IFERROR(IF(OR(AND(Data_Input!$T$3="meters",Data_Input!$T1899&gt;12),(AND(Data_Input!$T$3="feet",Data_Input!$T1899&gt;40)),ABS(B1895)&gt;$G$4),"",B1895),""))</f>
        <v/>
      </c>
      <c r="M1895" s="37" t="str">
        <f>IF($H$4=0,C1895,IFERROR(IF(OR(AND(Data_Input!$T$3="meters",Data_Input!$T1899&gt;12),(AND(Data_Input!$T$3="feet",Data_Input!$T1899&gt;40)),ABS(C1895)&gt;$G$4),"",C1895),""))</f>
        <v/>
      </c>
      <c r="N1895" s="37" t="str">
        <f>IF($I$4=0,D1895,IFERROR(IF(OR(AND(Data_Input!$T$3="meters",Data_Input!$T1899&gt;12),(AND(Data_Input!$T$3="feet",Data_Input!$T1899&gt;40)),ABS(D1895)&gt;$G$4),"",D1895),""))</f>
        <v/>
      </c>
      <c r="O1895" s="37" t="str">
        <f>IF($J$4=0,E1895,IFERROR(IF(OR(AND(Data_Input!$T$3="meters",Data_Input!$T1899&gt;12),(AND(Data_Input!$T$3="feet",Data_Input!$T1899&gt;40)),ABS(E1895)&gt;$G$4),"",E1895),""))</f>
        <v/>
      </c>
      <c r="P1895" s="35"/>
      <c r="Q1895" s="8" t="str">
        <f t="shared" si="126"/>
        <v/>
      </c>
      <c r="R1895" s="8" t="str">
        <f t="shared" si="127"/>
        <v/>
      </c>
      <c r="S1895" s="8" t="str">
        <f t="shared" si="128"/>
        <v/>
      </c>
      <c r="T1895" s="8" t="str">
        <f t="shared" si="129"/>
        <v/>
      </c>
      <c r="U1895" s="35"/>
    </row>
    <row r="1896" spans="1:21">
      <c r="A1896" s="7">
        <v>1894</v>
      </c>
      <c r="B1896" s="37" t="str">
        <f>Data_Input!O1900</f>
        <v/>
      </c>
      <c r="C1896" s="37" t="str">
        <f>Data_Input!P1900</f>
        <v/>
      </c>
      <c r="D1896" s="37" t="str">
        <f>Data_Input!Q1900</f>
        <v/>
      </c>
      <c r="E1896" s="37" t="str">
        <f>Data_Input!R1900</f>
        <v/>
      </c>
      <c r="F1896" s="47"/>
      <c r="G1896" s="35"/>
      <c r="H1896" s="35"/>
      <c r="I1896" s="35"/>
      <c r="J1896" s="35"/>
      <c r="K1896" s="35"/>
      <c r="L1896" s="37" t="str">
        <f>IF($G$4=0,B1896,IFERROR(IF(OR(AND(Data_Input!$T$3="meters",Data_Input!$T1900&gt;12),(AND(Data_Input!$T$3="feet",Data_Input!$T1900&gt;40)),ABS(B1896)&gt;$G$4),"",B1896),""))</f>
        <v/>
      </c>
      <c r="M1896" s="37" t="str">
        <f>IF($H$4=0,C1896,IFERROR(IF(OR(AND(Data_Input!$T$3="meters",Data_Input!$T1900&gt;12),(AND(Data_Input!$T$3="feet",Data_Input!$T1900&gt;40)),ABS(C1896)&gt;$G$4),"",C1896),""))</f>
        <v/>
      </c>
      <c r="N1896" s="37" t="str">
        <f>IF($I$4=0,D1896,IFERROR(IF(OR(AND(Data_Input!$T$3="meters",Data_Input!$T1900&gt;12),(AND(Data_Input!$T$3="feet",Data_Input!$T1900&gt;40)),ABS(D1896)&gt;$G$4),"",D1896),""))</f>
        <v/>
      </c>
      <c r="O1896" s="37" t="str">
        <f>IF($J$4=0,E1896,IFERROR(IF(OR(AND(Data_Input!$T$3="meters",Data_Input!$T1900&gt;12),(AND(Data_Input!$T$3="feet",Data_Input!$T1900&gt;40)),ABS(E1896)&gt;$G$4),"",E1896),""))</f>
        <v/>
      </c>
      <c r="P1896" s="35"/>
      <c r="Q1896" s="8" t="str">
        <f t="shared" si="126"/>
        <v/>
      </c>
      <c r="R1896" s="8" t="str">
        <f t="shared" si="127"/>
        <v/>
      </c>
      <c r="S1896" s="8" t="str">
        <f t="shared" si="128"/>
        <v/>
      </c>
      <c r="T1896" s="8" t="str">
        <f t="shared" si="129"/>
        <v/>
      </c>
      <c r="U1896" s="35"/>
    </row>
    <row r="1897" spans="1:21">
      <c r="A1897" s="7">
        <v>1895</v>
      </c>
      <c r="B1897" s="37" t="str">
        <f>Data_Input!O1901</f>
        <v/>
      </c>
      <c r="C1897" s="37" t="str">
        <f>Data_Input!P1901</f>
        <v/>
      </c>
      <c r="D1897" s="37" t="str">
        <f>Data_Input!Q1901</f>
        <v/>
      </c>
      <c r="E1897" s="37" t="str">
        <f>Data_Input!R1901</f>
        <v/>
      </c>
      <c r="F1897" s="47"/>
      <c r="G1897" s="35"/>
      <c r="H1897" s="35"/>
      <c r="I1897" s="35"/>
      <c r="J1897" s="35"/>
      <c r="K1897" s="35"/>
      <c r="L1897" s="37" t="str">
        <f>IF($G$4=0,B1897,IFERROR(IF(OR(AND(Data_Input!$T$3="meters",Data_Input!$T1901&gt;12),(AND(Data_Input!$T$3="feet",Data_Input!$T1901&gt;40)),ABS(B1897)&gt;$G$4),"",B1897),""))</f>
        <v/>
      </c>
      <c r="M1897" s="37" t="str">
        <f>IF($H$4=0,C1897,IFERROR(IF(OR(AND(Data_Input!$T$3="meters",Data_Input!$T1901&gt;12),(AND(Data_Input!$T$3="feet",Data_Input!$T1901&gt;40)),ABS(C1897)&gt;$G$4),"",C1897),""))</f>
        <v/>
      </c>
      <c r="N1897" s="37" t="str">
        <f>IF($I$4=0,D1897,IFERROR(IF(OR(AND(Data_Input!$T$3="meters",Data_Input!$T1901&gt;12),(AND(Data_Input!$T$3="feet",Data_Input!$T1901&gt;40)),ABS(D1897)&gt;$G$4),"",D1897),""))</f>
        <v/>
      </c>
      <c r="O1897" s="37" t="str">
        <f>IF($J$4=0,E1897,IFERROR(IF(OR(AND(Data_Input!$T$3="meters",Data_Input!$T1901&gt;12),(AND(Data_Input!$T$3="feet",Data_Input!$T1901&gt;40)),ABS(E1897)&gt;$G$4),"",E1897),""))</f>
        <v/>
      </c>
      <c r="P1897" s="35"/>
      <c r="Q1897" s="8" t="str">
        <f t="shared" si="126"/>
        <v/>
      </c>
      <c r="R1897" s="8" t="str">
        <f t="shared" si="127"/>
        <v/>
      </c>
      <c r="S1897" s="8" t="str">
        <f t="shared" si="128"/>
        <v/>
      </c>
      <c r="T1897" s="8" t="str">
        <f t="shared" si="129"/>
        <v/>
      </c>
      <c r="U1897" s="35"/>
    </row>
    <row r="1898" spans="1:21">
      <c r="A1898" s="7">
        <v>1896</v>
      </c>
      <c r="B1898" s="37" t="str">
        <f>Data_Input!O1902</f>
        <v/>
      </c>
      <c r="C1898" s="37" t="str">
        <f>Data_Input!P1902</f>
        <v/>
      </c>
      <c r="D1898" s="37" t="str">
        <f>Data_Input!Q1902</f>
        <v/>
      </c>
      <c r="E1898" s="37" t="str">
        <f>Data_Input!R1902</f>
        <v/>
      </c>
      <c r="F1898" s="47"/>
      <c r="G1898" s="35"/>
      <c r="H1898" s="35"/>
      <c r="I1898" s="35"/>
      <c r="J1898" s="35"/>
      <c r="K1898" s="35"/>
      <c r="L1898" s="37" t="str">
        <f>IF($G$4=0,B1898,IFERROR(IF(OR(AND(Data_Input!$T$3="meters",Data_Input!$T1902&gt;12),(AND(Data_Input!$T$3="feet",Data_Input!$T1902&gt;40)),ABS(B1898)&gt;$G$4),"",B1898),""))</f>
        <v/>
      </c>
      <c r="M1898" s="37" t="str">
        <f>IF($H$4=0,C1898,IFERROR(IF(OR(AND(Data_Input!$T$3="meters",Data_Input!$T1902&gt;12),(AND(Data_Input!$T$3="feet",Data_Input!$T1902&gt;40)),ABS(C1898)&gt;$G$4),"",C1898),""))</f>
        <v/>
      </c>
      <c r="N1898" s="37" t="str">
        <f>IF($I$4=0,D1898,IFERROR(IF(OR(AND(Data_Input!$T$3="meters",Data_Input!$T1902&gt;12),(AND(Data_Input!$T$3="feet",Data_Input!$T1902&gt;40)),ABS(D1898)&gt;$G$4),"",D1898),""))</f>
        <v/>
      </c>
      <c r="O1898" s="37" t="str">
        <f>IF($J$4=0,E1898,IFERROR(IF(OR(AND(Data_Input!$T$3="meters",Data_Input!$T1902&gt;12),(AND(Data_Input!$T$3="feet",Data_Input!$T1902&gt;40)),ABS(E1898)&gt;$G$4),"",E1898),""))</f>
        <v/>
      </c>
      <c r="P1898" s="35"/>
      <c r="Q1898" s="8" t="str">
        <f t="shared" si="126"/>
        <v/>
      </c>
      <c r="R1898" s="8" t="str">
        <f t="shared" si="127"/>
        <v/>
      </c>
      <c r="S1898" s="8" t="str">
        <f t="shared" si="128"/>
        <v/>
      </c>
      <c r="T1898" s="8" t="str">
        <f t="shared" si="129"/>
        <v/>
      </c>
      <c r="U1898" s="35"/>
    </row>
    <row r="1899" spans="1:21">
      <c r="A1899" s="7">
        <v>1897</v>
      </c>
      <c r="B1899" s="37" t="str">
        <f>Data_Input!O1903</f>
        <v/>
      </c>
      <c r="C1899" s="37" t="str">
        <f>Data_Input!P1903</f>
        <v/>
      </c>
      <c r="D1899" s="37" t="str">
        <f>Data_Input!Q1903</f>
        <v/>
      </c>
      <c r="E1899" s="37" t="str">
        <f>Data_Input!R1903</f>
        <v/>
      </c>
      <c r="F1899" s="47"/>
      <c r="G1899" s="35"/>
      <c r="H1899" s="35"/>
      <c r="I1899" s="35"/>
      <c r="J1899" s="35"/>
      <c r="K1899" s="35"/>
      <c r="L1899" s="37" t="str">
        <f>IF($G$4=0,B1899,IFERROR(IF(OR(AND(Data_Input!$T$3="meters",Data_Input!$T1903&gt;12),(AND(Data_Input!$T$3="feet",Data_Input!$T1903&gt;40)),ABS(B1899)&gt;$G$4),"",B1899),""))</f>
        <v/>
      </c>
      <c r="M1899" s="37" t="str">
        <f>IF($H$4=0,C1899,IFERROR(IF(OR(AND(Data_Input!$T$3="meters",Data_Input!$T1903&gt;12),(AND(Data_Input!$T$3="feet",Data_Input!$T1903&gt;40)),ABS(C1899)&gt;$G$4),"",C1899),""))</f>
        <v/>
      </c>
      <c r="N1899" s="37" t="str">
        <f>IF($I$4=0,D1899,IFERROR(IF(OR(AND(Data_Input!$T$3="meters",Data_Input!$T1903&gt;12),(AND(Data_Input!$T$3="feet",Data_Input!$T1903&gt;40)),ABS(D1899)&gt;$G$4),"",D1899),""))</f>
        <v/>
      </c>
      <c r="O1899" s="37" t="str">
        <f>IF($J$4=0,E1899,IFERROR(IF(OR(AND(Data_Input!$T$3="meters",Data_Input!$T1903&gt;12),(AND(Data_Input!$T$3="feet",Data_Input!$T1903&gt;40)),ABS(E1899)&gt;$G$4),"",E1899),""))</f>
        <v/>
      </c>
      <c r="P1899" s="35"/>
      <c r="Q1899" s="8" t="str">
        <f t="shared" si="126"/>
        <v/>
      </c>
      <c r="R1899" s="8" t="str">
        <f t="shared" si="127"/>
        <v/>
      </c>
      <c r="S1899" s="8" t="str">
        <f t="shared" si="128"/>
        <v/>
      </c>
      <c r="T1899" s="8" t="str">
        <f t="shared" si="129"/>
        <v/>
      </c>
      <c r="U1899" s="35"/>
    </row>
    <row r="1900" spans="1:21">
      <c r="A1900" s="7">
        <v>1898</v>
      </c>
      <c r="B1900" s="37" t="str">
        <f>Data_Input!O1904</f>
        <v/>
      </c>
      <c r="C1900" s="37" t="str">
        <f>Data_Input!P1904</f>
        <v/>
      </c>
      <c r="D1900" s="37" t="str">
        <f>Data_Input!Q1904</f>
        <v/>
      </c>
      <c r="E1900" s="37" t="str">
        <f>Data_Input!R1904</f>
        <v/>
      </c>
      <c r="F1900" s="47"/>
      <c r="G1900" s="35"/>
      <c r="H1900" s="35"/>
      <c r="I1900" s="35"/>
      <c r="J1900" s="35"/>
      <c r="K1900" s="35"/>
      <c r="L1900" s="37" t="str">
        <f>IF($G$4=0,B1900,IFERROR(IF(OR(AND(Data_Input!$T$3="meters",Data_Input!$T1904&gt;12),(AND(Data_Input!$T$3="feet",Data_Input!$T1904&gt;40)),ABS(B1900)&gt;$G$4),"",B1900),""))</f>
        <v/>
      </c>
      <c r="M1900" s="37" t="str">
        <f>IF($H$4=0,C1900,IFERROR(IF(OR(AND(Data_Input!$T$3="meters",Data_Input!$T1904&gt;12),(AND(Data_Input!$T$3="feet",Data_Input!$T1904&gt;40)),ABS(C1900)&gt;$G$4),"",C1900),""))</f>
        <v/>
      </c>
      <c r="N1900" s="37" t="str">
        <f>IF($I$4=0,D1900,IFERROR(IF(OR(AND(Data_Input!$T$3="meters",Data_Input!$T1904&gt;12),(AND(Data_Input!$T$3="feet",Data_Input!$T1904&gt;40)),ABS(D1900)&gt;$G$4),"",D1900),""))</f>
        <v/>
      </c>
      <c r="O1900" s="37" t="str">
        <f>IF($J$4=0,E1900,IFERROR(IF(OR(AND(Data_Input!$T$3="meters",Data_Input!$T1904&gt;12),(AND(Data_Input!$T$3="feet",Data_Input!$T1904&gt;40)),ABS(E1900)&gt;$G$4),"",E1900),""))</f>
        <v/>
      </c>
      <c r="P1900" s="35"/>
      <c r="Q1900" s="8" t="str">
        <f t="shared" si="126"/>
        <v/>
      </c>
      <c r="R1900" s="8" t="str">
        <f t="shared" si="127"/>
        <v/>
      </c>
      <c r="S1900" s="8" t="str">
        <f t="shared" si="128"/>
        <v/>
      </c>
      <c r="T1900" s="8" t="str">
        <f t="shared" si="129"/>
        <v/>
      </c>
      <c r="U1900" s="35"/>
    </row>
    <row r="1901" spans="1:21">
      <c r="A1901" s="7">
        <v>1899</v>
      </c>
      <c r="B1901" s="37" t="str">
        <f>Data_Input!O1905</f>
        <v/>
      </c>
      <c r="C1901" s="37" t="str">
        <f>Data_Input!P1905</f>
        <v/>
      </c>
      <c r="D1901" s="37" t="str">
        <f>Data_Input!Q1905</f>
        <v/>
      </c>
      <c r="E1901" s="37" t="str">
        <f>Data_Input!R1905</f>
        <v/>
      </c>
      <c r="F1901" s="47"/>
      <c r="G1901" s="35"/>
      <c r="H1901" s="35"/>
      <c r="I1901" s="35"/>
      <c r="J1901" s="35"/>
      <c r="K1901" s="35"/>
      <c r="L1901" s="37" t="str">
        <f>IF($G$4=0,B1901,IFERROR(IF(OR(AND(Data_Input!$T$3="meters",Data_Input!$T1905&gt;12),(AND(Data_Input!$T$3="feet",Data_Input!$T1905&gt;40)),ABS(B1901)&gt;$G$4),"",B1901),""))</f>
        <v/>
      </c>
      <c r="M1901" s="37" t="str">
        <f>IF($H$4=0,C1901,IFERROR(IF(OR(AND(Data_Input!$T$3="meters",Data_Input!$T1905&gt;12),(AND(Data_Input!$T$3="feet",Data_Input!$T1905&gt;40)),ABS(C1901)&gt;$G$4),"",C1901),""))</f>
        <v/>
      </c>
      <c r="N1901" s="37" t="str">
        <f>IF($I$4=0,D1901,IFERROR(IF(OR(AND(Data_Input!$T$3="meters",Data_Input!$T1905&gt;12),(AND(Data_Input!$T$3="feet",Data_Input!$T1905&gt;40)),ABS(D1901)&gt;$G$4),"",D1901),""))</f>
        <v/>
      </c>
      <c r="O1901" s="37" t="str">
        <f>IF($J$4=0,E1901,IFERROR(IF(OR(AND(Data_Input!$T$3="meters",Data_Input!$T1905&gt;12),(AND(Data_Input!$T$3="feet",Data_Input!$T1905&gt;40)),ABS(E1901)&gt;$G$4),"",E1901),""))</f>
        <v/>
      </c>
      <c r="P1901" s="35"/>
      <c r="Q1901" s="8" t="str">
        <f t="shared" si="126"/>
        <v/>
      </c>
      <c r="R1901" s="8" t="str">
        <f t="shared" si="127"/>
        <v/>
      </c>
      <c r="S1901" s="8" t="str">
        <f t="shared" si="128"/>
        <v/>
      </c>
      <c r="T1901" s="8" t="str">
        <f t="shared" si="129"/>
        <v/>
      </c>
      <c r="U1901" s="35"/>
    </row>
    <row r="1902" spans="1:21">
      <c r="A1902" s="7">
        <v>1900</v>
      </c>
      <c r="B1902" s="37" t="str">
        <f>Data_Input!O1906</f>
        <v/>
      </c>
      <c r="C1902" s="37" t="str">
        <f>Data_Input!P1906</f>
        <v/>
      </c>
      <c r="D1902" s="37" t="str">
        <f>Data_Input!Q1906</f>
        <v/>
      </c>
      <c r="E1902" s="37" t="str">
        <f>Data_Input!R1906</f>
        <v/>
      </c>
      <c r="F1902" s="47"/>
      <c r="G1902" s="35"/>
      <c r="H1902" s="35"/>
      <c r="I1902" s="35"/>
      <c r="J1902" s="35"/>
      <c r="K1902" s="35"/>
      <c r="L1902" s="37" t="str">
        <f>IF($G$4=0,B1902,IFERROR(IF(OR(AND(Data_Input!$T$3="meters",Data_Input!$T1906&gt;12),(AND(Data_Input!$T$3="feet",Data_Input!$T1906&gt;40)),ABS(B1902)&gt;$G$4),"",B1902),""))</f>
        <v/>
      </c>
      <c r="M1902" s="37" t="str">
        <f>IF($H$4=0,C1902,IFERROR(IF(OR(AND(Data_Input!$T$3="meters",Data_Input!$T1906&gt;12),(AND(Data_Input!$T$3="feet",Data_Input!$T1906&gt;40)),ABS(C1902)&gt;$G$4),"",C1902),""))</f>
        <v/>
      </c>
      <c r="N1902" s="37" t="str">
        <f>IF($I$4=0,D1902,IFERROR(IF(OR(AND(Data_Input!$T$3="meters",Data_Input!$T1906&gt;12),(AND(Data_Input!$T$3="feet",Data_Input!$T1906&gt;40)),ABS(D1902)&gt;$G$4),"",D1902),""))</f>
        <v/>
      </c>
      <c r="O1902" s="37" t="str">
        <f>IF($J$4=0,E1902,IFERROR(IF(OR(AND(Data_Input!$T$3="meters",Data_Input!$T1906&gt;12),(AND(Data_Input!$T$3="feet",Data_Input!$T1906&gt;40)),ABS(E1902)&gt;$G$4),"",E1902),""))</f>
        <v/>
      </c>
      <c r="P1902" s="35"/>
      <c r="Q1902" s="8" t="str">
        <f t="shared" si="126"/>
        <v/>
      </c>
      <c r="R1902" s="8" t="str">
        <f t="shared" si="127"/>
        <v/>
      </c>
      <c r="S1902" s="8" t="str">
        <f t="shared" si="128"/>
        <v/>
      </c>
      <c r="T1902" s="8" t="str">
        <f t="shared" si="129"/>
        <v/>
      </c>
      <c r="U1902" s="35"/>
    </row>
    <row r="1903" spans="1:21">
      <c r="A1903" s="7">
        <v>1901</v>
      </c>
      <c r="B1903" s="37" t="str">
        <f>Data_Input!O1907</f>
        <v/>
      </c>
      <c r="C1903" s="37" t="str">
        <f>Data_Input!P1907</f>
        <v/>
      </c>
      <c r="D1903" s="37" t="str">
        <f>Data_Input!Q1907</f>
        <v/>
      </c>
      <c r="E1903" s="37" t="str">
        <f>Data_Input!R1907</f>
        <v/>
      </c>
      <c r="F1903" s="47"/>
      <c r="G1903" s="35"/>
      <c r="H1903" s="35"/>
      <c r="I1903" s="35"/>
      <c r="J1903" s="35"/>
      <c r="K1903" s="35"/>
      <c r="L1903" s="37" t="str">
        <f>IF($G$4=0,B1903,IFERROR(IF(OR(AND(Data_Input!$T$3="meters",Data_Input!$T1907&gt;12),(AND(Data_Input!$T$3="feet",Data_Input!$T1907&gt;40)),ABS(B1903)&gt;$G$4),"",B1903),""))</f>
        <v/>
      </c>
      <c r="M1903" s="37" t="str">
        <f>IF($H$4=0,C1903,IFERROR(IF(OR(AND(Data_Input!$T$3="meters",Data_Input!$T1907&gt;12),(AND(Data_Input!$T$3="feet",Data_Input!$T1907&gt;40)),ABS(C1903)&gt;$G$4),"",C1903),""))</f>
        <v/>
      </c>
      <c r="N1903" s="37" t="str">
        <f>IF($I$4=0,D1903,IFERROR(IF(OR(AND(Data_Input!$T$3="meters",Data_Input!$T1907&gt;12),(AND(Data_Input!$T$3="feet",Data_Input!$T1907&gt;40)),ABS(D1903)&gt;$G$4),"",D1903),""))</f>
        <v/>
      </c>
      <c r="O1903" s="37" t="str">
        <f>IF($J$4=0,E1903,IFERROR(IF(OR(AND(Data_Input!$T$3="meters",Data_Input!$T1907&gt;12),(AND(Data_Input!$T$3="feet",Data_Input!$T1907&gt;40)),ABS(E1903)&gt;$G$4),"",E1903),""))</f>
        <v/>
      </c>
      <c r="P1903" s="35"/>
      <c r="Q1903" s="8" t="str">
        <f t="shared" si="126"/>
        <v/>
      </c>
      <c r="R1903" s="8" t="str">
        <f t="shared" si="127"/>
        <v/>
      </c>
      <c r="S1903" s="8" t="str">
        <f t="shared" si="128"/>
        <v/>
      </c>
      <c r="T1903" s="8" t="str">
        <f t="shared" si="129"/>
        <v/>
      </c>
      <c r="U1903" s="35"/>
    </row>
    <row r="1904" spans="1:21">
      <c r="A1904" s="7">
        <v>1902</v>
      </c>
      <c r="B1904" s="37" t="str">
        <f>Data_Input!O1908</f>
        <v/>
      </c>
      <c r="C1904" s="37" t="str">
        <f>Data_Input!P1908</f>
        <v/>
      </c>
      <c r="D1904" s="37" t="str">
        <f>Data_Input!Q1908</f>
        <v/>
      </c>
      <c r="E1904" s="37" t="str">
        <f>Data_Input!R1908</f>
        <v/>
      </c>
      <c r="F1904" s="47"/>
      <c r="G1904" s="35"/>
      <c r="H1904" s="35"/>
      <c r="I1904" s="35"/>
      <c r="J1904" s="35"/>
      <c r="K1904" s="35"/>
      <c r="L1904" s="37" t="str">
        <f>IF($G$4=0,B1904,IFERROR(IF(OR(AND(Data_Input!$T$3="meters",Data_Input!$T1908&gt;12),(AND(Data_Input!$T$3="feet",Data_Input!$T1908&gt;40)),ABS(B1904)&gt;$G$4),"",B1904),""))</f>
        <v/>
      </c>
      <c r="M1904" s="37" t="str">
        <f>IF($H$4=0,C1904,IFERROR(IF(OR(AND(Data_Input!$T$3="meters",Data_Input!$T1908&gt;12),(AND(Data_Input!$T$3="feet",Data_Input!$T1908&gt;40)),ABS(C1904)&gt;$G$4),"",C1904),""))</f>
        <v/>
      </c>
      <c r="N1904" s="37" t="str">
        <f>IF($I$4=0,D1904,IFERROR(IF(OR(AND(Data_Input!$T$3="meters",Data_Input!$T1908&gt;12),(AND(Data_Input!$T$3="feet",Data_Input!$T1908&gt;40)),ABS(D1904)&gt;$G$4),"",D1904),""))</f>
        <v/>
      </c>
      <c r="O1904" s="37" t="str">
        <f>IF($J$4=0,E1904,IFERROR(IF(OR(AND(Data_Input!$T$3="meters",Data_Input!$T1908&gt;12),(AND(Data_Input!$T$3="feet",Data_Input!$T1908&gt;40)),ABS(E1904)&gt;$G$4),"",E1904),""))</f>
        <v/>
      </c>
      <c r="P1904" s="35"/>
      <c r="Q1904" s="8" t="str">
        <f t="shared" si="126"/>
        <v/>
      </c>
      <c r="R1904" s="8" t="str">
        <f t="shared" si="127"/>
        <v/>
      </c>
      <c r="S1904" s="8" t="str">
        <f t="shared" si="128"/>
        <v/>
      </c>
      <c r="T1904" s="8" t="str">
        <f t="shared" si="129"/>
        <v/>
      </c>
      <c r="U1904" s="35"/>
    </row>
    <row r="1905" spans="1:21">
      <c r="A1905" s="7">
        <v>1903</v>
      </c>
      <c r="B1905" s="37" t="str">
        <f>Data_Input!O1909</f>
        <v/>
      </c>
      <c r="C1905" s="37" t="str">
        <f>Data_Input!P1909</f>
        <v/>
      </c>
      <c r="D1905" s="37" t="str">
        <f>Data_Input!Q1909</f>
        <v/>
      </c>
      <c r="E1905" s="37" t="str">
        <f>Data_Input!R1909</f>
        <v/>
      </c>
      <c r="F1905" s="47"/>
      <c r="G1905" s="35"/>
      <c r="H1905" s="35"/>
      <c r="I1905" s="35"/>
      <c r="J1905" s="35"/>
      <c r="K1905" s="35"/>
      <c r="L1905" s="37" t="str">
        <f>IF($G$4=0,B1905,IFERROR(IF(OR(AND(Data_Input!$T$3="meters",Data_Input!$T1909&gt;12),(AND(Data_Input!$T$3="feet",Data_Input!$T1909&gt;40)),ABS(B1905)&gt;$G$4),"",B1905),""))</f>
        <v/>
      </c>
      <c r="M1905" s="37" t="str">
        <f>IF($H$4=0,C1905,IFERROR(IF(OR(AND(Data_Input!$T$3="meters",Data_Input!$T1909&gt;12),(AND(Data_Input!$T$3="feet",Data_Input!$T1909&gt;40)),ABS(C1905)&gt;$G$4),"",C1905),""))</f>
        <v/>
      </c>
      <c r="N1905" s="37" t="str">
        <f>IF($I$4=0,D1905,IFERROR(IF(OR(AND(Data_Input!$T$3="meters",Data_Input!$T1909&gt;12),(AND(Data_Input!$T$3="feet",Data_Input!$T1909&gt;40)),ABS(D1905)&gt;$G$4),"",D1905),""))</f>
        <v/>
      </c>
      <c r="O1905" s="37" t="str">
        <f>IF($J$4=0,E1905,IFERROR(IF(OR(AND(Data_Input!$T$3="meters",Data_Input!$T1909&gt;12),(AND(Data_Input!$T$3="feet",Data_Input!$T1909&gt;40)),ABS(E1905)&gt;$G$4),"",E1905),""))</f>
        <v/>
      </c>
      <c r="P1905" s="35"/>
      <c r="Q1905" s="8" t="str">
        <f t="shared" si="126"/>
        <v/>
      </c>
      <c r="R1905" s="8" t="str">
        <f t="shared" si="127"/>
        <v/>
      </c>
      <c r="S1905" s="8" t="str">
        <f t="shared" si="128"/>
        <v/>
      </c>
      <c r="T1905" s="8" t="str">
        <f t="shared" si="129"/>
        <v/>
      </c>
      <c r="U1905" s="35"/>
    </row>
    <row r="1906" spans="1:21">
      <c r="A1906" s="7">
        <v>1904</v>
      </c>
      <c r="B1906" s="37" t="str">
        <f>Data_Input!O1910</f>
        <v/>
      </c>
      <c r="C1906" s="37" t="str">
        <f>Data_Input!P1910</f>
        <v/>
      </c>
      <c r="D1906" s="37" t="str">
        <f>Data_Input!Q1910</f>
        <v/>
      </c>
      <c r="E1906" s="37" t="str">
        <f>Data_Input!R1910</f>
        <v/>
      </c>
      <c r="F1906" s="47"/>
      <c r="G1906" s="35"/>
      <c r="H1906" s="35"/>
      <c r="I1906" s="35"/>
      <c r="J1906" s="35"/>
      <c r="K1906" s="35"/>
      <c r="L1906" s="37" t="str">
        <f>IF($G$4=0,B1906,IFERROR(IF(OR(AND(Data_Input!$T$3="meters",Data_Input!$T1910&gt;12),(AND(Data_Input!$T$3="feet",Data_Input!$T1910&gt;40)),ABS(B1906)&gt;$G$4),"",B1906),""))</f>
        <v/>
      </c>
      <c r="M1906" s="37" t="str">
        <f>IF($H$4=0,C1906,IFERROR(IF(OR(AND(Data_Input!$T$3="meters",Data_Input!$T1910&gt;12),(AND(Data_Input!$T$3="feet",Data_Input!$T1910&gt;40)),ABS(C1906)&gt;$G$4),"",C1906),""))</f>
        <v/>
      </c>
      <c r="N1906" s="37" t="str">
        <f>IF($I$4=0,D1906,IFERROR(IF(OR(AND(Data_Input!$T$3="meters",Data_Input!$T1910&gt;12),(AND(Data_Input!$T$3="feet",Data_Input!$T1910&gt;40)),ABS(D1906)&gt;$G$4),"",D1906),""))</f>
        <v/>
      </c>
      <c r="O1906" s="37" t="str">
        <f>IF($J$4=0,E1906,IFERROR(IF(OR(AND(Data_Input!$T$3="meters",Data_Input!$T1910&gt;12),(AND(Data_Input!$T$3="feet",Data_Input!$T1910&gt;40)),ABS(E1906)&gt;$G$4),"",E1906),""))</f>
        <v/>
      </c>
      <c r="P1906" s="35"/>
      <c r="Q1906" s="8" t="str">
        <f t="shared" si="126"/>
        <v/>
      </c>
      <c r="R1906" s="8" t="str">
        <f t="shared" si="127"/>
        <v/>
      </c>
      <c r="S1906" s="8" t="str">
        <f t="shared" si="128"/>
        <v/>
      </c>
      <c r="T1906" s="8" t="str">
        <f t="shared" si="129"/>
        <v/>
      </c>
      <c r="U1906" s="35"/>
    </row>
    <row r="1907" spans="1:21">
      <c r="A1907" s="7">
        <v>1905</v>
      </c>
      <c r="B1907" s="37" t="str">
        <f>Data_Input!O1911</f>
        <v/>
      </c>
      <c r="C1907" s="37" t="str">
        <f>Data_Input!P1911</f>
        <v/>
      </c>
      <c r="D1907" s="37" t="str">
        <f>Data_Input!Q1911</f>
        <v/>
      </c>
      <c r="E1907" s="37" t="str">
        <f>Data_Input!R1911</f>
        <v/>
      </c>
      <c r="F1907" s="47"/>
      <c r="G1907" s="35"/>
      <c r="H1907" s="35"/>
      <c r="I1907" s="35"/>
      <c r="J1907" s="35"/>
      <c r="K1907" s="35"/>
      <c r="L1907" s="37" t="str">
        <f>IF($G$4=0,B1907,IFERROR(IF(OR(AND(Data_Input!$T$3="meters",Data_Input!$T1911&gt;12),(AND(Data_Input!$T$3="feet",Data_Input!$T1911&gt;40)),ABS(B1907)&gt;$G$4),"",B1907),""))</f>
        <v/>
      </c>
      <c r="M1907" s="37" t="str">
        <f>IF($H$4=0,C1907,IFERROR(IF(OR(AND(Data_Input!$T$3="meters",Data_Input!$T1911&gt;12),(AND(Data_Input!$T$3="feet",Data_Input!$T1911&gt;40)),ABS(C1907)&gt;$G$4),"",C1907),""))</f>
        <v/>
      </c>
      <c r="N1907" s="37" t="str">
        <f>IF($I$4=0,D1907,IFERROR(IF(OR(AND(Data_Input!$T$3="meters",Data_Input!$T1911&gt;12),(AND(Data_Input!$T$3="feet",Data_Input!$T1911&gt;40)),ABS(D1907)&gt;$G$4),"",D1907),""))</f>
        <v/>
      </c>
      <c r="O1907" s="37" t="str">
        <f>IF($J$4=0,E1907,IFERROR(IF(OR(AND(Data_Input!$T$3="meters",Data_Input!$T1911&gt;12),(AND(Data_Input!$T$3="feet",Data_Input!$T1911&gt;40)),ABS(E1907)&gt;$G$4),"",E1907),""))</f>
        <v/>
      </c>
      <c r="P1907" s="35"/>
      <c r="Q1907" s="8" t="str">
        <f t="shared" si="126"/>
        <v/>
      </c>
      <c r="R1907" s="8" t="str">
        <f t="shared" si="127"/>
        <v/>
      </c>
      <c r="S1907" s="8" t="str">
        <f t="shared" si="128"/>
        <v/>
      </c>
      <c r="T1907" s="8" t="str">
        <f t="shared" si="129"/>
        <v/>
      </c>
      <c r="U1907" s="35"/>
    </row>
    <row r="1908" spans="1:21">
      <c r="A1908" s="7">
        <v>1906</v>
      </c>
      <c r="B1908" s="37" t="str">
        <f>Data_Input!O1912</f>
        <v/>
      </c>
      <c r="C1908" s="37" t="str">
        <f>Data_Input!P1912</f>
        <v/>
      </c>
      <c r="D1908" s="37" t="str">
        <f>Data_Input!Q1912</f>
        <v/>
      </c>
      <c r="E1908" s="37" t="str">
        <f>Data_Input!R1912</f>
        <v/>
      </c>
      <c r="F1908" s="47"/>
      <c r="G1908" s="35"/>
      <c r="H1908" s="35"/>
      <c r="I1908" s="35"/>
      <c r="J1908" s="35"/>
      <c r="K1908" s="35"/>
      <c r="L1908" s="37" t="str">
        <f>IF($G$4=0,B1908,IFERROR(IF(OR(AND(Data_Input!$T$3="meters",Data_Input!$T1912&gt;12),(AND(Data_Input!$T$3="feet",Data_Input!$T1912&gt;40)),ABS(B1908)&gt;$G$4),"",B1908),""))</f>
        <v/>
      </c>
      <c r="M1908" s="37" t="str">
        <f>IF($H$4=0,C1908,IFERROR(IF(OR(AND(Data_Input!$T$3="meters",Data_Input!$T1912&gt;12),(AND(Data_Input!$T$3="feet",Data_Input!$T1912&gt;40)),ABS(C1908)&gt;$G$4),"",C1908),""))</f>
        <v/>
      </c>
      <c r="N1908" s="37" t="str">
        <f>IF($I$4=0,D1908,IFERROR(IF(OR(AND(Data_Input!$T$3="meters",Data_Input!$T1912&gt;12),(AND(Data_Input!$T$3="feet",Data_Input!$T1912&gt;40)),ABS(D1908)&gt;$G$4),"",D1908),""))</f>
        <v/>
      </c>
      <c r="O1908" s="37" t="str">
        <f>IF($J$4=0,E1908,IFERROR(IF(OR(AND(Data_Input!$T$3="meters",Data_Input!$T1912&gt;12),(AND(Data_Input!$T$3="feet",Data_Input!$T1912&gt;40)),ABS(E1908)&gt;$G$4),"",E1908),""))</f>
        <v/>
      </c>
      <c r="P1908" s="35"/>
      <c r="Q1908" s="8" t="str">
        <f t="shared" si="126"/>
        <v/>
      </c>
      <c r="R1908" s="8" t="str">
        <f t="shared" si="127"/>
        <v/>
      </c>
      <c r="S1908" s="8" t="str">
        <f t="shared" si="128"/>
        <v/>
      </c>
      <c r="T1908" s="8" t="str">
        <f t="shared" si="129"/>
        <v/>
      </c>
      <c r="U1908" s="35"/>
    </row>
    <row r="1909" spans="1:21">
      <c r="A1909" s="7">
        <v>1907</v>
      </c>
      <c r="B1909" s="37" t="str">
        <f>Data_Input!O1913</f>
        <v/>
      </c>
      <c r="C1909" s="37" t="str">
        <f>Data_Input!P1913</f>
        <v/>
      </c>
      <c r="D1909" s="37" t="str">
        <f>Data_Input!Q1913</f>
        <v/>
      </c>
      <c r="E1909" s="37" t="str">
        <f>Data_Input!R1913</f>
        <v/>
      </c>
      <c r="F1909" s="47"/>
      <c r="G1909" s="35"/>
      <c r="H1909" s="35"/>
      <c r="I1909" s="35"/>
      <c r="J1909" s="35"/>
      <c r="K1909" s="35"/>
      <c r="L1909" s="37" t="str">
        <f>IF($G$4=0,B1909,IFERROR(IF(OR(AND(Data_Input!$T$3="meters",Data_Input!$T1913&gt;12),(AND(Data_Input!$T$3="feet",Data_Input!$T1913&gt;40)),ABS(B1909)&gt;$G$4),"",B1909),""))</f>
        <v/>
      </c>
      <c r="M1909" s="37" t="str">
        <f>IF($H$4=0,C1909,IFERROR(IF(OR(AND(Data_Input!$T$3="meters",Data_Input!$T1913&gt;12),(AND(Data_Input!$T$3="feet",Data_Input!$T1913&gt;40)),ABS(C1909)&gt;$G$4),"",C1909),""))</f>
        <v/>
      </c>
      <c r="N1909" s="37" t="str">
        <f>IF($I$4=0,D1909,IFERROR(IF(OR(AND(Data_Input!$T$3="meters",Data_Input!$T1913&gt;12),(AND(Data_Input!$T$3="feet",Data_Input!$T1913&gt;40)),ABS(D1909)&gt;$G$4),"",D1909),""))</f>
        <v/>
      </c>
      <c r="O1909" s="37" t="str">
        <f>IF($J$4=0,E1909,IFERROR(IF(OR(AND(Data_Input!$T$3="meters",Data_Input!$T1913&gt;12),(AND(Data_Input!$T$3="feet",Data_Input!$T1913&gt;40)),ABS(E1909)&gt;$G$4),"",E1909),""))</f>
        <v/>
      </c>
      <c r="P1909" s="35"/>
      <c r="Q1909" s="8" t="str">
        <f t="shared" si="126"/>
        <v/>
      </c>
      <c r="R1909" s="8" t="str">
        <f t="shared" si="127"/>
        <v/>
      </c>
      <c r="S1909" s="8" t="str">
        <f t="shared" si="128"/>
        <v/>
      </c>
      <c r="T1909" s="8" t="str">
        <f t="shared" si="129"/>
        <v/>
      </c>
      <c r="U1909" s="35"/>
    </row>
    <row r="1910" spans="1:21">
      <c r="A1910" s="7">
        <v>1908</v>
      </c>
      <c r="B1910" s="37" t="str">
        <f>Data_Input!O1914</f>
        <v/>
      </c>
      <c r="C1910" s="37" t="str">
        <f>Data_Input!P1914</f>
        <v/>
      </c>
      <c r="D1910" s="37" t="str">
        <f>Data_Input!Q1914</f>
        <v/>
      </c>
      <c r="E1910" s="37" t="str">
        <f>Data_Input!R1914</f>
        <v/>
      </c>
      <c r="F1910" s="47"/>
      <c r="G1910" s="35"/>
      <c r="H1910" s="35"/>
      <c r="I1910" s="35"/>
      <c r="J1910" s="35"/>
      <c r="K1910" s="35"/>
      <c r="L1910" s="37" t="str">
        <f>IF($G$4=0,B1910,IFERROR(IF(OR(AND(Data_Input!$T$3="meters",Data_Input!$T1914&gt;12),(AND(Data_Input!$T$3="feet",Data_Input!$T1914&gt;40)),ABS(B1910)&gt;$G$4),"",B1910),""))</f>
        <v/>
      </c>
      <c r="M1910" s="37" t="str">
        <f>IF($H$4=0,C1910,IFERROR(IF(OR(AND(Data_Input!$T$3="meters",Data_Input!$T1914&gt;12),(AND(Data_Input!$T$3="feet",Data_Input!$T1914&gt;40)),ABS(C1910)&gt;$G$4),"",C1910),""))</f>
        <v/>
      </c>
      <c r="N1910" s="37" t="str">
        <f>IF($I$4=0,D1910,IFERROR(IF(OR(AND(Data_Input!$T$3="meters",Data_Input!$T1914&gt;12),(AND(Data_Input!$T$3="feet",Data_Input!$T1914&gt;40)),ABS(D1910)&gt;$G$4),"",D1910),""))</f>
        <v/>
      </c>
      <c r="O1910" s="37" t="str">
        <f>IF($J$4=0,E1910,IFERROR(IF(OR(AND(Data_Input!$T$3="meters",Data_Input!$T1914&gt;12),(AND(Data_Input!$T$3="feet",Data_Input!$T1914&gt;40)),ABS(E1910)&gt;$G$4),"",E1910),""))</f>
        <v/>
      </c>
      <c r="P1910" s="35"/>
      <c r="Q1910" s="8" t="str">
        <f t="shared" si="126"/>
        <v/>
      </c>
      <c r="R1910" s="8" t="str">
        <f t="shared" si="127"/>
        <v/>
      </c>
      <c r="S1910" s="8" t="str">
        <f t="shared" si="128"/>
        <v/>
      </c>
      <c r="T1910" s="8" t="str">
        <f t="shared" si="129"/>
        <v/>
      </c>
      <c r="U1910" s="35"/>
    </row>
    <row r="1911" spans="1:21">
      <c r="A1911" s="7">
        <v>1909</v>
      </c>
      <c r="B1911" s="37" t="str">
        <f>Data_Input!O1915</f>
        <v/>
      </c>
      <c r="C1911" s="37" t="str">
        <f>Data_Input!P1915</f>
        <v/>
      </c>
      <c r="D1911" s="37" t="str">
        <f>Data_Input!Q1915</f>
        <v/>
      </c>
      <c r="E1911" s="37" t="str">
        <f>Data_Input!R1915</f>
        <v/>
      </c>
      <c r="F1911" s="47"/>
      <c r="G1911" s="35"/>
      <c r="H1911" s="35"/>
      <c r="I1911" s="35"/>
      <c r="J1911" s="35"/>
      <c r="K1911" s="35"/>
      <c r="L1911" s="37" t="str">
        <f>IF($G$4=0,B1911,IFERROR(IF(OR(AND(Data_Input!$T$3="meters",Data_Input!$T1915&gt;12),(AND(Data_Input!$T$3="feet",Data_Input!$T1915&gt;40)),ABS(B1911)&gt;$G$4),"",B1911),""))</f>
        <v/>
      </c>
      <c r="M1911" s="37" t="str">
        <f>IF($H$4=0,C1911,IFERROR(IF(OR(AND(Data_Input!$T$3="meters",Data_Input!$T1915&gt;12),(AND(Data_Input!$T$3="feet",Data_Input!$T1915&gt;40)),ABS(C1911)&gt;$G$4),"",C1911),""))</f>
        <v/>
      </c>
      <c r="N1911" s="37" t="str">
        <f>IF($I$4=0,D1911,IFERROR(IF(OR(AND(Data_Input!$T$3="meters",Data_Input!$T1915&gt;12),(AND(Data_Input!$T$3="feet",Data_Input!$T1915&gt;40)),ABS(D1911)&gt;$G$4),"",D1911),""))</f>
        <v/>
      </c>
      <c r="O1911" s="37" t="str">
        <f>IF($J$4=0,E1911,IFERROR(IF(OR(AND(Data_Input!$T$3="meters",Data_Input!$T1915&gt;12),(AND(Data_Input!$T$3="feet",Data_Input!$T1915&gt;40)),ABS(E1911)&gt;$G$4),"",E1911),""))</f>
        <v/>
      </c>
      <c r="P1911" s="35"/>
      <c r="Q1911" s="8" t="str">
        <f t="shared" si="126"/>
        <v/>
      </c>
      <c r="R1911" s="8" t="str">
        <f t="shared" si="127"/>
        <v/>
      </c>
      <c r="S1911" s="8" t="str">
        <f t="shared" si="128"/>
        <v/>
      </c>
      <c r="T1911" s="8" t="str">
        <f t="shared" si="129"/>
        <v/>
      </c>
      <c r="U1911" s="35"/>
    </row>
    <row r="1912" spans="1:21">
      <c r="A1912" s="7">
        <v>1910</v>
      </c>
      <c r="B1912" s="37" t="str">
        <f>Data_Input!O1916</f>
        <v/>
      </c>
      <c r="C1912" s="37" t="str">
        <f>Data_Input!P1916</f>
        <v/>
      </c>
      <c r="D1912" s="37" t="str">
        <f>Data_Input!Q1916</f>
        <v/>
      </c>
      <c r="E1912" s="37" t="str">
        <f>Data_Input!R1916</f>
        <v/>
      </c>
      <c r="F1912" s="47"/>
      <c r="G1912" s="35"/>
      <c r="H1912" s="35"/>
      <c r="I1912" s="35"/>
      <c r="J1912" s="35"/>
      <c r="K1912" s="35"/>
      <c r="L1912" s="37" t="str">
        <f>IF($G$4=0,B1912,IFERROR(IF(OR(AND(Data_Input!$T$3="meters",Data_Input!$T1916&gt;12),(AND(Data_Input!$T$3="feet",Data_Input!$T1916&gt;40)),ABS(B1912)&gt;$G$4),"",B1912),""))</f>
        <v/>
      </c>
      <c r="M1912" s="37" t="str">
        <f>IF($H$4=0,C1912,IFERROR(IF(OR(AND(Data_Input!$T$3="meters",Data_Input!$T1916&gt;12),(AND(Data_Input!$T$3="feet",Data_Input!$T1916&gt;40)),ABS(C1912)&gt;$G$4),"",C1912),""))</f>
        <v/>
      </c>
      <c r="N1912" s="37" t="str">
        <f>IF($I$4=0,D1912,IFERROR(IF(OR(AND(Data_Input!$T$3="meters",Data_Input!$T1916&gt;12),(AND(Data_Input!$T$3="feet",Data_Input!$T1916&gt;40)),ABS(D1912)&gt;$G$4),"",D1912),""))</f>
        <v/>
      </c>
      <c r="O1912" s="37" t="str">
        <f>IF($J$4=0,E1912,IFERROR(IF(OR(AND(Data_Input!$T$3="meters",Data_Input!$T1916&gt;12),(AND(Data_Input!$T$3="feet",Data_Input!$T1916&gt;40)),ABS(E1912)&gt;$G$4),"",E1912),""))</f>
        <v/>
      </c>
      <c r="P1912" s="35"/>
      <c r="Q1912" s="8" t="str">
        <f t="shared" si="126"/>
        <v/>
      </c>
      <c r="R1912" s="8" t="str">
        <f t="shared" si="127"/>
        <v/>
      </c>
      <c r="S1912" s="8" t="str">
        <f t="shared" si="128"/>
        <v/>
      </c>
      <c r="T1912" s="8" t="str">
        <f t="shared" si="129"/>
        <v/>
      </c>
      <c r="U1912" s="35"/>
    </row>
    <row r="1913" spans="1:21">
      <c r="A1913" s="7">
        <v>1911</v>
      </c>
      <c r="B1913" s="37" t="str">
        <f>Data_Input!O1917</f>
        <v/>
      </c>
      <c r="C1913" s="37" t="str">
        <f>Data_Input!P1917</f>
        <v/>
      </c>
      <c r="D1913" s="37" t="str">
        <f>Data_Input!Q1917</f>
        <v/>
      </c>
      <c r="E1913" s="37" t="str">
        <f>Data_Input!R1917</f>
        <v/>
      </c>
      <c r="F1913" s="47"/>
      <c r="G1913" s="35"/>
      <c r="H1913" s="35"/>
      <c r="I1913" s="35"/>
      <c r="J1913" s="35"/>
      <c r="K1913" s="35"/>
      <c r="L1913" s="37" t="str">
        <f>IF($G$4=0,B1913,IFERROR(IF(OR(AND(Data_Input!$T$3="meters",Data_Input!$T1917&gt;12),(AND(Data_Input!$T$3="feet",Data_Input!$T1917&gt;40)),ABS(B1913)&gt;$G$4),"",B1913),""))</f>
        <v/>
      </c>
      <c r="M1913" s="37" t="str">
        <f>IF($H$4=0,C1913,IFERROR(IF(OR(AND(Data_Input!$T$3="meters",Data_Input!$T1917&gt;12),(AND(Data_Input!$T$3="feet",Data_Input!$T1917&gt;40)),ABS(C1913)&gt;$G$4),"",C1913),""))</f>
        <v/>
      </c>
      <c r="N1913" s="37" t="str">
        <f>IF($I$4=0,D1913,IFERROR(IF(OR(AND(Data_Input!$T$3="meters",Data_Input!$T1917&gt;12),(AND(Data_Input!$T$3="feet",Data_Input!$T1917&gt;40)),ABS(D1913)&gt;$G$4),"",D1913),""))</f>
        <v/>
      </c>
      <c r="O1913" s="37" t="str">
        <f>IF($J$4=0,E1913,IFERROR(IF(OR(AND(Data_Input!$T$3="meters",Data_Input!$T1917&gt;12),(AND(Data_Input!$T$3="feet",Data_Input!$T1917&gt;40)),ABS(E1913)&gt;$G$4),"",E1913),""))</f>
        <v/>
      </c>
      <c r="P1913" s="35"/>
      <c r="Q1913" s="8" t="str">
        <f t="shared" si="126"/>
        <v/>
      </c>
      <c r="R1913" s="8" t="str">
        <f t="shared" si="127"/>
        <v/>
      </c>
      <c r="S1913" s="8" t="str">
        <f t="shared" si="128"/>
        <v/>
      </c>
      <c r="T1913" s="8" t="str">
        <f t="shared" si="129"/>
        <v/>
      </c>
      <c r="U1913" s="35"/>
    </row>
    <row r="1914" spans="1:21">
      <c r="A1914" s="7">
        <v>1912</v>
      </c>
      <c r="B1914" s="37" t="str">
        <f>Data_Input!O1918</f>
        <v/>
      </c>
      <c r="C1914" s="37" t="str">
        <f>Data_Input!P1918</f>
        <v/>
      </c>
      <c r="D1914" s="37" t="str">
        <f>Data_Input!Q1918</f>
        <v/>
      </c>
      <c r="E1914" s="37" t="str">
        <f>Data_Input!R1918</f>
        <v/>
      </c>
      <c r="F1914" s="47"/>
      <c r="G1914" s="35"/>
      <c r="H1914" s="35"/>
      <c r="I1914" s="35"/>
      <c r="J1914" s="35"/>
      <c r="K1914" s="35"/>
      <c r="L1914" s="37" t="str">
        <f>IF($G$4=0,B1914,IFERROR(IF(OR(AND(Data_Input!$T$3="meters",Data_Input!$T1918&gt;12),(AND(Data_Input!$T$3="feet",Data_Input!$T1918&gt;40)),ABS(B1914)&gt;$G$4),"",B1914),""))</f>
        <v/>
      </c>
      <c r="M1914" s="37" t="str">
        <f>IF($H$4=0,C1914,IFERROR(IF(OR(AND(Data_Input!$T$3="meters",Data_Input!$T1918&gt;12),(AND(Data_Input!$T$3="feet",Data_Input!$T1918&gt;40)),ABS(C1914)&gt;$G$4),"",C1914),""))</f>
        <v/>
      </c>
      <c r="N1914" s="37" t="str">
        <f>IF($I$4=0,D1914,IFERROR(IF(OR(AND(Data_Input!$T$3="meters",Data_Input!$T1918&gt;12),(AND(Data_Input!$T$3="feet",Data_Input!$T1918&gt;40)),ABS(D1914)&gt;$G$4),"",D1914),""))</f>
        <v/>
      </c>
      <c r="O1914" s="37" t="str">
        <f>IF($J$4=0,E1914,IFERROR(IF(OR(AND(Data_Input!$T$3="meters",Data_Input!$T1918&gt;12),(AND(Data_Input!$T$3="feet",Data_Input!$T1918&gt;40)),ABS(E1914)&gt;$G$4),"",E1914),""))</f>
        <v/>
      </c>
      <c r="P1914" s="35"/>
      <c r="Q1914" s="8" t="str">
        <f t="shared" si="126"/>
        <v/>
      </c>
      <c r="R1914" s="8" t="str">
        <f t="shared" si="127"/>
        <v/>
      </c>
      <c r="S1914" s="8" t="str">
        <f t="shared" si="128"/>
        <v/>
      </c>
      <c r="T1914" s="8" t="str">
        <f t="shared" si="129"/>
        <v/>
      </c>
      <c r="U1914" s="35"/>
    </row>
    <row r="1915" spans="1:21">
      <c r="A1915" s="7">
        <v>1913</v>
      </c>
      <c r="B1915" s="37" t="str">
        <f>Data_Input!O1919</f>
        <v/>
      </c>
      <c r="C1915" s="37" t="str">
        <f>Data_Input!P1919</f>
        <v/>
      </c>
      <c r="D1915" s="37" t="str">
        <f>Data_Input!Q1919</f>
        <v/>
      </c>
      <c r="E1915" s="37" t="str">
        <f>Data_Input!R1919</f>
        <v/>
      </c>
      <c r="F1915" s="47"/>
      <c r="G1915" s="35"/>
      <c r="H1915" s="35"/>
      <c r="I1915" s="35"/>
      <c r="J1915" s="35"/>
      <c r="K1915" s="35"/>
      <c r="L1915" s="37" t="str">
        <f>IF($G$4=0,B1915,IFERROR(IF(OR(AND(Data_Input!$T$3="meters",Data_Input!$T1919&gt;12),(AND(Data_Input!$T$3="feet",Data_Input!$T1919&gt;40)),ABS(B1915)&gt;$G$4),"",B1915),""))</f>
        <v/>
      </c>
      <c r="M1915" s="37" t="str">
        <f>IF($H$4=0,C1915,IFERROR(IF(OR(AND(Data_Input!$T$3="meters",Data_Input!$T1919&gt;12),(AND(Data_Input!$T$3="feet",Data_Input!$T1919&gt;40)),ABS(C1915)&gt;$G$4),"",C1915),""))</f>
        <v/>
      </c>
      <c r="N1915" s="37" t="str">
        <f>IF($I$4=0,D1915,IFERROR(IF(OR(AND(Data_Input!$T$3="meters",Data_Input!$T1919&gt;12),(AND(Data_Input!$T$3="feet",Data_Input!$T1919&gt;40)),ABS(D1915)&gt;$G$4),"",D1915),""))</f>
        <v/>
      </c>
      <c r="O1915" s="37" t="str">
        <f>IF($J$4=0,E1915,IFERROR(IF(OR(AND(Data_Input!$T$3="meters",Data_Input!$T1919&gt;12),(AND(Data_Input!$T$3="feet",Data_Input!$T1919&gt;40)),ABS(E1915)&gt;$G$4),"",E1915),""))</f>
        <v/>
      </c>
      <c r="P1915" s="35"/>
      <c r="Q1915" s="8" t="str">
        <f t="shared" si="126"/>
        <v/>
      </c>
      <c r="R1915" s="8" t="str">
        <f t="shared" si="127"/>
        <v/>
      </c>
      <c r="S1915" s="8" t="str">
        <f t="shared" si="128"/>
        <v/>
      </c>
      <c r="T1915" s="8" t="str">
        <f t="shared" si="129"/>
        <v/>
      </c>
      <c r="U1915" s="35"/>
    </row>
    <row r="1916" spans="1:21">
      <c r="A1916" s="7">
        <v>1914</v>
      </c>
      <c r="B1916" s="37" t="str">
        <f>Data_Input!O1920</f>
        <v/>
      </c>
      <c r="C1916" s="37" t="str">
        <f>Data_Input!P1920</f>
        <v/>
      </c>
      <c r="D1916" s="37" t="str">
        <f>Data_Input!Q1920</f>
        <v/>
      </c>
      <c r="E1916" s="37" t="str">
        <f>Data_Input!R1920</f>
        <v/>
      </c>
      <c r="F1916" s="47"/>
      <c r="G1916" s="35"/>
      <c r="H1916" s="35"/>
      <c r="I1916" s="35"/>
      <c r="J1916" s="35"/>
      <c r="K1916" s="35"/>
      <c r="L1916" s="37" t="str">
        <f>IF($G$4=0,B1916,IFERROR(IF(OR(AND(Data_Input!$T$3="meters",Data_Input!$T1920&gt;12),(AND(Data_Input!$T$3="feet",Data_Input!$T1920&gt;40)),ABS(B1916)&gt;$G$4),"",B1916),""))</f>
        <v/>
      </c>
      <c r="M1916" s="37" t="str">
        <f>IF($H$4=0,C1916,IFERROR(IF(OR(AND(Data_Input!$T$3="meters",Data_Input!$T1920&gt;12),(AND(Data_Input!$T$3="feet",Data_Input!$T1920&gt;40)),ABS(C1916)&gt;$G$4),"",C1916),""))</f>
        <v/>
      </c>
      <c r="N1916" s="37" t="str">
        <f>IF($I$4=0,D1916,IFERROR(IF(OR(AND(Data_Input!$T$3="meters",Data_Input!$T1920&gt;12),(AND(Data_Input!$T$3="feet",Data_Input!$T1920&gt;40)),ABS(D1916)&gt;$G$4),"",D1916),""))</f>
        <v/>
      </c>
      <c r="O1916" s="37" t="str">
        <f>IF($J$4=0,E1916,IFERROR(IF(OR(AND(Data_Input!$T$3="meters",Data_Input!$T1920&gt;12),(AND(Data_Input!$T$3="feet",Data_Input!$T1920&gt;40)),ABS(E1916)&gt;$G$4),"",E1916),""))</f>
        <v/>
      </c>
      <c r="P1916" s="35"/>
      <c r="Q1916" s="8" t="str">
        <f t="shared" si="126"/>
        <v/>
      </c>
      <c r="R1916" s="8" t="str">
        <f t="shared" si="127"/>
        <v/>
      </c>
      <c r="S1916" s="8" t="str">
        <f t="shared" si="128"/>
        <v/>
      </c>
      <c r="T1916" s="8" t="str">
        <f t="shared" si="129"/>
        <v/>
      </c>
      <c r="U1916" s="35"/>
    </row>
    <row r="1917" spans="1:21">
      <c r="A1917" s="7">
        <v>1915</v>
      </c>
      <c r="B1917" s="37" t="str">
        <f>Data_Input!O1921</f>
        <v/>
      </c>
      <c r="C1917" s="37" t="str">
        <f>Data_Input!P1921</f>
        <v/>
      </c>
      <c r="D1917" s="37" t="str">
        <f>Data_Input!Q1921</f>
        <v/>
      </c>
      <c r="E1917" s="37" t="str">
        <f>Data_Input!R1921</f>
        <v/>
      </c>
      <c r="F1917" s="47"/>
      <c r="G1917" s="35"/>
      <c r="H1917" s="35"/>
      <c r="I1917" s="35"/>
      <c r="J1917" s="35"/>
      <c r="K1917" s="35"/>
      <c r="L1917" s="37" t="str">
        <f>IF($G$4=0,B1917,IFERROR(IF(OR(AND(Data_Input!$T$3="meters",Data_Input!$T1921&gt;12),(AND(Data_Input!$T$3="feet",Data_Input!$T1921&gt;40)),ABS(B1917)&gt;$G$4),"",B1917),""))</f>
        <v/>
      </c>
      <c r="M1917" s="37" t="str">
        <f>IF($H$4=0,C1917,IFERROR(IF(OR(AND(Data_Input!$T$3="meters",Data_Input!$T1921&gt;12),(AND(Data_Input!$T$3="feet",Data_Input!$T1921&gt;40)),ABS(C1917)&gt;$G$4),"",C1917),""))</f>
        <v/>
      </c>
      <c r="N1917" s="37" t="str">
        <f>IF($I$4=0,D1917,IFERROR(IF(OR(AND(Data_Input!$T$3="meters",Data_Input!$T1921&gt;12),(AND(Data_Input!$T$3="feet",Data_Input!$T1921&gt;40)),ABS(D1917)&gt;$G$4),"",D1917),""))</f>
        <v/>
      </c>
      <c r="O1917" s="37" t="str">
        <f>IF($J$4=0,E1917,IFERROR(IF(OR(AND(Data_Input!$T$3="meters",Data_Input!$T1921&gt;12),(AND(Data_Input!$T$3="feet",Data_Input!$T1921&gt;40)),ABS(E1917)&gt;$G$4),"",E1917),""))</f>
        <v/>
      </c>
      <c r="P1917" s="35"/>
      <c r="Q1917" s="8" t="str">
        <f t="shared" si="126"/>
        <v/>
      </c>
      <c r="R1917" s="8" t="str">
        <f t="shared" si="127"/>
        <v/>
      </c>
      <c r="S1917" s="8" t="str">
        <f t="shared" si="128"/>
        <v/>
      </c>
      <c r="T1917" s="8" t="str">
        <f t="shared" si="129"/>
        <v/>
      </c>
      <c r="U1917" s="35"/>
    </row>
    <row r="1918" spans="1:21">
      <c r="A1918" s="7">
        <v>1916</v>
      </c>
      <c r="B1918" s="37" t="str">
        <f>Data_Input!O1922</f>
        <v/>
      </c>
      <c r="C1918" s="37" t="str">
        <f>Data_Input!P1922</f>
        <v/>
      </c>
      <c r="D1918" s="37" t="str">
        <f>Data_Input!Q1922</f>
        <v/>
      </c>
      <c r="E1918" s="37" t="str">
        <f>Data_Input!R1922</f>
        <v/>
      </c>
      <c r="F1918" s="47"/>
      <c r="G1918" s="35"/>
      <c r="H1918" s="35"/>
      <c r="I1918" s="35"/>
      <c r="J1918" s="35"/>
      <c r="K1918" s="35"/>
      <c r="L1918" s="37" t="str">
        <f>IF($G$4=0,B1918,IFERROR(IF(OR(AND(Data_Input!$T$3="meters",Data_Input!$T1922&gt;12),(AND(Data_Input!$T$3="feet",Data_Input!$T1922&gt;40)),ABS(B1918)&gt;$G$4),"",B1918),""))</f>
        <v/>
      </c>
      <c r="M1918" s="37" t="str">
        <f>IF($H$4=0,C1918,IFERROR(IF(OR(AND(Data_Input!$T$3="meters",Data_Input!$T1922&gt;12),(AND(Data_Input!$T$3="feet",Data_Input!$T1922&gt;40)),ABS(C1918)&gt;$G$4),"",C1918),""))</f>
        <v/>
      </c>
      <c r="N1918" s="37" t="str">
        <f>IF($I$4=0,D1918,IFERROR(IF(OR(AND(Data_Input!$T$3="meters",Data_Input!$T1922&gt;12),(AND(Data_Input!$T$3="feet",Data_Input!$T1922&gt;40)),ABS(D1918)&gt;$G$4),"",D1918),""))</f>
        <v/>
      </c>
      <c r="O1918" s="37" t="str">
        <f>IF($J$4=0,E1918,IFERROR(IF(OR(AND(Data_Input!$T$3="meters",Data_Input!$T1922&gt;12),(AND(Data_Input!$T$3="feet",Data_Input!$T1922&gt;40)),ABS(E1918)&gt;$G$4),"",E1918),""))</f>
        <v/>
      </c>
      <c r="P1918" s="35"/>
      <c r="Q1918" s="8" t="str">
        <f t="shared" si="126"/>
        <v/>
      </c>
      <c r="R1918" s="8" t="str">
        <f t="shared" si="127"/>
        <v/>
      </c>
      <c r="S1918" s="8" t="str">
        <f t="shared" si="128"/>
        <v/>
      </c>
      <c r="T1918" s="8" t="str">
        <f t="shared" si="129"/>
        <v/>
      </c>
      <c r="U1918" s="35"/>
    </row>
    <row r="1919" spans="1:21">
      <c r="A1919" s="7">
        <v>1917</v>
      </c>
      <c r="B1919" s="37" t="str">
        <f>Data_Input!O1923</f>
        <v/>
      </c>
      <c r="C1919" s="37" t="str">
        <f>Data_Input!P1923</f>
        <v/>
      </c>
      <c r="D1919" s="37" t="str">
        <f>Data_Input!Q1923</f>
        <v/>
      </c>
      <c r="E1919" s="37" t="str">
        <f>Data_Input!R1923</f>
        <v/>
      </c>
      <c r="F1919" s="47"/>
      <c r="G1919" s="35"/>
      <c r="H1919" s="35"/>
      <c r="I1919" s="35"/>
      <c r="J1919" s="35"/>
      <c r="K1919" s="35"/>
      <c r="L1919" s="37" t="str">
        <f>IF($G$4=0,B1919,IFERROR(IF(OR(AND(Data_Input!$T$3="meters",Data_Input!$T1923&gt;12),(AND(Data_Input!$T$3="feet",Data_Input!$T1923&gt;40)),ABS(B1919)&gt;$G$4),"",B1919),""))</f>
        <v/>
      </c>
      <c r="M1919" s="37" t="str">
        <f>IF($H$4=0,C1919,IFERROR(IF(OR(AND(Data_Input!$T$3="meters",Data_Input!$T1923&gt;12),(AND(Data_Input!$T$3="feet",Data_Input!$T1923&gt;40)),ABS(C1919)&gt;$G$4),"",C1919),""))</f>
        <v/>
      </c>
      <c r="N1919" s="37" t="str">
        <f>IF($I$4=0,D1919,IFERROR(IF(OR(AND(Data_Input!$T$3="meters",Data_Input!$T1923&gt;12),(AND(Data_Input!$T$3="feet",Data_Input!$T1923&gt;40)),ABS(D1919)&gt;$G$4),"",D1919),""))</f>
        <v/>
      </c>
      <c r="O1919" s="37" t="str">
        <f>IF($J$4=0,E1919,IFERROR(IF(OR(AND(Data_Input!$T$3="meters",Data_Input!$T1923&gt;12),(AND(Data_Input!$T$3="feet",Data_Input!$T1923&gt;40)),ABS(E1919)&gt;$G$4),"",E1919),""))</f>
        <v/>
      </c>
      <c r="P1919" s="35"/>
      <c r="Q1919" s="8" t="str">
        <f t="shared" si="126"/>
        <v/>
      </c>
      <c r="R1919" s="8" t="str">
        <f t="shared" si="127"/>
        <v/>
      </c>
      <c r="S1919" s="8" t="str">
        <f t="shared" si="128"/>
        <v/>
      </c>
      <c r="T1919" s="8" t="str">
        <f t="shared" si="129"/>
        <v/>
      </c>
      <c r="U1919" s="35"/>
    </row>
    <row r="1920" spans="1:21">
      <c r="A1920" s="7">
        <v>1918</v>
      </c>
      <c r="B1920" s="37" t="str">
        <f>Data_Input!O1924</f>
        <v/>
      </c>
      <c r="C1920" s="37" t="str">
        <f>Data_Input!P1924</f>
        <v/>
      </c>
      <c r="D1920" s="37" t="str">
        <f>Data_Input!Q1924</f>
        <v/>
      </c>
      <c r="E1920" s="37" t="str">
        <f>Data_Input!R1924</f>
        <v/>
      </c>
      <c r="F1920" s="47"/>
      <c r="G1920" s="35"/>
      <c r="H1920" s="35"/>
      <c r="I1920" s="35"/>
      <c r="J1920" s="35"/>
      <c r="K1920" s="35"/>
      <c r="L1920" s="37" t="str">
        <f>IF($G$4=0,B1920,IFERROR(IF(OR(AND(Data_Input!$T$3="meters",Data_Input!$T1924&gt;12),(AND(Data_Input!$T$3="feet",Data_Input!$T1924&gt;40)),ABS(B1920)&gt;$G$4),"",B1920),""))</f>
        <v/>
      </c>
      <c r="M1920" s="37" t="str">
        <f>IF($H$4=0,C1920,IFERROR(IF(OR(AND(Data_Input!$T$3="meters",Data_Input!$T1924&gt;12),(AND(Data_Input!$T$3="feet",Data_Input!$T1924&gt;40)),ABS(C1920)&gt;$G$4),"",C1920),""))</f>
        <v/>
      </c>
      <c r="N1920" s="37" t="str">
        <f>IF($I$4=0,D1920,IFERROR(IF(OR(AND(Data_Input!$T$3="meters",Data_Input!$T1924&gt;12),(AND(Data_Input!$T$3="feet",Data_Input!$T1924&gt;40)),ABS(D1920)&gt;$G$4),"",D1920),""))</f>
        <v/>
      </c>
      <c r="O1920" s="37" t="str">
        <f>IF($J$4=0,E1920,IFERROR(IF(OR(AND(Data_Input!$T$3="meters",Data_Input!$T1924&gt;12),(AND(Data_Input!$T$3="feet",Data_Input!$T1924&gt;40)),ABS(E1920)&gt;$G$4),"",E1920),""))</f>
        <v/>
      </c>
      <c r="P1920" s="35"/>
      <c r="Q1920" s="8" t="str">
        <f t="shared" si="126"/>
        <v/>
      </c>
      <c r="R1920" s="8" t="str">
        <f t="shared" si="127"/>
        <v/>
      </c>
      <c r="S1920" s="8" t="str">
        <f t="shared" si="128"/>
        <v/>
      </c>
      <c r="T1920" s="8" t="str">
        <f t="shared" si="129"/>
        <v/>
      </c>
      <c r="U1920" s="35"/>
    </row>
    <row r="1921" spans="1:21">
      <c r="A1921" s="7">
        <v>1919</v>
      </c>
      <c r="B1921" s="37" t="str">
        <f>Data_Input!O1925</f>
        <v/>
      </c>
      <c r="C1921" s="37" t="str">
        <f>Data_Input!P1925</f>
        <v/>
      </c>
      <c r="D1921" s="37" t="str">
        <f>Data_Input!Q1925</f>
        <v/>
      </c>
      <c r="E1921" s="37" t="str">
        <f>Data_Input!R1925</f>
        <v/>
      </c>
      <c r="F1921" s="47"/>
      <c r="G1921" s="35"/>
      <c r="H1921" s="35"/>
      <c r="I1921" s="35"/>
      <c r="J1921" s="35"/>
      <c r="K1921" s="35"/>
      <c r="L1921" s="37" t="str">
        <f>IF($G$4=0,B1921,IFERROR(IF(OR(AND(Data_Input!$T$3="meters",Data_Input!$T1925&gt;12),(AND(Data_Input!$T$3="feet",Data_Input!$T1925&gt;40)),ABS(B1921)&gt;$G$4),"",B1921),""))</f>
        <v/>
      </c>
      <c r="M1921" s="37" t="str">
        <f>IF($H$4=0,C1921,IFERROR(IF(OR(AND(Data_Input!$T$3="meters",Data_Input!$T1925&gt;12),(AND(Data_Input!$T$3="feet",Data_Input!$T1925&gt;40)),ABS(C1921)&gt;$G$4),"",C1921),""))</f>
        <v/>
      </c>
      <c r="N1921" s="37" t="str">
        <f>IF($I$4=0,D1921,IFERROR(IF(OR(AND(Data_Input!$T$3="meters",Data_Input!$T1925&gt;12),(AND(Data_Input!$T$3="feet",Data_Input!$T1925&gt;40)),ABS(D1921)&gt;$G$4),"",D1921),""))</f>
        <v/>
      </c>
      <c r="O1921" s="37" t="str">
        <f>IF($J$4=0,E1921,IFERROR(IF(OR(AND(Data_Input!$T$3="meters",Data_Input!$T1925&gt;12),(AND(Data_Input!$T$3="feet",Data_Input!$T1925&gt;40)),ABS(E1921)&gt;$G$4),"",E1921),""))</f>
        <v/>
      </c>
      <c r="P1921" s="35"/>
      <c r="Q1921" s="8" t="str">
        <f t="shared" si="126"/>
        <v/>
      </c>
      <c r="R1921" s="8" t="str">
        <f t="shared" si="127"/>
        <v/>
      </c>
      <c r="S1921" s="8" t="str">
        <f t="shared" si="128"/>
        <v/>
      </c>
      <c r="T1921" s="8" t="str">
        <f t="shared" si="129"/>
        <v/>
      </c>
      <c r="U1921" s="35"/>
    </row>
    <row r="1922" spans="1:21">
      <c r="A1922" s="7">
        <v>1920</v>
      </c>
      <c r="B1922" s="37" t="str">
        <f>Data_Input!O1926</f>
        <v/>
      </c>
      <c r="C1922" s="37" t="str">
        <f>Data_Input!P1926</f>
        <v/>
      </c>
      <c r="D1922" s="37" t="str">
        <f>Data_Input!Q1926</f>
        <v/>
      </c>
      <c r="E1922" s="37" t="str">
        <f>Data_Input!R1926</f>
        <v/>
      </c>
      <c r="F1922" s="47"/>
      <c r="G1922" s="35"/>
      <c r="H1922" s="35"/>
      <c r="I1922" s="35"/>
      <c r="J1922" s="35"/>
      <c r="K1922" s="35"/>
      <c r="L1922" s="37" t="str">
        <f>IF($G$4=0,B1922,IFERROR(IF(OR(AND(Data_Input!$T$3="meters",Data_Input!$T1926&gt;12),(AND(Data_Input!$T$3="feet",Data_Input!$T1926&gt;40)),ABS(B1922)&gt;$G$4),"",B1922),""))</f>
        <v/>
      </c>
      <c r="M1922" s="37" t="str">
        <f>IF($H$4=0,C1922,IFERROR(IF(OR(AND(Data_Input!$T$3="meters",Data_Input!$T1926&gt;12),(AND(Data_Input!$T$3="feet",Data_Input!$T1926&gt;40)),ABS(C1922)&gt;$G$4),"",C1922),""))</f>
        <v/>
      </c>
      <c r="N1922" s="37" t="str">
        <f>IF($I$4=0,D1922,IFERROR(IF(OR(AND(Data_Input!$T$3="meters",Data_Input!$T1926&gt;12),(AND(Data_Input!$T$3="feet",Data_Input!$T1926&gt;40)),ABS(D1922)&gt;$G$4),"",D1922),""))</f>
        <v/>
      </c>
      <c r="O1922" s="37" t="str">
        <f>IF($J$4=0,E1922,IFERROR(IF(OR(AND(Data_Input!$T$3="meters",Data_Input!$T1926&gt;12),(AND(Data_Input!$T$3="feet",Data_Input!$T1926&gt;40)),ABS(E1922)&gt;$G$4),"",E1922),""))</f>
        <v/>
      </c>
      <c r="P1922" s="35"/>
      <c r="Q1922" s="8" t="str">
        <f t="shared" si="126"/>
        <v/>
      </c>
      <c r="R1922" s="8" t="str">
        <f t="shared" si="127"/>
        <v/>
      </c>
      <c r="S1922" s="8" t="str">
        <f t="shared" si="128"/>
        <v/>
      </c>
      <c r="T1922" s="8" t="str">
        <f t="shared" si="129"/>
        <v/>
      </c>
      <c r="U1922" s="35"/>
    </row>
    <row r="1923" spans="1:21">
      <c r="A1923" s="7">
        <v>1921</v>
      </c>
      <c r="B1923" s="37" t="str">
        <f>Data_Input!O1927</f>
        <v/>
      </c>
      <c r="C1923" s="37" t="str">
        <f>Data_Input!P1927</f>
        <v/>
      </c>
      <c r="D1923" s="37" t="str">
        <f>Data_Input!Q1927</f>
        <v/>
      </c>
      <c r="E1923" s="37" t="str">
        <f>Data_Input!R1927</f>
        <v/>
      </c>
      <c r="F1923" s="47"/>
      <c r="G1923" s="35"/>
      <c r="H1923" s="35"/>
      <c r="I1923" s="35"/>
      <c r="J1923" s="35"/>
      <c r="K1923" s="35"/>
      <c r="L1923" s="37" t="str">
        <f>IF($G$4=0,B1923,IFERROR(IF(OR(AND(Data_Input!$T$3="meters",Data_Input!$T1927&gt;12),(AND(Data_Input!$T$3="feet",Data_Input!$T1927&gt;40)),ABS(B1923)&gt;$G$4),"",B1923),""))</f>
        <v/>
      </c>
      <c r="M1923" s="37" t="str">
        <f>IF($H$4=0,C1923,IFERROR(IF(OR(AND(Data_Input!$T$3="meters",Data_Input!$T1927&gt;12),(AND(Data_Input!$T$3="feet",Data_Input!$T1927&gt;40)),ABS(C1923)&gt;$G$4),"",C1923),""))</f>
        <v/>
      </c>
      <c r="N1923" s="37" t="str">
        <f>IF($I$4=0,D1923,IFERROR(IF(OR(AND(Data_Input!$T$3="meters",Data_Input!$T1927&gt;12),(AND(Data_Input!$T$3="feet",Data_Input!$T1927&gt;40)),ABS(D1923)&gt;$G$4),"",D1923),""))</f>
        <v/>
      </c>
      <c r="O1923" s="37" t="str">
        <f>IF($J$4=0,E1923,IFERROR(IF(OR(AND(Data_Input!$T$3="meters",Data_Input!$T1927&gt;12),(AND(Data_Input!$T$3="feet",Data_Input!$T1927&gt;40)),ABS(E1923)&gt;$G$4),"",E1923),""))</f>
        <v/>
      </c>
      <c r="P1923" s="35"/>
      <c r="Q1923" s="8" t="str">
        <f t="shared" si="126"/>
        <v/>
      </c>
      <c r="R1923" s="8" t="str">
        <f t="shared" si="127"/>
        <v/>
      </c>
      <c r="S1923" s="8" t="str">
        <f t="shared" si="128"/>
        <v/>
      </c>
      <c r="T1923" s="8" t="str">
        <f t="shared" si="129"/>
        <v/>
      </c>
      <c r="U1923" s="35"/>
    </row>
    <row r="1924" spans="1:21">
      <c r="A1924" s="7">
        <v>1922</v>
      </c>
      <c r="B1924" s="37" t="str">
        <f>Data_Input!O1928</f>
        <v/>
      </c>
      <c r="C1924" s="37" t="str">
        <f>Data_Input!P1928</f>
        <v/>
      </c>
      <c r="D1924" s="37" t="str">
        <f>Data_Input!Q1928</f>
        <v/>
      </c>
      <c r="E1924" s="37" t="str">
        <f>Data_Input!R1928</f>
        <v/>
      </c>
      <c r="F1924" s="47"/>
      <c r="G1924" s="35"/>
      <c r="H1924" s="35"/>
      <c r="I1924" s="35"/>
      <c r="J1924" s="35"/>
      <c r="K1924" s="35"/>
      <c r="L1924" s="37" t="str">
        <f>IF($G$4=0,B1924,IFERROR(IF(OR(AND(Data_Input!$T$3="meters",Data_Input!$T1928&gt;12),(AND(Data_Input!$T$3="feet",Data_Input!$T1928&gt;40)),ABS(B1924)&gt;$G$4),"",B1924),""))</f>
        <v/>
      </c>
      <c r="M1924" s="37" t="str">
        <f>IF($H$4=0,C1924,IFERROR(IF(OR(AND(Data_Input!$T$3="meters",Data_Input!$T1928&gt;12),(AND(Data_Input!$T$3="feet",Data_Input!$T1928&gt;40)),ABS(C1924)&gt;$G$4),"",C1924),""))</f>
        <v/>
      </c>
      <c r="N1924" s="37" t="str">
        <f>IF($I$4=0,D1924,IFERROR(IF(OR(AND(Data_Input!$T$3="meters",Data_Input!$T1928&gt;12),(AND(Data_Input!$T$3="feet",Data_Input!$T1928&gt;40)),ABS(D1924)&gt;$G$4),"",D1924),""))</f>
        <v/>
      </c>
      <c r="O1924" s="37" t="str">
        <f>IF($J$4=0,E1924,IFERROR(IF(OR(AND(Data_Input!$T$3="meters",Data_Input!$T1928&gt;12),(AND(Data_Input!$T$3="feet",Data_Input!$T1928&gt;40)),ABS(E1924)&gt;$G$4),"",E1924),""))</f>
        <v/>
      </c>
      <c r="P1924" s="35"/>
      <c r="Q1924" s="8" t="str">
        <f t="shared" ref="Q1924:Q1987" si="130">IFERROR(ABS(L1924),"")</f>
        <v/>
      </c>
      <c r="R1924" s="8" t="str">
        <f t="shared" ref="R1924:R1987" si="131">IFERROR(ABS(M1924),"")</f>
        <v/>
      </c>
      <c r="S1924" s="8" t="str">
        <f t="shared" ref="S1924:S1987" si="132">IFERROR(ABS(N1924),"")</f>
        <v/>
      </c>
      <c r="T1924" s="8" t="str">
        <f t="shared" ref="T1924:T1987" si="133">IFERROR(ABS(O1924),"")</f>
        <v/>
      </c>
      <c r="U1924" s="35"/>
    </row>
    <row r="1925" spans="1:21">
      <c r="A1925" s="7">
        <v>1923</v>
      </c>
      <c r="B1925" s="37" t="str">
        <f>Data_Input!O1929</f>
        <v/>
      </c>
      <c r="C1925" s="37" t="str">
        <f>Data_Input!P1929</f>
        <v/>
      </c>
      <c r="D1925" s="37" t="str">
        <f>Data_Input!Q1929</f>
        <v/>
      </c>
      <c r="E1925" s="37" t="str">
        <f>Data_Input!R1929</f>
        <v/>
      </c>
      <c r="F1925" s="47"/>
      <c r="G1925" s="35"/>
      <c r="H1925" s="35"/>
      <c r="I1925" s="35"/>
      <c r="J1925" s="35"/>
      <c r="K1925" s="35"/>
      <c r="L1925" s="37" t="str">
        <f>IF($G$4=0,B1925,IFERROR(IF(OR(AND(Data_Input!$T$3="meters",Data_Input!$T1929&gt;12),(AND(Data_Input!$T$3="feet",Data_Input!$T1929&gt;40)),ABS(B1925)&gt;$G$4),"",B1925),""))</f>
        <v/>
      </c>
      <c r="M1925" s="37" t="str">
        <f>IF($H$4=0,C1925,IFERROR(IF(OR(AND(Data_Input!$T$3="meters",Data_Input!$T1929&gt;12),(AND(Data_Input!$T$3="feet",Data_Input!$T1929&gt;40)),ABS(C1925)&gt;$G$4),"",C1925),""))</f>
        <v/>
      </c>
      <c r="N1925" s="37" t="str">
        <f>IF($I$4=0,D1925,IFERROR(IF(OR(AND(Data_Input!$T$3="meters",Data_Input!$T1929&gt;12),(AND(Data_Input!$T$3="feet",Data_Input!$T1929&gt;40)),ABS(D1925)&gt;$G$4),"",D1925),""))</f>
        <v/>
      </c>
      <c r="O1925" s="37" t="str">
        <f>IF($J$4=0,E1925,IFERROR(IF(OR(AND(Data_Input!$T$3="meters",Data_Input!$T1929&gt;12),(AND(Data_Input!$T$3="feet",Data_Input!$T1929&gt;40)),ABS(E1925)&gt;$G$4),"",E1925),""))</f>
        <v/>
      </c>
      <c r="P1925" s="35"/>
      <c r="Q1925" s="8" t="str">
        <f t="shared" si="130"/>
        <v/>
      </c>
      <c r="R1925" s="8" t="str">
        <f t="shared" si="131"/>
        <v/>
      </c>
      <c r="S1925" s="8" t="str">
        <f t="shared" si="132"/>
        <v/>
      </c>
      <c r="T1925" s="8" t="str">
        <f t="shared" si="133"/>
        <v/>
      </c>
      <c r="U1925" s="35"/>
    </row>
    <row r="1926" spans="1:21">
      <c r="A1926" s="7">
        <v>1924</v>
      </c>
      <c r="B1926" s="37" t="str">
        <f>Data_Input!O1930</f>
        <v/>
      </c>
      <c r="C1926" s="37" t="str">
        <f>Data_Input!P1930</f>
        <v/>
      </c>
      <c r="D1926" s="37" t="str">
        <f>Data_Input!Q1930</f>
        <v/>
      </c>
      <c r="E1926" s="37" t="str">
        <f>Data_Input!R1930</f>
        <v/>
      </c>
      <c r="F1926" s="47"/>
      <c r="G1926" s="35"/>
      <c r="H1926" s="35"/>
      <c r="I1926" s="35"/>
      <c r="J1926" s="35"/>
      <c r="K1926" s="35"/>
      <c r="L1926" s="37" t="str">
        <f>IF($G$4=0,B1926,IFERROR(IF(OR(AND(Data_Input!$T$3="meters",Data_Input!$T1930&gt;12),(AND(Data_Input!$T$3="feet",Data_Input!$T1930&gt;40)),ABS(B1926)&gt;$G$4),"",B1926),""))</f>
        <v/>
      </c>
      <c r="M1926" s="37" t="str">
        <f>IF($H$4=0,C1926,IFERROR(IF(OR(AND(Data_Input!$T$3="meters",Data_Input!$T1930&gt;12),(AND(Data_Input!$T$3="feet",Data_Input!$T1930&gt;40)),ABS(C1926)&gt;$G$4),"",C1926),""))</f>
        <v/>
      </c>
      <c r="N1926" s="37" t="str">
        <f>IF($I$4=0,D1926,IFERROR(IF(OR(AND(Data_Input!$T$3="meters",Data_Input!$T1930&gt;12),(AND(Data_Input!$T$3="feet",Data_Input!$T1930&gt;40)),ABS(D1926)&gt;$G$4),"",D1926),""))</f>
        <v/>
      </c>
      <c r="O1926" s="37" t="str">
        <f>IF($J$4=0,E1926,IFERROR(IF(OR(AND(Data_Input!$T$3="meters",Data_Input!$T1930&gt;12),(AND(Data_Input!$T$3="feet",Data_Input!$T1930&gt;40)),ABS(E1926)&gt;$G$4),"",E1926),""))</f>
        <v/>
      </c>
      <c r="P1926" s="35"/>
      <c r="Q1926" s="8" t="str">
        <f t="shared" si="130"/>
        <v/>
      </c>
      <c r="R1926" s="8" t="str">
        <f t="shared" si="131"/>
        <v/>
      </c>
      <c r="S1926" s="8" t="str">
        <f t="shared" si="132"/>
        <v/>
      </c>
      <c r="T1926" s="8" t="str">
        <f t="shared" si="133"/>
        <v/>
      </c>
      <c r="U1926" s="35"/>
    </row>
    <row r="1927" spans="1:21">
      <c r="A1927" s="7">
        <v>1925</v>
      </c>
      <c r="B1927" s="37" t="str">
        <f>Data_Input!O1931</f>
        <v/>
      </c>
      <c r="C1927" s="37" t="str">
        <f>Data_Input!P1931</f>
        <v/>
      </c>
      <c r="D1927" s="37" t="str">
        <f>Data_Input!Q1931</f>
        <v/>
      </c>
      <c r="E1927" s="37" t="str">
        <f>Data_Input!R1931</f>
        <v/>
      </c>
      <c r="F1927" s="47"/>
      <c r="G1927" s="35"/>
      <c r="H1927" s="35"/>
      <c r="I1927" s="35"/>
      <c r="J1927" s="35"/>
      <c r="K1927" s="35"/>
      <c r="L1927" s="37" t="str">
        <f>IF($G$4=0,B1927,IFERROR(IF(OR(AND(Data_Input!$T$3="meters",Data_Input!$T1931&gt;12),(AND(Data_Input!$T$3="feet",Data_Input!$T1931&gt;40)),ABS(B1927)&gt;$G$4),"",B1927),""))</f>
        <v/>
      </c>
      <c r="M1927" s="37" t="str">
        <f>IF($H$4=0,C1927,IFERROR(IF(OR(AND(Data_Input!$T$3="meters",Data_Input!$T1931&gt;12),(AND(Data_Input!$T$3="feet",Data_Input!$T1931&gt;40)),ABS(C1927)&gt;$G$4),"",C1927),""))</f>
        <v/>
      </c>
      <c r="N1927" s="37" t="str">
        <f>IF($I$4=0,D1927,IFERROR(IF(OR(AND(Data_Input!$T$3="meters",Data_Input!$T1931&gt;12),(AND(Data_Input!$T$3="feet",Data_Input!$T1931&gt;40)),ABS(D1927)&gt;$G$4),"",D1927),""))</f>
        <v/>
      </c>
      <c r="O1927" s="37" t="str">
        <f>IF($J$4=0,E1927,IFERROR(IF(OR(AND(Data_Input!$T$3="meters",Data_Input!$T1931&gt;12),(AND(Data_Input!$T$3="feet",Data_Input!$T1931&gt;40)),ABS(E1927)&gt;$G$4),"",E1927),""))</f>
        <v/>
      </c>
      <c r="P1927" s="35"/>
      <c r="Q1927" s="8" t="str">
        <f t="shared" si="130"/>
        <v/>
      </c>
      <c r="R1927" s="8" t="str">
        <f t="shared" si="131"/>
        <v/>
      </c>
      <c r="S1927" s="8" t="str">
        <f t="shared" si="132"/>
        <v/>
      </c>
      <c r="T1927" s="8" t="str">
        <f t="shared" si="133"/>
        <v/>
      </c>
      <c r="U1927" s="35"/>
    </row>
    <row r="1928" spans="1:21">
      <c r="A1928" s="7">
        <v>1926</v>
      </c>
      <c r="B1928" s="37" t="str">
        <f>Data_Input!O1932</f>
        <v/>
      </c>
      <c r="C1928" s="37" t="str">
        <f>Data_Input!P1932</f>
        <v/>
      </c>
      <c r="D1928" s="37" t="str">
        <f>Data_Input!Q1932</f>
        <v/>
      </c>
      <c r="E1928" s="37" t="str">
        <f>Data_Input!R1932</f>
        <v/>
      </c>
      <c r="F1928" s="47"/>
      <c r="G1928" s="35"/>
      <c r="H1928" s="35"/>
      <c r="I1928" s="35"/>
      <c r="J1928" s="35"/>
      <c r="K1928" s="35"/>
      <c r="L1928" s="37" t="str">
        <f>IF($G$4=0,B1928,IFERROR(IF(OR(AND(Data_Input!$T$3="meters",Data_Input!$T1932&gt;12),(AND(Data_Input!$T$3="feet",Data_Input!$T1932&gt;40)),ABS(B1928)&gt;$G$4),"",B1928),""))</f>
        <v/>
      </c>
      <c r="M1928" s="37" t="str">
        <f>IF($H$4=0,C1928,IFERROR(IF(OR(AND(Data_Input!$T$3="meters",Data_Input!$T1932&gt;12),(AND(Data_Input!$T$3="feet",Data_Input!$T1932&gt;40)),ABS(C1928)&gt;$G$4),"",C1928),""))</f>
        <v/>
      </c>
      <c r="N1928" s="37" t="str">
        <f>IF($I$4=0,D1928,IFERROR(IF(OR(AND(Data_Input!$T$3="meters",Data_Input!$T1932&gt;12),(AND(Data_Input!$T$3="feet",Data_Input!$T1932&gt;40)),ABS(D1928)&gt;$G$4),"",D1928),""))</f>
        <v/>
      </c>
      <c r="O1928" s="37" t="str">
        <f>IF($J$4=0,E1928,IFERROR(IF(OR(AND(Data_Input!$T$3="meters",Data_Input!$T1932&gt;12),(AND(Data_Input!$T$3="feet",Data_Input!$T1932&gt;40)),ABS(E1928)&gt;$G$4),"",E1928),""))</f>
        <v/>
      </c>
      <c r="P1928" s="35"/>
      <c r="Q1928" s="8" t="str">
        <f t="shared" si="130"/>
        <v/>
      </c>
      <c r="R1928" s="8" t="str">
        <f t="shared" si="131"/>
        <v/>
      </c>
      <c r="S1928" s="8" t="str">
        <f t="shared" si="132"/>
        <v/>
      </c>
      <c r="T1928" s="8" t="str">
        <f t="shared" si="133"/>
        <v/>
      </c>
      <c r="U1928" s="35"/>
    </row>
    <row r="1929" spans="1:21">
      <c r="A1929" s="7">
        <v>1927</v>
      </c>
      <c r="B1929" s="37" t="str">
        <f>Data_Input!O1933</f>
        <v/>
      </c>
      <c r="C1929" s="37" t="str">
        <f>Data_Input!P1933</f>
        <v/>
      </c>
      <c r="D1929" s="37" t="str">
        <f>Data_Input!Q1933</f>
        <v/>
      </c>
      <c r="E1929" s="37" t="str">
        <f>Data_Input!R1933</f>
        <v/>
      </c>
      <c r="F1929" s="47"/>
      <c r="G1929" s="35"/>
      <c r="H1929" s="35"/>
      <c r="I1929" s="35"/>
      <c r="J1929" s="35"/>
      <c r="K1929" s="35"/>
      <c r="L1929" s="37" t="str">
        <f>IF($G$4=0,B1929,IFERROR(IF(OR(AND(Data_Input!$T$3="meters",Data_Input!$T1933&gt;12),(AND(Data_Input!$T$3="feet",Data_Input!$T1933&gt;40)),ABS(B1929)&gt;$G$4),"",B1929),""))</f>
        <v/>
      </c>
      <c r="M1929" s="37" t="str">
        <f>IF($H$4=0,C1929,IFERROR(IF(OR(AND(Data_Input!$T$3="meters",Data_Input!$T1933&gt;12),(AND(Data_Input!$T$3="feet",Data_Input!$T1933&gt;40)),ABS(C1929)&gt;$G$4),"",C1929),""))</f>
        <v/>
      </c>
      <c r="N1929" s="37" t="str">
        <f>IF($I$4=0,D1929,IFERROR(IF(OR(AND(Data_Input!$T$3="meters",Data_Input!$T1933&gt;12),(AND(Data_Input!$T$3="feet",Data_Input!$T1933&gt;40)),ABS(D1929)&gt;$G$4),"",D1929),""))</f>
        <v/>
      </c>
      <c r="O1929" s="37" t="str">
        <f>IF($J$4=0,E1929,IFERROR(IF(OR(AND(Data_Input!$T$3="meters",Data_Input!$T1933&gt;12),(AND(Data_Input!$T$3="feet",Data_Input!$T1933&gt;40)),ABS(E1929)&gt;$G$4),"",E1929),""))</f>
        <v/>
      </c>
      <c r="P1929" s="35"/>
      <c r="Q1929" s="8" t="str">
        <f t="shared" si="130"/>
        <v/>
      </c>
      <c r="R1929" s="8" t="str">
        <f t="shared" si="131"/>
        <v/>
      </c>
      <c r="S1929" s="8" t="str">
        <f t="shared" si="132"/>
        <v/>
      </c>
      <c r="T1929" s="8" t="str">
        <f t="shared" si="133"/>
        <v/>
      </c>
      <c r="U1929" s="35"/>
    </row>
    <row r="1930" spans="1:21">
      <c r="A1930" s="7">
        <v>1928</v>
      </c>
      <c r="B1930" s="37" t="str">
        <f>Data_Input!O1934</f>
        <v/>
      </c>
      <c r="C1930" s="37" t="str">
        <f>Data_Input!P1934</f>
        <v/>
      </c>
      <c r="D1930" s="37" t="str">
        <f>Data_Input!Q1934</f>
        <v/>
      </c>
      <c r="E1930" s="37" t="str">
        <f>Data_Input!R1934</f>
        <v/>
      </c>
      <c r="F1930" s="47"/>
      <c r="G1930" s="35"/>
      <c r="H1930" s="35"/>
      <c r="I1930" s="35"/>
      <c r="J1930" s="35"/>
      <c r="K1930" s="35"/>
      <c r="L1930" s="37" t="str">
        <f>IF($G$4=0,B1930,IFERROR(IF(OR(AND(Data_Input!$T$3="meters",Data_Input!$T1934&gt;12),(AND(Data_Input!$T$3="feet",Data_Input!$T1934&gt;40)),ABS(B1930)&gt;$G$4),"",B1930),""))</f>
        <v/>
      </c>
      <c r="M1930" s="37" t="str">
        <f>IF($H$4=0,C1930,IFERROR(IF(OR(AND(Data_Input!$T$3="meters",Data_Input!$T1934&gt;12),(AND(Data_Input!$T$3="feet",Data_Input!$T1934&gt;40)),ABS(C1930)&gt;$G$4),"",C1930),""))</f>
        <v/>
      </c>
      <c r="N1930" s="37" t="str">
        <f>IF($I$4=0,D1930,IFERROR(IF(OR(AND(Data_Input!$T$3="meters",Data_Input!$T1934&gt;12),(AND(Data_Input!$T$3="feet",Data_Input!$T1934&gt;40)),ABS(D1930)&gt;$G$4),"",D1930),""))</f>
        <v/>
      </c>
      <c r="O1930" s="37" t="str">
        <f>IF($J$4=0,E1930,IFERROR(IF(OR(AND(Data_Input!$T$3="meters",Data_Input!$T1934&gt;12),(AND(Data_Input!$T$3="feet",Data_Input!$T1934&gt;40)),ABS(E1930)&gt;$G$4),"",E1930),""))</f>
        <v/>
      </c>
      <c r="P1930" s="35"/>
      <c r="Q1930" s="8" t="str">
        <f t="shared" si="130"/>
        <v/>
      </c>
      <c r="R1930" s="8" t="str">
        <f t="shared" si="131"/>
        <v/>
      </c>
      <c r="S1930" s="8" t="str">
        <f t="shared" si="132"/>
        <v/>
      </c>
      <c r="T1930" s="8" t="str">
        <f t="shared" si="133"/>
        <v/>
      </c>
      <c r="U1930" s="35"/>
    </row>
    <row r="1931" spans="1:21">
      <c r="A1931" s="7">
        <v>1929</v>
      </c>
      <c r="B1931" s="37" t="str">
        <f>Data_Input!O1935</f>
        <v/>
      </c>
      <c r="C1931" s="37" t="str">
        <f>Data_Input!P1935</f>
        <v/>
      </c>
      <c r="D1931" s="37" t="str">
        <f>Data_Input!Q1935</f>
        <v/>
      </c>
      <c r="E1931" s="37" t="str">
        <f>Data_Input!R1935</f>
        <v/>
      </c>
      <c r="F1931" s="47"/>
      <c r="G1931" s="35"/>
      <c r="H1931" s="35"/>
      <c r="I1931" s="35"/>
      <c r="J1931" s="35"/>
      <c r="K1931" s="35"/>
      <c r="L1931" s="37" t="str">
        <f>IF($G$4=0,B1931,IFERROR(IF(OR(AND(Data_Input!$T$3="meters",Data_Input!$T1935&gt;12),(AND(Data_Input!$T$3="feet",Data_Input!$T1935&gt;40)),ABS(B1931)&gt;$G$4),"",B1931),""))</f>
        <v/>
      </c>
      <c r="M1931" s="37" t="str">
        <f>IF($H$4=0,C1931,IFERROR(IF(OR(AND(Data_Input!$T$3="meters",Data_Input!$T1935&gt;12),(AND(Data_Input!$T$3="feet",Data_Input!$T1935&gt;40)),ABS(C1931)&gt;$G$4),"",C1931),""))</f>
        <v/>
      </c>
      <c r="N1931" s="37" t="str">
        <f>IF($I$4=0,D1931,IFERROR(IF(OR(AND(Data_Input!$T$3="meters",Data_Input!$T1935&gt;12),(AND(Data_Input!$T$3="feet",Data_Input!$T1935&gt;40)),ABS(D1931)&gt;$G$4),"",D1931),""))</f>
        <v/>
      </c>
      <c r="O1931" s="37" t="str">
        <f>IF($J$4=0,E1931,IFERROR(IF(OR(AND(Data_Input!$T$3="meters",Data_Input!$T1935&gt;12),(AND(Data_Input!$T$3="feet",Data_Input!$T1935&gt;40)),ABS(E1931)&gt;$G$4),"",E1931),""))</f>
        <v/>
      </c>
      <c r="P1931" s="35"/>
      <c r="Q1931" s="8" t="str">
        <f t="shared" si="130"/>
        <v/>
      </c>
      <c r="R1931" s="8" t="str">
        <f t="shared" si="131"/>
        <v/>
      </c>
      <c r="S1931" s="8" t="str">
        <f t="shared" si="132"/>
        <v/>
      </c>
      <c r="T1931" s="8" t="str">
        <f t="shared" si="133"/>
        <v/>
      </c>
      <c r="U1931" s="35"/>
    </row>
    <row r="1932" spans="1:21">
      <c r="A1932" s="7">
        <v>1930</v>
      </c>
      <c r="B1932" s="37" t="str">
        <f>Data_Input!O1936</f>
        <v/>
      </c>
      <c r="C1932" s="37" t="str">
        <f>Data_Input!P1936</f>
        <v/>
      </c>
      <c r="D1932" s="37" t="str">
        <f>Data_Input!Q1936</f>
        <v/>
      </c>
      <c r="E1932" s="37" t="str">
        <f>Data_Input!R1936</f>
        <v/>
      </c>
      <c r="F1932" s="47"/>
      <c r="G1932" s="35"/>
      <c r="H1932" s="35"/>
      <c r="I1932" s="35"/>
      <c r="J1932" s="35"/>
      <c r="K1932" s="35"/>
      <c r="L1932" s="37" t="str">
        <f>IF($G$4=0,B1932,IFERROR(IF(OR(AND(Data_Input!$T$3="meters",Data_Input!$T1936&gt;12),(AND(Data_Input!$T$3="feet",Data_Input!$T1936&gt;40)),ABS(B1932)&gt;$G$4),"",B1932),""))</f>
        <v/>
      </c>
      <c r="M1932" s="37" t="str">
        <f>IF($H$4=0,C1932,IFERROR(IF(OR(AND(Data_Input!$T$3="meters",Data_Input!$T1936&gt;12),(AND(Data_Input!$T$3="feet",Data_Input!$T1936&gt;40)),ABS(C1932)&gt;$G$4),"",C1932),""))</f>
        <v/>
      </c>
      <c r="N1932" s="37" t="str">
        <f>IF($I$4=0,D1932,IFERROR(IF(OR(AND(Data_Input!$T$3="meters",Data_Input!$T1936&gt;12),(AND(Data_Input!$T$3="feet",Data_Input!$T1936&gt;40)),ABS(D1932)&gt;$G$4),"",D1932),""))</f>
        <v/>
      </c>
      <c r="O1932" s="37" t="str">
        <f>IF($J$4=0,E1932,IFERROR(IF(OR(AND(Data_Input!$T$3="meters",Data_Input!$T1936&gt;12),(AND(Data_Input!$T$3="feet",Data_Input!$T1936&gt;40)),ABS(E1932)&gt;$G$4),"",E1932),""))</f>
        <v/>
      </c>
      <c r="P1932" s="35"/>
      <c r="Q1932" s="8" t="str">
        <f t="shared" si="130"/>
        <v/>
      </c>
      <c r="R1932" s="8" t="str">
        <f t="shared" si="131"/>
        <v/>
      </c>
      <c r="S1932" s="8" t="str">
        <f t="shared" si="132"/>
        <v/>
      </c>
      <c r="T1932" s="8" t="str">
        <f t="shared" si="133"/>
        <v/>
      </c>
      <c r="U1932" s="35"/>
    </row>
    <row r="1933" spans="1:21">
      <c r="A1933" s="7">
        <v>1931</v>
      </c>
      <c r="B1933" s="37" t="str">
        <f>Data_Input!O1937</f>
        <v/>
      </c>
      <c r="C1933" s="37" t="str">
        <f>Data_Input!P1937</f>
        <v/>
      </c>
      <c r="D1933" s="37" t="str">
        <f>Data_Input!Q1937</f>
        <v/>
      </c>
      <c r="E1933" s="37" t="str">
        <f>Data_Input!R1937</f>
        <v/>
      </c>
      <c r="F1933" s="47"/>
      <c r="G1933" s="35"/>
      <c r="H1933" s="35"/>
      <c r="I1933" s="35"/>
      <c r="J1933" s="35"/>
      <c r="K1933" s="35"/>
      <c r="L1933" s="37" t="str">
        <f>IF($G$4=0,B1933,IFERROR(IF(OR(AND(Data_Input!$T$3="meters",Data_Input!$T1937&gt;12),(AND(Data_Input!$T$3="feet",Data_Input!$T1937&gt;40)),ABS(B1933)&gt;$G$4),"",B1933),""))</f>
        <v/>
      </c>
      <c r="M1933" s="37" t="str">
        <f>IF($H$4=0,C1933,IFERROR(IF(OR(AND(Data_Input!$T$3="meters",Data_Input!$T1937&gt;12),(AND(Data_Input!$T$3="feet",Data_Input!$T1937&gt;40)),ABS(C1933)&gt;$G$4),"",C1933),""))</f>
        <v/>
      </c>
      <c r="N1933" s="37" t="str">
        <f>IF($I$4=0,D1933,IFERROR(IF(OR(AND(Data_Input!$T$3="meters",Data_Input!$T1937&gt;12),(AND(Data_Input!$T$3="feet",Data_Input!$T1937&gt;40)),ABS(D1933)&gt;$G$4),"",D1933),""))</f>
        <v/>
      </c>
      <c r="O1933" s="37" t="str">
        <f>IF($J$4=0,E1933,IFERROR(IF(OR(AND(Data_Input!$T$3="meters",Data_Input!$T1937&gt;12),(AND(Data_Input!$T$3="feet",Data_Input!$T1937&gt;40)),ABS(E1933)&gt;$G$4),"",E1933),""))</f>
        <v/>
      </c>
      <c r="P1933" s="35"/>
      <c r="Q1933" s="8" t="str">
        <f t="shared" si="130"/>
        <v/>
      </c>
      <c r="R1933" s="8" t="str">
        <f t="shared" si="131"/>
        <v/>
      </c>
      <c r="S1933" s="8" t="str">
        <f t="shared" si="132"/>
        <v/>
      </c>
      <c r="T1933" s="8" t="str">
        <f t="shared" si="133"/>
        <v/>
      </c>
      <c r="U1933" s="35"/>
    </row>
    <row r="1934" spans="1:21">
      <c r="A1934" s="7">
        <v>1932</v>
      </c>
      <c r="B1934" s="37" t="str">
        <f>Data_Input!O1938</f>
        <v/>
      </c>
      <c r="C1934" s="37" t="str">
        <f>Data_Input!P1938</f>
        <v/>
      </c>
      <c r="D1934" s="37" t="str">
        <f>Data_Input!Q1938</f>
        <v/>
      </c>
      <c r="E1934" s="37" t="str">
        <f>Data_Input!R1938</f>
        <v/>
      </c>
      <c r="F1934" s="47"/>
      <c r="G1934" s="35"/>
      <c r="H1934" s="35"/>
      <c r="I1934" s="35"/>
      <c r="J1934" s="35"/>
      <c r="K1934" s="35"/>
      <c r="L1934" s="37" t="str">
        <f>IF($G$4=0,B1934,IFERROR(IF(OR(AND(Data_Input!$T$3="meters",Data_Input!$T1938&gt;12),(AND(Data_Input!$T$3="feet",Data_Input!$T1938&gt;40)),ABS(B1934)&gt;$G$4),"",B1934),""))</f>
        <v/>
      </c>
      <c r="M1934" s="37" t="str">
        <f>IF($H$4=0,C1934,IFERROR(IF(OR(AND(Data_Input!$T$3="meters",Data_Input!$T1938&gt;12),(AND(Data_Input!$T$3="feet",Data_Input!$T1938&gt;40)),ABS(C1934)&gt;$G$4),"",C1934),""))</f>
        <v/>
      </c>
      <c r="N1934" s="37" t="str">
        <f>IF($I$4=0,D1934,IFERROR(IF(OR(AND(Data_Input!$T$3="meters",Data_Input!$T1938&gt;12),(AND(Data_Input!$T$3="feet",Data_Input!$T1938&gt;40)),ABS(D1934)&gt;$G$4),"",D1934),""))</f>
        <v/>
      </c>
      <c r="O1934" s="37" t="str">
        <f>IF($J$4=0,E1934,IFERROR(IF(OR(AND(Data_Input!$T$3="meters",Data_Input!$T1938&gt;12),(AND(Data_Input!$T$3="feet",Data_Input!$T1938&gt;40)),ABS(E1934)&gt;$G$4),"",E1934),""))</f>
        <v/>
      </c>
      <c r="P1934" s="35"/>
      <c r="Q1934" s="8" t="str">
        <f t="shared" si="130"/>
        <v/>
      </c>
      <c r="R1934" s="8" t="str">
        <f t="shared" si="131"/>
        <v/>
      </c>
      <c r="S1934" s="8" t="str">
        <f t="shared" si="132"/>
        <v/>
      </c>
      <c r="T1934" s="8" t="str">
        <f t="shared" si="133"/>
        <v/>
      </c>
      <c r="U1934" s="35"/>
    </row>
    <row r="1935" spans="1:21">
      <c r="A1935" s="7">
        <v>1933</v>
      </c>
      <c r="B1935" s="37" t="str">
        <f>Data_Input!O1939</f>
        <v/>
      </c>
      <c r="C1935" s="37" t="str">
        <f>Data_Input!P1939</f>
        <v/>
      </c>
      <c r="D1935" s="37" t="str">
        <f>Data_Input!Q1939</f>
        <v/>
      </c>
      <c r="E1935" s="37" t="str">
        <f>Data_Input!R1939</f>
        <v/>
      </c>
      <c r="F1935" s="47"/>
      <c r="G1935" s="35"/>
      <c r="H1935" s="35"/>
      <c r="I1935" s="35"/>
      <c r="J1935" s="35"/>
      <c r="K1935" s="35"/>
      <c r="L1935" s="37" t="str">
        <f>IF($G$4=0,B1935,IFERROR(IF(OR(AND(Data_Input!$T$3="meters",Data_Input!$T1939&gt;12),(AND(Data_Input!$T$3="feet",Data_Input!$T1939&gt;40)),ABS(B1935)&gt;$G$4),"",B1935),""))</f>
        <v/>
      </c>
      <c r="M1935" s="37" t="str">
        <f>IF($H$4=0,C1935,IFERROR(IF(OR(AND(Data_Input!$T$3="meters",Data_Input!$T1939&gt;12),(AND(Data_Input!$T$3="feet",Data_Input!$T1939&gt;40)),ABS(C1935)&gt;$G$4),"",C1935),""))</f>
        <v/>
      </c>
      <c r="N1935" s="37" t="str">
        <f>IF($I$4=0,D1935,IFERROR(IF(OR(AND(Data_Input!$T$3="meters",Data_Input!$T1939&gt;12),(AND(Data_Input!$T$3="feet",Data_Input!$T1939&gt;40)),ABS(D1935)&gt;$G$4),"",D1935),""))</f>
        <v/>
      </c>
      <c r="O1935" s="37" t="str">
        <f>IF($J$4=0,E1935,IFERROR(IF(OR(AND(Data_Input!$T$3="meters",Data_Input!$T1939&gt;12),(AND(Data_Input!$T$3="feet",Data_Input!$T1939&gt;40)),ABS(E1935)&gt;$G$4),"",E1935),""))</f>
        <v/>
      </c>
      <c r="P1935" s="35"/>
      <c r="Q1935" s="8" t="str">
        <f t="shared" si="130"/>
        <v/>
      </c>
      <c r="R1935" s="8" t="str">
        <f t="shared" si="131"/>
        <v/>
      </c>
      <c r="S1935" s="8" t="str">
        <f t="shared" si="132"/>
        <v/>
      </c>
      <c r="T1935" s="8" t="str">
        <f t="shared" si="133"/>
        <v/>
      </c>
      <c r="U1935" s="35"/>
    </row>
    <row r="1936" spans="1:21">
      <c r="A1936" s="7">
        <v>1934</v>
      </c>
      <c r="B1936" s="37" t="str">
        <f>Data_Input!O1940</f>
        <v/>
      </c>
      <c r="C1936" s="37" t="str">
        <f>Data_Input!P1940</f>
        <v/>
      </c>
      <c r="D1936" s="37" t="str">
        <f>Data_Input!Q1940</f>
        <v/>
      </c>
      <c r="E1936" s="37" t="str">
        <f>Data_Input!R1940</f>
        <v/>
      </c>
      <c r="F1936" s="47"/>
      <c r="G1936" s="35"/>
      <c r="H1936" s="35"/>
      <c r="I1936" s="35"/>
      <c r="J1936" s="35"/>
      <c r="K1936" s="35"/>
      <c r="L1936" s="37" t="str">
        <f>IF($G$4=0,B1936,IFERROR(IF(OR(AND(Data_Input!$T$3="meters",Data_Input!$T1940&gt;12),(AND(Data_Input!$T$3="feet",Data_Input!$T1940&gt;40)),ABS(B1936)&gt;$G$4),"",B1936),""))</f>
        <v/>
      </c>
      <c r="M1936" s="37" t="str">
        <f>IF($H$4=0,C1936,IFERROR(IF(OR(AND(Data_Input!$T$3="meters",Data_Input!$T1940&gt;12),(AND(Data_Input!$T$3="feet",Data_Input!$T1940&gt;40)),ABS(C1936)&gt;$G$4),"",C1936),""))</f>
        <v/>
      </c>
      <c r="N1936" s="37" t="str">
        <f>IF($I$4=0,D1936,IFERROR(IF(OR(AND(Data_Input!$T$3="meters",Data_Input!$T1940&gt;12),(AND(Data_Input!$T$3="feet",Data_Input!$T1940&gt;40)),ABS(D1936)&gt;$G$4),"",D1936),""))</f>
        <v/>
      </c>
      <c r="O1936" s="37" t="str">
        <f>IF($J$4=0,E1936,IFERROR(IF(OR(AND(Data_Input!$T$3="meters",Data_Input!$T1940&gt;12),(AND(Data_Input!$T$3="feet",Data_Input!$T1940&gt;40)),ABS(E1936)&gt;$G$4),"",E1936),""))</f>
        <v/>
      </c>
      <c r="P1936" s="35"/>
      <c r="Q1936" s="8" t="str">
        <f t="shared" si="130"/>
        <v/>
      </c>
      <c r="R1936" s="8" t="str">
        <f t="shared" si="131"/>
        <v/>
      </c>
      <c r="S1936" s="8" t="str">
        <f t="shared" si="132"/>
        <v/>
      </c>
      <c r="T1936" s="8" t="str">
        <f t="shared" si="133"/>
        <v/>
      </c>
      <c r="U1936" s="35"/>
    </row>
    <row r="1937" spans="1:21">
      <c r="A1937" s="7">
        <v>1935</v>
      </c>
      <c r="B1937" s="37" t="str">
        <f>Data_Input!O1941</f>
        <v/>
      </c>
      <c r="C1937" s="37" t="str">
        <f>Data_Input!P1941</f>
        <v/>
      </c>
      <c r="D1937" s="37" t="str">
        <f>Data_Input!Q1941</f>
        <v/>
      </c>
      <c r="E1937" s="37" t="str">
        <f>Data_Input!R1941</f>
        <v/>
      </c>
      <c r="F1937" s="47"/>
      <c r="G1937" s="35"/>
      <c r="H1937" s="35"/>
      <c r="I1937" s="35"/>
      <c r="J1937" s="35"/>
      <c r="K1937" s="35"/>
      <c r="L1937" s="37" t="str">
        <f>IF($G$4=0,B1937,IFERROR(IF(OR(AND(Data_Input!$T$3="meters",Data_Input!$T1941&gt;12),(AND(Data_Input!$T$3="feet",Data_Input!$T1941&gt;40)),ABS(B1937)&gt;$G$4),"",B1937),""))</f>
        <v/>
      </c>
      <c r="M1937" s="37" t="str">
        <f>IF($H$4=0,C1937,IFERROR(IF(OR(AND(Data_Input!$T$3="meters",Data_Input!$T1941&gt;12),(AND(Data_Input!$T$3="feet",Data_Input!$T1941&gt;40)),ABS(C1937)&gt;$G$4),"",C1937),""))</f>
        <v/>
      </c>
      <c r="N1937" s="37" t="str">
        <f>IF($I$4=0,D1937,IFERROR(IF(OR(AND(Data_Input!$T$3="meters",Data_Input!$T1941&gt;12),(AND(Data_Input!$T$3="feet",Data_Input!$T1941&gt;40)),ABS(D1937)&gt;$G$4),"",D1937),""))</f>
        <v/>
      </c>
      <c r="O1937" s="37" t="str">
        <f>IF($J$4=0,E1937,IFERROR(IF(OR(AND(Data_Input!$T$3="meters",Data_Input!$T1941&gt;12),(AND(Data_Input!$T$3="feet",Data_Input!$T1941&gt;40)),ABS(E1937)&gt;$G$4),"",E1937),""))</f>
        <v/>
      </c>
      <c r="P1937" s="35"/>
      <c r="Q1937" s="8" t="str">
        <f t="shared" si="130"/>
        <v/>
      </c>
      <c r="R1937" s="8" t="str">
        <f t="shared" si="131"/>
        <v/>
      </c>
      <c r="S1937" s="8" t="str">
        <f t="shared" si="132"/>
        <v/>
      </c>
      <c r="T1937" s="8" t="str">
        <f t="shared" si="133"/>
        <v/>
      </c>
      <c r="U1937" s="35"/>
    </row>
    <row r="1938" spans="1:21">
      <c r="A1938" s="7">
        <v>1936</v>
      </c>
      <c r="B1938" s="37" t="str">
        <f>Data_Input!O1942</f>
        <v/>
      </c>
      <c r="C1938" s="37" t="str">
        <f>Data_Input!P1942</f>
        <v/>
      </c>
      <c r="D1938" s="37" t="str">
        <f>Data_Input!Q1942</f>
        <v/>
      </c>
      <c r="E1938" s="37" t="str">
        <f>Data_Input!R1942</f>
        <v/>
      </c>
      <c r="F1938" s="47"/>
      <c r="G1938" s="35"/>
      <c r="H1938" s="35"/>
      <c r="I1938" s="35"/>
      <c r="J1938" s="35"/>
      <c r="K1938" s="35"/>
      <c r="L1938" s="37" t="str">
        <f>IF($G$4=0,B1938,IFERROR(IF(OR(AND(Data_Input!$T$3="meters",Data_Input!$T1942&gt;12),(AND(Data_Input!$T$3="feet",Data_Input!$T1942&gt;40)),ABS(B1938)&gt;$G$4),"",B1938),""))</f>
        <v/>
      </c>
      <c r="M1938" s="37" t="str">
        <f>IF($H$4=0,C1938,IFERROR(IF(OR(AND(Data_Input!$T$3="meters",Data_Input!$T1942&gt;12),(AND(Data_Input!$T$3="feet",Data_Input!$T1942&gt;40)),ABS(C1938)&gt;$G$4),"",C1938),""))</f>
        <v/>
      </c>
      <c r="N1938" s="37" t="str">
        <f>IF($I$4=0,D1938,IFERROR(IF(OR(AND(Data_Input!$T$3="meters",Data_Input!$T1942&gt;12),(AND(Data_Input!$T$3="feet",Data_Input!$T1942&gt;40)),ABS(D1938)&gt;$G$4),"",D1938),""))</f>
        <v/>
      </c>
      <c r="O1938" s="37" t="str">
        <f>IF($J$4=0,E1938,IFERROR(IF(OR(AND(Data_Input!$T$3="meters",Data_Input!$T1942&gt;12),(AND(Data_Input!$T$3="feet",Data_Input!$T1942&gt;40)),ABS(E1938)&gt;$G$4),"",E1938),""))</f>
        <v/>
      </c>
      <c r="P1938" s="35"/>
      <c r="Q1938" s="8" t="str">
        <f t="shared" si="130"/>
        <v/>
      </c>
      <c r="R1938" s="8" t="str">
        <f t="shared" si="131"/>
        <v/>
      </c>
      <c r="S1938" s="8" t="str">
        <f t="shared" si="132"/>
        <v/>
      </c>
      <c r="T1938" s="8" t="str">
        <f t="shared" si="133"/>
        <v/>
      </c>
      <c r="U1938" s="35"/>
    </row>
    <row r="1939" spans="1:21">
      <c r="A1939" s="7">
        <v>1937</v>
      </c>
      <c r="B1939" s="37" t="str">
        <f>Data_Input!O1943</f>
        <v/>
      </c>
      <c r="C1939" s="37" t="str">
        <f>Data_Input!P1943</f>
        <v/>
      </c>
      <c r="D1939" s="37" t="str">
        <f>Data_Input!Q1943</f>
        <v/>
      </c>
      <c r="E1939" s="37" t="str">
        <f>Data_Input!R1943</f>
        <v/>
      </c>
      <c r="F1939" s="47"/>
      <c r="G1939" s="35"/>
      <c r="H1939" s="35"/>
      <c r="I1939" s="35"/>
      <c r="J1939" s="35"/>
      <c r="K1939" s="35"/>
      <c r="L1939" s="37" t="str">
        <f>IF($G$4=0,B1939,IFERROR(IF(OR(AND(Data_Input!$T$3="meters",Data_Input!$T1943&gt;12),(AND(Data_Input!$T$3="feet",Data_Input!$T1943&gt;40)),ABS(B1939)&gt;$G$4),"",B1939),""))</f>
        <v/>
      </c>
      <c r="M1939" s="37" t="str">
        <f>IF($H$4=0,C1939,IFERROR(IF(OR(AND(Data_Input!$T$3="meters",Data_Input!$T1943&gt;12),(AND(Data_Input!$T$3="feet",Data_Input!$T1943&gt;40)),ABS(C1939)&gt;$G$4),"",C1939),""))</f>
        <v/>
      </c>
      <c r="N1939" s="37" t="str">
        <f>IF($I$4=0,D1939,IFERROR(IF(OR(AND(Data_Input!$T$3="meters",Data_Input!$T1943&gt;12),(AND(Data_Input!$T$3="feet",Data_Input!$T1943&gt;40)),ABS(D1939)&gt;$G$4),"",D1939),""))</f>
        <v/>
      </c>
      <c r="O1939" s="37" t="str">
        <f>IF($J$4=0,E1939,IFERROR(IF(OR(AND(Data_Input!$T$3="meters",Data_Input!$T1943&gt;12),(AND(Data_Input!$T$3="feet",Data_Input!$T1943&gt;40)),ABS(E1939)&gt;$G$4),"",E1939),""))</f>
        <v/>
      </c>
      <c r="P1939" s="35"/>
      <c r="Q1939" s="8" t="str">
        <f t="shared" si="130"/>
        <v/>
      </c>
      <c r="R1939" s="8" t="str">
        <f t="shared" si="131"/>
        <v/>
      </c>
      <c r="S1939" s="8" t="str">
        <f t="shared" si="132"/>
        <v/>
      </c>
      <c r="T1939" s="8" t="str">
        <f t="shared" si="133"/>
        <v/>
      </c>
      <c r="U1939" s="35"/>
    </row>
    <row r="1940" spans="1:21">
      <c r="A1940" s="7">
        <v>1938</v>
      </c>
      <c r="B1940" s="37" t="str">
        <f>Data_Input!O1944</f>
        <v/>
      </c>
      <c r="C1940" s="37" t="str">
        <f>Data_Input!P1944</f>
        <v/>
      </c>
      <c r="D1940" s="37" t="str">
        <f>Data_Input!Q1944</f>
        <v/>
      </c>
      <c r="E1940" s="37" t="str">
        <f>Data_Input!R1944</f>
        <v/>
      </c>
      <c r="F1940" s="47"/>
      <c r="G1940" s="35"/>
      <c r="H1940" s="35"/>
      <c r="I1940" s="35"/>
      <c r="J1940" s="35"/>
      <c r="K1940" s="35"/>
      <c r="L1940" s="37" t="str">
        <f>IF($G$4=0,B1940,IFERROR(IF(OR(AND(Data_Input!$T$3="meters",Data_Input!$T1944&gt;12),(AND(Data_Input!$T$3="feet",Data_Input!$T1944&gt;40)),ABS(B1940)&gt;$G$4),"",B1940),""))</f>
        <v/>
      </c>
      <c r="M1940" s="37" t="str">
        <f>IF($H$4=0,C1940,IFERROR(IF(OR(AND(Data_Input!$T$3="meters",Data_Input!$T1944&gt;12),(AND(Data_Input!$T$3="feet",Data_Input!$T1944&gt;40)),ABS(C1940)&gt;$G$4),"",C1940),""))</f>
        <v/>
      </c>
      <c r="N1940" s="37" t="str">
        <f>IF($I$4=0,D1940,IFERROR(IF(OR(AND(Data_Input!$T$3="meters",Data_Input!$T1944&gt;12),(AND(Data_Input!$T$3="feet",Data_Input!$T1944&gt;40)),ABS(D1940)&gt;$G$4),"",D1940),""))</f>
        <v/>
      </c>
      <c r="O1940" s="37" t="str">
        <f>IF($J$4=0,E1940,IFERROR(IF(OR(AND(Data_Input!$T$3="meters",Data_Input!$T1944&gt;12),(AND(Data_Input!$T$3="feet",Data_Input!$T1944&gt;40)),ABS(E1940)&gt;$G$4),"",E1940),""))</f>
        <v/>
      </c>
      <c r="P1940" s="35"/>
      <c r="Q1940" s="8" t="str">
        <f t="shared" si="130"/>
        <v/>
      </c>
      <c r="R1940" s="8" t="str">
        <f t="shared" si="131"/>
        <v/>
      </c>
      <c r="S1940" s="8" t="str">
        <f t="shared" si="132"/>
        <v/>
      </c>
      <c r="T1940" s="8" t="str">
        <f t="shared" si="133"/>
        <v/>
      </c>
      <c r="U1940" s="35"/>
    </row>
    <row r="1941" spans="1:21">
      <c r="A1941" s="7">
        <v>1939</v>
      </c>
      <c r="B1941" s="37" t="str">
        <f>Data_Input!O1945</f>
        <v/>
      </c>
      <c r="C1941" s="37" t="str">
        <f>Data_Input!P1945</f>
        <v/>
      </c>
      <c r="D1941" s="37" t="str">
        <f>Data_Input!Q1945</f>
        <v/>
      </c>
      <c r="E1941" s="37" t="str">
        <f>Data_Input!R1945</f>
        <v/>
      </c>
      <c r="F1941" s="47"/>
      <c r="G1941" s="35"/>
      <c r="H1941" s="35"/>
      <c r="I1941" s="35"/>
      <c r="J1941" s="35"/>
      <c r="K1941" s="35"/>
      <c r="L1941" s="37" t="str">
        <f>IF($G$4=0,B1941,IFERROR(IF(OR(AND(Data_Input!$T$3="meters",Data_Input!$T1945&gt;12),(AND(Data_Input!$T$3="feet",Data_Input!$T1945&gt;40)),ABS(B1941)&gt;$G$4),"",B1941),""))</f>
        <v/>
      </c>
      <c r="M1941" s="37" t="str">
        <f>IF($H$4=0,C1941,IFERROR(IF(OR(AND(Data_Input!$T$3="meters",Data_Input!$T1945&gt;12),(AND(Data_Input!$T$3="feet",Data_Input!$T1945&gt;40)),ABS(C1941)&gt;$G$4),"",C1941),""))</f>
        <v/>
      </c>
      <c r="N1941" s="37" t="str">
        <f>IF($I$4=0,D1941,IFERROR(IF(OR(AND(Data_Input!$T$3="meters",Data_Input!$T1945&gt;12),(AND(Data_Input!$T$3="feet",Data_Input!$T1945&gt;40)),ABS(D1941)&gt;$G$4),"",D1941),""))</f>
        <v/>
      </c>
      <c r="O1941" s="37" t="str">
        <f>IF($J$4=0,E1941,IFERROR(IF(OR(AND(Data_Input!$T$3="meters",Data_Input!$T1945&gt;12),(AND(Data_Input!$T$3="feet",Data_Input!$T1945&gt;40)),ABS(E1941)&gt;$G$4),"",E1941),""))</f>
        <v/>
      </c>
      <c r="P1941" s="35"/>
      <c r="Q1941" s="8" t="str">
        <f t="shared" si="130"/>
        <v/>
      </c>
      <c r="R1941" s="8" t="str">
        <f t="shared" si="131"/>
        <v/>
      </c>
      <c r="S1941" s="8" t="str">
        <f t="shared" si="132"/>
        <v/>
      </c>
      <c r="T1941" s="8" t="str">
        <f t="shared" si="133"/>
        <v/>
      </c>
      <c r="U1941" s="35"/>
    </row>
    <row r="1942" spans="1:21">
      <c r="A1942" s="7">
        <v>1940</v>
      </c>
      <c r="B1942" s="37" t="str">
        <f>Data_Input!O1946</f>
        <v/>
      </c>
      <c r="C1942" s="37" t="str">
        <f>Data_Input!P1946</f>
        <v/>
      </c>
      <c r="D1942" s="37" t="str">
        <f>Data_Input!Q1946</f>
        <v/>
      </c>
      <c r="E1942" s="37" t="str">
        <f>Data_Input!R1946</f>
        <v/>
      </c>
      <c r="F1942" s="47"/>
      <c r="G1942" s="35"/>
      <c r="H1942" s="35"/>
      <c r="I1942" s="35"/>
      <c r="J1942" s="35"/>
      <c r="K1942" s="35"/>
      <c r="L1942" s="37" t="str">
        <f>IF($G$4=0,B1942,IFERROR(IF(OR(AND(Data_Input!$T$3="meters",Data_Input!$T1946&gt;12),(AND(Data_Input!$T$3="feet",Data_Input!$T1946&gt;40)),ABS(B1942)&gt;$G$4),"",B1942),""))</f>
        <v/>
      </c>
      <c r="M1942" s="37" t="str">
        <f>IF($H$4=0,C1942,IFERROR(IF(OR(AND(Data_Input!$T$3="meters",Data_Input!$T1946&gt;12),(AND(Data_Input!$T$3="feet",Data_Input!$T1946&gt;40)),ABS(C1942)&gt;$G$4),"",C1942),""))</f>
        <v/>
      </c>
      <c r="N1942" s="37" t="str">
        <f>IF($I$4=0,D1942,IFERROR(IF(OR(AND(Data_Input!$T$3="meters",Data_Input!$T1946&gt;12),(AND(Data_Input!$T$3="feet",Data_Input!$T1946&gt;40)),ABS(D1942)&gt;$G$4),"",D1942),""))</f>
        <v/>
      </c>
      <c r="O1942" s="37" t="str">
        <f>IF($J$4=0,E1942,IFERROR(IF(OR(AND(Data_Input!$T$3="meters",Data_Input!$T1946&gt;12),(AND(Data_Input!$T$3="feet",Data_Input!$T1946&gt;40)),ABS(E1942)&gt;$G$4),"",E1942),""))</f>
        <v/>
      </c>
      <c r="P1942" s="35"/>
      <c r="Q1942" s="8" t="str">
        <f t="shared" si="130"/>
        <v/>
      </c>
      <c r="R1942" s="8" t="str">
        <f t="shared" si="131"/>
        <v/>
      </c>
      <c r="S1942" s="8" t="str">
        <f t="shared" si="132"/>
        <v/>
      </c>
      <c r="T1942" s="8" t="str">
        <f t="shared" si="133"/>
        <v/>
      </c>
      <c r="U1942" s="35"/>
    </row>
    <row r="1943" spans="1:21">
      <c r="A1943" s="7">
        <v>1941</v>
      </c>
      <c r="B1943" s="37" t="str">
        <f>Data_Input!O1947</f>
        <v/>
      </c>
      <c r="C1943" s="37" t="str">
        <f>Data_Input!P1947</f>
        <v/>
      </c>
      <c r="D1943" s="37" t="str">
        <f>Data_Input!Q1947</f>
        <v/>
      </c>
      <c r="E1943" s="37" t="str">
        <f>Data_Input!R1947</f>
        <v/>
      </c>
      <c r="F1943" s="47"/>
      <c r="G1943" s="35"/>
      <c r="H1943" s="35"/>
      <c r="I1943" s="35"/>
      <c r="J1943" s="35"/>
      <c r="K1943" s="35"/>
      <c r="L1943" s="37" t="str">
        <f>IF($G$4=0,B1943,IFERROR(IF(OR(AND(Data_Input!$T$3="meters",Data_Input!$T1947&gt;12),(AND(Data_Input!$T$3="feet",Data_Input!$T1947&gt;40)),ABS(B1943)&gt;$G$4),"",B1943),""))</f>
        <v/>
      </c>
      <c r="M1943" s="37" t="str">
        <f>IF($H$4=0,C1943,IFERROR(IF(OR(AND(Data_Input!$T$3="meters",Data_Input!$T1947&gt;12),(AND(Data_Input!$T$3="feet",Data_Input!$T1947&gt;40)),ABS(C1943)&gt;$G$4),"",C1943),""))</f>
        <v/>
      </c>
      <c r="N1943" s="37" t="str">
        <f>IF($I$4=0,D1943,IFERROR(IF(OR(AND(Data_Input!$T$3="meters",Data_Input!$T1947&gt;12),(AND(Data_Input!$T$3="feet",Data_Input!$T1947&gt;40)),ABS(D1943)&gt;$G$4),"",D1943),""))</f>
        <v/>
      </c>
      <c r="O1943" s="37" t="str">
        <f>IF($J$4=0,E1943,IFERROR(IF(OR(AND(Data_Input!$T$3="meters",Data_Input!$T1947&gt;12),(AND(Data_Input!$T$3="feet",Data_Input!$T1947&gt;40)),ABS(E1943)&gt;$G$4),"",E1943),""))</f>
        <v/>
      </c>
      <c r="P1943" s="35"/>
      <c r="Q1943" s="8" t="str">
        <f t="shared" si="130"/>
        <v/>
      </c>
      <c r="R1943" s="8" t="str">
        <f t="shared" si="131"/>
        <v/>
      </c>
      <c r="S1943" s="8" t="str">
        <f t="shared" si="132"/>
        <v/>
      </c>
      <c r="T1943" s="8" t="str">
        <f t="shared" si="133"/>
        <v/>
      </c>
      <c r="U1943" s="35"/>
    </row>
    <row r="1944" spans="1:21">
      <c r="A1944" s="7">
        <v>1942</v>
      </c>
      <c r="B1944" s="37" t="str">
        <f>Data_Input!O1948</f>
        <v/>
      </c>
      <c r="C1944" s="37" t="str">
        <f>Data_Input!P1948</f>
        <v/>
      </c>
      <c r="D1944" s="37" t="str">
        <f>Data_Input!Q1948</f>
        <v/>
      </c>
      <c r="E1944" s="37" t="str">
        <f>Data_Input!R1948</f>
        <v/>
      </c>
      <c r="F1944" s="47"/>
      <c r="G1944" s="35"/>
      <c r="H1944" s="35"/>
      <c r="I1944" s="35"/>
      <c r="J1944" s="35"/>
      <c r="K1944" s="35"/>
      <c r="L1944" s="37" t="str">
        <f>IF($G$4=0,B1944,IFERROR(IF(OR(AND(Data_Input!$T$3="meters",Data_Input!$T1948&gt;12),(AND(Data_Input!$T$3="feet",Data_Input!$T1948&gt;40)),ABS(B1944)&gt;$G$4),"",B1944),""))</f>
        <v/>
      </c>
      <c r="M1944" s="37" t="str">
        <f>IF($H$4=0,C1944,IFERROR(IF(OR(AND(Data_Input!$T$3="meters",Data_Input!$T1948&gt;12),(AND(Data_Input!$T$3="feet",Data_Input!$T1948&gt;40)),ABS(C1944)&gt;$G$4),"",C1944),""))</f>
        <v/>
      </c>
      <c r="N1944" s="37" t="str">
        <f>IF($I$4=0,D1944,IFERROR(IF(OR(AND(Data_Input!$T$3="meters",Data_Input!$T1948&gt;12),(AND(Data_Input!$T$3="feet",Data_Input!$T1948&gt;40)),ABS(D1944)&gt;$G$4),"",D1944),""))</f>
        <v/>
      </c>
      <c r="O1944" s="37" t="str">
        <f>IF($J$4=0,E1944,IFERROR(IF(OR(AND(Data_Input!$T$3="meters",Data_Input!$T1948&gt;12),(AND(Data_Input!$T$3="feet",Data_Input!$T1948&gt;40)),ABS(E1944)&gt;$G$4),"",E1944),""))</f>
        <v/>
      </c>
      <c r="P1944" s="35"/>
      <c r="Q1944" s="8" t="str">
        <f t="shared" si="130"/>
        <v/>
      </c>
      <c r="R1944" s="8" t="str">
        <f t="shared" si="131"/>
        <v/>
      </c>
      <c r="S1944" s="8" t="str">
        <f t="shared" si="132"/>
        <v/>
      </c>
      <c r="T1944" s="8" t="str">
        <f t="shared" si="133"/>
        <v/>
      </c>
      <c r="U1944" s="35"/>
    </row>
    <row r="1945" spans="1:21">
      <c r="A1945" s="7">
        <v>1943</v>
      </c>
      <c r="B1945" s="37" t="str">
        <f>Data_Input!O1949</f>
        <v/>
      </c>
      <c r="C1945" s="37" t="str">
        <f>Data_Input!P1949</f>
        <v/>
      </c>
      <c r="D1945" s="37" t="str">
        <f>Data_Input!Q1949</f>
        <v/>
      </c>
      <c r="E1945" s="37" t="str">
        <f>Data_Input!R1949</f>
        <v/>
      </c>
      <c r="F1945" s="47"/>
      <c r="G1945" s="35"/>
      <c r="H1945" s="35"/>
      <c r="I1945" s="35"/>
      <c r="J1945" s="35"/>
      <c r="K1945" s="35"/>
      <c r="L1945" s="37" t="str">
        <f>IF($G$4=0,B1945,IFERROR(IF(OR(AND(Data_Input!$T$3="meters",Data_Input!$T1949&gt;12),(AND(Data_Input!$T$3="feet",Data_Input!$T1949&gt;40)),ABS(B1945)&gt;$G$4),"",B1945),""))</f>
        <v/>
      </c>
      <c r="M1945" s="37" t="str">
        <f>IF($H$4=0,C1945,IFERROR(IF(OR(AND(Data_Input!$T$3="meters",Data_Input!$T1949&gt;12),(AND(Data_Input!$T$3="feet",Data_Input!$T1949&gt;40)),ABS(C1945)&gt;$G$4),"",C1945),""))</f>
        <v/>
      </c>
      <c r="N1945" s="37" t="str">
        <f>IF($I$4=0,D1945,IFERROR(IF(OR(AND(Data_Input!$T$3="meters",Data_Input!$T1949&gt;12),(AND(Data_Input!$T$3="feet",Data_Input!$T1949&gt;40)),ABS(D1945)&gt;$G$4),"",D1945),""))</f>
        <v/>
      </c>
      <c r="O1945" s="37" t="str">
        <f>IF($J$4=0,E1945,IFERROR(IF(OR(AND(Data_Input!$T$3="meters",Data_Input!$T1949&gt;12),(AND(Data_Input!$T$3="feet",Data_Input!$T1949&gt;40)),ABS(E1945)&gt;$G$4),"",E1945),""))</f>
        <v/>
      </c>
      <c r="P1945" s="35"/>
      <c r="Q1945" s="8" t="str">
        <f t="shared" si="130"/>
        <v/>
      </c>
      <c r="R1945" s="8" t="str">
        <f t="shared" si="131"/>
        <v/>
      </c>
      <c r="S1945" s="8" t="str">
        <f t="shared" si="132"/>
        <v/>
      </c>
      <c r="T1945" s="8" t="str">
        <f t="shared" si="133"/>
        <v/>
      </c>
      <c r="U1945" s="35"/>
    </row>
    <row r="1946" spans="1:21">
      <c r="A1946" s="7">
        <v>1944</v>
      </c>
      <c r="B1946" s="37" t="str">
        <f>Data_Input!O1950</f>
        <v/>
      </c>
      <c r="C1946" s="37" t="str">
        <f>Data_Input!P1950</f>
        <v/>
      </c>
      <c r="D1946" s="37" t="str">
        <f>Data_Input!Q1950</f>
        <v/>
      </c>
      <c r="E1946" s="37" t="str">
        <f>Data_Input!R1950</f>
        <v/>
      </c>
      <c r="F1946" s="47"/>
      <c r="G1946" s="35"/>
      <c r="H1946" s="35"/>
      <c r="I1946" s="35"/>
      <c r="J1946" s="35"/>
      <c r="K1946" s="35"/>
      <c r="L1946" s="37" t="str">
        <f>IF($G$4=0,B1946,IFERROR(IF(OR(AND(Data_Input!$T$3="meters",Data_Input!$T1950&gt;12),(AND(Data_Input!$T$3="feet",Data_Input!$T1950&gt;40)),ABS(B1946)&gt;$G$4),"",B1946),""))</f>
        <v/>
      </c>
      <c r="M1946" s="37" t="str">
        <f>IF($H$4=0,C1946,IFERROR(IF(OR(AND(Data_Input!$T$3="meters",Data_Input!$T1950&gt;12),(AND(Data_Input!$T$3="feet",Data_Input!$T1950&gt;40)),ABS(C1946)&gt;$G$4),"",C1946),""))</f>
        <v/>
      </c>
      <c r="N1946" s="37" t="str">
        <f>IF($I$4=0,D1946,IFERROR(IF(OR(AND(Data_Input!$T$3="meters",Data_Input!$T1950&gt;12),(AND(Data_Input!$T$3="feet",Data_Input!$T1950&gt;40)),ABS(D1946)&gt;$G$4),"",D1946),""))</f>
        <v/>
      </c>
      <c r="O1946" s="37" t="str">
        <f>IF($J$4=0,E1946,IFERROR(IF(OR(AND(Data_Input!$T$3="meters",Data_Input!$T1950&gt;12),(AND(Data_Input!$T$3="feet",Data_Input!$T1950&gt;40)),ABS(E1946)&gt;$G$4),"",E1946),""))</f>
        <v/>
      </c>
      <c r="P1946" s="35"/>
      <c r="Q1946" s="8" t="str">
        <f t="shared" si="130"/>
        <v/>
      </c>
      <c r="R1946" s="8" t="str">
        <f t="shared" si="131"/>
        <v/>
      </c>
      <c r="S1946" s="8" t="str">
        <f t="shared" si="132"/>
        <v/>
      </c>
      <c r="T1946" s="8" t="str">
        <f t="shared" si="133"/>
        <v/>
      </c>
      <c r="U1946" s="35"/>
    </row>
    <row r="1947" spans="1:21">
      <c r="A1947" s="7">
        <v>1945</v>
      </c>
      <c r="B1947" s="37" t="str">
        <f>Data_Input!O1951</f>
        <v/>
      </c>
      <c r="C1947" s="37" t="str">
        <f>Data_Input!P1951</f>
        <v/>
      </c>
      <c r="D1947" s="37" t="str">
        <f>Data_Input!Q1951</f>
        <v/>
      </c>
      <c r="E1947" s="37" t="str">
        <f>Data_Input!R1951</f>
        <v/>
      </c>
      <c r="F1947" s="47"/>
      <c r="G1947" s="35"/>
      <c r="H1947" s="35"/>
      <c r="I1947" s="35"/>
      <c r="J1947" s="35"/>
      <c r="K1947" s="35"/>
      <c r="L1947" s="37" t="str">
        <f>IF($G$4=0,B1947,IFERROR(IF(OR(AND(Data_Input!$T$3="meters",Data_Input!$T1951&gt;12),(AND(Data_Input!$T$3="feet",Data_Input!$T1951&gt;40)),ABS(B1947)&gt;$G$4),"",B1947),""))</f>
        <v/>
      </c>
      <c r="M1947" s="37" t="str">
        <f>IF($H$4=0,C1947,IFERROR(IF(OR(AND(Data_Input!$T$3="meters",Data_Input!$T1951&gt;12),(AND(Data_Input!$T$3="feet",Data_Input!$T1951&gt;40)),ABS(C1947)&gt;$G$4),"",C1947),""))</f>
        <v/>
      </c>
      <c r="N1947" s="37" t="str">
        <f>IF($I$4=0,D1947,IFERROR(IF(OR(AND(Data_Input!$T$3="meters",Data_Input!$T1951&gt;12),(AND(Data_Input!$T$3="feet",Data_Input!$T1951&gt;40)),ABS(D1947)&gt;$G$4),"",D1947),""))</f>
        <v/>
      </c>
      <c r="O1947" s="37" t="str">
        <f>IF($J$4=0,E1947,IFERROR(IF(OR(AND(Data_Input!$T$3="meters",Data_Input!$T1951&gt;12),(AND(Data_Input!$T$3="feet",Data_Input!$T1951&gt;40)),ABS(E1947)&gt;$G$4),"",E1947),""))</f>
        <v/>
      </c>
      <c r="P1947" s="35"/>
      <c r="Q1947" s="8" t="str">
        <f t="shared" si="130"/>
        <v/>
      </c>
      <c r="R1947" s="8" t="str">
        <f t="shared" si="131"/>
        <v/>
      </c>
      <c r="S1947" s="8" t="str">
        <f t="shared" si="132"/>
        <v/>
      </c>
      <c r="T1947" s="8" t="str">
        <f t="shared" si="133"/>
        <v/>
      </c>
      <c r="U1947" s="35"/>
    </row>
    <row r="1948" spans="1:21">
      <c r="A1948" s="7">
        <v>1946</v>
      </c>
      <c r="B1948" s="37" t="str">
        <f>Data_Input!O1952</f>
        <v/>
      </c>
      <c r="C1948" s="37" t="str">
        <f>Data_Input!P1952</f>
        <v/>
      </c>
      <c r="D1948" s="37" t="str">
        <f>Data_Input!Q1952</f>
        <v/>
      </c>
      <c r="E1948" s="37" t="str">
        <f>Data_Input!R1952</f>
        <v/>
      </c>
      <c r="F1948" s="47"/>
      <c r="G1948" s="35"/>
      <c r="H1948" s="35"/>
      <c r="I1948" s="35"/>
      <c r="J1948" s="35"/>
      <c r="K1948" s="35"/>
      <c r="L1948" s="37" t="str">
        <f>IF($G$4=0,B1948,IFERROR(IF(OR(AND(Data_Input!$T$3="meters",Data_Input!$T1952&gt;12),(AND(Data_Input!$T$3="feet",Data_Input!$T1952&gt;40)),ABS(B1948)&gt;$G$4),"",B1948),""))</f>
        <v/>
      </c>
      <c r="M1948" s="37" t="str">
        <f>IF($H$4=0,C1948,IFERROR(IF(OR(AND(Data_Input!$T$3="meters",Data_Input!$T1952&gt;12),(AND(Data_Input!$T$3="feet",Data_Input!$T1952&gt;40)),ABS(C1948)&gt;$G$4),"",C1948),""))</f>
        <v/>
      </c>
      <c r="N1948" s="37" t="str">
        <f>IF($I$4=0,D1948,IFERROR(IF(OR(AND(Data_Input!$T$3="meters",Data_Input!$T1952&gt;12),(AND(Data_Input!$T$3="feet",Data_Input!$T1952&gt;40)),ABS(D1948)&gt;$G$4),"",D1948),""))</f>
        <v/>
      </c>
      <c r="O1948" s="37" t="str">
        <f>IF($J$4=0,E1948,IFERROR(IF(OR(AND(Data_Input!$T$3="meters",Data_Input!$T1952&gt;12),(AND(Data_Input!$T$3="feet",Data_Input!$T1952&gt;40)),ABS(E1948)&gt;$G$4),"",E1948),""))</f>
        <v/>
      </c>
      <c r="P1948" s="35"/>
      <c r="Q1948" s="8" t="str">
        <f t="shared" si="130"/>
        <v/>
      </c>
      <c r="R1948" s="8" t="str">
        <f t="shared" si="131"/>
        <v/>
      </c>
      <c r="S1948" s="8" t="str">
        <f t="shared" si="132"/>
        <v/>
      </c>
      <c r="T1948" s="8" t="str">
        <f t="shared" si="133"/>
        <v/>
      </c>
      <c r="U1948" s="35"/>
    </row>
    <row r="1949" spans="1:21">
      <c r="A1949" s="7">
        <v>1947</v>
      </c>
      <c r="B1949" s="37" t="str">
        <f>Data_Input!O1953</f>
        <v/>
      </c>
      <c r="C1949" s="37" t="str">
        <f>Data_Input!P1953</f>
        <v/>
      </c>
      <c r="D1949" s="37" t="str">
        <f>Data_Input!Q1953</f>
        <v/>
      </c>
      <c r="E1949" s="37" t="str">
        <f>Data_Input!R1953</f>
        <v/>
      </c>
      <c r="F1949" s="47"/>
      <c r="G1949" s="35"/>
      <c r="H1949" s="35"/>
      <c r="I1949" s="35"/>
      <c r="J1949" s="35"/>
      <c r="K1949" s="35"/>
      <c r="L1949" s="37" t="str">
        <f>IF($G$4=0,B1949,IFERROR(IF(OR(AND(Data_Input!$T$3="meters",Data_Input!$T1953&gt;12),(AND(Data_Input!$T$3="feet",Data_Input!$T1953&gt;40)),ABS(B1949)&gt;$G$4),"",B1949),""))</f>
        <v/>
      </c>
      <c r="M1949" s="37" t="str">
        <f>IF($H$4=0,C1949,IFERROR(IF(OR(AND(Data_Input!$T$3="meters",Data_Input!$T1953&gt;12),(AND(Data_Input!$T$3="feet",Data_Input!$T1953&gt;40)),ABS(C1949)&gt;$G$4),"",C1949),""))</f>
        <v/>
      </c>
      <c r="N1949" s="37" t="str">
        <f>IF($I$4=0,D1949,IFERROR(IF(OR(AND(Data_Input!$T$3="meters",Data_Input!$T1953&gt;12),(AND(Data_Input!$T$3="feet",Data_Input!$T1953&gt;40)),ABS(D1949)&gt;$G$4),"",D1949),""))</f>
        <v/>
      </c>
      <c r="O1949" s="37" t="str">
        <f>IF($J$4=0,E1949,IFERROR(IF(OR(AND(Data_Input!$T$3="meters",Data_Input!$T1953&gt;12),(AND(Data_Input!$T$3="feet",Data_Input!$T1953&gt;40)),ABS(E1949)&gt;$G$4),"",E1949),""))</f>
        <v/>
      </c>
      <c r="P1949" s="35"/>
      <c r="Q1949" s="8" t="str">
        <f t="shared" si="130"/>
        <v/>
      </c>
      <c r="R1949" s="8" t="str">
        <f t="shared" si="131"/>
        <v/>
      </c>
      <c r="S1949" s="8" t="str">
        <f t="shared" si="132"/>
        <v/>
      </c>
      <c r="T1949" s="8" t="str">
        <f t="shared" si="133"/>
        <v/>
      </c>
      <c r="U1949" s="35"/>
    </row>
    <row r="1950" spans="1:21">
      <c r="A1950" s="7">
        <v>1948</v>
      </c>
      <c r="B1950" s="37" t="str">
        <f>Data_Input!O1954</f>
        <v/>
      </c>
      <c r="C1950" s="37" t="str">
        <f>Data_Input!P1954</f>
        <v/>
      </c>
      <c r="D1950" s="37" t="str">
        <f>Data_Input!Q1954</f>
        <v/>
      </c>
      <c r="E1950" s="37" t="str">
        <f>Data_Input!R1954</f>
        <v/>
      </c>
      <c r="F1950" s="47"/>
      <c r="G1950" s="35"/>
      <c r="H1950" s="35"/>
      <c r="I1950" s="35"/>
      <c r="J1950" s="35"/>
      <c r="K1950" s="35"/>
      <c r="L1950" s="37" t="str">
        <f>IF($G$4=0,B1950,IFERROR(IF(OR(AND(Data_Input!$T$3="meters",Data_Input!$T1954&gt;12),(AND(Data_Input!$T$3="feet",Data_Input!$T1954&gt;40)),ABS(B1950)&gt;$G$4),"",B1950),""))</f>
        <v/>
      </c>
      <c r="M1950" s="37" t="str">
        <f>IF($H$4=0,C1950,IFERROR(IF(OR(AND(Data_Input!$T$3="meters",Data_Input!$T1954&gt;12),(AND(Data_Input!$T$3="feet",Data_Input!$T1954&gt;40)),ABS(C1950)&gt;$G$4),"",C1950),""))</f>
        <v/>
      </c>
      <c r="N1950" s="37" t="str">
        <f>IF($I$4=0,D1950,IFERROR(IF(OR(AND(Data_Input!$T$3="meters",Data_Input!$T1954&gt;12),(AND(Data_Input!$T$3="feet",Data_Input!$T1954&gt;40)),ABS(D1950)&gt;$G$4),"",D1950),""))</f>
        <v/>
      </c>
      <c r="O1950" s="37" t="str">
        <f>IF($J$4=0,E1950,IFERROR(IF(OR(AND(Data_Input!$T$3="meters",Data_Input!$T1954&gt;12),(AND(Data_Input!$T$3="feet",Data_Input!$T1954&gt;40)),ABS(E1950)&gt;$G$4),"",E1950),""))</f>
        <v/>
      </c>
      <c r="P1950" s="35"/>
      <c r="Q1950" s="8" t="str">
        <f t="shared" si="130"/>
        <v/>
      </c>
      <c r="R1950" s="8" t="str">
        <f t="shared" si="131"/>
        <v/>
      </c>
      <c r="S1950" s="8" t="str">
        <f t="shared" si="132"/>
        <v/>
      </c>
      <c r="T1950" s="8" t="str">
        <f t="shared" si="133"/>
        <v/>
      </c>
      <c r="U1950" s="35"/>
    </row>
    <row r="1951" spans="1:21">
      <c r="A1951" s="7">
        <v>1949</v>
      </c>
      <c r="B1951" s="37" t="str">
        <f>Data_Input!O1955</f>
        <v/>
      </c>
      <c r="C1951" s="37" t="str">
        <f>Data_Input!P1955</f>
        <v/>
      </c>
      <c r="D1951" s="37" t="str">
        <f>Data_Input!Q1955</f>
        <v/>
      </c>
      <c r="E1951" s="37" t="str">
        <f>Data_Input!R1955</f>
        <v/>
      </c>
      <c r="F1951" s="47"/>
      <c r="G1951" s="35"/>
      <c r="H1951" s="35"/>
      <c r="I1951" s="35"/>
      <c r="J1951" s="35"/>
      <c r="K1951" s="35"/>
      <c r="L1951" s="37" t="str">
        <f>IF($G$4=0,B1951,IFERROR(IF(OR(AND(Data_Input!$T$3="meters",Data_Input!$T1955&gt;12),(AND(Data_Input!$T$3="feet",Data_Input!$T1955&gt;40)),ABS(B1951)&gt;$G$4),"",B1951),""))</f>
        <v/>
      </c>
      <c r="M1951" s="37" t="str">
        <f>IF($H$4=0,C1951,IFERROR(IF(OR(AND(Data_Input!$T$3="meters",Data_Input!$T1955&gt;12),(AND(Data_Input!$T$3="feet",Data_Input!$T1955&gt;40)),ABS(C1951)&gt;$G$4),"",C1951),""))</f>
        <v/>
      </c>
      <c r="N1951" s="37" t="str">
        <f>IF($I$4=0,D1951,IFERROR(IF(OR(AND(Data_Input!$T$3="meters",Data_Input!$T1955&gt;12),(AND(Data_Input!$T$3="feet",Data_Input!$T1955&gt;40)),ABS(D1951)&gt;$G$4),"",D1951),""))</f>
        <v/>
      </c>
      <c r="O1951" s="37" t="str">
        <f>IF($J$4=0,E1951,IFERROR(IF(OR(AND(Data_Input!$T$3="meters",Data_Input!$T1955&gt;12),(AND(Data_Input!$T$3="feet",Data_Input!$T1955&gt;40)),ABS(E1951)&gt;$G$4),"",E1951),""))</f>
        <v/>
      </c>
      <c r="P1951" s="35"/>
      <c r="Q1951" s="8" t="str">
        <f t="shared" si="130"/>
        <v/>
      </c>
      <c r="R1951" s="8" t="str">
        <f t="shared" si="131"/>
        <v/>
      </c>
      <c r="S1951" s="8" t="str">
        <f t="shared" si="132"/>
        <v/>
      </c>
      <c r="T1951" s="8" t="str">
        <f t="shared" si="133"/>
        <v/>
      </c>
      <c r="U1951" s="35"/>
    </row>
    <row r="1952" spans="1:21">
      <c r="A1952" s="7">
        <v>1950</v>
      </c>
      <c r="B1952" s="37" t="str">
        <f>Data_Input!O1956</f>
        <v/>
      </c>
      <c r="C1952" s="37" t="str">
        <f>Data_Input!P1956</f>
        <v/>
      </c>
      <c r="D1952" s="37" t="str">
        <f>Data_Input!Q1956</f>
        <v/>
      </c>
      <c r="E1952" s="37" t="str">
        <f>Data_Input!R1956</f>
        <v/>
      </c>
      <c r="F1952" s="47"/>
      <c r="G1952" s="35"/>
      <c r="H1952" s="35"/>
      <c r="I1952" s="35"/>
      <c r="J1952" s="35"/>
      <c r="K1952" s="35"/>
      <c r="L1952" s="37" t="str">
        <f>IF($G$4=0,B1952,IFERROR(IF(OR(AND(Data_Input!$T$3="meters",Data_Input!$T1956&gt;12),(AND(Data_Input!$T$3="feet",Data_Input!$T1956&gt;40)),ABS(B1952)&gt;$G$4),"",B1952),""))</f>
        <v/>
      </c>
      <c r="M1952" s="37" t="str">
        <f>IF($H$4=0,C1952,IFERROR(IF(OR(AND(Data_Input!$T$3="meters",Data_Input!$T1956&gt;12),(AND(Data_Input!$T$3="feet",Data_Input!$T1956&gt;40)),ABS(C1952)&gt;$G$4),"",C1952),""))</f>
        <v/>
      </c>
      <c r="N1952" s="37" t="str">
        <f>IF($I$4=0,D1952,IFERROR(IF(OR(AND(Data_Input!$T$3="meters",Data_Input!$T1956&gt;12),(AND(Data_Input!$T$3="feet",Data_Input!$T1956&gt;40)),ABS(D1952)&gt;$G$4),"",D1952),""))</f>
        <v/>
      </c>
      <c r="O1952" s="37" t="str">
        <f>IF($J$4=0,E1952,IFERROR(IF(OR(AND(Data_Input!$T$3="meters",Data_Input!$T1956&gt;12),(AND(Data_Input!$T$3="feet",Data_Input!$T1956&gt;40)),ABS(E1952)&gt;$G$4),"",E1952),""))</f>
        <v/>
      </c>
      <c r="P1952" s="35"/>
      <c r="Q1952" s="8" t="str">
        <f t="shared" si="130"/>
        <v/>
      </c>
      <c r="R1952" s="8" t="str">
        <f t="shared" si="131"/>
        <v/>
      </c>
      <c r="S1952" s="8" t="str">
        <f t="shared" si="132"/>
        <v/>
      </c>
      <c r="T1952" s="8" t="str">
        <f t="shared" si="133"/>
        <v/>
      </c>
      <c r="U1952" s="35"/>
    </row>
    <row r="1953" spans="1:21">
      <c r="A1953" s="7">
        <v>1951</v>
      </c>
      <c r="B1953" s="37" t="str">
        <f>Data_Input!O1957</f>
        <v/>
      </c>
      <c r="C1953" s="37" t="str">
        <f>Data_Input!P1957</f>
        <v/>
      </c>
      <c r="D1953" s="37" t="str">
        <f>Data_Input!Q1957</f>
        <v/>
      </c>
      <c r="E1953" s="37" t="str">
        <f>Data_Input!R1957</f>
        <v/>
      </c>
      <c r="F1953" s="47"/>
      <c r="G1953" s="35"/>
      <c r="H1953" s="35"/>
      <c r="I1953" s="35"/>
      <c r="J1953" s="35"/>
      <c r="K1953" s="35"/>
      <c r="L1953" s="37" t="str">
        <f>IF($G$4=0,B1953,IFERROR(IF(OR(AND(Data_Input!$T$3="meters",Data_Input!$T1957&gt;12),(AND(Data_Input!$T$3="feet",Data_Input!$T1957&gt;40)),ABS(B1953)&gt;$G$4),"",B1953),""))</f>
        <v/>
      </c>
      <c r="M1953" s="37" t="str">
        <f>IF($H$4=0,C1953,IFERROR(IF(OR(AND(Data_Input!$T$3="meters",Data_Input!$T1957&gt;12),(AND(Data_Input!$T$3="feet",Data_Input!$T1957&gt;40)),ABS(C1953)&gt;$G$4),"",C1953),""))</f>
        <v/>
      </c>
      <c r="N1953" s="37" t="str">
        <f>IF($I$4=0,D1953,IFERROR(IF(OR(AND(Data_Input!$T$3="meters",Data_Input!$T1957&gt;12),(AND(Data_Input!$T$3="feet",Data_Input!$T1957&gt;40)),ABS(D1953)&gt;$G$4),"",D1953),""))</f>
        <v/>
      </c>
      <c r="O1953" s="37" t="str">
        <f>IF($J$4=0,E1953,IFERROR(IF(OR(AND(Data_Input!$T$3="meters",Data_Input!$T1957&gt;12),(AND(Data_Input!$T$3="feet",Data_Input!$T1957&gt;40)),ABS(E1953)&gt;$G$4),"",E1953),""))</f>
        <v/>
      </c>
      <c r="P1953" s="35"/>
      <c r="Q1953" s="8" t="str">
        <f t="shared" si="130"/>
        <v/>
      </c>
      <c r="R1953" s="8" t="str">
        <f t="shared" si="131"/>
        <v/>
      </c>
      <c r="S1953" s="8" t="str">
        <f t="shared" si="132"/>
        <v/>
      </c>
      <c r="T1953" s="8" t="str">
        <f t="shared" si="133"/>
        <v/>
      </c>
      <c r="U1953" s="35"/>
    </row>
    <row r="1954" spans="1:21">
      <c r="A1954" s="7">
        <v>1952</v>
      </c>
      <c r="B1954" s="37" t="str">
        <f>Data_Input!O1958</f>
        <v/>
      </c>
      <c r="C1954" s="37" t="str">
        <f>Data_Input!P1958</f>
        <v/>
      </c>
      <c r="D1954" s="37" t="str">
        <f>Data_Input!Q1958</f>
        <v/>
      </c>
      <c r="E1954" s="37" t="str">
        <f>Data_Input!R1958</f>
        <v/>
      </c>
      <c r="F1954" s="47"/>
      <c r="G1954" s="35"/>
      <c r="H1954" s="35"/>
      <c r="I1954" s="35"/>
      <c r="J1954" s="35"/>
      <c r="K1954" s="35"/>
      <c r="L1954" s="37" t="str">
        <f>IF($G$4=0,B1954,IFERROR(IF(OR(AND(Data_Input!$T$3="meters",Data_Input!$T1958&gt;12),(AND(Data_Input!$T$3="feet",Data_Input!$T1958&gt;40)),ABS(B1954)&gt;$G$4),"",B1954),""))</f>
        <v/>
      </c>
      <c r="M1954" s="37" t="str">
        <f>IF($H$4=0,C1954,IFERROR(IF(OR(AND(Data_Input!$T$3="meters",Data_Input!$T1958&gt;12),(AND(Data_Input!$T$3="feet",Data_Input!$T1958&gt;40)),ABS(C1954)&gt;$G$4),"",C1954),""))</f>
        <v/>
      </c>
      <c r="N1954" s="37" t="str">
        <f>IF($I$4=0,D1954,IFERROR(IF(OR(AND(Data_Input!$T$3="meters",Data_Input!$T1958&gt;12),(AND(Data_Input!$T$3="feet",Data_Input!$T1958&gt;40)),ABS(D1954)&gt;$G$4),"",D1954),""))</f>
        <v/>
      </c>
      <c r="O1954" s="37" t="str">
        <f>IF($J$4=0,E1954,IFERROR(IF(OR(AND(Data_Input!$T$3="meters",Data_Input!$T1958&gt;12),(AND(Data_Input!$T$3="feet",Data_Input!$T1958&gt;40)),ABS(E1954)&gt;$G$4),"",E1954),""))</f>
        <v/>
      </c>
      <c r="P1954" s="35"/>
      <c r="Q1954" s="8" t="str">
        <f t="shared" si="130"/>
        <v/>
      </c>
      <c r="R1954" s="8" t="str">
        <f t="shared" si="131"/>
        <v/>
      </c>
      <c r="S1954" s="8" t="str">
        <f t="shared" si="132"/>
        <v/>
      </c>
      <c r="T1954" s="8" t="str">
        <f t="shared" si="133"/>
        <v/>
      </c>
      <c r="U1954" s="35"/>
    </row>
    <row r="1955" spans="1:21">
      <c r="A1955" s="7">
        <v>1953</v>
      </c>
      <c r="B1955" s="37" t="str">
        <f>Data_Input!O1959</f>
        <v/>
      </c>
      <c r="C1955" s="37" t="str">
        <f>Data_Input!P1959</f>
        <v/>
      </c>
      <c r="D1955" s="37" t="str">
        <f>Data_Input!Q1959</f>
        <v/>
      </c>
      <c r="E1955" s="37" t="str">
        <f>Data_Input!R1959</f>
        <v/>
      </c>
      <c r="F1955" s="47"/>
      <c r="G1955" s="35"/>
      <c r="H1955" s="35"/>
      <c r="I1955" s="35"/>
      <c r="J1955" s="35"/>
      <c r="K1955" s="35"/>
      <c r="L1955" s="37" t="str">
        <f>IF($G$4=0,B1955,IFERROR(IF(OR(AND(Data_Input!$T$3="meters",Data_Input!$T1959&gt;12),(AND(Data_Input!$T$3="feet",Data_Input!$T1959&gt;40)),ABS(B1955)&gt;$G$4),"",B1955),""))</f>
        <v/>
      </c>
      <c r="M1955" s="37" t="str">
        <f>IF($H$4=0,C1955,IFERROR(IF(OR(AND(Data_Input!$T$3="meters",Data_Input!$T1959&gt;12),(AND(Data_Input!$T$3="feet",Data_Input!$T1959&gt;40)),ABS(C1955)&gt;$G$4),"",C1955),""))</f>
        <v/>
      </c>
      <c r="N1955" s="37" t="str">
        <f>IF($I$4=0,D1955,IFERROR(IF(OR(AND(Data_Input!$T$3="meters",Data_Input!$T1959&gt;12),(AND(Data_Input!$T$3="feet",Data_Input!$T1959&gt;40)),ABS(D1955)&gt;$G$4),"",D1955),""))</f>
        <v/>
      </c>
      <c r="O1955" s="37" t="str">
        <f>IF($J$4=0,E1955,IFERROR(IF(OR(AND(Data_Input!$T$3="meters",Data_Input!$T1959&gt;12),(AND(Data_Input!$T$3="feet",Data_Input!$T1959&gt;40)),ABS(E1955)&gt;$G$4),"",E1955),""))</f>
        <v/>
      </c>
      <c r="P1955" s="35"/>
      <c r="Q1955" s="8" t="str">
        <f t="shared" si="130"/>
        <v/>
      </c>
      <c r="R1955" s="8" t="str">
        <f t="shared" si="131"/>
        <v/>
      </c>
      <c r="S1955" s="8" t="str">
        <f t="shared" si="132"/>
        <v/>
      </c>
      <c r="T1955" s="8" t="str">
        <f t="shared" si="133"/>
        <v/>
      </c>
      <c r="U1955" s="35"/>
    </row>
    <row r="1956" spans="1:21">
      <c r="A1956" s="7">
        <v>1954</v>
      </c>
      <c r="B1956" s="37" t="str">
        <f>Data_Input!O1960</f>
        <v/>
      </c>
      <c r="C1956" s="37" t="str">
        <f>Data_Input!P1960</f>
        <v/>
      </c>
      <c r="D1956" s="37" t="str">
        <f>Data_Input!Q1960</f>
        <v/>
      </c>
      <c r="E1956" s="37" t="str">
        <f>Data_Input!R1960</f>
        <v/>
      </c>
      <c r="F1956" s="47"/>
      <c r="G1956" s="35"/>
      <c r="H1956" s="35"/>
      <c r="I1956" s="35"/>
      <c r="J1956" s="35"/>
      <c r="K1956" s="35"/>
      <c r="L1956" s="37" t="str">
        <f>IF($G$4=0,B1956,IFERROR(IF(OR(AND(Data_Input!$T$3="meters",Data_Input!$T1960&gt;12),(AND(Data_Input!$T$3="feet",Data_Input!$T1960&gt;40)),ABS(B1956)&gt;$G$4),"",B1956),""))</f>
        <v/>
      </c>
      <c r="M1956" s="37" t="str">
        <f>IF($H$4=0,C1956,IFERROR(IF(OR(AND(Data_Input!$T$3="meters",Data_Input!$T1960&gt;12),(AND(Data_Input!$T$3="feet",Data_Input!$T1960&gt;40)),ABS(C1956)&gt;$G$4),"",C1956),""))</f>
        <v/>
      </c>
      <c r="N1956" s="37" t="str">
        <f>IF($I$4=0,D1956,IFERROR(IF(OR(AND(Data_Input!$T$3="meters",Data_Input!$T1960&gt;12),(AND(Data_Input!$T$3="feet",Data_Input!$T1960&gt;40)),ABS(D1956)&gt;$G$4),"",D1956),""))</f>
        <v/>
      </c>
      <c r="O1956" s="37" t="str">
        <f>IF($J$4=0,E1956,IFERROR(IF(OR(AND(Data_Input!$T$3="meters",Data_Input!$T1960&gt;12),(AND(Data_Input!$T$3="feet",Data_Input!$T1960&gt;40)),ABS(E1956)&gt;$G$4),"",E1956),""))</f>
        <v/>
      </c>
      <c r="P1956" s="35"/>
      <c r="Q1956" s="8" t="str">
        <f t="shared" si="130"/>
        <v/>
      </c>
      <c r="R1956" s="8" t="str">
        <f t="shared" si="131"/>
        <v/>
      </c>
      <c r="S1956" s="8" t="str">
        <f t="shared" si="132"/>
        <v/>
      </c>
      <c r="T1956" s="8" t="str">
        <f t="shared" si="133"/>
        <v/>
      </c>
      <c r="U1956" s="35"/>
    </row>
    <row r="1957" spans="1:21">
      <c r="A1957" s="7">
        <v>1955</v>
      </c>
      <c r="B1957" s="37" t="str">
        <f>Data_Input!O1961</f>
        <v/>
      </c>
      <c r="C1957" s="37" t="str">
        <f>Data_Input!P1961</f>
        <v/>
      </c>
      <c r="D1957" s="37" t="str">
        <f>Data_Input!Q1961</f>
        <v/>
      </c>
      <c r="E1957" s="37" t="str">
        <f>Data_Input!R1961</f>
        <v/>
      </c>
      <c r="F1957" s="47"/>
      <c r="G1957" s="35"/>
      <c r="H1957" s="35"/>
      <c r="I1957" s="35"/>
      <c r="J1957" s="35"/>
      <c r="K1957" s="35"/>
      <c r="L1957" s="37" t="str">
        <f>IF($G$4=0,B1957,IFERROR(IF(OR(AND(Data_Input!$T$3="meters",Data_Input!$T1961&gt;12),(AND(Data_Input!$T$3="feet",Data_Input!$T1961&gt;40)),ABS(B1957)&gt;$G$4),"",B1957),""))</f>
        <v/>
      </c>
      <c r="M1957" s="37" t="str">
        <f>IF($H$4=0,C1957,IFERROR(IF(OR(AND(Data_Input!$T$3="meters",Data_Input!$T1961&gt;12),(AND(Data_Input!$T$3="feet",Data_Input!$T1961&gt;40)),ABS(C1957)&gt;$G$4),"",C1957),""))</f>
        <v/>
      </c>
      <c r="N1957" s="37" t="str">
        <f>IF($I$4=0,D1957,IFERROR(IF(OR(AND(Data_Input!$T$3="meters",Data_Input!$T1961&gt;12),(AND(Data_Input!$T$3="feet",Data_Input!$T1961&gt;40)),ABS(D1957)&gt;$G$4),"",D1957),""))</f>
        <v/>
      </c>
      <c r="O1957" s="37" t="str">
        <f>IF($J$4=0,E1957,IFERROR(IF(OR(AND(Data_Input!$T$3="meters",Data_Input!$T1961&gt;12),(AND(Data_Input!$T$3="feet",Data_Input!$T1961&gt;40)),ABS(E1957)&gt;$G$4),"",E1957),""))</f>
        <v/>
      </c>
      <c r="P1957" s="35"/>
      <c r="Q1957" s="8" t="str">
        <f t="shared" si="130"/>
        <v/>
      </c>
      <c r="R1957" s="8" t="str">
        <f t="shared" si="131"/>
        <v/>
      </c>
      <c r="S1957" s="8" t="str">
        <f t="shared" si="132"/>
        <v/>
      </c>
      <c r="T1957" s="8" t="str">
        <f t="shared" si="133"/>
        <v/>
      </c>
      <c r="U1957" s="35"/>
    </row>
    <row r="1958" spans="1:21">
      <c r="A1958" s="7">
        <v>1956</v>
      </c>
      <c r="B1958" s="37" t="str">
        <f>Data_Input!O1962</f>
        <v/>
      </c>
      <c r="C1958" s="37" t="str">
        <f>Data_Input!P1962</f>
        <v/>
      </c>
      <c r="D1958" s="37" t="str">
        <f>Data_Input!Q1962</f>
        <v/>
      </c>
      <c r="E1958" s="37" t="str">
        <f>Data_Input!R1962</f>
        <v/>
      </c>
      <c r="F1958" s="47"/>
      <c r="G1958" s="35"/>
      <c r="H1958" s="35"/>
      <c r="I1958" s="35"/>
      <c r="J1958" s="35"/>
      <c r="K1958" s="35"/>
      <c r="L1958" s="37" t="str">
        <f>IF($G$4=0,B1958,IFERROR(IF(OR(AND(Data_Input!$T$3="meters",Data_Input!$T1962&gt;12),(AND(Data_Input!$T$3="feet",Data_Input!$T1962&gt;40)),ABS(B1958)&gt;$G$4),"",B1958),""))</f>
        <v/>
      </c>
      <c r="M1958" s="37" t="str">
        <f>IF($H$4=0,C1958,IFERROR(IF(OR(AND(Data_Input!$T$3="meters",Data_Input!$T1962&gt;12),(AND(Data_Input!$T$3="feet",Data_Input!$T1962&gt;40)),ABS(C1958)&gt;$G$4),"",C1958),""))</f>
        <v/>
      </c>
      <c r="N1958" s="37" t="str">
        <f>IF($I$4=0,D1958,IFERROR(IF(OR(AND(Data_Input!$T$3="meters",Data_Input!$T1962&gt;12),(AND(Data_Input!$T$3="feet",Data_Input!$T1962&gt;40)),ABS(D1958)&gt;$G$4),"",D1958),""))</f>
        <v/>
      </c>
      <c r="O1958" s="37" t="str">
        <f>IF($J$4=0,E1958,IFERROR(IF(OR(AND(Data_Input!$T$3="meters",Data_Input!$T1962&gt;12),(AND(Data_Input!$T$3="feet",Data_Input!$T1962&gt;40)),ABS(E1958)&gt;$G$4),"",E1958),""))</f>
        <v/>
      </c>
      <c r="P1958" s="35"/>
      <c r="Q1958" s="8" t="str">
        <f t="shared" si="130"/>
        <v/>
      </c>
      <c r="R1958" s="8" t="str">
        <f t="shared" si="131"/>
        <v/>
      </c>
      <c r="S1958" s="8" t="str">
        <f t="shared" si="132"/>
        <v/>
      </c>
      <c r="T1958" s="8" t="str">
        <f t="shared" si="133"/>
        <v/>
      </c>
      <c r="U1958" s="35"/>
    </row>
    <row r="1959" spans="1:21">
      <c r="A1959" s="7">
        <v>1957</v>
      </c>
      <c r="B1959" s="37" t="str">
        <f>Data_Input!O1963</f>
        <v/>
      </c>
      <c r="C1959" s="37" t="str">
        <f>Data_Input!P1963</f>
        <v/>
      </c>
      <c r="D1959" s="37" t="str">
        <f>Data_Input!Q1963</f>
        <v/>
      </c>
      <c r="E1959" s="37" t="str">
        <f>Data_Input!R1963</f>
        <v/>
      </c>
      <c r="F1959" s="47"/>
      <c r="G1959" s="35"/>
      <c r="H1959" s="35"/>
      <c r="I1959" s="35"/>
      <c r="J1959" s="35"/>
      <c r="K1959" s="35"/>
      <c r="L1959" s="37" t="str">
        <f>IF($G$4=0,B1959,IFERROR(IF(OR(AND(Data_Input!$T$3="meters",Data_Input!$T1963&gt;12),(AND(Data_Input!$T$3="feet",Data_Input!$T1963&gt;40)),ABS(B1959)&gt;$G$4),"",B1959),""))</f>
        <v/>
      </c>
      <c r="M1959" s="37" t="str">
        <f>IF($H$4=0,C1959,IFERROR(IF(OR(AND(Data_Input!$T$3="meters",Data_Input!$T1963&gt;12),(AND(Data_Input!$T$3="feet",Data_Input!$T1963&gt;40)),ABS(C1959)&gt;$G$4),"",C1959),""))</f>
        <v/>
      </c>
      <c r="N1959" s="37" t="str">
        <f>IF($I$4=0,D1959,IFERROR(IF(OR(AND(Data_Input!$T$3="meters",Data_Input!$T1963&gt;12),(AND(Data_Input!$T$3="feet",Data_Input!$T1963&gt;40)),ABS(D1959)&gt;$G$4),"",D1959),""))</f>
        <v/>
      </c>
      <c r="O1959" s="37" t="str">
        <f>IF($J$4=0,E1959,IFERROR(IF(OR(AND(Data_Input!$T$3="meters",Data_Input!$T1963&gt;12),(AND(Data_Input!$T$3="feet",Data_Input!$T1963&gt;40)),ABS(E1959)&gt;$G$4),"",E1959),""))</f>
        <v/>
      </c>
      <c r="P1959" s="35"/>
      <c r="Q1959" s="8" t="str">
        <f t="shared" si="130"/>
        <v/>
      </c>
      <c r="R1959" s="8" t="str">
        <f t="shared" si="131"/>
        <v/>
      </c>
      <c r="S1959" s="8" t="str">
        <f t="shared" si="132"/>
        <v/>
      </c>
      <c r="T1959" s="8" t="str">
        <f t="shared" si="133"/>
        <v/>
      </c>
      <c r="U1959" s="35"/>
    </row>
    <row r="1960" spans="1:21">
      <c r="A1960" s="7">
        <v>1958</v>
      </c>
      <c r="B1960" s="37" t="str">
        <f>Data_Input!O1964</f>
        <v/>
      </c>
      <c r="C1960" s="37" t="str">
        <f>Data_Input!P1964</f>
        <v/>
      </c>
      <c r="D1960" s="37" t="str">
        <f>Data_Input!Q1964</f>
        <v/>
      </c>
      <c r="E1960" s="37" t="str">
        <f>Data_Input!R1964</f>
        <v/>
      </c>
      <c r="F1960" s="47"/>
      <c r="G1960" s="35"/>
      <c r="H1960" s="35"/>
      <c r="I1960" s="35"/>
      <c r="J1960" s="35"/>
      <c r="K1960" s="35"/>
      <c r="L1960" s="37" t="str">
        <f>IF($G$4=0,B1960,IFERROR(IF(OR(AND(Data_Input!$T$3="meters",Data_Input!$T1964&gt;12),(AND(Data_Input!$T$3="feet",Data_Input!$T1964&gt;40)),ABS(B1960)&gt;$G$4),"",B1960),""))</f>
        <v/>
      </c>
      <c r="M1960" s="37" t="str">
        <f>IF($H$4=0,C1960,IFERROR(IF(OR(AND(Data_Input!$T$3="meters",Data_Input!$T1964&gt;12),(AND(Data_Input!$T$3="feet",Data_Input!$T1964&gt;40)),ABS(C1960)&gt;$G$4),"",C1960),""))</f>
        <v/>
      </c>
      <c r="N1960" s="37" t="str">
        <f>IF($I$4=0,D1960,IFERROR(IF(OR(AND(Data_Input!$T$3="meters",Data_Input!$T1964&gt;12),(AND(Data_Input!$T$3="feet",Data_Input!$T1964&gt;40)),ABS(D1960)&gt;$G$4),"",D1960),""))</f>
        <v/>
      </c>
      <c r="O1960" s="37" t="str">
        <f>IF($J$4=0,E1960,IFERROR(IF(OR(AND(Data_Input!$T$3="meters",Data_Input!$T1964&gt;12),(AND(Data_Input!$T$3="feet",Data_Input!$T1964&gt;40)),ABS(E1960)&gt;$G$4),"",E1960),""))</f>
        <v/>
      </c>
      <c r="P1960" s="35"/>
      <c r="Q1960" s="8" t="str">
        <f t="shared" si="130"/>
        <v/>
      </c>
      <c r="R1960" s="8" t="str">
        <f t="shared" si="131"/>
        <v/>
      </c>
      <c r="S1960" s="8" t="str">
        <f t="shared" si="132"/>
        <v/>
      </c>
      <c r="T1960" s="8" t="str">
        <f t="shared" si="133"/>
        <v/>
      </c>
      <c r="U1960" s="35"/>
    </row>
    <row r="1961" spans="1:21">
      <c r="A1961" s="7">
        <v>1959</v>
      </c>
      <c r="B1961" s="37" t="str">
        <f>Data_Input!O1965</f>
        <v/>
      </c>
      <c r="C1961" s="37" t="str">
        <f>Data_Input!P1965</f>
        <v/>
      </c>
      <c r="D1961" s="37" t="str">
        <f>Data_Input!Q1965</f>
        <v/>
      </c>
      <c r="E1961" s="37" t="str">
        <f>Data_Input!R1965</f>
        <v/>
      </c>
      <c r="F1961" s="47"/>
      <c r="G1961" s="35"/>
      <c r="H1961" s="35"/>
      <c r="I1961" s="35"/>
      <c r="J1961" s="35"/>
      <c r="K1961" s="35"/>
      <c r="L1961" s="37" t="str">
        <f>IF($G$4=0,B1961,IFERROR(IF(OR(AND(Data_Input!$T$3="meters",Data_Input!$T1965&gt;12),(AND(Data_Input!$T$3="feet",Data_Input!$T1965&gt;40)),ABS(B1961)&gt;$G$4),"",B1961),""))</f>
        <v/>
      </c>
      <c r="M1961" s="37" t="str">
        <f>IF($H$4=0,C1961,IFERROR(IF(OR(AND(Data_Input!$T$3="meters",Data_Input!$T1965&gt;12),(AND(Data_Input!$T$3="feet",Data_Input!$T1965&gt;40)),ABS(C1961)&gt;$G$4),"",C1961),""))</f>
        <v/>
      </c>
      <c r="N1961" s="37" t="str">
        <f>IF($I$4=0,D1961,IFERROR(IF(OR(AND(Data_Input!$T$3="meters",Data_Input!$T1965&gt;12),(AND(Data_Input!$T$3="feet",Data_Input!$T1965&gt;40)),ABS(D1961)&gt;$G$4),"",D1961),""))</f>
        <v/>
      </c>
      <c r="O1961" s="37" t="str">
        <f>IF($J$4=0,E1961,IFERROR(IF(OR(AND(Data_Input!$T$3="meters",Data_Input!$T1965&gt;12),(AND(Data_Input!$T$3="feet",Data_Input!$T1965&gt;40)),ABS(E1961)&gt;$G$4),"",E1961),""))</f>
        <v/>
      </c>
      <c r="P1961" s="35"/>
      <c r="Q1961" s="8" t="str">
        <f t="shared" si="130"/>
        <v/>
      </c>
      <c r="R1961" s="8" t="str">
        <f t="shared" si="131"/>
        <v/>
      </c>
      <c r="S1961" s="8" t="str">
        <f t="shared" si="132"/>
        <v/>
      </c>
      <c r="T1961" s="8" t="str">
        <f t="shared" si="133"/>
        <v/>
      </c>
      <c r="U1961" s="35"/>
    </row>
    <row r="1962" spans="1:21">
      <c r="A1962" s="7">
        <v>1960</v>
      </c>
      <c r="B1962" s="37" t="str">
        <f>Data_Input!O1966</f>
        <v/>
      </c>
      <c r="C1962" s="37" t="str">
        <f>Data_Input!P1966</f>
        <v/>
      </c>
      <c r="D1962" s="37" t="str">
        <f>Data_Input!Q1966</f>
        <v/>
      </c>
      <c r="E1962" s="37" t="str">
        <f>Data_Input!R1966</f>
        <v/>
      </c>
      <c r="F1962" s="47"/>
      <c r="G1962" s="35"/>
      <c r="H1962" s="35"/>
      <c r="I1962" s="35"/>
      <c r="J1962" s="35"/>
      <c r="K1962" s="35"/>
      <c r="L1962" s="37" t="str">
        <f>IF($G$4=0,B1962,IFERROR(IF(OR(AND(Data_Input!$T$3="meters",Data_Input!$T1966&gt;12),(AND(Data_Input!$T$3="feet",Data_Input!$T1966&gt;40)),ABS(B1962)&gt;$G$4),"",B1962),""))</f>
        <v/>
      </c>
      <c r="M1962" s="37" t="str">
        <f>IF($H$4=0,C1962,IFERROR(IF(OR(AND(Data_Input!$T$3="meters",Data_Input!$T1966&gt;12),(AND(Data_Input!$T$3="feet",Data_Input!$T1966&gt;40)),ABS(C1962)&gt;$G$4),"",C1962),""))</f>
        <v/>
      </c>
      <c r="N1962" s="37" t="str">
        <f>IF($I$4=0,D1962,IFERROR(IF(OR(AND(Data_Input!$T$3="meters",Data_Input!$T1966&gt;12),(AND(Data_Input!$T$3="feet",Data_Input!$T1966&gt;40)),ABS(D1962)&gt;$G$4),"",D1962),""))</f>
        <v/>
      </c>
      <c r="O1962" s="37" t="str">
        <f>IF($J$4=0,E1962,IFERROR(IF(OR(AND(Data_Input!$T$3="meters",Data_Input!$T1966&gt;12),(AND(Data_Input!$T$3="feet",Data_Input!$T1966&gt;40)),ABS(E1962)&gt;$G$4),"",E1962),""))</f>
        <v/>
      </c>
      <c r="P1962" s="35"/>
      <c r="Q1962" s="8" t="str">
        <f t="shared" si="130"/>
        <v/>
      </c>
      <c r="R1962" s="8" t="str">
        <f t="shared" si="131"/>
        <v/>
      </c>
      <c r="S1962" s="8" t="str">
        <f t="shared" si="132"/>
        <v/>
      </c>
      <c r="T1962" s="8" t="str">
        <f t="shared" si="133"/>
        <v/>
      </c>
      <c r="U1962" s="35"/>
    </row>
    <row r="1963" spans="1:21">
      <c r="A1963" s="7">
        <v>1961</v>
      </c>
      <c r="B1963" s="37" t="str">
        <f>Data_Input!O1967</f>
        <v/>
      </c>
      <c r="C1963" s="37" t="str">
        <f>Data_Input!P1967</f>
        <v/>
      </c>
      <c r="D1963" s="37" t="str">
        <f>Data_Input!Q1967</f>
        <v/>
      </c>
      <c r="E1963" s="37" t="str">
        <f>Data_Input!R1967</f>
        <v/>
      </c>
      <c r="F1963" s="47"/>
      <c r="G1963" s="35"/>
      <c r="H1963" s="35"/>
      <c r="I1963" s="35"/>
      <c r="J1963" s="35"/>
      <c r="K1963" s="35"/>
      <c r="L1963" s="37" t="str">
        <f>IF($G$4=0,B1963,IFERROR(IF(OR(AND(Data_Input!$T$3="meters",Data_Input!$T1967&gt;12),(AND(Data_Input!$T$3="feet",Data_Input!$T1967&gt;40)),ABS(B1963)&gt;$G$4),"",B1963),""))</f>
        <v/>
      </c>
      <c r="M1963" s="37" t="str">
        <f>IF($H$4=0,C1963,IFERROR(IF(OR(AND(Data_Input!$T$3="meters",Data_Input!$T1967&gt;12),(AND(Data_Input!$T$3="feet",Data_Input!$T1967&gt;40)),ABS(C1963)&gt;$G$4),"",C1963),""))</f>
        <v/>
      </c>
      <c r="N1963" s="37" t="str">
        <f>IF($I$4=0,D1963,IFERROR(IF(OR(AND(Data_Input!$T$3="meters",Data_Input!$T1967&gt;12),(AND(Data_Input!$T$3="feet",Data_Input!$T1967&gt;40)),ABS(D1963)&gt;$G$4),"",D1963),""))</f>
        <v/>
      </c>
      <c r="O1963" s="37" t="str">
        <f>IF($J$4=0,E1963,IFERROR(IF(OR(AND(Data_Input!$T$3="meters",Data_Input!$T1967&gt;12),(AND(Data_Input!$T$3="feet",Data_Input!$T1967&gt;40)),ABS(E1963)&gt;$G$4),"",E1963),""))</f>
        <v/>
      </c>
      <c r="P1963" s="35"/>
      <c r="Q1963" s="8" t="str">
        <f t="shared" si="130"/>
        <v/>
      </c>
      <c r="R1963" s="8" t="str">
        <f t="shared" si="131"/>
        <v/>
      </c>
      <c r="S1963" s="8" t="str">
        <f t="shared" si="132"/>
        <v/>
      </c>
      <c r="T1963" s="8" t="str">
        <f t="shared" si="133"/>
        <v/>
      </c>
      <c r="U1963" s="35"/>
    </row>
    <row r="1964" spans="1:21">
      <c r="A1964" s="7">
        <v>1962</v>
      </c>
      <c r="B1964" s="37" t="str">
        <f>Data_Input!O1968</f>
        <v/>
      </c>
      <c r="C1964" s="37" t="str">
        <f>Data_Input!P1968</f>
        <v/>
      </c>
      <c r="D1964" s="37" t="str">
        <f>Data_Input!Q1968</f>
        <v/>
      </c>
      <c r="E1964" s="37" t="str">
        <f>Data_Input!R1968</f>
        <v/>
      </c>
      <c r="F1964" s="47"/>
      <c r="G1964" s="35"/>
      <c r="H1964" s="35"/>
      <c r="I1964" s="35"/>
      <c r="J1964" s="35"/>
      <c r="K1964" s="35"/>
      <c r="L1964" s="37" t="str">
        <f>IF($G$4=0,B1964,IFERROR(IF(OR(AND(Data_Input!$T$3="meters",Data_Input!$T1968&gt;12),(AND(Data_Input!$T$3="feet",Data_Input!$T1968&gt;40)),ABS(B1964)&gt;$G$4),"",B1964),""))</f>
        <v/>
      </c>
      <c r="M1964" s="37" t="str">
        <f>IF($H$4=0,C1964,IFERROR(IF(OR(AND(Data_Input!$T$3="meters",Data_Input!$T1968&gt;12),(AND(Data_Input!$T$3="feet",Data_Input!$T1968&gt;40)),ABS(C1964)&gt;$G$4),"",C1964),""))</f>
        <v/>
      </c>
      <c r="N1964" s="37" t="str">
        <f>IF($I$4=0,D1964,IFERROR(IF(OR(AND(Data_Input!$T$3="meters",Data_Input!$T1968&gt;12),(AND(Data_Input!$T$3="feet",Data_Input!$T1968&gt;40)),ABS(D1964)&gt;$G$4),"",D1964),""))</f>
        <v/>
      </c>
      <c r="O1964" s="37" t="str">
        <f>IF($J$4=0,E1964,IFERROR(IF(OR(AND(Data_Input!$T$3="meters",Data_Input!$T1968&gt;12),(AND(Data_Input!$T$3="feet",Data_Input!$T1968&gt;40)),ABS(E1964)&gt;$G$4),"",E1964),""))</f>
        <v/>
      </c>
      <c r="P1964" s="35"/>
      <c r="Q1964" s="8" t="str">
        <f t="shared" si="130"/>
        <v/>
      </c>
      <c r="R1964" s="8" t="str">
        <f t="shared" si="131"/>
        <v/>
      </c>
      <c r="S1964" s="8" t="str">
        <f t="shared" si="132"/>
        <v/>
      </c>
      <c r="T1964" s="8" t="str">
        <f t="shared" si="133"/>
        <v/>
      </c>
      <c r="U1964" s="35"/>
    </row>
    <row r="1965" spans="1:21">
      <c r="A1965" s="7">
        <v>1963</v>
      </c>
      <c r="B1965" s="37" t="str">
        <f>Data_Input!O1969</f>
        <v/>
      </c>
      <c r="C1965" s="37" t="str">
        <f>Data_Input!P1969</f>
        <v/>
      </c>
      <c r="D1965" s="37" t="str">
        <f>Data_Input!Q1969</f>
        <v/>
      </c>
      <c r="E1965" s="37" t="str">
        <f>Data_Input!R1969</f>
        <v/>
      </c>
      <c r="F1965" s="47"/>
      <c r="G1965" s="35"/>
      <c r="H1965" s="35"/>
      <c r="I1965" s="35"/>
      <c r="J1965" s="35"/>
      <c r="K1965" s="35"/>
      <c r="L1965" s="37" t="str">
        <f>IF($G$4=0,B1965,IFERROR(IF(OR(AND(Data_Input!$T$3="meters",Data_Input!$T1969&gt;12),(AND(Data_Input!$T$3="feet",Data_Input!$T1969&gt;40)),ABS(B1965)&gt;$G$4),"",B1965),""))</f>
        <v/>
      </c>
      <c r="M1965" s="37" t="str">
        <f>IF($H$4=0,C1965,IFERROR(IF(OR(AND(Data_Input!$T$3="meters",Data_Input!$T1969&gt;12),(AND(Data_Input!$T$3="feet",Data_Input!$T1969&gt;40)),ABS(C1965)&gt;$G$4),"",C1965),""))</f>
        <v/>
      </c>
      <c r="N1965" s="37" t="str">
        <f>IF($I$4=0,D1965,IFERROR(IF(OR(AND(Data_Input!$T$3="meters",Data_Input!$T1969&gt;12),(AND(Data_Input!$T$3="feet",Data_Input!$T1969&gt;40)),ABS(D1965)&gt;$G$4),"",D1965),""))</f>
        <v/>
      </c>
      <c r="O1965" s="37" t="str">
        <f>IF($J$4=0,E1965,IFERROR(IF(OR(AND(Data_Input!$T$3="meters",Data_Input!$T1969&gt;12),(AND(Data_Input!$T$3="feet",Data_Input!$T1969&gt;40)),ABS(E1965)&gt;$G$4),"",E1965),""))</f>
        <v/>
      </c>
      <c r="P1965" s="35"/>
      <c r="Q1965" s="8" t="str">
        <f t="shared" si="130"/>
        <v/>
      </c>
      <c r="R1965" s="8" t="str">
        <f t="shared" si="131"/>
        <v/>
      </c>
      <c r="S1965" s="8" t="str">
        <f t="shared" si="132"/>
        <v/>
      </c>
      <c r="T1965" s="8" t="str">
        <f t="shared" si="133"/>
        <v/>
      </c>
      <c r="U1965" s="35"/>
    </row>
    <row r="1966" spans="1:21">
      <c r="A1966" s="7">
        <v>1964</v>
      </c>
      <c r="B1966" s="37" t="str">
        <f>Data_Input!O1970</f>
        <v/>
      </c>
      <c r="C1966" s="37" t="str">
        <f>Data_Input!P1970</f>
        <v/>
      </c>
      <c r="D1966" s="37" t="str">
        <f>Data_Input!Q1970</f>
        <v/>
      </c>
      <c r="E1966" s="37" t="str">
        <f>Data_Input!R1970</f>
        <v/>
      </c>
      <c r="F1966" s="47"/>
      <c r="G1966" s="35"/>
      <c r="H1966" s="35"/>
      <c r="I1966" s="35"/>
      <c r="J1966" s="35"/>
      <c r="K1966" s="35"/>
      <c r="L1966" s="37" t="str">
        <f>IF($G$4=0,B1966,IFERROR(IF(OR(AND(Data_Input!$T$3="meters",Data_Input!$T1970&gt;12),(AND(Data_Input!$T$3="feet",Data_Input!$T1970&gt;40)),ABS(B1966)&gt;$G$4),"",B1966),""))</f>
        <v/>
      </c>
      <c r="M1966" s="37" t="str">
        <f>IF($H$4=0,C1966,IFERROR(IF(OR(AND(Data_Input!$T$3="meters",Data_Input!$T1970&gt;12),(AND(Data_Input!$T$3="feet",Data_Input!$T1970&gt;40)),ABS(C1966)&gt;$G$4),"",C1966),""))</f>
        <v/>
      </c>
      <c r="N1966" s="37" t="str">
        <f>IF($I$4=0,D1966,IFERROR(IF(OR(AND(Data_Input!$T$3="meters",Data_Input!$T1970&gt;12),(AND(Data_Input!$T$3="feet",Data_Input!$T1970&gt;40)),ABS(D1966)&gt;$G$4),"",D1966),""))</f>
        <v/>
      </c>
      <c r="O1966" s="37" t="str">
        <f>IF($J$4=0,E1966,IFERROR(IF(OR(AND(Data_Input!$T$3="meters",Data_Input!$T1970&gt;12),(AND(Data_Input!$T$3="feet",Data_Input!$T1970&gt;40)),ABS(E1966)&gt;$G$4),"",E1966),""))</f>
        <v/>
      </c>
      <c r="P1966" s="35"/>
      <c r="Q1966" s="8" t="str">
        <f t="shared" si="130"/>
        <v/>
      </c>
      <c r="R1966" s="8" t="str">
        <f t="shared" si="131"/>
        <v/>
      </c>
      <c r="S1966" s="8" t="str">
        <f t="shared" si="132"/>
        <v/>
      </c>
      <c r="T1966" s="8" t="str">
        <f t="shared" si="133"/>
        <v/>
      </c>
      <c r="U1966" s="35"/>
    </row>
    <row r="1967" spans="1:21">
      <c r="A1967" s="7">
        <v>1965</v>
      </c>
      <c r="B1967" s="37" t="str">
        <f>Data_Input!O1971</f>
        <v/>
      </c>
      <c r="C1967" s="37" t="str">
        <f>Data_Input!P1971</f>
        <v/>
      </c>
      <c r="D1967" s="37" t="str">
        <f>Data_Input!Q1971</f>
        <v/>
      </c>
      <c r="E1967" s="37" t="str">
        <f>Data_Input!R1971</f>
        <v/>
      </c>
      <c r="F1967" s="47"/>
      <c r="G1967" s="35"/>
      <c r="H1967" s="35"/>
      <c r="I1967" s="35"/>
      <c r="J1967" s="35"/>
      <c r="K1967" s="35"/>
      <c r="L1967" s="37" t="str">
        <f>IF($G$4=0,B1967,IFERROR(IF(OR(AND(Data_Input!$T$3="meters",Data_Input!$T1971&gt;12),(AND(Data_Input!$T$3="feet",Data_Input!$T1971&gt;40)),ABS(B1967)&gt;$G$4),"",B1967),""))</f>
        <v/>
      </c>
      <c r="M1967" s="37" t="str">
        <f>IF($H$4=0,C1967,IFERROR(IF(OR(AND(Data_Input!$T$3="meters",Data_Input!$T1971&gt;12),(AND(Data_Input!$T$3="feet",Data_Input!$T1971&gt;40)),ABS(C1967)&gt;$G$4),"",C1967),""))</f>
        <v/>
      </c>
      <c r="N1967" s="37" t="str">
        <f>IF($I$4=0,D1967,IFERROR(IF(OR(AND(Data_Input!$T$3="meters",Data_Input!$T1971&gt;12),(AND(Data_Input!$T$3="feet",Data_Input!$T1971&gt;40)),ABS(D1967)&gt;$G$4),"",D1967),""))</f>
        <v/>
      </c>
      <c r="O1967" s="37" t="str">
        <f>IF($J$4=0,E1967,IFERROR(IF(OR(AND(Data_Input!$T$3="meters",Data_Input!$T1971&gt;12),(AND(Data_Input!$T$3="feet",Data_Input!$T1971&gt;40)),ABS(E1967)&gt;$G$4),"",E1967),""))</f>
        <v/>
      </c>
      <c r="P1967" s="35"/>
      <c r="Q1967" s="8" t="str">
        <f t="shared" si="130"/>
        <v/>
      </c>
      <c r="R1967" s="8" t="str">
        <f t="shared" si="131"/>
        <v/>
      </c>
      <c r="S1967" s="8" t="str">
        <f t="shared" si="132"/>
        <v/>
      </c>
      <c r="T1967" s="8" t="str">
        <f t="shared" si="133"/>
        <v/>
      </c>
      <c r="U1967" s="35"/>
    </row>
    <row r="1968" spans="1:21">
      <c r="A1968" s="7">
        <v>1966</v>
      </c>
      <c r="B1968" s="37" t="str">
        <f>Data_Input!O1972</f>
        <v/>
      </c>
      <c r="C1968" s="37" t="str">
        <f>Data_Input!P1972</f>
        <v/>
      </c>
      <c r="D1968" s="37" t="str">
        <f>Data_Input!Q1972</f>
        <v/>
      </c>
      <c r="E1968" s="37" t="str">
        <f>Data_Input!R1972</f>
        <v/>
      </c>
      <c r="F1968" s="47"/>
      <c r="G1968" s="35"/>
      <c r="H1968" s="35"/>
      <c r="I1968" s="35"/>
      <c r="J1968" s="35"/>
      <c r="K1968" s="35"/>
      <c r="L1968" s="37" t="str">
        <f>IF($G$4=0,B1968,IFERROR(IF(OR(AND(Data_Input!$T$3="meters",Data_Input!$T1972&gt;12),(AND(Data_Input!$T$3="feet",Data_Input!$T1972&gt;40)),ABS(B1968)&gt;$G$4),"",B1968),""))</f>
        <v/>
      </c>
      <c r="M1968" s="37" t="str">
        <f>IF($H$4=0,C1968,IFERROR(IF(OR(AND(Data_Input!$T$3="meters",Data_Input!$T1972&gt;12),(AND(Data_Input!$T$3="feet",Data_Input!$T1972&gt;40)),ABS(C1968)&gt;$G$4),"",C1968),""))</f>
        <v/>
      </c>
      <c r="N1968" s="37" t="str">
        <f>IF($I$4=0,D1968,IFERROR(IF(OR(AND(Data_Input!$T$3="meters",Data_Input!$T1972&gt;12),(AND(Data_Input!$T$3="feet",Data_Input!$T1972&gt;40)),ABS(D1968)&gt;$G$4),"",D1968),""))</f>
        <v/>
      </c>
      <c r="O1968" s="37" t="str">
        <f>IF($J$4=0,E1968,IFERROR(IF(OR(AND(Data_Input!$T$3="meters",Data_Input!$T1972&gt;12),(AND(Data_Input!$T$3="feet",Data_Input!$T1972&gt;40)),ABS(E1968)&gt;$G$4),"",E1968),""))</f>
        <v/>
      </c>
      <c r="P1968" s="35"/>
      <c r="Q1968" s="8" t="str">
        <f t="shared" si="130"/>
        <v/>
      </c>
      <c r="R1968" s="8" t="str">
        <f t="shared" si="131"/>
        <v/>
      </c>
      <c r="S1968" s="8" t="str">
        <f t="shared" si="132"/>
        <v/>
      </c>
      <c r="T1968" s="8" t="str">
        <f t="shared" si="133"/>
        <v/>
      </c>
      <c r="U1968" s="35"/>
    </row>
    <row r="1969" spans="1:21">
      <c r="A1969" s="7">
        <v>1967</v>
      </c>
      <c r="B1969" s="37" t="str">
        <f>Data_Input!O1973</f>
        <v/>
      </c>
      <c r="C1969" s="37" t="str">
        <f>Data_Input!P1973</f>
        <v/>
      </c>
      <c r="D1969" s="37" t="str">
        <f>Data_Input!Q1973</f>
        <v/>
      </c>
      <c r="E1969" s="37" t="str">
        <f>Data_Input!R1973</f>
        <v/>
      </c>
      <c r="F1969" s="47"/>
      <c r="G1969" s="35"/>
      <c r="H1969" s="35"/>
      <c r="I1969" s="35"/>
      <c r="J1969" s="35"/>
      <c r="K1969" s="35"/>
      <c r="L1969" s="37" t="str">
        <f>IF($G$4=0,B1969,IFERROR(IF(OR(AND(Data_Input!$T$3="meters",Data_Input!$T1973&gt;12),(AND(Data_Input!$T$3="feet",Data_Input!$T1973&gt;40)),ABS(B1969)&gt;$G$4),"",B1969),""))</f>
        <v/>
      </c>
      <c r="M1969" s="37" t="str">
        <f>IF($H$4=0,C1969,IFERROR(IF(OR(AND(Data_Input!$T$3="meters",Data_Input!$T1973&gt;12),(AND(Data_Input!$T$3="feet",Data_Input!$T1973&gt;40)),ABS(C1969)&gt;$G$4),"",C1969),""))</f>
        <v/>
      </c>
      <c r="N1969" s="37" t="str">
        <f>IF($I$4=0,D1969,IFERROR(IF(OR(AND(Data_Input!$T$3="meters",Data_Input!$T1973&gt;12),(AND(Data_Input!$T$3="feet",Data_Input!$T1973&gt;40)),ABS(D1969)&gt;$G$4),"",D1969),""))</f>
        <v/>
      </c>
      <c r="O1969" s="37" t="str">
        <f>IF($J$4=0,E1969,IFERROR(IF(OR(AND(Data_Input!$T$3="meters",Data_Input!$T1973&gt;12),(AND(Data_Input!$T$3="feet",Data_Input!$T1973&gt;40)),ABS(E1969)&gt;$G$4),"",E1969),""))</f>
        <v/>
      </c>
      <c r="P1969" s="35"/>
      <c r="Q1969" s="8" t="str">
        <f t="shared" si="130"/>
        <v/>
      </c>
      <c r="R1969" s="8" t="str">
        <f t="shared" si="131"/>
        <v/>
      </c>
      <c r="S1969" s="8" t="str">
        <f t="shared" si="132"/>
        <v/>
      </c>
      <c r="T1969" s="8" t="str">
        <f t="shared" si="133"/>
        <v/>
      </c>
      <c r="U1969" s="35"/>
    </row>
    <row r="1970" spans="1:21">
      <c r="A1970" s="7">
        <v>1968</v>
      </c>
      <c r="B1970" s="37" t="str">
        <f>Data_Input!O1974</f>
        <v/>
      </c>
      <c r="C1970" s="37" t="str">
        <f>Data_Input!P1974</f>
        <v/>
      </c>
      <c r="D1970" s="37" t="str">
        <f>Data_Input!Q1974</f>
        <v/>
      </c>
      <c r="E1970" s="37" t="str">
        <f>Data_Input!R1974</f>
        <v/>
      </c>
      <c r="F1970" s="47"/>
      <c r="G1970" s="35"/>
      <c r="H1970" s="35"/>
      <c r="I1970" s="35"/>
      <c r="J1970" s="35"/>
      <c r="K1970" s="35"/>
      <c r="L1970" s="37" t="str">
        <f>IF($G$4=0,B1970,IFERROR(IF(OR(AND(Data_Input!$T$3="meters",Data_Input!$T1974&gt;12),(AND(Data_Input!$T$3="feet",Data_Input!$T1974&gt;40)),ABS(B1970)&gt;$G$4),"",B1970),""))</f>
        <v/>
      </c>
      <c r="M1970" s="37" t="str">
        <f>IF($H$4=0,C1970,IFERROR(IF(OR(AND(Data_Input!$T$3="meters",Data_Input!$T1974&gt;12),(AND(Data_Input!$T$3="feet",Data_Input!$T1974&gt;40)),ABS(C1970)&gt;$G$4),"",C1970),""))</f>
        <v/>
      </c>
      <c r="N1970" s="37" t="str">
        <f>IF($I$4=0,D1970,IFERROR(IF(OR(AND(Data_Input!$T$3="meters",Data_Input!$T1974&gt;12),(AND(Data_Input!$T$3="feet",Data_Input!$T1974&gt;40)),ABS(D1970)&gt;$G$4),"",D1970),""))</f>
        <v/>
      </c>
      <c r="O1970" s="37" t="str">
        <f>IF($J$4=0,E1970,IFERROR(IF(OR(AND(Data_Input!$T$3="meters",Data_Input!$T1974&gt;12),(AND(Data_Input!$T$3="feet",Data_Input!$T1974&gt;40)),ABS(E1970)&gt;$G$4),"",E1970),""))</f>
        <v/>
      </c>
      <c r="P1970" s="35"/>
      <c r="Q1970" s="8" t="str">
        <f t="shared" si="130"/>
        <v/>
      </c>
      <c r="R1970" s="8" t="str">
        <f t="shared" si="131"/>
        <v/>
      </c>
      <c r="S1970" s="8" t="str">
        <f t="shared" si="132"/>
        <v/>
      </c>
      <c r="T1970" s="8" t="str">
        <f t="shared" si="133"/>
        <v/>
      </c>
      <c r="U1970" s="35"/>
    </row>
    <row r="1971" spans="1:21">
      <c r="A1971" s="7">
        <v>1969</v>
      </c>
      <c r="B1971" s="37" t="str">
        <f>Data_Input!O1975</f>
        <v/>
      </c>
      <c r="C1971" s="37" t="str">
        <f>Data_Input!P1975</f>
        <v/>
      </c>
      <c r="D1971" s="37" t="str">
        <f>Data_Input!Q1975</f>
        <v/>
      </c>
      <c r="E1971" s="37" t="str">
        <f>Data_Input!R1975</f>
        <v/>
      </c>
      <c r="F1971" s="47"/>
      <c r="G1971" s="35"/>
      <c r="H1971" s="35"/>
      <c r="I1971" s="35"/>
      <c r="J1971" s="35"/>
      <c r="K1971" s="35"/>
      <c r="L1971" s="37" t="str">
        <f>IF($G$4=0,B1971,IFERROR(IF(OR(AND(Data_Input!$T$3="meters",Data_Input!$T1975&gt;12),(AND(Data_Input!$T$3="feet",Data_Input!$T1975&gt;40)),ABS(B1971)&gt;$G$4),"",B1971),""))</f>
        <v/>
      </c>
      <c r="M1971" s="37" t="str">
        <f>IF($H$4=0,C1971,IFERROR(IF(OR(AND(Data_Input!$T$3="meters",Data_Input!$T1975&gt;12),(AND(Data_Input!$T$3="feet",Data_Input!$T1975&gt;40)),ABS(C1971)&gt;$G$4),"",C1971),""))</f>
        <v/>
      </c>
      <c r="N1971" s="37" t="str">
        <f>IF($I$4=0,D1971,IFERROR(IF(OR(AND(Data_Input!$T$3="meters",Data_Input!$T1975&gt;12),(AND(Data_Input!$T$3="feet",Data_Input!$T1975&gt;40)),ABS(D1971)&gt;$G$4),"",D1971),""))</f>
        <v/>
      </c>
      <c r="O1971" s="37" t="str">
        <f>IF($J$4=0,E1971,IFERROR(IF(OR(AND(Data_Input!$T$3="meters",Data_Input!$T1975&gt;12),(AND(Data_Input!$T$3="feet",Data_Input!$T1975&gt;40)),ABS(E1971)&gt;$G$4),"",E1971),""))</f>
        <v/>
      </c>
      <c r="P1971" s="35"/>
      <c r="Q1971" s="8" t="str">
        <f t="shared" si="130"/>
        <v/>
      </c>
      <c r="R1971" s="8" t="str">
        <f t="shared" si="131"/>
        <v/>
      </c>
      <c r="S1971" s="8" t="str">
        <f t="shared" si="132"/>
        <v/>
      </c>
      <c r="T1971" s="8" t="str">
        <f t="shared" si="133"/>
        <v/>
      </c>
      <c r="U1971" s="35"/>
    </row>
    <row r="1972" spans="1:21">
      <c r="A1972" s="7">
        <v>1970</v>
      </c>
      <c r="B1972" s="37" t="str">
        <f>Data_Input!O1976</f>
        <v/>
      </c>
      <c r="C1972" s="37" t="str">
        <f>Data_Input!P1976</f>
        <v/>
      </c>
      <c r="D1972" s="37" t="str">
        <f>Data_Input!Q1976</f>
        <v/>
      </c>
      <c r="E1972" s="37" t="str">
        <f>Data_Input!R1976</f>
        <v/>
      </c>
      <c r="F1972" s="47"/>
      <c r="G1972" s="35"/>
      <c r="H1972" s="35"/>
      <c r="I1972" s="35"/>
      <c r="J1972" s="35"/>
      <c r="K1972" s="35"/>
      <c r="L1972" s="37" t="str">
        <f>IF($G$4=0,B1972,IFERROR(IF(OR(AND(Data_Input!$T$3="meters",Data_Input!$T1976&gt;12),(AND(Data_Input!$T$3="feet",Data_Input!$T1976&gt;40)),ABS(B1972)&gt;$G$4),"",B1972),""))</f>
        <v/>
      </c>
      <c r="M1972" s="37" t="str">
        <f>IF($H$4=0,C1972,IFERROR(IF(OR(AND(Data_Input!$T$3="meters",Data_Input!$T1976&gt;12),(AND(Data_Input!$T$3="feet",Data_Input!$T1976&gt;40)),ABS(C1972)&gt;$G$4),"",C1972),""))</f>
        <v/>
      </c>
      <c r="N1972" s="37" t="str">
        <f>IF($I$4=0,D1972,IFERROR(IF(OR(AND(Data_Input!$T$3="meters",Data_Input!$T1976&gt;12),(AND(Data_Input!$T$3="feet",Data_Input!$T1976&gt;40)),ABS(D1972)&gt;$G$4),"",D1972),""))</f>
        <v/>
      </c>
      <c r="O1972" s="37" t="str">
        <f>IF($J$4=0,E1972,IFERROR(IF(OR(AND(Data_Input!$T$3="meters",Data_Input!$T1976&gt;12),(AND(Data_Input!$T$3="feet",Data_Input!$T1976&gt;40)),ABS(E1972)&gt;$G$4),"",E1972),""))</f>
        <v/>
      </c>
      <c r="P1972" s="35"/>
      <c r="Q1972" s="8" t="str">
        <f t="shared" si="130"/>
        <v/>
      </c>
      <c r="R1972" s="8" t="str">
        <f t="shared" si="131"/>
        <v/>
      </c>
      <c r="S1972" s="8" t="str">
        <f t="shared" si="132"/>
        <v/>
      </c>
      <c r="T1972" s="8" t="str">
        <f t="shared" si="133"/>
        <v/>
      </c>
      <c r="U1972" s="35"/>
    </row>
    <row r="1973" spans="1:21">
      <c r="A1973" s="7">
        <v>1971</v>
      </c>
      <c r="B1973" s="37" t="str">
        <f>Data_Input!O1977</f>
        <v/>
      </c>
      <c r="C1973" s="37" t="str">
        <f>Data_Input!P1977</f>
        <v/>
      </c>
      <c r="D1973" s="37" t="str">
        <f>Data_Input!Q1977</f>
        <v/>
      </c>
      <c r="E1973" s="37" t="str">
        <f>Data_Input!R1977</f>
        <v/>
      </c>
      <c r="F1973" s="47"/>
      <c r="G1973" s="35"/>
      <c r="H1973" s="35"/>
      <c r="I1973" s="35"/>
      <c r="J1973" s="35"/>
      <c r="K1973" s="35"/>
      <c r="L1973" s="37" t="str">
        <f>IF($G$4=0,B1973,IFERROR(IF(OR(AND(Data_Input!$T$3="meters",Data_Input!$T1977&gt;12),(AND(Data_Input!$T$3="feet",Data_Input!$T1977&gt;40)),ABS(B1973)&gt;$G$4),"",B1973),""))</f>
        <v/>
      </c>
      <c r="M1973" s="37" t="str">
        <f>IF($H$4=0,C1973,IFERROR(IF(OR(AND(Data_Input!$T$3="meters",Data_Input!$T1977&gt;12),(AND(Data_Input!$T$3="feet",Data_Input!$T1977&gt;40)),ABS(C1973)&gt;$G$4),"",C1973),""))</f>
        <v/>
      </c>
      <c r="N1973" s="37" t="str">
        <f>IF($I$4=0,D1973,IFERROR(IF(OR(AND(Data_Input!$T$3="meters",Data_Input!$T1977&gt;12),(AND(Data_Input!$T$3="feet",Data_Input!$T1977&gt;40)),ABS(D1973)&gt;$G$4),"",D1973),""))</f>
        <v/>
      </c>
      <c r="O1973" s="37" t="str">
        <f>IF($J$4=0,E1973,IFERROR(IF(OR(AND(Data_Input!$T$3="meters",Data_Input!$T1977&gt;12),(AND(Data_Input!$T$3="feet",Data_Input!$T1977&gt;40)),ABS(E1973)&gt;$G$4),"",E1973),""))</f>
        <v/>
      </c>
      <c r="P1973" s="35"/>
      <c r="Q1973" s="8" t="str">
        <f t="shared" si="130"/>
        <v/>
      </c>
      <c r="R1973" s="8" t="str">
        <f t="shared" si="131"/>
        <v/>
      </c>
      <c r="S1973" s="8" t="str">
        <f t="shared" si="132"/>
        <v/>
      </c>
      <c r="T1973" s="8" t="str">
        <f t="shared" si="133"/>
        <v/>
      </c>
      <c r="U1973" s="35"/>
    </row>
    <row r="1974" spans="1:21">
      <c r="A1974" s="7">
        <v>1972</v>
      </c>
      <c r="B1974" s="37" t="str">
        <f>Data_Input!O1978</f>
        <v/>
      </c>
      <c r="C1974" s="37" t="str">
        <f>Data_Input!P1978</f>
        <v/>
      </c>
      <c r="D1974" s="37" t="str">
        <f>Data_Input!Q1978</f>
        <v/>
      </c>
      <c r="E1974" s="37" t="str">
        <f>Data_Input!R1978</f>
        <v/>
      </c>
      <c r="F1974" s="47"/>
      <c r="G1974" s="35"/>
      <c r="H1974" s="35"/>
      <c r="I1974" s="35"/>
      <c r="J1974" s="35"/>
      <c r="K1974" s="35"/>
      <c r="L1974" s="37" t="str">
        <f>IF($G$4=0,B1974,IFERROR(IF(OR(AND(Data_Input!$T$3="meters",Data_Input!$T1978&gt;12),(AND(Data_Input!$T$3="feet",Data_Input!$T1978&gt;40)),ABS(B1974)&gt;$G$4),"",B1974),""))</f>
        <v/>
      </c>
      <c r="M1974" s="37" t="str">
        <f>IF($H$4=0,C1974,IFERROR(IF(OR(AND(Data_Input!$T$3="meters",Data_Input!$T1978&gt;12),(AND(Data_Input!$T$3="feet",Data_Input!$T1978&gt;40)),ABS(C1974)&gt;$G$4),"",C1974),""))</f>
        <v/>
      </c>
      <c r="N1974" s="37" t="str">
        <f>IF($I$4=0,D1974,IFERROR(IF(OR(AND(Data_Input!$T$3="meters",Data_Input!$T1978&gt;12),(AND(Data_Input!$T$3="feet",Data_Input!$T1978&gt;40)),ABS(D1974)&gt;$G$4),"",D1974),""))</f>
        <v/>
      </c>
      <c r="O1974" s="37" t="str">
        <f>IF($J$4=0,E1974,IFERROR(IF(OR(AND(Data_Input!$T$3="meters",Data_Input!$T1978&gt;12),(AND(Data_Input!$T$3="feet",Data_Input!$T1978&gt;40)),ABS(E1974)&gt;$G$4),"",E1974),""))</f>
        <v/>
      </c>
      <c r="P1974" s="35"/>
      <c r="Q1974" s="8" t="str">
        <f t="shared" si="130"/>
        <v/>
      </c>
      <c r="R1974" s="8" t="str">
        <f t="shared" si="131"/>
        <v/>
      </c>
      <c r="S1974" s="8" t="str">
        <f t="shared" si="132"/>
        <v/>
      </c>
      <c r="T1974" s="8" t="str">
        <f t="shared" si="133"/>
        <v/>
      </c>
      <c r="U1974" s="35"/>
    </row>
    <row r="1975" spans="1:21">
      <c r="A1975" s="7">
        <v>1973</v>
      </c>
      <c r="B1975" s="37" t="str">
        <f>Data_Input!O1979</f>
        <v/>
      </c>
      <c r="C1975" s="37" t="str">
        <f>Data_Input!P1979</f>
        <v/>
      </c>
      <c r="D1975" s="37" t="str">
        <f>Data_Input!Q1979</f>
        <v/>
      </c>
      <c r="E1975" s="37" t="str">
        <f>Data_Input!R1979</f>
        <v/>
      </c>
      <c r="F1975" s="47"/>
      <c r="G1975" s="35"/>
      <c r="H1975" s="35"/>
      <c r="I1975" s="35"/>
      <c r="J1975" s="35"/>
      <c r="K1975" s="35"/>
      <c r="L1975" s="37" t="str">
        <f>IF($G$4=0,B1975,IFERROR(IF(OR(AND(Data_Input!$T$3="meters",Data_Input!$T1979&gt;12),(AND(Data_Input!$T$3="feet",Data_Input!$T1979&gt;40)),ABS(B1975)&gt;$G$4),"",B1975),""))</f>
        <v/>
      </c>
      <c r="M1975" s="37" t="str">
        <f>IF($H$4=0,C1975,IFERROR(IF(OR(AND(Data_Input!$T$3="meters",Data_Input!$T1979&gt;12),(AND(Data_Input!$T$3="feet",Data_Input!$T1979&gt;40)),ABS(C1975)&gt;$G$4),"",C1975),""))</f>
        <v/>
      </c>
      <c r="N1975" s="37" t="str">
        <f>IF($I$4=0,D1975,IFERROR(IF(OR(AND(Data_Input!$T$3="meters",Data_Input!$T1979&gt;12),(AND(Data_Input!$T$3="feet",Data_Input!$T1979&gt;40)),ABS(D1975)&gt;$G$4),"",D1975),""))</f>
        <v/>
      </c>
      <c r="O1975" s="37" t="str">
        <f>IF($J$4=0,E1975,IFERROR(IF(OR(AND(Data_Input!$T$3="meters",Data_Input!$T1979&gt;12),(AND(Data_Input!$T$3="feet",Data_Input!$T1979&gt;40)),ABS(E1975)&gt;$G$4),"",E1975),""))</f>
        <v/>
      </c>
      <c r="P1975" s="35"/>
      <c r="Q1975" s="8" t="str">
        <f t="shared" si="130"/>
        <v/>
      </c>
      <c r="R1975" s="8" t="str">
        <f t="shared" si="131"/>
        <v/>
      </c>
      <c r="S1975" s="8" t="str">
        <f t="shared" si="132"/>
        <v/>
      </c>
      <c r="T1975" s="8" t="str">
        <f t="shared" si="133"/>
        <v/>
      </c>
      <c r="U1975" s="35"/>
    </row>
    <row r="1976" spans="1:21">
      <c r="A1976" s="7">
        <v>1974</v>
      </c>
      <c r="B1976" s="37" t="str">
        <f>Data_Input!O1980</f>
        <v/>
      </c>
      <c r="C1976" s="37" t="str">
        <f>Data_Input!P1980</f>
        <v/>
      </c>
      <c r="D1976" s="37" t="str">
        <f>Data_Input!Q1980</f>
        <v/>
      </c>
      <c r="E1976" s="37" t="str">
        <f>Data_Input!R1980</f>
        <v/>
      </c>
      <c r="F1976" s="47"/>
      <c r="G1976" s="35"/>
      <c r="H1976" s="35"/>
      <c r="I1976" s="35"/>
      <c r="J1976" s="35"/>
      <c r="K1976" s="35"/>
      <c r="L1976" s="37" t="str">
        <f>IF($G$4=0,B1976,IFERROR(IF(OR(AND(Data_Input!$T$3="meters",Data_Input!$T1980&gt;12),(AND(Data_Input!$T$3="feet",Data_Input!$T1980&gt;40)),ABS(B1976)&gt;$G$4),"",B1976),""))</f>
        <v/>
      </c>
      <c r="M1976" s="37" t="str">
        <f>IF($H$4=0,C1976,IFERROR(IF(OR(AND(Data_Input!$T$3="meters",Data_Input!$T1980&gt;12),(AND(Data_Input!$T$3="feet",Data_Input!$T1980&gt;40)),ABS(C1976)&gt;$G$4),"",C1976),""))</f>
        <v/>
      </c>
      <c r="N1976" s="37" t="str">
        <f>IF($I$4=0,D1976,IFERROR(IF(OR(AND(Data_Input!$T$3="meters",Data_Input!$T1980&gt;12),(AND(Data_Input!$T$3="feet",Data_Input!$T1980&gt;40)),ABS(D1976)&gt;$G$4),"",D1976),""))</f>
        <v/>
      </c>
      <c r="O1976" s="37" t="str">
        <f>IF($J$4=0,E1976,IFERROR(IF(OR(AND(Data_Input!$T$3="meters",Data_Input!$T1980&gt;12),(AND(Data_Input!$T$3="feet",Data_Input!$T1980&gt;40)),ABS(E1976)&gt;$G$4),"",E1976),""))</f>
        <v/>
      </c>
      <c r="P1976" s="35"/>
      <c r="Q1976" s="8" t="str">
        <f t="shared" si="130"/>
        <v/>
      </c>
      <c r="R1976" s="8" t="str">
        <f t="shared" si="131"/>
        <v/>
      </c>
      <c r="S1976" s="8" t="str">
        <f t="shared" si="132"/>
        <v/>
      </c>
      <c r="T1976" s="8" t="str">
        <f t="shared" si="133"/>
        <v/>
      </c>
      <c r="U1976" s="35"/>
    </row>
    <row r="1977" spans="1:21">
      <c r="A1977" s="7">
        <v>1975</v>
      </c>
      <c r="B1977" s="37" t="str">
        <f>Data_Input!O1981</f>
        <v/>
      </c>
      <c r="C1977" s="37" t="str">
        <f>Data_Input!P1981</f>
        <v/>
      </c>
      <c r="D1977" s="37" t="str">
        <f>Data_Input!Q1981</f>
        <v/>
      </c>
      <c r="E1977" s="37" t="str">
        <f>Data_Input!R1981</f>
        <v/>
      </c>
      <c r="F1977" s="47"/>
      <c r="G1977" s="35"/>
      <c r="H1977" s="35"/>
      <c r="I1977" s="35"/>
      <c r="J1977" s="35"/>
      <c r="K1977" s="35"/>
      <c r="L1977" s="37" t="str">
        <f>IF($G$4=0,B1977,IFERROR(IF(OR(AND(Data_Input!$T$3="meters",Data_Input!$T1981&gt;12),(AND(Data_Input!$T$3="feet",Data_Input!$T1981&gt;40)),ABS(B1977)&gt;$G$4),"",B1977),""))</f>
        <v/>
      </c>
      <c r="M1977" s="37" t="str">
        <f>IF($H$4=0,C1977,IFERROR(IF(OR(AND(Data_Input!$T$3="meters",Data_Input!$T1981&gt;12),(AND(Data_Input!$T$3="feet",Data_Input!$T1981&gt;40)),ABS(C1977)&gt;$G$4),"",C1977),""))</f>
        <v/>
      </c>
      <c r="N1977" s="37" t="str">
        <f>IF($I$4=0,D1977,IFERROR(IF(OR(AND(Data_Input!$T$3="meters",Data_Input!$T1981&gt;12),(AND(Data_Input!$T$3="feet",Data_Input!$T1981&gt;40)),ABS(D1977)&gt;$G$4),"",D1977),""))</f>
        <v/>
      </c>
      <c r="O1977" s="37" t="str">
        <f>IF($J$4=0,E1977,IFERROR(IF(OR(AND(Data_Input!$T$3="meters",Data_Input!$T1981&gt;12),(AND(Data_Input!$T$3="feet",Data_Input!$T1981&gt;40)),ABS(E1977)&gt;$G$4),"",E1977),""))</f>
        <v/>
      </c>
      <c r="P1977" s="35"/>
      <c r="Q1977" s="8" t="str">
        <f t="shared" si="130"/>
        <v/>
      </c>
      <c r="R1977" s="8" t="str">
        <f t="shared" si="131"/>
        <v/>
      </c>
      <c r="S1977" s="8" t="str">
        <f t="shared" si="132"/>
        <v/>
      </c>
      <c r="T1977" s="8" t="str">
        <f t="shared" si="133"/>
        <v/>
      </c>
      <c r="U1977" s="35"/>
    </row>
    <row r="1978" spans="1:21">
      <c r="A1978" s="7">
        <v>1976</v>
      </c>
      <c r="B1978" s="37" t="str">
        <f>Data_Input!O1982</f>
        <v/>
      </c>
      <c r="C1978" s="37" t="str">
        <f>Data_Input!P1982</f>
        <v/>
      </c>
      <c r="D1978" s="37" t="str">
        <f>Data_Input!Q1982</f>
        <v/>
      </c>
      <c r="E1978" s="37" t="str">
        <f>Data_Input!R1982</f>
        <v/>
      </c>
      <c r="F1978" s="47"/>
      <c r="G1978" s="35"/>
      <c r="H1978" s="35"/>
      <c r="I1978" s="35"/>
      <c r="J1978" s="35"/>
      <c r="K1978" s="35"/>
      <c r="L1978" s="37" t="str">
        <f>IF($G$4=0,B1978,IFERROR(IF(OR(AND(Data_Input!$T$3="meters",Data_Input!$T1982&gt;12),(AND(Data_Input!$T$3="feet",Data_Input!$T1982&gt;40)),ABS(B1978)&gt;$G$4),"",B1978),""))</f>
        <v/>
      </c>
      <c r="M1978" s="37" t="str">
        <f>IF($H$4=0,C1978,IFERROR(IF(OR(AND(Data_Input!$T$3="meters",Data_Input!$T1982&gt;12),(AND(Data_Input!$T$3="feet",Data_Input!$T1982&gt;40)),ABS(C1978)&gt;$G$4),"",C1978),""))</f>
        <v/>
      </c>
      <c r="N1978" s="37" t="str">
        <f>IF($I$4=0,D1978,IFERROR(IF(OR(AND(Data_Input!$T$3="meters",Data_Input!$T1982&gt;12),(AND(Data_Input!$T$3="feet",Data_Input!$T1982&gt;40)),ABS(D1978)&gt;$G$4),"",D1978),""))</f>
        <v/>
      </c>
      <c r="O1978" s="37" t="str">
        <f>IF($J$4=0,E1978,IFERROR(IF(OR(AND(Data_Input!$T$3="meters",Data_Input!$T1982&gt;12),(AND(Data_Input!$T$3="feet",Data_Input!$T1982&gt;40)),ABS(E1978)&gt;$G$4),"",E1978),""))</f>
        <v/>
      </c>
      <c r="P1978" s="35"/>
      <c r="Q1978" s="8" t="str">
        <f t="shared" si="130"/>
        <v/>
      </c>
      <c r="R1978" s="8" t="str">
        <f t="shared" si="131"/>
        <v/>
      </c>
      <c r="S1978" s="8" t="str">
        <f t="shared" si="132"/>
        <v/>
      </c>
      <c r="T1978" s="8" t="str">
        <f t="shared" si="133"/>
        <v/>
      </c>
      <c r="U1978" s="35"/>
    </row>
    <row r="1979" spans="1:21">
      <c r="A1979" s="7">
        <v>1977</v>
      </c>
      <c r="B1979" s="37" t="str">
        <f>Data_Input!O1983</f>
        <v/>
      </c>
      <c r="C1979" s="37" t="str">
        <f>Data_Input!P1983</f>
        <v/>
      </c>
      <c r="D1979" s="37" t="str">
        <f>Data_Input!Q1983</f>
        <v/>
      </c>
      <c r="E1979" s="37" t="str">
        <f>Data_Input!R1983</f>
        <v/>
      </c>
      <c r="F1979" s="47"/>
      <c r="G1979" s="35"/>
      <c r="H1979" s="35"/>
      <c r="I1979" s="35"/>
      <c r="J1979" s="35"/>
      <c r="K1979" s="35"/>
      <c r="L1979" s="37" t="str">
        <f>IF($G$4=0,B1979,IFERROR(IF(OR(AND(Data_Input!$T$3="meters",Data_Input!$T1983&gt;12),(AND(Data_Input!$T$3="feet",Data_Input!$T1983&gt;40)),ABS(B1979)&gt;$G$4),"",B1979),""))</f>
        <v/>
      </c>
      <c r="M1979" s="37" t="str">
        <f>IF($H$4=0,C1979,IFERROR(IF(OR(AND(Data_Input!$T$3="meters",Data_Input!$T1983&gt;12),(AND(Data_Input!$T$3="feet",Data_Input!$T1983&gt;40)),ABS(C1979)&gt;$G$4),"",C1979),""))</f>
        <v/>
      </c>
      <c r="N1979" s="37" t="str">
        <f>IF($I$4=0,D1979,IFERROR(IF(OR(AND(Data_Input!$T$3="meters",Data_Input!$T1983&gt;12),(AND(Data_Input!$T$3="feet",Data_Input!$T1983&gt;40)),ABS(D1979)&gt;$G$4),"",D1979),""))</f>
        <v/>
      </c>
      <c r="O1979" s="37" t="str">
        <f>IF($J$4=0,E1979,IFERROR(IF(OR(AND(Data_Input!$T$3="meters",Data_Input!$T1983&gt;12),(AND(Data_Input!$T$3="feet",Data_Input!$T1983&gt;40)),ABS(E1979)&gt;$G$4),"",E1979),""))</f>
        <v/>
      </c>
      <c r="P1979" s="35"/>
      <c r="Q1979" s="8" t="str">
        <f t="shared" si="130"/>
        <v/>
      </c>
      <c r="R1979" s="8" t="str">
        <f t="shared" si="131"/>
        <v/>
      </c>
      <c r="S1979" s="8" t="str">
        <f t="shared" si="132"/>
        <v/>
      </c>
      <c r="T1979" s="8" t="str">
        <f t="shared" si="133"/>
        <v/>
      </c>
      <c r="U1979" s="35"/>
    </row>
    <row r="1980" spans="1:21">
      <c r="A1980" s="7">
        <v>1978</v>
      </c>
      <c r="B1980" s="37" t="str">
        <f>Data_Input!O1984</f>
        <v/>
      </c>
      <c r="C1980" s="37" t="str">
        <f>Data_Input!P1984</f>
        <v/>
      </c>
      <c r="D1980" s="37" t="str">
        <f>Data_Input!Q1984</f>
        <v/>
      </c>
      <c r="E1980" s="37" t="str">
        <f>Data_Input!R1984</f>
        <v/>
      </c>
      <c r="F1980" s="47"/>
      <c r="G1980" s="35"/>
      <c r="H1980" s="35"/>
      <c r="I1980" s="35"/>
      <c r="J1980" s="35"/>
      <c r="K1980" s="35"/>
      <c r="L1980" s="37" t="str">
        <f>IF($G$4=0,B1980,IFERROR(IF(OR(AND(Data_Input!$T$3="meters",Data_Input!$T1984&gt;12),(AND(Data_Input!$T$3="feet",Data_Input!$T1984&gt;40)),ABS(B1980)&gt;$G$4),"",B1980),""))</f>
        <v/>
      </c>
      <c r="M1980" s="37" t="str">
        <f>IF($H$4=0,C1980,IFERROR(IF(OR(AND(Data_Input!$T$3="meters",Data_Input!$T1984&gt;12),(AND(Data_Input!$T$3="feet",Data_Input!$T1984&gt;40)),ABS(C1980)&gt;$G$4),"",C1980),""))</f>
        <v/>
      </c>
      <c r="N1980" s="37" t="str">
        <f>IF($I$4=0,D1980,IFERROR(IF(OR(AND(Data_Input!$T$3="meters",Data_Input!$T1984&gt;12),(AND(Data_Input!$T$3="feet",Data_Input!$T1984&gt;40)),ABS(D1980)&gt;$G$4),"",D1980),""))</f>
        <v/>
      </c>
      <c r="O1980" s="37" t="str">
        <f>IF($J$4=0,E1980,IFERROR(IF(OR(AND(Data_Input!$T$3="meters",Data_Input!$T1984&gt;12),(AND(Data_Input!$T$3="feet",Data_Input!$T1984&gt;40)),ABS(E1980)&gt;$G$4),"",E1980),""))</f>
        <v/>
      </c>
      <c r="P1980" s="35"/>
      <c r="Q1980" s="8" t="str">
        <f t="shared" si="130"/>
        <v/>
      </c>
      <c r="R1980" s="8" t="str">
        <f t="shared" si="131"/>
        <v/>
      </c>
      <c r="S1980" s="8" t="str">
        <f t="shared" si="132"/>
        <v/>
      </c>
      <c r="T1980" s="8" t="str">
        <f t="shared" si="133"/>
        <v/>
      </c>
      <c r="U1980" s="35"/>
    </row>
    <row r="1981" spans="1:21">
      <c r="A1981" s="7">
        <v>1979</v>
      </c>
      <c r="B1981" s="37" t="str">
        <f>Data_Input!O1985</f>
        <v/>
      </c>
      <c r="C1981" s="37" t="str">
        <f>Data_Input!P1985</f>
        <v/>
      </c>
      <c r="D1981" s="37" t="str">
        <f>Data_Input!Q1985</f>
        <v/>
      </c>
      <c r="E1981" s="37" t="str">
        <f>Data_Input!R1985</f>
        <v/>
      </c>
      <c r="F1981" s="47"/>
      <c r="G1981" s="35"/>
      <c r="H1981" s="35"/>
      <c r="I1981" s="35"/>
      <c r="J1981" s="35"/>
      <c r="K1981" s="35"/>
      <c r="L1981" s="37" t="str">
        <f>IF($G$4=0,B1981,IFERROR(IF(OR(AND(Data_Input!$T$3="meters",Data_Input!$T1985&gt;12),(AND(Data_Input!$T$3="feet",Data_Input!$T1985&gt;40)),ABS(B1981)&gt;$G$4),"",B1981),""))</f>
        <v/>
      </c>
      <c r="M1981" s="37" t="str">
        <f>IF($H$4=0,C1981,IFERROR(IF(OR(AND(Data_Input!$T$3="meters",Data_Input!$T1985&gt;12),(AND(Data_Input!$T$3="feet",Data_Input!$T1985&gt;40)),ABS(C1981)&gt;$G$4),"",C1981),""))</f>
        <v/>
      </c>
      <c r="N1981" s="37" t="str">
        <f>IF($I$4=0,D1981,IFERROR(IF(OR(AND(Data_Input!$T$3="meters",Data_Input!$T1985&gt;12),(AND(Data_Input!$T$3="feet",Data_Input!$T1985&gt;40)),ABS(D1981)&gt;$G$4),"",D1981),""))</f>
        <v/>
      </c>
      <c r="O1981" s="37" t="str">
        <f>IF($J$4=0,E1981,IFERROR(IF(OR(AND(Data_Input!$T$3="meters",Data_Input!$T1985&gt;12),(AND(Data_Input!$T$3="feet",Data_Input!$T1985&gt;40)),ABS(E1981)&gt;$G$4),"",E1981),""))</f>
        <v/>
      </c>
      <c r="P1981" s="35"/>
      <c r="Q1981" s="8" t="str">
        <f t="shared" si="130"/>
        <v/>
      </c>
      <c r="R1981" s="8" t="str">
        <f t="shared" si="131"/>
        <v/>
      </c>
      <c r="S1981" s="8" t="str">
        <f t="shared" si="132"/>
        <v/>
      </c>
      <c r="T1981" s="8" t="str">
        <f t="shared" si="133"/>
        <v/>
      </c>
      <c r="U1981" s="35"/>
    </row>
    <row r="1982" spans="1:21">
      <c r="A1982" s="7">
        <v>1980</v>
      </c>
      <c r="B1982" s="37" t="str">
        <f>Data_Input!O1986</f>
        <v/>
      </c>
      <c r="C1982" s="37" t="str">
        <f>Data_Input!P1986</f>
        <v/>
      </c>
      <c r="D1982" s="37" t="str">
        <f>Data_Input!Q1986</f>
        <v/>
      </c>
      <c r="E1982" s="37" t="str">
        <f>Data_Input!R1986</f>
        <v/>
      </c>
      <c r="F1982" s="47"/>
      <c r="G1982" s="35"/>
      <c r="H1982" s="35"/>
      <c r="I1982" s="35"/>
      <c r="J1982" s="35"/>
      <c r="K1982" s="35"/>
      <c r="L1982" s="37" t="str">
        <f>IF($G$4=0,B1982,IFERROR(IF(OR(AND(Data_Input!$T$3="meters",Data_Input!$T1986&gt;12),(AND(Data_Input!$T$3="feet",Data_Input!$T1986&gt;40)),ABS(B1982)&gt;$G$4),"",B1982),""))</f>
        <v/>
      </c>
      <c r="M1982" s="37" t="str">
        <f>IF($H$4=0,C1982,IFERROR(IF(OR(AND(Data_Input!$T$3="meters",Data_Input!$T1986&gt;12),(AND(Data_Input!$T$3="feet",Data_Input!$T1986&gt;40)),ABS(C1982)&gt;$G$4),"",C1982),""))</f>
        <v/>
      </c>
      <c r="N1982" s="37" t="str">
        <f>IF($I$4=0,D1982,IFERROR(IF(OR(AND(Data_Input!$T$3="meters",Data_Input!$T1986&gt;12),(AND(Data_Input!$T$3="feet",Data_Input!$T1986&gt;40)),ABS(D1982)&gt;$G$4),"",D1982),""))</f>
        <v/>
      </c>
      <c r="O1982" s="37" t="str">
        <f>IF($J$4=0,E1982,IFERROR(IF(OR(AND(Data_Input!$T$3="meters",Data_Input!$T1986&gt;12),(AND(Data_Input!$T$3="feet",Data_Input!$T1986&gt;40)),ABS(E1982)&gt;$G$4),"",E1982),""))</f>
        <v/>
      </c>
      <c r="P1982" s="35"/>
      <c r="Q1982" s="8" t="str">
        <f t="shared" si="130"/>
        <v/>
      </c>
      <c r="R1982" s="8" t="str">
        <f t="shared" si="131"/>
        <v/>
      </c>
      <c r="S1982" s="8" t="str">
        <f t="shared" si="132"/>
        <v/>
      </c>
      <c r="T1982" s="8" t="str">
        <f t="shared" si="133"/>
        <v/>
      </c>
      <c r="U1982" s="35"/>
    </row>
    <row r="1983" spans="1:21">
      <c r="A1983" s="7">
        <v>1981</v>
      </c>
      <c r="B1983" s="37" t="str">
        <f>Data_Input!O1987</f>
        <v/>
      </c>
      <c r="C1983" s="37" t="str">
        <f>Data_Input!P1987</f>
        <v/>
      </c>
      <c r="D1983" s="37" t="str">
        <f>Data_Input!Q1987</f>
        <v/>
      </c>
      <c r="E1983" s="37" t="str">
        <f>Data_Input!R1987</f>
        <v/>
      </c>
      <c r="F1983" s="47"/>
      <c r="G1983" s="35"/>
      <c r="H1983" s="35"/>
      <c r="I1983" s="35"/>
      <c r="J1983" s="35"/>
      <c r="K1983" s="35"/>
      <c r="L1983" s="37" t="str">
        <f>IF($G$4=0,B1983,IFERROR(IF(OR(AND(Data_Input!$T$3="meters",Data_Input!$T1987&gt;12),(AND(Data_Input!$T$3="feet",Data_Input!$T1987&gt;40)),ABS(B1983)&gt;$G$4),"",B1983),""))</f>
        <v/>
      </c>
      <c r="M1983" s="37" t="str">
        <f>IF($H$4=0,C1983,IFERROR(IF(OR(AND(Data_Input!$T$3="meters",Data_Input!$T1987&gt;12),(AND(Data_Input!$T$3="feet",Data_Input!$T1987&gt;40)),ABS(C1983)&gt;$G$4),"",C1983),""))</f>
        <v/>
      </c>
      <c r="N1983" s="37" t="str">
        <f>IF($I$4=0,D1983,IFERROR(IF(OR(AND(Data_Input!$T$3="meters",Data_Input!$T1987&gt;12),(AND(Data_Input!$T$3="feet",Data_Input!$T1987&gt;40)),ABS(D1983)&gt;$G$4),"",D1983),""))</f>
        <v/>
      </c>
      <c r="O1983" s="37" t="str">
        <f>IF($J$4=0,E1983,IFERROR(IF(OR(AND(Data_Input!$T$3="meters",Data_Input!$T1987&gt;12),(AND(Data_Input!$T$3="feet",Data_Input!$T1987&gt;40)),ABS(E1983)&gt;$G$4),"",E1983),""))</f>
        <v/>
      </c>
      <c r="P1983" s="35"/>
      <c r="Q1983" s="8" t="str">
        <f t="shared" si="130"/>
        <v/>
      </c>
      <c r="R1983" s="8" t="str">
        <f t="shared" si="131"/>
        <v/>
      </c>
      <c r="S1983" s="8" t="str">
        <f t="shared" si="132"/>
        <v/>
      </c>
      <c r="T1983" s="8" t="str">
        <f t="shared" si="133"/>
        <v/>
      </c>
      <c r="U1983" s="35"/>
    </row>
    <row r="1984" spans="1:21">
      <c r="A1984" s="7">
        <v>1982</v>
      </c>
      <c r="B1984" s="37" t="str">
        <f>Data_Input!O1988</f>
        <v/>
      </c>
      <c r="C1984" s="37" t="str">
        <f>Data_Input!P1988</f>
        <v/>
      </c>
      <c r="D1984" s="37" t="str">
        <f>Data_Input!Q1988</f>
        <v/>
      </c>
      <c r="E1984" s="37" t="str">
        <f>Data_Input!R1988</f>
        <v/>
      </c>
      <c r="F1984" s="47"/>
      <c r="G1984" s="35"/>
      <c r="H1984" s="35"/>
      <c r="I1984" s="35"/>
      <c r="J1984" s="35"/>
      <c r="K1984" s="35"/>
      <c r="L1984" s="37" t="str">
        <f>IF($G$4=0,B1984,IFERROR(IF(OR(AND(Data_Input!$T$3="meters",Data_Input!$T1988&gt;12),(AND(Data_Input!$T$3="feet",Data_Input!$T1988&gt;40)),ABS(B1984)&gt;$G$4),"",B1984),""))</f>
        <v/>
      </c>
      <c r="M1984" s="37" t="str">
        <f>IF($H$4=0,C1984,IFERROR(IF(OR(AND(Data_Input!$T$3="meters",Data_Input!$T1988&gt;12),(AND(Data_Input!$T$3="feet",Data_Input!$T1988&gt;40)),ABS(C1984)&gt;$G$4),"",C1984),""))</f>
        <v/>
      </c>
      <c r="N1984" s="37" t="str">
        <f>IF($I$4=0,D1984,IFERROR(IF(OR(AND(Data_Input!$T$3="meters",Data_Input!$T1988&gt;12),(AND(Data_Input!$T$3="feet",Data_Input!$T1988&gt;40)),ABS(D1984)&gt;$G$4),"",D1984),""))</f>
        <v/>
      </c>
      <c r="O1984" s="37" t="str">
        <f>IF($J$4=0,E1984,IFERROR(IF(OR(AND(Data_Input!$T$3="meters",Data_Input!$T1988&gt;12),(AND(Data_Input!$T$3="feet",Data_Input!$T1988&gt;40)),ABS(E1984)&gt;$G$4),"",E1984),""))</f>
        <v/>
      </c>
      <c r="P1984" s="35"/>
      <c r="Q1984" s="8" t="str">
        <f t="shared" si="130"/>
        <v/>
      </c>
      <c r="R1984" s="8" t="str">
        <f t="shared" si="131"/>
        <v/>
      </c>
      <c r="S1984" s="8" t="str">
        <f t="shared" si="132"/>
        <v/>
      </c>
      <c r="T1984" s="8" t="str">
        <f t="shared" si="133"/>
        <v/>
      </c>
      <c r="U1984" s="35"/>
    </row>
    <row r="1985" spans="1:21">
      <c r="A1985" s="7">
        <v>1983</v>
      </c>
      <c r="B1985" s="37" t="str">
        <f>Data_Input!O1989</f>
        <v/>
      </c>
      <c r="C1985" s="37" t="str">
        <f>Data_Input!P1989</f>
        <v/>
      </c>
      <c r="D1985" s="37" t="str">
        <f>Data_Input!Q1989</f>
        <v/>
      </c>
      <c r="E1985" s="37" t="str">
        <f>Data_Input!R1989</f>
        <v/>
      </c>
      <c r="F1985" s="47"/>
      <c r="G1985" s="35"/>
      <c r="H1985" s="35"/>
      <c r="I1985" s="35"/>
      <c r="J1985" s="35"/>
      <c r="K1985" s="35"/>
      <c r="L1985" s="37" t="str">
        <f>IF($G$4=0,B1985,IFERROR(IF(OR(AND(Data_Input!$T$3="meters",Data_Input!$T1989&gt;12),(AND(Data_Input!$T$3="feet",Data_Input!$T1989&gt;40)),ABS(B1985)&gt;$G$4),"",B1985),""))</f>
        <v/>
      </c>
      <c r="M1985" s="37" t="str">
        <f>IF($H$4=0,C1985,IFERROR(IF(OR(AND(Data_Input!$T$3="meters",Data_Input!$T1989&gt;12),(AND(Data_Input!$T$3="feet",Data_Input!$T1989&gt;40)),ABS(C1985)&gt;$G$4),"",C1985),""))</f>
        <v/>
      </c>
      <c r="N1985" s="37" t="str">
        <f>IF($I$4=0,D1985,IFERROR(IF(OR(AND(Data_Input!$T$3="meters",Data_Input!$T1989&gt;12),(AND(Data_Input!$T$3="feet",Data_Input!$T1989&gt;40)),ABS(D1985)&gt;$G$4),"",D1985),""))</f>
        <v/>
      </c>
      <c r="O1985" s="37" t="str">
        <f>IF($J$4=0,E1985,IFERROR(IF(OR(AND(Data_Input!$T$3="meters",Data_Input!$T1989&gt;12),(AND(Data_Input!$T$3="feet",Data_Input!$T1989&gt;40)),ABS(E1985)&gt;$G$4),"",E1985),""))</f>
        <v/>
      </c>
      <c r="P1985" s="35"/>
      <c r="Q1985" s="8" t="str">
        <f t="shared" si="130"/>
        <v/>
      </c>
      <c r="R1985" s="8" t="str">
        <f t="shared" si="131"/>
        <v/>
      </c>
      <c r="S1985" s="8" t="str">
        <f t="shared" si="132"/>
        <v/>
      </c>
      <c r="T1985" s="8" t="str">
        <f t="shared" si="133"/>
        <v/>
      </c>
      <c r="U1985" s="35"/>
    </row>
    <row r="1986" spans="1:21">
      <c r="A1986" s="7">
        <v>1984</v>
      </c>
      <c r="B1986" s="37" t="str">
        <f>Data_Input!O1990</f>
        <v/>
      </c>
      <c r="C1986" s="37" t="str">
        <f>Data_Input!P1990</f>
        <v/>
      </c>
      <c r="D1986" s="37" t="str">
        <f>Data_Input!Q1990</f>
        <v/>
      </c>
      <c r="E1986" s="37" t="str">
        <f>Data_Input!R1990</f>
        <v/>
      </c>
      <c r="F1986" s="47"/>
      <c r="G1986" s="35"/>
      <c r="H1986" s="35"/>
      <c r="I1986" s="35"/>
      <c r="J1986" s="35"/>
      <c r="K1986" s="35"/>
      <c r="L1986" s="37" t="str">
        <f>IF($G$4=0,B1986,IFERROR(IF(OR(AND(Data_Input!$T$3="meters",Data_Input!$T1990&gt;12),(AND(Data_Input!$T$3="feet",Data_Input!$T1990&gt;40)),ABS(B1986)&gt;$G$4),"",B1986),""))</f>
        <v/>
      </c>
      <c r="M1986" s="37" t="str">
        <f>IF($H$4=0,C1986,IFERROR(IF(OR(AND(Data_Input!$T$3="meters",Data_Input!$T1990&gt;12),(AND(Data_Input!$T$3="feet",Data_Input!$T1990&gt;40)),ABS(C1986)&gt;$G$4),"",C1986),""))</f>
        <v/>
      </c>
      <c r="N1986" s="37" t="str">
        <f>IF($I$4=0,D1986,IFERROR(IF(OR(AND(Data_Input!$T$3="meters",Data_Input!$T1990&gt;12),(AND(Data_Input!$T$3="feet",Data_Input!$T1990&gt;40)),ABS(D1986)&gt;$G$4),"",D1986),""))</f>
        <v/>
      </c>
      <c r="O1986" s="37" t="str">
        <f>IF($J$4=0,E1986,IFERROR(IF(OR(AND(Data_Input!$T$3="meters",Data_Input!$T1990&gt;12),(AND(Data_Input!$T$3="feet",Data_Input!$T1990&gt;40)),ABS(E1986)&gt;$G$4),"",E1986),""))</f>
        <v/>
      </c>
      <c r="P1986" s="35"/>
      <c r="Q1986" s="8" t="str">
        <f t="shared" si="130"/>
        <v/>
      </c>
      <c r="R1986" s="8" t="str">
        <f t="shared" si="131"/>
        <v/>
      </c>
      <c r="S1986" s="8" t="str">
        <f t="shared" si="132"/>
        <v/>
      </c>
      <c r="T1986" s="8" t="str">
        <f t="shared" si="133"/>
        <v/>
      </c>
      <c r="U1986" s="35"/>
    </row>
    <row r="1987" spans="1:21">
      <c r="A1987" s="7">
        <v>1985</v>
      </c>
      <c r="B1987" s="37" t="str">
        <f>Data_Input!O1991</f>
        <v/>
      </c>
      <c r="C1987" s="37" t="str">
        <f>Data_Input!P1991</f>
        <v/>
      </c>
      <c r="D1987" s="37" t="str">
        <f>Data_Input!Q1991</f>
        <v/>
      </c>
      <c r="E1987" s="37" t="str">
        <f>Data_Input!R1991</f>
        <v/>
      </c>
      <c r="F1987" s="47"/>
      <c r="G1987" s="35"/>
      <c r="H1987" s="35"/>
      <c r="I1987" s="35"/>
      <c r="J1987" s="35"/>
      <c r="K1987" s="35"/>
      <c r="L1987" s="37" t="str">
        <f>IF($G$4=0,B1987,IFERROR(IF(OR(AND(Data_Input!$T$3="meters",Data_Input!$T1991&gt;12),(AND(Data_Input!$T$3="feet",Data_Input!$T1991&gt;40)),ABS(B1987)&gt;$G$4),"",B1987),""))</f>
        <v/>
      </c>
      <c r="M1987" s="37" t="str">
        <f>IF($H$4=0,C1987,IFERROR(IF(OR(AND(Data_Input!$T$3="meters",Data_Input!$T1991&gt;12),(AND(Data_Input!$T$3="feet",Data_Input!$T1991&gt;40)),ABS(C1987)&gt;$G$4),"",C1987),""))</f>
        <v/>
      </c>
      <c r="N1987" s="37" t="str">
        <f>IF($I$4=0,D1987,IFERROR(IF(OR(AND(Data_Input!$T$3="meters",Data_Input!$T1991&gt;12),(AND(Data_Input!$T$3="feet",Data_Input!$T1991&gt;40)),ABS(D1987)&gt;$G$4),"",D1987),""))</f>
        <v/>
      </c>
      <c r="O1987" s="37" t="str">
        <f>IF($J$4=0,E1987,IFERROR(IF(OR(AND(Data_Input!$T$3="meters",Data_Input!$T1991&gt;12),(AND(Data_Input!$T$3="feet",Data_Input!$T1991&gt;40)),ABS(E1987)&gt;$G$4),"",E1987),""))</f>
        <v/>
      </c>
      <c r="P1987" s="35"/>
      <c r="Q1987" s="8" t="str">
        <f t="shared" si="130"/>
        <v/>
      </c>
      <c r="R1987" s="8" t="str">
        <f t="shared" si="131"/>
        <v/>
      </c>
      <c r="S1987" s="8" t="str">
        <f t="shared" si="132"/>
        <v/>
      </c>
      <c r="T1987" s="8" t="str">
        <f t="shared" si="133"/>
        <v/>
      </c>
      <c r="U1987" s="35"/>
    </row>
    <row r="1988" spans="1:21">
      <c r="A1988" s="7">
        <v>1986</v>
      </c>
      <c r="B1988" s="37" t="str">
        <f>Data_Input!O1992</f>
        <v/>
      </c>
      <c r="C1988" s="37" t="str">
        <f>Data_Input!P1992</f>
        <v/>
      </c>
      <c r="D1988" s="37" t="str">
        <f>Data_Input!Q1992</f>
        <v/>
      </c>
      <c r="E1988" s="37" t="str">
        <f>Data_Input!R1992</f>
        <v/>
      </c>
      <c r="F1988" s="47"/>
      <c r="G1988" s="35"/>
      <c r="H1988" s="35"/>
      <c r="I1988" s="35"/>
      <c r="J1988" s="35"/>
      <c r="K1988" s="35"/>
      <c r="L1988" s="37" t="str">
        <f>IF($G$4=0,B1988,IFERROR(IF(OR(AND(Data_Input!$T$3="meters",Data_Input!$T1992&gt;12),(AND(Data_Input!$T$3="feet",Data_Input!$T1992&gt;40)),ABS(B1988)&gt;$G$4),"",B1988),""))</f>
        <v/>
      </c>
      <c r="M1988" s="37" t="str">
        <f>IF($H$4=0,C1988,IFERROR(IF(OR(AND(Data_Input!$T$3="meters",Data_Input!$T1992&gt;12),(AND(Data_Input!$T$3="feet",Data_Input!$T1992&gt;40)),ABS(C1988)&gt;$G$4),"",C1988),""))</f>
        <v/>
      </c>
      <c r="N1988" s="37" t="str">
        <f>IF($I$4=0,D1988,IFERROR(IF(OR(AND(Data_Input!$T$3="meters",Data_Input!$T1992&gt;12),(AND(Data_Input!$T$3="feet",Data_Input!$T1992&gt;40)),ABS(D1988)&gt;$G$4),"",D1988),""))</f>
        <v/>
      </c>
      <c r="O1988" s="37" t="str">
        <f>IF($J$4=0,E1988,IFERROR(IF(OR(AND(Data_Input!$T$3="meters",Data_Input!$T1992&gt;12),(AND(Data_Input!$T$3="feet",Data_Input!$T1992&gt;40)),ABS(E1988)&gt;$G$4),"",E1988),""))</f>
        <v/>
      </c>
      <c r="P1988" s="35"/>
      <c r="Q1988" s="8" t="str">
        <f t="shared" ref="Q1988:Q2051" si="134">IFERROR(ABS(L1988),"")</f>
        <v/>
      </c>
      <c r="R1988" s="8" t="str">
        <f t="shared" ref="R1988:R2051" si="135">IFERROR(ABS(M1988),"")</f>
        <v/>
      </c>
      <c r="S1988" s="8" t="str">
        <f t="shared" ref="S1988:S2051" si="136">IFERROR(ABS(N1988),"")</f>
        <v/>
      </c>
      <c r="T1988" s="8" t="str">
        <f t="shared" ref="T1988:T2051" si="137">IFERROR(ABS(O1988),"")</f>
        <v/>
      </c>
      <c r="U1988" s="35"/>
    </row>
    <row r="1989" spans="1:21">
      <c r="A1989" s="7">
        <v>1987</v>
      </c>
      <c r="B1989" s="37" t="str">
        <f>Data_Input!O1993</f>
        <v/>
      </c>
      <c r="C1989" s="37" t="str">
        <f>Data_Input!P1993</f>
        <v/>
      </c>
      <c r="D1989" s="37" t="str">
        <f>Data_Input!Q1993</f>
        <v/>
      </c>
      <c r="E1989" s="37" t="str">
        <f>Data_Input!R1993</f>
        <v/>
      </c>
      <c r="F1989" s="47"/>
      <c r="G1989" s="35"/>
      <c r="H1989" s="35"/>
      <c r="I1989" s="35"/>
      <c r="J1989" s="35"/>
      <c r="K1989" s="35"/>
      <c r="L1989" s="37" t="str">
        <f>IF($G$4=0,B1989,IFERROR(IF(OR(AND(Data_Input!$T$3="meters",Data_Input!$T1993&gt;12),(AND(Data_Input!$T$3="feet",Data_Input!$T1993&gt;40)),ABS(B1989)&gt;$G$4),"",B1989),""))</f>
        <v/>
      </c>
      <c r="M1989" s="37" t="str">
        <f>IF($H$4=0,C1989,IFERROR(IF(OR(AND(Data_Input!$T$3="meters",Data_Input!$T1993&gt;12),(AND(Data_Input!$T$3="feet",Data_Input!$T1993&gt;40)),ABS(C1989)&gt;$G$4),"",C1989),""))</f>
        <v/>
      </c>
      <c r="N1989" s="37" t="str">
        <f>IF($I$4=0,D1989,IFERROR(IF(OR(AND(Data_Input!$T$3="meters",Data_Input!$T1993&gt;12),(AND(Data_Input!$T$3="feet",Data_Input!$T1993&gt;40)),ABS(D1989)&gt;$G$4),"",D1989),""))</f>
        <v/>
      </c>
      <c r="O1989" s="37" t="str">
        <f>IF($J$4=0,E1989,IFERROR(IF(OR(AND(Data_Input!$T$3="meters",Data_Input!$T1993&gt;12),(AND(Data_Input!$T$3="feet",Data_Input!$T1993&gt;40)),ABS(E1989)&gt;$G$4),"",E1989),""))</f>
        <v/>
      </c>
      <c r="P1989" s="35"/>
      <c r="Q1989" s="8" t="str">
        <f t="shared" si="134"/>
        <v/>
      </c>
      <c r="R1989" s="8" t="str">
        <f t="shared" si="135"/>
        <v/>
      </c>
      <c r="S1989" s="8" t="str">
        <f t="shared" si="136"/>
        <v/>
      </c>
      <c r="T1989" s="8" t="str">
        <f t="shared" si="137"/>
        <v/>
      </c>
      <c r="U1989" s="35"/>
    </row>
    <row r="1990" spans="1:21">
      <c r="A1990" s="7">
        <v>1988</v>
      </c>
      <c r="B1990" s="37" t="str">
        <f>Data_Input!O1994</f>
        <v/>
      </c>
      <c r="C1990" s="37" t="str">
        <f>Data_Input!P1994</f>
        <v/>
      </c>
      <c r="D1990" s="37" t="str">
        <f>Data_Input!Q1994</f>
        <v/>
      </c>
      <c r="E1990" s="37" t="str">
        <f>Data_Input!R1994</f>
        <v/>
      </c>
      <c r="F1990" s="47"/>
      <c r="G1990" s="35"/>
      <c r="H1990" s="35"/>
      <c r="I1990" s="35"/>
      <c r="J1990" s="35"/>
      <c r="K1990" s="35"/>
      <c r="L1990" s="37" t="str">
        <f>IF($G$4=0,B1990,IFERROR(IF(OR(AND(Data_Input!$T$3="meters",Data_Input!$T1994&gt;12),(AND(Data_Input!$T$3="feet",Data_Input!$T1994&gt;40)),ABS(B1990)&gt;$G$4),"",B1990),""))</f>
        <v/>
      </c>
      <c r="M1990" s="37" t="str">
        <f>IF($H$4=0,C1990,IFERROR(IF(OR(AND(Data_Input!$T$3="meters",Data_Input!$T1994&gt;12),(AND(Data_Input!$T$3="feet",Data_Input!$T1994&gt;40)),ABS(C1990)&gt;$G$4),"",C1990),""))</f>
        <v/>
      </c>
      <c r="N1990" s="37" t="str">
        <f>IF($I$4=0,D1990,IFERROR(IF(OR(AND(Data_Input!$T$3="meters",Data_Input!$T1994&gt;12),(AND(Data_Input!$T$3="feet",Data_Input!$T1994&gt;40)),ABS(D1990)&gt;$G$4),"",D1990),""))</f>
        <v/>
      </c>
      <c r="O1990" s="37" t="str">
        <f>IF($J$4=0,E1990,IFERROR(IF(OR(AND(Data_Input!$T$3="meters",Data_Input!$T1994&gt;12),(AND(Data_Input!$T$3="feet",Data_Input!$T1994&gt;40)),ABS(E1990)&gt;$G$4),"",E1990),""))</f>
        <v/>
      </c>
      <c r="P1990" s="35"/>
      <c r="Q1990" s="8" t="str">
        <f t="shared" si="134"/>
        <v/>
      </c>
      <c r="R1990" s="8" t="str">
        <f t="shared" si="135"/>
        <v/>
      </c>
      <c r="S1990" s="8" t="str">
        <f t="shared" si="136"/>
        <v/>
      </c>
      <c r="T1990" s="8" t="str">
        <f t="shared" si="137"/>
        <v/>
      </c>
      <c r="U1990" s="35"/>
    </row>
    <row r="1991" spans="1:21">
      <c r="A1991" s="7">
        <v>1989</v>
      </c>
      <c r="B1991" s="37" t="str">
        <f>Data_Input!O1995</f>
        <v/>
      </c>
      <c r="C1991" s="37" t="str">
        <f>Data_Input!P1995</f>
        <v/>
      </c>
      <c r="D1991" s="37" t="str">
        <f>Data_Input!Q1995</f>
        <v/>
      </c>
      <c r="E1991" s="37" t="str">
        <f>Data_Input!R1995</f>
        <v/>
      </c>
      <c r="F1991" s="47"/>
      <c r="G1991" s="35"/>
      <c r="H1991" s="35"/>
      <c r="I1991" s="35"/>
      <c r="J1991" s="35"/>
      <c r="K1991" s="35"/>
      <c r="L1991" s="37" t="str">
        <f>IF($G$4=0,B1991,IFERROR(IF(OR(AND(Data_Input!$T$3="meters",Data_Input!$T1995&gt;12),(AND(Data_Input!$T$3="feet",Data_Input!$T1995&gt;40)),ABS(B1991)&gt;$G$4),"",B1991),""))</f>
        <v/>
      </c>
      <c r="M1991" s="37" t="str">
        <f>IF($H$4=0,C1991,IFERROR(IF(OR(AND(Data_Input!$T$3="meters",Data_Input!$T1995&gt;12),(AND(Data_Input!$T$3="feet",Data_Input!$T1995&gt;40)),ABS(C1991)&gt;$G$4),"",C1991),""))</f>
        <v/>
      </c>
      <c r="N1991" s="37" t="str">
        <f>IF($I$4=0,D1991,IFERROR(IF(OR(AND(Data_Input!$T$3="meters",Data_Input!$T1995&gt;12),(AND(Data_Input!$T$3="feet",Data_Input!$T1995&gt;40)),ABS(D1991)&gt;$G$4),"",D1991),""))</f>
        <v/>
      </c>
      <c r="O1991" s="37" t="str">
        <f>IF($J$4=0,E1991,IFERROR(IF(OR(AND(Data_Input!$T$3="meters",Data_Input!$T1995&gt;12),(AND(Data_Input!$T$3="feet",Data_Input!$T1995&gt;40)),ABS(E1991)&gt;$G$4),"",E1991),""))</f>
        <v/>
      </c>
      <c r="P1991" s="35"/>
      <c r="Q1991" s="8" t="str">
        <f t="shared" si="134"/>
        <v/>
      </c>
      <c r="R1991" s="8" t="str">
        <f t="shared" si="135"/>
        <v/>
      </c>
      <c r="S1991" s="8" t="str">
        <f t="shared" si="136"/>
        <v/>
      </c>
      <c r="T1991" s="8" t="str">
        <f t="shared" si="137"/>
        <v/>
      </c>
      <c r="U1991" s="35"/>
    </row>
    <row r="1992" spans="1:21">
      <c r="A1992" s="7">
        <v>1990</v>
      </c>
      <c r="B1992" s="37" t="str">
        <f>Data_Input!O1996</f>
        <v/>
      </c>
      <c r="C1992" s="37" t="str">
        <f>Data_Input!P1996</f>
        <v/>
      </c>
      <c r="D1992" s="37" t="str">
        <f>Data_Input!Q1996</f>
        <v/>
      </c>
      <c r="E1992" s="37" t="str">
        <f>Data_Input!R1996</f>
        <v/>
      </c>
      <c r="F1992" s="47"/>
      <c r="G1992" s="35"/>
      <c r="H1992" s="35"/>
      <c r="I1992" s="35"/>
      <c r="J1992" s="35"/>
      <c r="K1992" s="35"/>
      <c r="L1992" s="37" t="str">
        <f>IF($G$4=0,B1992,IFERROR(IF(OR(AND(Data_Input!$T$3="meters",Data_Input!$T1996&gt;12),(AND(Data_Input!$T$3="feet",Data_Input!$T1996&gt;40)),ABS(B1992)&gt;$G$4),"",B1992),""))</f>
        <v/>
      </c>
      <c r="M1992" s="37" t="str">
        <f>IF($H$4=0,C1992,IFERROR(IF(OR(AND(Data_Input!$T$3="meters",Data_Input!$T1996&gt;12),(AND(Data_Input!$T$3="feet",Data_Input!$T1996&gt;40)),ABS(C1992)&gt;$G$4),"",C1992),""))</f>
        <v/>
      </c>
      <c r="N1992" s="37" t="str">
        <f>IF($I$4=0,D1992,IFERROR(IF(OR(AND(Data_Input!$T$3="meters",Data_Input!$T1996&gt;12),(AND(Data_Input!$T$3="feet",Data_Input!$T1996&gt;40)),ABS(D1992)&gt;$G$4),"",D1992),""))</f>
        <v/>
      </c>
      <c r="O1992" s="37" t="str">
        <f>IF($J$4=0,E1992,IFERROR(IF(OR(AND(Data_Input!$T$3="meters",Data_Input!$T1996&gt;12),(AND(Data_Input!$T$3="feet",Data_Input!$T1996&gt;40)),ABS(E1992)&gt;$G$4),"",E1992),""))</f>
        <v/>
      </c>
      <c r="P1992" s="35"/>
      <c r="Q1992" s="8" t="str">
        <f t="shared" si="134"/>
        <v/>
      </c>
      <c r="R1992" s="8" t="str">
        <f t="shared" si="135"/>
        <v/>
      </c>
      <c r="S1992" s="8" t="str">
        <f t="shared" si="136"/>
        <v/>
      </c>
      <c r="T1992" s="8" t="str">
        <f t="shared" si="137"/>
        <v/>
      </c>
      <c r="U1992" s="35"/>
    </row>
    <row r="1993" spans="1:21">
      <c r="A1993" s="7">
        <v>1991</v>
      </c>
      <c r="B1993" s="37" t="str">
        <f>Data_Input!O1997</f>
        <v/>
      </c>
      <c r="C1993" s="37" t="str">
        <f>Data_Input!P1997</f>
        <v/>
      </c>
      <c r="D1993" s="37" t="str">
        <f>Data_Input!Q1997</f>
        <v/>
      </c>
      <c r="E1993" s="37" t="str">
        <f>Data_Input!R1997</f>
        <v/>
      </c>
      <c r="F1993" s="47"/>
      <c r="G1993" s="35"/>
      <c r="H1993" s="35"/>
      <c r="I1993" s="35"/>
      <c r="J1993" s="35"/>
      <c r="K1993" s="35"/>
      <c r="L1993" s="37" t="str">
        <f>IF($G$4=0,B1993,IFERROR(IF(OR(AND(Data_Input!$T$3="meters",Data_Input!$T1997&gt;12),(AND(Data_Input!$T$3="feet",Data_Input!$T1997&gt;40)),ABS(B1993)&gt;$G$4),"",B1993),""))</f>
        <v/>
      </c>
      <c r="M1993" s="37" t="str">
        <f>IF($H$4=0,C1993,IFERROR(IF(OR(AND(Data_Input!$T$3="meters",Data_Input!$T1997&gt;12),(AND(Data_Input!$T$3="feet",Data_Input!$T1997&gt;40)),ABS(C1993)&gt;$G$4),"",C1993),""))</f>
        <v/>
      </c>
      <c r="N1993" s="37" t="str">
        <f>IF($I$4=0,D1993,IFERROR(IF(OR(AND(Data_Input!$T$3="meters",Data_Input!$T1997&gt;12),(AND(Data_Input!$T$3="feet",Data_Input!$T1997&gt;40)),ABS(D1993)&gt;$G$4),"",D1993),""))</f>
        <v/>
      </c>
      <c r="O1993" s="37" t="str">
        <f>IF($J$4=0,E1993,IFERROR(IF(OR(AND(Data_Input!$T$3="meters",Data_Input!$T1997&gt;12),(AND(Data_Input!$T$3="feet",Data_Input!$T1997&gt;40)),ABS(E1993)&gt;$G$4),"",E1993),""))</f>
        <v/>
      </c>
      <c r="P1993" s="35"/>
      <c r="Q1993" s="8" t="str">
        <f t="shared" si="134"/>
        <v/>
      </c>
      <c r="R1993" s="8" t="str">
        <f t="shared" si="135"/>
        <v/>
      </c>
      <c r="S1993" s="8" t="str">
        <f t="shared" si="136"/>
        <v/>
      </c>
      <c r="T1993" s="8" t="str">
        <f t="shared" si="137"/>
        <v/>
      </c>
      <c r="U1993" s="35"/>
    </row>
    <row r="1994" spans="1:21">
      <c r="A1994" s="7">
        <v>1992</v>
      </c>
      <c r="B1994" s="37" t="str">
        <f>Data_Input!O1998</f>
        <v/>
      </c>
      <c r="C1994" s="37" t="str">
        <f>Data_Input!P1998</f>
        <v/>
      </c>
      <c r="D1994" s="37" t="str">
        <f>Data_Input!Q1998</f>
        <v/>
      </c>
      <c r="E1994" s="37" t="str">
        <f>Data_Input!R1998</f>
        <v/>
      </c>
      <c r="F1994" s="47"/>
      <c r="G1994" s="35"/>
      <c r="H1994" s="35"/>
      <c r="I1994" s="35"/>
      <c r="J1994" s="35"/>
      <c r="K1994" s="35"/>
      <c r="L1994" s="37" t="str">
        <f>IF($G$4=0,B1994,IFERROR(IF(OR(AND(Data_Input!$T$3="meters",Data_Input!$T1998&gt;12),(AND(Data_Input!$T$3="feet",Data_Input!$T1998&gt;40)),ABS(B1994)&gt;$G$4),"",B1994),""))</f>
        <v/>
      </c>
      <c r="M1994" s="37" t="str">
        <f>IF($H$4=0,C1994,IFERROR(IF(OR(AND(Data_Input!$T$3="meters",Data_Input!$T1998&gt;12),(AND(Data_Input!$T$3="feet",Data_Input!$T1998&gt;40)),ABS(C1994)&gt;$G$4),"",C1994),""))</f>
        <v/>
      </c>
      <c r="N1994" s="37" t="str">
        <f>IF($I$4=0,D1994,IFERROR(IF(OR(AND(Data_Input!$T$3="meters",Data_Input!$T1998&gt;12),(AND(Data_Input!$T$3="feet",Data_Input!$T1998&gt;40)),ABS(D1994)&gt;$G$4),"",D1994),""))</f>
        <v/>
      </c>
      <c r="O1994" s="37" t="str">
        <f>IF($J$4=0,E1994,IFERROR(IF(OR(AND(Data_Input!$T$3="meters",Data_Input!$T1998&gt;12),(AND(Data_Input!$T$3="feet",Data_Input!$T1998&gt;40)),ABS(E1994)&gt;$G$4),"",E1994),""))</f>
        <v/>
      </c>
      <c r="P1994" s="35"/>
      <c r="Q1994" s="8" t="str">
        <f t="shared" si="134"/>
        <v/>
      </c>
      <c r="R1994" s="8" t="str">
        <f t="shared" si="135"/>
        <v/>
      </c>
      <c r="S1994" s="8" t="str">
        <f t="shared" si="136"/>
        <v/>
      </c>
      <c r="T1994" s="8" t="str">
        <f t="shared" si="137"/>
        <v/>
      </c>
      <c r="U1994" s="35"/>
    </row>
    <row r="1995" spans="1:21">
      <c r="A1995" s="7">
        <v>1993</v>
      </c>
      <c r="B1995" s="37" t="str">
        <f>Data_Input!O1999</f>
        <v/>
      </c>
      <c r="C1995" s="37" t="str">
        <f>Data_Input!P1999</f>
        <v/>
      </c>
      <c r="D1995" s="37" t="str">
        <f>Data_Input!Q1999</f>
        <v/>
      </c>
      <c r="E1995" s="37" t="str">
        <f>Data_Input!R1999</f>
        <v/>
      </c>
      <c r="F1995" s="47"/>
      <c r="G1995" s="35"/>
      <c r="H1995" s="35"/>
      <c r="I1995" s="35"/>
      <c r="J1995" s="35"/>
      <c r="K1995" s="35"/>
      <c r="L1995" s="37" t="str">
        <f>IF($G$4=0,B1995,IFERROR(IF(OR(AND(Data_Input!$T$3="meters",Data_Input!$T1999&gt;12),(AND(Data_Input!$T$3="feet",Data_Input!$T1999&gt;40)),ABS(B1995)&gt;$G$4),"",B1995),""))</f>
        <v/>
      </c>
      <c r="M1995" s="37" t="str">
        <f>IF($H$4=0,C1995,IFERROR(IF(OR(AND(Data_Input!$T$3="meters",Data_Input!$T1999&gt;12),(AND(Data_Input!$T$3="feet",Data_Input!$T1999&gt;40)),ABS(C1995)&gt;$G$4),"",C1995),""))</f>
        <v/>
      </c>
      <c r="N1995" s="37" t="str">
        <f>IF($I$4=0,D1995,IFERROR(IF(OR(AND(Data_Input!$T$3="meters",Data_Input!$T1999&gt;12),(AND(Data_Input!$T$3="feet",Data_Input!$T1999&gt;40)),ABS(D1995)&gt;$G$4),"",D1995),""))</f>
        <v/>
      </c>
      <c r="O1995" s="37" t="str">
        <f>IF($J$4=0,E1995,IFERROR(IF(OR(AND(Data_Input!$T$3="meters",Data_Input!$T1999&gt;12),(AND(Data_Input!$T$3="feet",Data_Input!$T1999&gt;40)),ABS(E1995)&gt;$G$4),"",E1995),""))</f>
        <v/>
      </c>
      <c r="P1995" s="35"/>
      <c r="Q1995" s="8" t="str">
        <f t="shared" si="134"/>
        <v/>
      </c>
      <c r="R1995" s="8" t="str">
        <f t="shared" si="135"/>
        <v/>
      </c>
      <c r="S1995" s="8" t="str">
        <f t="shared" si="136"/>
        <v/>
      </c>
      <c r="T1995" s="8" t="str">
        <f t="shared" si="137"/>
        <v/>
      </c>
      <c r="U1995" s="35"/>
    </row>
    <row r="1996" spans="1:21">
      <c r="A1996" s="7">
        <v>1994</v>
      </c>
      <c r="B1996" s="37" t="str">
        <f>Data_Input!O2000</f>
        <v/>
      </c>
      <c r="C1996" s="37" t="str">
        <f>Data_Input!P2000</f>
        <v/>
      </c>
      <c r="D1996" s="37" t="str">
        <f>Data_Input!Q2000</f>
        <v/>
      </c>
      <c r="E1996" s="37" t="str">
        <f>Data_Input!R2000</f>
        <v/>
      </c>
      <c r="F1996" s="47"/>
      <c r="G1996" s="35"/>
      <c r="H1996" s="35"/>
      <c r="I1996" s="35"/>
      <c r="J1996" s="35"/>
      <c r="K1996" s="35"/>
      <c r="L1996" s="37" t="str">
        <f>IF($G$4=0,B1996,IFERROR(IF(OR(AND(Data_Input!$T$3="meters",Data_Input!$T2000&gt;12),(AND(Data_Input!$T$3="feet",Data_Input!$T2000&gt;40)),ABS(B1996)&gt;$G$4),"",B1996),""))</f>
        <v/>
      </c>
      <c r="M1996" s="37" t="str">
        <f>IF($H$4=0,C1996,IFERROR(IF(OR(AND(Data_Input!$T$3="meters",Data_Input!$T2000&gt;12),(AND(Data_Input!$T$3="feet",Data_Input!$T2000&gt;40)),ABS(C1996)&gt;$G$4),"",C1996),""))</f>
        <v/>
      </c>
      <c r="N1996" s="37" t="str">
        <f>IF($I$4=0,D1996,IFERROR(IF(OR(AND(Data_Input!$T$3="meters",Data_Input!$T2000&gt;12),(AND(Data_Input!$T$3="feet",Data_Input!$T2000&gt;40)),ABS(D1996)&gt;$G$4),"",D1996),""))</f>
        <v/>
      </c>
      <c r="O1996" s="37" t="str">
        <f>IF($J$4=0,E1996,IFERROR(IF(OR(AND(Data_Input!$T$3="meters",Data_Input!$T2000&gt;12),(AND(Data_Input!$T$3="feet",Data_Input!$T2000&gt;40)),ABS(E1996)&gt;$G$4),"",E1996),""))</f>
        <v/>
      </c>
      <c r="P1996" s="35"/>
      <c r="Q1996" s="8" t="str">
        <f t="shared" si="134"/>
        <v/>
      </c>
      <c r="R1996" s="8" t="str">
        <f t="shared" si="135"/>
        <v/>
      </c>
      <c r="S1996" s="8" t="str">
        <f t="shared" si="136"/>
        <v/>
      </c>
      <c r="T1996" s="8" t="str">
        <f t="shared" si="137"/>
        <v/>
      </c>
      <c r="U1996" s="35"/>
    </row>
    <row r="1997" spans="1:21">
      <c r="A1997" s="7">
        <v>1995</v>
      </c>
      <c r="B1997" s="37" t="str">
        <f>Data_Input!O2001</f>
        <v/>
      </c>
      <c r="C1997" s="37" t="str">
        <f>Data_Input!P2001</f>
        <v/>
      </c>
      <c r="D1997" s="37" t="str">
        <f>Data_Input!Q2001</f>
        <v/>
      </c>
      <c r="E1997" s="37" t="str">
        <f>Data_Input!R2001</f>
        <v/>
      </c>
      <c r="F1997" s="47"/>
      <c r="G1997" s="35"/>
      <c r="H1997" s="35"/>
      <c r="I1997" s="35"/>
      <c r="J1997" s="35"/>
      <c r="K1997" s="35"/>
      <c r="L1997" s="37" t="str">
        <f>IF($G$4=0,B1997,IFERROR(IF(OR(AND(Data_Input!$T$3="meters",Data_Input!$T2001&gt;12),(AND(Data_Input!$T$3="feet",Data_Input!$T2001&gt;40)),ABS(B1997)&gt;$G$4),"",B1997),""))</f>
        <v/>
      </c>
      <c r="M1997" s="37" t="str">
        <f>IF($H$4=0,C1997,IFERROR(IF(OR(AND(Data_Input!$T$3="meters",Data_Input!$T2001&gt;12),(AND(Data_Input!$T$3="feet",Data_Input!$T2001&gt;40)),ABS(C1997)&gt;$G$4),"",C1997),""))</f>
        <v/>
      </c>
      <c r="N1997" s="37" t="str">
        <f>IF($I$4=0,D1997,IFERROR(IF(OR(AND(Data_Input!$T$3="meters",Data_Input!$T2001&gt;12),(AND(Data_Input!$T$3="feet",Data_Input!$T2001&gt;40)),ABS(D1997)&gt;$G$4),"",D1997),""))</f>
        <v/>
      </c>
      <c r="O1997" s="37" t="str">
        <f>IF($J$4=0,E1997,IFERROR(IF(OR(AND(Data_Input!$T$3="meters",Data_Input!$T2001&gt;12),(AND(Data_Input!$T$3="feet",Data_Input!$T2001&gt;40)),ABS(E1997)&gt;$G$4),"",E1997),""))</f>
        <v/>
      </c>
      <c r="P1997" s="35"/>
      <c r="Q1997" s="8" t="str">
        <f t="shared" si="134"/>
        <v/>
      </c>
      <c r="R1997" s="8" t="str">
        <f t="shared" si="135"/>
        <v/>
      </c>
      <c r="S1997" s="8" t="str">
        <f t="shared" si="136"/>
        <v/>
      </c>
      <c r="T1997" s="8" t="str">
        <f t="shared" si="137"/>
        <v/>
      </c>
      <c r="U1997" s="35"/>
    </row>
    <row r="1998" spans="1:21">
      <c r="A1998" s="7">
        <v>1996</v>
      </c>
      <c r="B1998" s="37" t="str">
        <f>Data_Input!O2002</f>
        <v/>
      </c>
      <c r="C1998" s="37" t="str">
        <f>Data_Input!P2002</f>
        <v/>
      </c>
      <c r="D1998" s="37" t="str">
        <f>Data_Input!Q2002</f>
        <v/>
      </c>
      <c r="E1998" s="37" t="str">
        <f>Data_Input!R2002</f>
        <v/>
      </c>
      <c r="F1998" s="47"/>
      <c r="G1998" s="35"/>
      <c r="H1998" s="35"/>
      <c r="I1998" s="35"/>
      <c r="J1998" s="35"/>
      <c r="K1998" s="35"/>
      <c r="L1998" s="37" t="str">
        <f>IF($G$4=0,B1998,IFERROR(IF(OR(AND(Data_Input!$T$3="meters",Data_Input!$T2002&gt;12),(AND(Data_Input!$T$3="feet",Data_Input!$T2002&gt;40)),ABS(B1998)&gt;$G$4),"",B1998),""))</f>
        <v/>
      </c>
      <c r="M1998" s="37" t="str">
        <f>IF($H$4=0,C1998,IFERROR(IF(OR(AND(Data_Input!$T$3="meters",Data_Input!$T2002&gt;12),(AND(Data_Input!$T$3="feet",Data_Input!$T2002&gt;40)),ABS(C1998)&gt;$G$4),"",C1998),""))</f>
        <v/>
      </c>
      <c r="N1998" s="37" t="str">
        <f>IF($I$4=0,D1998,IFERROR(IF(OR(AND(Data_Input!$T$3="meters",Data_Input!$T2002&gt;12),(AND(Data_Input!$T$3="feet",Data_Input!$T2002&gt;40)),ABS(D1998)&gt;$G$4),"",D1998),""))</f>
        <v/>
      </c>
      <c r="O1998" s="37" t="str">
        <f>IF($J$4=0,E1998,IFERROR(IF(OR(AND(Data_Input!$T$3="meters",Data_Input!$T2002&gt;12),(AND(Data_Input!$T$3="feet",Data_Input!$T2002&gt;40)),ABS(E1998)&gt;$G$4),"",E1998),""))</f>
        <v/>
      </c>
      <c r="P1998" s="35"/>
      <c r="Q1998" s="8" t="str">
        <f t="shared" si="134"/>
        <v/>
      </c>
      <c r="R1998" s="8" t="str">
        <f t="shared" si="135"/>
        <v/>
      </c>
      <c r="S1998" s="8" t="str">
        <f t="shared" si="136"/>
        <v/>
      </c>
      <c r="T1998" s="8" t="str">
        <f t="shared" si="137"/>
        <v/>
      </c>
      <c r="U1998" s="35"/>
    </row>
    <row r="1999" spans="1:21">
      <c r="A1999" s="7">
        <v>1997</v>
      </c>
      <c r="B1999" s="37" t="str">
        <f>Data_Input!O2003</f>
        <v/>
      </c>
      <c r="C1999" s="37" t="str">
        <f>Data_Input!P2003</f>
        <v/>
      </c>
      <c r="D1999" s="37" t="str">
        <f>Data_Input!Q2003</f>
        <v/>
      </c>
      <c r="E1999" s="37" t="str">
        <f>Data_Input!R2003</f>
        <v/>
      </c>
      <c r="F1999" s="47"/>
      <c r="G1999" s="35"/>
      <c r="H1999" s="35"/>
      <c r="I1999" s="35"/>
      <c r="J1999" s="35"/>
      <c r="K1999" s="35"/>
      <c r="L1999" s="37" t="str">
        <f>IF($G$4=0,B1999,IFERROR(IF(OR(AND(Data_Input!$T$3="meters",Data_Input!$T2003&gt;12),(AND(Data_Input!$T$3="feet",Data_Input!$T2003&gt;40)),ABS(B1999)&gt;$G$4),"",B1999),""))</f>
        <v/>
      </c>
      <c r="M1999" s="37" t="str">
        <f>IF($H$4=0,C1999,IFERROR(IF(OR(AND(Data_Input!$T$3="meters",Data_Input!$T2003&gt;12),(AND(Data_Input!$T$3="feet",Data_Input!$T2003&gt;40)),ABS(C1999)&gt;$G$4),"",C1999),""))</f>
        <v/>
      </c>
      <c r="N1999" s="37" t="str">
        <f>IF($I$4=0,D1999,IFERROR(IF(OR(AND(Data_Input!$T$3="meters",Data_Input!$T2003&gt;12),(AND(Data_Input!$T$3="feet",Data_Input!$T2003&gt;40)),ABS(D1999)&gt;$G$4),"",D1999),""))</f>
        <v/>
      </c>
      <c r="O1999" s="37" t="str">
        <f>IF($J$4=0,E1999,IFERROR(IF(OR(AND(Data_Input!$T$3="meters",Data_Input!$T2003&gt;12),(AND(Data_Input!$T$3="feet",Data_Input!$T2003&gt;40)),ABS(E1999)&gt;$G$4),"",E1999),""))</f>
        <v/>
      </c>
      <c r="P1999" s="35"/>
      <c r="Q1999" s="8" t="str">
        <f t="shared" si="134"/>
        <v/>
      </c>
      <c r="R1999" s="8" t="str">
        <f t="shared" si="135"/>
        <v/>
      </c>
      <c r="S1999" s="8" t="str">
        <f t="shared" si="136"/>
        <v/>
      </c>
      <c r="T1999" s="8" t="str">
        <f t="shared" si="137"/>
        <v/>
      </c>
      <c r="U1999" s="35"/>
    </row>
    <row r="2000" spans="1:21">
      <c r="A2000" s="7">
        <v>1998</v>
      </c>
      <c r="B2000" s="37" t="str">
        <f>Data_Input!O2004</f>
        <v/>
      </c>
      <c r="C2000" s="37" t="str">
        <f>Data_Input!P2004</f>
        <v/>
      </c>
      <c r="D2000" s="37" t="str">
        <f>Data_Input!Q2004</f>
        <v/>
      </c>
      <c r="E2000" s="37" t="str">
        <f>Data_Input!R2004</f>
        <v/>
      </c>
      <c r="F2000" s="47"/>
      <c r="G2000" s="35"/>
      <c r="H2000" s="35"/>
      <c r="I2000" s="35"/>
      <c r="J2000" s="35"/>
      <c r="K2000" s="35"/>
      <c r="L2000" s="37" t="str">
        <f>IF($G$4=0,B2000,IFERROR(IF(OR(AND(Data_Input!$T$3="meters",Data_Input!$T2004&gt;12),(AND(Data_Input!$T$3="feet",Data_Input!$T2004&gt;40)),ABS(B2000)&gt;$G$4),"",B2000),""))</f>
        <v/>
      </c>
      <c r="M2000" s="37" t="str">
        <f>IF($H$4=0,C2000,IFERROR(IF(OR(AND(Data_Input!$T$3="meters",Data_Input!$T2004&gt;12),(AND(Data_Input!$T$3="feet",Data_Input!$T2004&gt;40)),ABS(C2000)&gt;$G$4),"",C2000),""))</f>
        <v/>
      </c>
      <c r="N2000" s="37" t="str">
        <f>IF($I$4=0,D2000,IFERROR(IF(OR(AND(Data_Input!$T$3="meters",Data_Input!$T2004&gt;12),(AND(Data_Input!$T$3="feet",Data_Input!$T2004&gt;40)),ABS(D2000)&gt;$G$4),"",D2000),""))</f>
        <v/>
      </c>
      <c r="O2000" s="37" t="str">
        <f>IF($J$4=0,E2000,IFERROR(IF(OR(AND(Data_Input!$T$3="meters",Data_Input!$T2004&gt;12),(AND(Data_Input!$T$3="feet",Data_Input!$T2004&gt;40)),ABS(E2000)&gt;$G$4),"",E2000),""))</f>
        <v/>
      </c>
      <c r="P2000" s="35"/>
      <c r="Q2000" s="8" t="str">
        <f t="shared" si="134"/>
        <v/>
      </c>
      <c r="R2000" s="8" t="str">
        <f t="shared" si="135"/>
        <v/>
      </c>
      <c r="S2000" s="8" t="str">
        <f t="shared" si="136"/>
        <v/>
      </c>
      <c r="T2000" s="8" t="str">
        <f t="shared" si="137"/>
        <v/>
      </c>
      <c r="U2000" s="35"/>
    </row>
    <row r="2001" spans="1:21">
      <c r="A2001" s="7">
        <v>1999</v>
      </c>
      <c r="B2001" s="37" t="str">
        <f>Data_Input!O2005</f>
        <v/>
      </c>
      <c r="C2001" s="37" t="str">
        <f>Data_Input!P2005</f>
        <v/>
      </c>
      <c r="D2001" s="37" t="str">
        <f>Data_Input!Q2005</f>
        <v/>
      </c>
      <c r="E2001" s="37" t="str">
        <f>Data_Input!R2005</f>
        <v/>
      </c>
      <c r="F2001" s="47"/>
      <c r="G2001" s="35"/>
      <c r="H2001" s="35"/>
      <c r="I2001" s="35"/>
      <c r="J2001" s="35"/>
      <c r="K2001" s="35"/>
      <c r="L2001" s="37" t="str">
        <f>IF($G$4=0,B2001,IFERROR(IF(OR(AND(Data_Input!$T$3="meters",Data_Input!$T2005&gt;12),(AND(Data_Input!$T$3="feet",Data_Input!$T2005&gt;40)),ABS(B2001)&gt;$G$4),"",B2001),""))</f>
        <v/>
      </c>
      <c r="M2001" s="37" t="str">
        <f>IF($H$4=0,C2001,IFERROR(IF(OR(AND(Data_Input!$T$3="meters",Data_Input!$T2005&gt;12),(AND(Data_Input!$T$3="feet",Data_Input!$T2005&gt;40)),ABS(C2001)&gt;$G$4),"",C2001),""))</f>
        <v/>
      </c>
      <c r="N2001" s="37" t="str">
        <f>IF($I$4=0,D2001,IFERROR(IF(OR(AND(Data_Input!$T$3="meters",Data_Input!$T2005&gt;12),(AND(Data_Input!$T$3="feet",Data_Input!$T2005&gt;40)),ABS(D2001)&gt;$G$4),"",D2001),""))</f>
        <v/>
      </c>
      <c r="O2001" s="37" t="str">
        <f>IF($J$4=0,E2001,IFERROR(IF(OR(AND(Data_Input!$T$3="meters",Data_Input!$T2005&gt;12),(AND(Data_Input!$T$3="feet",Data_Input!$T2005&gt;40)),ABS(E2001)&gt;$G$4),"",E2001),""))</f>
        <v/>
      </c>
      <c r="P2001" s="35"/>
      <c r="Q2001" s="8" t="str">
        <f t="shared" si="134"/>
        <v/>
      </c>
      <c r="R2001" s="8" t="str">
        <f t="shared" si="135"/>
        <v/>
      </c>
      <c r="S2001" s="8" t="str">
        <f t="shared" si="136"/>
        <v/>
      </c>
      <c r="T2001" s="8" t="str">
        <f t="shared" si="137"/>
        <v/>
      </c>
      <c r="U2001" s="35"/>
    </row>
    <row r="2002" spans="1:21">
      <c r="A2002" s="7">
        <v>2000</v>
      </c>
      <c r="B2002" s="37" t="str">
        <f>Data_Input!O2006</f>
        <v/>
      </c>
      <c r="C2002" s="37" t="str">
        <f>Data_Input!P2006</f>
        <v/>
      </c>
      <c r="D2002" s="37" t="str">
        <f>Data_Input!Q2006</f>
        <v/>
      </c>
      <c r="E2002" s="37" t="str">
        <f>Data_Input!R2006</f>
        <v/>
      </c>
      <c r="F2002" s="47"/>
      <c r="G2002" s="35"/>
      <c r="H2002" s="35"/>
      <c r="I2002" s="35"/>
      <c r="J2002" s="35"/>
      <c r="K2002" s="35"/>
      <c r="L2002" s="37" t="str">
        <f>IF($G$4=0,B2002,IFERROR(IF(OR(AND(Data_Input!$T$3="meters",Data_Input!$T2006&gt;12),(AND(Data_Input!$T$3="feet",Data_Input!$T2006&gt;40)),ABS(B2002)&gt;$G$4),"",B2002),""))</f>
        <v/>
      </c>
      <c r="M2002" s="37" t="str">
        <f>IF($H$4=0,C2002,IFERROR(IF(OR(AND(Data_Input!$T$3="meters",Data_Input!$T2006&gt;12),(AND(Data_Input!$T$3="feet",Data_Input!$T2006&gt;40)),ABS(C2002)&gt;$G$4),"",C2002),""))</f>
        <v/>
      </c>
      <c r="N2002" s="37" t="str">
        <f>IF($I$4=0,D2002,IFERROR(IF(OR(AND(Data_Input!$T$3="meters",Data_Input!$T2006&gt;12),(AND(Data_Input!$T$3="feet",Data_Input!$T2006&gt;40)),ABS(D2002)&gt;$G$4),"",D2002),""))</f>
        <v/>
      </c>
      <c r="O2002" s="37" t="str">
        <f>IF($J$4=0,E2002,IFERROR(IF(OR(AND(Data_Input!$T$3="meters",Data_Input!$T2006&gt;12),(AND(Data_Input!$T$3="feet",Data_Input!$T2006&gt;40)),ABS(E2002)&gt;$G$4),"",E2002),""))</f>
        <v/>
      </c>
      <c r="P2002" s="35"/>
      <c r="Q2002" s="8" t="str">
        <f t="shared" si="134"/>
        <v/>
      </c>
      <c r="R2002" s="8" t="str">
        <f t="shared" si="135"/>
        <v/>
      </c>
      <c r="S2002" s="8" t="str">
        <f t="shared" si="136"/>
        <v/>
      </c>
      <c r="T2002" s="8" t="str">
        <f t="shared" si="137"/>
        <v/>
      </c>
      <c r="U2002" s="35"/>
    </row>
    <row r="2003" spans="1:21">
      <c r="A2003" s="7">
        <v>2001</v>
      </c>
      <c r="B2003" s="37" t="str">
        <f>Data_Input!O2007</f>
        <v/>
      </c>
      <c r="C2003" s="37" t="str">
        <f>Data_Input!P2007</f>
        <v/>
      </c>
      <c r="D2003" s="37" t="str">
        <f>Data_Input!Q2007</f>
        <v/>
      </c>
      <c r="E2003" s="37" t="str">
        <f>Data_Input!R2007</f>
        <v/>
      </c>
      <c r="F2003" s="47"/>
      <c r="G2003" s="35"/>
      <c r="H2003" s="35"/>
      <c r="I2003" s="35"/>
      <c r="J2003" s="35"/>
      <c r="K2003" s="35"/>
      <c r="L2003" s="37" t="str">
        <f>IF($G$4=0,B2003,IFERROR(IF(OR(AND(Data_Input!$T$3="meters",Data_Input!$T2007&gt;12),(AND(Data_Input!$T$3="feet",Data_Input!$T2007&gt;40)),ABS(B2003)&gt;$G$4),"",B2003),""))</f>
        <v/>
      </c>
      <c r="M2003" s="37" t="str">
        <f>IF($H$4=0,C2003,IFERROR(IF(OR(AND(Data_Input!$T$3="meters",Data_Input!$T2007&gt;12),(AND(Data_Input!$T$3="feet",Data_Input!$T2007&gt;40)),ABS(C2003)&gt;$G$4),"",C2003),""))</f>
        <v/>
      </c>
      <c r="N2003" s="37" t="str">
        <f>IF($I$4=0,D2003,IFERROR(IF(OR(AND(Data_Input!$T$3="meters",Data_Input!$T2007&gt;12),(AND(Data_Input!$T$3="feet",Data_Input!$T2007&gt;40)),ABS(D2003)&gt;$G$4),"",D2003),""))</f>
        <v/>
      </c>
      <c r="O2003" s="37" t="str">
        <f>IF($J$4=0,E2003,IFERROR(IF(OR(AND(Data_Input!$T$3="meters",Data_Input!$T2007&gt;12),(AND(Data_Input!$T$3="feet",Data_Input!$T2007&gt;40)),ABS(E2003)&gt;$G$4),"",E2003),""))</f>
        <v/>
      </c>
      <c r="P2003" s="35"/>
      <c r="Q2003" s="8" t="str">
        <f t="shared" si="134"/>
        <v/>
      </c>
      <c r="R2003" s="8" t="str">
        <f t="shared" si="135"/>
        <v/>
      </c>
      <c r="S2003" s="8" t="str">
        <f t="shared" si="136"/>
        <v/>
      </c>
      <c r="T2003" s="8" t="str">
        <f t="shared" si="137"/>
        <v/>
      </c>
      <c r="U2003" s="35"/>
    </row>
    <row r="2004" spans="1:21">
      <c r="A2004" s="7">
        <v>2002</v>
      </c>
      <c r="B2004" s="37" t="str">
        <f>Data_Input!O2008</f>
        <v/>
      </c>
      <c r="C2004" s="37" t="str">
        <f>Data_Input!P2008</f>
        <v/>
      </c>
      <c r="D2004" s="37" t="str">
        <f>Data_Input!Q2008</f>
        <v/>
      </c>
      <c r="E2004" s="37" t="str">
        <f>Data_Input!R2008</f>
        <v/>
      </c>
      <c r="F2004" s="47"/>
      <c r="G2004" s="35"/>
      <c r="H2004" s="35"/>
      <c r="I2004" s="35"/>
      <c r="J2004" s="35"/>
      <c r="K2004" s="35"/>
      <c r="L2004" s="37" t="str">
        <f>IF($G$4=0,B2004,IFERROR(IF(OR(AND(Data_Input!$T$3="meters",Data_Input!$T2008&gt;12),(AND(Data_Input!$T$3="feet",Data_Input!$T2008&gt;40)),ABS(B2004)&gt;$G$4),"",B2004),""))</f>
        <v/>
      </c>
      <c r="M2004" s="37" t="str">
        <f>IF($H$4=0,C2004,IFERROR(IF(OR(AND(Data_Input!$T$3="meters",Data_Input!$T2008&gt;12),(AND(Data_Input!$T$3="feet",Data_Input!$T2008&gt;40)),ABS(C2004)&gt;$G$4),"",C2004),""))</f>
        <v/>
      </c>
      <c r="N2004" s="37" t="str">
        <f>IF($I$4=0,D2004,IFERROR(IF(OR(AND(Data_Input!$T$3="meters",Data_Input!$T2008&gt;12),(AND(Data_Input!$T$3="feet",Data_Input!$T2008&gt;40)),ABS(D2004)&gt;$G$4),"",D2004),""))</f>
        <v/>
      </c>
      <c r="O2004" s="37" t="str">
        <f>IF($J$4=0,E2004,IFERROR(IF(OR(AND(Data_Input!$T$3="meters",Data_Input!$T2008&gt;12),(AND(Data_Input!$T$3="feet",Data_Input!$T2008&gt;40)),ABS(E2004)&gt;$G$4),"",E2004),""))</f>
        <v/>
      </c>
      <c r="P2004" s="35"/>
      <c r="Q2004" s="8" t="str">
        <f t="shared" si="134"/>
        <v/>
      </c>
      <c r="R2004" s="8" t="str">
        <f t="shared" si="135"/>
        <v/>
      </c>
      <c r="S2004" s="8" t="str">
        <f t="shared" si="136"/>
        <v/>
      </c>
      <c r="T2004" s="8" t="str">
        <f t="shared" si="137"/>
        <v/>
      </c>
      <c r="U2004" s="35"/>
    </row>
    <row r="2005" spans="1:21">
      <c r="A2005" s="7">
        <v>2003</v>
      </c>
      <c r="B2005" s="37" t="str">
        <f>Data_Input!O2009</f>
        <v/>
      </c>
      <c r="C2005" s="37" t="str">
        <f>Data_Input!P2009</f>
        <v/>
      </c>
      <c r="D2005" s="37" t="str">
        <f>Data_Input!Q2009</f>
        <v/>
      </c>
      <c r="E2005" s="37" t="str">
        <f>Data_Input!R2009</f>
        <v/>
      </c>
      <c r="F2005" s="47"/>
      <c r="G2005" s="35"/>
      <c r="H2005" s="35"/>
      <c r="I2005" s="35"/>
      <c r="J2005" s="35"/>
      <c r="K2005" s="35"/>
      <c r="L2005" s="37" t="str">
        <f>IF($G$4=0,B2005,IFERROR(IF(OR(AND(Data_Input!$T$3="meters",Data_Input!$T2009&gt;12),(AND(Data_Input!$T$3="feet",Data_Input!$T2009&gt;40)),ABS(B2005)&gt;$G$4),"",B2005),""))</f>
        <v/>
      </c>
      <c r="M2005" s="37" t="str">
        <f>IF($H$4=0,C2005,IFERROR(IF(OR(AND(Data_Input!$T$3="meters",Data_Input!$T2009&gt;12),(AND(Data_Input!$T$3="feet",Data_Input!$T2009&gt;40)),ABS(C2005)&gt;$G$4),"",C2005),""))</f>
        <v/>
      </c>
      <c r="N2005" s="37" t="str">
        <f>IF($I$4=0,D2005,IFERROR(IF(OR(AND(Data_Input!$T$3="meters",Data_Input!$T2009&gt;12),(AND(Data_Input!$T$3="feet",Data_Input!$T2009&gt;40)),ABS(D2005)&gt;$G$4),"",D2005),""))</f>
        <v/>
      </c>
      <c r="O2005" s="37" t="str">
        <f>IF($J$4=0,E2005,IFERROR(IF(OR(AND(Data_Input!$T$3="meters",Data_Input!$T2009&gt;12),(AND(Data_Input!$T$3="feet",Data_Input!$T2009&gt;40)),ABS(E2005)&gt;$G$4),"",E2005),""))</f>
        <v/>
      </c>
      <c r="P2005" s="35"/>
      <c r="Q2005" s="8" t="str">
        <f t="shared" si="134"/>
        <v/>
      </c>
      <c r="R2005" s="8" t="str">
        <f t="shared" si="135"/>
        <v/>
      </c>
      <c r="S2005" s="8" t="str">
        <f t="shared" si="136"/>
        <v/>
      </c>
      <c r="T2005" s="8" t="str">
        <f t="shared" si="137"/>
        <v/>
      </c>
      <c r="U2005" s="35"/>
    </row>
    <row r="2006" spans="1:21">
      <c r="A2006" s="7">
        <v>2004</v>
      </c>
      <c r="B2006" s="37" t="str">
        <f>Data_Input!O2010</f>
        <v/>
      </c>
      <c r="C2006" s="37" t="str">
        <f>Data_Input!P2010</f>
        <v/>
      </c>
      <c r="D2006" s="37" t="str">
        <f>Data_Input!Q2010</f>
        <v/>
      </c>
      <c r="E2006" s="37" t="str">
        <f>Data_Input!R2010</f>
        <v/>
      </c>
      <c r="F2006" s="47"/>
      <c r="G2006" s="35"/>
      <c r="H2006" s="35"/>
      <c r="I2006" s="35"/>
      <c r="J2006" s="35"/>
      <c r="K2006" s="35"/>
      <c r="L2006" s="37" t="str">
        <f>IF($G$4=0,B2006,IFERROR(IF(OR(AND(Data_Input!$T$3="meters",Data_Input!$T2010&gt;12),(AND(Data_Input!$T$3="feet",Data_Input!$T2010&gt;40)),ABS(B2006)&gt;$G$4),"",B2006),""))</f>
        <v/>
      </c>
      <c r="M2006" s="37" t="str">
        <f>IF($H$4=0,C2006,IFERROR(IF(OR(AND(Data_Input!$T$3="meters",Data_Input!$T2010&gt;12),(AND(Data_Input!$T$3="feet",Data_Input!$T2010&gt;40)),ABS(C2006)&gt;$G$4),"",C2006),""))</f>
        <v/>
      </c>
      <c r="N2006" s="37" t="str">
        <f>IF($I$4=0,D2006,IFERROR(IF(OR(AND(Data_Input!$T$3="meters",Data_Input!$T2010&gt;12),(AND(Data_Input!$T$3="feet",Data_Input!$T2010&gt;40)),ABS(D2006)&gt;$G$4),"",D2006),""))</f>
        <v/>
      </c>
      <c r="O2006" s="37" t="str">
        <f>IF($J$4=0,E2006,IFERROR(IF(OR(AND(Data_Input!$T$3="meters",Data_Input!$T2010&gt;12),(AND(Data_Input!$T$3="feet",Data_Input!$T2010&gt;40)),ABS(E2006)&gt;$G$4),"",E2006),""))</f>
        <v/>
      </c>
      <c r="P2006" s="35"/>
      <c r="Q2006" s="8" t="str">
        <f t="shared" si="134"/>
        <v/>
      </c>
      <c r="R2006" s="8" t="str">
        <f t="shared" si="135"/>
        <v/>
      </c>
      <c r="S2006" s="8" t="str">
        <f t="shared" si="136"/>
        <v/>
      </c>
      <c r="T2006" s="8" t="str">
        <f t="shared" si="137"/>
        <v/>
      </c>
      <c r="U2006" s="35"/>
    </row>
    <row r="2007" spans="1:21">
      <c r="A2007" s="7">
        <v>2005</v>
      </c>
      <c r="B2007" s="37" t="str">
        <f>Data_Input!O2011</f>
        <v/>
      </c>
      <c r="C2007" s="37" t="str">
        <f>Data_Input!P2011</f>
        <v/>
      </c>
      <c r="D2007" s="37" t="str">
        <f>Data_Input!Q2011</f>
        <v/>
      </c>
      <c r="E2007" s="37" t="str">
        <f>Data_Input!R2011</f>
        <v/>
      </c>
      <c r="F2007" s="47"/>
      <c r="G2007" s="35"/>
      <c r="H2007" s="35"/>
      <c r="I2007" s="35"/>
      <c r="J2007" s="35"/>
      <c r="K2007" s="35"/>
      <c r="L2007" s="37" t="str">
        <f>IF($G$4=0,B2007,IFERROR(IF(OR(AND(Data_Input!$T$3="meters",Data_Input!$T2011&gt;12),(AND(Data_Input!$T$3="feet",Data_Input!$T2011&gt;40)),ABS(B2007)&gt;$G$4),"",B2007),""))</f>
        <v/>
      </c>
      <c r="M2007" s="37" t="str">
        <f>IF($H$4=0,C2007,IFERROR(IF(OR(AND(Data_Input!$T$3="meters",Data_Input!$T2011&gt;12),(AND(Data_Input!$T$3="feet",Data_Input!$T2011&gt;40)),ABS(C2007)&gt;$G$4),"",C2007),""))</f>
        <v/>
      </c>
      <c r="N2007" s="37" t="str">
        <f>IF($I$4=0,D2007,IFERROR(IF(OR(AND(Data_Input!$T$3="meters",Data_Input!$T2011&gt;12),(AND(Data_Input!$T$3="feet",Data_Input!$T2011&gt;40)),ABS(D2007)&gt;$G$4),"",D2007),""))</f>
        <v/>
      </c>
      <c r="O2007" s="37" t="str">
        <f>IF($J$4=0,E2007,IFERROR(IF(OR(AND(Data_Input!$T$3="meters",Data_Input!$T2011&gt;12),(AND(Data_Input!$T$3="feet",Data_Input!$T2011&gt;40)),ABS(E2007)&gt;$G$4),"",E2007),""))</f>
        <v/>
      </c>
      <c r="P2007" s="35"/>
      <c r="Q2007" s="8" t="str">
        <f t="shared" si="134"/>
        <v/>
      </c>
      <c r="R2007" s="8" t="str">
        <f t="shared" si="135"/>
        <v/>
      </c>
      <c r="S2007" s="8" t="str">
        <f t="shared" si="136"/>
        <v/>
      </c>
      <c r="T2007" s="8" t="str">
        <f t="shared" si="137"/>
        <v/>
      </c>
      <c r="U2007" s="35"/>
    </row>
    <row r="2008" spans="1:21">
      <c r="A2008" s="7">
        <v>2006</v>
      </c>
      <c r="B2008" s="37" t="str">
        <f>Data_Input!O2012</f>
        <v/>
      </c>
      <c r="C2008" s="37" t="str">
        <f>Data_Input!P2012</f>
        <v/>
      </c>
      <c r="D2008" s="37" t="str">
        <f>Data_Input!Q2012</f>
        <v/>
      </c>
      <c r="E2008" s="37" t="str">
        <f>Data_Input!R2012</f>
        <v/>
      </c>
      <c r="F2008" s="47"/>
      <c r="G2008" s="35"/>
      <c r="H2008" s="35"/>
      <c r="I2008" s="35"/>
      <c r="J2008" s="35"/>
      <c r="K2008" s="35"/>
      <c r="L2008" s="37" t="str">
        <f>IF($G$4=0,B2008,IFERROR(IF(OR(AND(Data_Input!$T$3="meters",Data_Input!$T2012&gt;12),(AND(Data_Input!$T$3="feet",Data_Input!$T2012&gt;40)),ABS(B2008)&gt;$G$4),"",B2008),""))</f>
        <v/>
      </c>
      <c r="M2008" s="37" t="str">
        <f>IF($H$4=0,C2008,IFERROR(IF(OR(AND(Data_Input!$T$3="meters",Data_Input!$T2012&gt;12),(AND(Data_Input!$T$3="feet",Data_Input!$T2012&gt;40)),ABS(C2008)&gt;$G$4),"",C2008),""))</f>
        <v/>
      </c>
      <c r="N2008" s="37" t="str">
        <f>IF($I$4=0,D2008,IFERROR(IF(OR(AND(Data_Input!$T$3="meters",Data_Input!$T2012&gt;12),(AND(Data_Input!$T$3="feet",Data_Input!$T2012&gt;40)),ABS(D2008)&gt;$G$4),"",D2008),""))</f>
        <v/>
      </c>
      <c r="O2008" s="37" t="str">
        <f>IF($J$4=0,E2008,IFERROR(IF(OR(AND(Data_Input!$T$3="meters",Data_Input!$T2012&gt;12),(AND(Data_Input!$T$3="feet",Data_Input!$T2012&gt;40)),ABS(E2008)&gt;$G$4),"",E2008),""))</f>
        <v/>
      </c>
      <c r="P2008" s="35"/>
      <c r="Q2008" s="8" t="str">
        <f t="shared" si="134"/>
        <v/>
      </c>
      <c r="R2008" s="8" t="str">
        <f t="shared" si="135"/>
        <v/>
      </c>
      <c r="S2008" s="8" t="str">
        <f t="shared" si="136"/>
        <v/>
      </c>
      <c r="T2008" s="8" t="str">
        <f t="shared" si="137"/>
        <v/>
      </c>
      <c r="U2008" s="35"/>
    </row>
    <row r="2009" spans="1:21">
      <c r="A2009" s="7">
        <v>2007</v>
      </c>
      <c r="B2009" s="37" t="str">
        <f>Data_Input!O2013</f>
        <v/>
      </c>
      <c r="C2009" s="37" t="str">
        <f>Data_Input!P2013</f>
        <v/>
      </c>
      <c r="D2009" s="37" t="str">
        <f>Data_Input!Q2013</f>
        <v/>
      </c>
      <c r="E2009" s="37" t="str">
        <f>Data_Input!R2013</f>
        <v/>
      </c>
      <c r="F2009" s="47"/>
      <c r="G2009" s="35"/>
      <c r="H2009" s="35"/>
      <c r="I2009" s="35"/>
      <c r="J2009" s="35"/>
      <c r="K2009" s="35"/>
      <c r="L2009" s="37" t="str">
        <f>IF($G$4=0,B2009,IFERROR(IF(OR(AND(Data_Input!$T$3="meters",Data_Input!$T2013&gt;12),(AND(Data_Input!$T$3="feet",Data_Input!$T2013&gt;40)),ABS(B2009)&gt;$G$4),"",B2009),""))</f>
        <v/>
      </c>
      <c r="M2009" s="37" t="str">
        <f>IF($H$4=0,C2009,IFERROR(IF(OR(AND(Data_Input!$T$3="meters",Data_Input!$T2013&gt;12),(AND(Data_Input!$T$3="feet",Data_Input!$T2013&gt;40)),ABS(C2009)&gt;$G$4),"",C2009),""))</f>
        <v/>
      </c>
      <c r="N2009" s="37" t="str">
        <f>IF($I$4=0,D2009,IFERROR(IF(OR(AND(Data_Input!$T$3="meters",Data_Input!$T2013&gt;12),(AND(Data_Input!$T$3="feet",Data_Input!$T2013&gt;40)),ABS(D2009)&gt;$G$4),"",D2009),""))</f>
        <v/>
      </c>
      <c r="O2009" s="37" t="str">
        <f>IF($J$4=0,E2009,IFERROR(IF(OR(AND(Data_Input!$T$3="meters",Data_Input!$T2013&gt;12),(AND(Data_Input!$T$3="feet",Data_Input!$T2013&gt;40)),ABS(E2009)&gt;$G$4),"",E2009),""))</f>
        <v/>
      </c>
      <c r="P2009" s="35"/>
      <c r="Q2009" s="8" t="str">
        <f t="shared" si="134"/>
        <v/>
      </c>
      <c r="R2009" s="8" t="str">
        <f t="shared" si="135"/>
        <v/>
      </c>
      <c r="S2009" s="8" t="str">
        <f t="shared" si="136"/>
        <v/>
      </c>
      <c r="T2009" s="8" t="str">
        <f t="shared" si="137"/>
        <v/>
      </c>
      <c r="U2009" s="35"/>
    </row>
    <row r="2010" spans="1:21">
      <c r="A2010" s="7">
        <v>2008</v>
      </c>
      <c r="B2010" s="37" t="str">
        <f>Data_Input!O2014</f>
        <v/>
      </c>
      <c r="C2010" s="37" t="str">
        <f>Data_Input!P2014</f>
        <v/>
      </c>
      <c r="D2010" s="37" t="str">
        <f>Data_Input!Q2014</f>
        <v/>
      </c>
      <c r="E2010" s="37" t="str">
        <f>Data_Input!R2014</f>
        <v/>
      </c>
      <c r="F2010" s="47"/>
      <c r="G2010" s="35"/>
      <c r="H2010" s="35"/>
      <c r="I2010" s="35"/>
      <c r="J2010" s="35"/>
      <c r="K2010" s="35"/>
      <c r="L2010" s="37" t="str">
        <f>IF($G$4=0,B2010,IFERROR(IF(OR(AND(Data_Input!$T$3="meters",Data_Input!$T2014&gt;12),(AND(Data_Input!$T$3="feet",Data_Input!$T2014&gt;40)),ABS(B2010)&gt;$G$4),"",B2010),""))</f>
        <v/>
      </c>
      <c r="M2010" s="37" t="str">
        <f>IF($H$4=0,C2010,IFERROR(IF(OR(AND(Data_Input!$T$3="meters",Data_Input!$T2014&gt;12),(AND(Data_Input!$T$3="feet",Data_Input!$T2014&gt;40)),ABS(C2010)&gt;$G$4),"",C2010),""))</f>
        <v/>
      </c>
      <c r="N2010" s="37" t="str">
        <f>IF($I$4=0,D2010,IFERROR(IF(OR(AND(Data_Input!$T$3="meters",Data_Input!$T2014&gt;12),(AND(Data_Input!$T$3="feet",Data_Input!$T2014&gt;40)),ABS(D2010)&gt;$G$4),"",D2010),""))</f>
        <v/>
      </c>
      <c r="O2010" s="37" t="str">
        <f>IF($J$4=0,E2010,IFERROR(IF(OR(AND(Data_Input!$T$3="meters",Data_Input!$T2014&gt;12),(AND(Data_Input!$T$3="feet",Data_Input!$T2014&gt;40)),ABS(E2010)&gt;$G$4),"",E2010),""))</f>
        <v/>
      </c>
      <c r="P2010" s="35"/>
      <c r="Q2010" s="8" t="str">
        <f t="shared" si="134"/>
        <v/>
      </c>
      <c r="R2010" s="8" t="str">
        <f t="shared" si="135"/>
        <v/>
      </c>
      <c r="S2010" s="8" t="str">
        <f t="shared" si="136"/>
        <v/>
      </c>
      <c r="T2010" s="8" t="str">
        <f t="shared" si="137"/>
        <v/>
      </c>
      <c r="U2010" s="35"/>
    </row>
    <row r="2011" spans="1:21">
      <c r="A2011" s="7">
        <v>2009</v>
      </c>
      <c r="B2011" s="37" t="str">
        <f>Data_Input!O2015</f>
        <v/>
      </c>
      <c r="C2011" s="37" t="str">
        <f>Data_Input!P2015</f>
        <v/>
      </c>
      <c r="D2011" s="37" t="str">
        <f>Data_Input!Q2015</f>
        <v/>
      </c>
      <c r="E2011" s="37" t="str">
        <f>Data_Input!R2015</f>
        <v/>
      </c>
      <c r="F2011" s="47"/>
      <c r="G2011" s="35"/>
      <c r="H2011" s="35"/>
      <c r="I2011" s="35"/>
      <c r="J2011" s="35"/>
      <c r="K2011" s="35"/>
      <c r="L2011" s="37" t="str">
        <f>IF($G$4=0,B2011,IFERROR(IF(OR(AND(Data_Input!$T$3="meters",Data_Input!$T2015&gt;12),(AND(Data_Input!$T$3="feet",Data_Input!$T2015&gt;40)),ABS(B2011)&gt;$G$4),"",B2011),""))</f>
        <v/>
      </c>
      <c r="M2011" s="37" t="str">
        <f>IF($H$4=0,C2011,IFERROR(IF(OR(AND(Data_Input!$T$3="meters",Data_Input!$T2015&gt;12),(AND(Data_Input!$T$3="feet",Data_Input!$T2015&gt;40)),ABS(C2011)&gt;$G$4),"",C2011),""))</f>
        <v/>
      </c>
      <c r="N2011" s="37" t="str">
        <f>IF($I$4=0,D2011,IFERROR(IF(OR(AND(Data_Input!$T$3="meters",Data_Input!$T2015&gt;12),(AND(Data_Input!$T$3="feet",Data_Input!$T2015&gt;40)),ABS(D2011)&gt;$G$4),"",D2011),""))</f>
        <v/>
      </c>
      <c r="O2011" s="37" t="str">
        <f>IF($J$4=0,E2011,IFERROR(IF(OR(AND(Data_Input!$T$3="meters",Data_Input!$T2015&gt;12),(AND(Data_Input!$T$3="feet",Data_Input!$T2015&gt;40)),ABS(E2011)&gt;$G$4),"",E2011),""))</f>
        <v/>
      </c>
      <c r="P2011" s="35"/>
      <c r="Q2011" s="8" t="str">
        <f t="shared" si="134"/>
        <v/>
      </c>
      <c r="R2011" s="8" t="str">
        <f t="shared" si="135"/>
        <v/>
      </c>
      <c r="S2011" s="8" t="str">
        <f t="shared" si="136"/>
        <v/>
      </c>
      <c r="T2011" s="8" t="str">
        <f t="shared" si="137"/>
        <v/>
      </c>
      <c r="U2011" s="35"/>
    </row>
    <row r="2012" spans="1:21">
      <c r="A2012" s="7">
        <v>2010</v>
      </c>
      <c r="B2012" s="37" t="str">
        <f>Data_Input!O2016</f>
        <v/>
      </c>
      <c r="C2012" s="37" t="str">
        <f>Data_Input!P2016</f>
        <v/>
      </c>
      <c r="D2012" s="37" t="str">
        <f>Data_Input!Q2016</f>
        <v/>
      </c>
      <c r="E2012" s="37" t="str">
        <f>Data_Input!R2016</f>
        <v/>
      </c>
      <c r="F2012" s="47"/>
      <c r="G2012" s="35"/>
      <c r="H2012" s="35"/>
      <c r="I2012" s="35"/>
      <c r="J2012" s="35"/>
      <c r="K2012" s="35"/>
      <c r="L2012" s="37" t="str">
        <f>IF($G$4=0,B2012,IFERROR(IF(OR(AND(Data_Input!$T$3="meters",Data_Input!$T2016&gt;12),(AND(Data_Input!$T$3="feet",Data_Input!$T2016&gt;40)),ABS(B2012)&gt;$G$4),"",B2012),""))</f>
        <v/>
      </c>
      <c r="M2012" s="37" t="str">
        <f>IF($H$4=0,C2012,IFERROR(IF(OR(AND(Data_Input!$T$3="meters",Data_Input!$T2016&gt;12),(AND(Data_Input!$T$3="feet",Data_Input!$T2016&gt;40)),ABS(C2012)&gt;$G$4),"",C2012),""))</f>
        <v/>
      </c>
      <c r="N2012" s="37" t="str">
        <f>IF($I$4=0,D2012,IFERROR(IF(OR(AND(Data_Input!$T$3="meters",Data_Input!$T2016&gt;12),(AND(Data_Input!$T$3="feet",Data_Input!$T2016&gt;40)),ABS(D2012)&gt;$G$4),"",D2012),""))</f>
        <v/>
      </c>
      <c r="O2012" s="37" t="str">
        <f>IF($J$4=0,E2012,IFERROR(IF(OR(AND(Data_Input!$T$3="meters",Data_Input!$T2016&gt;12),(AND(Data_Input!$T$3="feet",Data_Input!$T2016&gt;40)),ABS(E2012)&gt;$G$4),"",E2012),""))</f>
        <v/>
      </c>
      <c r="P2012" s="35"/>
      <c r="Q2012" s="8" t="str">
        <f t="shared" si="134"/>
        <v/>
      </c>
      <c r="R2012" s="8" t="str">
        <f t="shared" si="135"/>
        <v/>
      </c>
      <c r="S2012" s="8" t="str">
        <f t="shared" si="136"/>
        <v/>
      </c>
      <c r="T2012" s="8" t="str">
        <f t="shared" si="137"/>
        <v/>
      </c>
      <c r="U2012" s="35"/>
    </row>
    <row r="2013" spans="1:21">
      <c r="A2013" s="7">
        <v>2011</v>
      </c>
      <c r="B2013" s="37" t="str">
        <f>Data_Input!O2017</f>
        <v/>
      </c>
      <c r="C2013" s="37" t="str">
        <f>Data_Input!P2017</f>
        <v/>
      </c>
      <c r="D2013" s="37" t="str">
        <f>Data_Input!Q2017</f>
        <v/>
      </c>
      <c r="E2013" s="37" t="str">
        <f>Data_Input!R2017</f>
        <v/>
      </c>
      <c r="F2013" s="47"/>
      <c r="G2013" s="35"/>
      <c r="H2013" s="35"/>
      <c r="I2013" s="35"/>
      <c r="J2013" s="35"/>
      <c r="K2013" s="35"/>
      <c r="L2013" s="37" t="str">
        <f>IF($G$4=0,B2013,IFERROR(IF(OR(AND(Data_Input!$T$3="meters",Data_Input!$T2017&gt;12),(AND(Data_Input!$T$3="feet",Data_Input!$T2017&gt;40)),ABS(B2013)&gt;$G$4),"",B2013),""))</f>
        <v/>
      </c>
      <c r="M2013" s="37" t="str">
        <f>IF($H$4=0,C2013,IFERROR(IF(OR(AND(Data_Input!$T$3="meters",Data_Input!$T2017&gt;12),(AND(Data_Input!$T$3="feet",Data_Input!$T2017&gt;40)),ABS(C2013)&gt;$G$4),"",C2013),""))</f>
        <v/>
      </c>
      <c r="N2013" s="37" t="str">
        <f>IF($I$4=0,D2013,IFERROR(IF(OR(AND(Data_Input!$T$3="meters",Data_Input!$T2017&gt;12),(AND(Data_Input!$T$3="feet",Data_Input!$T2017&gt;40)),ABS(D2013)&gt;$G$4),"",D2013),""))</f>
        <v/>
      </c>
      <c r="O2013" s="37" t="str">
        <f>IF($J$4=0,E2013,IFERROR(IF(OR(AND(Data_Input!$T$3="meters",Data_Input!$T2017&gt;12),(AND(Data_Input!$T$3="feet",Data_Input!$T2017&gt;40)),ABS(E2013)&gt;$G$4),"",E2013),""))</f>
        <v/>
      </c>
      <c r="P2013" s="35"/>
      <c r="Q2013" s="8" t="str">
        <f t="shared" si="134"/>
        <v/>
      </c>
      <c r="R2013" s="8" t="str">
        <f t="shared" si="135"/>
        <v/>
      </c>
      <c r="S2013" s="8" t="str">
        <f t="shared" si="136"/>
        <v/>
      </c>
      <c r="T2013" s="8" t="str">
        <f t="shared" si="137"/>
        <v/>
      </c>
      <c r="U2013" s="35"/>
    </row>
    <row r="2014" spans="1:21">
      <c r="A2014" s="7">
        <v>2012</v>
      </c>
      <c r="B2014" s="37" t="str">
        <f>Data_Input!O2018</f>
        <v/>
      </c>
      <c r="C2014" s="37" t="str">
        <f>Data_Input!P2018</f>
        <v/>
      </c>
      <c r="D2014" s="37" t="str">
        <f>Data_Input!Q2018</f>
        <v/>
      </c>
      <c r="E2014" s="37" t="str">
        <f>Data_Input!R2018</f>
        <v/>
      </c>
      <c r="F2014" s="47"/>
      <c r="G2014" s="35"/>
      <c r="H2014" s="35"/>
      <c r="I2014" s="35"/>
      <c r="J2014" s="35"/>
      <c r="K2014" s="35"/>
      <c r="L2014" s="37" t="str">
        <f>IF($G$4=0,B2014,IFERROR(IF(OR(AND(Data_Input!$T$3="meters",Data_Input!$T2018&gt;12),(AND(Data_Input!$T$3="feet",Data_Input!$T2018&gt;40)),ABS(B2014)&gt;$G$4),"",B2014),""))</f>
        <v/>
      </c>
      <c r="M2014" s="37" t="str">
        <f>IF($H$4=0,C2014,IFERROR(IF(OR(AND(Data_Input!$T$3="meters",Data_Input!$T2018&gt;12),(AND(Data_Input!$T$3="feet",Data_Input!$T2018&gt;40)),ABS(C2014)&gt;$G$4),"",C2014),""))</f>
        <v/>
      </c>
      <c r="N2014" s="37" t="str">
        <f>IF($I$4=0,D2014,IFERROR(IF(OR(AND(Data_Input!$T$3="meters",Data_Input!$T2018&gt;12),(AND(Data_Input!$T$3="feet",Data_Input!$T2018&gt;40)),ABS(D2014)&gt;$G$4),"",D2014),""))</f>
        <v/>
      </c>
      <c r="O2014" s="37" t="str">
        <f>IF($J$4=0,E2014,IFERROR(IF(OR(AND(Data_Input!$T$3="meters",Data_Input!$T2018&gt;12),(AND(Data_Input!$T$3="feet",Data_Input!$T2018&gt;40)),ABS(E2014)&gt;$G$4),"",E2014),""))</f>
        <v/>
      </c>
      <c r="P2014" s="35"/>
      <c r="Q2014" s="8" t="str">
        <f t="shared" si="134"/>
        <v/>
      </c>
      <c r="R2014" s="8" t="str">
        <f t="shared" si="135"/>
        <v/>
      </c>
      <c r="S2014" s="8" t="str">
        <f t="shared" si="136"/>
        <v/>
      </c>
      <c r="T2014" s="8" t="str">
        <f t="shared" si="137"/>
        <v/>
      </c>
      <c r="U2014" s="35"/>
    </row>
    <row r="2015" spans="1:21">
      <c r="A2015" s="7">
        <v>2013</v>
      </c>
      <c r="B2015" s="37" t="str">
        <f>Data_Input!O2019</f>
        <v/>
      </c>
      <c r="C2015" s="37" t="str">
        <f>Data_Input!P2019</f>
        <v/>
      </c>
      <c r="D2015" s="37" t="str">
        <f>Data_Input!Q2019</f>
        <v/>
      </c>
      <c r="E2015" s="37" t="str">
        <f>Data_Input!R2019</f>
        <v/>
      </c>
      <c r="F2015" s="47"/>
      <c r="G2015" s="35"/>
      <c r="H2015" s="35"/>
      <c r="I2015" s="35"/>
      <c r="J2015" s="35"/>
      <c r="K2015" s="35"/>
      <c r="L2015" s="37" t="str">
        <f>IF($G$4=0,B2015,IFERROR(IF(OR(AND(Data_Input!$T$3="meters",Data_Input!$T2019&gt;12),(AND(Data_Input!$T$3="feet",Data_Input!$T2019&gt;40)),ABS(B2015)&gt;$G$4),"",B2015),""))</f>
        <v/>
      </c>
      <c r="M2015" s="37" t="str">
        <f>IF($H$4=0,C2015,IFERROR(IF(OR(AND(Data_Input!$T$3="meters",Data_Input!$T2019&gt;12),(AND(Data_Input!$T$3="feet",Data_Input!$T2019&gt;40)),ABS(C2015)&gt;$G$4),"",C2015),""))</f>
        <v/>
      </c>
      <c r="N2015" s="37" t="str">
        <f>IF($I$4=0,D2015,IFERROR(IF(OR(AND(Data_Input!$T$3="meters",Data_Input!$T2019&gt;12),(AND(Data_Input!$T$3="feet",Data_Input!$T2019&gt;40)),ABS(D2015)&gt;$G$4),"",D2015),""))</f>
        <v/>
      </c>
      <c r="O2015" s="37" t="str">
        <f>IF($J$4=0,E2015,IFERROR(IF(OR(AND(Data_Input!$T$3="meters",Data_Input!$T2019&gt;12),(AND(Data_Input!$T$3="feet",Data_Input!$T2019&gt;40)),ABS(E2015)&gt;$G$4),"",E2015),""))</f>
        <v/>
      </c>
      <c r="P2015" s="35"/>
      <c r="Q2015" s="8" t="str">
        <f t="shared" si="134"/>
        <v/>
      </c>
      <c r="R2015" s="8" t="str">
        <f t="shared" si="135"/>
        <v/>
      </c>
      <c r="S2015" s="8" t="str">
        <f t="shared" si="136"/>
        <v/>
      </c>
      <c r="T2015" s="8" t="str">
        <f t="shared" si="137"/>
        <v/>
      </c>
      <c r="U2015" s="35"/>
    </row>
    <row r="2016" spans="1:21">
      <c r="A2016" s="7">
        <v>2014</v>
      </c>
      <c r="B2016" s="37" t="str">
        <f>Data_Input!O2020</f>
        <v/>
      </c>
      <c r="C2016" s="37" t="str">
        <f>Data_Input!P2020</f>
        <v/>
      </c>
      <c r="D2016" s="37" t="str">
        <f>Data_Input!Q2020</f>
        <v/>
      </c>
      <c r="E2016" s="37" t="str">
        <f>Data_Input!R2020</f>
        <v/>
      </c>
      <c r="F2016" s="47"/>
      <c r="G2016" s="35"/>
      <c r="H2016" s="35"/>
      <c r="I2016" s="35"/>
      <c r="J2016" s="35"/>
      <c r="K2016" s="35"/>
      <c r="L2016" s="37" t="str">
        <f>IF($G$4=0,B2016,IFERROR(IF(OR(AND(Data_Input!$T$3="meters",Data_Input!$T2020&gt;12),(AND(Data_Input!$T$3="feet",Data_Input!$T2020&gt;40)),ABS(B2016)&gt;$G$4),"",B2016),""))</f>
        <v/>
      </c>
      <c r="M2016" s="37" t="str">
        <f>IF($H$4=0,C2016,IFERROR(IF(OR(AND(Data_Input!$T$3="meters",Data_Input!$T2020&gt;12),(AND(Data_Input!$T$3="feet",Data_Input!$T2020&gt;40)),ABS(C2016)&gt;$G$4),"",C2016),""))</f>
        <v/>
      </c>
      <c r="N2016" s="37" t="str">
        <f>IF($I$4=0,D2016,IFERROR(IF(OR(AND(Data_Input!$T$3="meters",Data_Input!$T2020&gt;12),(AND(Data_Input!$T$3="feet",Data_Input!$T2020&gt;40)),ABS(D2016)&gt;$G$4),"",D2016),""))</f>
        <v/>
      </c>
      <c r="O2016" s="37" t="str">
        <f>IF($J$4=0,E2016,IFERROR(IF(OR(AND(Data_Input!$T$3="meters",Data_Input!$T2020&gt;12),(AND(Data_Input!$T$3="feet",Data_Input!$T2020&gt;40)),ABS(E2016)&gt;$G$4),"",E2016),""))</f>
        <v/>
      </c>
      <c r="P2016" s="35"/>
      <c r="Q2016" s="8" t="str">
        <f t="shared" si="134"/>
        <v/>
      </c>
      <c r="R2016" s="8" t="str">
        <f t="shared" si="135"/>
        <v/>
      </c>
      <c r="S2016" s="8" t="str">
        <f t="shared" si="136"/>
        <v/>
      </c>
      <c r="T2016" s="8" t="str">
        <f t="shared" si="137"/>
        <v/>
      </c>
      <c r="U2016" s="35"/>
    </row>
    <row r="2017" spans="1:21">
      <c r="A2017" s="7">
        <v>2015</v>
      </c>
      <c r="B2017" s="37" t="str">
        <f>Data_Input!O2021</f>
        <v/>
      </c>
      <c r="C2017" s="37" t="str">
        <f>Data_Input!P2021</f>
        <v/>
      </c>
      <c r="D2017" s="37" t="str">
        <f>Data_Input!Q2021</f>
        <v/>
      </c>
      <c r="E2017" s="37" t="str">
        <f>Data_Input!R2021</f>
        <v/>
      </c>
      <c r="F2017" s="47"/>
      <c r="G2017" s="35"/>
      <c r="H2017" s="35"/>
      <c r="I2017" s="35"/>
      <c r="J2017" s="35"/>
      <c r="K2017" s="35"/>
      <c r="L2017" s="37" t="str">
        <f>IF($G$4=0,B2017,IFERROR(IF(OR(AND(Data_Input!$T$3="meters",Data_Input!$T2021&gt;12),(AND(Data_Input!$T$3="feet",Data_Input!$T2021&gt;40)),ABS(B2017)&gt;$G$4),"",B2017),""))</f>
        <v/>
      </c>
      <c r="M2017" s="37" t="str">
        <f>IF($H$4=0,C2017,IFERROR(IF(OR(AND(Data_Input!$T$3="meters",Data_Input!$T2021&gt;12),(AND(Data_Input!$T$3="feet",Data_Input!$T2021&gt;40)),ABS(C2017)&gt;$G$4),"",C2017),""))</f>
        <v/>
      </c>
      <c r="N2017" s="37" t="str">
        <f>IF($I$4=0,D2017,IFERROR(IF(OR(AND(Data_Input!$T$3="meters",Data_Input!$T2021&gt;12),(AND(Data_Input!$T$3="feet",Data_Input!$T2021&gt;40)),ABS(D2017)&gt;$G$4),"",D2017),""))</f>
        <v/>
      </c>
      <c r="O2017" s="37" t="str">
        <f>IF($J$4=0,E2017,IFERROR(IF(OR(AND(Data_Input!$T$3="meters",Data_Input!$T2021&gt;12),(AND(Data_Input!$T$3="feet",Data_Input!$T2021&gt;40)),ABS(E2017)&gt;$G$4),"",E2017),""))</f>
        <v/>
      </c>
      <c r="P2017" s="35"/>
      <c r="Q2017" s="8" t="str">
        <f t="shared" si="134"/>
        <v/>
      </c>
      <c r="R2017" s="8" t="str">
        <f t="shared" si="135"/>
        <v/>
      </c>
      <c r="S2017" s="8" t="str">
        <f t="shared" si="136"/>
        <v/>
      </c>
      <c r="T2017" s="8" t="str">
        <f t="shared" si="137"/>
        <v/>
      </c>
      <c r="U2017" s="35"/>
    </row>
    <row r="2018" spans="1:21">
      <c r="A2018" s="7">
        <v>2016</v>
      </c>
      <c r="B2018" s="37" t="str">
        <f>Data_Input!O2022</f>
        <v/>
      </c>
      <c r="C2018" s="37" t="str">
        <f>Data_Input!P2022</f>
        <v/>
      </c>
      <c r="D2018" s="37" t="str">
        <f>Data_Input!Q2022</f>
        <v/>
      </c>
      <c r="E2018" s="37" t="str">
        <f>Data_Input!R2022</f>
        <v/>
      </c>
      <c r="F2018" s="47"/>
      <c r="G2018" s="35"/>
      <c r="H2018" s="35"/>
      <c r="I2018" s="35"/>
      <c r="J2018" s="35"/>
      <c r="K2018" s="35"/>
      <c r="L2018" s="37" t="str">
        <f>IF($G$4=0,B2018,IFERROR(IF(OR(AND(Data_Input!$T$3="meters",Data_Input!$T2022&gt;12),(AND(Data_Input!$T$3="feet",Data_Input!$T2022&gt;40)),ABS(B2018)&gt;$G$4),"",B2018),""))</f>
        <v/>
      </c>
      <c r="M2018" s="37" t="str">
        <f>IF($H$4=0,C2018,IFERROR(IF(OR(AND(Data_Input!$T$3="meters",Data_Input!$T2022&gt;12),(AND(Data_Input!$T$3="feet",Data_Input!$T2022&gt;40)),ABS(C2018)&gt;$G$4),"",C2018),""))</f>
        <v/>
      </c>
      <c r="N2018" s="37" t="str">
        <f>IF($I$4=0,D2018,IFERROR(IF(OR(AND(Data_Input!$T$3="meters",Data_Input!$T2022&gt;12),(AND(Data_Input!$T$3="feet",Data_Input!$T2022&gt;40)),ABS(D2018)&gt;$G$4),"",D2018),""))</f>
        <v/>
      </c>
      <c r="O2018" s="37" t="str">
        <f>IF($J$4=0,E2018,IFERROR(IF(OR(AND(Data_Input!$T$3="meters",Data_Input!$T2022&gt;12),(AND(Data_Input!$T$3="feet",Data_Input!$T2022&gt;40)),ABS(E2018)&gt;$G$4),"",E2018),""))</f>
        <v/>
      </c>
      <c r="P2018" s="35"/>
      <c r="Q2018" s="8" t="str">
        <f t="shared" si="134"/>
        <v/>
      </c>
      <c r="R2018" s="8" t="str">
        <f t="shared" si="135"/>
        <v/>
      </c>
      <c r="S2018" s="8" t="str">
        <f t="shared" si="136"/>
        <v/>
      </c>
      <c r="T2018" s="8" t="str">
        <f t="shared" si="137"/>
        <v/>
      </c>
      <c r="U2018" s="35"/>
    </row>
    <row r="2019" spans="1:21">
      <c r="A2019" s="7">
        <v>2017</v>
      </c>
      <c r="B2019" s="37" t="str">
        <f>Data_Input!O2023</f>
        <v/>
      </c>
      <c r="C2019" s="37" t="str">
        <f>Data_Input!P2023</f>
        <v/>
      </c>
      <c r="D2019" s="37" t="str">
        <f>Data_Input!Q2023</f>
        <v/>
      </c>
      <c r="E2019" s="37" t="str">
        <f>Data_Input!R2023</f>
        <v/>
      </c>
      <c r="F2019" s="47"/>
      <c r="G2019" s="35"/>
      <c r="H2019" s="35"/>
      <c r="I2019" s="35"/>
      <c r="J2019" s="35"/>
      <c r="K2019" s="35"/>
      <c r="L2019" s="37" t="str">
        <f>IF($G$4=0,B2019,IFERROR(IF(OR(AND(Data_Input!$T$3="meters",Data_Input!$T2023&gt;12),(AND(Data_Input!$T$3="feet",Data_Input!$T2023&gt;40)),ABS(B2019)&gt;$G$4),"",B2019),""))</f>
        <v/>
      </c>
      <c r="M2019" s="37" t="str">
        <f>IF($H$4=0,C2019,IFERROR(IF(OR(AND(Data_Input!$T$3="meters",Data_Input!$T2023&gt;12),(AND(Data_Input!$T$3="feet",Data_Input!$T2023&gt;40)),ABS(C2019)&gt;$G$4),"",C2019),""))</f>
        <v/>
      </c>
      <c r="N2019" s="37" t="str">
        <f>IF($I$4=0,D2019,IFERROR(IF(OR(AND(Data_Input!$T$3="meters",Data_Input!$T2023&gt;12),(AND(Data_Input!$T$3="feet",Data_Input!$T2023&gt;40)),ABS(D2019)&gt;$G$4),"",D2019),""))</f>
        <v/>
      </c>
      <c r="O2019" s="37" t="str">
        <f>IF($J$4=0,E2019,IFERROR(IF(OR(AND(Data_Input!$T$3="meters",Data_Input!$T2023&gt;12),(AND(Data_Input!$T$3="feet",Data_Input!$T2023&gt;40)),ABS(E2019)&gt;$G$4),"",E2019),""))</f>
        <v/>
      </c>
      <c r="P2019" s="35"/>
      <c r="Q2019" s="8" t="str">
        <f t="shared" si="134"/>
        <v/>
      </c>
      <c r="R2019" s="8" t="str">
        <f t="shared" si="135"/>
        <v/>
      </c>
      <c r="S2019" s="8" t="str">
        <f t="shared" si="136"/>
        <v/>
      </c>
      <c r="T2019" s="8" t="str">
        <f t="shared" si="137"/>
        <v/>
      </c>
      <c r="U2019" s="35"/>
    </row>
    <row r="2020" spans="1:21">
      <c r="A2020" s="7">
        <v>2018</v>
      </c>
      <c r="B2020" s="37" t="str">
        <f>Data_Input!O2024</f>
        <v/>
      </c>
      <c r="C2020" s="37" t="str">
        <f>Data_Input!P2024</f>
        <v/>
      </c>
      <c r="D2020" s="37" t="str">
        <f>Data_Input!Q2024</f>
        <v/>
      </c>
      <c r="E2020" s="37" t="str">
        <f>Data_Input!R2024</f>
        <v/>
      </c>
      <c r="F2020" s="47"/>
      <c r="G2020" s="35"/>
      <c r="H2020" s="35"/>
      <c r="I2020" s="35"/>
      <c r="J2020" s="35"/>
      <c r="K2020" s="35"/>
      <c r="L2020" s="37" t="str">
        <f>IF($G$4=0,B2020,IFERROR(IF(OR(AND(Data_Input!$T$3="meters",Data_Input!$T2024&gt;12),(AND(Data_Input!$T$3="feet",Data_Input!$T2024&gt;40)),ABS(B2020)&gt;$G$4),"",B2020),""))</f>
        <v/>
      </c>
      <c r="M2020" s="37" t="str">
        <f>IF($H$4=0,C2020,IFERROR(IF(OR(AND(Data_Input!$T$3="meters",Data_Input!$T2024&gt;12),(AND(Data_Input!$T$3="feet",Data_Input!$T2024&gt;40)),ABS(C2020)&gt;$G$4),"",C2020),""))</f>
        <v/>
      </c>
      <c r="N2020" s="37" t="str">
        <f>IF($I$4=0,D2020,IFERROR(IF(OR(AND(Data_Input!$T$3="meters",Data_Input!$T2024&gt;12),(AND(Data_Input!$T$3="feet",Data_Input!$T2024&gt;40)),ABS(D2020)&gt;$G$4),"",D2020),""))</f>
        <v/>
      </c>
      <c r="O2020" s="37" t="str">
        <f>IF($J$4=0,E2020,IFERROR(IF(OR(AND(Data_Input!$T$3="meters",Data_Input!$T2024&gt;12),(AND(Data_Input!$T$3="feet",Data_Input!$T2024&gt;40)),ABS(E2020)&gt;$G$4),"",E2020),""))</f>
        <v/>
      </c>
      <c r="P2020" s="35"/>
      <c r="Q2020" s="8" t="str">
        <f t="shared" si="134"/>
        <v/>
      </c>
      <c r="R2020" s="8" t="str">
        <f t="shared" si="135"/>
        <v/>
      </c>
      <c r="S2020" s="8" t="str">
        <f t="shared" si="136"/>
        <v/>
      </c>
      <c r="T2020" s="8" t="str">
        <f t="shared" si="137"/>
        <v/>
      </c>
      <c r="U2020" s="35"/>
    </row>
    <row r="2021" spans="1:21">
      <c r="A2021" s="7">
        <v>2019</v>
      </c>
      <c r="B2021" s="37" t="str">
        <f>Data_Input!O2025</f>
        <v/>
      </c>
      <c r="C2021" s="37" t="str">
        <f>Data_Input!P2025</f>
        <v/>
      </c>
      <c r="D2021" s="37" t="str">
        <f>Data_Input!Q2025</f>
        <v/>
      </c>
      <c r="E2021" s="37" t="str">
        <f>Data_Input!R2025</f>
        <v/>
      </c>
      <c r="F2021" s="47"/>
      <c r="G2021" s="35"/>
      <c r="H2021" s="35"/>
      <c r="I2021" s="35"/>
      <c r="J2021" s="35"/>
      <c r="K2021" s="35"/>
      <c r="L2021" s="37" t="str">
        <f>IF($G$4=0,B2021,IFERROR(IF(OR(AND(Data_Input!$T$3="meters",Data_Input!$T2025&gt;12),(AND(Data_Input!$T$3="feet",Data_Input!$T2025&gt;40)),ABS(B2021)&gt;$G$4),"",B2021),""))</f>
        <v/>
      </c>
      <c r="M2021" s="37" t="str">
        <f>IF($H$4=0,C2021,IFERROR(IF(OR(AND(Data_Input!$T$3="meters",Data_Input!$T2025&gt;12),(AND(Data_Input!$T$3="feet",Data_Input!$T2025&gt;40)),ABS(C2021)&gt;$G$4),"",C2021),""))</f>
        <v/>
      </c>
      <c r="N2021" s="37" t="str">
        <f>IF($I$4=0,D2021,IFERROR(IF(OR(AND(Data_Input!$T$3="meters",Data_Input!$T2025&gt;12),(AND(Data_Input!$T$3="feet",Data_Input!$T2025&gt;40)),ABS(D2021)&gt;$G$4),"",D2021),""))</f>
        <v/>
      </c>
      <c r="O2021" s="37" t="str">
        <f>IF($J$4=0,E2021,IFERROR(IF(OR(AND(Data_Input!$T$3="meters",Data_Input!$T2025&gt;12),(AND(Data_Input!$T$3="feet",Data_Input!$T2025&gt;40)),ABS(E2021)&gt;$G$4),"",E2021),""))</f>
        <v/>
      </c>
      <c r="P2021" s="35"/>
      <c r="Q2021" s="8" t="str">
        <f t="shared" si="134"/>
        <v/>
      </c>
      <c r="R2021" s="8" t="str">
        <f t="shared" si="135"/>
        <v/>
      </c>
      <c r="S2021" s="8" t="str">
        <f t="shared" si="136"/>
        <v/>
      </c>
      <c r="T2021" s="8" t="str">
        <f t="shared" si="137"/>
        <v/>
      </c>
      <c r="U2021" s="35"/>
    </row>
    <row r="2022" spans="1:21">
      <c r="A2022" s="7">
        <v>2020</v>
      </c>
      <c r="B2022" s="37" t="str">
        <f>Data_Input!O2026</f>
        <v/>
      </c>
      <c r="C2022" s="37" t="str">
        <f>Data_Input!P2026</f>
        <v/>
      </c>
      <c r="D2022" s="37" t="str">
        <f>Data_Input!Q2026</f>
        <v/>
      </c>
      <c r="E2022" s="37" t="str">
        <f>Data_Input!R2026</f>
        <v/>
      </c>
      <c r="F2022" s="47"/>
      <c r="G2022" s="35"/>
      <c r="H2022" s="35"/>
      <c r="I2022" s="35"/>
      <c r="J2022" s="35"/>
      <c r="K2022" s="35"/>
      <c r="L2022" s="37" t="str">
        <f>IF($G$4=0,B2022,IFERROR(IF(OR(AND(Data_Input!$T$3="meters",Data_Input!$T2026&gt;12),(AND(Data_Input!$T$3="feet",Data_Input!$T2026&gt;40)),ABS(B2022)&gt;$G$4),"",B2022),""))</f>
        <v/>
      </c>
      <c r="M2022" s="37" t="str">
        <f>IF($H$4=0,C2022,IFERROR(IF(OR(AND(Data_Input!$T$3="meters",Data_Input!$T2026&gt;12),(AND(Data_Input!$T$3="feet",Data_Input!$T2026&gt;40)),ABS(C2022)&gt;$G$4),"",C2022),""))</f>
        <v/>
      </c>
      <c r="N2022" s="37" t="str">
        <f>IF($I$4=0,D2022,IFERROR(IF(OR(AND(Data_Input!$T$3="meters",Data_Input!$T2026&gt;12),(AND(Data_Input!$T$3="feet",Data_Input!$T2026&gt;40)),ABS(D2022)&gt;$G$4),"",D2022),""))</f>
        <v/>
      </c>
      <c r="O2022" s="37" t="str">
        <f>IF($J$4=0,E2022,IFERROR(IF(OR(AND(Data_Input!$T$3="meters",Data_Input!$T2026&gt;12),(AND(Data_Input!$T$3="feet",Data_Input!$T2026&gt;40)),ABS(E2022)&gt;$G$4),"",E2022),""))</f>
        <v/>
      </c>
      <c r="P2022" s="35"/>
      <c r="Q2022" s="8" t="str">
        <f t="shared" si="134"/>
        <v/>
      </c>
      <c r="R2022" s="8" t="str">
        <f t="shared" si="135"/>
        <v/>
      </c>
      <c r="S2022" s="8" t="str">
        <f t="shared" si="136"/>
        <v/>
      </c>
      <c r="T2022" s="8" t="str">
        <f t="shared" si="137"/>
        <v/>
      </c>
      <c r="U2022" s="35"/>
    </row>
    <row r="2023" spans="1:21">
      <c r="A2023" s="7">
        <v>2021</v>
      </c>
      <c r="B2023" s="37" t="str">
        <f>Data_Input!O2027</f>
        <v/>
      </c>
      <c r="C2023" s="37" t="str">
        <f>Data_Input!P2027</f>
        <v/>
      </c>
      <c r="D2023" s="37" t="str">
        <f>Data_Input!Q2027</f>
        <v/>
      </c>
      <c r="E2023" s="37" t="str">
        <f>Data_Input!R2027</f>
        <v/>
      </c>
      <c r="F2023" s="47"/>
      <c r="G2023" s="35"/>
      <c r="H2023" s="35"/>
      <c r="I2023" s="35"/>
      <c r="J2023" s="35"/>
      <c r="K2023" s="35"/>
      <c r="L2023" s="37" t="str">
        <f>IF($G$4=0,B2023,IFERROR(IF(OR(AND(Data_Input!$T$3="meters",Data_Input!$T2027&gt;12),(AND(Data_Input!$T$3="feet",Data_Input!$T2027&gt;40)),ABS(B2023)&gt;$G$4),"",B2023),""))</f>
        <v/>
      </c>
      <c r="M2023" s="37" t="str">
        <f>IF($H$4=0,C2023,IFERROR(IF(OR(AND(Data_Input!$T$3="meters",Data_Input!$T2027&gt;12),(AND(Data_Input!$T$3="feet",Data_Input!$T2027&gt;40)),ABS(C2023)&gt;$G$4),"",C2023),""))</f>
        <v/>
      </c>
      <c r="N2023" s="37" t="str">
        <f>IF($I$4=0,D2023,IFERROR(IF(OR(AND(Data_Input!$T$3="meters",Data_Input!$T2027&gt;12),(AND(Data_Input!$T$3="feet",Data_Input!$T2027&gt;40)),ABS(D2023)&gt;$G$4),"",D2023),""))</f>
        <v/>
      </c>
      <c r="O2023" s="37" t="str">
        <f>IF($J$4=0,E2023,IFERROR(IF(OR(AND(Data_Input!$T$3="meters",Data_Input!$T2027&gt;12),(AND(Data_Input!$T$3="feet",Data_Input!$T2027&gt;40)),ABS(E2023)&gt;$G$4),"",E2023),""))</f>
        <v/>
      </c>
      <c r="P2023" s="35"/>
      <c r="Q2023" s="8" t="str">
        <f t="shared" si="134"/>
        <v/>
      </c>
      <c r="R2023" s="8" t="str">
        <f t="shared" si="135"/>
        <v/>
      </c>
      <c r="S2023" s="8" t="str">
        <f t="shared" si="136"/>
        <v/>
      </c>
      <c r="T2023" s="8" t="str">
        <f t="shared" si="137"/>
        <v/>
      </c>
      <c r="U2023" s="35"/>
    </row>
    <row r="2024" spans="1:21">
      <c r="A2024" s="7">
        <v>2022</v>
      </c>
      <c r="B2024" s="37" t="str">
        <f>Data_Input!O2028</f>
        <v/>
      </c>
      <c r="C2024" s="37" t="str">
        <f>Data_Input!P2028</f>
        <v/>
      </c>
      <c r="D2024" s="37" t="str">
        <f>Data_Input!Q2028</f>
        <v/>
      </c>
      <c r="E2024" s="37" t="str">
        <f>Data_Input!R2028</f>
        <v/>
      </c>
      <c r="F2024" s="47"/>
      <c r="G2024" s="35"/>
      <c r="H2024" s="35"/>
      <c r="I2024" s="35"/>
      <c r="J2024" s="35"/>
      <c r="K2024" s="35"/>
      <c r="L2024" s="37" t="str">
        <f>IF($G$4=0,B2024,IFERROR(IF(OR(AND(Data_Input!$T$3="meters",Data_Input!$T2028&gt;12),(AND(Data_Input!$T$3="feet",Data_Input!$T2028&gt;40)),ABS(B2024)&gt;$G$4),"",B2024),""))</f>
        <v/>
      </c>
      <c r="M2024" s="37" t="str">
        <f>IF($H$4=0,C2024,IFERROR(IF(OR(AND(Data_Input!$T$3="meters",Data_Input!$T2028&gt;12),(AND(Data_Input!$T$3="feet",Data_Input!$T2028&gt;40)),ABS(C2024)&gt;$G$4),"",C2024),""))</f>
        <v/>
      </c>
      <c r="N2024" s="37" t="str">
        <f>IF($I$4=0,D2024,IFERROR(IF(OR(AND(Data_Input!$T$3="meters",Data_Input!$T2028&gt;12),(AND(Data_Input!$T$3="feet",Data_Input!$T2028&gt;40)),ABS(D2024)&gt;$G$4),"",D2024),""))</f>
        <v/>
      </c>
      <c r="O2024" s="37" t="str">
        <f>IF($J$4=0,E2024,IFERROR(IF(OR(AND(Data_Input!$T$3="meters",Data_Input!$T2028&gt;12),(AND(Data_Input!$T$3="feet",Data_Input!$T2028&gt;40)),ABS(E2024)&gt;$G$4),"",E2024),""))</f>
        <v/>
      </c>
      <c r="P2024" s="35"/>
      <c r="Q2024" s="8" t="str">
        <f t="shared" si="134"/>
        <v/>
      </c>
      <c r="R2024" s="8" t="str">
        <f t="shared" si="135"/>
        <v/>
      </c>
      <c r="S2024" s="8" t="str">
        <f t="shared" si="136"/>
        <v/>
      </c>
      <c r="T2024" s="8" t="str">
        <f t="shared" si="137"/>
        <v/>
      </c>
      <c r="U2024" s="35"/>
    </row>
    <row r="2025" spans="1:21">
      <c r="A2025" s="7">
        <v>2023</v>
      </c>
      <c r="B2025" s="37" t="str">
        <f>Data_Input!O2029</f>
        <v/>
      </c>
      <c r="C2025" s="37" t="str">
        <f>Data_Input!P2029</f>
        <v/>
      </c>
      <c r="D2025" s="37" t="str">
        <f>Data_Input!Q2029</f>
        <v/>
      </c>
      <c r="E2025" s="37" t="str">
        <f>Data_Input!R2029</f>
        <v/>
      </c>
      <c r="F2025" s="47"/>
      <c r="G2025" s="35"/>
      <c r="H2025" s="35"/>
      <c r="I2025" s="35"/>
      <c r="J2025" s="35"/>
      <c r="K2025" s="35"/>
      <c r="L2025" s="37" t="str">
        <f>IF($G$4=0,B2025,IFERROR(IF(OR(AND(Data_Input!$T$3="meters",Data_Input!$T2029&gt;12),(AND(Data_Input!$T$3="feet",Data_Input!$T2029&gt;40)),ABS(B2025)&gt;$G$4),"",B2025),""))</f>
        <v/>
      </c>
      <c r="M2025" s="37" t="str">
        <f>IF($H$4=0,C2025,IFERROR(IF(OR(AND(Data_Input!$T$3="meters",Data_Input!$T2029&gt;12),(AND(Data_Input!$T$3="feet",Data_Input!$T2029&gt;40)),ABS(C2025)&gt;$G$4),"",C2025),""))</f>
        <v/>
      </c>
      <c r="N2025" s="37" t="str">
        <f>IF($I$4=0,D2025,IFERROR(IF(OR(AND(Data_Input!$T$3="meters",Data_Input!$T2029&gt;12),(AND(Data_Input!$T$3="feet",Data_Input!$T2029&gt;40)),ABS(D2025)&gt;$G$4),"",D2025),""))</f>
        <v/>
      </c>
      <c r="O2025" s="37" t="str">
        <f>IF($J$4=0,E2025,IFERROR(IF(OR(AND(Data_Input!$T$3="meters",Data_Input!$T2029&gt;12),(AND(Data_Input!$T$3="feet",Data_Input!$T2029&gt;40)),ABS(E2025)&gt;$G$4),"",E2025),""))</f>
        <v/>
      </c>
      <c r="P2025" s="35"/>
      <c r="Q2025" s="8" t="str">
        <f t="shared" si="134"/>
        <v/>
      </c>
      <c r="R2025" s="8" t="str">
        <f t="shared" si="135"/>
        <v/>
      </c>
      <c r="S2025" s="8" t="str">
        <f t="shared" si="136"/>
        <v/>
      </c>
      <c r="T2025" s="8" t="str">
        <f t="shared" si="137"/>
        <v/>
      </c>
      <c r="U2025" s="35"/>
    </row>
    <row r="2026" spans="1:21">
      <c r="A2026" s="7">
        <v>2024</v>
      </c>
      <c r="B2026" s="37" t="str">
        <f>Data_Input!O2030</f>
        <v/>
      </c>
      <c r="C2026" s="37" t="str">
        <f>Data_Input!P2030</f>
        <v/>
      </c>
      <c r="D2026" s="37" t="str">
        <f>Data_Input!Q2030</f>
        <v/>
      </c>
      <c r="E2026" s="37" t="str">
        <f>Data_Input!R2030</f>
        <v/>
      </c>
      <c r="F2026" s="47"/>
      <c r="G2026" s="35"/>
      <c r="H2026" s="35"/>
      <c r="I2026" s="35"/>
      <c r="J2026" s="35"/>
      <c r="K2026" s="35"/>
      <c r="L2026" s="37" t="str">
        <f>IF($G$4=0,B2026,IFERROR(IF(OR(AND(Data_Input!$T$3="meters",Data_Input!$T2030&gt;12),(AND(Data_Input!$T$3="feet",Data_Input!$T2030&gt;40)),ABS(B2026)&gt;$G$4),"",B2026),""))</f>
        <v/>
      </c>
      <c r="M2026" s="37" t="str">
        <f>IF($H$4=0,C2026,IFERROR(IF(OR(AND(Data_Input!$T$3="meters",Data_Input!$T2030&gt;12),(AND(Data_Input!$T$3="feet",Data_Input!$T2030&gt;40)),ABS(C2026)&gt;$G$4),"",C2026),""))</f>
        <v/>
      </c>
      <c r="N2026" s="37" t="str">
        <f>IF($I$4=0,D2026,IFERROR(IF(OR(AND(Data_Input!$T$3="meters",Data_Input!$T2030&gt;12),(AND(Data_Input!$T$3="feet",Data_Input!$T2030&gt;40)),ABS(D2026)&gt;$G$4),"",D2026),""))</f>
        <v/>
      </c>
      <c r="O2026" s="37" t="str">
        <f>IF($J$4=0,E2026,IFERROR(IF(OR(AND(Data_Input!$T$3="meters",Data_Input!$T2030&gt;12),(AND(Data_Input!$T$3="feet",Data_Input!$T2030&gt;40)),ABS(E2026)&gt;$G$4),"",E2026),""))</f>
        <v/>
      </c>
      <c r="P2026" s="35"/>
      <c r="Q2026" s="8" t="str">
        <f t="shared" si="134"/>
        <v/>
      </c>
      <c r="R2026" s="8" t="str">
        <f t="shared" si="135"/>
        <v/>
      </c>
      <c r="S2026" s="8" t="str">
        <f t="shared" si="136"/>
        <v/>
      </c>
      <c r="T2026" s="8" t="str">
        <f t="shared" si="137"/>
        <v/>
      </c>
      <c r="U2026" s="35"/>
    </row>
    <row r="2027" spans="1:21">
      <c r="A2027" s="7">
        <v>2025</v>
      </c>
      <c r="B2027" s="37" t="str">
        <f>Data_Input!O2031</f>
        <v/>
      </c>
      <c r="C2027" s="37" t="str">
        <f>Data_Input!P2031</f>
        <v/>
      </c>
      <c r="D2027" s="37" t="str">
        <f>Data_Input!Q2031</f>
        <v/>
      </c>
      <c r="E2027" s="37" t="str">
        <f>Data_Input!R2031</f>
        <v/>
      </c>
      <c r="F2027" s="47"/>
      <c r="G2027" s="35"/>
      <c r="H2027" s="35"/>
      <c r="I2027" s="35"/>
      <c r="J2027" s="35"/>
      <c r="K2027" s="35"/>
      <c r="L2027" s="37" t="str">
        <f>IF($G$4=0,B2027,IFERROR(IF(OR(AND(Data_Input!$T$3="meters",Data_Input!$T2031&gt;12),(AND(Data_Input!$T$3="feet",Data_Input!$T2031&gt;40)),ABS(B2027)&gt;$G$4),"",B2027),""))</f>
        <v/>
      </c>
      <c r="M2027" s="37" t="str">
        <f>IF($H$4=0,C2027,IFERROR(IF(OR(AND(Data_Input!$T$3="meters",Data_Input!$T2031&gt;12),(AND(Data_Input!$T$3="feet",Data_Input!$T2031&gt;40)),ABS(C2027)&gt;$G$4),"",C2027),""))</f>
        <v/>
      </c>
      <c r="N2027" s="37" t="str">
        <f>IF($I$4=0,D2027,IFERROR(IF(OR(AND(Data_Input!$T$3="meters",Data_Input!$T2031&gt;12),(AND(Data_Input!$T$3="feet",Data_Input!$T2031&gt;40)),ABS(D2027)&gt;$G$4),"",D2027),""))</f>
        <v/>
      </c>
      <c r="O2027" s="37" t="str">
        <f>IF($J$4=0,E2027,IFERROR(IF(OR(AND(Data_Input!$T$3="meters",Data_Input!$T2031&gt;12),(AND(Data_Input!$T$3="feet",Data_Input!$T2031&gt;40)),ABS(E2027)&gt;$G$4),"",E2027),""))</f>
        <v/>
      </c>
      <c r="P2027" s="35"/>
      <c r="Q2027" s="8" t="str">
        <f t="shared" si="134"/>
        <v/>
      </c>
      <c r="R2027" s="8" t="str">
        <f t="shared" si="135"/>
        <v/>
      </c>
      <c r="S2027" s="8" t="str">
        <f t="shared" si="136"/>
        <v/>
      </c>
      <c r="T2027" s="8" t="str">
        <f t="shared" si="137"/>
        <v/>
      </c>
      <c r="U2027" s="35"/>
    </row>
    <row r="2028" spans="1:21">
      <c r="A2028" s="7">
        <v>2026</v>
      </c>
      <c r="B2028" s="37" t="str">
        <f>Data_Input!O2032</f>
        <v/>
      </c>
      <c r="C2028" s="37" t="str">
        <f>Data_Input!P2032</f>
        <v/>
      </c>
      <c r="D2028" s="37" t="str">
        <f>Data_Input!Q2032</f>
        <v/>
      </c>
      <c r="E2028" s="37" t="str">
        <f>Data_Input!R2032</f>
        <v/>
      </c>
      <c r="F2028" s="47"/>
      <c r="G2028" s="35"/>
      <c r="H2028" s="35"/>
      <c r="I2028" s="35"/>
      <c r="J2028" s="35"/>
      <c r="K2028" s="35"/>
      <c r="L2028" s="37" t="str">
        <f>IF($G$4=0,B2028,IFERROR(IF(OR(AND(Data_Input!$T$3="meters",Data_Input!$T2032&gt;12),(AND(Data_Input!$T$3="feet",Data_Input!$T2032&gt;40)),ABS(B2028)&gt;$G$4),"",B2028),""))</f>
        <v/>
      </c>
      <c r="M2028" s="37" t="str">
        <f>IF($H$4=0,C2028,IFERROR(IF(OR(AND(Data_Input!$T$3="meters",Data_Input!$T2032&gt;12),(AND(Data_Input!$T$3="feet",Data_Input!$T2032&gt;40)),ABS(C2028)&gt;$G$4),"",C2028),""))</f>
        <v/>
      </c>
      <c r="N2028" s="37" t="str">
        <f>IF($I$4=0,D2028,IFERROR(IF(OR(AND(Data_Input!$T$3="meters",Data_Input!$T2032&gt;12),(AND(Data_Input!$T$3="feet",Data_Input!$T2032&gt;40)),ABS(D2028)&gt;$G$4),"",D2028),""))</f>
        <v/>
      </c>
      <c r="O2028" s="37" t="str">
        <f>IF($J$4=0,E2028,IFERROR(IF(OR(AND(Data_Input!$T$3="meters",Data_Input!$T2032&gt;12),(AND(Data_Input!$T$3="feet",Data_Input!$T2032&gt;40)),ABS(E2028)&gt;$G$4),"",E2028),""))</f>
        <v/>
      </c>
      <c r="P2028" s="35"/>
      <c r="Q2028" s="8" t="str">
        <f t="shared" si="134"/>
        <v/>
      </c>
      <c r="R2028" s="8" t="str">
        <f t="shared" si="135"/>
        <v/>
      </c>
      <c r="S2028" s="8" t="str">
        <f t="shared" si="136"/>
        <v/>
      </c>
      <c r="T2028" s="8" t="str">
        <f t="shared" si="137"/>
        <v/>
      </c>
      <c r="U2028" s="35"/>
    </row>
    <row r="2029" spans="1:21">
      <c r="A2029" s="7">
        <v>2027</v>
      </c>
      <c r="B2029" s="37" t="str">
        <f>Data_Input!O2033</f>
        <v/>
      </c>
      <c r="C2029" s="37" t="str">
        <f>Data_Input!P2033</f>
        <v/>
      </c>
      <c r="D2029" s="37" t="str">
        <f>Data_Input!Q2033</f>
        <v/>
      </c>
      <c r="E2029" s="37" t="str">
        <f>Data_Input!R2033</f>
        <v/>
      </c>
      <c r="F2029" s="47"/>
      <c r="G2029" s="35"/>
      <c r="H2029" s="35"/>
      <c r="I2029" s="35"/>
      <c r="J2029" s="35"/>
      <c r="K2029" s="35"/>
      <c r="L2029" s="37" t="str">
        <f>IF($G$4=0,B2029,IFERROR(IF(OR(AND(Data_Input!$T$3="meters",Data_Input!$T2033&gt;12),(AND(Data_Input!$T$3="feet",Data_Input!$T2033&gt;40)),ABS(B2029)&gt;$G$4),"",B2029),""))</f>
        <v/>
      </c>
      <c r="M2029" s="37" t="str">
        <f>IF($H$4=0,C2029,IFERROR(IF(OR(AND(Data_Input!$T$3="meters",Data_Input!$T2033&gt;12),(AND(Data_Input!$T$3="feet",Data_Input!$T2033&gt;40)),ABS(C2029)&gt;$G$4),"",C2029),""))</f>
        <v/>
      </c>
      <c r="N2029" s="37" t="str">
        <f>IF($I$4=0,D2029,IFERROR(IF(OR(AND(Data_Input!$T$3="meters",Data_Input!$T2033&gt;12),(AND(Data_Input!$T$3="feet",Data_Input!$T2033&gt;40)),ABS(D2029)&gt;$G$4),"",D2029),""))</f>
        <v/>
      </c>
      <c r="O2029" s="37" t="str">
        <f>IF($J$4=0,E2029,IFERROR(IF(OR(AND(Data_Input!$T$3="meters",Data_Input!$T2033&gt;12),(AND(Data_Input!$T$3="feet",Data_Input!$T2033&gt;40)),ABS(E2029)&gt;$G$4),"",E2029),""))</f>
        <v/>
      </c>
      <c r="P2029" s="35"/>
      <c r="Q2029" s="8" t="str">
        <f t="shared" si="134"/>
        <v/>
      </c>
      <c r="R2029" s="8" t="str">
        <f t="shared" si="135"/>
        <v/>
      </c>
      <c r="S2029" s="8" t="str">
        <f t="shared" si="136"/>
        <v/>
      </c>
      <c r="T2029" s="8" t="str">
        <f t="shared" si="137"/>
        <v/>
      </c>
      <c r="U2029" s="35"/>
    </row>
    <row r="2030" spans="1:21">
      <c r="A2030" s="7">
        <v>2028</v>
      </c>
      <c r="B2030" s="37" t="str">
        <f>Data_Input!O2034</f>
        <v/>
      </c>
      <c r="C2030" s="37" t="str">
        <f>Data_Input!P2034</f>
        <v/>
      </c>
      <c r="D2030" s="37" t="str">
        <f>Data_Input!Q2034</f>
        <v/>
      </c>
      <c r="E2030" s="37" t="str">
        <f>Data_Input!R2034</f>
        <v/>
      </c>
      <c r="F2030" s="47"/>
      <c r="G2030" s="35"/>
      <c r="H2030" s="35"/>
      <c r="I2030" s="35"/>
      <c r="J2030" s="35"/>
      <c r="K2030" s="35"/>
      <c r="L2030" s="37" t="str">
        <f>IF($G$4=0,B2030,IFERROR(IF(OR(AND(Data_Input!$T$3="meters",Data_Input!$T2034&gt;12),(AND(Data_Input!$T$3="feet",Data_Input!$T2034&gt;40)),ABS(B2030)&gt;$G$4),"",B2030),""))</f>
        <v/>
      </c>
      <c r="M2030" s="37" t="str">
        <f>IF($H$4=0,C2030,IFERROR(IF(OR(AND(Data_Input!$T$3="meters",Data_Input!$T2034&gt;12),(AND(Data_Input!$T$3="feet",Data_Input!$T2034&gt;40)),ABS(C2030)&gt;$G$4),"",C2030),""))</f>
        <v/>
      </c>
      <c r="N2030" s="37" t="str">
        <f>IF($I$4=0,D2030,IFERROR(IF(OR(AND(Data_Input!$T$3="meters",Data_Input!$T2034&gt;12),(AND(Data_Input!$T$3="feet",Data_Input!$T2034&gt;40)),ABS(D2030)&gt;$G$4),"",D2030),""))</f>
        <v/>
      </c>
      <c r="O2030" s="37" t="str">
        <f>IF($J$4=0,E2030,IFERROR(IF(OR(AND(Data_Input!$T$3="meters",Data_Input!$T2034&gt;12),(AND(Data_Input!$T$3="feet",Data_Input!$T2034&gt;40)),ABS(E2030)&gt;$G$4),"",E2030),""))</f>
        <v/>
      </c>
      <c r="P2030" s="35"/>
      <c r="Q2030" s="8" t="str">
        <f t="shared" si="134"/>
        <v/>
      </c>
      <c r="R2030" s="8" t="str">
        <f t="shared" si="135"/>
        <v/>
      </c>
      <c r="S2030" s="8" t="str">
        <f t="shared" si="136"/>
        <v/>
      </c>
      <c r="T2030" s="8" t="str">
        <f t="shared" si="137"/>
        <v/>
      </c>
      <c r="U2030" s="35"/>
    </row>
    <row r="2031" spans="1:21">
      <c r="A2031" s="7">
        <v>2029</v>
      </c>
      <c r="B2031" s="37" t="str">
        <f>Data_Input!O2035</f>
        <v/>
      </c>
      <c r="C2031" s="37" t="str">
        <f>Data_Input!P2035</f>
        <v/>
      </c>
      <c r="D2031" s="37" t="str">
        <f>Data_Input!Q2035</f>
        <v/>
      </c>
      <c r="E2031" s="37" t="str">
        <f>Data_Input!R2035</f>
        <v/>
      </c>
      <c r="F2031" s="47"/>
      <c r="G2031" s="35"/>
      <c r="H2031" s="35"/>
      <c r="I2031" s="35"/>
      <c r="J2031" s="35"/>
      <c r="K2031" s="35"/>
      <c r="L2031" s="37" t="str">
        <f>IF($G$4=0,B2031,IFERROR(IF(OR(AND(Data_Input!$T$3="meters",Data_Input!$T2035&gt;12),(AND(Data_Input!$T$3="feet",Data_Input!$T2035&gt;40)),ABS(B2031)&gt;$G$4),"",B2031),""))</f>
        <v/>
      </c>
      <c r="M2031" s="37" t="str">
        <f>IF($H$4=0,C2031,IFERROR(IF(OR(AND(Data_Input!$T$3="meters",Data_Input!$T2035&gt;12),(AND(Data_Input!$T$3="feet",Data_Input!$T2035&gt;40)),ABS(C2031)&gt;$G$4),"",C2031),""))</f>
        <v/>
      </c>
      <c r="N2031" s="37" t="str">
        <f>IF($I$4=0,D2031,IFERROR(IF(OR(AND(Data_Input!$T$3="meters",Data_Input!$T2035&gt;12),(AND(Data_Input!$T$3="feet",Data_Input!$T2035&gt;40)),ABS(D2031)&gt;$G$4),"",D2031),""))</f>
        <v/>
      </c>
      <c r="O2031" s="37" t="str">
        <f>IF($J$4=0,E2031,IFERROR(IF(OR(AND(Data_Input!$T$3="meters",Data_Input!$T2035&gt;12),(AND(Data_Input!$T$3="feet",Data_Input!$T2035&gt;40)),ABS(E2031)&gt;$G$4),"",E2031),""))</f>
        <v/>
      </c>
      <c r="P2031" s="35"/>
      <c r="Q2031" s="8" t="str">
        <f t="shared" si="134"/>
        <v/>
      </c>
      <c r="R2031" s="8" t="str">
        <f t="shared" si="135"/>
        <v/>
      </c>
      <c r="S2031" s="8" t="str">
        <f t="shared" si="136"/>
        <v/>
      </c>
      <c r="T2031" s="8" t="str">
        <f t="shared" si="137"/>
        <v/>
      </c>
      <c r="U2031" s="35"/>
    </row>
    <row r="2032" spans="1:21">
      <c r="A2032" s="7">
        <v>2030</v>
      </c>
      <c r="B2032" s="37" t="str">
        <f>Data_Input!O2036</f>
        <v/>
      </c>
      <c r="C2032" s="37" t="str">
        <f>Data_Input!P2036</f>
        <v/>
      </c>
      <c r="D2032" s="37" t="str">
        <f>Data_Input!Q2036</f>
        <v/>
      </c>
      <c r="E2032" s="37" t="str">
        <f>Data_Input!R2036</f>
        <v/>
      </c>
      <c r="F2032" s="47"/>
      <c r="G2032" s="35"/>
      <c r="H2032" s="35"/>
      <c r="I2032" s="35"/>
      <c r="J2032" s="35"/>
      <c r="K2032" s="35"/>
      <c r="L2032" s="37" t="str">
        <f>IF($G$4=0,B2032,IFERROR(IF(OR(AND(Data_Input!$T$3="meters",Data_Input!$T2036&gt;12),(AND(Data_Input!$T$3="feet",Data_Input!$T2036&gt;40)),ABS(B2032)&gt;$G$4),"",B2032),""))</f>
        <v/>
      </c>
      <c r="M2032" s="37" t="str">
        <f>IF($H$4=0,C2032,IFERROR(IF(OR(AND(Data_Input!$T$3="meters",Data_Input!$T2036&gt;12),(AND(Data_Input!$T$3="feet",Data_Input!$T2036&gt;40)),ABS(C2032)&gt;$G$4),"",C2032),""))</f>
        <v/>
      </c>
      <c r="N2032" s="37" t="str">
        <f>IF($I$4=0,D2032,IFERROR(IF(OR(AND(Data_Input!$T$3="meters",Data_Input!$T2036&gt;12),(AND(Data_Input!$T$3="feet",Data_Input!$T2036&gt;40)),ABS(D2032)&gt;$G$4),"",D2032),""))</f>
        <v/>
      </c>
      <c r="O2032" s="37" t="str">
        <f>IF($J$4=0,E2032,IFERROR(IF(OR(AND(Data_Input!$T$3="meters",Data_Input!$T2036&gt;12),(AND(Data_Input!$T$3="feet",Data_Input!$T2036&gt;40)),ABS(E2032)&gt;$G$4),"",E2032),""))</f>
        <v/>
      </c>
      <c r="P2032" s="35"/>
      <c r="Q2032" s="8" t="str">
        <f t="shared" si="134"/>
        <v/>
      </c>
      <c r="R2032" s="8" t="str">
        <f t="shared" si="135"/>
        <v/>
      </c>
      <c r="S2032" s="8" t="str">
        <f t="shared" si="136"/>
        <v/>
      </c>
      <c r="T2032" s="8" t="str">
        <f t="shared" si="137"/>
        <v/>
      </c>
      <c r="U2032" s="35"/>
    </row>
    <row r="2033" spans="1:21">
      <c r="A2033" s="7">
        <v>2031</v>
      </c>
      <c r="B2033" s="37" t="str">
        <f>Data_Input!O2037</f>
        <v/>
      </c>
      <c r="C2033" s="37" t="str">
        <f>Data_Input!P2037</f>
        <v/>
      </c>
      <c r="D2033" s="37" t="str">
        <f>Data_Input!Q2037</f>
        <v/>
      </c>
      <c r="E2033" s="37" t="str">
        <f>Data_Input!R2037</f>
        <v/>
      </c>
      <c r="F2033" s="47"/>
      <c r="G2033" s="35"/>
      <c r="H2033" s="35"/>
      <c r="I2033" s="35"/>
      <c r="J2033" s="35"/>
      <c r="K2033" s="35"/>
      <c r="L2033" s="37" t="str">
        <f>IF($G$4=0,B2033,IFERROR(IF(OR(AND(Data_Input!$T$3="meters",Data_Input!$T2037&gt;12),(AND(Data_Input!$T$3="feet",Data_Input!$T2037&gt;40)),ABS(B2033)&gt;$G$4),"",B2033),""))</f>
        <v/>
      </c>
      <c r="M2033" s="37" t="str">
        <f>IF($H$4=0,C2033,IFERROR(IF(OR(AND(Data_Input!$T$3="meters",Data_Input!$T2037&gt;12),(AND(Data_Input!$T$3="feet",Data_Input!$T2037&gt;40)),ABS(C2033)&gt;$G$4),"",C2033),""))</f>
        <v/>
      </c>
      <c r="N2033" s="37" t="str">
        <f>IF($I$4=0,D2033,IFERROR(IF(OR(AND(Data_Input!$T$3="meters",Data_Input!$T2037&gt;12),(AND(Data_Input!$T$3="feet",Data_Input!$T2037&gt;40)),ABS(D2033)&gt;$G$4),"",D2033),""))</f>
        <v/>
      </c>
      <c r="O2033" s="37" t="str">
        <f>IF($J$4=0,E2033,IFERROR(IF(OR(AND(Data_Input!$T$3="meters",Data_Input!$T2037&gt;12),(AND(Data_Input!$T$3="feet",Data_Input!$T2037&gt;40)),ABS(E2033)&gt;$G$4),"",E2033),""))</f>
        <v/>
      </c>
      <c r="P2033" s="35"/>
      <c r="Q2033" s="8" t="str">
        <f t="shared" si="134"/>
        <v/>
      </c>
      <c r="R2033" s="8" t="str">
        <f t="shared" si="135"/>
        <v/>
      </c>
      <c r="S2033" s="8" t="str">
        <f t="shared" si="136"/>
        <v/>
      </c>
      <c r="T2033" s="8" t="str">
        <f t="shared" si="137"/>
        <v/>
      </c>
      <c r="U2033" s="35"/>
    </row>
    <row r="2034" spans="1:21">
      <c r="A2034" s="7">
        <v>2032</v>
      </c>
      <c r="B2034" s="37" t="str">
        <f>Data_Input!O2038</f>
        <v/>
      </c>
      <c r="C2034" s="37" t="str">
        <f>Data_Input!P2038</f>
        <v/>
      </c>
      <c r="D2034" s="37" t="str">
        <f>Data_Input!Q2038</f>
        <v/>
      </c>
      <c r="E2034" s="37" t="str">
        <f>Data_Input!R2038</f>
        <v/>
      </c>
      <c r="F2034" s="47"/>
      <c r="G2034" s="35"/>
      <c r="H2034" s="35"/>
      <c r="I2034" s="35"/>
      <c r="J2034" s="35"/>
      <c r="K2034" s="35"/>
      <c r="L2034" s="37" t="str">
        <f>IF($G$4=0,B2034,IFERROR(IF(OR(AND(Data_Input!$T$3="meters",Data_Input!$T2038&gt;12),(AND(Data_Input!$T$3="feet",Data_Input!$T2038&gt;40)),ABS(B2034)&gt;$G$4),"",B2034),""))</f>
        <v/>
      </c>
      <c r="M2034" s="37" t="str">
        <f>IF($H$4=0,C2034,IFERROR(IF(OR(AND(Data_Input!$T$3="meters",Data_Input!$T2038&gt;12),(AND(Data_Input!$T$3="feet",Data_Input!$T2038&gt;40)),ABS(C2034)&gt;$G$4),"",C2034),""))</f>
        <v/>
      </c>
      <c r="N2034" s="37" t="str">
        <f>IF($I$4=0,D2034,IFERROR(IF(OR(AND(Data_Input!$T$3="meters",Data_Input!$T2038&gt;12),(AND(Data_Input!$T$3="feet",Data_Input!$T2038&gt;40)),ABS(D2034)&gt;$G$4),"",D2034),""))</f>
        <v/>
      </c>
      <c r="O2034" s="37" t="str">
        <f>IF($J$4=0,E2034,IFERROR(IF(OR(AND(Data_Input!$T$3="meters",Data_Input!$T2038&gt;12),(AND(Data_Input!$T$3="feet",Data_Input!$T2038&gt;40)),ABS(E2034)&gt;$G$4),"",E2034),""))</f>
        <v/>
      </c>
      <c r="P2034" s="35"/>
      <c r="Q2034" s="8" t="str">
        <f t="shared" si="134"/>
        <v/>
      </c>
      <c r="R2034" s="8" t="str">
        <f t="shared" si="135"/>
        <v/>
      </c>
      <c r="S2034" s="8" t="str">
        <f t="shared" si="136"/>
        <v/>
      </c>
      <c r="T2034" s="8" t="str">
        <f t="shared" si="137"/>
        <v/>
      </c>
      <c r="U2034" s="35"/>
    </row>
    <row r="2035" spans="1:21">
      <c r="A2035" s="7">
        <v>2033</v>
      </c>
      <c r="B2035" s="37" t="str">
        <f>Data_Input!O2039</f>
        <v/>
      </c>
      <c r="C2035" s="37" t="str">
        <f>Data_Input!P2039</f>
        <v/>
      </c>
      <c r="D2035" s="37" t="str">
        <f>Data_Input!Q2039</f>
        <v/>
      </c>
      <c r="E2035" s="37" t="str">
        <f>Data_Input!R2039</f>
        <v/>
      </c>
      <c r="F2035" s="47"/>
      <c r="G2035" s="35"/>
      <c r="H2035" s="35"/>
      <c r="I2035" s="35"/>
      <c r="J2035" s="35"/>
      <c r="K2035" s="35"/>
      <c r="L2035" s="37" t="str">
        <f>IF($G$4=0,B2035,IFERROR(IF(OR(AND(Data_Input!$T$3="meters",Data_Input!$T2039&gt;12),(AND(Data_Input!$T$3="feet",Data_Input!$T2039&gt;40)),ABS(B2035)&gt;$G$4),"",B2035),""))</f>
        <v/>
      </c>
      <c r="M2035" s="37" t="str">
        <f>IF($H$4=0,C2035,IFERROR(IF(OR(AND(Data_Input!$T$3="meters",Data_Input!$T2039&gt;12),(AND(Data_Input!$T$3="feet",Data_Input!$T2039&gt;40)),ABS(C2035)&gt;$G$4),"",C2035),""))</f>
        <v/>
      </c>
      <c r="N2035" s="37" t="str">
        <f>IF($I$4=0,D2035,IFERROR(IF(OR(AND(Data_Input!$T$3="meters",Data_Input!$T2039&gt;12),(AND(Data_Input!$T$3="feet",Data_Input!$T2039&gt;40)),ABS(D2035)&gt;$G$4),"",D2035),""))</f>
        <v/>
      </c>
      <c r="O2035" s="37" t="str">
        <f>IF($J$4=0,E2035,IFERROR(IF(OR(AND(Data_Input!$T$3="meters",Data_Input!$T2039&gt;12),(AND(Data_Input!$T$3="feet",Data_Input!$T2039&gt;40)),ABS(E2035)&gt;$G$4),"",E2035),""))</f>
        <v/>
      </c>
      <c r="P2035" s="35"/>
      <c r="Q2035" s="8" t="str">
        <f t="shared" si="134"/>
        <v/>
      </c>
      <c r="R2035" s="8" t="str">
        <f t="shared" si="135"/>
        <v/>
      </c>
      <c r="S2035" s="8" t="str">
        <f t="shared" si="136"/>
        <v/>
      </c>
      <c r="T2035" s="8" t="str">
        <f t="shared" si="137"/>
        <v/>
      </c>
      <c r="U2035" s="35"/>
    </row>
    <row r="2036" spans="1:21">
      <c r="A2036" s="7">
        <v>2034</v>
      </c>
      <c r="B2036" s="37" t="str">
        <f>Data_Input!O2040</f>
        <v/>
      </c>
      <c r="C2036" s="37" t="str">
        <f>Data_Input!P2040</f>
        <v/>
      </c>
      <c r="D2036" s="37" t="str">
        <f>Data_Input!Q2040</f>
        <v/>
      </c>
      <c r="E2036" s="37" t="str">
        <f>Data_Input!R2040</f>
        <v/>
      </c>
      <c r="F2036" s="47"/>
      <c r="G2036" s="35"/>
      <c r="H2036" s="35"/>
      <c r="I2036" s="35"/>
      <c r="J2036" s="35"/>
      <c r="K2036" s="35"/>
      <c r="L2036" s="37" t="str">
        <f>IF($G$4=0,B2036,IFERROR(IF(OR(AND(Data_Input!$T$3="meters",Data_Input!$T2040&gt;12),(AND(Data_Input!$T$3="feet",Data_Input!$T2040&gt;40)),ABS(B2036)&gt;$G$4),"",B2036),""))</f>
        <v/>
      </c>
      <c r="M2036" s="37" t="str">
        <f>IF($H$4=0,C2036,IFERROR(IF(OR(AND(Data_Input!$T$3="meters",Data_Input!$T2040&gt;12),(AND(Data_Input!$T$3="feet",Data_Input!$T2040&gt;40)),ABS(C2036)&gt;$G$4),"",C2036),""))</f>
        <v/>
      </c>
      <c r="N2036" s="37" t="str">
        <f>IF($I$4=0,D2036,IFERROR(IF(OR(AND(Data_Input!$T$3="meters",Data_Input!$T2040&gt;12),(AND(Data_Input!$T$3="feet",Data_Input!$T2040&gt;40)),ABS(D2036)&gt;$G$4),"",D2036),""))</f>
        <v/>
      </c>
      <c r="O2036" s="37" t="str">
        <f>IF($J$4=0,E2036,IFERROR(IF(OR(AND(Data_Input!$T$3="meters",Data_Input!$T2040&gt;12),(AND(Data_Input!$T$3="feet",Data_Input!$T2040&gt;40)),ABS(E2036)&gt;$G$4),"",E2036),""))</f>
        <v/>
      </c>
      <c r="P2036" s="35"/>
      <c r="Q2036" s="8" t="str">
        <f t="shared" si="134"/>
        <v/>
      </c>
      <c r="R2036" s="8" t="str">
        <f t="shared" si="135"/>
        <v/>
      </c>
      <c r="S2036" s="8" t="str">
        <f t="shared" si="136"/>
        <v/>
      </c>
      <c r="T2036" s="8" t="str">
        <f t="shared" si="137"/>
        <v/>
      </c>
      <c r="U2036" s="35"/>
    </row>
    <row r="2037" spans="1:21">
      <c r="A2037" s="7">
        <v>2035</v>
      </c>
      <c r="B2037" s="37" t="str">
        <f>Data_Input!O2041</f>
        <v/>
      </c>
      <c r="C2037" s="37" t="str">
        <f>Data_Input!P2041</f>
        <v/>
      </c>
      <c r="D2037" s="37" t="str">
        <f>Data_Input!Q2041</f>
        <v/>
      </c>
      <c r="E2037" s="37" t="str">
        <f>Data_Input!R2041</f>
        <v/>
      </c>
      <c r="F2037" s="47"/>
      <c r="G2037" s="35"/>
      <c r="H2037" s="35"/>
      <c r="I2037" s="35"/>
      <c r="J2037" s="35"/>
      <c r="K2037" s="35"/>
      <c r="L2037" s="37" t="str">
        <f>IF($G$4=0,B2037,IFERROR(IF(OR(AND(Data_Input!$T$3="meters",Data_Input!$T2041&gt;12),(AND(Data_Input!$T$3="feet",Data_Input!$T2041&gt;40)),ABS(B2037)&gt;$G$4),"",B2037),""))</f>
        <v/>
      </c>
      <c r="M2037" s="37" t="str">
        <f>IF($H$4=0,C2037,IFERROR(IF(OR(AND(Data_Input!$T$3="meters",Data_Input!$T2041&gt;12),(AND(Data_Input!$T$3="feet",Data_Input!$T2041&gt;40)),ABS(C2037)&gt;$G$4),"",C2037),""))</f>
        <v/>
      </c>
      <c r="N2037" s="37" t="str">
        <f>IF($I$4=0,D2037,IFERROR(IF(OR(AND(Data_Input!$T$3="meters",Data_Input!$T2041&gt;12),(AND(Data_Input!$T$3="feet",Data_Input!$T2041&gt;40)),ABS(D2037)&gt;$G$4),"",D2037),""))</f>
        <v/>
      </c>
      <c r="O2037" s="37" t="str">
        <f>IF($J$4=0,E2037,IFERROR(IF(OR(AND(Data_Input!$T$3="meters",Data_Input!$T2041&gt;12),(AND(Data_Input!$T$3="feet",Data_Input!$T2041&gt;40)),ABS(E2037)&gt;$G$4),"",E2037),""))</f>
        <v/>
      </c>
      <c r="P2037" s="35"/>
      <c r="Q2037" s="8" t="str">
        <f t="shared" si="134"/>
        <v/>
      </c>
      <c r="R2037" s="8" t="str">
        <f t="shared" si="135"/>
        <v/>
      </c>
      <c r="S2037" s="8" t="str">
        <f t="shared" si="136"/>
        <v/>
      </c>
      <c r="T2037" s="8" t="str">
        <f t="shared" si="137"/>
        <v/>
      </c>
      <c r="U2037" s="35"/>
    </row>
    <row r="2038" spans="1:21">
      <c r="A2038" s="7">
        <v>2036</v>
      </c>
      <c r="B2038" s="37" t="str">
        <f>Data_Input!O2042</f>
        <v/>
      </c>
      <c r="C2038" s="37" t="str">
        <f>Data_Input!P2042</f>
        <v/>
      </c>
      <c r="D2038" s="37" t="str">
        <f>Data_Input!Q2042</f>
        <v/>
      </c>
      <c r="E2038" s="37" t="str">
        <f>Data_Input!R2042</f>
        <v/>
      </c>
      <c r="F2038" s="47"/>
      <c r="G2038" s="35"/>
      <c r="H2038" s="35"/>
      <c r="I2038" s="35"/>
      <c r="J2038" s="35"/>
      <c r="K2038" s="35"/>
      <c r="L2038" s="37" t="str">
        <f>IF($G$4=0,B2038,IFERROR(IF(OR(AND(Data_Input!$T$3="meters",Data_Input!$T2042&gt;12),(AND(Data_Input!$T$3="feet",Data_Input!$T2042&gt;40)),ABS(B2038)&gt;$G$4),"",B2038),""))</f>
        <v/>
      </c>
      <c r="M2038" s="37" t="str">
        <f>IF($H$4=0,C2038,IFERROR(IF(OR(AND(Data_Input!$T$3="meters",Data_Input!$T2042&gt;12),(AND(Data_Input!$T$3="feet",Data_Input!$T2042&gt;40)),ABS(C2038)&gt;$G$4),"",C2038),""))</f>
        <v/>
      </c>
      <c r="N2038" s="37" t="str">
        <f>IF($I$4=0,D2038,IFERROR(IF(OR(AND(Data_Input!$T$3="meters",Data_Input!$T2042&gt;12),(AND(Data_Input!$T$3="feet",Data_Input!$T2042&gt;40)),ABS(D2038)&gt;$G$4),"",D2038),""))</f>
        <v/>
      </c>
      <c r="O2038" s="37" t="str">
        <f>IF($J$4=0,E2038,IFERROR(IF(OR(AND(Data_Input!$T$3="meters",Data_Input!$T2042&gt;12),(AND(Data_Input!$T$3="feet",Data_Input!$T2042&gt;40)),ABS(E2038)&gt;$G$4),"",E2038),""))</f>
        <v/>
      </c>
      <c r="P2038" s="35"/>
      <c r="Q2038" s="8" t="str">
        <f t="shared" si="134"/>
        <v/>
      </c>
      <c r="R2038" s="8" t="str">
        <f t="shared" si="135"/>
        <v/>
      </c>
      <c r="S2038" s="8" t="str">
        <f t="shared" si="136"/>
        <v/>
      </c>
      <c r="T2038" s="8" t="str">
        <f t="shared" si="137"/>
        <v/>
      </c>
      <c r="U2038" s="35"/>
    </row>
    <row r="2039" spans="1:21">
      <c r="A2039" s="7">
        <v>2037</v>
      </c>
      <c r="B2039" s="37" t="str">
        <f>Data_Input!O2043</f>
        <v/>
      </c>
      <c r="C2039" s="37" t="str">
        <f>Data_Input!P2043</f>
        <v/>
      </c>
      <c r="D2039" s="37" t="str">
        <f>Data_Input!Q2043</f>
        <v/>
      </c>
      <c r="E2039" s="37" t="str">
        <f>Data_Input!R2043</f>
        <v/>
      </c>
      <c r="F2039" s="47"/>
      <c r="G2039" s="35"/>
      <c r="H2039" s="35"/>
      <c r="I2039" s="35"/>
      <c r="J2039" s="35"/>
      <c r="K2039" s="35"/>
      <c r="L2039" s="37" t="str">
        <f>IF($G$4=0,B2039,IFERROR(IF(OR(AND(Data_Input!$T$3="meters",Data_Input!$T2043&gt;12),(AND(Data_Input!$T$3="feet",Data_Input!$T2043&gt;40)),ABS(B2039)&gt;$G$4),"",B2039),""))</f>
        <v/>
      </c>
      <c r="M2039" s="37" t="str">
        <f>IF($H$4=0,C2039,IFERROR(IF(OR(AND(Data_Input!$T$3="meters",Data_Input!$T2043&gt;12),(AND(Data_Input!$T$3="feet",Data_Input!$T2043&gt;40)),ABS(C2039)&gt;$G$4),"",C2039),""))</f>
        <v/>
      </c>
      <c r="N2039" s="37" t="str">
        <f>IF($I$4=0,D2039,IFERROR(IF(OR(AND(Data_Input!$T$3="meters",Data_Input!$T2043&gt;12),(AND(Data_Input!$T$3="feet",Data_Input!$T2043&gt;40)),ABS(D2039)&gt;$G$4),"",D2039),""))</f>
        <v/>
      </c>
      <c r="O2039" s="37" t="str">
        <f>IF($J$4=0,E2039,IFERROR(IF(OR(AND(Data_Input!$T$3="meters",Data_Input!$T2043&gt;12),(AND(Data_Input!$T$3="feet",Data_Input!$T2043&gt;40)),ABS(E2039)&gt;$G$4),"",E2039),""))</f>
        <v/>
      </c>
      <c r="P2039" s="35"/>
      <c r="Q2039" s="8" t="str">
        <f t="shared" si="134"/>
        <v/>
      </c>
      <c r="R2039" s="8" t="str">
        <f t="shared" si="135"/>
        <v/>
      </c>
      <c r="S2039" s="8" t="str">
        <f t="shared" si="136"/>
        <v/>
      </c>
      <c r="T2039" s="8" t="str">
        <f t="shared" si="137"/>
        <v/>
      </c>
      <c r="U2039" s="35"/>
    </row>
    <row r="2040" spans="1:21">
      <c r="A2040" s="7">
        <v>2038</v>
      </c>
      <c r="B2040" s="37" t="str">
        <f>Data_Input!O2044</f>
        <v/>
      </c>
      <c r="C2040" s="37" t="str">
        <f>Data_Input!P2044</f>
        <v/>
      </c>
      <c r="D2040" s="37" t="str">
        <f>Data_Input!Q2044</f>
        <v/>
      </c>
      <c r="E2040" s="37" t="str">
        <f>Data_Input!R2044</f>
        <v/>
      </c>
      <c r="F2040" s="47"/>
      <c r="G2040" s="35"/>
      <c r="H2040" s="35"/>
      <c r="I2040" s="35"/>
      <c r="J2040" s="35"/>
      <c r="K2040" s="35"/>
      <c r="L2040" s="37" t="str">
        <f>IF($G$4=0,B2040,IFERROR(IF(OR(AND(Data_Input!$T$3="meters",Data_Input!$T2044&gt;12),(AND(Data_Input!$T$3="feet",Data_Input!$T2044&gt;40)),ABS(B2040)&gt;$G$4),"",B2040),""))</f>
        <v/>
      </c>
      <c r="M2040" s="37" t="str">
        <f>IF($H$4=0,C2040,IFERROR(IF(OR(AND(Data_Input!$T$3="meters",Data_Input!$T2044&gt;12),(AND(Data_Input!$T$3="feet",Data_Input!$T2044&gt;40)),ABS(C2040)&gt;$G$4),"",C2040),""))</f>
        <v/>
      </c>
      <c r="N2040" s="37" t="str">
        <f>IF($I$4=0,D2040,IFERROR(IF(OR(AND(Data_Input!$T$3="meters",Data_Input!$T2044&gt;12),(AND(Data_Input!$T$3="feet",Data_Input!$T2044&gt;40)),ABS(D2040)&gt;$G$4),"",D2040),""))</f>
        <v/>
      </c>
      <c r="O2040" s="37" t="str">
        <f>IF($J$4=0,E2040,IFERROR(IF(OR(AND(Data_Input!$T$3="meters",Data_Input!$T2044&gt;12),(AND(Data_Input!$T$3="feet",Data_Input!$T2044&gt;40)),ABS(E2040)&gt;$G$4),"",E2040),""))</f>
        <v/>
      </c>
      <c r="P2040" s="35"/>
      <c r="Q2040" s="8" t="str">
        <f t="shared" si="134"/>
        <v/>
      </c>
      <c r="R2040" s="8" t="str">
        <f t="shared" si="135"/>
        <v/>
      </c>
      <c r="S2040" s="8" t="str">
        <f t="shared" si="136"/>
        <v/>
      </c>
      <c r="T2040" s="8" t="str">
        <f t="shared" si="137"/>
        <v/>
      </c>
      <c r="U2040" s="35"/>
    </row>
    <row r="2041" spans="1:21">
      <c r="A2041" s="7">
        <v>2039</v>
      </c>
      <c r="B2041" s="37" t="str">
        <f>Data_Input!O2045</f>
        <v/>
      </c>
      <c r="C2041" s="37" t="str">
        <f>Data_Input!P2045</f>
        <v/>
      </c>
      <c r="D2041" s="37" t="str">
        <f>Data_Input!Q2045</f>
        <v/>
      </c>
      <c r="E2041" s="37" t="str">
        <f>Data_Input!R2045</f>
        <v/>
      </c>
      <c r="F2041" s="47"/>
      <c r="G2041" s="35"/>
      <c r="H2041" s="35"/>
      <c r="I2041" s="35"/>
      <c r="J2041" s="35"/>
      <c r="K2041" s="35"/>
      <c r="L2041" s="37" t="str">
        <f>IF($G$4=0,B2041,IFERROR(IF(OR(AND(Data_Input!$T$3="meters",Data_Input!$T2045&gt;12),(AND(Data_Input!$T$3="feet",Data_Input!$T2045&gt;40)),ABS(B2041)&gt;$G$4),"",B2041),""))</f>
        <v/>
      </c>
      <c r="M2041" s="37" t="str">
        <f>IF($H$4=0,C2041,IFERROR(IF(OR(AND(Data_Input!$T$3="meters",Data_Input!$T2045&gt;12),(AND(Data_Input!$T$3="feet",Data_Input!$T2045&gt;40)),ABS(C2041)&gt;$G$4),"",C2041),""))</f>
        <v/>
      </c>
      <c r="N2041" s="37" t="str">
        <f>IF($I$4=0,D2041,IFERROR(IF(OR(AND(Data_Input!$T$3="meters",Data_Input!$T2045&gt;12),(AND(Data_Input!$T$3="feet",Data_Input!$T2045&gt;40)),ABS(D2041)&gt;$G$4),"",D2041),""))</f>
        <v/>
      </c>
      <c r="O2041" s="37" t="str">
        <f>IF($J$4=0,E2041,IFERROR(IF(OR(AND(Data_Input!$T$3="meters",Data_Input!$T2045&gt;12),(AND(Data_Input!$T$3="feet",Data_Input!$T2045&gt;40)),ABS(E2041)&gt;$G$4),"",E2041),""))</f>
        <v/>
      </c>
      <c r="P2041" s="35"/>
      <c r="Q2041" s="8" t="str">
        <f t="shared" si="134"/>
        <v/>
      </c>
      <c r="R2041" s="8" t="str">
        <f t="shared" si="135"/>
        <v/>
      </c>
      <c r="S2041" s="8" t="str">
        <f t="shared" si="136"/>
        <v/>
      </c>
      <c r="T2041" s="8" t="str">
        <f t="shared" si="137"/>
        <v/>
      </c>
      <c r="U2041" s="35"/>
    </row>
    <row r="2042" spans="1:21">
      <c r="A2042" s="7">
        <v>2040</v>
      </c>
      <c r="B2042" s="37" t="str">
        <f>Data_Input!O2046</f>
        <v/>
      </c>
      <c r="C2042" s="37" t="str">
        <f>Data_Input!P2046</f>
        <v/>
      </c>
      <c r="D2042" s="37" t="str">
        <f>Data_Input!Q2046</f>
        <v/>
      </c>
      <c r="E2042" s="37" t="str">
        <f>Data_Input!R2046</f>
        <v/>
      </c>
      <c r="F2042" s="47"/>
      <c r="G2042" s="35"/>
      <c r="H2042" s="35"/>
      <c r="I2042" s="35"/>
      <c r="J2042" s="35"/>
      <c r="K2042" s="35"/>
      <c r="L2042" s="37" t="str">
        <f>IF($G$4=0,B2042,IFERROR(IF(OR(AND(Data_Input!$T$3="meters",Data_Input!$T2046&gt;12),(AND(Data_Input!$T$3="feet",Data_Input!$T2046&gt;40)),ABS(B2042)&gt;$G$4),"",B2042),""))</f>
        <v/>
      </c>
      <c r="M2042" s="37" t="str">
        <f>IF($H$4=0,C2042,IFERROR(IF(OR(AND(Data_Input!$T$3="meters",Data_Input!$T2046&gt;12),(AND(Data_Input!$T$3="feet",Data_Input!$T2046&gt;40)),ABS(C2042)&gt;$G$4),"",C2042),""))</f>
        <v/>
      </c>
      <c r="N2042" s="37" t="str">
        <f>IF($I$4=0,D2042,IFERROR(IF(OR(AND(Data_Input!$T$3="meters",Data_Input!$T2046&gt;12),(AND(Data_Input!$T$3="feet",Data_Input!$T2046&gt;40)),ABS(D2042)&gt;$G$4),"",D2042),""))</f>
        <v/>
      </c>
      <c r="O2042" s="37" t="str">
        <f>IF($J$4=0,E2042,IFERROR(IF(OR(AND(Data_Input!$T$3="meters",Data_Input!$T2046&gt;12),(AND(Data_Input!$T$3="feet",Data_Input!$T2046&gt;40)),ABS(E2042)&gt;$G$4),"",E2042),""))</f>
        <v/>
      </c>
      <c r="P2042" s="35"/>
      <c r="Q2042" s="8" t="str">
        <f t="shared" si="134"/>
        <v/>
      </c>
      <c r="R2042" s="8" t="str">
        <f t="shared" si="135"/>
        <v/>
      </c>
      <c r="S2042" s="8" t="str">
        <f t="shared" si="136"/>
        <v/>
      </c>
      <c r="T2042" s="8" t="str">
        <f t="shared" si="137"/>
        <v/>
      </c>
      <c r="U2042" s="35"/>
    </row>
    <row r="2043" spans="1:21">
      <c r="A2043" s="7">
        <v>2041</v>
      </c>
      <c r="B2043" s="37" t="str">
        <f>Data_Input!O2047</f>
        <v/>
      </c>
      <c r="C2043" s="37" t="str">
        <f>Data_Input!P2047</f>
        <v/>
      </c>
      <c r="D2043" s="37" t="str">
        <f>Data_Input!Q2047</f>
        <v/>
      </c>
      <c r="E2043" s="37" t="str">
        <f>Data_Input!R2047</f>
        <v/>
      </c>
      <c r="F2043" s="47"/>
      <c r="G2043" s="35"/>
      <c r="H2043" s="35"/>
      <c r="I2043" s="35"/>
      <c r="J2043" s="35"/>
      <c r="K2043" s="35"/>
      <c r="L2043" s="37" t="str">
        <f>IF($G$4=0,B2043,IFERROR(IF(OR(AND(Data_Input!$T$3="meters",Data_Input!$T2047&gt;12),(AND(Data_Input!$T$3="feet",Data_Input!$T2047&gt;40)),ABS(B2043)&gt;$G$4),"",B2043),""))</f>
        <v/>
      </c>
      <c r="M2043" s="37" t="str">
        <f>IF($H$4=0,C2043,IFERROR(IF(OR(AND(Data_Input!$T$3="meters",Data_Input!$T2047&gt;12),(AND(Data_Input!$T$3="feet",Data_Input!$T2047&gt;40)),ABS(C2043)&gt;$G$4),"",C2043),""))</f>
        <v/>
      </c>
      <c r="N2043" s="37" t="str">
        <f>IF($I$4=0,D2043,IFERROR(IF(OR(AND(Data_Input!$T$3="meters",Data_Input!$T2047&gt;12),(AND(Data_Input!$T$3="feet",Data_Input!$T2047&gt;40)),ABS(D2043)&gt;$G$4),"",D2043),""))</f>
        <v/>
      </c>
      <c r="O2043" s="37" t="str">
        <f>IF($J$4=0,E2043,IFERROR(IF(OR(AND(Data_Input!$T$3="meters",Data_Input!$T2047&gt;12),(AND(Data_Input!$T$3="feet",Data_Input!$T2047&gt;40)),ABS(E2043)&gt;$G$4),"",E2043),""))</f>
        <v/>
      </c>
      <c r="P2043" s="35"/>
      <c r="Q2043" s="8" t="str">
        <f t="shared" si="134"/>
        <v/>
      </c>
      <c r="R2043" s="8" t="str">
        <f t="shared" si="135"/>
        <v/>
      </c>
      <c r="S2043" s="8" t="str">
        <f t="shared" si="136"/>
        <v/>
      </c>
      <c r="T2043" s="8" t="str">
        <f t="shared" si="137"/>
        <v/>
      </c>
      <c r="U2043" s="35"/>
    </row>
    <row r="2044" spans="1:21">
      <c r="A2044" s="7">
        <v>2042</v>
      </c>
      <c r="B2044" s="37" t="str">
        <f>Data_Input!O2048</f>
        <v/>
      </c>
      <c r="C2044" s="37" t="str">
        <f>Data_Input!P2048</f>
        <v/>
      </c>
      <c r="D2044" s="37" t="str">
        <f>Data_Input!Q2048</f>
        <v/>
      </c>
      <c r="E2044" s="37" t="str">
        <f>Data_Input!R2048</f>
        <v/>
      </c>
      <c r="F2044" s="47"/>
      <c r="G2044" s="35"/>
      <c r="H2044" s="35"/>
      <c r="I2044" s="35"/>
      <c r="J2044" s="35"/>
      <c r="K2044" s="35"/>
      <c r="L2044" s="37" t="str">
        <f>IF($G$4=0,B2044,IFERROR(IF(OR(AND(Data_Input!$T$3="meters",Data_Input!$T2048&gt;12),(AND(Data_Input!$T$3="feet",Data_Input!$T2048&gt;40)),ABS(B2044)&gt;$G$4),"",B2044),""))</f>
        <v/>
      </c>
      <c r="M2044" s="37" t="str">
        <f>IF($H$4=0,C2044,IFERROR(IF(OR(AND(Data_Input!$T$3="meters",Data_Input!$T2048&gt;12),(AND(Data_Input!$T$3="feet",Data_Input!$T2048&gt;40)),ABS(C2044)&gt;$G$4),"",C2044),""))</f>
        <v/>
      </c>
      <c r="N2044" s="37" t="str">
        <f>IF($I$4=0,D2044,IFERROR(IF(OR(AND(Data_Input!$T$3="meters",Data_Input!$T2048&gt;12),(AND(Data_Input!$T$3="feet",Data_Input!$T2048&gt;40)),ABS(D2044)&gt;$G$4),"",D2044),""))</f>
        <v/>
      </c>
      <c r="O2044" s="37" t="str">
        <f>IF($J$4=0,E2044,IFERROR(IF(OR(AND(Data_Input!$T$3="meters",Data_Input!$T2048&gt;12),(AND(Data_Input!$T$3="feet",Data_Input!$T2048&gt;40)),ABS(E2044)&gt;$G$4),"",E2044),""))</f>
        <v/>
      </c>
      <c r="P2044" s="35"/>
      <c r="Q2044" s="8" t="str">
        <f t="shared" si="134"/>
        <v/>
      </c>
      <c r="R2044" s="8" t="str">
        <f t="shared" si="135"/>
        <v/>
      </c>
      <c r="S2044" s="8" t="str">
        <f t="shared" si="136"/>
        <v/>
      </c>
      <c r="T2044" s="8" t="str">
        <f t="shared" si="137"/>
        <v/>
      </c>
      <c r="U2044" s="35"/>
    </row>
    <row r="2045" spans="1:21">
      <c r="A2045" s="7">
        <v>2043</v>
      </c>
      <c r="B2045" s="37" t="str">
        <f>Data_Input!O2049</f>
        <v/>
      </c>
      <c r="C2045" s="37" t="str">
        <f>Data_Input!P2049</f>
        <v/>
      </c>
      <c r="D2045" s="37" t="str">
        <f>Data_Input!Q2049</f>
        <v/>
      </c>
      <c r="E2045" s="37" t="str">
        <f>Data_Input!R2049</f>
        <v/>
      </c>
      <c r="F2045" s="47"/>
      <c r="G2045" s="35"/>
      <c r="H2045" s="35"/>
      <c r="I2045" s="35"/>
      <c r="J2045" s="35"/>
      <c r="K2045" s="35"/>
      <c r="L2045" s="37" t="str">
        <f>IF($G$4=0,B2045,IFERROR(IF(OR(AND(Data_Input!$T$3="meters",Data_Input!$T2049&gt;12),(AND(Data_Input!$T$3="feet",Data_Input!$T2049&gt;40)),ABS(B2045)&gt;$G$4),"",B2045),""))</f>
        <v/>
      </c>
      <c r="M2045" s="37" t="str">
        <f>IF($H$4=0,C2045,IFERROR(IF(OR(AND(Data_Input!$T$3="meters",Data_Input!$T2049&gt;12),(AND(Data_Input!$T$3="feet",Data_Input!$T2049&gt;40)),ABS(C2045)&gt;$G$4),"",C2045),""))</f>
        <v/>
      </c>
      <c r="N2045" s="37" t="str">
        <f>IF($I$4=0,D2045,IFERROR(IF(OR(AND(Data_Input!$T$3="meters",Data_Input!$T2049&gt;12),(AND(Data_Input!$T$3="feet",Data_Input!$T2049&gt;40)),ABS(D2045)&gt;$G$4),"",D2045),""))</f>
        <v/>
      </c>
      <c r="O2045" s="37" t="str">
        <f>IF($J$4=0,E2045,IFERROR(IF(OR(AND(Data_Input!$T$3="meters",Data_Input!$T2049&gt;12),(AND(Data_Input!$T$3="feet",Data_Input!$T2049&gt;40)),ABS(E2045)&gt;$G$4),"",E2045),""))</f>
        <v/>
      </c>
      <c r="P2045" s="35"/>
      <c r="Q2045" s="8" t="str">
        <f t="shared" si="134"/>
        <v/>
      </c>
      <c r="R2045" s="8" t="str">
        <f t="shared" si="135"/>
        <v/>
      </c>
      <c r="S2045" s="8" t="str">
        <f t="shared" si="136"/>
        <v/>
      </c>
      <c r="T2045" s="8" t="str">
        <f t="shared" si="137"/>
        <v/>
      </c>
      <c r="U2045" s="35"/>
    </row>
    <row r="2046" spans="1:21">
      <c r="A2046" s="7">
        <v>2044</v>
      </c>
      <c r="B2046" s="37" t="str">
        <f>Data_Input!O2050</f>
        <v/>
      </c>
      <c r="C2046" s="37" t="str">
        <f>Data_Input!P2050</f>
        <v/>
      </c>
      <c r="D2046" s="37" t="str">
        <f>Data_Input!Q2050</f>
        <v/>
      </c>
      <c r="E2046" s="37" t="str">
        <f>Data_Input!R2050</f>
        <v/>
      </c>
      <c r="F2046" s="47"/>
      <c r="G2046" s="35"/>
      <c r="H2046" s="35"/>
      <c r="I2046" s="35"/>
      <c r="J2046" s="35"/>
      <c r="K2046" s="35"/>
      <c r="L2046" s="37" t="str">
        <f>IF($G$4=0,B2046,IFERROR(IF(OR(AND(Data_Input!$T$3="meters",Data_Input!$T2050&gt;12),(AND(Data_Input!$T$3="feet",Data_Input!$T2050&gt;40)),ABS(B2046)&gt;$G$4),"",B2046),""))</f>
        <v/>
      </c>
      <c r="M2046" s="37" t="str">
        <f>IF($H$4=0,C2046,IFERROR(IF(OR(AND(Data_Input!$T$3="meters",Data_Input!$T2050&gt;12),(AND(Data_Input!$T$3="feet",Data_Input!$T2050&gt;40)),ABS(C2046)&gt;$G$4),"",C2046),""))</f>
        <v/>
      </c>
      <c r="N2046" s="37" t="str">
        <f>IF($I$4=0,D2046,IFERROR(IF(OR(AND(Data_Input!$T$3="meters",Data_Input!$T2050&gt;12),(AND(Data_Input!$T$3="feet",Data_Input!$T2050&gt;40)),ABS(D2046)&gt;$G$4),"",D2046),""))</f>
        <v/>
      </c>
      <c r="O2046" s="37" t="str">
        <f>IF($J$4=0,E2046,IFERROR(IF(OR(AND(Data_Input!$T$3="meters",Data_Input!$T2050&gt;12),(AND(Data_Input!$T$3="feet",Data_Input!$T2050&gt;40)),ABS(E2046)&gt;$G$4),"",E2046),""))</f>
        <v/>
      </c>
      <c r="P2046" s="35"/>
      <c r="Q2046" s="8" t="str">
        <f t="shared" si="134"/>
        <v/>
      </c>
      <c r="R2046" s="8" t="str">
        <f t="shared" si="135"/>
        <v/>
      </c>
      <c r="S2046" s="8" t="str">
        <f t="shared" si="136"/>
        <v/>
      </c>
      <c r="T2046" s="8" t="str">
        <f t="shared" si="137"/>
        <v/>
      </c>
      <c r="U2046" s="35"/>
    </row>
    <row r="2047" spans="1:21">
      <c r="A2047" s="7">
        <v>2045</v>
      </c>
      <c r="B2047" s="37" t="str">
        <f>Data_Input!O2051</f>
        <v/>
      </c>
      <c r="C2047" s="37" t="str">
        <f>Data_Input!P2051</f>
        <v/>
      </c>
      <c r="D2047" s="37" t="str">
        <f>Data_Input!Q2051</f>
        <v/>
      </c>
      <c r="E2047" s="37" t="str">
        <f>Data_Input!R2051</f>
        <v/>
      </c>
      <c r="F2047" s="47"/>
      <c r="G2047" s="35"/>
      <c r="H2047" s="35"/>
      <c r="I2047" s="35"/>
      <c r="J2047" s="35"/>
      <c r="K2047" s="35"/>
      <c r="L2047" s="37" t="str">
        <f>IF($G$4=0,B2047,IFERROR(IF(OR(AND(Data_Input!$T$3="meters",Data_Input!$T2051&gt;12),(AND(Data_Input!$T$3="feet",Data_Input!$T2051&gt;40)),ABS(B2047)&gt;$G$4),"",B2047),""))</f>
        <v/>
      </c>
      <c r="M2047" s="37" t="str">
        <f>IF($H$4=0,C2047,IFERROR(IF(OR(AND(Data_Input!$T$3="meters",Data_Input!$T2051&gt;12),(AND(Data_Input!$T$3="feet",Data_Input!$T2051&gt;40)),ABS(C2047)&gt;$G$4),"",C2047),""))</f>
        <v/>
      </c>
      <c r="N2047" s="37" t="str">
        <f>IF($I$4=0,D2047,IFERROR(IF(OR(AND(Data_Input!$T$3="meters",Data_Input!$T2051&gt;12),(AND(Data_Input!$T$3="feet",Data_Input!$T2051&gt;40)),ABS(D2047)&gt;$G$4),"",D2047),""))</f>
        <v/>
      </c>
      <c r="O2047" s="37" t="str">
        <f>IF($J$4=0,E2047,IFERROR(IF(OR(AND(Data_Input!$T$3="meters",Data_Input!$T2051&gt;12),(AND(Data_Input!$T$3="feet",Data_Input!$T2051&gt;40)),ABS(E2047)&gt;$G$4),"",E2047),""))</f>
        <v/>
      </c>
      <c r="P2047" s="35"/>
      <c r="Q2047" s="8" t="str">
        <f t="shared" si="134"/>
        <v/>
      </c>
      <c r="R2047" s="8" t="str">
        <f t="shared" si="135"/>
        <v/>
      </c>
      <c r="S2047" s="8" t="str">
        <f t="shared" si="136"/>
        <v/>
      </c>
      <c r="T2047" s="8" t="str">
        <f t="shared" si="137"/>
        <v/>
      </c>
      <c r="U2047" s="35"/>
    </row>
    <row r="2048" spans="1:21">
      <c r="A2048" s="7">
        <v>2046</v>
      </c>
      <c r="B2048" s="37" t="str">
        <f>Data_Input!O2052</f>
        <v/>
      </c>
      <c r="C2048" s="37" t="str">
        <f>Data_Input!P2052</f>
        <v/>
      </c>
      <c r="D2048" s="37" t="str">
        <f>Data_Input!Q2052</f>
        <v/>
      </c>
      <c r="E2048" s="37" t="str">
        <f>Data_Input!R2052</f>
        <v/>
      </c>
      <c r="F2048" s="47"/>
      <c r="G2048" s="35"/>
      <c r="H2048" s="35"/>
      <c r="I2048" s="35"/>
      <c r="J2048" s="35"/>
      <c r="K2048" s="35"/>
      <c r="L2048" s="37" t="str">
        <f>IF($G$4=0,B2048,IFERROR(IF(OR(AND(Data_Input!$T$3="meters",Data_Input!$T2052&gt;12),(AND(Data_Input!$T$3="feet",Data_Input!$T2052&gt;40)),ABS(B2048)&gt;$G$4),"",B2048),""))</f>
        <v/>
      </c>
      <c r="M2048" s="37" t="str">
        <f>IF($H$4=0,C2048,IFERROR(IF(OR(AND(Data_Input!$T$3="meters",Data_Input!$T2052&gt;12),(AND(Data_Input!$T$3="feet",Data_Input!$T2052&gt;40)),ABS(C2048)&gt;$G$4),"",C2048),""))</f>
        <v/>
      </c>
      <c r="N2048" s="37" t="str">
        <f>IF($I$4=0,D2048,IFERROR(IF(OR(AND(Data_Input!$T$3="meters",Data_Input!$T2052&gt;12),(AND(Data_Input!$T$3="feet",Data_Input!$T2052&gt;40)),ABS(D2048)&gt;$G$4),"",D2048),""))</f>
        <v/>
      </c>
      <c r="O2048" s="37" t="str">
        <f>IF($J$4=0,E2048,IFERROR(IF(OR(AND(Data_Input!$T$3="meters",Data_Input!$T2052&gt;12),(AND(Data_Input!$T$3="feet",Data_Input!$T2052&gt;40)),ABS(E2048)&gt;$G$4),"",E2048),""))</f>
        <v/>
      </c>
      <c r="P2048" s="35"/>
      <c r="Q2048" s="8" t="str">
        <f t="shared" si="134"/>
        <v/>
      </c>
      <c r="R2048" s="8" t="str">
        <f t="shared" si="135"/>
        <v/>
      </c>
      <c r="S2048" s="8" t="str">
        <f t="shared" si="136"/>
        <v/>
      </c>
      <c r="T2048" s="8" t="str">
        <f t="shared" si="137"/>
        <v/>
      </c>
      <c r="U2048" s="35"/>
    </row>
    <row r="2049" spans="1:21">
      <c r="A2049" s="7">
        <v>2047</v>
      </c>
      <c r="B2049" s="37" t="str">
        <f>Data_Input!O2053</f>
        <v/>
      </c>
      <c r="C2049" s="37" t="str">
        <f>Data_Input!P2053</f>
        <v/>
      </c>
      <c r="D2049" s="37" t="str">
        <f>Data_Input!Q2053</f>
        <v/>
      </c>
      <c r="E2049" s="37" t="str">
        <f>Data_Input!R2053</f>
        <v/>
      </c>
      <c r="F2049" s="47"/>
      <c r="G2049" s="35"/>
      <c r="H2049" s="35"/>
      <c r="I2049" s="35"/>
      <c r="J2049" s="35"/>
      <c r="K2049" s="35"/>
      <c r="L2049" s="37" t="str">
        <f>IF($G$4=0,B2049,IFERROR(IF(OR(AND(Data_Input!$T$3="meters",Data_Input!$T2053&gt;12),(AND(Data_Input!$T$3="feet",Data_Input!$T2053&gt;40)),ABS(B2049)&gt;$G$4),"",B2049),""))</f>
        <v/>
      </c>
      <c r="M2049" s="37" t="str">
        <f>IF($H$4=0,C2049,IFERROR(IF(OR(AND(Data_Input!$T$3="meters",Data_Input!$T2053&gt;12),(AND(Data_Input!$T$3="feet",Data_Input!$T2053&gt;40)),ABS(C2049)&gt;$G$4),"",C2049),""))</f>
        <v/>
      </c>
      <c r="N2049" s="37" t="str">
        <f>IF($I$4=0,D2049,IFERROR(IF(OR(AND(Data_Input!$T$3="meters",Data_Input!$T2053&gt;12),(AND(Data_Input!$T$3="feet",Data_Input!$T2053&gt;40)),ABS(D2049)&gt;$G$4),"",D2049),""))</f>
        <v/>
      </c>
      <c r="O2049" s="37" t="str">
        <f>IF($J$4=0,E2049,IFERROR(IF(OR(AND(Data_Input!$T$3="meters",Data_Input!$T2053&gt;12),(AND(Data_Input!$T$3="feet",Data_Input!$T2053&gt;40)),ABS(E2049)&gt;$G$4),"",E2049),""))</f>
        <v/>
      </c>
      <c r="P2049" s="35"/>
      <c r="Q2049" s="8" t="str">
        <f t="shared" si="134"/>
        <v/>
      </c>
      <c r="R2049" s="8" t="str">
        <f t="shared" si="135"/>
        <v/>
      </c>
      <c r="S2049" s="8" t="str">
        <f t="shared" si="136"/>
        <v/>
      </c>
      <c r="T2049" s="8" t="str">
        <f t="shared" si="137"/>
        <v/>
      </c>
      <c r="U2049" s="35"/>
    </row>
    <row r="2050" spans="1:21">
      <c r="A2050" s="7">
        <v>2048</v>
      </c>
      <c r="B2050" s="37" t="str">
        <f>Data_Input!O2054</f>
        <v/>
      </c>
      <c r="C2050" s="37" t="str">
        <f>Data_Input!P2054</f>
        <v/>
      </c>
      <c r="D2050" s="37" t="str">
        <f>Data_Input!Q2054</f>
        <v/>
      </c>
      <c r="E2050" s="37" t="str">
        <f>Data_Input!R2054</f>
        <v/>
      </c>
      <c r="F2050" s="47"/>
      <c r="G2050" s="35"/>
      <c r="H2050" s="35"/>
      <c r="I2050" s="35"/>
      <c r="J2050" s="35"/>
      <c r="K2050" s="35"/>
      <c r="L2050" s="37" t="str">
        <f>IF($G$4=0,B2050,IFERROR(IF(OR(AND(Data_Input!$T$3="meters",Data_Input!$T2054&gt;12),(AND(Data_Input!$T$3="feet",Data_Input!$T2054&gt;40)),ABS(B2050)&gt;$G$4),"",B2050),""))</f>
        <v/>
      </c>
      <c r="M2050" s="37" t="str">
        <f>IF($H$4=0,C2050,IFERROR(IF(OR(AND(Data_Input!$T$3="meters",Data_Input!$T2054&gt;12),(AND(Data_Input!$T$3="feet",Data_Input!$T2054&gt;40)),ABS(C2050)&gt;$G$4),"",C2050),""))</f>
        <v/>
      </c>
      <c r="N2050" s="37" t="str">
        <f>IF($I$4=0,D2050,IFERROR(IF(OR(AND(Data_Input!$T$3="meters",Data_Input!$T2054&gt;12),(AND(Data_Input!$T$3="feet",Data_Input!$T2054&gt;40)),ABS(D2050)&gt;$G$4),"",D2050),""))</f>
        <v/>
      </c>
      <c r="O2050" s="37" t="str">
        <f>IF($J$4=0,E2050,IFERROR(IF(OR(AND(Data_Input!$T$3="meters",Data_Input!$T2054&gt;12),(AND(Data_Input!$T$3="feet",Data_Input!$T2054&gt;40)),ABS(E2050)&gt;$G$4),"",E2050),""))</f>
        <v/>
      </c>
      <c r="P2050" s="35"/>
      <c r="Q2050" s="8" t="str">
        <f t="shared" si="134"/>
        <v/>
      </c>
      <c r="R2050" s="8" t="str">
        <f t="shared" si="135"/>
        <v/>
      </c>
      <c r="S2050" s="8" t="str">
        <f t="shared" si="136"/>
        <v/>
      </c>
      <c r="T2050" s="8" t="str">
        <f t="shared" si="137"/>
        <v/>
      </c>
      <c r="U2050" s="35"/>
    </row>
    <row r="2051" spans="1:21">
      <c r="A2051" s="7">
        <v>2049</v>
      </c>
      <c r="B2051" s="37" t="str">
        <f>Data_Input!O2055</f>
        <v/>
      </c>
      <c r="C2051" s="37" t="str">
        <f>Data_Input!P2055</f>
        <v/>
      </c>
      <c r="D2051" s="37" t="str">
        <f>Data_Input!Q2055</f>
        <v/>
      </c>
      <c r="E2051" s="37" t="str">
        <f>Data_Input!R2055</f>
        <v/>
      </c>
      <c r="F2051" s="47"/>
      <c r="G2051" s="35"/>
      <c r="H2051" s="35"/>
      <c r="I2051" s="35"/>
      <c r="J2051" s="35"/>
      <c r="K2051" s="35"/>
      <c r="L2051" s="37" t="str">
        <f>IF($G$4=0,B2051,IFERROR(IF(OR(AND(Data_Input!$T$3="meters",Data_Input!$T2055&gt;12),(AND(Data_Input!$T$3="feet",Data_Input!$T2055&gt;40)),ABS(B2051)&gt;$G$4),"",B2051),""))</f>
        <v/>
      </c>
      <c r="M2051" s="37" t="str">
        <f>IF($H$4=0,C2051,IFERROR(IF(OR(AND(Data_Input!$T$3="meters",Data_Input!$T2055&gt;12),(AND(Data_Input!$T$3="feet",Data_Input!$T2055&gt;40)),ABS(C2051)&gt;$G$4),"",C2051),""))</f>
        <v/>
      </c>
      <c r="N2051" s="37" t="str">
        <f>IF($I$4=0,D2051,IFERROR(IF(OR(AND(Data_Input!$T$3="meters",Data_Input!$T2055&gt;12),(AND(Data_Input!$T$3="feet",Data_Input!$T2055&gt;40)),ABS(D2051)&gt;$G$4),"",D2051),""))</f>
        <v/>
      </c>
      <c r="O2051" s="37" t="str">
        <f>IF($J$4=0,E2051,IFERROR(IF(OR(AND(Data_Input!$T$3="meters",Data_Input!$T2055&gt;12),(AND(Data_Input!$T$3="feet",Data_Input!$T2055&gt;40)),ABS(E2051)&gt;$G$4),"",E2051),""))</f>
        <v/>
      </c>
      <c r="P2051" s="35"/>
      <c r="Q2051" s="8" t="str">
        <f t="shared" si="134"/>
        <v/>
      </c>
      <c r="R2051" s="8" t="str">
        <f t="shared" si="135"/>
        <v/>
      </c>
      <c r="S2051" s="8" t="str">
        <f t="shared" si="136"/>
        <v/>
      </c>
      <c r="T2051" s="8" t="str">
        <f t="shared" si="137"/>
        <v/>
      </c>
      <c r="U2051" s="35"/>
    </row>
    <row r="2052" spans="1:21">
      <c r="A2052" s="7">
        <v>2050</v>
      </c>
      <c r="B2052" s="37" t="str">
        <f>Data_Input!O2056</f>
        <v/>
      </c>
      <c r="C2052" s="37" t="str">
        <f>Data_Input!P2056</f>
        <v/>
      </c>
      <c r="D2052" s="37" t="str">
        <f>Data_Input!Q2056</f>
        <v/>
      </c>
      <c r="E2052" s="37" t="str">
        <f>Data_Input!R2056</f>
        <v/>
      </c>
      <c r="F2052" s="47"/>
      <c r="G2052" s="35"/>
      <c r="H2052" s="35"/>
      <c r="I2052" s="35"/>
      <c r="J2052" s="35"/>
      <c r="K2052" s="35"/>
      <c r="L2052" s="37" t="str">
        <f>IF($G$4=0,B2052,IFERROR(IF(OR(AND(Data_Input!$T$3="meters",Data_Input!$T2056&gt;12),(AND(Data_Input!$T$3="feet",Data_Input!$T2056&gt;40)),ABS(B2052)&gt;$G$4),"",B2052),""))</f>
        <v/>
      </c>
      <c r="M2052" s="37" t="str">
        <f>IF($H$4=0,C2052,IFERROR(IF(OR(AND(Data_Input!$T$3="meters",Data_Input!$T2056&gt;12),(AND(Data_Input!$T$3="feet",Data_Input!$T2056&gt;40)),ABS(C2052)&gt;$G$4),"",C2052),""))</f>
        <v/>
      </c>
      <c r="N2052" s="37" t="str">
        <f>IF($I$4=0,D2052,IFERROR(IF(OR(AND(Data_Input!$T$3="meters",Data_Input!$T2056&gt;12),(AND(Data_Input!$T$3="feet",Data_Input!$T2056&gt;40)),ABS(D2052)&gt;$G$4),"",D2052),""))</f>
        <v/>
      </c>
      <c r="O2052" s="37" t="str">
        <f>IF($J$4=0,E2052,IFERROR(IF(OR(AND(Data_Input!$T$3="meters",Data_Input!$T2056&gt;12),(AND(Data_Input!$T$3="feet",Data_Input!$T2056&gt;40)),ABS(E2052)&gt;$G$4),"",E2052),""))</f>
        <v/>
      </c>
      <c r="P2052" s="35"/>
      <c r="Q2052" s="8" t="str">
        <f t="shared" ref="Q2052:Q2115" si="138">IFERROR(ABS(L2052),"")</f>
        <v/>
      </c>
      <c r="R2052" s="8" t="str">
        <f t="shared" ref="R2052:R2115" si="139">IFERROR(ABS(M2052),"")</f>
        <v/>
      </c>
      <c r="S2052" s="8" t="str">
        <f t="shared" ref="S2052:S2115" si="140">IFERROR(ABS(N2052),"")</f>
        <v/>
      </c>
      <c r="T2052" s="8" t="str">
        <f t="shared" ref="T2052:T2115" si="141">IFERROR(ABS(O2052),"")</f>
        <v/>
      </c>
      <c r="U2052" s="35"/>
    </row>
    <row r="2053" spans="1:21">
      <c r="A2053" s="7">
        <v>2051</v>
      </c>
      <c r="B2053" s="37" t="str">
        <f>Data_Input!O2057</f>
        <v/>
      </c>
      <c r="C2053" s="37" t="str">
        <f>Data_Input!P2057</f>
        <v/>
      </c>
      <c r="D2053" s="37" t="str">
        <f>Data_Input!Q2057</f>
        <v/>
      </c>
      <c r="E2053" s="37" t="str">
        <f>Data_Input!R2057</f>
        <v/>
      </c>
      <c r="F2053" s="47"/>
      <c r="G2053" s="35"/>
      <c r="H2053" s="35"/>
      <c r="I2053" s="35"/>
      <c r="J2053" s="35"/>
      <c r="K2053" s="35"/>
      <c r="L2053" s="37" t="str">
        <f>IF($G$4=0,B2053,IFERROR(IF(OR(AND(Data_Input!$T$3="meters",Data_Input!$T2057&gt;12),(AND(Data_Input!$T$3="feet",Data_Input!$T2057&gt;40)),ABS(B2053)&gt;$G$4),"",B2053),""))</f>
        <v/>
      </c>
      <c r="M2053" s="37" t="str">
        <f>IF($H$4=0,C2053,IFERROR(IF(OR(AND(Data_Input!$T$3="meters",Data_Input!$T2057&gt;12),(AND(Data_Input!$T$3="feet",Data_Input!$T2057&gt;40)),ABS(C2053)&gt;$G$4),"",C2053),""))</f>
        <v/>
      </c>
      <c r="N2053" s="37" t="str">
        <f>IF($I$4=0,D2053,IFERROR(IF(OR(AND(Data_Input!$T$3="meters",Data_Input!$T2057&gt;12),(AND(Data_Input!$T$3="feet",Data_Input!$T2057&gt;40)),ABS(D2053)&gt;$G$4),"",D2053),""))</f>
        <v/>
      </c>
      <c r="O2053" s="37" t="str">
        <f>IF($J$4=0,E2053,IFERROR(IF(OR(AND(Data_Input!$T$3="meters",Data_Input!$T2057&gt;12),(AND(Data_Input!$T$3="feet",Data_Input!$T2057&gt;40)),ABS(E2053)&gt;$G$4),"",E2053),""))</f>
        <v/>
      </c>
      <c r="P2053" s="35"/>
      <c r="Q2053" s="8" t="str">
        <f t="shared" si="138"/>
        <v/>
      </c>
      <c r="R2053" s="8" t="str">
        <f t="shared" si="139"/>
        <v/>
      </c>
      <c r="S2053" s="8" t="str">
        <f t="shared" si="140"/>
        <v/>
      </c>
      <c r="T2053" s="8" t="str">
        <f t="shared" si="141"/>
        <v/>
      </c>
      <c r="U2053" s="35"/>
    </row>
    <row r="2054" spans="1:21">
      <c r="A2054" s="7">
        <v>2052</v>
      </c>
      <c r="B2054" s="37" t="str">
        <f>Data_Input!O2058</f>
        <v/>
      </c>
      <c r="C2054" s="37" t="str">
        <f>Data_Input!P2058</f>
        <v/>
      </c>
      <c r="D2054" s="37" t="str">
        <f>Data_Input!Q2058</f>
        <v/>
      </c>
      <c r="E2054" s="37" t="str">
        <f>Data_Input!R2058</f>
        <v/>
      </c>
      <c r="F2054" s="47"/>
      <c r="G2054" s="35"/>
      <c r="H2054" s="35"/>
      <c r="I2054" s="35"/>
      <c r="J2054" s="35"/>
      <c r="K2054" s="35"/>
      <c r="L2054" s="37" t="str">
        <f>IF($G$4=0,B2054,IFERROR(IF(OR(AND(Data_Input!$T$3="meters",Data_Input!$T2058&gt;12),(AND(Data_Input!$T$3="feet",Data_Input!$T2058&gt;40)),ABS(B2054)&gt;$G$4),"",B2054),""))</f>
        <v/>
      </c>
      <c r="M2054" s="37" t="str">
        <f>IF($H$4=0,C2054,IFERROR(IF(OR(AND(Data_Input!$T$3="meters",Data_Input!$T2058&gt;12),(AND(Data_Input!$T$3="feet",Data_Input!$T2058&gt;40)),ABS(C2054)&gt;$G$4),"",C2054),""))</f>
        <v/>
      </c>
      <c r="N2054" s="37" t="str">
        <f>IF($I$4=0,D2054,IFERROR(IF(OR(AND(Data_Input!$T$3="meters",Data_Input!$T2058&gt;12),(AND(Data_Input!$T$3="feet",Data_Input!$T2058&gt;40)),ABS(D2054)&gt;$G$4),"",D2054),""))</f>
        <v/>
      </c>
      <c r="O2054" s="37" t="str">
        <f>IF($J$4=0,E2054,IFERROR(IF(OR(AND(Data_Input!$T$3="meters",Data_Input!$T2058&gt;12),(AND(Data_Input!$T$3="feet",Data_Input!$T2058&gt;40)),ABS(E2054)&gt;$G$4),"",E2054),""))</f>
        <v/>
      </c>
      <c r="P2054" s="35"/>
      <c r="Q2054" s="8" t="str">
        <f t="shared" si="138"/>
        <v/>
      </c>
      <c r="R2054" s="8" t="str">
        <f t="shared" si="139"/>
        <v/>
      </c>
      <c r="S2054" s="8" t="str">
        <f t="shared" si="140"/>
        <v/>
      </c>
      <c r="T2054" s="8" t="str">
        <f t="shared" si="141"/>
        <v/>
      </c>
      <c r="U2054" s="35"/>
    </row>
    <row r="2055" spans="1:21">
      <c r="A2055" s="7">
        <v>2053</v>
      </c>
      <c r="B2055" s="37" t="str">
        <f>Data_Input!O2059</f>
        <v/>
      </c>
      <c r="C2055" s="37" t="str">
        <f>Data_Input!P2059</f>
        <v/>
      </c>
      <c r="D2055" s="37" t="str">
        <f>Data_Input!Q2059</f>
        <v/>
      </c>
      <c r="E2055" s="37" t="str">
        <f>Data_Input!R2059</f>
        <v/>
      </c>
      <c r="F2055" s="47"/>
      <c r="G2055" s="35"/>
      <c r="H2055" s="35"/>
      <c r="I2055" s="35"/>
      <c r="J2055" s="35"/>
      <c r="K2055" s="35"/>
      <c r="L2055" s="37" t="str">
        <f>IF($G$4=0,B2055,IFERROR(IF(OR(AND(Data_Input!$T$3="meters",Data_Input!$T2059&gt;12),(AND(Data_Input!$T$3="feet",Data_Input!$T2059&gt;40)),ABS(B2055)&gt;$G$4),"",B2055),""))</f>
        <v/>
      </c>
      <c r="M2055" s="37" t="str">
        <f>IF($H$4=0,C2055,IFERROR(IF(OR(AND(Data_Input!$T$3="meters",Data_Input!$T2059&gt;12),(AND(Data_Input!$T$3="feet",Data_Input!$T2059&gt;40)),ABS(C2055)&gt;$G$4),"",C2055),""))</f>
        <v/>
      </c>
      <c r="N2055" s="37" t="str">
        <f>IF($I$4=0,D2055,IFERROR(IF(OR(AND(Data_Input!$T$3="meters",Data_Input!$T2059&gt;12),(AND(Data_Input!$T$3="feet",Data_Input!$T2059&gt;40)),ABS(D2055)&gt;$G$4),"",D2055),""))</f>
        <v/>
      </c>
      <c r="O2055" s="37" t="str">
        <f>IF($J$4=0,E2055,IFERROR(IF(OR(AND(Data_Input!$T$3="meters",Data_Input!$T2059&gt;12),(AND(Data_Input!$T$3="feet",Data_Input!$T2059&gt;40)),ABS(E2055)&gt;$G$4),"",E2055),""))</f>
        <v/>
      </c>
      <c r="P2055" s="35"/>
      <c r="Q2055" s="8" t="str">
        <f t="shared" si="138"/>
        <v/>
      </c>
      <c r="R2055" s="8" t="str">
        <f t="shared" si="139"/>
        <v/>
      </c>
      <c r="S2055" s="8" t="str">
        <f t="shared" si="140"/>
        <v/>
      </c>
      <c r="T2055" s="8" t="str">
        <f t="shared" si="141"/>
        <v/>
      </c>
      <c r="U2055" s="35"/>
    </row>
    <row r="2056" spans="1:21">
      <c r="A2056" s="7">
        <v>2054</v>
      </c>
      <c r="B2056" s="37" t="str">
        <f>Data_Input!O2060</f>
        <v/>
      </c>
      <c r="C2056" s="37" t="str">
        <f>Data_Input!P2060</f>
        <v/>
      </c>
      <c r="D2056" s="37" t="str">
        <f>Data_Input!Q2060</f>
        <v/>
      </c>
      <c r="E2056" s="37" t="str">
        <f>Data_Input!R2060</f>
        <v/>
      </c>
      <c r="F2056" s="47"/>
      <c r="G2056" s="35"/>
      <c r="H2056" s="35"/>
      <c r="I2056" s="35"/>
      <c r="J2056" s="35"/>
      <c r="K2056" s="35"/>
      <c r="L2056" s="37" t="str">
        <f>IF($G$4=0,B2056,IFERROR(IF(OR(AND(Data_Input!$T$3="meters",Data_Input!$T2060&gt;12),(AND(Data_Input!$T$3="feet",Data_Input!$T2060&gt;40)),ABS(B2056)&gt;$G$4),"",B2056),""))</f>
        <v/>
      </c>
      <c r="M2056" s="37" t="str">
        <f>IF($H$4=0,C2056,IFERROR(IF(OR(AND(Data_Input!$T$3="meters",Data_Input!$T2060&gt;12),(AND(Data_Input!$T$3="feet",Data_Input!$T2060&gt;40)),ABS(C2056)&gt;$G$4),"",C2056),""))</f>
        <v/>
      </c>
      <c r="N2056" s="37" t="str">
        <f>IF($I$4=0,D2056,IFERROR(IF(OR(AND(Data_Input!$T$3="meters",Data_Input!$T2060&gt;12),(AND(Data_Input!$T$3="feet",Data_Input!$T2060&gt;40)),ABS(D2056)&gt;$G$4),"",D2056),""))</f>
        <v/>
      </c>
      <c r="O2056" s="37" t="str">
        <f>IF($J$4=0,E2056,IFERROR(IF(OR(AND(Data_Input!$T$3="meters",Data_Input!$T2060&gt;12),(AND(Data_Input!$T$3="feet",Data_Input!$T2060&gt;40)),ABS(E2056)&gt;$G$4),"",E2056),""))</f>
        <v/>
      </c>
      <c r="P2056" s="35"/>
      <c r="Q2056" s="8" t="str">
        <f t="shared" si="138"/>
        <v/>
      </c>
      <c r="R2056" s="8" t="str">
        <f t="shared" si="139"/>
        <v/>
      </c>
      <c r="S2056" s="8" t="str">
        <f t="shared" si="140"/>
        <v/>
      </c>
      <c r="T2056" s="8" t="str">
        <f t="shared" si="141"/>
        <v/>
      </c>
      <c r="U2056" s="35"/>
    </row>
    <row r="2057" spans="1:21">
      <c r="A2057" s="7">
        <v>2055</v>
      </c>
      <c r="B2057" s="37" t="str">
        <f>Data_Input!O2061</f>
        <v/>
      </c>
      <c r="C2057" s="37" t="str">
        <f>Data_Input!P2061</f>
        <v/>
      </c>
      <c r="D2057" s="37" t="str">
        <f>Data_Input!Q2061</f>
        <v/>
      </c>
      <c r="E2057" s="37" t="str">
        <f>Data_Input!R2061</f>
        <v/>
      </c>
      <c r="F2057" s="47"/>
      <c r="G2057" s="35"/>
      <c r="H2057" s="35"/>
      <c r="I2057" s="35"/>
      <c r="J2057" s="35"/>
      <c r="K2057" s="35"/>
      <c r="L2057" s="37" t="str">
        <f>IF($G$4=0,B2057,IFERROR(IF(OR(AND(Data_Input!$T$3="meters",Data_Input!$T2061&gt;12),(AND(Data_Input!$T$3="feet",Data_Input!$T2061&gt;40)),ABS(B2057)&gt;$G$4),"",B2057),""))</f>
        <v/>
      </c>
      <c r="M2057" s="37" t="str">
        <f>IF($H$4=0,C2057,IFERROR(IF(OR(AND(Data_Input!$T$3="meters",Data_Input!$T2061&gt;12),(AND(Data_Input!$T$3="feet",Data_Input!$T2061&gt;40)),ABS(C2057)&gt;$G$4),"",C2057),""))</f>
        <v/>
      </c>
      <c r="N2057" s="37" t="str">
        <f>IF($I$4=0,D2057,IFERROR(IF(OR(AND(Data_Input!$T$3="meters",Data_Input!$T2061&gt;12),(AND(Data_Input!$T$3="feet",Data_Input!$T2061&gt;40)),ABS(D2057)&gt;$G$4),"",D2057),""))</f>
        <v/>
      </c>
      <c r="O2057" s="37" t="str">
        <f>IF($J$4=0,E2057,IFERROR(IF(OR(AND(Data_Input!$T$3="meters",Data_Input!$T2061&gt;12),(AND(Data_Input!$T$3="feet",Data_Input!$T2061&gt;40)),ABS(E2057)&gt;$G$4),"",E2057),""))</f>
        <v/>
      </c>
      <c r="P2057" s="35"/>
      <c r="Q2057" s="8" t="str">
        <f t="shared" si="138"/>
        <v/>
      </c>
      <c r="R2057" s="8" t="str">
        <f t="shared" si="139"/>
        <v/>
      </c>
      <c r="S2057" s="8" t="str">
        <f t="shared" si="140"/>
        <v/>
      </c>
      <c r="T2057" s="8" t="str">
        <f t="shared" si="141"/>
        <v/>
      </c>
      <c r="U2057" s="35"/>
    </row>
    <row r="2058" spans="1:21">
      <c r="A2058" s="7">
        <v>2056</v>
      </c>
      <c r="B2058" s="37" t="str">
        <f>Data_Input!O2062</f>
        <v/>
      </c>
      <c r="C2058" s="37" t="str">
        <f>Data_Input!P2062</f>
        <v/>
      </c>
      <c r="D2058" s="37" t="str">
        <f>Data_Input!Q2062</f>
        <v/>
      </c>
      <c r="E2058" s="37" t="str">
        <f>Data_Input!R2062</f>
        <v/>
      </c>
      <c r="F2058" s="47"/>
      <c r="G2058" s="35"/>
      <c r="H2058" s="35"/>
      <c r="I2058" s="35"/>
      <c r="J2058" s="35"/>
      <c r="K2058" s="35"/>
      <c r="L2058" s="37" t="str">
        <f>IF($G$4=0,B2058,IFERROR(IF(OR(AND(Data_Input!$T$3="meters",Data_Input!$T2062&gt;12),(AND(Data_Input!$T$3="feet",Data_Input!$T2062&gt;40)),ABS(B2058)&gt;$G$4),"",B2058),""))</f>
        <v/>
      </c>
      <c r="M2058" s="37" t="str">
        <f>IF($H$4=0,C2058,IFERROR(IF(OR(AND(Data_Input!$T$3="meters",Data_Input!$T2062&gt;12),(AND(Data_Input!$T$3="feet",Data_Input!$T2062&gt;40)),ABS(C2058)&gt;$G$4),"",C2058),""))</f>
        <v/>
      </c>
      <c r="N2058" s="37" t="str">
        <f>IF($I$4=0,D2058,IFERROR(IF(OR(AND(Data_Input!$T$3="meters",Data_Input!$T2062&gt;12),(AND(Data_Input!$T$3="feet",Data_Input!$T2062&gt;40)),ABS(D2058)&gt;$G$4),"",D2058),""))</f>
        <v/>
      </c>
      <c r="O2058" s="37" t="str">
        <f>IF($J$4=0,E2058,IFERROR(IF(OR(AND(Data_Input!$T$3="meters",Data_Input!$T2062&gt;12),(AND(Data_Input!$T$3="feet",Data_Input!$T2062&gt;40)),ABS(E2058)&gt;$G$4),"",E2058),""))</f>
        <v/>
      </c>
      <c r="P2058" s="35"/>
      <c r="Q2058" s="8" t="str">
        <f t="shared" si="138"/>
        <v/>
      </c>
      <c r="R2058" s="8" t="str">
        <f t="shared" si="139"/>
        <v/>
      </c>
      <c r="S2058" s="8" t="str">
        <f t="shared" si="140"/>
        <v/>
      </c>
      <c r="T2058" s="8" t="str">
        <f t="shared" si="141"/>
        <v/>
      </c>
      <c r="U2058" s="35"/>
    </row>
    <row r="2059" spans="1:21">
      <c r="A2059" s="7">
        <v>2057</v>
      </c>
      <c r="B2059" s="37" t="str">
        <f>Data_Input!O2063</f>
        <v/>
      </c>
      <c r="C2059" s="37" t="str">
        <f>Data_Input!P2063</f>
        <v/>
      </c>
      <c r="D2059" s="37" t="str">
        <f>Data_Input!Q2063</f>
        <v/>
      </c>
      <c r="E2059" s="37" t="str">
        <f>Data_Input!R2063</f>
        <v/>
      </c>
      <c r="F2059" s="47"/>
      <c r="G2059" s="35"/>
      <c r="H2059" s="35"/>
      <c r="I2059" s="35"/>
      <c r="J2059" s="35"/>
      <c r="K2059" s="35"/>
      <c r="L2059" s="37" t="str">
        <f>IF($G$4=0,B2059,IFERROR(IF(OR(AND(Data_Input!$T$3="meters",Data_Input!$T2063&gt;12),(AND(Data_Input!$T$3="feet",Data_Input!$T2063&gt;40)),ABS(B2059)&gt;$G$4),"",B2059),""))</f>
        <v/>
      </c>
      <c r="M2059" s="37" t="str">
        <f>IF($H$4=0,C2059,IFERROR(IF(OR(AND(Data_Input!$T$3="meters",Data_Input!$T2063&gt;12),(AND(Data_Input!$T$3="feet",Data_Input!$T2063&gt;40)),ABS(C2059)&gt;$G$4),"",C2059),""))</f>
        <v/>
      </c>
      <c r="N2059" s="37" t="str">
        <f>IF($I$4=0,D2059,IFERROR(IF(OR(AND(Data_Input!$T$3="meters",Data_Input!$T2063&gt;12),(AND(Data_Input!$T$3="feet",Data_Input!$T2063&gt;40)),ABS(D2059)&gt;$G$4),"",D2059),""))</f>
        <v/>
      </c>
      <c r="O2059" s="37" t="str">
        <f>IF($J$4=0,E2059,IFERROR(IF(OR(AND(Data_Input!$T$3="meters",Data_Input!$T2063&gt;12),(AND(Data_Input!$T$3="feet",Data_Input!$T2063&gt;40)),ABS(E2059)&gt;$G$4),"",E2059),""))</f>
        <v/>
      </c>
      <c r="P2059" s="35"/>
      <c r="Q2059" s="8" t="str">
        <f t="shared" si="138"/>
        <v/>
      </c>
      <c r="R2059" s="8" t="str">
        <f t="shared" si="139"/>
        <v/>
      </c>
      <c r="S2059" s="8" t="str">
        <f t="shared" si="140"/>
        <v/>
      </c>
      <c r="T2059" s="8" t="str">
        <f t="shared" si="141"/>
        <v/>
      </c>
      <c r="U2059" s="35"/>
    </row>
    <row r="2060" spans="1:21">
      <c r="A2060" s="7">
        <v>2058</v>
      </c>
      <c r="B2060" s="37" t="str">
        <f>Data_Input!O2064</f>
        <v/>
      </c>
      <c r="C2060" s="37" t="str">
        <f>Data_Input!P2064</f>
        <v/>
      </c>
      <c r="D2060" s="37" t="str">
        <f>Data_Input!Q2064</f>
        <v/>
      </c>
      <c r="E2060" s="37" t="str">
        <f>Data_Input!R2064</f>
        <v/>
      </c>
      <c r="F2060" s="47"/>
      <c r="G2060" s="35"/>
      <c r="H2060" s="35"/>
      <c r="I2060" s="35"/>
      <c r="J2060" s="35"/>
      <c r="K2060" s="35"/>
      <c r="L2060" s="37" t="str">
        <f>IF($G$4=0,B2060,IFERROR(IF(OR(AND(Data_Input!$T$3="meters",Data_Input!$T2064&gt;12),(AND(Data_Input!$T$3="feet",Data_Input!$T2064&gt;40)),ABS(B2060)&gt;$G$4),"",B2060),""))</f>
        <v/>
      </c>
      <c r="M2060" s="37" t="str">
        <f>IF($H$4=0,C2060,IFERROR(IF(OR(AND(Data_Input!$T$3="meters",Data_Input!$T2064&gt;12),(AND(Data_Input!$T$3="feet",Data_Input!$T2064&gt;40)),ABS(C2060)&gt;$G$4),"",C2060),""))</f>
        <v/>
      </c>
      <c r="N2060" s="37" t="str">
        <f>IF($I$4=0,D2060,IFERROR(IF(OR(AND(Data_Input!$T$3="meters",Data_Input!$T2064&gt;12),(AND(Data_Input!$T$3="feet",Data_Input!$T2064&gt;40)),ABS(D2060)&gt;$G$4),"",D2060),""))</f>
        <v/>
      </c>
      <c r="O2060" s="37" t="str">
        <f>IF($J$4=0,E2060,IFERROR(IF(OR(AND(Data_Input!$T$3="meters",Data_Input!$T2064&gt;12),(AND(Data_Input!$T$3="feet",Data_Input!$T2064&gt;40)),ABS(E2060)&gt;$G$4),"",E2060),""))</f>
        <v/>
      </c>
      <c r="P2060" s="35"/>
      <c r="Q2060" s="8" t="str">
        <f t="shared" si="138"/>
        <v/>
      </c>
      <c r="R2060" s="8" t="str">
        <f t="shared" si="139"/>
        <v/>
      </c>
      <c r="S2060" s="8" t="str">
        <f t="shared" si="140"/>
        <v/>
      </c>
      <c r="T2060" s="8" t="str">
        <f t="shared" si="141"/>
        <v/>
      </c>
      <c r="U2060" s="35"/>
    </row>
    <row r="2061" spans="1:21">
      <c r="A2061" s="7">
        <v>2059</v>
      </c>
      <c r="B2061" s="37" t="str">
        <f>Data_Input!O2065</f>
        <v/>
      </c>
      <c r="C2061" s="37" t="str">
        <f>Data_Input!P2065</f>
        <v/>
      </c>
      <c r="D2061" s="37" t="str">
        <f>Data_Input!Q2065</f>
        <v/>
      </c>
      <c r="E2061" s="37" t="str">
        <f>Data_Input!R2065</f>
        <v/>
      </c>
      <c r="F2061" s="47"/>
      <c r="G2061" s="35"/>
      <c r="H2061" s="35"/>
      <c r="I2061" s="35"/>
      <c r="J2061" s="35"/>
      <c r="K2061" s="35"/>
      <c r="L2061" s="37" t="str">
        <f>IF($G$4=0,B2061,IFERROR(IF(OR(AND(Data_Input!$T$3="meters",Data_Input!$T2065&gt;12),(AND(Data_Input!$T$3="feet",Data_Input!$T2065&gt;40)),ABS(B2061)&gt;$G$4),"",B2061),""))</f>
        <v/>
      </c>
      <c r="M2061" s="37" t="str">
        <f>IF($H$4=0,C2061,IFERROR(IF(OR(AND(Data_Input!$T$3="meters",Data_Input!$T2065&gt;12),(AND(Data_Input!$T$3="feet",Data_Input!$T2065&gt;40)),ABS(C2061)&gt;$G$4),"",C2061),""))</f>
        <v/>
      </c>
      <c r="N2061" s="37" t="str">
        <f>IF($I$4=0,D2061,IFERROR(IF(OR(AND(Data_Input!$T$3="meters",Data_Input!$T2065&gt;12),(AND(Data_Input!$T$3="feet",Data_Input!$T2065&gt;40)),ABS(D2061)&gt;$G$4),"",D2061),""))</f>
        <v/>
      </c>
      <c r="O2061" s="37" t="str">
        <f>IF($J$4=0,E2061,IFERROR(IF(OR(AND(Data_Input!$T$3="meters",Data_Input!$T2065&gt;12),(AND(Data_Input!$T$3="feet",Data_Input!$T2065&gt;40)),ABS(E2061)&gt;$G$4),"",E2061),""))</f>
        <v/>
      </c>
      <c r="P2061" s="35"/>
      <c r="Q2061" s="8" t="str">
        <f t="shared" si="138"/>
        <v/>
      </c>
      <c r="R2061" s="8" t="str">
        <f t="shared" si="139"/>
        <v/>
      </c>
      <c r="S2061" s="8" t="str">
        <f t="shared" si="140"/>
        <v/>
      </c>
      <c r="T2061" s="8" t="str">
        <f t="shared" si="141"/>
        <v/>
      </c>
      <c r="U2061" s="35"/>
    </row>
    <row r="2062" spans="1:21">
      <c r="A2062" s="7">
        <v>2060</v>
      </c>
      <c r="B2062" s="37" t="str">
        <f>Data_Input!O2066</f>
        <v/>
      </c>
      <c r="C2062" s="37" t="str">
        <f>Data_Input!P2066</f>
        <v/>
      </c>
      <c r="D2062" s="37" t="str">
        <f>Data_Input!Q2066</f>
        <v/>
      </c>
      <c r="E2062" s="37" t="str">
        <f>Data_Input!R2066</f>
        <v/>
      </c>
      <c r="F2062" s="47"/>
      <c r="G2062" s="35"/>
      <c r="H2062" s="35"/>
      <c r="I2062" s="35"/>
      <c r="J2062" s="35"/>
      <c r="K2062" s="35"/>
      <c r="L2062" s="37" t="str">
        <f>IF($G$4=0,B2062,IFERROR(IF(OR(AND(Data_Input!$T$3="meters",Data_Input!$T2066&gt;12),(AND(Data_Input!$T$3="feet",Data_Input!$T2066&gt;40)),ABS(B2062)&gt;$G$4),"",B2062),""))</f>
        <v/>
      </c>
      <c r="M2062" s="37" t="str">
        <f>IF($H$4=0,C2062,IFERROR(IF(OR(AND(Data_Input!$T$3="meters",Data_Input!$T2066&gt;12),(AND(Data_Input!$T$3="feet",Data_Input!$T2066&gt;40)),ABS(C2062)&gt;$G$4),"",C2062),""))</f>
        <v/>
      </c>
      <c r="N2062" s="37" t="str">
        <f>IF($I$4=0,D2062,IFERROR(IF(OR(AND(Data_Input!$T$3="meters",Data_Input!$T2066&gt;12),(AND(Data_Input!$T$3="feet",Data_Input!$T2066&gt;40)),ABS(D2062)&gt;$G$4),"",D2062),""))</f>
        <v/>
      </c>
      <c r="O2062" s="37" t="str">
        <f>IF($J$4=0,E2062,IFERROR(IF(OR(AND(Data_Input!$T$3="meters",Data_Input!$T2066&gt;12),(AND(Data_Input!$T$3="feet",Data_Input!$T2066&gt;40)),ABS(E2062)&gt;$G$4),"",E2062),""))</f>
        <v/>
      </c>
      <c r="P2062" s="35"/>
      <c r="Q2062" s="8" t="str">
        <f t="shared" si="138"/>
        <v/>
      </c>
      <c r="R2062" s="8" t="str">
        <f t="shared" si="139"/>
        <v/>
      </c>
      <c r="S2062" s="8" t="str">
        <f t="shared" si="140"/>
        <v/>
      </c>
      <c r="T2062" s="8" t="str">
        <f t="shared" si="141"/>
        <v/>
      </c>
      <c r="U2062" s="35"/>
    </row>
    <row r="2063" spans="1:21">
      <c r="A2063" s="7">
        <v>2061</v>
      </c>
      <c r="B2063" s="37" t="str">
        <f>Data_Input!O2067</f>
        <v/>
      </c>
      <c r="C2063" s="37" t="str">
        <f>Data_Input!P2067</f>
        <v/>
      </c>
      <c r="D2063" s="37" t="str">
        <f>Data_Input!Q2067</f>
        <v/>
      </c>
      <c r="E2063" s="37" t="str">
        <f>Data_Input!R2067</f>
        <v/>
      </c>
      <c r="F2063" s="47"/>
      <c r="G2063" s="35"/>
      <c r="H2063" s="35"/>
      <c r="I2063" s="35"/>
      <c r="J2063" s="35"/>
      <c r="K2063" s="35"/>
      <c r="L2063" s="37" t="str">
        <f>IF($G$4=0,B2063,IFERROR(IF(OR(AND(Data_Input!$T$3="meters",Data_Input!$T2067&gt;12),(AND(Data_Input!$T$3="feet",Data_Input!$T2067&gt;40)),ABS(B2063)&gt;$G$4),"",B2063),""))</f>
        <v/>
      </c>
      <c r="M2063" s="37" t="str">
        <f>IF($H$4=0,C2063,IFERROR(IF(OR(AND(Data_Input!$T$3="meters",Data_Input!$T2067&gt;12),(AND(Data_Input!$T$3="feet",Data_Input!$T2067&gt;40)),ABS(C2063)&gt;$G$4),"",C2063),""))</f>
        <v/>
      </c>
      <c r="N2063" s="37" t="str">
        <f>IF($I$4=0,D2063,IFERROR(IF(OR(AND(Data_Input!$T$3="meters",Data_Input!$T2067&gt;12),(AND(Data_Input!$T$3="feet",Data_Input!$T2067&gt;40)),ABS(D2063)&gt;$G$4),"",D2063),""))</f>
        <v/>
      </c>
      <c r="O2063" s="37" t="str">
        <f>IF($J$4=0,E2063,IFERROR(IF(OR(AND(Data_Input!$T$3="meters",Data_Input!$T2067&gt;12),(AND(Data_Input!$T$3="feet",Data_Input!$T2067&gt;40)),ABS(E2063)&gt;$G$4),"",E2063),""))</f>
        <v/>
      </c>
      <c r="P2063" s="35"/>
      <c r="Q2063" s="8" t="str">
        <f t="shared" si="138"/>
        <v/>
      </c>
      <c r="R2063" s="8" t="str">
        <f t="shared" si="139"/>
        <v/>
      </c>
      <c r="S2063" s="8" t="str">
        <f t="shared" si="140"/>
        <v/>
      </c>
      <c r="T2063" s="8" t="str">
        <f t="shared" si="141"/>
        <v/>
      </c>
      <c r="U2063" s="35"/>
    </row>
    <row r="2064" spans="1:21">
      <c r="A2064" s="7">
        <v>2062</v>
      </c>
      <c r="B2064" s="37" t="str">
        <f>Data_Input!O2068</f>
        <v/>
      </c>
      <c r="C2064" s="37" t="str">
        <f>Data_Input!P2068</f>
        <v/>
      </c>
      <c r="D2064" s="37" t="str">
        <f>Data_Input!Q2068</f>
        <v/>
      </c>
      <c r="E2064" s="37" t="str">
        <f>Data_Input!R2068</f>
        <v/>
      </c>
      <c r="F2064" s="47"/>
      <c r="G2064" s="35"/>
      <c r="H2064" s="35"/>
      <c r="I2064" s="35"/>
      <c r="J2064" s="35"/>
      <c r="K2064" s="35"/>
      <c r="L2064" s="37" t="str">
        <f>IF($G$4=0,B2064,IFERROR(IF(OR(AND(Data_Input!$T$3="meters",Data_Input!$T2068&gt;12),(AND(Data_Input!$T$3="feet",Data_Input!$T2068&gt;40)),ABS(B2064)&gt;$G$4),"",B2064),""))</f>
        <v/>
      </c>
      <c r="M2064" s="37" t="str">
        <f>IF($H$4=0,C2064,IFERROR(IF(OR(AND(Data_Input!$T$3="meters",Data_Input!$T2068&gt;12),(AND(Data_Input!$T$3="feet",Data_Input!$T2068&gt;40)),ABS(C2064)&gt;$G$4),"",C2064),""))</f>
        <v/>
      </c>
      <c r="N2064" s="37" t="str">
        <f>IF($I$4=0,D2064,IFERROR(IF(OR(AND(Data_Input!$T$3="meters",Data_Input!$T2068&gt;12),(AND(Data_Input!$T$3="feet",Data_Input!$T2068&gt;40)),ABS(D2064)&gt;$G$4),"",D2064),""))</f>
        <v/>
      </c>
      <c r="O2064" s="37" t="str">
        <f>IF($J$4=0,E2064,IFERROR(IF(OR(AND(Data_Input!$T$3="meters",Data_Input!$T2068&gt;12),(AND(Data_Input!$T$3="feet",Data_Input!$T2068&gt;40)),ABS(E2064)&gt;$G$4),"",E2064),""))</f>
        <v/>
      </c>
      <c r="P2064" s="35"/>
      <c r="Q2064" s="8" t="str">
        <f t="shared" si="138"/>
        <v/>
      </c>
      <c r="R2064" s="8" t="str">
        <f t="shared" si="139"/>
        <v/>
      </c>
      <c r="S2064" s="8" t="str">
        <f t="shared" si="140"/>
        <v/>
      </c>
      <c r="T2064" s="8" t="str">
        <f t="shared" si="141"/>
        <v/>
      </c>
      <c r="U2064" s="35"/>
    </row>
    <row r="2065" spans="1:21">
      <c r="A2065" s="7">
        <v>2063</v>
      </c>
      <c r="B2065" s="37" t="str">
        <f>Data_Input!O2069</f>
        <v/>
      </c>
      <c r="C2065" s="37" t="str">
        <f>Data_Input!P2069</f>
        <v/>
      </c>
      <c r="D2065" s="37" t="str">
        <f>Data_Input!Q2069</f>
        <v/>
      </c>
      <c r="E2065" s="37" t="str">
        <f>Data_Input!R2069</f>
        <v/>
      </c>
      <c r="F2065" s="47"/>
      <c r="G2065" s="35"/>
      <c r="H2065" s="35"/>
      <c r="I2065" s="35"/>
      <c r="J2065" s="35"/>
      <c r="K2065" s="35"/>
      <c r="L2065" s="37" t="str">
        <f>IF($G$4=0,B2065,IFERROR(IF(OR(AND(Data_Input!$T$3="meters",Data_Input!$T2069&gt;12),(AND(Data_Input!$T$3="feet",Data_Input!$T2069&gt;40)),ABS(B2065)&gt;$G$4),"",B2065),""))</f>
        <v/>
      </c>
      <c r="M2065" s="37" t="str">
        <f>IF($H$4=0,C2065,IFERROR(IF(OR(AND(Data_Input!$T$3="meters",Data_Input!$T2069&gt;12),(AND(Data_Input!$T$3="feet",Data_Input!$T2069&gt;40)),ABS(C2065)&gt;$G$4),"",C2065),""))</f>
        <v/>
      </c>
      <c r="N2065" s="37" t="str">
        <f>IF($I$4=0,D2065,IFERROR(IF(OR(AND(Data_Input!$T$3="meters",Data_Input!$T2069&gt;12),(AND(Data_Input!$T$3="feet",Data_Input!$T2069&gt;40)),ABS(D2065)&gt;$G$4),"",D2065),""))</f>
        <v/>
      </c>
      <c r="O2065" s="37" t="str">
        <f>IF($J$4=0,E2065,IFERROR(IF(OR(AND(Data_Input!$T$3="meters",Data_Input!$T2069&gt;12),(AND(Data_Input!$T$3="feet",Data_Input!$T2069&gt;40)),ABS(E2065)&gt;$G$4),"",E2065),""))</f>
        <v/>
      </c>
      <c r="P2065" s="35"/>
      <c r="Q2065" s="8" t="str">
        <f t="shared" si="138"/>
        <v/>
      </c>
      <c r="R2065" s="8" t="str">
        <f t="shared" si="139"/>
        <v/>
      </c>
      <c r="S2065" s="8" t="str">
        <f t="shared" si="140"/>
        <v/>
      </c>
      <c r="T2065" s="8" t="str">
        <f t="shared" si="141"/>
        <v/>
      </c>
      <c r="U2065" s="35"/>
    </row>
    <row r="2066" spans="1:21">
      <c r="A2066" s="7">
        <v>2064</v>
      </c>
      <c r="B2066" s="37" t="str">
        <f>Data_Input!O2070</f>
        <v/>
      </c>
      <c r="C2066" s="37" t="str">
        <f>Data_Input!P2070</f>
        <v/>
      </c>
      <c r="D2066" s="37" t="str">
        <f>Data_Input!Q2070</f>
        <v/>
      </c>
      <c r="E2066" s="37" t="str">
        <f>Data_Input!R2070</f>
        <v/>
      </c>
      <c r="F2066" s="47"/>
      <c r="G2066" s="35"/>
      <c r="H2066" s="35"/>
      <c r="I2066" s="35"/>
      <c r="J2066" s="35"/>
      <c r="K2066" s="35"/>
      <c r="L2066" s="37" t="str">
        <f>IF($G$4=0,B2066,IFERROR(IF(OR(AND(Data_Input!$T$3="meters",Data_Input!$T2070&gt;12),(AND(Data_Input!$T$3="feet",Data_Input!$T2070&gt;40)),ABS(B2066)&gt;$G$4),"",B2066),""))</f>
        <v/>
      </c>
      <c r="M2066" s="37" t="str">
        <f>IF($H$4=0,C2066,IFERROR(IF(OR(AND(Data_Input!$T$3="meters",Data_Input!$T2070&gt;12),(AND(Data_Input!$T$3="feet",Data_Input!$T2070&gt;40)),ABS(C2066)&gt;$G$4),"",C2066),""))</f>
        <v/>
      </c>
      <c r="N2066" s="37" t="str">
        <f>IF($I$4=0,D2066,IFERROR(IF(OR(AND(Data_Input!$T$3="meters",Data_Input!$T2070&gt;12),(AND(Data_Input!$T$3="feet",Data_Input!$T2070&gt;40)),ABS(D2066)&gt;$G$4),"",D2066),""))</f>
        <v/>
      </c>
      <c r="O2066" s="37" t="str">
        <f>IF($J$4=0,E2066,IFERROR(IF(OR(AND(Data_Input!$T$3="meters",Data_Input!$T2070&gt;12),(AND(Data_Input!$T$3="feet",Data_Input!$T2070&gt;40)),ABS(E2066)&gt;$G$4),"",E2066),""))</f>
        <v/>
      </c>
      <c r="P2066" s="35"/>
      <c r="Q2066" s="8" t="str">
        <f t="shared" si="138"/>
        <v/>
      </c>
      <c r="R2066" s="8" t="str">
        <f t="shared" si="139"/>
        <v/>
      </c>
      <c r="S2066" s="8" t="str">
        <f t="shared" si="140"/>
        <v/>
      </c>
      <c r="T2066" s="8" t="str">
        <f t="shared" si="141"/>
        <v/>
      </c>
      <c r="U2066" s="35"/>
    </row>
    <row r="2067" spans="1:21">
      <c r="A2067" s="7">
        <v>2065</v>
      </c>
      <c r="B2067" s="37" t="str">
        <f>Data_Input!O2071</f>
        <v/>
      </c>
      <c r="C2067" s="37" t="str">
        <f>Data_Input!P2071</f>
        <v/>
      </c>
      <c r="D2067" s="37" t="str">
        <f>Data_Input!Q2071</f>
        <v/>
      </c>
      <c r="E2067" s="37" t="str">
        <f>Data_Input!R2071</f>
        <v/>
      </c>
      <c r="F2067" s="47"/>
      <c r="G2067" s="35"/>
      <c r="H2067" s="35"/>
      <c r="I2067" s="35"/>
      <c r="J2067" s="35"/>
      <c r="K2067" s="35"/>
      <c r="L2067" s="37" t="str">
        <f>IF($G$4=0,B2067,IFERROR(IF(OR(AND(Data_Input!$T$3="meters",Data_Input!$T2071&gt;12),(AND(Data_Input!$T$3="feet",Data_Input!$T2071&gt;40)),ABS(B2067)&gt;$G$4),"",B2067),""))</f>
        <v/>
      </c>
      <c r="M2067" s="37" t="str">
        <f>IF($H$4=0,C2067,IFERROR(IF(OR(AND(Data_Input!$T$3="meters",Data_Input!$T2071&gt;12),(AND(Data_Input!$T$3="feet",Data_Input!$T2071&gt;40)),ABS(C2067)&gt;$G$4),"",C2067),""))</f>
        <v/>
      </c>
      <c r="N2067" s="37" t="str">
        <f>IF($I$4=0,D2067,IFERROR(IF(OR(AND(Data_Input!$T$3="meters",Data_Input!$T2071&gt;12),(AND(Data_Input!$T$3="feet",Data_Input!$T2071&gt;40)),ABS(D2067)&gt;$G$4),"",D2067),""))</f>
        <v/>
      </c>
      <c r="O2067" s="37" t="str">
        <f>IF($J$4=0,E2067,IFERROR(IF(OR(AND(Data_Input!$T$3="meters",Data_Input!$T2071&gt;12),(AND(Data_Input!$T$3="feet",Data_Input!$T2071&gt;40)),ABS(E2067)&gt;$G$4),"",E2067),""))</f>
        <v/>
      </c>
      <c r="P2067" s="35"/>
      <c r="Q2067" s="8" t="str">
        <f t="shared" si="138"/>
        <v/>
      </c>
      <c r="R2067" s="8" t="str">
        <f t="shared" si="139"/>
        <v/>
      </c>
      <c r="S2067" s="8" t="str">
        <f t="shared" si="140"/>
        <v/>
      </c>
      <c r="T2067" s="8" t="str">
        <f t="shared" si="141"/>
        <v/>
      </c>
      <c r="U2067" s="35"/>
    </row>
    <row r="2068" spans="1:21">
      <c r="A2068" s="7">
        <v>2066</v>
      </c>
      <c r="B2068" s="37" t="str">
        <f>Data_Input!O2072</f>
        <v/>
      </c>
      <c r="C2068" s="37" t="str">
        <f>Data_Input!P2072</f>
        <v/>
      </c>
      <c r="D2068" s="37" t="str">
        <f>Data_Input!Q2072</f>
        <v/>
      </c>
      <c r="E2068" s="37" t="str">
        <f>Data_Input!R2072</f>
        <v/>
      </c>
      <c r="F2068" s="47"/>
      <c r="G2068" s="35"/>
      <c r="H2068" s="35"/>
      <c r="I2068" s="35"/>
      <c r="J2068" s="35"/>
      <c r="K2068" s="35"/>
      <c r="L2068" s="37" t="str">
        <f>IF($G$4=0,B2068,IFERROR(IF(OR(AND(Data_Input!$T$3="meters",Data_Input!$T2072&gt;12),(AND(Data_Input!$T$3="feet",Data_Input!$T2072&gt;40)),ABS(B2068)&gt;$G$4),"",B2068),""))</f>
        <v/>
      </c>
      <c r="M2068" s="37" t="str">
        <f>IF($H$4=0,C2068,IFERROR(IF(OR(AND(Data_Input!$T$3="meters",Data_Input!$T2072&gt;12),(AND(Data_Input!$T$3="feet",Data_Input!$T2072&gt;40)),ABS(C2068)&gt;$G$4),"",C2068),""))</f>
        <v/>
      </c>
      <c r="N2068" s="37" t="str">
        <f>IF($I$4=0,D2068,IFERROR(IF(OR(AND(Data_Input!$T$3="meters",Data_Input!$T2072&gt;12),(AND(Data_Input!$T$3="feet",Data_Input!$T2072&gt;40)),ABS(D2068)&gt;$G$4),"",D2068),""))</f>
        <v/>
      </c>
      <c r="O2068" s="37" t="str">
        <f>IF($J$4=0,E2068,IFERROR(IF(OR(AND(Data_Input!$T$3="meters",Data_Input!$T2072&gt;12),(AND(Data_Input!$T$3="feet",Data_Input!$T2072&gt;40)),ABS(E2068)&gt;$G$4),"",E2068),""))</f>
        <v/>
      </c>
      <c r="P2068" s="35"/>
      <c r="Q2068" s="8" t="str">
        <f t="shared" si="138"/>
        <v/>
      </c>
      <c r="R2068" s="8" t="str">
        <f t="shared" si="139"/>
        <v/>
      </c>
      <c r="S2068" s="8" t="str">
        <f t="shared" si="140"/>
        <v/>
      </c>
      <c r="T2068" s="8" t="str">
        <f t="shared" si="141"/>
        <v/>
      </c>
      <c r="U2068" s="35"/>
    </row>
    <row r="2069" spans="1:21">
      <c r="A2069" s="7">
        <v>2067</v>
      </c>
      <c r="B2069" s="37" t="str">
        <f>Data_Input!O2073</f>
        <v/>
      </c>
      <c r="C2069" s="37" t="str">
        <f>Data_Input!P2073</f>
        <v/>
      </c>
      <c r="D2069" s="37" t="str">
        <f>Data_Input!Q2073</f>
        <v/>
      </c>
      <c r="E2069" s="37" t="str">
        <f>Data_Input!R2073</f>
        <v/>
      </c>
      <c r="F2069" s="47"/>
      <c r="G2069" s="35"/>
      <c r="H2069" s="35"/>
      <c r="I2069" s="35"/>
      <c r="J2069" s="35"/>
      <c r="K2069" s="35"/>
      <c r="L2069" s="37" t="str">
        <f>IF($G$4=0,B2069,IFERROR(IF(OR(AND(Data_Input!$T$3="meters",Data_Input!$T2073&gt;12),(AND(Data_Input!$T$3="feet",Data_Input!$T2073&gt;40)),ABS(B2069)&gt;$G$4),"",B2069),""))</f>
        <v/>
      </c>
      <c r="M2069" s="37" t="str">
        <f>IF($H$4=0,C2069,IFERROR(IF(OR(AND(Data_Input!$T$3="meters",Data_Input!$T2073&gt;12),(AND(Data_Input!$T$3="feet",Data_Input!$T2073&gt;40)),ABS(C2069)&gt;$G$4),"",C2069),""))</f>
        <v/>
      </c>
      <c r="N2069" s="37" t="str">
        <f>IF($I$4=0,D2069,IFERROR(IF(OR(AND(Data_Input!$T$3="meters",Data_Input!$T2073&gt;12),(AND(Data_Input!$T$3="feet",Data_Input!$T2073&gt;40)),ABS(D2069)&gt;$G$4),"",D2069),""))</f>
        <v/>
      </c>
      <c r="O2069" s="37" t="str">
        <f>IF($J$4=0,E2069,IFERROR(IF(OR(AND(Data_Input!$T$3="meters",Data_Input!$T2073&gt;12),(AND(Data_Input!$T$3="feet",Data_Input!$T2073&gt;40)),ABS(E2069)&gt;$G$4),"",E2069),""))</f>
        <v/>
      </c>
      <c r="P2069" s="35"/>
      <c r="Q2069" s="8" t="str">
        <f t="shared" si="138"/>
        <v/>
      </c>
      <c r="R2069" s="8" t="str">
        <f t="shared" si="139"/>
        <v/>
      </c>
      <c r="S2069" s="8" t="str">
        <f t="shared" si="140"/>
        <v/>
      </c>
      <c r="T2069" s="8" t="str">
        <f t="shared" si="141"/>
        <v/>
      </c>
      <c r="U2069" s="35"/>
    </row>
    <row r="2070" spans="1:21">
      <c r="A2070" s="7">
        <v>2068</v>
      </c>
      <c r="B2070" s="37" t="str">
        <f>Data_Input!O2074</f>
        <v/>
      </c>
      <c r="C2070" s="37" t="str">
        <f>Data_Input!P2074</f>
        <v/>
      </c>
      <c r="D2070" s="37" t="str">
        <f>Data_Input!Q2074</f>
        <v/>
      </c>
      <c r="E2070" s="37" t="str">
        <f>Data_Input!R2074</f>
        <v/>
      </c>
      <c r="F2070" s="47"/>
      <c r="G2070" s="35"/>
      <c r="H2070" s="35"/>
      <c r="I2070" s="35"/>
      <c r="J2070" s="35"/>
      <c r="K2070" s="35"/>
      <c r="L2070" s="37" t="str">
        <f>IF($G$4=0,B2070,IFERROR(IF(OR(AND(Data_Input!$T$3="meters",Data_Input!$T2074&gt;12),(AND(Data_Input!$T$3="feet",Data_Input!$T2074&gt;40)),ABS(B2070)&gt;$G$4),"",B2070),""))</f>
        <v/>
      </c>
      <c r="M2070" s="37" t="str">
        <f>IF($H$4=0,C2070,IFERROR(IF(OR(AND(Data_Input!$T$3="meters",Data_Input!$T2074&gt;12),(AND(Data_Input!$T$3="feet",Data_Input!$T2074&gt;40)),ABS(C2070)&gt;$G$4),"",C2070),""))</f>
        <v/>
      </c>
      <c r="N2070" s="37" t="str">
        <f>IF($I$4=0,D2070,IFERROR(IF(OR(AND(Data_Input!$T$3="meters",Data_Input!$T2074&gt;12),(AND(Data_Input!$T$3="feet",Data_Input!$T2074&gt;40)),ABS(D2070)&gt;$G$4),"",D2070),""))</f>
        <v/>
      </c>
      <c r="O2070" s="37" t="str">
        <f>IF($J$4=0,E2070,IFERROR(IF(OR(AND(Data_Input!$T$3="meters",Data_Input!$T2074&gt;12),(AND(Data_Input!$T$3="feet",Data_Input!$T2074&gt;40)),ABS(E2070)&gt;$G$4),"",E2070),""))</f>
        <v/>
      </c>
      <c r="P2070" s="35"/>
      <c r="Q2070" s="8" t="str">
        <f t="shared" si="138"/>
        <v/>
      </c>
      <c r="R2070" s="8" t="str">
        <f t="shared" si="139"/>
        <v/>
      </c>
      <c r="S2070" s="8" t="str">
        <f t="shared" si="140"/>
        <v/>
      </c>
      <c r="T2070" s="8" t="str">
        <f t="shared" si="141"/>
        <v/>
      </c>
      <c r="U2070" s="35"/>
    </row>
    <row r="2071" spans="1:21">
      <c r="A2071" s="7">
        <v>2069</v>
      </c>
      <c r="B2071" s="37" t="str">
        <f>Data_Input!O2075</f>
        <v/>
      </c>
      <c r="C2071" s="37" t="str">
        <f>Data_Input!P2075</f>
        <v/>
      </c>
      <c r="D2071" s="37" t="str">
        <f>Data_Input!Q2075</f>
        <v/>
      </c>
      <c r="E2071" s="37" t="str">
        <f>Data_Input!R2075</f>
        <v/>
      </c>
      <c r="F2071" s="47"/>
      <c r="G2071" s="35"/>
      <c r="H2071" s="35"/>
      <c r="I2071" s="35"/>
      <c r="J2071" s="35"/>
      <c r="K2071" s="35"/>
      <c r="L2071" s="37" t="str">
        <f>IF($G$4=0,B2071,IFERROR(IF(OR(AND(Data_Input!$T$3="meters",Data_Input!$T2075&gt;12),(AND(Data_Input!$T$3="feet",Data_Input!$T2075&gt;40)),ABS(B2071)&gt;$G$4),"",B2071),""))</f>
        <v/>
      </c>
      <c r="M2071" s="37" t="str">
        <f>IF($H$4=0,C2071,IFERROR(IF(OR(AND(Data_Input!$T$3="meters",Data_Input!$T2075&gt;12),(AND(Data_Input!$T$3="feet",Data_Input!$T2075&gt;40)),ABS(C2071)&gt;$G$4),"",C2071),""))</f>
        <v/>
      </c>
      <c r="N2071" s="37" t="str">
        <f>IF($I$4=0,D2071,IFERROR(IF(OR(AND(Data_Input!$T$3="meters",Data_Input!$T2075&gt;12),(AND(Data_Input!$T$3="feet",Data_Input!$T2075&gt;40)),ABS(D2071)&gt;$G$4),"",D2071),""))</f>
        <v/>
      </c>
      <c r="O2071" s="37" t="str">
        <f>IF($J$4=0,E2071,IFERROR(IF(OR(AND(Data_Input!$T$3="meters",Data_Input!$T2075&gt;12),(AND(Data_Input!$T$3="feet",Data_Input!$T2075&gt;40)),ABS(E2071)&gt;$G$4),"",E2071),""))</f>
        <v/>
      </c>
      <c r="P2071" s="35"/>
      <c r="Q2071" s="8" t="str">
        <f t="shared" si="138"/>
        <v/>
      </c>
      <c r="R2071" s="8" t="str">
        <f t="shared" si="139"/>
        <v/>
      </c>
      <c r="S2071" s="8" t="str">
        <f t="shared" si="140"/>
        <v/>
      </c>
      <c r="T2071" s="8" t="str">
        <f t="shared" si="141"/>
        <v/>
      </c>
      <c r="U2071" s="35"/>
    </row>
    <row r="2072" spans="1:21">
      <c r="A2072" s="7">
        <v>2070</v>
      </c>
      <c r="B2072" s="37" t="str">
        <f>Data_Input!O2076</f>
        <v/>
      </c>
      <c r="C2072" s="37" t="str">
        <f>Data_Input!P2076</f>
        <v/>
      </c>
      <c r="D2072" s="37" t="str">
        <f>Data_Input!Q2076</f>
        <v/>
      </c>
      <c r="E2072" s="37" t="str">
        <f>Data_Input!R2076</f>
        <v/>
      </c>
      <c r="F2072" s="47"/>
      <c r="G2072" s="35"/>
      <c r="H2072" s="35"/>
      <c r="I2072" s="35"/>
      <c r="J2072" s="35"/>
      <c r="K2072" s="35"/>
      <c r="L2072" s="37" t="str">
        <f>IF($G$4=0,B2072,IFERROR(IF(OR(AND(Data_Input!$T$3="meters",Data_Input!$T2076&gt;12),(AND(Data_Input!$T$3="feet",Data_Input!$T2076&gt;40)),ABS(B2072)&gt;$G$4),"",B2072),""))</f>
        <v/>
      </c>
      <c r="M2072" s="37" t="str">
        <f>IF($H$4=0,C2072,IFERROR(IF(OR(AND(Data_Input!$T$3="meters",Data_Input!$T2076&gt;12),(AND(Data_Input!$T$3="feet",Data_Input!$T2076&gt;40)),ABS(C2072)&gt;$G$4),"",C2072),""))</f>
        <v/>
      </c>
      <c r="N2072" s="37" t="str">
        <f>IF($I$4=0,D2072,IFERROR(IF(OR(AND(Data_Input!$T$3="meters",Data_Input!$T2076&gt;12),(AND(Data_Input!$T$3="feet",Data_Input!$T2076&gt;40)),ABS(D2072)&gt;$G$4),"",D2072),""))</f>
        <v/>
      </c>
      <c r="O2072" s="37" t="str">
        <f>IF($J$4=0,E2072,IFERROR(IF(OR(AND(Data_Input!$T$3="meters",Data_Input!$T2076&gt;12),(AND(Data_Input!$T$3="feet",Data_Input!$T2076&gt;40)),ABS(E2072)&gt;$G$4),"",E2072),""))</f>
        <v/>
      </c>
      <c r="P2072" s="35"/>
      <c r="Q2072" s="8" t="str">
        <f t="shared" si="138"/>
        <v/>
      </c>
      <c r="R2072" s="8" t="str">
        <f t="shared" si="139"/>
        <v/>
      </c>
      <c r="S2072" s="8" t="str">
        <f t="shared" si="140"/>
        <v/>
      </c>
      <c r="T2072" s="8" t="str">
        <f t="shared" si="141"/>
        <v/>
      </c>
      <c r="U2072" s="35"/>
    </row>
    <row r="2073" spans="1:21">
      <c r="A2073" s="7">
        <v>2071</v>
      </c>
      <c r="B2073" s="37" t="str">
        <f>Data_Input!O2077</f>
        <v/>
      </c>
      <c r="C2073" s="37" t="str">
        <f>Data_Input!P2077</f>
        <v/>
      </c>
      <c r="D2073" s="37" t="str">
        <f>Data_Input!Q2077</f>
        <v/>
      </c>
      <c r="E2073" s="37" t="str">
        <f>Data_Input!R2077</f>
        <v/>
      </c>
      <c r="F2073" s="47"/>
      <c r="G2073" s="35"/>
      <c r="H2073" s="35"/>
      <c r="I2073" s="35"/>
      <c r="J2073" s="35"/>
      <c r="K2073" s="35"/>
      <c r="L2073" s="37" t="str">
        <f>IF($G$4=0,B2073,IFERROR(IF(OR(AND(Data_Input!$T$3="meters",Data_Input!$T2077&gt;12),(AND(Data_Input!$T$3="feet",Data_Input!$T2077&gt;40)),ABS(B2073)&gt;$G$4),"",B2073),""))</f>
        <v/>
      </c>
      <c r="M2073" s="37" t="str">
        <f>IF($H$4=0,C2073,IFERROR(IF(OR(AND(Data_Input!$T$3="meters",Data_Input!$T2077&gt;12),(AND(Data_Input!$T$3="feet",Data_Input!$T2077&gt;40)),ABS(C2073)&gt;$G$4),"",C2073),""))</f>
        <v/>
      </c>
      <c r="N2073" s="37" t="str">
        <f>IF($I$4=0,D2073,IFERROR(IF(OR(AND(Data_Input!$T$3="meters",Data_Input!$T2077&gt;12),(AND(Data_Input!$T$3="feet",Data_Input!$T2077&gt;40)),ABS(D2073)&gt;$G$4),"",D2073),""))</f>
        <v/>
      </c>
      <c r="O2073" s="37" t="str">
        <f>IF($J$4=0,E2073,IFERROR(IF(OR(AND(Data_Input!$T$3="meters",Data_Input!$T2077&gt;12),(AND(Data_Input!$T$3="feet",Data_Input!$T2077&gt;40)),ABS(E2073)&gt;$G$4),"",E2073),""))</f>
        <v/>
      </c>
      <c r="P2073" s="35"/>
      <c r="Q2073" s="8" t="str">
        <f t="shared" si="138"/>
        <v/>
      </c>
      <c r="R2073" s="8" t="str">
        <f t="shared" si="139"/>
        <v/>
      </c>
      <c r="S2073" s="8" t="str">
        <f t="shared" si="140"/>
        <v/>
      </c>
      <c r="T2073" s="8" t="str">
        <f t="shared" si="141"/>
        <v/>
      </c>
      <c r="U2073" s="35"/>
    </row>
    <row r="2074" spans="1:21">
      <c r="A2074" s="7">
        <v>2072</v>
      </c>
      <c r="B2074" s="37" t="str">
        <f>Data_Input!O2078</f>
        <v/>
      </c>
      <c r="C2074" s="37" t="str">
        <f>Data_Input!P2078</f>
        <v/>
      </c>
      <c r="D2074" s="37" t="str">
        <f>Data_Input!Q2078</f>
        <v/>
      </c>
      <c r="E2074" s="37" t="str">
        <f>Data_Input!R2078</f>
        <v/>
      </c>
      <c r="F2074" s="47"/>
      <c r="G2074" s="35"/>
      <c r="H2074" s="35"/>
      <c r="I2074" s="35"/>
      <c r="J2074" s="35"/>
      <c r="K2074" s="35"/>
      <c r="L2074" s="37" t="str">
        <f>IF($G$4=0,B2074,IFERROR(IF(OR(AND(Data_Input!$T$3="meters",Data_Input!$T2078&gt;12),(AND(Data_Input!$T$3="feet",Data_Input!$T2078&gt;40)),ABS(B2074)&gt;$G$4),"",B2074),""))</f>
        <v/>
      </c>
      <c r="M2074" s="37" t="str">
        <f>IF($H$4=0,C2074,IFERROR(IF(OR(AND(Data_Input!$T$3="meters",Data_Input!$T2078&gt;12),(AND(Data_Input!$T$3="feet",Data_Input!$T2078&gt;40)),ABS(C2074)&gt;$G$4),"",C2074),""))</f>
        <v/>
      </c>
      <c r="N2074" s="37" t="str">
        <f>IF($I$4=0,D2074,IFERROR(IF(OR(AND(Data_Input!$T$3="meters",Data_Input!$T2078&gt;12),(AND(Data_Input!$T$3="feet",Data_Input!$T2078&gt;40)),ABS(D2074)&gt;$G$4),"",D2074),""))</f>
        <v/>
      </c>
      <c r="O2074" s="37" t="str">
        <f>IF($J$4=0,E2074,IFERROR(IF(OR(AND(Data_Input!$T$3="meters",Data_Input!$T2078&gt;12),(AND(Data_Input!$T$3="feet",Data_Input!$T2078&gt;40)),ABS(E2074)&gt;$G$4),"",E2074),""))</f>
        <v/>
      </c>
      <c r="P2074" s="35"/>
      <c r="Q2074" s="8" t="str">
        <f t="shared" si="138"/>
        <v/>
      </c>
      <c r="R2074" s="8" t="str">
        <f t="shared" si="139"/>
        <v/>
      </c>
      <c r="S2074" s="8" t="str">
        <f t="shared" si="140"/>
        <v/>
      </c>
      <c r="T2074" s="8" t="str">
        <f t="shared" si="141"/>
        <v/>
      </c>
      <c r="U2074" s="35"/>
    </row>
    <row r="2075" spans="1:21">
      <c r="A2075" s="7">
        <v>2073</v>
      </c>
      <c r="B2075" s="37" t="str">
        <f>Data_Input!O2079</f>
        <v/>
      </c>
      <c r="C2075" s="37" t="str">
        <f>Data_Input!P2079</f>
        <v/>
      </c>
      <c r="D2075" s="37" t="str">
        <f>Data_Input!Q2079</f>
        <v/>
      </c>
      <c r="E2075" s="37" t="str">
        <f>Data_Input!R2079</f>
        <v/>
      </c>
      <c r="F2075" s="47"/>
      <c r="G2075" s="35"/>
      <c r="H2075" s="35"/>
      <c r="I2075" s="35"/>
      <c r="J2075" s="35"/>
      <c r="K2075" s="35"/>
      <c r="L2075" s="37" t="str">
        <f>IF($G$4=0,B2075,IFERROR(IF(OR(AND(Data_Input!$T$3="meters",Data_Input!$T2079&gt;12),(AND(Data_Input!$T$3="feet",Data_Input!$T2079&gt;40)),ABS(B2075)&gt;$G$4),"",B2075),""))</f>
        <v/>
      </c>
      <c r="M2075" s="37" t="str">
        <f>IF($H$4=0,C2075,IFERROR(IF(OR(AND(Data_Input!$T$3="meters",Data_Input!$T2079&gt;12),(AND(Data_Input!$T$3="feet",Data_Input!$T2079&gt;40)),ABS(C2075)&gt;$G$4),"",C2075),""))</f>
        <v/>
      </c>
      <c r="N2075" s="37" t="str">
        <f>IF($I$4=0,D2075,IFERROR(IF(OR(AND(Data_Input!$T$3="meters",Data_Input!$T2079&gt;12),(AND(Data_Input!$T$3="feet",Data_Input!$T2079&gt;40)),ABS(D2075)&gt;$G$4),"",D2075),""))</f>
        <v/>
      </c>
      <c r="O2075" s="37" t="str">
        <f>IF($J$4=0,E2075,IFERROR(IF(OR(AND(Data_Input!$T$3="meters",Data_Input!$T2079&gt;12),(AND(Data_Input!$T$3="feet",Data_Input!$T2079&gt;40)),ABS(E2075)&gt;$G$4),"",E2075),""))</f>
        <v/>
      </c>
      <c r="P2075" s="35"/>
      <c r="Q2075" s="8" t="str">
        <f t="shared" si="138"/>
        <v/>
      </c>
      <c r="R2075" s="8" t="str">
        <f t="shared" si="139"/>
        <v/>
      </c>
      <c r="S2075" s="8" t="str">
        <f t="shared" si="140"/>
        <v/>
      </c>
      <c r="T2075" s="8" t="str">
        <f t="shared" si="141"/>
        <v/>
      </c>
      <c r="U2075" s="35"/>
    </row>
    <row r="2076" spans="1:21">
      <c r="A2076" s="7">
        <v>2074</v>
      </c>
      <c r="B2076" s="37" t="str">
        <f>Data_Input!O2080</f>
        <v/>
      </c>
      <c r="C2076" s="37" t="str">
        <f>Data_Input!P2080</f>
        <v/>
      </c>
      <c r="D2076" s="37" t="str">
        <f>Data_Input!Q2080</f>
        <v/>
      </c>
      <c r="E2076" s="37" t="str">
        <f>Data_Input!R2080</f>
        <v/>
      </c>
      <c r="F2076" s="47"/>
      <c r="G2076" s="35"/>
      <c r="H2076" s="35"/>
      <c r="I2076" s="35"/>
      <c r="J2076" s="35"/>
      <c r="K2076" s="35"/>
      <c r="L2076" s="37" t="str">
        <f>IF($G$4=0,B2076,IFERROR(IF(OR(AND(Data_Input!$T$3="meters",Data_Input!$T2080&gt;12),(AND(Data_Input!$T$3="feet",Data_Input!$T2080&gt;40)),ABS(B2076)&gt;$G$4),"",B2076),""))</f>
        <v/>
      </c>
      <c r="M2076" s="37" t="str">
        <f>IF($H$4=0,C2076,IFERROR(IF(OR(AND(Data_Input!$T$3="meters",Data_Input!$T2080&gt;12),(AND(Data_Input!$T$3="feet",Data_Input!$T2080&gt;40)),ABS(C2076)&gt;$G$4),"",C2076),""))</f>
        <v/>
      </c>
      <c r="N2076" s="37" t="str">
        <f>IF($I$4=0,D2076,IFERROR(IF(OR(AND(Data_Input!$T$3="meters",Data_Input!$T2080&gt;12),(AND(Data_Input!$T$3="feet",Data_Input!$T2080&gt;40)),ABS(D2076)&gt;$G$4),"",D2076),""))</f>
        <v/>
      </c>
      <c r="O2076" s="37" t="str">
        <f>IF($J$4=0,E2076,IFERROR(IF(OR(AND(Data_Input!$T$3="meters",Data_Input!$T2080&gt;12),(AND(Data_Input!$T$3="feet",Data_Input!$T2080&gt;40)),ABS(E2076)&gt;$G$4),"",E2076),""))</f>
        <v/>
      </c>
      <c r="P2076" s="35"/>
      <c r="Q2076" s="8" t="str">
        <f t="shared" si="138"/>
        <v/>
      </c>
      <c r="R2076" s="8" t="str">
        <f t="shared" si="139"/>
        <v/>
      </c>
      <c r="S2076" s="8" t="str">
        <f t="shared" si="140"/>
        <v/>
      </c>
      <c r="T2076" s="8" t="str">
        <f t="shared" si="141"/>
        <v/>
      </c>
      <c r="U2076" s="35"/>
    </row>
    <row r="2077" spans="1:21">
      <c r="A2077" s="7">
        <v>2075</v>
      </c>
      <c r="B2077" s="37" t="str">
        <f>Data_Input!O2081</f>
        <v/>
      </c>
      <c r="C2077" s="37" t="str">
        <f>Data_Input!P2081</f>
        <v/>
      </c>
      <c r="D2077" s="37" t="str">
        <f>Data_Input!Q2081</f>
        <v/>
      </c>
      <c r="E2077" s="37" t="str">
        <f>Data_Input!R2081</f>
        <v/>
      </c>
      <c r="F2077" s="47"/>
      <c r="G2077" s="35"/>
      <c r="H2077" s="35"/>
      <c r="I2077" s="35"/>
      <c r="J2077" s="35"/>
      <c r="K2077" s="35"/>
      <c r="L2077" s="37" t="str">
        <f>IF($G$4=0,B2077,IFERROR(IF(OR(AND(Data_Input!$T$3="meters",Data_Input!$T2081&gt;12),(AND(Data_Input!$T$3="feet",Data_Input!$T2081&gt;40)),ABS(B2077)&gt;$G$4),"",B2077),""))</f>
        <v/>
      </c>
      <c r="M2077" s="37" t="str">
        <f>IF($H$4=0,C2077,IFERROR(IF(OR(AND(Data_Input!$T$3="meters",Data_Input!$T2081&gt;12),(AND(Data_Input!$T$3="feet",Data_Input!$T2081&gt;40)),ABS(C2077)&gt;$G$4),"",C2077),""))</f>
        <v/>
      </c>
      <c r="N2077" s="37" t="str">
        <f>IF($I$4=0,D2077,IFERROR(IF(OR(AND(Data_Input!$T$3="meters",Data_Input!$T2081&gt;12),(AND(Data_Input!$T$3="feet",Data_Input!$T2081&gt;40)),ABS(D2077)&gt;$G$4),"",D2077),""))</f>
        <v/>
      </c>
      <c r="O2077" s="37" t="str">
        <f>IF($J$4=0,E2077,IFERROR(IF(OR(AND(Data_Input!$T$3="meters",Data_Input!$T2081&gt;12),(AND(Data_Input!$T$3="feet",Data_Input!$T2081&gt;40)),ABS(E2077)&gt;$G$4),"",E2077),""))</f>
        <v/>
      </c>
      <c r="P2077" s="35"/>
      <c r="Q2077" s="8" t="str">
        <f t="shared" si="138"/>
        <v/>
      </c>
      <c r="R2077" s="8" t="str">
        <f t="shared" si="139"/>
        <v/>
      </c>
      <c r="S2077" s="8" t="str">
        <f t="shared" si="140"/>
        <v/>
      </c>
      <c r="T2077" s="8" t="str">
        <f t="shared" si="141"/>
        <v/>
      </c>
      <c r="U2077" s="35"/>
    </row>
    <row r="2078" spans="1:21">
      <c r="A2078" s="7">
        <v>2076</v>
      </c>
      <c r="B2078" s="37" t="str">
        <f>Data_Input!O2082</f>
        <v/>
      </c>
      <c r="C2078" s="37" t="str">
        <f>Data_Input!P2082</f>
        <v/>
      </c>
      <c r="D2078" s="37" t="str">
        <f>Data_Input!Q2082</f>
        <v/>
      </c>
      <c r="E2078" s="37" t="str">
        <f>Data_Input!R2082</f>
        <v/>
      </c>
      <c r="F2078" s="47"/>
      <c r="G2078" s="35"/>
      <c r="H2078" s="35"/>
      <c r="I2078" s="35"/>
      <c r="J2078" s="35"/>
      <c r="K2078" s="35"/>
      <c r="L2078" s="37" t="str">
        <f>IF($G$4=0,B2078,IFERROR(IF(OR(AND(Data_Input!$T$3="meters",Data_Input!$T2082&gt;12),(AND(Data_Input!$T$3="feet",Data_Input!$T2082&gt;40)),ABS(B2078)&gt;$G$4),"",B2078),""))</f>
        <v/>
      </c>
      <c r="M2078" s="37" t="str">
        <f>IF($H$4=0,C2078,IFERROR(IF(OR(AND(Data_Input!$T$3="meters",Data_Input!$T2082&gt;12),(AND(Data_Input!$T$3="feet",Data_Input!$T2082&gt;40)),ABS(C2078)&gt;$G$4),"",C2078),""))</f>
        <v/>
      </c>
      <c r="N2078" s="37" t="str">
        <f>IF($I$4=0,D2078,IFERROR(IF(OR(AND(Data_Input!$T$3="meters",Data_Input!$T2082&gt;12),(AND(Data_Input!$T$3="feet",Data_Input!$T2082&gt;40)),ABS(D2078)&gt;$G$4),"",D2078),""))</f>
        <v/>
      </c>
      <c r="O2078" s="37" t="str">
        <f>IF($J$4=0,E2078,IFERROR(IF(OR(AND(Data_Input!$T$3="meters",Data_Input!$T2082&gt;12),(AND(Data_Input!$T$3="feet",Data_Input!$T2082&gt;40)),ABS(E2078)&gt;$G$4),"",E2078),""))</f>
        <v/>
      </c>
      <c r="P2078" s="35"/>
      <c r="Q2078" s="8" t="str">
        <f t="shared" si="138"/>
        <v/>
      </c>
      <c r="R2078" s="8" t="str">
        <f t="shared" si="139"/>
        <v/>
      </c>
      <c r="S2078" s="8" t="str">
        <f t="shared" si="140"/>
        <v/>
      </c>
      <c r="T2078" s="8" t="str">
        <f t="shared" si="141"/>
        <v/>
      </c>
      <c r="U2078" s="35"/>
    </row>
    <row r="2079" spans="1:21">
      <c r="A2079" s="7">
        <v>2077</v>
      </c>
      <c r="B2079" s="37" t="str">
        <f>Data_Input!O2083</f>
        <v/>
      </c>
      <c r="C2079" s="37" t="str">
        <f>Data_Input!P2083</f>
        <v/>
      </c>
      <c r="D2079" s="37" t="str">
        <f>Data_Input!Q2083</f>
        <v/>
      </c>
      <c r="E2079" s="37" t="str">
        <f>Data_Input!R2083</f>
        <v/>
      </c>
      <c r="F2079" s="47"/>
      <c r="G2079" s="35"/>
      <c r="H2079" s="35"/>
      <c r="I2079" s="35"/>
      <c r="J2079" s="35"/>
      <c r="K2079" s="35"/>
      <c r="L2079" s="37" t="str">
        <f>IF($G$4=0,B2079,IFERROR(IF(OR(AND(Data_Input!$T$3="meters",Data_Input!$T2083&gt;12),(AND(Data_Input!$T$3="feet",Data_Input!$T2083&gt;40)),ABS(B2079)&gt;$G$4),"",B2079),""))</f>
        <v/>
      </c>
      <c r="M2079" s="37" t="str">
        <f>IF($H$4=0,C2079,IFERROR(IF(OR(AND(Data_Input!$T$3="meters",Data_Input!$T2083&gt;12),(AND(Data_Input!$T$3="feet",Data_Input!$T2083&gt;40)),ABS(C2079)&gt;$G$4),"",C2079),""))</f>
        <v/>
      </c>
      <c r="N2079" s="37" t="str">
        <f>IF($I$4=0,D2079,IFERROR(IF(OR(AND(Data_Input!$T$3="meters",Data_Input!$T2083&gt;12),(AND(Data_Input!$T$3="feet",Data_Input!$T2083&gt;40)),ABS(D2079)&gt;$G$4),"",D2079),""))</f>
        <v/>
      </c>
      <c r="O2079" s="37" t="str">
        <f>IF($J$4=0,E2079,IFERROR(IF(OR(AND(Data_Input!$T$3="meters",Data_Input!$T2083&gt;12),(AND(Data_Input!$T$3="feet",Data_Input!$T2083&gt;40)),ABS(E2079)&gt;$G$4),"",E2079),""))</f>
        <v/>
      </c>
      <c r="P2079" s="35"/>
      <c r="Q2079" s="8" t="str">
        <f t="shared" si="138"/>
        <v/>
      </c>
      <c r="R2079" s="8" t="str">
        <f t="shared" si="139"/>
        <v/>
      </c>
      <c r="S2079" s="8" t="str">
        <f t="shared" si="140"/>
        <v/>
      </c>
      <c r="T2079" s="8" t="str">
        <f t="shared" si="141"/>
        <v/>
      </c>
      <c r="U2079" s="35"/>
    </row>
    <row r="2080" spans="1:21">
      <c r="A2080" s="7">
        <v>2078</v>
      </c>
      <c r="B2080" s="37" t="str">
        <f>Data_Input!O2084</f>
        <v/>
      </c>
      <c r="C2080" s="37" t="str">
        <f>Data_Input!P2084</f>
        <v/>
      </c>
      <c r="D2080" s="37" t="str">
        <f>Data_Input!Q2084</f>
        <v/>
      </c>
      <c r="E2080" s="37" t="str">
        <f>Data_Input!R2084</f>
        <v/>
      </c>
      <c r="F2080" s="47"/>
      <c r="G2080" s="35"/>
      <c r="H2080" s="35"/>
      <c r="I2080" s="35"/>
      <c r="J2080" s="35"/>
      <c r="K2080" s="35"/>
      <c r="L2080" s="37" t="str">
        <f>IF($G$4=0,B2080,IFERROR(IF(OR(AND(Data_Input!$T$3="meters",Data_Input!$T2084&gt;12),(AND(Data_Input!$T$3="feet",Data_Input!$T2084&gt;40)),ABS(B2080)&gt;$G$4),"",B2080),""))</f>
        <v/>
      </c>
      <c r="M2080" s="37" t="str">
        <f>IF($H$4=0,C2080,IFERROR(IF(OR(AND(Data_Input!$T$3="meters",Data_Input!$T2084&gt;12),(AND(Data_Input!$T$3="feet",Data_Input!$T2084&gt;40)),ABS(C2080)&gt;$G$4),"",C2080),""))</f>
        <v/>
      </c>
      <c r="N2080" s="37" t="str">
        <f>IF($I$4=0,D2080,IFERROR(IF(OR(AND(Data_Input!$T$3="meters",Data_Input!$T2084&gt;12),(AND(Data_Input!$T$3="feet",Data_Input!$T2084&gt;40)),ABS(D2080)&gt;$G$4),"",D2080),""))</f>
        <v/>
      </c>
      <c r="O2080" s="37" t="str">
        <f>IF($J$4=0,E2080,IFERROR(IF(OR(AND(Data_Input!$T$3="meters",Data_Input!$T2084&gt;12),(AND(Data_Input!$T$3="feet",Data_Input!$T2084&gt;40)),ABS(E2080)&gt;$G$4),"",E2080),""))</f>
        <v/>
      </c>
      <c r="P2080" s="35"/>
      <c r="Q2080" s="8" t="str">
        <f t="shared" si="138"/>
        <v/>
      </c>
      <c r="R2080" s="8" t="str">
        <f t="shared" si="139"/>
        <v/>
      </c>
      <c r="S2080" s="8" t="str">
        <f t="shared" si="140"/>
        <v/>
      </c>
      <c r="T2080" s="8" t="str">
        <f t="shared" si="141"/>
        <v/>
      </c>
      <c r="U2080" s="35"/>
    </row>
    <row r="2081" spans="1:21">
      <c r="A2081" s="7">
        <v>2079</v>
      </c>
      <c r="B2081" s="37" t="str">
        <f>Data_Input!O2085</f>
        <v/>
      </c>
      <c r="C2081" s="37" t="str">
        <f>Data_Input!P2085</f>
        <v/>
      </c>
      <c r="D2081" s="37" t="str">
        <f>Data_Input!Q2085</f>
        <v/>
      </c>
      <c r="E2081" s="37" t="str">
        <f>Data_Input!R2085</f>
        <v/>
      </c>
      <c r="F2081" s="47"/>
      <c r="G2081" s="35"/>
      <c r="H2081" s="35"/>
      <c r="I2081" s="35"/>
      <c r="J2081" s="35"/>
      <c r="K2081" s="35"/>
      <c r="L2081" s="37" t="str">
        <f>IF($G$4=0,B2081,IFERROR(IF(OR(AND(Data_Input!$T$3="meters",Data_Input!$T2085&gt;12),(AND(Data_Input!$T$3="feet",Data_Input!$T2085&gt;40)),ABS(B2081)&gt;$G$4),"",B2081),""))</f>
        <v/>
      </c>
      <c r="M2081" s="37" t="str">
        <f>IF($H$4=0,C2081,IFERROR(IF(OR(AND(Data_Input!$T$3="meters",Data_Input!$T2085&gt;12),(AND(Data_Input!$T$3="feet",Data_Input!$T2085&gt;40)),ABS(C2081)&gt;$G$4),"",C2081),""))</f>
        <v/>
      </c>
      <c r="N2081" s="37" t="str">
        <f>IF($I$4=0,D2081,IFERROR(IF(OR(AND(Data_Input!$T$3="meters",Data_Input!$T2085&gt;12),(AND(Data_Input!$T$3="feet",Data_Input!$T2085&gt;40)),ABS(D2081)&gt;$G$4),"",D2081),""))</f>
        <v/>
      </c>
      <c r="O2081" s="37" t="str">
        <f>IF($J$4=0,E2081,IFERROR(IF(OR(AND(Data_Input!$T$3="meters",Data_Input!$T2085&gt;12),(AND(Data_Input!$T$3="feet",Data_Input!$T2085&gt;40)),ABS(E2081)&gt;$G$4),"",E2081),""))</f>
        <v/>
      </c>
      <c r="P2081" s="35"/>
      <c r="Q2081" s="8" t="str">
        <f t="shared" si="138"/>
        <v/>
      </c>
      <c r="R2081" s="8" t="str">
        <f t="shared" si="139"/>
        <v/>
      </c>
      <c r="S2081" s="8" t="str">
        <f t="shared" si="140"/>
        <v/>
      </c>
      <c r="T2081" s="8" t="str">
        <f t="shared" si="141"/>
        <v/>
      </c>
      <c r="U2081" s="35"/>
    </row>
    <row r="2082" spans="1:21">
      <c r="A2082" s="7">
        <v>2080</v>
      </c>
      <c r="B2082" s="37" t="str">
        <f>Data_Input!O2086</f>
        <v/>
      </c>
      <c r="C2082" s="37" t="str">
        <f>Data_Input!P2086</f>
        <v/>
      </c>
      <c r="D2082" s="37" t="str">
        <f>Data_Input!Q2086</f>
        <v/>
      </c>
      <c r="E2082" s="37" t="str">
        <f>Data_Input!R2086</f>
        <v/>
      </c>
      <c r="F2082" s="47"/>
      <c r="G2082" s="35"/>
      <c r="H2082" s="35"/>
      <c r="I2082" s="35"/>
      <c r="J2082" s="35"/>
      <c r="K2082" s="35"/>
      <c r="L2082" s="37" t="str">
        <f>IF($G$4=0,B2082,IFERROR(IF(OR(AND(Data_Input!$T$3="meters",Data_Input!$T2086&gt;12),(AND(Data_Input!$T$3="feet",Data_Input!$T2086&gt;40)),ABS(B2082)&gt;$G$4),"",B2082),""))</f>
        <v/>
      </c>
      <c r="M2082" s="37" t="str">
        <f>IF($H$4=0,C2082,IFERROR(IF(OR(AND(Data_Input!$T$3="meters",Data_Input!$T2086&gt;12),(AND(Data_Input!$T$3="feet",Data_Input!$T2086&gt;40)),ABS(C2082)&gt;$G$4),"",C2082),""))</f>
        <v/>
      </c>
      <c r="N2082" s="37" t="str">
        <f>IF($I$4=0,D2082,IFERROR(IF(OR(AND(Data_Input!$T$3="meters",Data_Input!$T2086&gt;12),(AND(Data_Input!$T$3="feet",Data_Input!$T2086&gt;40)),ABS(D2082)&gt;$G$4),"",D2082),""))</f>
        <v/>
      </c>
      <c r="O2082" s="37" t="str">
        <f>IF($J$4=0,E2082,IFERROR(IF(OR(AND(Data_Input!$T$3="meters",Data_Input!$T2086&gt;12),(AND(Data_Input!$T$3="feet",Data_Input!$T2086&gt;40)),ABS(E2082)&gt;$G$4),"",E2082),""))</f>
        <v/>
      </c>
      <c r="P2082" s="35"/>
      <c r="Q2082" s="8" t="str">
        <f t="shared" si="138"/>
        <v/>
      </c>
      <c r="R2082" s="8" t="str">
        <f t="shared" si="139"/>
        <v/>
      </c>
      <c r="S2082" s="8" t="str">
        <f t="shared" si="140"/>
        <v/>
      </c>
      <c r="T2082" s="8" t="str">
        <f t="shared" si="141"/>
        <v/>
      </c>
      <c r="U2082" s="35"/>
    </row>
    <row r="2083" spans="1:21">
      <c r="A2083" s="7">
        <v>2081</v>
      </c>
      <c r="B2083" s="37" t="str">
        <f>Data_Input!O2087</f>
        <v/>
      </c>
      <c r="C2083" s="37" t="str">
        <f>Data_Input!P2087</f>
        <v/>
      </c>
      <c r="D2083" s="37" t="str">
        <f>Data_Input!Q2087</f>
        <v/>
      </c>
      <c r="E2083" s="37" t="str">
        <f>Data_Input!R2087</f>
        <v/>
      </c>
      <c r="F2083" s="47"/>
      <c r="G2083" s="35"/>
      <c r="H2083" s="35"/>
      <c r="I2083" s="35"/>
      <c r="J2083" s="35"/>
      <c r="K2083" s="35"/>
      <c r="L2083" s="37" t="str">
        <f>IF($G$4=0,B2083,IFERROR(IF(OR(AND(Data_Input!$T$3="meters",Data_Input!$T2087&gt;12),(AND(Data_Input!$T$3="feet",Data_Input!$T2087&gt;40)),ABS(B2083)&gt;$G$4),"",B2083),""))</f>
        <v/>
      </c>
      <c r="M2083" s="37" t="str">
        <f>IF($H$4=0,C2083,IFERROR(IF(OR(AND(Data_Input!$T$3="meters",Data_Input!$T2087&gt;12),(AND(Data_Input!$T$3="feet",Data_Input!$T2087&gt;40)),ABS(C2083)&gt;$G$4),"",C2083),""))</f>
        <v/>
      </c>
      <c r="N2083" s="37" t="str">
        <f>IF($I$4=0,D2083,IFERROR(IF(OR(AND(Data_Input!$T$3="meters",Data_Input!$T2087&gt;12),(AND(Data_Input!$T$3="feet",Data_Input!$T2087&gt;40)),ABS(D2083)&gt;$G$4),"",D2083),""))</f>
        <v/>
      </c>
      <c r="O2083" s="37" t="str">
        <f>IF($J$4=0,E2083,IFERROR(IF(OR(AND(Data_Input!$T$3="meters",Data_Input!$T2087&gt;12),(AND(Data_Input!$T$3="feet",Data_Input!$T2087&gt;40)),ABS(E2083)&gt;$G$4),"",E2083),""))</f>
        <v/>
      </c>
      <c r="P2083" s="35"/>
      <c r="Q2083" s="8" t="str">
        <f t="shared" si="138"/>
        <v/>
      </c>
      <c r="R2083" s="8" t="str">
        <f t="shared" si="139"/>
        <v/>
      </c>
      <c r="S2083" s="8" t="str">
        <f t="shared" si="140"/>
        <v/>
      </c>
      <c r="T2083" s="8" t="str">
        <f t="shared" si="141"/>
        <v/>
      </c>
      <c r="U2083" s="35"/>
    </row>
    <row r="2084" spans="1:21">
      <c r="A2084" s="7">
        <v>2082</v>
      </c>
      <c r="B2084" s="37" t="str">
        <f>Data_Input!O2088</f>
        <v/>
      </c>
      <c r="C2084" s="37" t="str">
        <f>Data_Input!P2088</f>
        <v/>
      </c>
      <c r="D2084" s="37" t="str">
        <f>Data_Input!Q2088</f>
        <v/>
      </c>
      <c r="E2084" s="37" t="str">
        <f>Data_Input!R2088</f>
        <v/>
      </c>
      <c r="F2084" s="47"/>
      <c r="G2084" s="35"/>
      <c r="H2084" s="35"/>
      <c r="I2084" s="35"/>
      <c r="J2084" s="35"/>
      <c r="K2084" s="35"/>
      <c r="L2084" s="37" t="str">
        <f>IF($G$4=0,B2084,IFERROR(IF(OR(AND(Data_Input!$T$3="meters",Data_Input!$T2088&gt;12),(AND(Data_Input!$T$3="feet",Data_Input!$T2088&gt;40)),ABS(B2084)&gt;$G$4),"",B2084),""))</f>
        <v/>
      </c>
      <c r="M2084" s="37" t="str">
        <f>IF($H$4=0,C2084,IFERROR(IF(OR(AND(Data_Input!$T$3="meters",Data_Input!$T2088&gt;12),(AND(Data_Input!$T$3="feet",Data_Input!$T2088&gt;40)),ABS(C2084)&gt;$G$4),"",C2084),""))</f>
        <v/>
      </c>
      <c r="N2084" s="37" t="str">
        <f>IF($I$4=0,D2084,IFERROR(IF(OR(AND(Data_Input!$T$3="meters",Data_Input!$T2088&gt;12),(AND(Data_Input!$T$3="feet",Data_Input!$T2088&gt;40)),ABS(D2084)&gt;$G$4),"",D2084),""))</f>
        <v/>
      </c>
      <c r="O2084" s="37" t="str">
        <f>IF($J$4=0,E2084,IFERROR(IF(OR(AND(Data_Input!$T$3="meters",Data_Input!$T2088&gt;12),(AND(Data_Input!$T$3="feet",Data_Input!$T2088&gt;40)),ABS(E2084)&gt;$G$4),"",E2084),""))</f>
        <v/>
      </c>
      <c r="P2084" s="35"/>
      <c r="Q2084" s="8" t="str">
        <f t="shared" si="138"/>
        <v/>
      </c>
      <c r="R2084" s="8" t="str">
        <f t="shared" si="139"/>
        <v/>
      </c>
      <c r="S2084" s="8" t="str">
        <f t="shared" si="140"/>
        <v/>
      </c>
      <c r="T2084" s="8" t="str">
        <f t="shared" si="141"/>
        <v/>
      </c>
      <c r="U2084" s="35"/>
    </row>
    <row r="2085" spans="1:21">
      <c r="A2085" s="7">
        <v>2083</v>
      </c>
      <c r="B2085" s="37" t="str">
        <f>Data_Input!O2089</f>
        <v/>
      </c>
      <c r="C2085" s="37" t="str">
        <f>Data_Input!P2089</f>
        <v/>
      </c>
      <c r="D2085" s="37" t="str">
        <f>Data_Input!Q2089</f>
        <v/>
      </c>
      <c r="E2085" s="37" t="str">
        <f>Data_Input!R2089</f>
        <v/>
      </c>
      <c r="F2085" s="47"/>
      <c r="G2085" s="35"/>
      <c r="H2085" s="35"/>
      <c r="I2085" s="35"/>
      <c r="J2085" s="35"/>
      <c r="K2085" s="35"/>
      <c r="L2085" s="37" t="str">
        <f>IF($G$4=0,B2085,IFERROR(IF(OR(AND(Data_Input!$T$3="meters",Data_Input!$T2089&gt;12),(AND(Data_Input!$T$3="feet",Data_Input!$T2089&gt;40)),ABS(B2085)&gt;$G$4),"",B2085),""))</f>
        <v/>
      </c>
      <c r="M2085" s="37" t="str">
        <f>IF($H$4=0,C2085,IFERROR(IF(OR(AND(Data_Input!$T$3="meters",Data_Input!$T2089&gt;12),(AND(Data_Input!$T$3="feet",Data_Input!$T2089&gt;40)),ABS(C2085)&gt;$G$4),"",C2085),""))</f>
        <v/>
      </c>
      <c r="N2085" s="37" t="str">
        <f>IF($I$4=0,D2085,IFERROR(IF(OR(AND(Data_Input!$T$3="meters",Data_Input!$T2089&gt;12),(AND(Data_Input!$T$3="feet",Data_Input!$T2089&gt;40)),ABS(D2085)&gt;$G$4),"",D2085),""))</f>
        <v/>
      </c>
      <c r="O2085" s="37" t="str">
        <f>IF($J$4=0,E2085,IFERROR(IF(OR(AND(Data_Input!$T$3="meters",Data_Input!$T2089&gt;12),(AND(Data_Input!$T$3="feet",Data_Input!$T2089&gt;40)),ABS(E2085)&gt;$G$4),"",E2085),""))</f>
        <v/>
      </c>
      <c r="P2085" s="35"/>
      <c r="Q2085" s="8" t="str">
        <f t="shared" si="138"/>
        <v/>
      </c>
      <c r="R2085" s="8" t="str">
        <f t="shared" si="139"/>
        <v/>
      </c>
      <c r="S2085" s="8" t="str">
        <f t="shared" si="140"/>
        <v/>
      </c>
      <c r="T2085" s="8" t="str">
        <f t="shared" si="141"/>
        <v/>
      </c>
      <c r="U2085" s="35"/>
    </row>
    <row r="2086" spans="1:21">
      <c r="A2086" s="7">
        <v>2084</v>
      </c>
      <c r="B2086" s="37" t="str">
        <f>Data_Input!O2090</f>
        <v/>
      </c>
      <c r="C2086" s="37" t="str">
        <f>Data_Input!P2090</f>
        <v/>
      </c>
      <c r="D2086" s="37" t="str">
        <f>Data_Input!Q2090</f>
        <v/>
      </c>
      <c r="E2086" s="37" t="str">
        <f>Data_Input!R2090</f>
        <v/>
      </c>
      <c r="F2086" s="47"/>
      <c r="G2086" s="35"/>
      <c r="H2086" s="35"/>
      <c r="I2086" s="35"/>
      <c r="J2086" s="35"/>
      <c r="K2086" s="35"/>
      <c r="L2086" s="37" t="str">
        <f>IF($G$4=0,B2086,IFERROR(IF(OR(AND(Data_Input!$T$3="meters",Data_Input!$T2090&gt;12),(AND(Data_Input!$T$3="feet",Data_Input!$T2090&gt;40)),ABS(B2086)&gt;$G$4),"",B2086),""))</f>
        <v/>
      </c>
      <c r="M2086" s="37" t="str">
        <f>IF($H$4=0,C2086,IFERROR(IF(OR(AND(Data_Input!$T$3="meters",Data_Input!$T2090&gt;12),(AND(Data_Input!$T$3="feet",Data_Input!$T2090&gt;40)),ABS(C2086)&gt;$G$4),"",C2086),""))</f>
        <v/>
      </c>
      <c r="N2086" s="37" t="str">
        <f>IF($I$4=0,D2086,IFERROR(IF(OR(AND(Data_Input!$T$3="meters",Data_Input!$T2090&gt;12),(AND(Data_Input!$T$3="feet",Data_Input!$T2090&gt;40)),ABS(D2086)&gt;$G$4),"",D2086),""))</f>
        <v/>
      </c>
      <c r="O2086" s="37" t="str">
        <f>IF($J$4=0,E2086,IFERROR(IF(OR(AND(Data_Input!$T$3="meters",Data_Input!$T2090&gt;12),(AND(Data_Input!$T$3="feet",Data_Input!$T2090&gt;40)),ABS(E2086)&gt;$G$4),"",E2086),""))</f>
        <v/>
      </c>
      <c r="P2086" s="35"/>
      <c r="Q2086" s="8" t="str">
        <f t="shared" si="138"/>
        <v/>
      </c>
      <c r="R2086" s="8" t="str">
        <f t="shared" si="139"/>
        <v/>
      </c>
      <c r="S2086" s="8" t="str">
        <f t="shared" si="140"/>
        <v/>
      </c>
      <c r="T2086" s="8" t="str">
        <f t="shared" si="141"/>
        <v/>
      </c>
      <c r="U2086" s="35"/>
    </row>
    <row r="2087" spans="1:21">
      <c r="A2087" s="7">
        <v>2085</v>
      </c>
      <c r="B2087" s="37" t="str">
        <f>Data_Input!O2091</f>
        <v/>
      </c>
      <c r="C2087" s="37" t="str">
        <f>Data_Input!P2091</f>
        <v/>
      </c>
      <c r="D2087" s="37" t="str">
        <f>Data_Input!Q2091</f>
        <v/>
      </c>
      <c r="E2087" s="37" t="str">
        <f>Data_Input!R2091</f>
        <v/>
      </c>
      <c r="F2087" s="47"/>
      <c r="G2087" s="35"/>
      <c r="H2087" s="35"/>
      <c r="I2087" s="35"/>
      <c r="J2087" s="35"/>
      <c r="K2087" s="35"/>
      <c r="L2087" s="37" t="str">
        <f>IF($G$4=0,B2087,IFERROR(IF(OR(AND(Data_Input!$T$3="meters",Data_Input!$T2091&gt;12),(AND(Data_Input!$T$3="feet",Data_Input!$T2091&gt;40)),ABS(B2087)&gt;$G$4),"",B2087),""))</f>
        <v/>
      </c>
      <c r="M2087" s="37" t="str">
        <f>IF($H$4=0,C2087,IFERROR(IF(OR(AND(Data_Input!$T$3="meters",Data_Input!$T2091&gt;12),(AND(Data_Input!$T$3="feet",Data_Input!$T2091&gt;40)),ABS(C2087)&gt;$G$4),"",C2087),""))</f>
        <v/>
      </c>
      <c r="N2087" s="37" t="str">
        <f>IF($I$4=0,D2087,IFERROR(IF(OR(AND(Data_Input!$T$3="meters",Data_Input!$T2091&gt;12),(AND(Data_Input!$T$3="feet",Data_Input!$T2091&gt;40)),ABS(D2087)&gt;$G$4),"",D2087),""))</f>
        <v/>
      </c>
      <c r="O2087" s="37" t="str">
        <f>IF($J$4=0,E2087,IFERROR(IF(OR(AND(Data_Input!$T$3="meters",Data_Input!$T2091&gt;12),(AND(Data_Input!$T$3="feet",Data_Input!$T2091&gt;40)),ABS(E2087)&gt;$G$4),"",E2087),""))</f>
        <v/>
      </c>
      <c r="P2087" s="35"/>
      <c r="Q2087" s="8" t="str">
        <f t="shared" si="138"/>
        <v/>
      </c>
      <c r="R2087" s="8" t="str">
        <f t="shared" si="139"/>
        <v/>
      </c>
      <c r="S2087" s="8" t="str">
        <f t="shared" si="140"/>
        <v/>
      </c>
      <c r="T2087" s="8" t="str">
        <f t="shared" si="141"/>
        <v/>
      </c>
      <c r="U2087" s="35"/>
    </row>
    <row r="2088" spans="1:21">
      <c r="A2088" s="7">
        <v>2086</v>
      </c>
      <c r="B2088" s="37" t="str">
        <f>Data_Input!O2092</f>
        <v/>
      </c>
      <c r="C2088" s="37" t="str">
        <f>Data_Input!P2092</f>
        <v/>
      </c>
      <c r="D2088" s="37" t="str">
        <f>Data_Input!Q2092</f>
        <v/>
      </c>
      <c r="E2088" s="37" t="str">
        <f>Data_Input!R2092</f>
        <v/>
      </c>
      <c r="F2088" s="47"/>
      <c r="G2088" s="35"/>
      <c r="H2088" s="35"/>
      <c r="I2088" s="35"/>
      <c r="J2088" s="35"/>
      <c r="K2088" s="35"/>
      <c r="L2088" s="37" t="str">
        <f>IF($G$4=0,B2088,IFERROR(IF(OR(AND(Data_Input!$T$3="meters",Data_Input!$T2092&gt;12),(AND(Data_Input!$T$3="feet",Data_Input!$T2092&gt;40)),ABS(B2088)&gt;$G$4),"",B2088),""))</f>
        <v/>
      </c>
      <c r="M2088" s="37" t="str">
        <f>IF($H$4=0,C2088,IFERROR(IF(OR(AND(Data_Input!$T$3="meters",Data_Input!$T2092&gt;12),(AND(Data_Input!$T$3="feet",Data_Input!$T2092&gt;40)),ABS(C2088)&gt;$G$4),"",C2088),""))</f>
        <v/>
      </c>
      <c r="N2088" s="37" t="str">
        <f>IF($I$4=0,D2088,IFERROR(IF(OR(AND(Data_Input!$T$3="meters",Data_Input!$T2092&gt;12),(AND(Data_Input!$T$3="feet",Data_Input!$T2092&gt;40)),ABS(D2088)&gt;$G$4),"",D2088),""))</f>
        <v/>
      </c>
      <c r="O2088" s="37" t="str">
        <f>IF($J$4=0,E2088,IFERROR(IF(OR(AND(Data_Input!$T$3="meters",Data_Input!$T2092&gt;12),(AND(Data_Input!$T$3="feet",Data_Input!$T2092&gt;40)),ABS(E2088)&gt;$G$4),"",E2088),""))</f>
        <v/>
      </c>
      <c r="P2088" s="35"/>
      <c r="Q2088" s="8" t="str">
        <f t="shared" si="138"/>
        <v/>
      </c>
      <c r="R2088" s="8" t="str">
        <f t="shared" si="139"/>
        <v/>
      </c>
      <c r="S2088" s="8" t="str">
        <f t="shared" si="140"/>
        <v/>
      </c>
      <c r="T2088" s="8" t="str">
        <f t="shared" si="141"/>
        <v/>
      </c>
      <c r="U2088" s="35"/>
    </row>
    <row r="2089" spans="1:21">
      <c r="A2089" s="7">
        <v>2087</v>
      </c>
      <c r="B2089" s="37" t="str">
        <f>Data_Input!O2093</f>
        <v/>
      </c>
      <c r="C2089" s="37" t="str">
        <f>Data_Input!P2093</f>
        <v/>
      </c>
      <c r="D2089" s="37" t="str">
        <f>Data_Input!Q2093</f>
        <v/>
      </c>
      <c r="E2089" s="37" t="str">
        <f>Data_Input!R2093</f>
        <v/>
      </c>
      <c r="F2089" s="47"/>
      <c r="G2089" s="35"/>
      <c r="H2089" s="35"/>
      <c r="I2089" s="35"/>
      <c r="J2089" s="35"/>
      <c r="K2089" s="35"/>
      <c r="L2089" s="37" t="str">
        <f>IF($G$4=0,B2089,IFERROR(IF(OR(AND(Data_Input!$T$3="meters",Data_Input!$T2093&gt;12),(AND(Data_Input!$T$3="feet",Data_Input!$T2093&gt;40)),ABS(B2089)&gt;$G$4),"",B2089),""))</f>
        <v/>
      </c>
      <c r="M2089" s="37" t="str">
        <f>IF($H$4=0,C2089,IFERROR(IF(OR(AND(Data_Input!$T$3="meters",Data_Input!$T2093&gt;12),(AND(Data_Input!$T$3="feet",Data_Input!$T2093&gt;40)),ABS(C2089)&gt;$G$4),"",C2089),""))</f>
        <v/>
      </c>
      <c r="N2089" s="37" t="str">
        <f>IF($I$4=0,D2089,IFERROR(IF(OR(AND(Data_Input!$T$3="meters",Data_Input!$T2093&gt;12),(AND(Data_Input!$T$3="feet",Data_Input!$T2093&gt;40)),ABS(D2089)&gt;$G$4),"",D2089),""))</f>
        <v/>
      </c>
      <c r="O2089" s="37" t="str">
        <f>IF($J$4=0,E2089,IFERROR(IF(OR(AND(Data_Input!$T$3="meters",Data_Input!$T2093&gt;12),(AND(Data_Input!$T$3="feet",Data_Input!$T2093&gt;40)),ABS(E2089)&gt;$G$4),"",E2089),""))</f>
        <v/>
      </c>
      <c r="P2089" s="35"/>
      <c r="Q2089" s="8" t="str">
        <f t="shared" si="138"/>
        <v/>
      </c>
      <c r="R2089" s="8" t="str">
        <f t="shared" si="139"/>
        <v/>
      </c>
      <c r="S2089" s="8" t="str">
        <f t="shared" si="140"/>
        <v/>
      </c>
      <c r="T2089" s="8" t="str">
        <f t="shared" si="141"/>
        <v/>
      </c>
      <c r="U2089" s="35"/>
    </row>
    <row r="2090" spans="1:21">
      <c r="A2090" s="7">
        <v>2088</v>
      </c>
      <c r="B2090" s="37" t="str">
        <f>Data_Input!O2094</f>
        <v/>
      </c>
      <c r="C2090" s="37" t="str">
        <f>Data_Input!P2094</f>
        <v/>
      </c>
      <c r="D2090" s="37" t="str">
        <f>Data_Input!Q2094</f>
        <v/>
      </c>
      <c r="E2090" s="37" t="str">
        <f>Data_Input!R2094</f>
        <v/>
      </c>
      <c r="F2090" s="47"/>
      <c r="G2090" s="35"/>
      <c r="H2090" s="35"/>
      <c r="I2090" s="35"/>
      <c r="J2090" s="35"/>
      <c r="K2090" s="35"/>
      <c r="L2090" s="37" t="str">
        <f>IF($G$4=0,B2090,IFERROR(IF(OR(AND(Data_Input!$T$3="meters",Data_Input!$T2094&gt;12),(AND(Data_Input!$T$3="feet",Data_Input!$T2094&gt;40)),ABS(B2090)&gt;$G$4),"",B2090),""))</f>
        <v/>
      </c>
      <c r="M2090" s="37" t="str">
        <f>IF($H$4=0,C2090,IFERROR(IF(OR(AND(Data_Input!$T$3="meters",Data_Input!$T2094&gt;12),(AND(Data_Input!$T$3="feet",Data_Input!$T2094&gt;40)),ABS(C2090)&gt;$G$4),"",C2090),""))</f>
        <v/>
      </c>
      <c r="N2090" s="37" t="str">
        <f>IF($I$4=0,D2090,IFERROR(IF(OR(AND(Data_Input!$T$3="meters",Data_Input!$T2094&gt;12),(AND(Data_Input!$T$3="feet",Data_Input!$T2094&gt;40)),ABS(D2090)&gt;$G$4),"",D2090),""))</f>
        <v/>
      </c>
      <c r="O2090" s="37" t="str">
        <f>IF($J$4=0,E2090,IFERROR(IF(OR(AND(Data_Input!$T$3="meters",Data_Input!$T2094&gt;12),(AND(Data_Input!$T$3="feet",Data_Input!$T2094&gt;40)),ABS(E2090)&gt;$G$4),"",E2090),""))</f>
        <v/>
      </c>
      <c r="P2090" s="35"/>
      <c r="Q2090" s="8" t="str">
        <f t="shared" si="138"/>
        <v/>
      </c>
      <c r="R2090" s="8" t="str">
        <f t="shared" si="139"/>
        <v/>
      </c>
      <c r="S2090" s="8" t="str">
        <f t="shared" si="140"/>
        <v/>
      </c>
      <c r="T2090" s="8" t="str">
        <f t="shared" si="141"/>
        <v/>
      </c>
      <c r="U2090" s="35"/>
    </row>
    <row r="2091" spans="1:21">
      <c r="A2091" s="7">
        <v>2089</v>
      </c>
      <c r="B2091" s="37" t="str">
        <f>Data_Input!O2095</f>
        <v/>
      </c>
      <c r="C2091" s="37" t="str">
        <f>Data_Input!P2095</f>
        <v/>
      </c>
      <c r="D2091" s="37" t="str">
        <f>Data_Input!Q2095</f>
        <v/>
      </c>
      <c r="E2091" s="37" t="str">
        <f>Data_Input!R2095</f>
        <v/>
      </c>
      <c r="F2091" s="47"/>
      <c r="G2091" s="35"/>
      <c r="H2091" s="35"/>
      <c r="I2091" s="35"/>
      <c r="J2091" s="35"/>
      <c r="K2091" s="35"/>
      <c r="L2091" s="37" t="str">
        <f>IF($G$4=0,B2091,IFERROR(IF(OR(AND(Data_Input!$T$3="meters",Data_Input!$T2095&gt;12),(AND(Data_Input!$T$3="feet",Data_Input!$T2095&gt;40)),ABS(B2091)&gt;$G$4),"",B2091),""))</f>
        <v/>
      </c>
      <c r="M2091" s="37" t="str">
        <f>IF($H$4=0,C2091,IFERROR(IF(OR(AND(Data_Input!$T$3="meters",Data_Input!$T2095&gt;12),(AND(Data_Input!$T$3="feet",Data_Input!$T2095&gt;40)),ABS(C2091)&gt;$G$4),"",C2091),""))</f>
        <v/>
      </c>
      <c r="N2091" s="37" t="str">
        <f>IF($I$4=0,D2091,IFERROR(IF(OR(AND(Data_Input!$T$3="meters",Data_Input!$T2095&gt;12),(AND(Data_Input!$T$3="feet",Data_Input!$T2095&gt;40)),ABS(D2091)&gt;$G$4),"",D2091),""))</f>
        <v/>
      </c>
      <c r="O2091" s="37" t="str">
        <f>IF($J$4=0,E2091,IFERROR(IF(OR(AND(Data_Input!$T$3="meters",Data_Input!$T2095&gt;12),(AND(Data_Input!$T$3="feet",Data_Input!$T2095&gt;40)),ABS(E2091)&gt;$G$4),"",E2091),""))</f>
        <v/>
      </c>
      <c r="P2091" s="35"/>
      <c r="Q2091" s="8" t="str">
        <f t="shared" si="138"/>
        <v/>
      </c>
      <c r="R2091" s="8" t="str">
        <f t="shared" si="139"/>
        <v/>
      </c>
      <c r="S2091" s="8" t="str">
        <f t="shared" si="140"/>
        <v/>
      </c>
      <c r="T2091" s="8" t="str">
        <f t="shared" si="141"/>
        <v/>
      </c>
      <c r="U2091" s="35"/>
    </row>
    <row r="2092" spans="1:21">
      <c r="A2092" s="7">
        <v>2090</v>
      </c>
      <c r="B2092" s="37" t="str">
        <f>Data_Input!O2096</f>
        <v/>
      </c>
      <c r="C2092" s="37" t="str">
        <f>Data_Input!P2096</f>
        <v/>
      </c>
      <c r="D2092" s="37" t="str">
        <f>Data_Input!Q2096</f>
        <v/>
      </c>
      <c r="E2092" s="37" t="str">
        <f>Data_Input!R2096</f>
        <v/>
      </c>
      <c r="F2092" s="47"/>
      <c r="G2092" s="35"/>
      <c r="H2092" s="35"/>
      <c r="I2092" s="35"/>
      <c r="J2092" s="35"/>
      <c r="K2092" s="35"/>
      <c r="L2092" s="37" t="str">
        <f>IF($G$4=0,B2092,IFERROR(IF(OR(AND(Data_Input!$T$3="meters",Data_Input!$T2096&gt;12),(AND(Data_Input!$T$3="feet",Data_Input!$T2096&gt;40)),ABS(B2092)&gt;$G$4),"",B2092),""))</f>
        <v/>
      </c>
      <c r="M2092" s="37" t="str">
        <f>IF($H$4=0,C2092,IFERROR(IF(OR(AND(Data_Input!$T$3="meters",Data_Input!$T2096&gt;12),(AND(Data_Input!$T$3="feet",Data_Input!$T2096&gt;40)),ABS(C2092)&gt;$G$4),"",C2092),""))</f>
        <v/>
      </c>
      <c r="N2092" s="37" t="str">
        <f>IF($I$4=0,D2092,IFERROR(IF(OR(AND(Data_Input!$T$3="meters",Data_Input!$T2096&gt;12),(AND(Data_Input!$T$3="feet",Data_Input!$T2096&gt;40)),ABS(D2092)&gt;$G$4),"",D2092),""))</f>
        <v/>
      </c>
      <c r="O2092" s="37" t="str">
        <f>IF($J$4=0,E2092,IFERROR(IF(OR(AND(Data_Input!$T$3="meters",Data_Input!$T2096&gt;12),(AND(Data_Input!$T$3="feet",Data_Input!$T2096&gt;40)),ABS(E2092)&gt;$G$4),"",E2092),""))</f>
        <v/>
      </c>
      <c r="P2092" s="35"/>
      <c r="Q2092" s="8" t="str">
        <f t="shared" si="138"/>
        <v/>
      </c>
      <c r="R2092" s="8" t="str">
        <f t="shared" si="139"/>
        <v/>
      </c>
      <c r="S2092" s="8" t="str">
        <f t="shared" si="140"/>
        <v/>
      </c>
      <c r="T2092" s="8" t="str">
        <f t="shared" si="141"/>
        <v/>
      </c>
      <c r="U2092" s="35"/>
    </row>
    <row r="2093" spans="1:21">
      <c r="A2093" s="7">
        <v>2091</v>
      </c>
      <c r="B2093" s="37" t="str">
        <f>Data_Input!O2097</f>
        <v/>
      </c>
      <c r="C2093" s="37" t="str">
        <f>Data_Input!P2097</f>
        <v/>
      </c>
      <c r="D2093" s="37" t="str">
        <f>Data_Input!Q2097</f>
        <v/>
      </c>
      <c r="E2093" s="37" t="str">
        <f>Data_Input!R2097</f>
        <v/>
      </c>
      <c r="F2093" s="47"/>
      <c r="G2093" s="35"/>
      <c r="H2093" s="35"/>
      <c r="I2093" s="35"/>
      <c r="J2093" s="35"/>
      <c r="K2093" s="35"/>
      <c r="L2093" s="37" t="str">
        <f>IF($G$4=0,B2093,IFERROR(IF(OR(AND(Data_Input!$T$3="meters",Data_Input!$T2097&gt;12),(AND(Data_Input!$T$3="feet",Data_Input!$T2097&gt;40)),ABS(B2093)&gt;$G$4),"",B2093),""))</f>
        <v/>
      </c>
      <c r="M2093" s="37" t="str">
        <f>IF($H$4=0,C2093,IFERROR(IF(OR(AND(Data_Input!$T$3="meters",Data_Input!$T2097&gt;12),(AND(Data_Input!$T$3="feet",Data_Input!$T2097&gt;40)),ABS(C2093)&gt;$G$4),"",C2093),""))</f>
        <v/>
      </c>
      <c r="N2093" s="37" t="str">
        <f>IF($I$4=0,D2093,IFERROR(IF(OR(AND(Data_Input!$T$3="meters",Data_Input!$T2097&gt;12),(AND(Data_Input!$T$3="feet",Data_Input!$T2097&gt;40)),ABS(D2093)&gt;$G$4),"",D2093),""))</f>
        <v/>
      </c>
      <c r="O2093" s="37" t="str">
        <f>IF($J$4=0,E2093,IFERROR(IF(OR(AND(Data_Input!$T$3="meters",Data_Input!$T2097&gt;12),(AND(Data_Input!$T$3="feet",Data_Input!$T2097&gt;40)),ABS(E2093)&gt;$G$4),"",E2093),""))</f>
        <v/>
      </c>
      <c r="P2093" s="35"/>
      <c r="Q2093" s="8" t="str">
        <f t="shared" si="138"/>
        <v/>
      </c>
      <c r="R2093" s="8" t="str">
        <f t="shared" si="139"/>
        <v/>
      </c>
      <c r="S2093" s="8" t="str">
        <f t="shared" si="140"/>
        <v/>
      </c>
      <c r="T2093" s="8" t="str">
        <f t="shared" si="141"/>
        <v/>
      </c>
      <c r="U2093" s="35"/>
    </row>
    <row r="2094" spans="1:21">
      <c r="A2094" s="7">
        <v>2092</v>
      </c>
      <c r="B2094" s="37" t="str">
        <f>Data_Input!O2098</f>
        <v/>
      </c>
      <c r="C2094" s="37" t="str">
        <f>Data_Input!P2098</f>
        <v/>
      </c>
      <c r="D2094" s="37" t="str">
        <f>Data_Input!Q2098</f>
        <v/>
      </c>
      <c r="E2094" s="37" t="str">
        <f>Data_Input!R2098</f>
        <v/>
      </c>
      <c r="F2094" s="47"/>
      <c r="G2094" s="35"/>
      <c r="H2094" s="35"/>
      <c r="I2094" s="35"/>
      <c r="J2094" s="35"/>
      <c r="K2094" s="35"/>
      <c r="L2094" s="37" t="str">
        <f>IF($G$4=0,B2094,IFERROR(IF(OR(AND(Data_Input!$T$3="meters",Data_Input!$T2098&gt;12),(AND(Data_Input!$T$3="feet",Data_Input!$T2098&gt;40)),ABS(B2094)&gt;$G$4),"",B2094),""))</f>
        <v/>
      </c>
      <c r="M2094" s="37" t="str">
        <f>IF($H$4=0,C2094,IFERROR(IF(OR(AND(Data_Input!$T$3="meters",Data_Input!$T2098&gt;12),(AND(Data_Input!$T$3="feet",Data_Input!$T2098&gt;40)),ABS(C2094)&gt;$G$4),"",C2094),""))</f>
        <v/>
      </c>
      <c r="N2094" s="37" t="str">
        <f>IF($I$4=0,D2094,IFERROR(IF(OR(AND(Data_Input!$T$3="meters",Data_Input!$T2098&gt;12),(AND(Data_Input!$T$3="feet",Data_Input!$T2098&gt;40)),ABS(D2094)&gt;$G$4),"",D2094),""))</f>
        <v/>
      </c>
      <c r="O2094" s="37" t="str">
        <f>IF($J$4=0,E2094,IFERROR(IF(OR(AND(Data_Input!$T$3="meters",Data_Input!$T2098&gt;12),(AND(Data_Input!$T$3="feet",Data_Input!$T2098&gt;40)),ABS(E2094)&gt;$G$4),"",E2094),""))</f>
        <v/>
      </c>
      <c r="P2094" s="35"/>
      <c r="Q2094" s="8" t="str">
        <f t="shared" si="138"/>
        <v/>
      </c>
      <c r="R2094" s="8" t="str">
        <f t="shared" si="139"/>
        <v/>
      </c>
      <c r="S2094" s="8" t="str">
        <f t="shared" si="140"/>
        <v/>
      </c>
      <c r="T2094" s="8" t="str">
        <f t="shared" si="141"/>
        <v/>
      </c>
      <c r="U2094" s="35"/>
    </row>
    <row r="2095" spans="1:21">
      <c r="A2095" s="7">
        <v>2093</v>
      </c>
      <c r="B2095" s="37" t="str">
        <f>Data_Input!O2099</f>
        <v/>
      </c>
      <c r="C2095" s="37" t="str">
        <f>Data_Input!P2099</f>
        <v/>
      </c>
      <c r="D2095" s="37" t="str">
        <f>Data_Input!Q2099</f>
        <v/>
      </c>
      <c r="E2095" s="37" t="str">
        <f>Data_Input!R2099</f>
        <v/>
      </c>
      <c r="F2095" s="47"/>
      <c r="G2095" s="35"/>
      <c r="H2095" s="35"/>
      <c r="I2095" s="35"/>
      <c r="J2095" s="35"/>
      <c r="K2095" s="35"/>
      <c r="L2095" s="37" t="str">
        <f>IF($G$4=0,B2095,IFERROR(IF(OR(AND(Data_Input!$T$3="meters",Data_Input!$T2099&gt;12),(AND(Data_Input!$T$3="feet",Data_Input!$T2099&gt;40)),ABS(B2095)&gt;$G$4),"",B2095),""))</f>
        <v/>
      </c>
      <c r="M2095" s="37" t="str">
        <f>IF($H$4=0,C2095,IFERROR(IF(OR(AND(Data_Input!$T$3="meters",Data_Input!$T2099&gt;12),(AND(Data_Input!$T$3="feet",Data_Input!$T2099&gt;40)),ABS(C2095)&gt;$G$4),"",C2095),""))</f>
        <v/>
      </c>
      <c r="N2095" s="37" t="str">
        <f>IF($I$4=0,D2095,IFERROR(IF(OR(AND(Data_Input!$T$3="meters",Data_Input!$T2099&gt;12),(AND(Data_Input!$T$3="feet",Data_Input!$T2099&gt;40)),ABS(D2095)&gt;$G$4),"",D2095),""))</f>
        <v/>
      </c>
      <c r="O2095" s="37" t="str">
        <f>IF($J$4=0,E2095,IFERROR(IF(OR(AND(Data_Input!$T$3="meters",Data_Input!$T2099&gt;12),(AND(Data_Input!$T$3="feet",Data_Input!$T2099&gt;40)),ABS(E2095)&gt;$G$4),"",E2095),""))</f>
        <v/>
      </c>
      <c r="P2095" s="35"/>
      <c r="Q2095" s="8" t="str">
        <f t="shared" si="138"/>
        <v/>
      </c>
      <c r="R2095" s="8" t="str">
        <f t="shared" si="139"/>
        <v/>
      </c>
      <c r="S2095" s="8" t="str">
        <f t="shared" si="140"/>
        <v/>
      </c>
      <c r="T2095" s="8" t="str">
        <f t="shared" si="141"/>
        <v/>
      </c>
      <c r="U2095" s="35"/>
    </row>
    <row r="2096" spans="1:21">
      <c r="A2096" s="7">
        <v>2094</v>
      </c>
      <c r="B2096" s="37" t="str">
        <f>Data_Input!O2100</f>
        <v/>
      </c>
      <c r="C2096" s="37" t="str">
        <f>Data_Input!P2100</f>
        <v/>
      </c>
      <c r="D2096" s="37" t="str">
        <f>Data_Input!Q2100</f>
        <v/>
      </c>
      <c r="E2096" s="37" t="str">
        <f>Data_Input!R2100</f>
        <v/>
      </c>
      <c r="F2096" s="47"/>
      <c r="G2096" s="35"/>
      <c r="H2096" s="35"/>
      <c r="I2096" s="35"/>
      <c r="J2096" s="35"/>
      <c r="K2096" s="35"/>
      <c r="L2096" s="37" t="str">
        <f>IF($G$4=0,B2096,IFERROR(IF(OR(AND(Data_Input!$T$3="meters",Data_Input!$T2100&gt;12),(AND(Data_Input!$T$3="feet",Data_Input!$T2100&gt;40)),ABS(B2096)&gt;$G$4),"",B2096),""))</f>
        <v/>
      </c>
      <c r="M2096" s="37" t="str">
        <f>IF($H$4=0,C2096,IFERROR(IF(OR(AND(Data_Input!$T$3="meters",Data_Input!$T2100&gt;12),(AND(Data_Input!$T$3="feet",Data_Input!$T2100&gt;40)),ABS(C2096)&gt;$G$4),"",C2096),""))</f>
        <v/>
      </c>
      <c r="N2096" s="37" t="str">
        <f>IF($I$4=0,D2096,IFERROR(IF(OR(AND(Data_Input!$T$3="meters",Data_Input!$T2100&gt;12),(AND(Data_Input!$T$3="feet",Data_Input!$T2100&gt;40)),ABS(D2096)&gt;$G$4),"",D2096),""))</f>
        <v/>
      </c>
      <c r="O2096" s="37" t="str">
        <f>IF($J$4=0,E2096,IFERROR(IF(OR(AND(Data_Input!$T$3="meters",Data_Input!$T2100&gt;12),(AND(Data_Input!$T$3="feet",Data_Input!$T2100&gt;40)),ABS(E2096)&gt;$G$4),"",E2096),""))</f>
        <v/>
      </c>
      <c r="P2096" s="35"/>
      <c r="Q2096" s="8" t="str">
        <f t="shared" si="138"/>
        <v/>
      </c>
      <c r="R2096" s="8" t="str">
        <f t="shared" si="139"/>
        <v/>
      </c>
      <c r="S2096" s="8" t="str">
        <f t="shared" si="140"/>
        <v/>
      </c>
      <c r="T2096" s="8" t="str">
        <f t="shared" si="141"/>
        <v/>
      </c>
      <c r="U2096" s="35"/>
    </row>
    <row r="2097" spans="1:21">
      <c r="A2097" s="7">
        <v>2095</v>
      </c>
      <c r="B2097" s="37" t="str">
        <f>Data_Input!O2101</f>
        <v/>
      </c>
      <c r="C2097" s="37" t="str">
        <f>Data_Input!P2101</f>
        <v/>
      </c>
      <c r="D2097" s="37" t="str">
        <f>Data_Input!Q2101</f>
        <v/>
      </c>
      <c r="E2097" s="37" t="str">
        <f>Data_Input!R2101</f>
        <v/>
      </c>
      <c r="F2097" s="47"/>
      <c r="G2097" s="35"/>
      <c r="H2097" s="35"/>
      <c r="I2097" s="35"/>
      <c r="J2097" s="35"/>
      <c r="K2097" s="35"/>
      <c r="L2097" s="37" t="str">
        <f>IF($G$4=0,B2097,IFERROR(IF(OR(AND(Data_Input!$T$3="meters",Data_Input!$T2101&gt;12),(AND(Data_Input!$T$3="feet",Data_Input!$T2101&gt;40)),ABS(B2097)&gt;$G$4),"",B2097),""))</f>
        <v/>
      </c>
      <c r="M2097" s="37" t="str">
        <f>IF($H$4=0,C2097,IFERROR(IF(OR(AND(Data_Input!$T$3="meters",Data_Input!$T2101&gt;12),(AND(Data_Input!$T$3="feet",Data_Input!$T2101&gt;40)),ABS(C2097)&gt;$G$4),"",C2097),""))</f>
        <v/>
      </c>
      <c r="N2097" s="37" t="str">
        <f>IF($I$4=0,D2097,IFERROR(IF(OR(AND(Data_Input!$T$3="meters",Data_Input!$T2101&gt;12),(AND(Data_Input!$T$3="feet",Data_Input!$T2101&gt;40)),ABS(D2097)&gt;$G$4),"",D2097),""))</f>
        <v/>
      </c>
      <c r="O2097" s="37" t="str">
        <f>IF($J$4=0,E2097,IFERROR(IF(OR(AND(Data_Input!$T$3="meters",Data_Input!$T2101&gt;12),(AND(Data_Input!$T$3="feet",Data_Input!$T2101&gt;40)),ABS(E2097)&gt;$G$4),"",E2097),""))</f>
        <v/>
      </c>
      <c r="P2097" s="35"/>
      <c r="Q2097" s="8" t="str">
        <f t="shared" si="138"/>
        <v/>
      </c>
      <c r="R2097" s="8" t="str">
        <f t="shared" si="139"/>
        <v/>
      </c>
      <c r="S2097" s="8" t="str">
        <f t="shared" si="140"/>
        <v/>
      </c>
      <c r="T2097" s="8" t="str">
        <f t="shared" si="141"/>
        <v/>
      </c>
      <c r="U2097" s="35"/>
    </row>
    <row r="2098" spans="1:21">
      <c r="A2098" s="7">
        <v>2096</v>
      </c>
      <c r="B2098" s="37" t="str">
        <f>Data_Input!O2102</f>
        <v/>
      </c>
      <c r="C2098" s="37" t="str">
        <f>Data_Input!P2102</f>
        <v/>
      </c>
      <c r="D2098" s="37" t="str">
        <f>Data_Input!Q2102</f>
        <v/>
      </c>
      <c r="E2098" s="37" t="str">
        <f>Data_Input!R2102</f>
        <v/>
      </c>
      <c r="F2098" s="47"/>
      <c r="G2098" s="35"/>
      <c r="H2098" s="35"/>
      <c r="I2098" s="35"/>
      <c r="J2098" s="35"/>
      <c r="K2098" s="35"/>
      <c r="L2098" s="37" t="str">
        <f>IF($G$4=0,B2098,IFERROR(IF(OR(AND(Data_Input!$T$3="meters",Data_Input!$T2102&gt;12),(AND(Data_Input!$T$3="feet",Data_Input!$T2102&gt;40)),ABS(B2098)&gt;$G$4),"",B2098),""))</f>
        <v/>
      </c>
      <c r="M2098" s="37" t="str">
        <f>IF($H$4=0,C2098,IFERROR(IF(OR(AND(Data_Input!$T$3="meters",Data_Input!$T2102&gt;12),(AND(Data_Input!$T$3="feet",Data_Input!$T2102&gt;40)),ABS(C2098)&gt;$G$4),"",C2098),""))</f>
        <v/>
      </c>
      <c r="N2098" s="37" t="str">
        <f>IF($I$4=0,D2098,IFERROR(IF(OR(AND(Data_Input!$T$3="meters",Data_Input!$T2102&gt;12),(AND(Data_Input!$T$3="feet",Data_Input!$T2102&gt;40)),ABS(D2098)&gt;$G$4),"",D2098),""))</f>
        <v/>
      </c>
      <c r="O2098" s="37" t="str">
        <f>IF($J$4=0,E2098,IFERROR(IF(OR(AND(Data_Input!$T$3="meters",Data_Input!$T2102&gt;12),(AND(Data_Input!$T$3="feet",Data_Input!$T2102&gt;40)),ABS(E2098)&gt;$G$4),"",E2098),""))</f>
        <v/>
      </c>
      <c r="P2098" s="35"/>
      <c r="Q2098" s="8" t="str">
        <f t="shared" si="138"/>
        <v/>
      </c>
      <c r="R2098" s="8" t="str">
        <f t="shared" si="139"/>
        <v/>
      </c>
      <c r="S2098" s="8" t="str">
        <f t="shared" si="140"/>
        <v/>
      </c>
      <c r="T2098" s="8" t="str">
        <f t="shared" si="141"/>
        <v/>
      </c>
      <c r="U2098" s="35"/>
    </row>
    <row r="2099" spans="1:21">
      <c r="A2099" s="7">
        <v>2097</v>
      </c>
      <c r="B2099" s="37" t="str">
        <f>Data_Input!O2103</f>
        <v/>
      </c>
      <c r="C2099" s="37" t="str">
        <f>Data_Input!P2103</f>
        <v/>
      </c>
      <c r="D2099" s="37" t="str">
        <f>Data_Input!Q2103</f>
        <v/>
      </c>
      <c r="E2099" s="37" t="str">
        <f>Data_Input!R2103</f>
        <v/>
      </c>
      <c r="F2099" s="47"/>
      <c r="G2099" s="35"/>
      <c r="H2099" s="35"/>
      <c r="I2099" s="35"/>
      <c r="J2099" s="35"/>
      <c r="K2099" s="35"/>
      <c r="L2099" s="37" t="str">
        <f>IF($G$4=0,B2099,IFERROR(IF(OR(AND(Data_Input!$T$3="meters",Data_Input!$T2103&gt;12),(AND(Data_Input!$T$3="feet",Data_Input!$T2103&gt;40)),ABS(B2099)&gt;$G$4),"",B2099),""))</f>
        <v/>
      </c>
      <c r="M2099" s="37" t="str">
        <f>IF($H$4=0,C2099,IFERROR(IF(OR(AND(Data_Input!$T$3="meters",Data_Input!$T2103&gt;12),(AND(Data_Input!$T$3="feet",Data_Input!$T2103&gt;40)),ABS(C2099)&gt;$G$4),"",C2099),""))</f>
        <v/>
      </c>
      <c r="N2099" s="37" t="str">
        <f>IF($I$4=0,D2099,IFERROR(IF(OR(AND(Data_Input!$T$3="meters",Data_Input!$T2103&gt;12),(AND(Data_Input!$T$3="feet",Data_Input!$T2103&gt;40)),ABS(D2099)&gt;$G$4),"",D2099),""))</f>
        <v/>
      </c>
      <c r="O2099" s="37" t="str">
        <f>IF($J$4=0,E2099,IFERROR(IF(OR(AND(Data_Input!$T$3="meters",Data_Input!$T2103&gt;12),(AND(Data_Input!$T$3="feet",Data_Input!$T2103&gt;40)),ABS(E2099)&gt;$G$4),"",E2099),""))</f>
        <v/>
      </c>
      <c r="P2099" s="35"/>
      <c r="Q2099" s="8" t="str">
        <f t="shared" si="138"/>
        <v/>
      </c>
      <c r="R2099" s="8" t="str">
        <f t="shared" si="139"/>
        <v/>
      </c>
      <c r="S2099" s="8" t="str">
        <f t="shared" si="140"/>
        <v/>
      </c>
      <c r="T2099" s="8" t="str">
        <f t="shared" si="141"/>
        <v/>
      </c>
      <c r="U2099" s="35"/>
    </row>
    <row r="2100" spans="1:21">
      <c r="A2100" s="7">
        <v>2098</v>
      </c>
      <c r="B2100" s="37" t="str">
        <f>Data_Input!O2104</f>
        <v/>
      </c>
      <c r="C2100" s="37" t="str">
        <f>Data_Input!P2104</f>
        <v/>
      </c>
      <c r="D2100" s="37" t="str">
        <f>Data_Input!Q2104</f>
        <v/>
      </c>
      <c r="E2100" s="37" t="str">
        <f>Data_Input!R2104</f>
        <v/>
      </c>
      <c r="F2100" s="47"/>
      <c r="G2100" s="35"/>
      <c r="H2100" s="35"/>
      <c r="I2100" s="35"/>
      <c r="J2100" s="35"/>
      <c r="K2100" s="35"/>
      <c r="L2100" s="37" t="str">
        <f>IF($G$4=0,B2100,IFERROR(IF(OR(AND(Data_Input!$T$3="meters",Data_Input!$T2104&gt;12),(AND(Data_Input!$T$3="feet",Data_Input!$T2104&gt;40)),ABS(B2100)&gt;$G$4),"",B2100),""))</f>
        <v/>
      </c>
      <c r="M2100" s="37" t="str">
        <f>IF($H$4=0,C2100,IFERROR(IF(OR(AND(Data_Input!$T$3="meters",Data_Input!$T2104&gt;12),(AND(Data_Input!$T$3="feet",Data_Input!$T2104&gt;40)),ABS(C2100)&gt;$G$4),"",C2100),""))</f>
        <v/>
      </c>
      <c r="N2100" s="37" t="str">
        <f>IF($I$4=0,D2100,IFERROR(IF(OR(AND(Data_Input!$T$3="meters",Data_Input!$T2104&gt;12),(AND(Data_Input!$T$3="feet",Data_Input!$T2104&gt;40)),ABS(D2100)&gt;$G$4),"",D2100),""))</f>
        <v/>
      </c>
      <c r="O2100" s="37" t="str">
        <f>IF($J$4=0,E2100,IFERROR(IF(OR(AND(Data_Input!$T$3="meters",Data_Input!$T2104&gt;12),(AND(Data_Input!$T$3="feet",Data_Input!$T2104&gt;40)),ABS(E2100)&gt;$G$4),"",E2100),""))</f>
        <v/>
      </c>
      <c r="P2100" s="35"/>
      <c r="Q2100" s="8" t="str">
        <f t="shared" si="138"/>
        <v/>
      </c>
      <c r="R2100" s="8" t="str">
        <f t="shared" si="139"/>
        <v/>
      </c>
      <c r="S2100" s="8" t="str">
        <f t="shared" si="140"/>
        <v/>
      </c>
      <c r="T2100" s="8" t="str">
        <f t="shared" si="141"/>
        <v/>
      </c>
      <c r="U2100" s="35"/>
    </row>
    <row r="2101" spans="1:21">
      <c r="A2101" s="7">
        <v>2099</v>
      </c>
      <c r="B2101" s="37" t="str">
        <f>Data_Input!O2105</f>
        <v/>
      </c>
      <c r="C2101" s="37" t="str">
        <f>Data_Input!P2105</f>
        <v/>
      </c>
      <c r="D2101" s="37" t="str">
        <f>Data_Input!Q2105</f>
        <v/>
      </c>
      <c r="E2101" s="37" t="str">
        <f>Data_Input!R2105</f>
        <v/>
      </c>
      <c r="F2101" s="47"/>
      <c r="G2101" s="35"/>
      <c r="H2101" s="35"/>
      <c r="I2101" s="35"/>
      <c r="J2101" s="35"/>
      <c r="K2101" s="35"/>
      <c r="L2101" s="37" t="str">
        <f>IF($G$4=0,B2101,IFERROR(IF(OR(AND(Data_Input!$T$3="meters",Data_Input!$T2105&gt;12),(AND(Data_Input!$T$3="feet",Data_Input!$T2105&gt;40)),ABS(B2101)&gt;$G$4),"",B2101),""))</f>
        <v/>
      </c>
      <c r="M2101" s="37" t="str">
        <f>IF($H$4=0,C2101,IFERROR(IF(OR(AND(Data_Input!$T$3="meters",Data_Input!$T2105&gt;12),(AND(Data_Input!$T$3="feet",Data_Input!$T2105&gt;40)),ABS(C2101)&gt;$G$4),"",C2101),""))</f>
        <v/>
      </c>
      <c r="N2101" s="37" t="str">
        <f>IF($I$4=0,D2101,IFERROR(IF(OR(AND(Data_Input!$T$3="meters",Data_Input!$T2105&gt;12),(AND(Data_Input!$T$3="feet",Data_Input!$T2105&gt;40)),ABS(D2101)&gt;$G$4),"",D2101),""))</f>
        <v/>
      </c>
      <c r="O2101" s="37" t="str">
        <f>IF($J$4=0,E2101,IFERROR(IF(OR(AND(Data_Input!$T$3="meters",Data_Input!$T2105&gt;12),(AND(Data_Input!$T$3="feet",Data_Input!$T2105&gt;40)),ABS(E2101)&gt;$G$4),"",E2101),""))</f>
        <v/>
      </c>
      <c r="P2101" s="35"/>
      <c r="Q2101" s="8" t="str">
        <f t="shared" si="138"/>
        <v/>
      </c>
      <c r="R2101" s="8" t="str">
        <f t="shared" si="139"/>
        <v/>
      </c>
      <c r="S2101" s="8" t="str">
        <f t="shared" si="140"/>
        <v/>
      </c>
      <c r="T2101" s="8" t="str">
        <f t="shared" si="141"/>
        <v/>
      </c>
      <c r="U2101" s="35"/>
    </row>
    <row r="2102" spans="1:21">
      <c r="A2102" s="7">
        <v>2100</v>
      </c>
      <c r="B2102" s="37" t="str">
        <f>Data_Input!O2106</f>
        <v/>
      </c>
      <c r="C2102" s="37" t="str">
        <f>Data_Input!P2106</f>
        <v/>
      </c>
      <c r="D2102" s="37" t="str">
        <f>Data_Input!Q2106</f>
        <v/>
      </c>
      <c r="E2102" s="37" t="str">
        <f>Data_Input!R2106</f>
        <v/>
      </c>
      <c r="F2102" s="47"/>
      <c r="G2102" s="35"/>
      <c r="H2102" s="35"/>
      <c r="I2102" s="35"/>
      <c r="J2102" s="35"/>
      <c r="K2102" s="35"/>
      <c r="L2102" s="37" t="str">
        <f>IF($G$4=0,B2102,IFERROR(IF(OR(AND(Data_Input!$T$3="meters",Data_Input!$T2106&gt;12),(AND(Data_Input!$T$3="feet",Data_Input!$T2106&gt;40)),ABS(B2102)&gt;$G$4),"",B2102),""))</f>
        <v/>
      </c>
      <c r="M2102" s="37" t="str">
        <f>IF($H$4=0,C2102,IFERROR(IF(OR(AND(Data_Input!$T$3="meters",Data_Input!$T2106&gt;12),(AND(Data_Input!$T$3="feet",Data_Input!$T2106&gt;40)),ABS(C2102)&gt;$G$4),"",C2102),""))</f>
        <v/>
      </c>
      <c r="N2102" s="37" t="str">
        <f>IF($I$4=0,D2102,IFERROR(IF(OR(AND(Data_Input!$T$3="meters",Data_Input!$T2106&gt;12),(AND(Data_Input!$T$3="feet",Data_Input!$T2106&gt;40)),ABS(D2102)&gt;$G$4),"",D2102),""))</f>
        <v/>
      </c>
      <c r="O2102" s="37" t="str">
        <f>IF($J$4=0,E2102,IFERROR(IF(OR(AND(Data_Input!$T$3="meters",Data_Input!$T2106&gt;12),(AND(Data_Input!$T$3="feet",Data_Input!$T2106&gt;40)),ABS(E2102)&gt;$G$4),"",E2102),""))</f>
        <v/>
      </c>
      <c r="P2102" s="35"/>
      <c r="Q2102" s="8" t="str">
        <f t="shared" si="138"/>
        <v/>
      </c>
      <c r="R2102" s="8" t="str">
        <f t="shared" si="139"/>
        <v/>
      </c>
      <c r="S2102" s="8" t="str">
        <f t="shared" si="140"/>
        <v/>
      </c>
      <c r="T2102" s="8" t="str">
        <f t="shared" si="141"/>
        <v/>
      </c>
      <c r="U2102" s="35"/>
    </row>
    <row r="2103" spans="1:21">
      <c r="A2103" s="7">
        <v>2101</v>
      </c>
      <c r="B2103" s="37" t="str">
        <f>Data_Input!O2107</f>
        <v/>
      </c>
      <c r="C2103" s="37" t="str">
        <f>Data_Input!P2107</f>
        <v/>
      </c>
      <c r="D2103" s="37" t="str">
        <f>Data_Input!Q2107</f>
        <v/>
      </c>
      <c r="E2103" s="37" t="str">
        <f>Data_Input!R2107</f>
        <v/>
      </c>
      <c r="F2103" s="47"/>
      <c r="G2103" s="35"/>
      <c r="H2103" s="35"/>
      <c r="I2103" s="35"/>
      <c r="J2103" s="35"/>
      <c r="K2103" s="35"/>
      <c r="L2103" s="37" t="str">
        <f>IF($G$4=0,B2103,IFERROR(IF(OR(AND(Data_Input!$T$3="meters",Data_Input!$T2107&gt;12),(AND(Data_Input!$T$3="feet",Data_Input!$T2107&gt;40)),ABS(B2103)&gt;$G$4),"",B2103),""))</f>
        <v/>
      </c>
      <c r="M2103" s="37" t="str">
        <f>IF($H$4=0,C2103,IFERROR(IF(OR(AND(Data_Input!$T$3="meters",Data_Input!$T2107&gt;12),(AND(Data_Input!$T$3="feet",Data_Input!$T2107&gt;40)),ABS(C2103)&gt;$G$4),"",C2103),""))</f>
        <v/>
      </c>
      <c r="N2103" s="37" t="str">
        <f>IF($I$4=0,D2103,IFERROR(IF(OR(AND(Data_Input!$T$3="meters",Data_Input!$T2107&gt;12),(AND(Data_Input!$T$3="feet",Data_Input!$T2107&gt;40)),ABS(D2103)&gt;$G$4),"",D2103),""))</f>
        <v/>
      </c>
      <c r="O2103" s="37" t="str">
        <f>IF($J$4=0,E2103,IFERROR(IF(OR(AND(Data_Input!$T$3="meters",Data_Input!$T2107&gt;12),(AND(Data_Input!$T$3="feet",Data_Input!$T2107&gt;40)),ABS(E2103)&gt;$G$4),"",E2103),""))</f>
        <v/>
      </c>
      <c r="P2103" s="35"/>
      <c r="Q2103" s="8" t="str">
        <f t="shared" si="138"/>
        <v/>
      </c>
      <c r="R2103" s="8" t="str">
        <f t="shared" si="139"/>
        <v/>
      </c>
      <c r="S2103" s="8" t="str">
        <f t="shared" si="140"/>
        <v/>
      </c>
      <c r="T2103" s="8" t="str">
        <f t="shared" si="141"/>
        <v/>
      </c>
      <c r="U2103" s="35"/>
    </row>
    <row r="2104" spans="1:21">
      <c r="A2104" s="7">
        <v>2102</v>
      </c>
      <c r="B2104" s="37" t="str">
        <f>Data_Input!O2108</f>
        <v/>
      </c>
      <c r="C2104" s="37" t="str">
        <f>Data_Input!P2108</f>
        <v/>
      </c>
      <c r="D2104" s="37" t="str">
        <f>Data_Input!Q2108</f>
        <v/>
      </c>
      <c r="E2104" s="37" t="str">
        <f>Data_Input!R2108</f>
        <v/>
      </c>
      <c r="F2104" s="47"/>
      <c r="G2104" s="35"/>
      <c r="H2104" s="35"/>
      <c r="I2104" s="35"/>
      <c r="J2104" s="35"/>
      <c r="K2104" s="35"/>
      <c r="L2104" s="37" t="str">
        <f>IF($G$4=0,B2104,IFERROR(IF(OR(AND(Data_Input!$T$3="meters",Data_Input!$T2108&gt;12),(AND(Data_Input!$T$3="feet",Data_Input!$T2108&gt;40)),ABS(B2104)&gt;$G$4),"",B2104),""))</f>
        <v/>
      </c>
      <c r="M2104" s="37" t="str">
        <f>IF($H$4=0,C2104,IFERROR(IF(OR(AND(Data_Input!$T$3="meters",Data_Input!$T2108&gt;12),(AND(Data_Input!$T$3="feet",Data_Input!$T2108&gt;40)),ABS(C2104)&gt;$G$4),"",C2104),""))</f>
        <v/>
      </c>
      <c r="N2104" s="37" t="str">
        <f>IF($I$4=0,D2104,IFERROR(IF(OR(AND(Data_Input!$T$3="meters",Data_Input!$T2108&gt;12),(AND(Data_Input!$T$3="feet",Data_Input!$T2108&gt;40)),ABS(D2104)&gt;$G$4),"",D2104),""))</f>
        <v/>
      </c>
      <c r="O2104" s="37" t="str">
        <f>IF($J$4=0,E2104,IFERROR(IF(OR(AND(Data_Input!$T$3="meters",Data_Input!$T2108&gt;12),(AND(Data_Input!$T$3="feet",Data_Input!$T2108&gt;40)),ABS(E2104)&gt;$G$4),"",E2104),""))</f>
        <v/>
      </c>
      <c r="P2104" s="35"/>
      <c r="Q2104" s="8" t="str">
        <f t="shared" si="138"/>
        <v/>
      </c>
      <c r="R2104" s="8" t="str">
        <f t="shared" si="139"/>
        <v/>
      </c>
      <c r="S2104" s="8" t="str">
        <f t="shared" si="140"/>
        <v/>
      </c>
      <c r="T2104" s="8" t="str">
        <f t="shared" si="141"/>
        <v/>
      </c>
      <c r="U2104" s="35"/>
    </row>
    <row r="2105" spans="1:21">
      <c r="A2105" s="7">
        <v>2103</v>
      </c>
      <c r="B2105" s="37" t="str">
        <f>Data_Input!O2109</f>
        <v/>
      </c>
      <c r="C2105" s="37" t="str">
        <f>Data_Input!P2109</f>
        <v/>
      </c>
      <c r="D2105" s="37" t="str">
        <f>Data_Input!Q2109</f>
        <v/>
      </c>
      <c r="E2105" s="37" t="str">
        <f>Data_Input!R2109</f>
        <v/>
      </c>
      <c r="F2105" s="47"/>
      <c r="G2105" s="35"/>
      <c r="H2105" s="35"/>
      <c r="I2105" s="35"/>
      <c r="J2105" s="35"/>
      <c r="K2105" s="35"/>
      <c r="L2105" s="37" t="str">
        <f>IF($G$4=0,B2105,IFERROR(IF(OR(AND(Data_Input!$T$3="meters",Data_Input!$T2109&gt;12),(AND(Data_Input!$T$3="feet",Data_Input!$T2109&gt;40)),ABS(B2105)&gt;$G$4),"",B2105),""))</f>
        <v/>
      </c>
      <c r="M2105" s="37" t="str">
        <f>IF($H$4=0,C2105,IFERROR(IF(OR(AND(Data_Input!$T$3="meters",Data_Input!$T2109&gt;12),(AND(Data_Input!$T$3="feet",Data_Input!$T2109&gt;40)),ABS(C2105)&gt;$G$4),"",C2105),""))</f>
        <v/>
      </c>
      <c r="N2105" s="37" t="str">
        <f>IF($I$4=0,D2105,IFERROR(IF(OR(AND(Data_Input!$T$3="meters",Data_Input!$T2109&gt;12),(AND(Data_Input!$T$3="feet",Data_Input!$T2109&gt;40)),ABS(D2105)&gt;$G$4),"",D2105),""))</f>
        <v/>
      </c>
      <c r="O2105" s="37" t="str">
        <f>IF($J$4=0,E2105,IFERROR(IF(OR(AND(Data_Input!$T$3="meters",Data_Input!$T2109&gt;12),(AND(Data_Input!$T$3="feet",Data_Input!$T2109&gt;40)),ABS(E2105)&gt;$G$4),"",E2105),""))</f>
        <v/>
      </c>
      <c r="P2105" s="35"/>
      <c r="Q2105" s="8" t="str">
        <f t="shared" si="138"/>
        <v/>
      </c>
      <c r="R2105" s="8" t="str">
        <f t="shared" si="139"/>
        <v/>
      </c>
      <c r="S2105" s="8" t="str">
        <f t="shared" si="140"/>
        <v/>
      </c>
      <c r="T2105" s="8" t="str">
        <f t="shared" si="141"/>
        <v/>
      </c>
      <c r="U2105" s="35"/>
    </row>
    <row r="2106" spans="1:21">
      <c r="A2106" s="7">
        <v>2104</v>
      </c>
      <c r="B2106" s="37" t="str">
        <f>Data_Input!O2110</f>
        <v/>
      </c>
      <c r="C2106" s="37" t="str">
        <f>Data_Input!P2110</f>
        <v/>
      </c>
      <c r="D2106" s="37" t="str">
        <f>Data_Input!Q2110</f>
        <v/>
      </c>
      <c r="E2106" s="37" t="str">
        <f>Data_Input!R2110</f>
        <v/>
      </c>
      <c r="F2106" s="47"/>
      <c r="G2106" s="35"/>
      <c r="H2106" s="35"/>
      <c r="I2106" s="35"/>
      <c r="J2106" s="35"/>
      <c r="K2106" s="35"/>
      <c r="L2106" s="37" t="str">
        <f>IF($G$4=0,B2106,IFERROR(IF(OR(AND(Data_Input!$T$3="meters",Data_Input!$T2110&gt;12),(AND(Data_Input!$T$3="feet",Data_Input!$T2110&gt;40)),ABS(B2106)&gt;$G$4),"",B2106),""))</f>
        <v/>
      </c>
      <c r="M2106" s="37" t="str">
        <f>IF($H$4=0,C2106,IFERROR(IF(OR(AND(Data_Input!$T$3="meters",Data_Input!$T2110&gt;12),(AND(Data_Input!$T$3="feet",Data_Input!$T2110&gt;40)),ABS(C2106)&gt;$G$4),"",C2106),""))</f>
        <v/>
      </c>
      <c r="N2106" s="37" t="str">
        <f>IF($I$4=0,D2106,IFERROR(IF(OR(AND(Data_Input!$T$3="meters",Data_Input!$T2110&gt;12),(AND(Data_Input!$T$3="feet",Data_Input!$T2110&gt;40)),ABS(D2106)&gt;$G$4),"",D2106),""))</f>
        <v/>
      </c>
      <c r="O2106" s="37" t="str">
        <f>IF($J$4=0,E2106,IFERROR(IF(OR(AND(Data_Input!$T$3="meters",Data_Input!$T2110&gt;12),(AND(Data_Input!$T$3="feet",Data_Input!$T2110&gt;40)),ABS(E2106)&gt;$G$4),"",E2106),""))</f>
        <v/>
      </c>
      <c r="P2106" s="35"/>
      <c r="Q2106" s="8" t="str">
        <f t="shared" si="138"/>
        <v/>
      </c>
      <c r="R2106" s="8" t="str">
        <f t="shared" si="139"/>
        <v/>
      </c>
      <c r="S2106" s="8" t="str">
        <f t="shared" si="140"/>
        <v/>
      </c>
      <c r="T2106" s="8" t="str">
        <f t="shared" si="141"/>
        <v/>
      </c>
      <c r="U2106" s="35"/>
    </row>
    <row r="2107" spans="1:21">
      <c r="A2107" s="7">
        <v>2105</v>
      </c>
      <c r="B2107" s="37" t="str">
        <f>Data_Input!O2111</f>
        <v/>
      </c>
      <c r="C2107" s="37" t="str">
        <f>Data_Input!P2111</f>
        <v/>
      </c>
      <c r="D2107" s="37" t="str">
        <f>Data_Input!Q2111</f>
        <v/>
      </c>
      <c r="E2107" s="37" t="str">
        <f>Data_Input!R2111</f>
        <v/>
      </c>
      <c r="F2107" s="47"/>
      <c r="G2107" s="35"/>
      <c r="H2107" s="35"/>
      <c r="I2107" s="35"/>
      <c r="J2107" s="35"/>
      <c r="K2107" s="35"/>
      <c r="L2107" s="37" t="str">
        <f>IF($G$4=0,B2107,IFERROR(IF(OR(AND(Data_Input!$T$3="meters",Data_Input!$T2111&gt;12),(AND(Data_Input!$T$3="feet",Data_Input!$T2111&gt;40)),ABS(B2107)&gt;$G$4),"",B2107),""))</f>
        <v/>
      </c>
      <c r="M2107" s="37" t="str">
        <f>IF($H$4=0,C2107,IFERROR(IF(OR(AND(Data_Input!$T$3="meters",Data_Input!$T2111&gt;12),(AND(Data_Input!$T$3="feet",Data_Input!$T2111&gt;40)),ABS(C2107)&gt;$G$4),"",C2107),""))</f>
        <v/>
      </c>
      <c r="N2107" s="37" t="str">
        <f>IF($I$4=0,D2107,IFERROR(IF(OR(AND(Data_Input!$T$3="meters",Data_Input!$T2111&gt;12),(AND(Data_Input!$T$3="feet",Data_Input!$T2111&gt;40)),ABS(D2107)&gt;$G$4),"",D2107),""))</f>
        <v/>
      </c>
      <c r="O2107" s="37" t="str">
        <f>IF($J$4=0,E2107,IFERROR(IF(OR(AND(Data_Input!$T$3="meters",Data_Input!$T2111&gt;12),(AND(Data_Input!$T$3="feet",Data_Input!$T2111&gt;40)),ABS(E2107)&gt;$G$4),"",E2107),""))</f>
        <v/>
      </c>
      <c r="P2107" s="35"/>
      <c r="Q2107" s="8" t="str">
        <f t="shared" si="138"/>
        <v/>
      </c>
      <c r="R2107" s="8" t="str">
        <f t="shared" si="139"/>
        <v/>
      </c>
      <c r="S2107" s="8" t="str">
        <f t="shared" si="140"/>
        <v/>
      </c>
      <c r="T2107" s="8" t="str">
        <f t="shared" si="141"/>
        <v/>
      </c>
      <c r="U2107" s="35"/>
    </row>
    <row r="2108" spans="1:21">
      <c r="A2108" s="7">
        <v>2106</v>
      </c>
      <c r="B2108" s="37" t="str">
        <f>Data_Input!O2112</f>
        <v/>
      </c>
      <c r="C2108" s="37" t="str">
        <f>Data_Input!P2112</f>
        <v/>
      </c>
      <c r="D2108" s="37" t="str">
        <f>Data_Input!Q2112</f>
        <v/>
      </c>
      <c r="E2108" s="37" t="str">
        <f>Data_Input!R2112</f>
        <v/>
      </c>
      <c r="F2108" s="47"/>
      <c r="G2108" s="35"/>
      <c r="H2108" s="35"/>
      <c r="I2108" s="35"/>
      <c r="J2108" s="35"/>
      <c r="K2108" s="35"/>
      <c r="L2108" s="37" t="str">
        <f>IF($G$4=0,B2108,IFERROR(IF(OR(AND(Data_Input!$T$3="meters",Data_Input!$T2112&gt;12),(AND(Data_Input!$T$3="feet",Data_Input!$T2112&gt;40)),ABS(B2108)&gt;$G$4),"",B2108),""))</f>
        <v/>
      </c>
      <c r="M2108" s="37" t="str">
        <f>IF($H$4=0,C2108,IFERROR(IF(OR(AND(Data_Input!$T$3="meters",Data_Input!$T2112&gt;12),(AND(Data_Input!$T$3="feet",Data_Input!$T2112&gt;40)),ABS(C2108)&gt;$G$4),"",C2108),""))</f>
        <v/>
      </c>
      <c r="N2108" s="37" t="str">
        <f>IF($I$4=0,D2108,IFERROR(IF(OR(AND(Data_Input!$T$3="meters",Data_Input!$T2112&gt;12),(AND(Data_Input!$T$3="feet",Data_Input!$T2112&gt;40)),ABS(D2108)&gt;$G$4),"",D2108),""))</f>
        <v/>
      </c>
      <c r="O2108" s="37" t="str">
        <f>IF($J$4=0,E2108,IFERROR(IF(OR(AND(Data_Input!$T$3="meters",Data_Input!$T2112&gt;12),(AND(Data_Input!$T$3="feet",Data_Input!$T2112&gt;40)),ABS(E2108)&gt;$G$4),"",E2108),""))</f>
        <v/>
      </c>
      <c r="P2108" s="35"/>
      <c r="Q2108" s="8" t="str">
        <f t="shared" si="138"/>
        <v/>
      </c>
      <c r="R2108" s="8" t="str">
        <f t="shared" si="139"/>
        <v/>
      </c>
      <c r="S2108" s="8" t="str">
        <f t="shared" si="140"/>
        <v/>
      </c>
      <c r="T2108" s="8" t="str">
        <f t="shared" si="141"/>
        <v/>
      </c>
      <c r="U2108" s="35"/>
    </row>
    <row r="2109" spans="1:21">
      <c r="A2109" s="7">
        <v>2107</v>
      </c>
      <c r="B2109" s="37" t="str">
        <f>Data_Input!O2113</f>
        <v/>
      </c>
      <c r="C2109" s="37" t="str">
        <f>Data_Input!P2113</f>
        <v/>
      </c>
      <c r="D2109" s="37" t="str">
        <f>Data_Input!Q2113</f>
        <v/>
      </c>
      <c r="E2109" s="37" t="str">
        <f>Data_Input!R2113</f>
        <v/>
      </c>
      <c r="F2109" s="47"/>
      <c r="G2109" s="35"/>
      <c r="H2109" s="35"/>
      <c r="I2109" s="35"/>
      <c r="J2109" s="35"/>
      <c r="K2109" s="35"/>
      <c r="L2109" s="37" t="str">
        <f>IF($G$4=0,B2109,IFERROR(IF(OR(AND(Data_Input!$T$3="meters",Data_Input!$T2113&gt;12),(AND(Data_Input!$T$3="feet",Data_Input!$T2113&gt;40)),ABS(B2109)&gt;$G$4),"",B2109),""))</f>
        <v/>
      </c>
      <c r="M2109" s="37" t="str">
        <f>IF($H$4=0,C2109,IFERROR(IF(OR(AND(Data_Input!$T$3="meters",Data_Input!$T2113&gt;12),(AND(Data_Input!$T$3="feet",Data_Input!$T2113&gt;40)),ABS(C2109)&gt;$G$4),"",C2109),""))</f>
        <v/>
      </c>
      <c r="N2109" s="37" t="str">
        <f>IF($I$4=0,D2109,IFERROR(IF(OR(AND(Data_Input!$T$3="meters",Data_Input!$T2113&gt;12),(AND(Data_Input!$T$3="feet",Data_Input!$T2113&gt;40)),ABS(D2109)&gt;$G$4),"",D2109),""))</f>
        <v/>
      </c>
      <c r="O2109" s="37" t="str">
        <f>IF($J$4=0,E2109,IFERROR(IF(OR(AND(Data_Input!$T$3="meters",Data_Input!$T2113&gt;12),(AND(Data_Input!$T$3="feet",Data_Input!$T2113&gt;40)),ABS(E2109)&gt;$G$4),"",E2109),""))</f>
        <v/>
      </c>
      <c r="P2109" s="35"/>
      <c r="Q2109" s="8" t="str">
        <f t="shared" si="138"/>
        <v/>
      </c>
      <c r="R2109" s="8" t="str">
        <f t="shared" si="139"/>
        <v/>
      </c>
      <c r="S2109" s="8" t="str">
        <f t="shared" si="140"/>
        <v/>
      </c>
      <c r="T2109" s="8" t="str">
        <f t="shared" si="141"/>
        <v/>
      </c>
      <c r="U2109" s="35"/>
    </row>
    <row r="2110" spans="1:21">
      <c r="A2110" s="7">
        <v>2108</v>
      </c>
      <c r="B2110" s="37" t="str">
        <f>Data_Input!O2114</f>
        <v/>
      </c>
      <c r="C2110" s="37" t="str">
        <f>Data_Input!P2114</f>
        <v/>
      </c>
      <c r="D2110" s="37" t="str">
        <f>Data_Input!Q2114</f>
        <v/>
      </c>
      <c r="E2110" s="37" t="str">
        <f>Data_Input!R2114</f>
        <v/>
      </c>
      <c r="F2110" s="47"/>
      <c r="G2110" s="35"/>
      <c r="H2110" s="35"/>
      <c r="I2110" s="35"/>
      <c r="J2110" s="35"/>
      <c r="K2110" s="35"/>
      <c r="L2110" s="37" t="str">
        <f>IF($G$4=0,B2110,IFERROR(IF(OR(AND(Data_Input!$T$3="meters",Data_Input!$T2114&gt;12),(AND(Data_Input!$T$3="feet",Data_Input!$T2114&gt;40)),ABS(B2110)&gt;$G$4),"",B2110),""))</f>
        <v/>
      </c>
      <c r="M2110" s="37" t="str">
        <f>IF($H$4=0,C2110,IFERROR(IF(OR(AND(Data_Input!$T$3="meters",Data_Input!$T2114&gt;12),(AND(Data_Input!$T$3="feet",Data_Input!$T2114&gt;40)),ABS(C2110)&gt;$G$4),"",C2110),""))</f>
        <v/>
      </c>
      <c r="N2110" s="37" t="str">
        <f>IF($I$4=0,D2110,IFERROR(IF(OR(AND(Data_Input!$T$3="meters",Data_Input!$T2114&gt;12),(AND(Data_Input!$T$3="feet",Data_Input!$T2114&gt;40)),ABS(D2110)&gt;$G$4),"",D2110),""))</f>
        <v/>
      </c>
      <c r="O2110" s="37" t="str">
        <f>IF($J$4=0,E2110,IFERROR(IF(OR(AND(Data_Input!$T$3="meters",Data_Input!$T2114&gt;12),(AND(Data_Input!$T$3="feet",Data_Input!$T2114&gt;40)),ABS(E2110)&gt;$G$4),"",E2110),""))</f>
        <v/>
      </c>
      <c r="P2110" s="35"/>
      <c r="Q2110" s="8" t="str">
        <f t="shared" si="138"/>
        <v/>
      </c>
      <c r="R2110" s="8" t="str">
        <f t="shared" si="139"/>
        <v/>
      </c>
      <c r="S2110" s="8" t="str">
        <f t="shared" si="140"/>
        <v/>
      </c>
      <c r="T2110" s="8" t="str">
        <f t="shared" si="141"/>
        <v/>
      </c>
      <c r="U2110" s="35"/>
    </row>
    <row r="2111" spans="1:21">
      <c r="A2111" s="7">
        <v>2109</v>
      </c>
      <c r="B2111" s="37" t="str">
        <f>Data_Input!O2115</f>
        <v/>
      </c>
      <c r="C2111" s="37" t="str">
        <f>Data_Input!P2115</f>
        <v/>
      </c>
      <c r="D2111" s="37" t="str">
        <f>Data_Input!Q2115</f>
        <v/>
      </c>
      <c r="E2111" s="37" t="str">
        <f>Data_Input!R2115</f>
        <v/>
      </c>
      <c r="F2111" s="47"/>
      <c r="G2111" s="35"/>
      <c r="H2111" s="35"/>
      <c r="I2111" s="35"/>
      <c r="J2111" s="35"/>
      <c r="K2111" s="35"/>
      <c r="L2111" s="37" t="str">
        <f>IF($G$4=0,B2111,IFERROR(IF(OR(AND(Data_Input!$T$3="meters",Data_Input!$T2115&gt;12),(AND(Data_Input!$T$3="feet",Data_Input!$T2115&gt;40)),ABS(B2111)&gt;$G$4),"",B2111),""))</f>
        <v/>
      </c>
      <c r="M2111" s="37" t="str">
        <f>IF($H$4=0,C2111,IFERROR(IF(OR(AND(Data_Input!$T$3="meters",Data_Input!$T2115&gt;12),(AND(Data_Input!$T$3="feet",Data_Input!$T2115&gt;40)),ABS(C2111)&gt;$G$4),"",C2111),""))</f>
        <v/>
      </c>
      <c r="N2111" s="37" t="str">
        <f>IF($I$4=0,D2111,IFERROR(IF(OR(AND(Data_Input!$T$3="meters",Data_Input!$T2115&gt;12),(AND(Data_Input!$T$3="feet",Data_Input!$T2115&gt;40)),ABS(D2111)&gt;$G$4),"",D2111),""))</f>
        <v/>
      </c>
      <c r="O2111" s="37" t="str">
        <f>IF($J$4=0,E2111,IFERROR(IF(OR(AND(Data_Input!$T$3="meters",Data_Input!$T2115&gt;12),(AND(Data_Input!$T$3="feet",Data_Input!$T2115&gt;40)),ABS(E2111)&gt;$G$4),"",E2111),""))</f>
        <v/>
      </c>
      <c r="P2111" s="35"/>
      <c r="Q2111" s="8" t="str">
        <f t="shared" si="138"/>
        <v/>
      </c>
      <c r="R2111" s="8" t="str">
        <f t="shared" si="139"/>
        <v/>
      </c>
      <c r="S2111" s="8" t="str">
        <f t="shared" si="140"/>
        <v/>
      </c>
      <c r="T2111" s="8" t="str">
        <f t="shared" si="141"/>
        <v/>
      </c>
      <c r="U2111" s="35"/>
    </row>
    <row r="2112" spans="1:21">
      <c r="A2112" s="7">
        <v>2110</v>
      </c>
      <c r="B2112" s="37" t="str">
        <f>Data_Input!O2116</f>
        <v/>
      </c>
      <c r="C2112" s="37" t="str">
        <f>Data_Input!P2116</f>
        <v/>
      </c>
      <c r="D2112" s="37" t="str">
        <f>Data_Input!Q2116</f>
        <v/>
      </c>
      <c r="E2112" s="37" t="str">
        <f>Data_Input!R2116</f>
        <v/>
      </c>
      <c r="F2112" s="47"/>
      <c r="G2112" s="35"/>
      <c r="H2112" s="35"/>
      <c r="I2112" s="35"/>
      <c r="J2112" s="35"/>
      <c r="K2112" s="35"/>
      <c r="L2112" s="37" t="str">
        <f>IF($G$4=0,B2112,IFERROR(IF(OR(AND(Data_Input!$T$3="meters",Data_Input!$T2116&gt;12),(AND(Data_Input!$T$3="feet",Data_Input!$T2116&gt;40)),ABS(B2112)&gt;$G$4),"",B2112),""))</f>
        <v/>
      </c>
      <c r="M2112" s="37" t="str">
        <f>IF($H$4=0,C2112,IFERROR(IF(OR(AND(Data_Input!$T$3="meters",Data_Input!$T2116&gt;12),(AND(Data_Input!$T$3="feet",Data_Input!$T2116&gt;40)),ABS(C2112)&gt;$G$4),"",C2112),""))</f>
        <v/>
      </c>
      <c r="N2112" s="37" t="str">
        <f>IF($I$4=0,D2112,IFERROR(IF(OR(AND(Data_Input!$T$3="meters",Data_Input!$T2116&gt;12),(AND(Data_Input!$T$3="feet",Data_Input!$T2116&gt;40)),ABS(D2112)&gt;$G$4),"",D2112),""))</f>
        <v/>
      </c>
      <c r="O2112" s="37" t="str">
        <f>IF($J$4=0,E2112,IFERROR(IF(OR(AND(Data_Input!$T$3="meters",Data_Input!$T2116&gt;12),(AND(Data_Input!$T$3="feet",Data_Input!$T2116&gt;40)),ABS(E2112)&gt;$G$4),"",E2112),""))</f>
        <v/>
      </c>
      <c r="P2112" s="35"/>
      <c r="Q2112" s="8" t="str">
        <f t="shared" si="138"/>
        <v/>
      </c>
      <c r="R2112" s="8" t="str">
        <f t="shared" si="139"/>
        <v/>
      </c>
      <c r="S2112" s="8" t="str">
        <f t="shared" si="140"/>
        <v/>
      </c>
      <c r="T2112" s="8" t="str">
        <f t="shared" si="141"/>
        <v/>
      </c>
      <c r="U2112" s="35"/>
    </row>
    <row r="2113" spans="1:21">
      <c r="A2113" s="7">
        <v>2111</v>
      </c>
      <c r="B2113" s="37" t="str">
        <f>Data_Input!O2117</f>
        <v/>
      </c>
      <c r="C2113" s="37" t="str">
        <f>Data_Input!P2117</f>
        <v/>
      </c>
      <c r="D2113" s="37" t="str">
        <f>Data_Input!Q2117</f>
        <v/>
      </c>
      <c r="E2113" s="37" t="str">
        <f>Data_Input!R2117</f>
        <v/>
      </c>
      <c r="F2113" s="47"/>
      <c r="G2113" s="35"/>
      <c r="H2113" s="35"/>
      <c r="I2113" s="35"/>
      <c r="J2113" s="35"/>
      <c r="K2113" s="35"/>
      <c r="L2113" s="37" t="str">
        <f>IF($G$4=0,B2113,IFERROR(IF(OR(AND(Data_Input!$T$3="meters",Data_Input!$T2117&gt;12),(AND(Data_Input!$T$3="feet",Data_Input!$T2117&gt;40)),ABS(B2113)&gt;$G$4),"",B2113),""))</f>
        <v/>
      </c>
      <c r="M2113" s="37" t="str">
        <f>IF($H$4=0,C2113,IFERROR(IF(OR(AND(Data_Input!$T$3="meters",Data_Input!$T2117&gt;12),(AND(Data_Input!$T$3="feet",Data_Input!$T2117&gt;40)),ABS(C2113)&gt;$G$4),"",C2113),""))</f>
        <v/>
      </c>
      <c r="N2113" s="37" t="str">
        <f>IF($I$4=0,D2113,IFERROR(IF(OR(AND(Data_Input!$T$3="meters",Data_Input!$T2117&gt;12),(AND(Data_Input!$T$3="feet",Data_Input!$T2117&gt;40)),ABS(D2113)&gt;$G$4),"",D2113),""))</f>
        <v/>
      </c>
      <c r="O2113" s="37" t="str">
        <f>IF($J$4=0,E2113,IFERROR(IF(OR(AND(Data_Input!$T$3="meters",Data_Input!$T2117&gt;12),(AND(Data_Input!$T$3="feet",Data_Input!$T2117&gt;40)),ABS(E2113)&gt;$G$4),"",E2113),""))</f>
        <v/>
      </c>
      <c r="P2113" s="35"/>
      <c r="Q2113" s="8" t="str">
        <f t="shared" si="138"/>
        <v/>
      </c>
      <c r="R2113" s="8" t="str">
        <f t="shared" si="139"/>
        <v/>
      </c>
      <c r="S2113" s="8" t="str">
        <f t="shared" si="140"/>
        <v/>
      </c>
      <c r="T2113" s="8" t="str">
        <f t="shared" si="141"/>
        <v/>
      </c>
      <c r="U2113" s="35"/>
    </row>
    <row r="2114" spans="1:21">
      <c r="A2114" s="7">
        <v>2112</v>
      </c>
      <c r="B2114" s="37" t="str">
        <f>Data_Input!O2118</f>
        <v/>
      </c>
      <c r="C2114" s="37" t="str">
        <f>Data_Input!P2118</f>
        <v/>
      </c>
      <c r="D2114" s="37" t="str">
        <f>Data_Input!Q2118</f>
        <v/>
      </c>
      <c r="E2114" s="37" t="str">
        <f>Data_Input!R2118</f>
        <v/>
      </c>
      <c r="F2114" s="47"/>
      <c r="G2114" s="35"/>
      <c r="H2114" s="35"/>
      <c r="I2114" s="35"/>
      <c r="J2114" s="35"/>
      <c r="K2114" s="35"/>
      <c r="L2114" s="37" t="str">
        <f>IF($G$4=0,B2114,IFERROR(IF(OR(AND(Data_Input!$T$3="meters",Data_Input!$T2118&gt;12),(AND(Data_Input!$T$3="feet",Data_Input!$T2118&gt;40)),ABS(B2114)&gt;$G$4),"",B2114),""))</f>
        <v/>
      </c>
      <c r="M2114" s="37" t="str">
        <f>IF($H$4=0,C2114,IFERROR(IF(OR(AND(Data_Input!$T$3="meters",Data_Input!$T2118&gt;12),(AND(Data_Input!$T$3="feet",Data_Input!$T2118&gt;40)),ABS(C2114)&gt;$G$4),"",C2114),""))</f>
        <v/>
      </c>
      <c r="N2114" s="37" t="str">
        <f>IF($I$4=0,D2114,IFERROR(IF(OR(AND(Data_Input!$T$3="meters",Data_Input!$T2118&gt;12),(AND(Data_Input!$T$3="feet",Data_Input!$T2118&gt;40)),ABS(D2114)&gt;$G$4),"",D2114),""))</f>
        <v/>
      </c>
      <c r="O2114" s="37" t="str">
        <f>IF($J$4=0,E2114,IFERROR(IF(OR(AND(Data_Input!$T$3="meters",Data_Input!$T2118&gt;12),(AND(Data_Input!$T$3="feet",Data_Input!$T2118&gt;40)),ABS(E2114)&gt;$G$4),"",E2114),""))</f>
        <v/>
      </c>
      <c r="P2114" s="35"/>
      <c r="Q2114" s="8" t="str">
        <f t="shared" si="138"/>
        <v/>
      </c>
      <c r="R2114" s="8" t="str">
        <f t="shared" si="139"/>
        <v/>
      </c>
      <c r="S2114" s="8" t="str">
        <f t="shared" si="140"/>
        <v/>
      </c>
      <c r="T2114" s="8" t="str">
        <f t="shared" si="141"/>
        <v/>
      </c>
      <c r="U2114" s="35"/>
    </row>
    <row r="2115" spans="1:21">
      <c r="A2115" s="7">
        <v>2113</v>
      </c>
      <c r="B2115" s="37" t="str">
        <f>Data_Input!O2119</f>
        <v/>
      </c>
      <c r="C2115" s="37" t="str">
        <f>Data_Input!P2119</f>
        <v/>
      </c>
      <c r="D2115" s="37" t="str">
        <f>Data_Input!Q2119</f>
        <v/>
      </c>
      <c r="E2115" s="37" t="str">
        <f>Data_Input!R2119</f>
        <v/>
      </c>
      <c r="F2115" s="47"/>
      <c r="G2115" s="35"/>
      <c r="H2115" s="35"/>
      <c r="I2115" s="35"/>
      <c r="J2115" s="35"/>
      <c r="K2115" s="35"/>
      <c r="L2115" s="37" t="str">
        <f>IF($G$4=0,B2115,IFERROR(IF(OR(AND(Data_Input!$T$3="meters",Data_Input!$T2119&gt;12),(AND(Data_Input!$T$3="feet",Data_Input!$T2119&gt;40)),ABS(B2115)&gt;$G$4),"",B2115),""))</f>
        <v/>
      </c>
      <c r="M2115" s="37" t="str">
        <f>IF($H$4=0,C2115,IFERROR(IF(OR(AND(Data_Input!$T$3="meters",Data_Input!$T2119&gt;12),(AND(Data_Input!$T$3="feet",Data_Input!$T2119&gt;40)),ABS(C2115)&gt;$G$4),"",C2115),""))</f>
        <v/>
      </c>
      <c r="N2115" s="37" t="str">
        <f>IF($I$4=0,D2115,IFERROR(IF(OR(AND(Data_Input!$T$3="meters",Data_Input!$T2119&gt;12),(AND(Data_Input!$T$3="feet",Data_Input!$T2119&gt;40)),ABS(D2115)&gt;$G$4),"",D2115),""))</f>
        <v/>
      </c>
      <c r="O2115" s="37" t="str">
        <f>IF($J$4=0,E2115,IFERROR(IF(OR(AND(Data_Input!$T$3="meters",Data_Input!$T2119&gt;12),(AND(Data_Input!$T$3="feet",Data_Input!$T2119&gt;40)),ABS(E2115)&gt;$G$4),"",E2115),""))</f>
        <v/>
      </c>
      <c r="P2115" s="35"/>
      <c r="Q2115" s="8" t="str">
        <f t="shared" si="138"/>
        <v/>
      </c>
      <c r="R2115" s="8" t="str">
        <f t="shared" si="139"/>
        <v/>
      </c>
      <c r="S2115" s="8" t="str">
        <f t="shared" si="140"/>
        <v/>
      </c>
      <c r="T2115" s="8" t="str">
        <f t="shared" si="141"/>
        <v/>
      </c>
      <c r="U2115" s="35"/>
    </row>
    <row r="2116" spans="1:21">
      <c r="A2116" s="7">
        <v>2114</v>
      </c>
      <c r="B2116" s="37" t="str">
        <f>Data_Input!O2120</f>
        <v/>
      </c>
      <c r="C2116" s="37" t="str">
        <f>Data_Input!P2120</f>
        <v/>
      </c>
      <c r="D2116" s="37" t="str">
        <f>Data_Input!Q2120</f>
        <v/>
      </c>
      <c r="E2116" s="37" t="str">
        <f>Data_Input!R2120</f>
        <v/>
      </c>
      <c r="F2116" s="47"/>
      <c r="G2116" s="35"/>
      <c r="H2116" s="35"/>
      <c r="I2116" s="35"/>
      <c r="J2116" s="35"/>
      <c r="K2116" s="35"/>
      <c r="L2116" s="37" t="str">
        <f>IF($G$4=0,B2116,IFERROR(IF(OR(AND(Data_Input!$T$3="meters",Data_Input!$T2120&gt;12),(AND(Data_Input!$T$3="feet",Data_Input!$T2120&gt;40)),ABS(B2116)&gt;$G$4),"",B2116),""))</f>
        <v/>
      </c>
      <c r="M2116" s="37" t="str">
        <f>IF($H$4=0,C2116,IFERROR(IF(OR(AND(Data_Input!$T$3="meters",Data_Input!$T2120&gt;12),(AND(Data_Input!$T$3="feet",Data_Input!$T2120&gt;40)),ABS(C2116)&gt;$G$4),"",C2116),""))</f>
        <v/>
      </c>
      <c r="N2116" s="37" t="str">
        <f>IF($I$4=0,D2116,IFERROR(IF(OR(AND(Data_Input!$T$3="meters",Data_Input!$T2120&gt;12),(AND(Data_Input!$T$3="feet",Data_Input!$T2120&gt;40)),ABS(D2116)&gt;$G$4),"",D2116),""))</f>
        <v/>
      </c>
      <c r="O2116" s="37" t="str">
        <f>IF($J$4=0,E2116,IFERROR(IF(OR(AND(Data_Input!$T$3="meters",Data_Input!$T2120&gt;12),(AND(Data_Input!$T$3="feet",Data_Input!$T2120&gt;40)),ABS(E2116)&gt;$G$4),"",E2116),""))</f>
        <v/>
      </c>
      <c r="P2116" s="35"/>
      <c r="Q2116" s="8" t="str">
        <f t="shared" ref="Q2116:Q2179" si="142">IFERROR(ABS(L2116),"")</f>
        <v/>
      </c>
      <c r="R2116" s="8" t="str">
        <f t="shared" ref="R2116:R2179" si="143">IFERROR(ABS(M2116),"")</f>
        <v/>
      </c>
      <c r="S2116" s="8" t="str">
        <f t="shared" ref="S2116:S2179" si="144">IFERROR(ABS(N2116),"")</f>
        <v/>
      </c>
      <c r="T2116" s="8" t="str">
        <f t="shared" ref="T2116:T2179" si="145">IFERROR(ABS(O2116),"")</f>
        <v/>
      </c>
      <c r="U2116" s="35"/>
    </row>
    <row r="2117" spans="1:21">
      <c r="A2117" s="7">
        <v>2115</v>
      </c>
      <c r="B2117" s="37" t="str">
        <f>Data_Input!O2121</f>
        <v/>
      </c>
      <c r="C2117" s="37" t="str">
        <f>Data_Input!P2121</f>
        <v/>
      </c>
      <c r="D2117" s="37" t="str">
        <f>Data_Input!Q2121</f>
        <v/>
      </c>
      <c r="E2117" s="37" t="str">
        <f>Data_Input!R2121</f>
        <v/>
      </c>
      <c r="F2117" s="47"/>
      <c r="G2117" s="35"/>
      <c r="H2117" s="35"/>
      <c r="I2117" s="35"/>
      <c r="J2117" s="35"/>
      <c r="K2117" s="35"/>
      <c r="L2117" s="37" t="str">
        <f>IF($G$4=0,B2117,IFERROR(IF(OR(AND(Data_Input!$T$3="meters",Data_Input!$T2121&gt;12),(AND(Data_Input!$T$3="feet",Data_Input!$T2121&gt;40)),ABS(B2117)&gt;$G$4),"",B2117),""))</f>
        <v/>
      </c>
      <c r="M2117" s="37" t="str">
        <f>IF($H$4=0,C2117,IFERROR(IF(OR(AND(Data_Input!$T$3="meters",Data_Input!$T2121&gt;12),(AND(Data_Input!$T$3="feet",Data_Input!$T2121&gt;40)),ABS(C2117)&gt;$G$4),"",C2117),""))</f>
        <v/>
      </c>
      <c r="N2117" s="37" t="str">
        <f>IF($I$4=0,D2117,IFERROR(IF(OR(AND(Data_Input!$T$3="meters",Data_Input!$T2121&gt;12),(AND(Data_Input!$T$3="feet",Data_Input!$T2121&gt;40)),ABS(D2117)&gt;$G$4),"",D2117),""))</f>
        <v/>
      </c>
      <c r="O2117" s="37" t="str">
        <f>IF($J$4=0,E2117,IFERROR(IF(OR(AND(Data_Input!$T$3="meters",Data_Input!$T2121&gt;12),(AND(Data_Input!$T$3="feet",Data_Input!$T2121&gt;40)),ABS(E2117)&gt;$G$4),"",E2117),""))</f>
        <v/>
      </c>
      <c r="P2117" s="35"/>
      <c r="Q2117" s="8" t="str">
        <f t="shared" si="142"/>
        <v/>
      </c>
      <c r="R2117" s="8" t="str">
        <f t="shared" si="143"/>
        <v/>
      </c>
      <c r="S2117" s="8" t="str">
        <f t="shared" si="144"/>
        <v/>
      </c>
      <c r="T2117" s="8" t="str">
        <f t="shared" si="145"/>
        <v/>
      </c>
      <c r="U2117" s="35"/>
    </row>
    <row r="2118" spans="1:21">
      <c r="A2118" s="7">
        <v>2116</v>
      </c>
      <c r="B2118" s="37" t="str">
        <f>Data_Input!O2122</f>
        <v/>
      </c>
      <c r="C2118" s="37" t="str">
        <f>Data_Input!P2122</f>
        <v/>
      </c>
      <c r="D2118" s="37" t="str">
        <f>Data_Input!Q2122</f>
        <v/>
      </c>
      <c r="E2118" s="37" t="str">
        <f>Data_Input!R2122</f>
        <v/>
      </c>
      <c r="F2118" s="47"/>
      <c r="G2118" s="35"/>
      <c r="H2118" s="35"/>
      <c r="I2118" s="35"/>
      <c r="J2118" s="35"/>
      <c r="K2118" s="35"/>
      <c r="L2118" s="37" t="str">
        <f>IF($G$4=0,B2118,IFERROR(IF(OR(AND(Data_Input!$T$3="meters",Data_Input!$T2122&gt;12),(AND(Data_Input!$T$3="feet",Data_Input!$T2122&gt;40)),ABS(B2118)&gt;$G$4),"",B2118),""))</f>
        <v/>
      </c>
      <c r="M2118" s="37" t="str">
        <f>IF($H$4=0,C2118,IFERROR(IF(OR(AND(Data_Input!$T$3="meters",Data_Input!$T2122&gt;12),(AND(Data_Input!$T$3="feet",Data_Input!$T2122&gt;40)),ABS(C2118)&gt;$G$4),"",C2118),""))</f>
        <v/>
      </c>
      <c r="N2118" s="37" t="str">
        <f>IF($I$4=0,D2118,IFERROR(IF(OR(AND(Data_Input!$T$3="meters",Data_Input!$T2122&gt;12),(AND(Data_Input!$T$3="feet",Data_Input!$T2122&gt;40)),ABS(D2118)&gt;$G$4),"",D2118),""))</f>
        <v/>
      </c>
      <c r="O2118" s="37" t="str">
        <f>IF($J$4=0,E2118,IFERROR(IF(OR(AND(Data_Input!$T$3="meters",Data_Input!$T2122&gt;12),(AND(Data_Input!$T$3="feet",Data_Input!$T2122&gt;40)),ABS(E2118)&gt;$G$4),"",E2118),""))</f>
        <v/>
      </c>
      <c r="P2118" s="35"/>
      <c r="Q2118" s="8" t="str">
        <f t="shared" si="142"/>
        <v/>
      </c>
      <c r="R2118" s="8" t="str">
        <f t="shared" si="143"/>
        <v/>
      </c>
      <c r="S2118" s="8" t="str">
        <f t="shared" si="144"/>
        <v/>
      </c>
      <c r="T2118" s="8" t="str">
        <f t="shared" si="145"/>
        <v/>
      </c>
      <c r="U2118" s="35"/>
    </row>
    <row r="2119" spans="1:21">
      <c r="A2119" s="7">
        <v>2117</v>
      </c>
      <c r="B2119" s="37" t="str">
        <f>Data_Input!O2123</f>
        <v/>
      </c>
      <c r="C2119" s="37" t="str">
        <f>Data_Input!P2123</f>
        <v/>
      </c>
      <c r="D2119" s="37" t="str">
        <f>Data_Input!Q2123</f>
        <v/>
      </c>
      <c r="E2119" s="37" t="str">
        <f>Data_Input!R2123</f>
        <v/>
      </c>
      <c r="F2119" s="47"/>
      <c r="G2119" s="35"/>
      <c r="H2119" s="35"/>
      <c r="I2119" s="35"/>
      <c r="J2119" s="35"/>
      <c r="K2119" s="35"/>
      <c r="L2119" s="37" t="str">
        <f>IF($G$4=0,B2119,IFERROR(IF(OR(AND(Data_Input!$T$3="meters",Data_Input!$T2123&gt;12),(AND(Data_Input!$T$3="feet",Data_Input!$T2123&gt;40)),ABS(B2119)&gt;$G$4),"",B2119),""))</f>
        <v/>
      </c>
      <c r="M2119" s="37" t="str">
        <f>IF($H$4=0,C2119,IFERROR(IF(OR(AND(Data_Input!$T$3="meters",Data_Input!$T2123&gt;12),(AND(Data_Input!$T$3="feet",Data_Input!$T2123&gt;40)),ABS(C2119)&gt;$G$4),"",C2119),""))</f>
        <v/>
      </c>
      <c r="N2119" s="37" t="str">
        <f>IF($I$4=0,D2119,IFERROR(IF(OR(AND(Data_Input!$T$3="meters",Data_Input!$T2123&gt;12),(AND(Data_Input!$T$3="feet",Data_Input!$T2123&gt;40)),ABS(D2119)&gt;$G$4),"",D2119),""))</f>
        <v/>
      </c>
      <c r="O2119" s="37" t="str">
        <f>IF($J$4=0,E2119,IFERROR(IF(OR(AND(Data_Input!$T$3="meters",Data_Input!$T2123&gt;12),(AND(Data_Input!$T$3="feet",Data_Input!$T2123&gt;40)),ABS(E2119)&gt;$G$4),"",E2119),""))</f>
        <v/>
      </c>
      <c r="P2119" s="35"/>
      <c r="Q2119" s="8" t="str">
        <f t="shared" si="142"/>
        <v/>
      </c>
      <c r="R2119" s="8" t="str">
        <f t="shared" si="143"/>
        <v/>
      </c>
      <c r="S2119" s="8" t="str">
        <f t="shared" si="144"/>
        <v/>
      </c>
      <c r="T2119" s="8" t="str">
        <f t="shared" si="145"/>
        <v/>
      </c>
      <c r="U2119" s="35"/>
    </row>
    <row r="2120" spans="1:21">
      <c r="A2120" s="7">
        <v>2118</v>
      </c>
      <c r="B2120" s="37" t="str">
        <f>Data_Input!O2124</f>
        <v/>
      </c>
      <c r="C2120" s="37" t="str">
        <f>Data_Input!P2124</f>
        <v/>
      </c>
      <c r="D2120" s="37" t="str">
        <f>Data_Input!Q2124</f>
        <v/>
      </c>
      <c r="E2120" s="37" t="str">
        <f>Data_Input!R2124</f>
        <v/>
      </c>
      <c r="F2120" s="47"/>
      <c r="G2120" s="35"/>
      <c r="H2120" s="35"/>
      <c r="I2120" s="35"/>
      <c r="J2120" s="35"/>
      <c r="K2120" s="35"/>
      <c r="L2120" s="37" t="str">
        <f>IF($G$4=0,B2120,IFERROR(IF(OR(AND(Data_Input!$T$3="meters",Data_Input!$T2124&gt;12),(AND(Data_Input!$T$3="feet",Data_Input!$T2124&gt;40)),ABS(B2120)&gt;$G$4),"",B2120),""))</f>
        <v/>
      </c>
      <c r="M2120" s="37" t="str">
        <f>IF($H$4=0,C2120,IFERROR(IF(OR(AND(Data_Input!$T$3="meters",Data_Input!$T2124&gt;12),(AND(Data_Input!$T$3="feet",Data_Input!$T2124&gt;40)),ABS(C2120)&gt;$G$4),"",C2120),""))</f>
        <v/>
      </c>
      <c r="N2120" s="37" t="str">
        <f>IF($I$4=0,D2120,IFERROR(IF(OR(AND(Data_Input!$T$3="meters",Data_Input!$T2124&gt;12),(AND(Data_Input!$T$3="feet",Data_Input!$T2124&gt;40)),ABS(D2120)&gt;$G$4),"",D2120),""))</f>
        <v/>
      </c>
      <c r="O2120" s="37" t="str">
        <f>IF($J$4=0,E2120,IFERROR(IF(OR(AND(Data_Input!$T$3="meters",Data_Input!$T2124&gt;12),(AND(Data_Input!$T$3="feet",Data_Input!$T2124&gt;40)),ABS(E2120)&gt;$G$4),"",E2120),""))</f>
        <v/>
      </c>
      <c r="P2120" s="35"/>
      <c r="Q2120" s="8" t="str">
        <f t="shared" si="142"/>
        <v/>
      </c>
      <c r="R2120" s="8" t="str">
        <f t="shared" si="143"/>
        <v/>
      </c>
      <c r="S2120" s="8" t="str">
        <f t="shared" si="144"/>
        <v/>
      </c>
      <c r="T2120" s="8" t="str">
        <f t="shared" si="145"/>
        <v/>
      </c>
      <c r="U2120" s="35"/>
    </row>
    <row r="2121" spans="1:21">
      <c r="A2121" s="7">
        <v>2119</v>
      </c>
      <c r="B2121" s="37" t="str">
        <f>Data_Input!O2125</f>
        <v/>
      </c>
      <c r="C2121" s="37" t="str">
        <f>Data_Input!P2125</f>
        <v/>
      </c>
      <c r="D2121" s="37" t="str">
        <f>Data_Input!Q2125</f>
        <v/>
      </c>
      <c r="E2121" s="37" t="str">
        <f>Data_Input!R2125</f>
        <v/>
      </c>
      <c r="F2121" s="47"/>
      <c r="G2121" s="35"/>
      <c r="H2121" s="35"/>
      <c r="I2121" s="35"/>
      <c r="J2121" s="35"/>
      <c r="K2121" s="35"/>
      <c r="L2121" s="37" t="str">
        <f>IF($G$4=0,B2121,IFERROR(IF(OR(AND(Data_Input!$T$3="meters",Data_Input!$T2125&gt;12),(AND(Data_Input!$T$3="feet",Data_Input!$T2125&gt;40)),ABS(B2121)&gt;$G$4),"",B2121),""))</f>
        <v/>
      </c>
      <c r="M2121" s="37" t="str">
        <f>IF($H$4=0,C2121,IFERROR(IF(OR(AND(Data_Input!$T$3="meters",Data_Input!$T2125&gt;12),(AND(Data_Input!$T$3="feet",Data_Input!$T2125&gt;40)),ABS(C2121)&gt;$G$4),"",C2121),""))</f>
        <v/>
      </c>
      <c r="N2121" s="37" t="str">
        <f>IF($I$4=0,D2121,IFERROR(IF(OR(AND(Data_Input!$T$3="meters",Data_Input!$T2125&gt;12),(AND(Data_Input!$T$3="feet",Data_Input!$T2125&gt;40)),ABS(D2121)&gt;$G$4),"",D2121),""))</f>
        <v/>
      </c>
      <c r="O2121" s="37" t="str">
        <f>IF($J$4=0,E2121,IFERROR(IF(OR(AND(Data_Input!$T$3="meters",Data_Input!$T2125&gt;12),(AND(Data_Input!$T$3="feet",Data_Input!$T2125&gt;40)),ABS(E2121)&gt;$G$4),"",E2121),""))</f>
        <v/>
      </c>
      <c r="P2121" s="35"/>
      <c r="Q2121" s="8" t="str">
        <f t="shared" si="142"/>
        <v/>
      </c>
      <c r="R2121" s="8" t="str">
        <f t="shared" si="143"/>
        <v/>
      </c>
      <c r="S2121" s="8" t="str">
        <f t="shared" si="144"/>
        <v/>
      </c>
      <c r="T2121" s="8" t="str">
        <f t="shared" si="145"/>
        <v/>
      </c>
      <c r="U2121" s="35"/>
    </row>
    <row r="2122" spans="1:21">
      <c r="A2122" s="7">
        <v>2120</v>
      </c>
      <c r="B2122" s="37" t="str">
        <f>Data_Input!O2126</f>
        <v/>
      </c>
      <c r="C2122" s="37" t="str">
        <f>Data_Input!P2126</f>
        <v/>
      </c>
      <c r="D2122" s="37" t="str">
        <f>Data_Input!Q2126</f>
        <v/>
      </c>
      <c r="E2122" s="37" t="str">
        <f>Data_Input!R2126</f>
        <v/>
      </c>
      <c r="F2122" s="47"/>
      <c r="G2122" s="35"/>
      <c r="H2122" s="35"/>
      <c r="I2122" s="35"/>
      <c r="J2122" s="35"/>
      <c r="K2122" s="35"/>
      <c r="L2122" s="37" t="str">
        <f>IF($G$4=0,B2122,IFERROR(IF(OR(AND(Data_Input!$T$3="meters",Data_Input!$T2126&gt;12),(AND(Data_Input!$T$3="feet",Data_Input!$T2126&gt;40)),ABS(B2122)&gt;$G$4),"",B2122),""))</f>
        <v/>
      </c>
      <c r="M2122" s="37" t="str">
        <f>IF($H$4=0,C2122,IFERROR(IF(OR(AND(Data_Input!$T$3="meters",Data_Input!$T2126&gt;12),(AND(Data_Input!$T$3="feet",Data_Input!$T2126&gt;40)),ABS(C2122)&gt;$G$4),"",C2122),""))</f>
        <v/>
      </c>
      <c r="N2122" s="37" t="str">
        <f>IF($I$4=0,D2122,IFERROR(IF(OR(AND(Data_Input!$T$3="meters",Data_Input!$T2126&gt;12),(AND(Data_Input!$T$3="feet",Data_Input!$T2126&gt;40)),ABS(D2122)&gt;$G$4),"",D2122),""))</f>
        <v/>
      </c>
      <c r="O2122" s="37" t="str">
        <f>IF($J$4=0,E2122,IFERROR(IF(OR(AND(Data_Input!$T$3="meters",Data_Input!$T2126&gt;12),(AND(Data_Input!$T$3="feet",Data_Input!$T2126&gt;40)),ABS(E2122)&gt;$G$4),"",E2122),""))</f>
        <v/>
      </c>
      <c r="P2122" s="35"/>
      <c r="Q2122" s="8" t="str">
        <f t="shared" si="142"/>
        <v/>
      </c>
      <c r="R2122" s="8" t="str">
        <f t="shared" si="143"/>
        <v/>
      </c>
      <c r="S2122" s="8" t="str">
        <f t="shared" si="144"/>
        <v/>
      </c>
      <c r="T2122" s="8" t="str">
        <f t="shared" si="145"/>
        <v/>
      </c>
      <c r="U2122" s="35"/>
    </row>
    <row r="2123" spans="1:21">
      <c r="A2123" s="7">
        <v>2121</v>
      </c>
      <c r="B2123" s="37" t="str">
        <f>Data_Input!O2127</f>
        <v/>
      </c>
      <c r="C2123" s="37" t="str">
        <f>Data_Input!P2127</f>
        <v/>
      </c>
      <c r="D2123" s="37" t="str">
        <f>Data_Input!Q2127</f>
        <v/>
      </c>
      <c r="E2123" s="37" t="str">
        <f>Data_Input!R2127</f>
        <v/>
      </c>
      <c r="F2123" s="47"/>
      <c r="G2123" s="35"/>
      <c r="H2123" s="35"/>
      <c r="I2123" s="35"/>
      <c r="J2123" s="35"/>
      <c r="K2123" s="35"/>
      <c r="L2123" s="37" t="str">
        <f>IF($G$4=0,B2123,IFERROR(IF(OR(AND(Data_Input!$T$3="meters",Data_Input!$T2127&gt;12),(AND(Data_Input!$T$3="feet",Data_Input!$T2127&gt;40)),ABS(B2123)&gt;$G$4),"",B2123),""))</f>
        <v/>
      </c>
      <c r="M2123" s="37" t="str">
        <f>IF($H$4=0,C2123,IFERROR(IF(OR(AND(Data_Input!$T$3="meters",Data_Input!$T2127&gt;12),(AND(Data_Input!$T$3="feet",Data_Input!$T2127&gt;40)),ABS(C2123)&gt;$G$4),"",C2123),""))</f>
        <v/>
      </c>
      <c r="N2123" s="37" t="str">
        <f>IF($I$4=0,D2123,IFERROR(IF(OR(AND(Data_Input!$T$3="meters",Data_Input!$T2127&gt;12),(AND(Data_Input!$T$3="feet",Data_Input!$T2127&gt;40)),ABS(D2123)&gt;$G$4),"",D2123),""))</f>
        <v/>
      </c>
      <c r="O2123" s="37" t="str">
        <f>IF($J$4=0,E2123,IFERROR(IF(OR(AND(Data_Input!$T$3="meters",Data_Input!$T2127&gt;12),(AND(Data_Input!$T$3="feet",Data_Input!$T2127&gt;40)),ABS(E2123)&gt;$G$4),"",E2123),""))</f>
        <v/>
      </c>
      <c r="P2123" s="35"/>
      <c r="Q2123" s="8" t="str">
        <f t="shared" si="142"/>
        <v/>
      </c>
      <c r="R2123" s="8" t="str">
        <f t="shared" si="143"/>
        <v/>
      </c>
      <c r="S2123" s="8" t="str">
        <f t="shared" si="144"/>
        <v/>
      </c>
      <c r="T2123" s="8" t="str">
        <f t="shared" si="145"/>
        <v/>
      </c>
      <c r="U2123" s="35"/>
    </row>
    <row r="2124" spans="1:21">
      <c r="A2124" s="7">
        <v>2122</v>
      </c>
      <c r="B2124" s="37" t="str">
        <f>Data_Input!O2128</f>
        <v/>
      </c>
      <c r="C2124" s="37" t="str">
        <f>Data_Input!P2128</f>
        <v/>
      </c>
      <c r="D2124" s="37" t="str">
        <f>Data_Input!Q2128</f>
        <v/>
      </c>
      <c r="E2124" s="37" t="str">
        <f>Data_Input!R2128</f>
        <v/>
      </c>
      <c r="F2124" s="47"/>
      <c r="G2124" s="35"/>
      <c r="H2124" s="35"/>
      <c r="I2124" s="35"/>
      <c r="J2124" s="35"/>
      <c r="K2124" s="35"/>
      <c r="L2124" s="37" t="str">
        <f>IF($G$4=0,B2124,IFERROR(IF(OR(AND(Data_Input!$T$3="meters",Data_Input!$T2128&gt;12),(AND(Data_Input!$T$3="feet",Data_Input!$T2128&gt;40)),ABS(B2124)&gt;$G$4),"",B2124),""))</f>
        <v/>
      </c>
      <c r="M2124" s="37" t="str">
        <f>IF($H$4=0,C2124,IFERROR(IF(OR(AND(Data_Input!$T$3="meters",Data_Input!$T2128&gt;12),(AND(Data_Input!$T$3="feet",Data_Input!$T2128&gt;40)),ABS(C2124)&gt;$G$4),"",C2124),""))</f>
        <v/>
      </c>
      <c r="N2124" s="37" t="str">
        <f>IF($I$4=0,D2124,IFERROR(IF(OR(AND(Data_Input!$T$3="meters",Data_Input!$T2128&gt;12),(AND(Data_Input!$T$3="feet",Data_Input!$T2128&gt;40)),ABS(D2124)&gt;$G$4),"",D2124),""))</f>
        <v/>
      </c>
      <c r="O2124" s="37" t="str">
        <f>IF($J$4=0,E2124,IFERROR(IF(OR(AND(Data_Input!$T$3="meters",Data_Input!$T2128&gt;12),(AND(Data_Input!$T$3="feet",Data_Input!$T2128&gt;40)),ABS(E2124)&gt;$G$4),"",E2124),""))</f>
        <v/>
      </c>
      <c r="P2124" s="35"/>
      <c r="Q2124" s="8" t="str">
        <f t="shared" si="142"/>
        <v/>
      </c>
      <c r="R2124" s="8" t="str">
        <f t="shared" si="143"/>
        <v/>
      </c>
      <c r="S2124" s="8" t="str">
        <f t="shared" si="144"/>
        <v/>
      </c>
      <c r="T2124" s="8" t="str">
        <f t="shared" si="145"/>
        <v/>
      </c>
      <c r="U2124" s="35"/>
    </row>
    <row r="2125" spans="1:21">
      <c r="A2125" s="7">
        <v>2123</v>
      </c>
      <c r="B2125" s="37" t="str">
        <f>Data_Input!O2129</f>
        <v/>
      </c>
      <c r="C2125" s="37" t="str">
        <f>Data_Input!P2129</f>
        <v/>
      </c>
      <c r="D2125" s="37" t="str">
        <f>Data_Input!Q2129</f>
        <v/>
      </c>
      <c r="E2125" s="37" t="str">
        <f>Data_Input!R2129</f>
        <v/>
      </c>
      <c r="F2125" s="47"/>
      <c r="G2125" s="35"/>
      <c r="H2125" s="35"/>
      <c r="I2125" s="35"/>
      <c r="J2125" s="35"/>
      <c r="K2125" s="35"/>
      <c r="L2125" s="37" t="str">
        <f>IF($G$4=0,B2125,IFERROR(IF(OR(AND(Data_Input!$T$3="meters",Data_Input!$T2129&gt;12),(AND(Data_Input!$T$3="feet",Data_Input!$T2129&gt;40)),ABS(B2125)&gt;$G$4),"",B2125),""))</f>
        <v/>
      </c>
      <c r="M2125" s="37" t="str">
        <f>IF($H$4=0,C2125,IFERROR(IF(OR(AND(Data_Input!$T$3="meters",Data_Input!$T2129&gt;12),(AND(Data_Input!$T$3="feet",Data_Input!$T2129&gt;40)),ABS(C2125)&gt;$G$4),"",C2125),""))</f>
        <v/>
      </c>
      <c r="N2125" s="37" t="str">
        <f>IF($I$4=0,D2125,IFERROR(IF(OR(AND(Data_Input!$T$3="meters",Data_Input!$T2129&gt;12),(AND(Data_Input!$T$3="feet",Data_Input!$T2129&gt;40)),ABS(D2125)&gt;$G$4),"",D2125),""))</f>
        <v/>
      </c>
      <c r="O2125" s="37" t="str">
        <f>IF($J$4=0,E2125,IFERROR(IF(OR(AND(Data_Input!$T$3="meters",Data_Input!$T2129&gt;12),(AND(Data_Input!$T$3="feet",Data_Input!$T2129&gt;40)),ABS(E2125)&gt;$G$4),"",E2125),""))</f>
        <v/>
      </c>
      <c r="P2125" s="35"/>
      <c r="Q2125" s="8" t="str">
        <f t="shared" si="142"/>
        <v/>
      </c>
      <c r="R2125" s="8" t="str">
        <f t="shared" si="143"/>
        <v/>
      </c>
      <c r="S2125" s="8" t="str">
        <f t="shared" si="144"/>
        <v/>
      </c>
      <c r="T2125" s="8" t="str">
        <f t="shared" si="145"/>
        <v/>
      </c>
      <c r="U2125" s="35"/>
    </row>
    <row r="2126" spans="1:21">
      <c r="A2126" s="7">
        <v>2124</v>
      </c>
      <c r="B2126" s="37" t="str">
        <f>Data_Input!O2130</f>
        <v/>
      </c>
      <c r="C2126" s="37" t="str">
        <f>Data_Input!P2130</f>
        <v/>
      </c>
      <c r="D2126" s="37" t="str">
        <f>Data_Input!Q2130</f>
        <v/>
      </c>
      <c r="E2126" s="37" t="str">
        <f>Data_Input!R2130</f>
        <v/>
      </c>
      <c r="F2126" s="47"/>
      <c r="G2126" s="35"/>
      <c r="H2126" s="35"/>
      <c r="I2126" s="35"/>
      <c r="J2126" s="35"/>
      <c r="K2126" s="35"/>
      <c r="L2126" s="37" t="str">
        <f>IF($G$4=0,B2126,IFERROR(IF(OR(AND(Data_Input!$T$3="meters",Data_Input!$T2130&gt;12),(AND(Data_Input!$T$3="feet",Data_Input!$T2130&gt;40)),ABS(B2126)&gt;$G$4),"",B2126),""))</f>
        <v/>
      </c>
      <c r="M2126" s="37" t="str">
        <f>IF($H$4=0,C2126,IFERROR(IF(OR(AND(Data_Input!$T$3="meters",Data_Input!$T2130&gt;12),(AND(Data_Input!$T$3="feet",Data_Input!$T2130&gt;40)),ABS(C2126)&gt;$G$4),"",C2126),""))</f>
        <v/>
      </c>
      <c r="N2126" s="37" t="str">
        <f>IF($I$4=0,D2126,IFERROR(IF(OR(AND(Data_Input!$T$3="meters",Data_Input!$T2130&gt;12),(AND(Data_Input!$T$3="feet",Data_Input!$T2130&gt;40)),ABS(D2126)&gt;$G$4),"",D2126),""))</f>
        <v/>
      </c>
      <c r="O2126" s="37" t="str">
        <f>IF($J$4=0,E2126,IFERROR(IF(OR(AND(Data_Input!$T$3="meters",Data_Input!$T2130&gt;12),(AND(Data_Input!$T$3="feet",Data_Input!$T2130&gt;40)),ABS(E2126)&gt;$G$4),"",E2126),""))</f>
        <v/>
      </c>
      <c r="P2126" s="35"/>
      <c r="Q2126" s="8" t="str">
        <f t="shared" si="142"/>
        <v/>
      </c>
      <c r="R2126" s="8" t="str">
        <f t="shared" si="143"/>
        <v/>
      </c>
      <c r="S2126" s="8" t="str">
        <f t="shared" si="144"/>
        <v/>
      </c>
      <c r="T2126" s="8" t="str">
        <f t="shared" si="145"/>
        <v/>
      </c>
      <c r="U2126" s="35"/>
    </row>
    <row r="2127" spans="1:21">
      <c r="A2127" s="7">
        <v>2125</v>
      </c>
      <c r="B2127" s="37" t="str">
        <f>Data_Input!O2131</f>
        <v/>
      </c>
      <c r="C2127" s="37" t="str">
        <f>Data_Input!P2131</f>
        <v/>
      </c>
      <c r="D2127" s="37" t="str">
        <f>Data_Input!Q2131</f>
        <v/>
      </c>
      <c r="E2127" s="37" t="str">
        <f>Data_Input!R2131</f>
        <v/>
      </c>
      <c r="F2127" s="47"/>
      <c r="G2127" s="35"/>
      <c r="H2127" s="35"/>
      <c r="I2127" s="35"/>
      <c r="J2127" s="35"/>
      <c r="K2127" s="35"/>
      <c r="L2127" s="37" t="str">
        <f>IF($G$4=0,B2127,IFERROR(IF(OR(AND(Data_Input!$T$3="meters",Data_Input!$T2131&gt;12),(AND(Data_Input!$T$3="feet",Data_Input!$T2131&gt;40)),ABS(B2127)&gt;$G$4),"",B2127),""))</f>
        <v/>
      </c>
      <c r="M2127" s="37" t="str">
        <f>IF($H$4=0,C2127,IFERROR(IF(OR(AND(Data_Input!$T$3="meters",Data_Input!$T2131&gt;12),(AND(Data_Input!$T$3="feet",Data_Input!$T2131&gt;40)),ABS(C2127)&gt;$G$4),"",C2127),""))</f>
        <v/>
      </c>
      <c r="N2127" s="37" t="str">
        <f>IF($I$4=0,D2127,IFERROR(IF(OR(AND(Data_Input!$T$3="meters",Data_Input!$T2131&gt;12),(AND(Data_Input!$T$3="feet",Data_Input!$T2131&gt;40)),ABS(D2127)&gt;$G$4),"",D2127),""))</f>
        <v/>
      </c>
      <c r="O2127" s="37" t="str">
        <f>IF($J$4=0,E2127,IFERROR(IF(OR(AND(Data_Input!$T$3="meters",Data_Input!$T2131&gt;12),(AND(Data_Input!$T$3="feet",Data_Input!$T2131&gt;40)),ABS(E2127)&gt;$G$4),"",E2127),""))</f>
        <v/>
      </c>
      <c r="P2127" s="35"/>
      <c r="Q2127" s="8" t="str">
        <f t="shared" si="142"/>
        <v/>
      </c>
      <c r="R2127" s="8" t="str">
        <f t="shared" si="143"/>
        <v/>
      </c>
      <c r="S2127" s="8" t="str">
        <f t="shared" si="144"/>
        <v/>
      </c>
      <c r="T2127" s="8" t="str">
        <f t="shared" si="145"/>
        <v/>
      </c>
      <c r="U2127" s="35"/>
    </row>
    <row r="2128" spans="1:21">
      <c r="A2128" s="7">
        <v>2126</v>
      </c>
      <c r="B2128" s="37" t="str">
        <f>Data_Input!O2132</f>
        <v/>
      </c>
      <c r="C2128" s="37" t="str">
        <f>Data_Input!P2132</f>
        <v/>
      </c>
      <c r="D2128" s="37" t="str">
        <f>Data_Input!Q2132</f>
        <v/>
      </c>
      <c r="E2128" s="37" t="str">
        <f>Data_Input!R2132</f>
        <v/>
      </c>
      <c r="F2128" s="47"/>
      <c r="G2128" s="35"/>
      <c r="H2128" s="35"/>
      <c r="I2128" s="35"/>
      <c r="J2128" s="35"/>
      <c r="K2128" s="35"/>
      <c r="L2128" s="37" t="str">
        <f>IF($G$4=0,B2128,IFERROR(IF(OR(AND(Data_Input!$T$3="meters",Data_Input!$T2132&gt;12),(AND(Data_Input!$T$3="feet",Data_Input!$T2132&gt;40)),ABS(B2128)&gt;$G$4),"",B2128),""))</f>
        <v/>
      </c>
      <c r="M2128" s="37" t="str">
        <f>IF($H$4=0,C2128,IFERROR(IF(OR(AND(Data_Input!$T$3="meters",Data_Input!$T2132&gt;12),(AND(Data_Input!$T$3="feet",Data_Input!$T2132&gt;40)),ABS(C2128)&gt;$G$4),"",C2128),""))</f>
        <v/>
      </c>
      <c r="N2128" s="37" t="str">
        <f>IF($I$4=0,D2128,IFERROR(IF(OR(AND(Data_Input!$T$3="meters",Data_Input!$T2132&gt;12),(AND(Data_Input!$T$3="feet",Data_Input!$T2132&gt;40)),ABS(D2128)&gt;$G$4),"",D2128),""))</f>
        <v/>
      </c>
      <c r="O2128" s="37" t="str">
        <f>IF($J$4=0,E2128,IFERROR(IF(OR(AND(Data_Input!$T$3="meters",Data_Input!$T2132&gt;12),(AND(Data_Input!$T$3="feet",Data_Input!$T2132&gt;40)),ABS(E2128)&gt;$G$4),"",E2128),""))</f>
        <v/>
      </c>
      <c r="P2128" s="35"/>
      <c r="Q2128" s="8" t="str">
        <f t="shared" si="142"/>
        <v/>
      </c>
      <c r="R2128" s="8" t="str">
        <f t="shared" si="143"/>
        <v/>
      </c>
      <c r="S2128" s="8" t="str">
        <f t="shared" si="144"/>
        <v/>
      </c>
      <c r="T2128" s="8" t="str">
        <f t="shared" si="145"/>
        <v/>
      </c>
      <c r="U2128" s="35"/>
    </row>
    <row r="2129" spans="1:21">
      <c r="A2129" s="7">
        <v>2127</v>
      </c>
      <c r="B2129" s="37" t="str">
        <f>Data_Input!O2133</f>
        <v/>
      </c>
      <c r="C2129" s="37" t="str">
        <f>Data_Input!P2133</f>
        <v/>
      </c>
      <c r="D2129" s="37" t="str">
        <f>Data_Input!Q2133</f>
        <v/>
      </c>
      <c r="E2129" s="37" t="str">
        <f>Data_Input!R2133</f>
        <v/>
      </c>
      <c r="F2129" s="47"/>
      <c r="G2129" s="35"/>
      <c r="H2129" s="35"/>
      <c r="I2129" s="35"/>
      <c r="J2129" s="35"/>
      <c r="K2129" s="35"/>
      <c r="L2129" s="37" t="str">
        <f>IF($G$4=0,B2129,IFERROR(IF(OR(AND(Data_Input!$T$3="meters",Data_Input!$T2133&gt;12),(AND(Data_Input!$T$3="feet",Data_Input!$T2133&gt;40)),ABS(B2129)&gt;$G$4),"",B2129),""))</f>
        <v/>
      </c>
      <c r="M2129" s="37" t="str">
        <f>IF($H$4=0,C2129,IFERROR(IF(OR(AND(Data_Input!$T$3="meters",Data_Input!$T2133&gt;12),(AND(Data_Input!$T$3="feet",Data_Input!$T2133&gt;40)),ABS(C2129)&gt;$G$4),"",C2129),""))</f>
        <v/>
      </c>
      <c r="N2129" s="37" t="str">
        <f>IF($I$4=0,D2129,IFERROR(IF(OR(AND(Data_Input!$T$3="meters",Data_Input!$T2133&gt;12),(AND(Data_Input!$T$3="feet",Data_Input!$T2133&gt;40)),ABS(D2129)&gt;$G$4),"",D2129),""))</f>
        <v/>
      </c>
      <c r="O2129" s="37" t="str">
        <f>IF($J$4=0,E2129,IFERROR(IF(OR(AND(Data_Input!$T$3="meters",Data_Input!$T2133&gt;12),(AND(Data_Input!$T$3="feet",Data_Input!$T2133&gt;40)),ABS(E2129)&gt;$G$4),"",E2129),""))</f>
        <v/>
      </c>
      <c r="P2129" s="35"/>
      <c r="Q2129" s="8" t="str">
        <f t="shared" si="142"/>
        <v/>
      </c>
      <c r="R2129" s="8" t="str">
        <f t="shared" si="143"/>
        <v/>
      </c>
      <c r="S2129" s="8" t="str">
        <f t="shared" si="144"/>
        <v/>
      </c>
      <c r="T2129" s="8" t="str">
        <f t="shared" si="145"/>
        <v/>
      </c>
      <c r="U2129" s="35"/>
    </row>
    <row r="2130" spans="1:21">
      <c r="A2130" s="7">
        <v>2128</v>
      </c>
      <c r="B2130" s="37" t="str">
        <f>Data_Input!O2134</f>
        <v/>
      </c>
      <c r="C2130" s="37" t="str">
        <f>Data_Input!P2134</f>
        <v/>
      </c>
      <c r="D2130" s="37" t="str">
        <f>Data_Input!Q2134</f>
        <v/>
      </c>
      <c r="E2130" s="37" t="str">
        <f>Data_Input!R2134</f>
        <v/>
      </c>
      <c r="F2130" s="47"/>
      <c r="G2130" s="35"/>
      <c r="H2130" s="35"/>
      <c r="I2130" s="35"/>
      <c r="J2130" s="35"/>
      <c r="K2130" s="35"/>
      <c r="L2130" s="37" t="str">
        <f>IF($G$4=0,B2130,IFERROR(IF(OR(AND(Data_Input!$T$3="meters",Data_Input!$T2134&gt;12),(AND(Data_Input!$T$3="feet",Data_Input!$T2134&gt;40)),ABS(B2130)&gt;$G$4),"",B2130),""))</f>
        <v/>
      </c>
      <c r="M2130" s="37" t="str">
        <f>IF($H$4=0,C2130,IFERROR(IF(OR(AND(Data_Input!$T$3="meters",Data_Input!$T2134&gt;12),(AND(Data_Input!$T$3="feet",Data_Input!$T2134&gt;40)),ABS(C2130)&gt;$G$4),"",C2130),""))</f>
        <v/>
      </c>
      <c r="N2130" s="37" t="str">
        <f>IF($I$4=0,D2130,IFERROR(IF(OR(AND(Data_Input!$T$3="meters",Data_Input!$T2134&gt;12),(AND(Data_Input!$T$3="feet",Data_Input!$T2134&gt;40)),ABS(D2130)&gt;$G$4),"",D2130),""))</f>
        <v/>
      </c>
      <c r="O2130" s="37" t="str">
        <f>IF($J$4=0,E2130,IFERROR(IF(OR(AND(Data_Input!$T$3="meters",Data_Input!$T2134&gt;12),(AND(Data_Input!$T$3="feet",Data_Input!$T2134&gt;40)),ABS(E2130)&gt;$G$4),"",E2130),""))</f>
        <v/>
      </c>
      <c r="P2130" s="35"/>
      <c r="Q2130" s="8" t="str">
        <f t="shared" si="142"/>
        <v/>
      </c>
      <c r="R2130" s="8" t="str">
        <f t="shared" si="143"/>
        <v/>
      </c>
      <c r="S2130" s="8" t="str">
        <f t="shared" si="144"/>
        <v/>
      </c>
      <c r="T2130" s="8" t="str">
        <f t="shared" si="145"/>
        <v/>
      </c>
      <c r="U2130" s="35"/>
    </row>
    <row r="2131" spans="1:21">
      <c r="A2131" s="7">
        <v>2129</v>
      </c>
      <c r="B2131" s="37" t="str">
        <f>Data_Input!O2135</f>
        <v/>
      </c>
      <c r="C2131" s="37" t="str">
        <f>Data_Input!P2135</f>
        <v/>
      </c>
      <c r="D2131" s="37" t="str">
        <f>Data_Input!Q2135</f>
        <v/>
      </c>
      <c r="E2131" s="37" t="str">
        <f>Data_Input!R2135</f>
        <v/>
      </c>
      <c r="F2131" s="47"/>
      <c r="G2131" s="35"/>
      <c r="H2131" s="35"/>
      <c r="I2131" s="35"/>
      <c r="J2131" s="35"/>
      <c r="K2131" s="35"/>
      <c r="L2131" s="37" t="str">
        <f>IF($G$4=0,B2131,IFERROR(IF(OR(AND(Data_Input!$T$3="meters",Data_Input!$T2135&gt;12),(AND(Data_Input!$T$3="feet",Data_Input!$T2135&gt;40)),ABS(B2131)&gt;$G$4),"",B2131),""))</f>
        <v/>
      </c>
      <c r="M2131" s="37" t="str">
        <f>IF($H$4=0,C2131,IFERROR(IF(OR(AND(Data_Input!$T$3="meters",Data_Input!$T2135&gt;12),(AND(Data_Input!$T$3="feet",Data_Input!$T2135&gt;40)),ABS(C2131)&gt;$G$4),"",C2131),""))</f>
        <v/>
      </c>
      <c r="N2131" s="37" t="str">
        <f>IF($I$4=0,D2131,IFERROR(IF(OR(AND(Data_Input!$T$3="meters",Data_Input!$T2135&gt;12),(AND(Data_Input!$T$3="feet",Data_Input!$T2135&gt;40)),ABS(D2131)&gt;$G$4),"",D2131),""))</f>
        <v/>
      </c>
      <c r="O2131" s="37" t="str">
        <f>IF($J$4=0,E2131,IFERROR(IF(OR(AND(Data_Input!$T$3="meters",Data_Input!$T2135&gt;12),(AND(Data_Input!$T$3="feet",Data_Input!$T2135&gt;40)),ABS(E2131)&gt;$G$4),"",E2131),""))</f>
        <v/>
      </c>
      <c r="P2131" s="35"/>
      <c r="Q2131" s="8" t="str">
        <f t="shared" si="142"/>
        <v/>
      </c>
      <c r="R2131" s="8" t="str">
        <f t="shared" si="143"/>
        <v/>
      </c>
      <c r="S2131" s="8" t="str">
        <f t="shared" si="144"/>
        <v/>
      </c>
      <c r="T2131" s="8" t="str">
        <f t="shared" si="145"/>
        <v/>
      </c>
      <c r="U2131" s="35"/>
    </row>
    <row r="2132" spans="1:21">
      <c r="A2132" s="7">
        <v>2130</v>
      </c>
      <c r="B2132" s="37" t="str">
        <f>Data_Input!O2136</f>
        <v/>
      </c>
      <c r="C2132" s="37" t="str">
        <f>Data_Input!P2136</f>
        <v/>
      </c>
      <c r="D2132" s="37" t="str">
        <f>Data_Input!Q2136</f>
        <v/>
      </c>
      <c r="E2132" s="37" t="str">
        <f>Data_Input!R2136</f>
        <v/>
      </c>
      <c r="F2132" s="47"/>
      <c r="G2132" s="35"/>
      <c r="H2132" s="35"/>
      <c r="I2132" s="35"/>
      <c r="J2132" s="35"/>
      <c r="K2132" s="35"/>
      <c r="L2132" s="37" t="str">
        <f>IF($G$4=0,B2132,IFERROR(IF(OR(AND(Data_Input!$T$3="meters",Data_Input!$T2136&gt;12),(AND(Data_Input!$T$3="feet",Data_Input!$T2136&gt;40)),ABS(B2132)&gt;$G$4),"",B2132),""))</f>
        <v/>
      </c>
      <c r="M2132" s="37" t="str">
        <f>IF($H$4=0,C2132,IFERROR(IF(OR(AND(Data_Input!$T$3="meters",Data_Input!$T2136&gt;12),(AND(Data_Input!$T$3="feet",Data_Input!$T2136&gt;40)),ABS(C2132)&gt;$G$4),"",C2132),""))</f>
        <v/>
      </c>
      <c r="N2132" s="37" t="str">
        <f>IF($I$4=0,D2132,IFERROR(IF(OR(AND(Data_Input!$T$3="meters",Data_Input!$T2136&gt;12),(AND(Data_Input!$T$3="feet",Data_Input!$T2136&gt;40)),ABS(D2132)&gt;$G$4),"",D2132),""))</f>
        <v/>
      </c>
      <c r="O2132" s="37" t="str">
        <f>IF($J$4=0,E2132,IFERROR(IF(OR(AND(Data_Input!$T$3="meters",Data_Input!$T2136&gt;12),(AND(Data_Input!$T$3="feet",Data_Input!$T2136&gt;40)),ABS(E2132)&gt;$G$4),"",E2132),""))</f>
        <v/>
      </c>
      <c r="P2132" s="35"/>
      <c r="Q2132" s="8" t="str">
        <f t="shared" si="142"/>
        <v/>
      </c>
      <c r="R2132" s="8" t="str">
        <f t="shared" si="143"/>
        <v/>
      </c>
      <c r="S2132" s="8" t="str">
        <f t="shared" si="144"/>
        <v/>
      </c>
      <c r="T2132" s="8" t="str">
        <f t="shared" si="145"/>
        <v/>
      </c>
      <c r="U2132" s="35"/>
    </row>
    <row r="2133" spans="1:21">
      <c r="A2133" s="7">
        <v>2131</v>
      </c>
      <c r="B2133" s="37" t="str">
        <f>Data_Input!O2137</f>
        <v/>
      </c>
      <c r="C2133" s="37" t="str">
        <f>Data_Input!P2137</f>
        <v/>
      </c>
      <c r="D2133" s="37" t="str">
        <f>Data_Input!Q2137</f>
        <v/>
      </c>
      <c r="E2133" s="37" t="str">
        <f>Data_Input!R2137</f>
        <v/>
      </c>
      <c r="F2133" s="47"/>
      <c r="G2133" s="35"/>
      <c r="H2133" s="35"/>
      <c r="I2133" s="35"/>
      <c r="J2133" s="35"/>
      <c r="K2133" s="35"/>
      <c r="L2133" s="37" t="str">
        <f>IF($G$4=0,B2133,IFERROR(IF(OR(AND(Data_Input!$T$3="meters",Data_Input!$T2137&gt;12),(AND(Data_Input!$T$3="feet",Data_Input!$T2137&gt;40)),ABS(B2133)&gt;$G$4),"",B2133),""))</f>
        <v/>
      </c>
      <c r="M2133" s="37" t="str">
        <f>IF($H$4=0,C2133,IFERROR(IF(OR(AND(Data_Input!$T$3="meters",Data_Input!$T2137&gt;12),(AND(Data_Input!$T$3="feet",Data_Input!$T2137&gt;40)),ABS(C2133)&gt;$G$4),"",C2133),""))</f>
        <v/>
      </c>
      <c r="N2133" s="37" t="str">
        <f>IF($I$4=0,D2133,IFERROR(IF(OR(AND(Data_Input!$T$3="meters",Data_Input!$T2137&gt;12),(AND(Data_Input!$T$3="feet",Data_Input!$T2137&gt;40)),ABS(D2133)&gt;$G$4),"",D2133),""))</f>
        <v/>
      </c>
      <c r="O2133" s="37" t="str">
        <f>IF($J$4=0,E2133,IFERROR(IF(OR(AND(Data_Input!$T$3="meters",Data_Input!$T2137&gt;12),(AND(Data_Input!$T$3="feet",Data_Input!$T2137&gt;40)),ABS(E2133)&gt;$G$4),"",E2133),""))</f>
        <v/>
      </c>
      <c r="P2133" s="35"/>
      <c r="Q2133" s="8" t="str">
        <f t="shared" si="142"/>
        <v/>
      </c>
      <c r="R2133" s="8" t="str">
        <f t="shared" si="143"/>
        <v/>
      </c>
      <c r="S2133" s="8" t="str">
        <f t="shared" si="144"/>
        <v/>
      </c>
      <c r="T2133" s="8" t="str">
        <f t="shared" si="145"/>
        <v/>
      </c>
      <c r="U2133" s="35"/>
    </row>
    <row r="2134" spans="1:21">
      <c r="A2134" s="7">
        <v>2132</v>
      </c>
      <c r="B2134" s="37" t="str">
        <f>Data_Input!O2138</f>
        <v/>
      </c>
      <c r="C2134" s="37" t="str">
        <f>Data_Input!P2138</f>
        <v/>
      </c>
      <c r="D2134" s="37" t="str">
        <f>Data_Input!Q2138</f>
        <v/>
      </c>
      <c r="E2134" s="37" t="str">
        <f>Data_Input!R2138</f>
        <v/>
      </c>
      <c r="F2134" s="47"/>
      <c r="G2134" s="35"/>
      <c r="H2134" s="35"/>
      <c r="I2134" s="35"/>
      <c r="J2134" s="35"/>
      <c r="K2134" s="35"/>
      <c r="L2134" s="37" t="str">
        <f>IF($G$4=0,B2134,IFERROR(IF(OR(AND(Data_Input!$T$3="meters",Data_Input!$T2138&gt;12),(AND(Data_Input!$T$3="feet",Data_Input!$T2138&gt;40)),ABS(B2134)&gt;$G$4),"",B2134),""))</f>
        <v/>
      </c>
      <c r="M2134" s="37" t="str">
        <f>IF($H$4=0,C2134,IFERROR(IF(OR(AND(Data_Input!$T$3="meters",Data_Input!$T2138&gt;12),(AND(Data_Input!$T$3="feet",Data_Input!$T2138&gt;40)),ABS(C2134)&gt;$G$4),"",C2134),""))</f>
        <v/>
      </c>
      <c r="N2134" s="37" t="str">
        <f>IF($I$4=0,D2134,IFERROR(IF(OR(AND(Data_Input!$T$3="meters",Data_Input!$T2138&gt;12),(AND(Data_Input!$T$3="feet",Data_Input!$T2138&gt;40)),ABS(D2134)&gt;$G$4),"",D2134),""))</f>
        <v/>
      </c>
      <c r="O2134" s="37" t="str">
        <f>IF($J$4=0,E2134,IFERROR(IF(OR(AND(Data_Input!$T$3="meters",Data_Input!$T2138&gt;12),(AND(Data_Input!$T$3="feet",Data_Input!$T2138&gt;40)),ABS(E2134)&gt;$G$4),"",E2134),""))</f>
        <v/>
      </c>
      <c r="P2134" s="35"/>
      <c r="Q2134" s="8" t="str">
        <f t="shared" si="142"/>
        <v/>
      </c>
      <c r="R2134" s="8" t="str">
        <f t="shared" si="143"/>
        <v/>
      </c>
      <c r="S2134" s="8" t="str">
        <f t="shared" si="144"/>
        <v/>
      </c>
      <c r="T2134" s="8" t="str">
        <f t="shared" si="145"/>
        <v/>
      </c>
      <c r="U2134" s="35"/>
    </row>
    <row r="2135" spans="1:21">
      <c r="A2135" s="7">
        <v>2133</v>
      </c>
      <c r="B2135" s="37" t="str">
        <f>Data_Input!O2139</f>
        <v/>
      </c>
      <c r="C2135" s="37" t="str">
        <f>Data_Input!P2139</f>
        <v/>
      </c>
      <c r="D2135" s="37" t="str">
        <f>Data_Input!Q2139</f>
        <v/>
      </c>
      <c r="E2135" s="37" t="str">
        <f>Data_Input!R2139</f>
        <v/>
      </c>
      <c r="F2135" s="47"/>
      <c r="G2135" s="35"/>
      <c r="H2135" s="35"/>
      <c r="I2135" s="35"/>
      <c r="J2135" s="35"/>
      <c r="K2135" s="35"/>
      <c r="L2135" s="37" t="str">
        <f>IF($G$4=0,B2135,IFERROR(IF(OR(AND(Data_Input!$T$3="meters",Data_Input!$T2139&gt;12),(AND(Data_Input!$T$3="feet",Data_Input!$T2139&gt;40)),ABS(B2135)&gt;$G$4),"",B2135),""))</f>
        <v/>
      </c>
      <c r="M2135" s="37" t="str">
        <f>IF($H$4=0,C2135,IFERROR(IF(OR(AND(Data_Input!$T$3="meters",Data_Input!$T2139&gt;12),(AND(Data_Input!$T$3="feet",Data_Input!$T2139&gt;40)),ABS(C2135)&gt;$G$4),"",C2135),""))</f>
        <v/>
      </c>
      <c r="N2135" s="37" t="str">
        <f>IF($I$4=0,D2135,IFERROR(IF(OR(AND(Data_Input!$T$3="meters",Data_Input!$T2139&gt;12),(AND(Data_Input!$T$3="feet",Data_Input!$T2139&gt;40)),ABS(D2135)&gt;$G$4),"",D2135),""))</f>
        <v/>
      </c>
      <c r="O2135" s="37" t="str">
        <f>IF($J$4=0,E2135,IFERROR(IF(OR(AND(Data_Input!$T$3="meters",Data_Input!$T2139&gt;12),(AND(Data_Input!$T$3="feet",Data_Input!$T2139&gt;40)),ABS(E2135)&gt;$G$4),"",E2135),""))</f>
        <v/>
      </c>
      <c r="P2135" s="35"/>
      <c r="Q2135" s="8" t="str">
        <f t="shared" si="142"/>
        <v/>
      </c>
      <c r="R2135" s="8" t="str">
        <f t="shared" si="143"/>
        <v/>
      </c>
      <c r="S2135" s="8" t="str">
        <f t="shared" si="144"/>
        <v/>
      </c>
      <c r="T2135" s="8" t="str">
        <f t="shared" si="145"/>
        <v/>
      </c>
      <c r="U2135" s="35"/>
    </row>
    <row r="2136" spans="1:21">
      <c r="A2136" s="7">
        <v>2134</v>
      </c>
      <c r="B2136" s="37" t="str">
        <f>Data_Input!O2140</f>
        <v/>
      </c>
      <c r="C2136" s="37" t="str">
        <f>Data_Input!P2140</f>
        <v/>
      </c>
      <c r="D2136" s="37" t="str">
        <f>Data_Input!Q2140</f>
        <v/>
      </c>
      <c r="E2136" s="37" t="str">
        <f>Data_Input!R2140</f>
        <v/>
      </c>
      <c r="F2136" s="47"/>
      <c r="G2136" s="35"/>
      <c r="H2136" s="35"/>
      <c r="I2136" s="35"/>
      <c r="J2136" s="35"/>
      <c r="K2136" s="35"/>
      <c r="L2136" s="37" t="str">
        <f>IF($G$4=0,B2136,IFERROR(IF(OR(AND(Data_Input!$T$3="meters",Data_Input!$T2140&gt;12),(AND(Data_Input!$T$3="feet",Data_Input!$T2140&gt;40)),ABS(B2136)&gt;$G$4),"",B2136),""))</f>
        <v/>
      </c>
      <c r="M2136" s="37" t="str">
        <f>IF($H$4=0,C2136,IFERROR(IF(OR(AND(Data_Input!$T$3="meters",Data_Input!$T2140&gt;12),(AND(Data_Input!$T$3="feet",Data_Input!$T2140&gt;40)),ABS(C2136)&gt;$G$4),"",C2136),""))</f>
        <v/>
      </c>
      <c r="N2136" s="37" t="str">
        <f>IF($I$4=0,D2136,IFERROR(IF(OR(AND(Data_Input!$T$3="meters",Data_Input!$T2140&gt;12),(AND(Data_Input!$T$3="feet",Data_Input!$T2140&gt;40)),ABS(D2136)&gt;$G$4),"",D2136),""))</f>
        <v/>
      </c>
      <c r="O2136" s="37" t="str">
        <f>IF($J$4=0,E2136,IFERROR(IF(OR(AND(Data_Input!$T$3="meters",Data_Input!$T2140&gt;12),(AND(Data_Input!$T$3="feet",Data_Input!$T2140&gt;40)),ABS(E2136)&gt;$G$4),"",E2136),""))</f>
        <v/>
      </c>
      <c r="P2136" s="35"/>
      <c r="Q2136" s="8" t="str">
        <f t="shared" si="142"/>
        <v/>
      </c>
      <c r="R2136" s="8" t="str">
        <f t="shared" si="143"/>
        <v/>
      </c>
      <c r="S2136" s="8" t="str">
        <f t="shared" si="144"/>
        <v/>
      </c>
      <c r="T2136" s="8" t="str">
        <f t="shared" si="145"/>
        <v/>
      </c>
      <c r="U2136" s="35"/>
    </row>
    <row r="2137" spans="1:21">
      <c r="A2137" s="7">
        <v>2135</v>
      </c>
      <c r="B2137" s="37" t="str">
        <f>Data_Input!O2141</f>
        <v/>
      </c>
      <c r="C2137" s="37" t="str">
        <f>Data_Input!P2141</f>
        <v/>
      </c>
      <c r="D2137" s="37" t="str">
        <f>Data_Input!Q2141</f>
        <v/>
      </c>
      <c r="E2137" s="37" t="str">
        <f>Data_Input!R2141</f>
        <v/>
      </c>
      <c r="F2137" s="47"/>
      <c r="G2137" s="35"/>
      <c r="H2137" s="35"/>
      <c r="I2137" s="35"/>
      <c r="J2137" s="35"/>
      <c r="K2137" s="35"/>
      <c r="L2137" s="37" t="str">
        <f>IF($G$4=0,B2137,IFERROR(IF(OR(AND(Data_Input!$T$3="meters",Data_Input!$T2141&gt;12),(AND(Data_Input!$T$3="feet",Data_Input!$T2141&gt;40)),ABS(B2137)&gt;$G$4),"",B2137),""))</f>
        <v/>
      </c>
      <c r="M2137" s="37" t="str">
        <f>IF($H$4=0,C2137,IFERROR(IF(OR(AND(Data_Input!$T$3="meters",Data_Input!$T2141&gt;12),(AND(Data_Input!$T$3="feet",Data_Input!$T2141&gt;40)),ABS(C2137)&gt;$G$4),"",C2137),""))</f>
        <v/>
      </c>
      <c r="N2137" s="37" t="str">
        <f>IF($I$4=0,D2137,IFERROR(IF(OR(AND(Data_Input!$T$3="meters",Data_Input!$T2141&gt;12),(AND(Data_Input!$T$3="feet",Data_Input!$T2141&gt;40)),ABS(D2137)&gt;$G$4),"",D2137),""))</f>
        <v/>
      </c>
      <c r="O2137" s="37" t="str">
        <f>IF($J$4=0,E2137,IFERROR(IF(OR(AND(Data_Input!$T$3="meters",Data_Input!$T2141&gt;12),(AND(Data_Input!$T$3="feet",Data_Input!$T2141&gt;40)),ABS(E2137)&gt;$G$4),"",E2137),""))</f>
        <v/>
      </c>
      <c r="P2137" s="35"/>
      <c r="Q2137" s="8" t="str">
        <f t="shared" si="142"/>
        <v/>
      </c>
      <c r="R2137" s="8" t="str">
        <f t="shared" si="143"/>
        <v/>
      </c>
      <c r="S2137" s="8" t="str">
        <f t="shared" si="144"/>
        <v/>
      </c>
      <c r="T2137" s="8" t="str">
        <f t="shared" si="145"/>
        <v/>
      </c>
      <c r="U2137" s="35"/>
    </row>
    <row r="2138" spans="1:21">
      <c r="A2138" s="7">
        <v>2136</v>
      </c>
      <c r="B2138" s="37" t="str">
        <f>Data_Input!O2142</f>
        <v/>
      </c>
      <c r="C2138" s="37" t="str">
        <f>Data_Input!P2142</f>
        <v/>
      </c>
      <c r="D2138" s="37" t="str">
        <f>Data_Input!Q2142</f>
        <v/>
      </c>
      <c r="E2138" s="37" t="str">
        <f>Data_Input!R2142</f>
        <v/>
      </c>
      <c r="F2138" s="47"/>
      <c r="G2138" s="35"/>
      <c r="H2138" s="35"/>
      <c r="I2138" s="35"/>
      <c r="J2138" s="35"/>
      <c r="K2138" s="35"/>
      <c r="L2138" s="37" t="str">
        <f>IF($G$4=0,B2138,IFERROR(IF(OR(AND(Data_Input!$T$3="meters",Data_Input!$T2142&gt;12),(AND(Data_Input!$T$3="feet",Data_Input!$T2142&gt;40)),ABS(B2138)&gt;$G$4),"",B2138),""))</f>
        <v/>
      </c>
      <c r="M2138" s="37" t="str">
        <f>IF($H$4=0,C2138,IFERROR(IF(OR(AND(Data_Input!$T$3="meters",Data_Input!$T2142&gt;12),(AND(Data_Input!$T$3="feet",Data_Input!$T2142&gt;40)),ABS(C2138)&gt;$G$4),"",C2138),""))</f>
        <v/>
      </c>
      <c r="N2138" s="37" t="str">
        <f>IF($I$4=0,D2138,IFERROR(IF(OR(AND(Data_Input!$T$3="meters",Data_Input!$T2142&gt;12),(AND(Data_Input!$T$3="feet",Data_Input!$T2142&gt;40)),ABS(D2138)&gt;$G$4),"",D2138),""))</f>
        <v/>
      </c>
      <c r="O2138" s="37" t="str">
        <f>IF($J$4=0,E2138,IFERROR(IF(OR(AND(Data_Input!$T$3="meters",Data_Input!$T2142&gt;12),(AND(Data_Input!$T$3="feet",Data_Input!$T2142&gt;40)),ABS(E2138)&gt;$G$4),"",E2138),""))</f>
        <v/>
      </c>
      <c r="P2138" s="35"/>
      <c r="Q2138" s="8" t="str">
        <f t="shared" si="142"/>
        <v/>
      </c>
      <c r="R2138" s="8" t="str">
        <f t="shared" si="143"/>
        <v/>
      </c>
      <c r="S2138" s="8" t="str">
        <f t="shared" si="144"/>
        <v/>
      </c>
      <c r="T2138" s="8" t="str">
        <f t="shared" si="145"/>
        <v/>
      </c>
      <c r="U2138" s="35"/>
    </row>
    <row r="2139" spans="1:21">
      <c r="A2139" s="7">
        <v>2137</v>
      </c>
      <c r="B2139" s="37" t="str">
        <f>Data_Input!O2143</f>
        <v/>
      </c>
      <c r="C2139" s="37" t="str">
        <f>Data_Input!P2143</f>
        <v/>
      </c>
      <c r="D2139" s="37" t="str">
        <f>Data_Input!Q2143</f>
        <v/>
      </c>
      <c r="E2139" s="37" t="str">
        <f>Data_Input!R2143</f>
        <v/>
      </c>
      <c r="F2139" s="47"/>
      <c r="G2139" s="35"/>
      <c r="H2139" s="35"/>
      <c r="I2139" s="35"/>
      <c r="J2139" s="35"/>
      <c r="K2139" s="35"/>
      <c r="L2139" s="37" t="str">
        <f>IF($G$4=0,B2139,IFERROR(IF(OR(AND(Data_Input!$T$3="meters",Data_Input!$T2143&gt;12),(AND(Data_Input!$T$3="feet",Data_Input!$T2143&gt;40)),ABS(B2139)&gt;$G$4),"",B2139),""))</f>
        <v/>
      </c>
      <c r="M2139" s="37" t="str">
        <f>IF($H$4=0,C2139,IFERROR(IF(OR(AND(Data_Input!$T$3="meters",Data_Input!$T2143&gt;12),(AND(Data_Input!$T$3="feet",Data_Input!$T2143&gt;40)),ABS(C2139)&gt;$G$4),"",C2139),""))</f>
        <v/>
      </c>
      <c r="N2139" s="37" t="str">
        <f>IF($I$4=0,D2139,IFERROR(IF(OR(AND(Data_Input!$T$3="meters",Data_Input!$T2143&gt;12),(AND(Data_Input!$T$3="feet",Data_Input!$T2143&gt;40)),ABS(D2139)&gt;$G$4),"",D2139),""))</f>
        <v/>
      </c>
      <c r="O2139" s="37" t="str">
        <f>IF($J$4=0,E2139,IFERROR(IF(OR(AND(Data_Input!$T$3="meters",Data_Input!$T2143&gt;12),(AND(Data_Input!$T$3="feet",Data_Input!$T2143&gt;40)),ABS(E2139)&gt;$G$4),"",E2139),""))</f>
        <v/>
      </c>
      <c r="P2139" s="35"/>
      <c r="Q2139" s="8" t="str">
        <f t="shared" si="142"/>
        <v/>
      </c>
      <c r="R2139" s="8" t="str">
        <f t="shared" si="143"/>
        <v/>
      </c>
      <c r="S2139" s="8" t="str">
        <f t="shared" si="144"/>
        <v/>
      </c>
      <c r="T2139" s="8" t="str">
        <f t="shared" si="145"/>
        <v/>
      </c>
      <c r="U2139" s="35"/>
    </row>
    <row r="2140" spans="1:21">
      <c r="A2140" s="7">
        <v>2138</v>
      </c>
      <c r="B2140" s="37" t="str">
        <f>Data_Input!O2144</f>
        <v/>
      </c>
      <c r="C2140" s="37" t="str">
        <f>Data_Input!P2144</f>
        <v/>
      </c>
      <c r="D2140" s="37" t="str">
        <f>Data_Input!Q2144</f>
        <v/>
      </c>
      <c r="E2140" s="37" t="str">
        <f>Data_Input!R2144</f>
        <v/>
      </c>
      <c r="F2140" s="47"/>
      <c r="G2140" s="35"/>
      <c r="H2140" s="35"/>
      <c r="I2140" s="35"/>
      <c r="J2140" s="35"/>
      <c r="K2140" s="35"/>
      <c r="L2140" s="37" t="str">
        <f>IF($G$4=0,B2140,IFERROR(IF(OR(AND(Data_Input!$T$3="meters",Data_Input!$T2144&gt;12),(AND(Data_Input!$T$3="feet",Data_Input!$T2144&gt;40)),ABS(B2140)&gt;$G$4),"",B2140),""))</f>
        <v/>
      </c>
      <c r="M2140" s="37" t="str">
        <f>IF($H$4=0,C2140,IFERROR(IF(OR(AND(Data_Input!$T$3="meters",Data_Input!$T2144&gt;12),(AND(Data_Input!$T$3="feet",Data_Input!$T2144&gt;40)),ABS(C2140)&gt;$G$4),"",C2140),""))</f>
        <v/>
      </c>
      <c r="N2140" s="37" t="str">
        <f>IF($I$4=0,D2140,IFERROR(IF(OR(AND(Data_Input!$T$3="meters",Data_Input!$T2144&gt;12),(AND(Data_Input!$T$3="feet",Data_Input!$T2144&gt;40)),ABS(D2140)&gt;$G$4),"",D2140),""))</f>
        <v/>
      </c>
      <c r="O2140" s="37" t="str">
        <f>IF($J$4=0,E2140,IFERROR(IF(OR(AND(Data_Input!$T$3="meters",Data_Input!$T2144&gt;12),(AND(Data_Input!$T$3="feet",Data_Input!$T2144&gt;40)),ABS(E2140)&gt;$G$4),"",E2140),""))</f>
        <v/>
      </c>
      <c r="P2140" s="35"/>
      <c r="Q2140" s="8" t="str">
        <f t="shared" si="142"/>
        <v/>
      </c>
      <c r="R2140" s="8" t="str">
        <f t="shared" si="143"/>
        <v/>
      </c>
      <c r="S2140" s="8" t="str">
        <f t="shared" si="144"/>
        <v/>
      </c>
      <c r="T2140" s="8" t="str">
        <f t="shared" si="145"/>
        <v/>
      </c>
      <c r="U2140" s="35"/>
    </row>
    <row r="2141" spans="1:21">
      <c r="A2141" s="7">
        <v>2139</v>
      </c>
      <c r="B2141" s="37" t="str">
        <f>Data_Input!O2145</f>
        <v/>
      </c>
      <c r="C2141" s="37" t="str">
        <f>Data_Input!P2145</f>
        <v/>
      </c>
      <c r="D2141" s="37" t="str">
        <f>Data_Input!Q2145</f>
        <v/>
      </c>
      <c r="E2141" s="37" t="str">
        <f>Data_Input!R2145</f>
        <v/>
      </c>
      <c r="F2141" s="47"/>
      <c r="G2141" s="35"/>
      <c r="H2141" s="35"/>
      <c r="I2141" s="35"/>
      <c r="J2141" s="35"/>
      <c r="K2141" s="35"/>
      <c r="L2141" s="37" t="str">
        <f>IF($G$4=0,B2141,IFERROR(IF(OR(AND(Data_Input!$T$3="meters",Data_Input!$T2145&gt;12),(AND(Data_Input!$T$3="feet",Data_Input!$T2145&gt;40)),ABS(B2141)&gt;$G$4),"",B2141),""))</f>
        <v/>
      </c>
      <c r="M2141" s="37" t="str">
        <f>IF($H$4=0,C2141,IFERROR(IF(OR(AND(Data_Input!$T$3="meters",Data_Input!$T2145&gt;12),(AND(Data_Input!$T$3="feet",Data_Input!$T2145&gt;40)),ABS(C2141)&gt;$G$4),"",C2141),""))</f>
        <v/>
      </c>
      <c r="N2141" s="37" t="str">
        <f>IF($I$4=0,D2141,IFERROR(IF(OR(AND(Data_Input!$T$3="meters",Data_Input!$T2145&gt;12),(AND(Data_Input!$T$3="feet",Data_Input!$T2145&gt;40)),ABS(D2141)&gt;$G$4),"",D2141),""))</f>
        <v/>
      </c>
      <c r="O2141" s="37" t="str">
        <f>IF($J$4=0,E2141,IFERROR(IF(OR(AND(Data_Input!$T$3="meters",Data_Input!$T2145&gt;12),(AND(Data_Input!$T$3="feet",Data_Input!$T2145&gt;40)),ABS(E2141)&gt;$G$4),"",E2141),""))</f>
        <v/>
      </c>
      <c r="P2141" s="35"/>
      <c r="Q2141" s="8" t="str">
        <f t="shared" si="142"/>
        <v/>
      </c>
      <c r="R2141" s="8" t="str">
        <f t="shared" si="143"/>
        <v/>
      </c>
      <c r="S2141" s="8" t="str">
        <f t="shared" si="144"/>
        <v/>
      </c>
      <c r="T2141" s="8" t="str">
        <f t="shared" si="145"/>
        <v/>
      </c>
      <c r="U2141" s="35"/>
    </row>
    <row r="2142" spans="1:21">
      <c r="A2142" s="7">
        <v>2140</v>
      </c>
      <c r="B2142" s="37" t="str">
        <f>Data_Input!O2146</f>
        <v/>
      </c>
      <c r="C2142" s="37" t="str">
        <f>Data_Input!P2146</f>
        <v/>
      </c>
      <c r="D2142" s="37" t="str">
        <f>Data_Input!Q2146</f>
        <v/>
      </c>
      <c r="E2142" s="37" t="str">
        <f>Data_Input!R2146</f>
        <v/>
      </c>
      <c r="F2142" s="47"/>
      <c r="G2142" s="35"/>
      <c r="H2142" s="35"/>
      <c r="I2142" s="35"/>
      <c r="J2142" s="35"/>
      <c r="K2142" s="35"/>
      <c r="L2142" s="37" t="str">
        <f>IF($G$4=0,B2142,IFERROR(IF(OR(AND(Data_Input!$T$3="meters",Data_Input!$T2146&gt;12),(AND(Data_Input!$T$3="feet",Data_Input!$T2146&gt;40)),ABS(B2142)&gt;$G$4),"",B2142),""))</f>
        <v/>
      </c>
      <c r="M2142" s="37" t="str">
        <f>IF($H$4=0,C2142,IFERROR(IF(OR(AND(Data_Input!$T$3="meters",Data_Input!$T2146&gt;12),(AND(Data_Input!$T$3="feet",Data_Input!$T2146&gt;40)),ABS(C2142)&gt;$G$4),"",C2142),""))</f>
        <v/>
      </c>
      <c r="N2142" s="37" t="str">
        <f>IF($I$4=0,D2142,IFERROR(IF(OR(AND(Data_Input!$T$3="meters",Data_Input!$T2146&gt;12),(AND(Data_Input!$T$3="feet",Data_Input!$T2146&gt;40)),ABS(D2142)&gt;$G$4),"",D2142),""))</f>
        <v/>
      </c>
      <c r="O2142" s="37" t="str">
        <f>IF($J$4=0,E2142,IFERROR(IF(OR(AND(Data_Input!$T$3="meters",Data_Input!$T2146&gt;12),(AND(Data_Input!$T$3="feet",Data_Input!$T2146&gt;40)),ABS(E2142)&gt;$G$4),"",E2142),""))</f>
        <v/>
      </c>
      <c r="P2142" s="35"/>
      <c r="Q2142" s="8" t="str">
        <f t="shared" si="142"/>
        <v/>
      </c>
      <c r="R2142" s="8" t="str">
        <f t="shared" si="143"/>
        <v/>
      </c>
      <c r="S2142" s="8" t="str">
        <f t="shared" si="144"/>
        <v/>
      </c>
      <c r="T2142" s="8" t="str">
        <f t="shared" si="145"/>
        <v/>
      </c>
      <c r="U2142" s="35"/>
    </row>
    <row r="2143" spans="1:21">
      <c r="A2143" s="7">
        <v>2141</v>
      </c>
      <c r="B2143" s="37" t="str">
        <f>Data_Input!O2147</f>
        <v/>
      </c>
      <c r="C2143" s="37" t="str">
        <f>Data_Input!P2147</f>
        <v/>
      </c>
      <c r="D2143" s="37" t="str">
        <f>Data_Input!Q2147</f>
        <v/>
      </c>
      <c r="E2143" s="37" t="str">
        <f>Data_Input!R2147</f>
        <v/>
      </c>
      <c r="F2143" s="47"/>
      <c r="G2143" s="35"/>
      <c r="H2143" s="35"/>
      <c r="I2143" s="35"/>
      <c r="J2143" s="35"/>
      <c r="K2143" s="35"/>
      <c r="L2143" s="37" t="str">
        <f>IF($G$4=0,B2143,IFERROR(IF(OR(AND(Data_Input!$T$3="meters",Data_Input!$T2147&gt;12),(AND(Data_Input!$T$3="feet",Data_Input!$T2147&gt;40)),ABS(B2143)&gt;$G$4),"",B2143),""))</f>
        <v/>
      </c>
      <c r="M2143" s="37" t="str">
        <f>IF($H$4=0,C2143,IFERROR(IF(OR(AND(Data_Input!$T$3="meters",Data_Input!$T2147&gt;12),(AND(Data_Input!$T$3="feet",Data_Input!$T2147&gt;40)),ABS(C2143)&gt;$G$4),"",C2143),""))</f>
        <v/>
      </c>
      <c r="N2143" s="37" t="str">
        <f>IF($I$4=0,D2143,IFERROR(IF(OR(AND(Data_Input!$T$3="meters",Data_Input!$T2147&gt;12),(AND(Data_Input!$T$3="feet",Data_Input!$T2147&gt;40)),ABS(D2143)&gt;$G$4),"",D2143),""))</f>
        <v/>
      </c>
      <c r="O2143" s="37" t="str">
        <f>IF($J$4=0,E2143,IFERROR(IF(OR(AND(Data_Input!$T$3="meters",Data_Input!$T2147&gt;12),(AND(Data_Input!$T$3="feet",Data_Input!$T2147&gt;40)),ABS(E2143)&gt;$G$4),"",E2143),""))</f>
        <v/>
      </c>
      <c r="P2143" s="35"/>
      <c r="Q2143" s="8" t="str">
        <f t="shared" si="142"/>
        <v/>
      </c>
      <c r="R2143" s="8" t="str">
        <f t="shared" si="143"/>
        <v/>
      </c>
      <c r="S2143" s="8" t="str">
        <f t="shared" si="144"/>
        <v/>
      </c>
      <c r="T2143" s="8" t="str">
        <f t="shared" si="145"/>
        <v/>
      </c>
      <c r="U2143" s="35"/>
    </row>
    <row r="2144" spans="1:21">
      <c r="A2144" s="7">
        <v>2142</v>
      </c>
      <c r="B2144" s="37" t="str">
        <f>Data_Input!O2148</f>
        <v/>
      </c>
      <c r="C2144" s="37" t="str">
        <f>Data_Input!P2148</f>
        <v/>
      </c>
      <c r="D2144" s="37" t="str">
        <f>Data_Input!Q2148</f>
        <v/>
      </c>
      <c r="E2144" s="37" t="str">
        <f>Data_Input!R2148</f>
        <v/>
      </c>
      <c r="F2144" s="47"/>
      <c r="G2144" s="35"/>
      <c r="H2144" s="35"/>
      <c r="I2144" s="35"/>
      <c r="J2144" s="35"/>
      <c r="K2144" s="35"/>
      <c r="L2144" s="37" t="str">
        <f>IF($G$4=0,B2144,IFERROR(IF(OR(AND(Data_Input!$T$3="meters",Data_Input!$T2148&gt;12),(AND(Data_Input!$T$3="feet",Data_Input!$T2148&gt;40)),ABS(B2144)&gt;$G$4),"",B2144),""))</f>
        <v/>
      </c>
      <c r="M2144" s="37" t="str">
        <f>IF($H$4=0,C2144,IFERROR(IF(OR(AND(Data_Input!$T$3="meters",Data_Input!$T2148&gt;12),(AND(Data_Input!$T$3="feet",Data_Input!$T2148&gt;40)),ABS(C2144)&gt;$G$4),"",C2144),""))</f>
        <v/>
      </c>
      <c r="N2144" s="37" t="str">
        <f>IF($I$4=0,D2144,IFERROR(IF(OR(AND(Data_Input!$T$3="meters",Data_Input!$T2148&gt;12),(AND(Data_Input!$T$3="feet",Data_Input!$T2148&gt;40)),ABS(D2144)&gt;$G$4),"",D2144),""))</f>
        <v/>
      </c>
      <c r="O2144" s="37" t="str">
        <f>IF($J$4=0,E2144,IFERROR(IF(OR(AND(Data_Input!$T$3="meters",Data_Input!$T2148&gt;12),(AND(Data_Input!$T$3="feet",Data_Input!$T2148&gt;40)),ABS(E2144)&gt;$G$4),"",E2144),""))</f>
        <v/>
      </c>
      <c r="P2144" s="35"/>
      <c r="Q2144" s="8" t="str">
        <f t="shared" si="142"/>
        <v/>
      </c>
      <c r="R2144" s="8" t="str">
        <f t="shared" si="143"/>
        <v/>
      </c>
      <c r="S2144" s="8" t="str">
        <f t="shared" si="144"/>
        <v/>
      </c>
      <c r="T2144" s="8" t="str">
        <f t="shared" si="145"/>
        <v/>
      </c>
      <c r="U2144" s="35"/>
    </row>
    <row r="2145" spans="1:21">
      <c r="A2145" s="7">
        <v>2143</v>
      </c>
      <c r="B2145" s="37" t="str">
        <f>Data_Input!O2149</f>
        <v/>
      </c>
      <c r="C2145" s="37" t="str">
        <f>Data_Input!P2149</f>
        <v/>
      </c>
      <c r="D2145" s="37" t="str">
        <f>Data_Input!Q2149</f>
        <v/>
      </c>
      <c r="E2145" s="37" t="str">
        <f>Data_Input!R2149</f>
        <v/>
      </c>
      <c r="F2145" s="47"/>
      <c r="G2145" s="35"/>
      <c r="H2145" s="35"/>
      <c r="I2145" s="35"/>
      <c r="J2145" s="35"/>
      <c r="K2145" s="35"/>
      <c r="L2145" s="37" t="str">
        <f>IF($G$4=0,B2145,IFERROR(IF(OR(AND(Data_Input!$T$3="meters",Data_Input!$T2149&gt;12),(AND(Data_Input!$T$3="feet",Data_Input!$T2149&gt;40)),ABS(B2145)&gt;$G$4),"",B2145),""))</f>
        <v/>
      </c>
      <c r="M2145" s="37" t="str">
        <f>IF($H$4=0,C2145,IFERROR(IF(OR(AND(Data_Input!$T$3="meters",Data_Input!$T2149&gt;12),(AND(Data_Input!$T$3="feet",Data_Input!$T2149&gt;40)),ABS(C2145)&gt;$G$4),"",C2145),""))</f>
        <v/>
      </c>
      <c r="N2145" s="37" t="str">
        <f>IF($I$4=0,D2145,IFERROR(IF(OR(AND(Data_Input!$T$3="meters",Data_Input!$T2149&gt;12),(AND(Data_Input!$T$3="feet",Data_Input!$T2149&gt;40)),ABS(D2145)&gt;$G$4),"",D2145),""))</f>
        <v/>
      </c>
      <c r="O2145" s="37" t="str">
        <f>IF($J$4=0,E2145,IFERROR(IF(OR(AND(Data_Input!$T$3="meters",Data_Input!$T2149&gt;12),(AND(Data_Input!$T$3="feet",Data_Input!$T2149&gt;40)),ABS(E2145)&gt;$G$4),"",E2145),""))</f>
        <v/>
      </c>
      <c r="P2145" s="35"/>
      <c r="Q2145" s="8" t="str">
        <f t="shared" si="142"/>
        <v/>
      </c>
      <c r="R2145" s="8" t="str">
        <f t="shared" si="143"/>
        <v/>
      </c>
      <c r="S2145" s="8" t="str">
        <f t="shared" si="144"/>
        <v/>
      </c>
      <c r="T2145" s="8" t="str">
        <f t="shared" si="145"/>
        <v/>
      </c>
      <c r="U2145" s="35"/>
    </row>
    <row r="2146" spans="1:21">
      <c r="A2146" s="7">
        <v>2144</v>
      </c>
      <c r="B2146" s="37" t="str">
        <f>Data_Input!O2150</f>
        <v/>
      </c>
      <c r="C2146" s="37" t="str">
        <f>Data_Input!P2150</f>
        <v/>
      </c>
      <c r="D2146" s="37" t="str">
        <f>Data_Input!Q2150</f>
        <v/>
      </c>
      <c r="E2146" s="37" t="str">
        <f>Data_Input!R2150</f>
        <v/>
      </c>
      <c r="F2146" s="47"/>
      <c r="G2146" s="35"/>
      <c r="H2146" s="35"/>
      <c r="I2146" s="35"/>
      <c r="J2146" s="35"/>
      <c r="K2146" s="35"/>
      <c r="L2146" s="37" t="str">
        <f>IF($G$4=0,B2146,IFERROR(IF(OR(AND(Data_Input!$T$3="meters",Data_Input!$T2150&gt;12),(AND(Data_Input!$T$3="feet",Data_Input!$T2150&gt;40)),ABS(B2146)&gt;$G$4),"",B2146),""))</f>
        <v/>
      </c>
      <c r="M2146" s="37" t="str">
        <f>IF($H$4=0,C2146,IFERROR(IF(OR(AND(Data_Input!$T$3="meters",Data_Input!$T2150&gt;12),(AND(Data_Input!$T$3="feet",Data_Input!$T2150&gt;40)),ABS(C2146)&gt;$G$4),"",C2146),""))</f>
        <v/>
      </c>
      <c r="N2146" s="37" t="str">
        <f>IF($I$4=0,D2146,IFERROR(IF(OR(AND(Data_Input!$T$3="meters",Data_Input!$T2150&gt;12),(AND(Data_Input!$T$3="feet",Data_Input!$T2150&gt;40)),ABS(D2146)&gt;$G$4),"",D2146),""))</f>
        <v/>
      </c>
      <c r="O2146" s="37" t="str">
        <f>IF($J$4=0,E2146,IFERROR(IF(OR(AND(Data_Input!$T$3="meters",Data_Input!$T2150&gt;12),(AND(Data_Input!$T$3="feet",Data_Input!$T2150&gt;40)),ABS(E2146)&gt;$G$4),"",E2146),""))</f>
        <v/>
      </c>
      <c r="P2146" s="35"/>
      <c r="Q2146" s="8" t="str">
        <f t="shared" si="142"/>
        <v/>
      </c>
      <c r="R2146" s="8" t="str">
        <f t="shared" si="143"/>
        <v/>
      </c>
      <c r="S2146" s="8" t="str">
        <f t="shared" si="144"/>
        <v/>
      </c>
      <c r="T2146" s="8" t="str">
        <f t="shared" si="145"/>
        <v/>
      </c>
      <c r="U2146" s="35"/>
    </row>
    <row r="2147" spans="1:21">
      <c r="A2147" s="7">
        <v>2145</v>
      </c>
      <c r="B2147" s="37" t="str">
        <f>Data_Input!O2151</f>
        <v/>
      </c>
      <c r="C2147" s="37" t="str">
        <f>Data_Input!P2151</f>
        <v/>
      </c>
      <c r="D2147" s="37" t="str">
        <f>Data_Input!Q2151</f>
        <v/>
      </c>
      <c r="E2147" s="37" t="str">
        <f>Data_Input!R2151</f>
        <v/>
      </c>
      <c r="F2147" s="47"/>
      <c r="G2147" s="35"/>
      <c r="H2147" s="35"/>
      <c r="I2147" s="35"/>
      <c r="J2147" s="35"/>
      <c r="K2147" s="35"/>
      <c r="L2147" s="37" t="str">
        <f>IF($G$4=0,B2147,IFERROR(IF(OR(AND(Data_Input!$T$3="meters",Data_Input!$T2151&gt;12),(AND(Data_Input!$T$3="feet",Data_Input!$T2151&gt;40)),ABS(B2147)&gt;$G$4),"",B2147),""))</f>
        <v/>
      </c>
      <c r="M2147" s="37" t="str">
        <f>IF($H$4=0,C2147,IFERROR(IF(OR(AND(Data_Input!$T$3="meters",Data_Input!$T2151&gt;12),(AND(Data_Input!$T$3="feet",Data_Input!$T2151&gt;40)),ABS(C2147)&gt;$G$4),"",C2147),""))</f>
        <v/>
      </c>
      <c r="N2147" s="37" t="str">
        <f>IF($I$4=0,D2147,IFERROR(IF(OR(AND(Data_Input!$T$3="meters",Data_Input!$T2151&gt;12),(AND(Data_Input!$T$3="feet",Data_Input!$T2151&gt;40)),ABS(D2147)&gt;$G$4),"",D2147),""))</f>
        <v/>
      </c>
      <c r="O2147" s="37" t="str">
        <f>IF($J$4=0,E2147,IFERROR(IF(OR(AND(Data_Input!$T$3="meters",Data_Input!$T2151&gt;12),(AND(Data_Input!$T$3="feet",Data_Input!$T2151&gt;40)),ABS(E2147)&gt;$G$4),"",E2147),""))</f>
        <v/>
      </c>
      <c r="P2147" s="35"/>
      <c r="Q2147" s="8" t="str">
        <f t="shared" si="142"/>
        <v/>
      </c>
      <c r="R2147" s="8" t="str">
        <f t="shared" si="143"/>
        <v/>
      </c>
      <c r="S2147" s="8" t="str">
        <f t="shared" si="144"/>
        <v/>
      </c>
      <c r="T2147" s="8" t="str">
        <f t="shared" si="145"/>
        <v/>
      </c>
      <c r="U2147" s="35"/>
    </row>
    <row r="2148" spans="1:21">
      <c r="A2148" s="7">
        <v>2146</v>
      </c>
      <c r="B2148" s="37" t="str">
        <f>Data_Input!O2152</f>
        <v/>
      </c>
      <c r="C2148" s="37" t="str">
        <f>Data_Input!P2152</f>
        <v/>
      </c>
      <c r="D2148" s="37" t="str">
        <f>Data_Input!Q2152</f>
        <v/>
      </c>
      <c r="E2148" s="37" t="str">
        <f>Data_Input!R2152</f>
        <v/>
      </c>
      <c r="F2148" s="47"/>
      <c r="G2148" s="35"/>
      <c r="H2148" s="35"/>
      <c r="I2148" s="35"/>
      <c r="J2148" s="35"/>
      <c r="K2148" s="35"/>
      <c r="L2148" s="37" t="str">
        <f>IF($G$4=0,B2148,IFERROR(IF(OR(AND(Data_Input!$T$3="meters",Data_Input!$T2152&gt;12),(AND(Data_Input!$T$3="feet",Data_Input!$T2152&gt;40)),ABS(B2148)&gt;$G$4),"",B2148),""))</f>
        <v/>
      </c>
      <c r="M2148" s="37" t="str">
        <f>IF($H$4=0,C2148,IFERROR(IF(OR(AND(Data_Input!$T$3="meters",Data_Input!$T2152&gt;12),(AND(Data_Input!$T$3="feet",Data_Input!$T2152&gt;40)),ABS(C2148)&gt;$G$4),"",C2148),""))</f>
        <v/>
      </c>
      <c r="N2148" s="37" t="str">
        <f>IF($I$4=0,D2148,IFERROR(IF(OR(AND(Data_Input!$T$3="meters",Data_Input!$T2152&gt;12),(AND(Data_Input!$T$3="feet",Data_Input!$T2152&gt;40)),ABS(D2148)&gt;$G$4),"",D2148),""))</f>
        <v/>
      </c>
      <c r="O2148" s="37" t="str">
        <f>IF($J$4=0,E2148,IFERROR(IF(OR(AND(Data_Input!$T$3="meters",Data_Input!$T2152&gt;12),(AND(Data_Input!$T$3="feet",Data_Input!$T2152&gt;40)),ABS(E2148)&gt;$G$4),"",E2148),""))</f>
        <v/>
      </c>
      <c r="P2148" s="35"/>
      <c r="Q2148" s="8" t="str">
        <f t="shared" si="142"/>
        <v/>
      </c>
      <c r="R2148" s="8" t="str">
        <f t="shared" si="143"/>
        <v/>
      </c>
      <c r="S2148" s="8" t="str">
        <f t="shared" si="144"/>
        <v/>
      </c>
      <c r="T2148" s="8" t="str">
        <f t="shared" si="145"/>
        <v/>
      </c>
      <c r="U2148" s="35"/>
    </row>
    <row r="2149" spans="1:21">
      <c r="A2149" s="7">
        <v>2147</v>
      </c>
      <c r="B2149" s="37" t="str">
        <f>Data_Input!O2153</f>
        <v/>
      </c>
      <c r="C2149" s="37" t="str">
        <f>Data_Input!P2153</f>
        <v/>
      </c>
      <c r="D2149" s="37" t="str">
        <f>Data_Input!Q2153</f>
        <v/>
      </c>
      <c r="E2149" s="37" t="str">
        <f>Data_Input!R2153</f>
        <v/>
      </c>
      <c r="F2149" s="47"/>
      <c r="G2149" s="35"/>
      <c r="H2149" s="35"/>
      <c r="I2149" s="35"/>
      <c r="J2149" s="35"/>
      <c r="K2149" s="35"/>
      <c r="L2149" s="37" t="str">
        <f>IF($G$4=0,B2149,IFERROR(IF(OR(AND(Data_Input!$T$3="meters",Data_Input!$T2153&gt;12),(AND(Data_Input!$T$3="feet",Data_Input!$T2153&gt;40)),ABS(B2149)&gt;$G$4),"",B2149),""))</f>
        <v/>
      </c>
      <c r="M2149" s="37" t="str">
        <f>IF($H$4=0,C2149,IFERROR(IF(OR(AND(Data_Input!$T$3="meters",Data_Input!$T2153&gt;12),(AND(Data_Input!$T$3="feet",Data_Input!$T2153&gt;40)),ABS(C2149)&gt;$G$4),"",C2149),""))</f>
        <v/>
      </c>
      <c r="N2149" s="37" t="str">
        <f>IF($I$4=0,D2149,IFERROR(IF(OR(AND(Data_Input!$T$3="meters",Data_Input!$T2153&gt;12),(AND(Data_Input!$T$3="feet",Data_Input!$T2153&gt;40)),ABS(D2149)&gt;$G$4),"",D2149),""))</f>
        <v/>
      </c>
      <c r="O2149" s="37" t="str">
        <f>IF($J$4=0,E2149,IFERROR(IF(OR(AND(Data_Input!$T$3="meters",Data_Input!$T2153&gt;12),(AND(Data_Input!$T$3="feet",Data_Input!$T2153&gt;40)),ABS(E2149)&gt;$G$4),"",E2149),""))</f>
        <v/>
      </c>
      <c r="P2149" s="35"/>
      <c r="Q2149" s="8" t="str">
        <f t="shared" si="142"/>
        <v/>
      </c>
      <c r="R2149" s="8" t="str">
        <f t="shared" si="143"/>
        <v/>
      </c>
      <c r="S2149" s="8" t="str">
        <f t="shared" si="144"/>
        <v/>
      </c>
      <c r="T2149" s="8" t="str">
        <f t="shared" si="145"/>
        <v/>
      </c>
      <c r="U2149" s="35"/>
    </row>
    <row r="2150" spans="1:21">
      <c r="A2150" s="7">
        <v>2148</v>
      </c>
      <c r="B2150" s="37" t="str">
        <f>Data_Input!O2154</f>
        <v/>
      </c>
      <c r="C2150" s="37" t="str">
        <f>Data_Input!P2154</f>
        <v/>
      </c>
      <c r="D2150" s="37" t="str">
        <f>Data_Input!Q2154</f>
        <v/>
      </c>
      <c r="E2150" s="37" t="str">
        <f>Data_Input!R2154</f>
        <v/>
      </c>
      <c r="F2150" s="47"/>
      <c r="G2150" s="35"/>
      <c r="H2150" s="35"/>
      <c r="I2150" s="35"/>
      <c r="J2150" s="35"/>
      <c r="K2150" s="35"/>
      <c r="L2150" s="37" t="str">
        <f>IF($G$4=0,B2150,IFERROR(IF(OR(AND(Data_Input!$T$3="meters",Data_Input!$T2154&gt;12),(AND(Data_Input!$T$3="feet",Data_Input!$T2154&gt;40)),ABS(B2150)&gt;$G$4),"",B2150),""))</f>
        <v/>
      </c>
      <c r="M2150" s="37" t="str">
        <f>IF($H$4=0,C2150,IFERROR(IF(OR(AND(Data_Input!$T$3="meters",Data_Input!$T2154&gt;12),(AND(Data_Input!$T$3="feet",Data_Input!$T2154&gt;40)),ABS(C2150)&gt;$G$4),"",C2150),""))</f>
        <v/>
      </c>
      <c r="N2150" s="37" t="str">
        <f>IF($I$4=0,D2150,IFERROR(IF(OR(AND(Data_Input!$T$3="meters",Data_Input!$T2154&gt;12),(AND(Data_Input!$T$3="feet",Data_Input!$T2154&gt;40)),ABS(D2150)&gt;$G$4),"",D2150),""))</f>
        <v/>
      </c>
      <c r="O2150" s="37" t="str">
        <f>IF($J$4=0,E2150,IFERROR(IF(OR(AND(Data_Input!$T$3="meters",Data_Input!$T2154&gt;12),(AND(Data_Input!$T$3="feet",Data_Input!$T2154&gt;40)),ABS(E2150)&gt;$G$4),"",E2150),""))</f>
        <v/>
      </c>
      <c r="P2150" s="35"/>
      <c r="Q2150" s="8" t="str">
        <f t="shared" si="142"/>
        <v/>
      </c>
      <c r="R2150" s="8" t="str">
        <f t="shared" si="143"/>
        <v/>
      </c>
      <c r="S2150" s="8" t="str">
        <f t="shared" si="144"/>
        <v/>
      </c>
      <c r="T2150" s="8" t="str">
        <f t="shared" si="145"/>
        <v/>
      </c>
      <c r="U2150" s="35"/>
    </row>
    <row r="2151" spans="1:21">
      <c r="A2151" s="7">
        <v>2149</v>
      </c>
      <c r="B2151" s="37" t="str">
        <f>Data_Input!O2155</f>
        <v/>
      </c>
      <c r="C2151" s="37" t="str">
        <f>Data_Input!P2155</f>
        <v/>
      </c>
      <c r="D2151" s="37" t="str">
        <f>Data_Input!Q2155</f>
        <v/>
      </c>
      <c r="E2151" s="37" t="str">
        <f>Data_Input!R2155</f>
        <v/>
      </c>
      <c r="F2151" s="47"/>
      <c r="G2151" s="35"/>
      <c r="H2151" s="35"/>
      <c r="I2151" s="35"/>
      <c r="J2151" s="35"/>
      <c r="K2151" s="35"/>
      <c r="L2151" s="37" t="str">
        <f>IF($G$4=0,B2151,IFERROR(IF(OR(AND(Data_Input!$T$3="meters",Data_Input!$T2155&gt;12),(AND(Data_Input!$T$3="feet",Data_Input!$T2155&gt;40)),ABS(B2151)&gt;$G$4),"",B2151),""))</f>
        <v/>
      </c>
      <c r="M2151" s="37" t="str">
        <f>IF($H$4=0,C2151,IFERROR(IF(OR(AND(Data_Input!$T$3="meters",Data_Input!$T2155&gt;12),(AND(Data_Input!$T$3="feet",Data_Input!$T2155&gt;40)),ABS(C2151)&gt;$G$4),"",C2151),""))</f>
        <v/>
      </c>
      <c r="N2151" s="37" t="str">
        <f>IF($I$4=0,D2151,IFERROR(IF(OR(AND(Data_Input!$T$3="meters",Data_Input!$T2155&gt;12),(AND(Data_Input!$T$3="feet",Data_Input!$T2155&gt;40)),ABS(D2151)&gt;$G$4),"",D2151),""))</f>
        <v/>
      </c>
      <c r="O2151" s="37" t="str">
        <f>IF($J$4=0,E2151,IFERROR(IF(OR(AND(Data_Input!$T$3="meters",Data_Input!$T2155&gt;12),(AND(Data_Input!$T$3="feet",Data_Input!$T2155&gt;40)),ABS(E2151)&gt;$G$4),"",E2151),""))</f>
        <v/>
      </c>
      <c r="P2151" s="35"/>
      <c r="Q2151" s="8" t="str">
        <f t="shared" si="142"/>
        <v/>
      </c>
      <c r="R2151" s="8" t="str">
        <f t="shared" si="143"/>
        <v/>
      </c>
      <c r="S2151" s="8" t="str">
        <f t="shared" si="144"/>
        <v/>
      </c>
      <c r="T2151" s="8" t="str">
        <f t="shared" si="145"/>
        <v/>
      </c>
      <c r="U2151" s="35"/>
    </row>
    <row r="2152" spans="1:21">
      <c r="A2152" s="7">
        <v>2150</v>
      </c>
      <c r="B2152" s="37" t="str">
        <f>Data_Input!O2156</f>
        <v/>
      </c>
      <c r="C2152" s="37" t="str">
        <f>Data_Input!P2156</f>
        <v/>
      </c>
      <c r="D2152" s="37" t="str">
        <f>Data_Input!Q2156</f>
        <v/>
      </c>
      <c r="E2152" s="37" t="str">
        <f>Data_Input!R2156</f>
        <v/>
      </c>
      <c r="F2152" s="47"/>
      <c r="G2152" s="35"/>
      <c r="H2152" s="35"/>
      <c r="I2152" s="35"/>
      <c r="J2152" s="35"/>
      <c r="K2152" s="35"/>
      <c r="L2152" s="37" t="str">
        <f>IF($G$4=0,B2152,IFERROR(IF(OR(AND(Data_Input!$T$3="meters",Data_Input!$T2156&gt;12),(AND(Data_Input!$T$3="feet",Data_Input!$T2156&gt;40)),ABS(B2152)&gt;$G$4),"",B2152),""))</f>
        <v/>
      </c>
      <c r="M2152" s="37" t="str">
        <f>IF($H$4=0,C2152,IFERROR(IF(OR(AND(Data_Input!$T$3="meters",Data_Input!$T2156&gt;12),(AND(Data_Input!$T$3="feet",Data_Input!$T2156&gt;40)),ABS(C2152)&gt;$G$4),"",C2152),""))</f>
        <v/>
      </c>
      <c r="N2152" s="37" t="str">
        <f>IF($I$4=0,D2152,IFERROR(IF(OR(AND(Data_Input!$T$3="meters",Data_Input!$T2156&gt;12),(AND(Data_Input!$T$3="feet",Data_Input!$T2156&gt;40)),ABS(D2152)&gt;$G$4),"",D2152),""))</f>
        <v/>
      </c>
      <c r="O2152" s="37" t="str">
        <f>IF($J$4=0,E2152,IFERROR(IF(OR(AND(Data_Input!$T$3="meters",Data_Input!$T2156&gt;12),(AND(Data_Input!$T$3="feet",Data_Input!$T2156&gt;40)),ABS(E2152)&gt;$G$4),"",E2152),""))</f>
        <v/>
      </c>
      <c r="P2152" s="35"/>
      <c r="Q2152" s="8" t="str">
        <f t="shared" si="142"/>
        <v/>
      </c>
      <c r="R2152" s="8" t="str">
        <f t="shared" si="143"/>
        <v/>
      </c>
      <c r="S2152" s="8" t="str">
        <f t="shared" si="144"/>
        <v/>
      </c>
      <c r="T2152" s="8" t="str">
        <f t="shared" si="145"/>
        <v/>
      </c>
      <c r="U2152" s="35"/>
    </row>
    <row r="2153" spans="1:21">
      <c r="A2153" s="7">
        <v>2151</v>
      </c>
      <c r="B2153" s="37" t="str">
        <f>Data_Input!O2157</f>
        <v/>
      </c>
      <c r="C2153" s="37" t="str">
        <f>Data_Input!P2157</f>
        <v/>
      </c>
      <c r="D2153" s="37" t="str">
        <f>Data_Input!Q2157</f>
        <v/>
      </c>
      <c r="E2153" s="37" t="str">
        <f>Data_Input!R2157</f>
        <v/>
      </c>
      <c r="F2153" s="47"/>
      <c r="G2153" s="35"/>
      <c r="H2153" s="35"/>
      <c r="I2153" s="35"/>
      <c r="J2153" s="35"/>
      <c r="K2153" s="35"/>
      <c r="L2153" s="37" t="str">
        <f>IF($G$4=0,B2153,IFERROR(IF(OR(AND(Data_Input!$T$3="meters",Data_Input!$T2157&gt;12),(AND(Data_Input!$T$3="feet",Data_Input!$T2157&gt;40)),ABS(B2153)&gt;$G$4),"",B2153),""))</f>
        <v/>
      </c>
      <c r="M2153" s="37" t="str">
        <f>IF($H$4=0,C2153,IFERROR(IF(OR(AND(Data_Input!$T$3="meters",Data_Input!$T2157&gt;12),(AND(Data_Input!$T$3="feet",Data_Input!$T2157&gt;40)),ABS(C2153)&gt;$G$4),"",C2153),""))</f>
        <v/>
      </c>
      <c r="N2153" s="37" t="str">
        <f>IF($I$4=0,D2153,IFERROR(IF(OR(AND(Data_Input!$T$3="meters",Data_Input!$T2157&gt;12),(AND(Data_Input!$T$3="feet",Data_Input!$T2157&gt;40)),ABS(D2153)&gt;$G$4),"",D2153),""))</f>
        <v/>
      </c>
      <c r="O2153" s="37" t="str">
        <f>IF($J$4=0,E2153,IFERROR(IF(OR(AND(Data_Input!$T$3="meters",Data_Input!$T2157&gt;12),(AND(Data_Input!$T$3="feet",Data_Input!$T2157&gt;40)),ABS(E2153)&gt;$G$4),"",E2153),""))</f>
        <v/>
      </c>
      <c r="P2153" s="35"/>
      <c r="Q2153" s="8" t="str">
        <f t="shared" si="142"/>
        <v/>
      </c>
      <c r="R2153" s="8" t="str">
        <f t="shared" si="143"/>
        <v/>
      </c>
      <c r="S2153" s="8" t="str">
        <f t="shared" si="144"/>
        <v/>
      </c>
      <c r="T2153" s="8" t="str">
        <f t="shared" si="145"/>
        <v/>
      </c>
      <c r="U2153" s="35"/>
    </row>
    <row r="2154" spans="1:21">
      <c r="A2154" s="7">
        <v>2152</v>
      </c>
      <c r="B2154" s="37" t="str">
        <f>Data_Input!O2158</f>
        <v/>
      </c>
      <c r="C2154" s="37" t="str">
        <f>Data_Input!P2158</f>
        <v/>
      </c>
      <c r="D2154" s="37" t="str">
        <f>Data_Input!Q2158</f>
        <v/>
      </c>
      <c r="E2154" s="37" t="str">
        <f>Data_Input!R2158</f>
        <v/>
      </c>
      <c r="F2154" s="47"/>
      <c r="G2154" s="35"/>
      <c r="H2154" s="35"/>
      <c r="I2154" s="35"/>
      <c r="J2154" s="35"/>
      <c r="K2154" s="35"/>
      <c r="L2154" s="37" t="str">
        <f>IF($G$4=0,B2154,IFERROR(IF(OR(AND(Data_Input!$T$3="meters",Data_Input!$T2158&gt;12),(AND(Data_Input!$T$3="feet",Data_Input!$T2158&gt;40)),ABS(B2154)&gt;$G$4),"",B2154),""))</f>
        <v/>
      </c>
      <c r="M2154" s="37" t="str">
        <f>IF($H$4=0,C2154,IFERROR(IF(OR(AND(Data_Input!$T$3="meters",Data_Input!$T2158&gt;12),(AND(Data_Input!$T$3="feet",Data_Input!$T2158&gt;40)),ABS(C2154)&gt;$G$4),"",C2154),""))</f>
        <v/>
      </c>
      <c r="N2154" s="37" t="str">
        <f>IF($I$4=0,D2154,IFERROR(IF(OR(AND(Data_Input!$T$3="meters",Data_Input!$T2158&gt;12),(AND(Data_Input!$T$3="feet",Data_Input!$T2158&gt;40)),ABS(D2154)&gt;$G$4),"",D2154),""))</f>
        <v/>
      </c>
      <c r="O2154" s="37" t="str">
        <f>IF($J$4=0,E2154,IFERROR(IF(OR(AND(Data_Input!$T$3="meters",Data_Input!$T2158&gt;12),(AND(Data_Input!$T$3="feet",Data_Input!$T2158&gt;40)),ABS(E2154)&gt;$G$4),"",E2154),""))</f>
        <v/>
      </c>
      <c r="P2154" s="35"/>
      <c r="Q2154" s="8" t="str">
        <f t="shared" si="142"/>
        <v/>
      </c>
      <c r="R2154" s="8" t="str">
        <f t="shared" si="143"/>
        <v/>
      </c>
      <c r="S2154" s="8" t="str">
        <f t="shared" si="144"/>
        <v/>
      </c>
      <c r="T2154" s="8" t="str">
        <f t="shared" si="145"/>
        <v/>
      </c>
      <c r="U2154" s="35"/>
    </row>
    <row r="2155" spans="1:21">
      <c r="A2155" s="7">
        <v>2153</v>
      </c>
      <c r="B2155" s="37" t="str">
        <f>Data_Input!O2159</f>
        <v/>
      </c>
      <c r="C2155" s="37" t="str">
        <f>Data_Input!P2159</f>
        <v/>
      </c>
      <c r="D2155" s="37" t="str">
        <f>Data_Input!Q2159</f>
        <v/>
      </c>
      <c r="E2155" s="37" t="str">
        <f>Data_Input!R2159</f>
        <v/>
      </c>
      <c r="F2155" s="47"/>
      <c r="G2155" s="35"/>
      <c r="H2155" s="35"/>
      <c r="I2155" s="35"/>
      <c r="J2155" s="35"/>
      <c r="K2155" s="35"/>
      <c r="L2155" s="37" t="str">
        <f>IF($G$4=0,B2155,IFERROR(IF(OR(AND(Data_Input!$T$3="meters",Data_Input!$T2159&gt;12),(AND(Data_Input!$T$3="feet",Data_Input!$T2159&gt;40)),ABS(B2155)&gt;$G$4),"",B2155),""))</f>
        <v/>
      </c>
      <c r="M2155" s="37" t="str">
        <f>IF($H$4=0,C2155,IFERROR(IF(OR(AND(Data_Input!$T$3="meters",Data_Input!$T2159&gt;12),(AND(Data_Input!$T$3="feet",Data_Input!$T2159&gt;40)),ABS(C2155)&gt;$G$4),"",C2155),""))</f>
        <v/>
      </c>
      <c r="N2155" s="37" t="str">
        <f>IF($I$4=0,D2155,IFERROR(IF(OR(AND(Data_Input!$T$3="meters",Data_Input!$T2159&gt;12),(AND(Data_Input!$T$3="feet",Data_Input!$T2159&gt;40)),ABS(D2155)&gt;$G$4),"",D2155),""))</f>
        <v/>
      </c>
      <c r="O2155" s="37" t="str">
        <f>IF($J$4=0,E2155,IFERROR(IF(OR(AND(Data_Input!$T$3="meters",Data_Input!$T2159&gt;12),(AND(Data_Input!$T$3="feet",Data_Input!$T2159&gt;40)),ABS(E2155)&gt;$G$4),"",E2155),""))</f>
        <v/>
      </c>
      <c r="P2155" s="35"/>
      <c r="Q2155" s="8" t="str">
        <f t="shared" si="142"/>
        <v/>
      </c>
      <c r="R2155" s="8" t="str">
        <f t="shared" si="143"/>
        <v/>
      </c>
      <c r="S2155" s="8" t="str">
        <f t="shared" si="144"/>
        <v/>
      </c>
      <c r="T2155" s="8" t="str">
        <f t="shared" si="145"/>
        <v/>
      </c>
      <c r="U2155" s="35"/>
    </row>
    <row r="2156" spans="1:21">
      <c r="A2156" s="7">
        <v>2154</v>
      </c>
      <c r="B2156" s="37" t="str">
        <f>Data_Input!O2160</f>
        <v/>
      </c>
      <c r="C2156" s="37" t="str">
        <f>Data_Input!P2160</f>
        <v/>
      </c>
      <c r="D2156" s="37" t="str">
        <f>Data_Input!Q2160</f>
        <v/>
      </c>
      <c r="E2156" s="37" t="str">
        <f>Data_Input!R2160</f>
        <v/>
      </c>
      <c r="F2156" s="47"/>
      <c r="G2156" s="35"/>
      <c r="H2156" s="35"/>
      <c r="I2156" s="35"/>
      <c r="J2156" s="35"/>
      <c r="K2156" s="35"/>
      <c r="L2156" s="37" t="str">
        <f>IF($G$4=0,B2156,IFERROR(IF(OR(AND(Data_Input!$T$3="meters",Data_Input!$T2160&gt;12),(AND(Data_Input!$T$3="feet",Data_Input!$T2160&gt;40)),ABS(B2156)&gt;$G$4),"",B2156),""))</f>
        <v/>
      </c>
      <c r="M2156" s="37" t="str">
        <f>IF($H$4=0,C2156,IFERROR(IF(OR(AND(Data_Input!$T$3="meters",Data_Input!$T2160&gt;12),(AND(Data_Input!$T$3="feet",Data_Input!$T2160&gt;40)),ABS(C2156)&gt;$G$4),"",C2156),""))</f>
        <v/>
      </c>
      <c r="N2156" s="37" t="str">
        <f>IF($I$4=0,D2156,IFERROR(IF(OR(AND(Data_Input!$T$3="meters",Data_Input!$T2160&gt;12),(AND(Data_Input!$T$3="feet",Data_Input!$T2160&gt;40)),ABS(D2156)&gt;$G$4),"",D2156),""))</f>
        <v/>
      </c>
      <c r="O2156" s="37" t="str">
        <f>IF($J$4=0,E2156,IFERROR(IF(OR(AND(Data_Input!$T$3="meters",Data_Input!$T2160&gt;12),(AND(Data_Input!$T$3="feet",Data_Input!$T2160&gt;40)),ABS(E2156)&gt;$G$4),"",E2156),""))</f>
        <v/>
      </c>
      <c r="P2156" s="35"/>
      <c r="Q2156" s="8" t="str">
        <f t="shared" si="142"/>
        <v/>
      </c>
      <c r="R2156" s="8" t="str">
        <f t="shared" si="143"/>
        <v/>
      </c>
      <c r="S2156" s="8" t="str">
        <f t="shared" si="144"/>
        <v/>
      </c>
      <c r="T2156" s="8" t="str">
        <f t="shared" si="145"/>
        <v/>
      </c>
      <c r="U2156" s="35"/>
    </row>
    <row r="2157" spans="1:21">
      <c r="A2157" s="7">
        <v>2155</v>
      </c>
      <c r="B2157" s="37" t="str">
        <f>Data_Input!O2161</f>
        <v/>
      </c>
      <c r="C2157" s="37" t="str">
        <f>Data_Input!P2161</f>
        <v/>
      </c>
      <c r="D2157" s="37" t="str">
        <f>Data_Input!Q2161</f>
        <v/>
      </c>
      <c r="E2157" s="37" t="str">
        <f>Data_Input!R2161</f>
        <v/>
      </c>
      <c r="F2157" s="47"/>
      <c r="G2157" s="35"/>
      <c r="H2157" s="35"/>
      <c r="I2157" s="35"/>
      <c r="J2157" s="35"/>
      <c r="K2157" s="35"/>
      <c r="L2157" s="37" t="str">
        <f>IF($G$4=0,B2157,IFERROR(IF(OR(AND(Data_Input!$T$3="meters",Data_Input!$T2161&gt;12),(AND(Data_Input!$T$3="feet",Data_Input!$T2161&gt;40)),ABS(B2157)&gt;$G$4),"",B2157),""))</f>
        <v/>
      </c>
      <c r="M2157" s="37" t="str">
        <f>IF($H$4=0,C2157,IFERROR(IF(OR(AND(Data_Input!$T$3="meters",Data_Input!$T2161&gt;12),(AND(Data_Input!$T$3="feet",Data_Input!$T2161&gt;40)),ABS(C2157)&gt;$G$4),"",C2157),""))</f>
        <v/>
      </c>
      <c r="N2157" s="37" t="str">
        <f>IF($I$4=0,D2157,IFERROR(IF(OR(AND(Data_Input!$T$3="meters",Data_Input!$T2161&gt;12),(AND(Data_Input!$T$3="feet",Data_Input!$T2161&gt;40)),ABS(D2157)&gt;$G$4),"",D2157),""))</f>
        <v/>
      </c>
      <c r="O2157" s="37" t="str">
        <f>IF($J$4=0,E2157,IFERROR(IF(OR(AND(Data_Input!$T$3="meters",Data_Input!$T2161&gt;12),(AND(Data_Input!$T$3="feet",Data_Input!$T2161&gt;40)),ABS(E2157)&gt;$G$4),"",E2157),""))</f>
        <v/>
      </c>
      <c r="P2157" s="35"/>
      <c r="Q2157" s="8" t="str">
        <f t="shared" si="142"/>
        <v/>
      </c>
      <c r="R2157" s="8" t="str">
        <f t="shared" si="143"/>
        <v/>
      </c>
      <c r="S2157" s="8" t="str">
        <f t="shared" si="144"/>
        <v/>
      </c>
      <c r="T2157" s="8" t="str">
        <f t="shared" si="145"/>
        <v/>
      </c>
      <c r="U2157" s="35"/>
    </row>
    <row r="2158" spans="1:21">
      <c r="A2158" s="7">
        <v>2156</v>
      </c>
      <c r="B2158" s="37" t="str">
        <f>Data_Input!O2162</f>
        <v/>
      </c>
      <c r="C2158" s="37" t="str">
        <f>Data_Input!P2162</f>
        <v/>
      </c>
      <c r="D2158" s="37" t="str">
        <f>Data_Input!Q2162</f>
        <v/>
      </c>
      <c r="E2158" s="37" t="str">
        <f>Data_Input!R2162</f>
        <v/>
      </c>
      <c r="F2158" s="47"/>
      <c r="G2158" s="35"/>
      <c r="H2158" s="35"/>
      <c r="I2158" s="35"/>
      <c r="J2158" s="35"/>
      <c r="K2158" s="35"/>
      <c r="L2158" s="37" t="str">
        <f>IF($G$4=0,B2158,IFERROR(IF(OR(AND(Data_Input!$T$3="meters",Data_Input!$T2162&gt;12),(AND(Data_Input!$T$3="feet",Data_Input!$T2162&gt;40)),ABS(B2158)&gt;$G$4),"",B2158),""))</f>
        <v/>
      </c>
      <c r="M2158" s="37" t="str">
        <f>IF($H$4=0,C2158,IFERROR(IF(OR(AND(Data_Input!$T$3="meters",Data_Input!$T2162&gt;12),(AND(Data_Input!$T$3="feet",Data_Input!$T2162&gt;40)),ABS(C2158)&gt;$G$4),"",C2158),""))</f>
        <v/>
      </c>
      <c r="N2158" s="37" t="str">
        <f>IF($I$4=0,D2158,IFERROR(IF(OR(AND(Data_Input!$T$3="meters",Data_Input!$T2162&gt;12),(AND(Data_Input!$T$3="feet",Data_Input!$T2162&gt;40)),ABS(D2158)&gt;$G$4),"",D2158),""))</f>
        <v/>
      </c>
      <c r="O2158" s="37" t="str">
        <f>IF($J$4=0,E2158,IFERROR(IF(OR(AND(Data_Input!$T$3="meters",Data_Input!$T2162&gt;12),(AND(Data_Input!$T$3="feet",Data_Input!$T2162&gt;40)),ABS(E2158)&gt;$G$4),"",E2158),""))</f>
        <v/>
      </c>
      <c r="P2158" s="35"/>
      <c r="Q2158" s="8" t="str">
        <f t="shared" si="142"/>
        <v/>
      </c>
      <c r="R2158" s="8" t="str">
        <f t="shared" si="143"/>
        <v/>
      </c>
      <c r="S2158" s="8" t="str">
        <f t="shared" si="144"/>
        <v/>
      </c>
      <c r="T2158" s="8" t="str">
        <f t="shared" si="145"/>
        <v/>
      </c>
      <c r="U2158" s="35"/>
    </row>
    <row r="2159" spans="1:21">
      <c r="A2159" s="7">
        <v>2157</v>
      </c>
      <c r="B2159" s="37" t="str">
        <f>Data_Input!O2163</f>
        <v/>
      </c>
      <c r="C2159" s="37" t="str">
        <f>Data_Input!P2163</f>
        <v/>
      </c>
      <c r="D2159" s="37" t="str">
        <f>Data_Input!Q2163</f>
        <v/>
      </c>
      <c r="E2159" s="37" t="str">
        <f>Data_Input!R2163</f>
        <v/>
      </c>
      <c r="F2159" s="47"/>
      <c r="G2159" s="35"/>
      <c r="H2159" s="35"/>
      <c r="I2159" s="35"/>
      <c r="J2159" s="35"/>
      <c r="K2159" s="35"/>
      <c r="L2159" s="37" t="str">
        <f>IF($G$4=0,B2159,IFERROR(IF(OR(AND(Data_Input!$T$3="meters",Data_Input!$T2163&gt;12),(AND(Data_Input!$T$3="feet",Data_Input!$T2163&gt;40)),ABS(B2159)&gt;$G$4),"",B2159),""))</f>
        <v/>
      </c>
      <c r="M2159" s="37" t="str">
        <f>IF($H$4=0,C2159,IFERROR(IF(OR(AND(Data_Input!$T$3="meters",Data_Input!$T2163&gt;12),(AND(Data_Input!$T$3="feet",Data_Input!$T2163&gt;40)),ABS(C2159)&gt;$G$4),"",C2159),""))</f>
        <v/>
      </c>
      <c r="N2159" s="37" t="str">
        <f>IF($I$4=0,D2159,IFERROR(IF(OR(AND(Data_Input!$T$3="meters",Data_Input!$T2163&gt;12),(AND(Data_Input!$T$3="feet",Data_Input!$T2163&gt;40)),ABS(D2159)&gt;$G$4),"",D2159),""))</f>
        <v/>
      </c>
      <c r="O2159" s="37" t="str">
        <f>IF($J$4=0,E2159,IFERROR(IF(OR(AND(Data_Input!$T$3="meters",Data_Input!$T2163&gt;12),(AND(Data_Input!$T$3="feet",Data_Input!$T2163&gt;40)),ABS(E2159)&gt;$G$4),"",E2159),""))</f>
        <v/>
      </c>
      <c r="P2159" s="35"/>
      <c r="Q2159" s="8" t="str">
        <f t="shared" si="142"/>
        <v/>
      </c>
      <c r="R2159" s="8" t="str">
        <f t="shared" si="143"/>
        <v/>
      </c>
      <c r="S2159" s="8" t="str">
        <f t="shared" si="144"/>
        <v/>
      </c>
      <c r="T2159" s="8" t="str">
        <f t="shared" si="145"/>
        <v/>
      </c>
      <c r="U2159" s="35"/>
    </row>
    <row r="2160" spans="1:21">
      <c r="A2160" s="7">
        <v>2158</v>
      </c>
      <c r="B2160" s="37" t="str">
        <f>Data_Input!O2164</f>
        <v/>
      </c>
      <c r="C2160" s="37" t="str">
        <f>Data_Input!P2164</f>
        <v/>
      </c>
      <c r="D2160" s="37" t="str">
        <f>Data_Input!Q2164</f>
        <v/>
      </c>
      <c r="E2160" s="37" t="str">
        <f>Data_Input!R2164</f>
        <v/>
      </c>
      <c r="F2160" s="47"/>
      <c r="G2160" s="35"/>
      <c r="H2160" s="35"/>
      <c r="I2160" s="35"/>
      <c r="J2160" s="35"/>
      <c r="K2160" s="35"/>
      <c r="L2160" s="37" t="str">
        <f>IF($G$4=0,B2160,IFERROR(IF(OR(AND(Data_Input!$T$3="meters",Data_Input!$T2164&gt;12),(AND(Data_Input!$T$3="feet",Data_Input!$T2164&gt;40)),ABS(B2160)&gt;$G$4),"",B2160),""))</f>
        <v/>
      </c>
      <c r="M2160" s="37" t="str">
        <f>IF($H$4=0,C2160,IFERROR(IF(OR(AND(Data_Input!$T$3="meters",Data_Input!$T2164&gt;12),(AND(Data_Input!$T$3="feet",Data_Input!$T2164&gt;40)),ABS(C2160)&gt;$G$4),"",C2160),""))</f>
        <v/>
      </c>
      <c r="N2160" s="37" t="str">
        <f>IF($I$4=0,D2160,IFERROR(IF(OR(AND(Data_Input!$T$3="meters",Data_Input!$T2164&gt;12),(AND(Data_Input!$T$3="feet",Data_Input!$T2164&gt;40)),ABS(D2160)&gt;$G$4),"",D2160),""))</f>
        <v/>
      </c>
      <c r="O2160" s="37" t="str">
        <f>IF($J$4=0,E2160,IFERROR(IF(OR(AND(Data_Input!$T$3="meters",Data_Input!$T2164&gt;12),(AND(Data_Input!$T$3="feet",Data_Input!$T2164&gt;40)),ABS(E2160)&gt;$G$4),"",E2160),""))</f>
        <v/>
      </c>
      <c r="P2160" s="35"/>
      <c r="Q2160" s="8" t="str">
        <f t="shared" si="142"/>
        <v/>
      </c>
      <c r="R2160" s="8" t="str">
        <f t="shared" si="143"/>
        <v/>
      </c>
      <c r="S2160" s="8" t="str">
        <f t="shared" si="144"/>
        <v/>
      </c>
      <c r="T2160" s="8" t="str">
        <f t="shared" si="145"/>
        <v/>
      </c>
      <c r="U2160" s="35"/>
    </row>
    <row r="2161" spans="1:21">
      <c r="A2161" s="7">
        <v>2159</v>
      </c>
      <c r="B2161" s="37" t="str">
        <f>Data_Input!O2165</f>
        <v/>
      </c>
      <c r="C2161" s="37" t="str">
        <f>Data_Input!P2165</f>
        <v/>
      </c>
      <c r="D2161" s="37" t="str">
        <f>Data_Input!Q2165</f>
        <v/>
      </c>
      <c r="E2161" s="37" t="str">
        <f>Data_Input!R2165</f>
        <v/>
      </c>
      <c r="F2161" s="47"/>
      <c r="G2161" s="35"/>
      <c r="H2161" s="35"/>
      <c r="I2161" s="35"/>
      <c r="J2161" s="35"/>
      <c r="K2161" s="35"/>
      <c r="L2161" s="37" t="str">
        <f>IF($G$4=0,B2161,IFERROR(IF(OR(AND(Data_Input!$T$3="meters",Data_Input!$T2165&gt;12),(AND(Data_Input!$T$3="feet",Data_Input!$T2165&gt;40)),ABS(B2161)&gt;$G$4),"",B2161),""))</f>
        <v/>
      </c>
      <c r="M2161" s="37" t="str">
        <f>IF($H$4=0,C2161,IFERROR(IF(OR(AND(Data_Input!$T$3="meters",Data_Input!$T2165&gt;12),(AND(Data_Input!$T$3="feet",Data_Input!$T2165&gt;40)),ABS(C2161)&gt;$G$4),"",C2161),""))</f>
        <v/>
      </c>
      <c r="N2161" s="37" t="str">
        <f>IF($I$4=0,D2161,IFERROR(IF(OR(AND(Data_Input!$T$3="meters",Data_Input!$T2165&gt;12),(AND(Data_Input!$T$3="feet",Data_Input!$T2165&gt;40)),ABS(D2161)&gt;$G$4),"",D2161),""))</f>
        <v/>
      </c>
      <c r="O2161" s="37" t="str">
        <f>IF($J$4=0,E2161,IFERROR(IF(OR(AND(Data_Input!$T$3="meters",Data_Input!$T2165&gt;12),(AND(Data_Input!$T$3="feet",Data_Input!$T2165&gt;40)),ABS(E2161)&gt;$G$4),"",E2161),""))</f>
        <v/>
      </c>
      <c r="P2161" s="35"/>
      <c r="Q2161" s="8" t="str">
        <f t="shared" si="142"/>
        <v/>
      </c>
      <c r="R2161" s="8" t="str">
        <f t="shared" si="143"/>
        <v/>
      </c>
      <c r="S2161" s="8" t="str">
        <f t="shared" si="144"/>
        <v/>
      </c>
      <c r="T2161" s="8" t="str">
        <f t="shared" si="145"/>
        <v/>
      </c>
      <c r="U2161" s="35"/>
    </row>
    <row r="2162" spans="1:21">
      <c r="A2162" s="7">
        <v>2160</v>
      </c>
      <c r="B2162" s="37" t="str">
        <f>Data_Input!O2166</f>
        <v/>
      </c>
      <c r="C2162" s="37" t="str">
        <f>Data_Input!P2166</f>
        <v/>
      </c>
      <c r="D2162" s="37" t="str">
        <f>Data_Input!Q2166</f>
        <v/>
      </c>
      <c r="E2162" s="37" t="str">
        <f>Data_Input!R2166</f>
        <v/>
      </c>
      <c r="F2162" s="47"/>
      <c r="G2162" s="35"/>
      <c r="H2162" s="35"/>
      <c r="I2162" s="35"/>
      <c r="J2162" s="35"/>
      <c r="K2162" s="35"/>
      <c r="L2162" s="37" t="str">
        <f>IF($G$4=0,B2162,IFERROR(IF(OR(AND(Data_Input!$T$3="meters",Data_Input!$T2166&gt;12),(AND(Data_Input!$T$3="feet",Data_Input!$T2166&gt;40)),ABS(B2162)&gt;$G$4),"",B2162),""))</f>
        <v/>
      </c>
      <c r="M2162" s="37" t="str">
        <f>IF($H$4=0,C2162,IFERROR(IF(OR(AND(Data_Input!$T$3="meters",Data_Input!$T2166&gt;12),(AND(Data_Input!$T$3="feet",Data_Input!$T2166&gt;40)),ABS(C2162)&gt;$G$4),"",C2162),""))</f>
        <v/>
      </c>
      <c r="N2162" s="37" t="str">
        <f>IF($I$4=0,D2162,IFERROR(IF(OR(AND(Data_Input!$T$3="meters",Data_Input!$T2166&gt;12),(AND(Data_Input!$T$3="feet",Data_Input!$T2166&gt;40)),ABS(D2162)&gt;$G$4),"",D2162),""))</f>
        <v/>
      </c>
      <c r="O2162" s="37" t="str">
        <f>IF($J$4=0,E2162,IFERROR(IF(OR(AND(Data_Input!$T$3="meters",Data_Input!$T2166&gt;12),(AND(Data_Input!$T$3="feet",Data_Input!$T2166&gt;40)),ABS(E2162)&gt;$G$4),"",E2162),""))</f>
        <v/>
      </c>
      <c r="P2162" s="35"/>
      <c r="Q2162" s="8" t="str">
        <f t="shared" si="142"/>
        <v/>
      </c>
      <c r="R2162" s="8" t="str">
        <f t="shared" si="143"/>
        <v/>
      </c>
      <c r="S2162" s="8" t="str">
        <f t="shared" si="144"/>
        <v/>
      </c>
      <c r="T2162" s="8" t="str">
        <f t="shared" si="145"/>
        <v/>
      </c>
      <c r="U2162" s="35"/>
    </row>
    <row r="2163" spans="1:21">
      <c r="A2163" s="7">
        <v>2161</v>
      </c>
      <c r="B2163" s="37" t="str">
        <f>Data_Input!O2167</f>
        <v/>
      </c>
      <c r="C2163" s="37" t="str">
        <f>Data_Input!P2167</f>
        <v/>
      </c>
      <c r="D2163" s="37" t="str">
        <f>Data_Input!Q2167</f>
        <v/>
      </c>
      <c r="E2163" s="37" t="str">
        <f>Data_Input!R2167</f>
        <v/>
      </c>
      <c r="F2163" s="47"/>
      <c r="G2163" s="35"/>
      <c r="H2163" s="35"/>
      <c r="I2163" s="35"/>
      <c r="J2163" s="35"/>
      <c r="K2163" s="35"/>
      <c r="L2163" s="37" t="str">
        <f>IF($G$4=0,B2163,IFERROR(IF(OR(AND(Data_Input!$T$3="meters",Data_Input!$T2167&gt;12),(AND(Data_Input!$T$3="feet",Data_Input!$T2167&gt;40)),ABS(B2163)&gt;$G$4),"",B2163),""))</f>
        <v/>
      </c>
      <c r="M2163" s="37" t="str">
        <f>IF($H$4=0,C2163,IFERROR(IF(OR(AND(Data_Input!$T$3="meters",Data_Input!$T2167&gt;12),(AND(Data_Input!$T$3="feet",Data_Input!$T2167&gt;40)),ABS(C2163)&gt;$G$4),"",C2163),""))</f>
        <v/>
      </c>
      <c r="N2163" s="37" t="str">
        <f>IF($I$4=0,D2163,IFERROR(IF(OR(AND(Data_Input!$T$3="meters",Data_Input!$T2167&gt;12),(AND(Data_Input!$T$3="feet",Data_Input!$T2167&gt;40)),ABS(D2163)&gt;$G$4),"",D2163),""))</f>
        <v/>
      </c>
      <c r="O2163" s="37" t="str">
        <f>IF($J$4=0,E2163,IFERROR(IF(OR(AND(Data_Input!$T$3="meters",Data_Input!$T2167&gt;12),(AND(Data_Input!$T$3="feet",Data_Input!$T2167&gt;40)),ABS(E2163)&gt;$G$4),"",E2163),""))</f>
        <v/>
      </c>
      <c r="P2163" s="35"/>
      <c r="Q2163" s="8" t="str">
        <f t="shared" si="142"/>
        <v/>
      </c>
      <c r="R2163" s="8" t="str">
        <f t="shared" si="143"/>
        <v/>
      </c>
      <c r="S2163" s="8" t="str">
        <f t="shared" si="144"/>
        <v/>
      </c>
      <c r="T2163" s="8" t="str">
        <f t="shared" si="145"/>
        <v/>
      </c>
      <c r="U2163" s="35"/>
    </row>
    <row r="2164" spans="1:21">
      <c r="A2164" s="7">
        <v>2162</v>
      </c>
      <c r="B2164" s="37" t="str">
        <f>Data_Input!O2168</f>
        <v/>
      </c>
      <c r="C2164" s="37" t="str">
        <f>Data_Input!P2168</f>
        <v/>
      </c>
      <c r="D2164" s="37" t="str">
        <f>Data_Input!Q2168</f>
        <v/>
      </c>
      <c r="E2164" s="37" t="str">
        <f>Data_Input!R2168</f>
        <v/>
      </c>
      <c r="F2164" s="47"/>
      <c r="G2164" s="35"/>
      <c r="H2164" s="35"/>
      <c r="I2164" s="35"/>
      <c r="J2164" s="35"/>
      <c r="K2164" s="35"/>
      <c r="L2164" s="37" t="str">
        <f>IF($G$4=0,B2164,IFERROR(IF(OR(AND(Data_Input!$T$3="meters",Data_Input!$T2168&gt;12),(AND(Data_Input!$T$3="feet",Data_Input!$T2168&gt;40)),ABS(B2164)&gt;$G$4),"",B2164),""))</f>
        <v/>
      </c>
      <c r="M2164" s="37" t="str">
        <f>IF($H$4=0,C2164,IFERROR(IF(OR(AND(Data_Input!$T$3="meters",Data_Input!$T2168&gt;12),(AND(Data_Input!$T$3="feet",Data_Input!$T2168&gt;40)),ABS(C2164)&gt;$G$4),"",C2164),""))</f>
        <v/>
      </c>
      <c r="N2164" s="37" t="str">
        <f>IF($I$4=0,D2164,IFERROR(IF(OR(AND(Data_Input!$T$3="meters",Data_Input!$T2168&gt;12),(AND(Data_Input!$T$3="feet",Data_Input!$T2168&gt;40)),ABS(D2164)&gt;$G$4),"",D2164),""))</f>
        <v/>
      </c>
      <c r="O2164" s="37" t="str">
        <f>IF($J$4=0,E2164,IFERROR(IF(OR(AND(Data_Input!$T$3="meters",Data_Input!$T2168&gt;12),(AND(Data_Input!$T$3="feet",Data_Input!$T2168&gt;40)),ABS(E2164)&gt;$G$4),"",E2164),""))</f>
        <v/>
      </c>
      <c r="P2164" s="35"/>
      <c r="Q2164" s="8" t="str">
        <f t="shared" si="142"/>
        <v/>
      </c>
      <c r="R2164" s="8" t="str">
        <f t="shared" si="143"/>
        <v/>
      </c>
      <c r="S2164" s="8" t="str">
        <f t="shared" si="144"/>
        <v/>
      </c>
      <c r="T2164" s="8" t="str">
        <f t="shared" si="145"/>
        <v/>
      </c>
      <c r="U2164" s="35"/>
    </row>
    <row r="2165" spans="1:21">
      <c r="A2165" s="7">
        <v>2163</v>
      </c>
      <c r="B2165" s="37" t="str">
        <f>Data_Input!O2169</f>
        <v/>
      </c>
      <c r="C2165" s="37" t="str">
        <f>Data_Input!P2169</f>
        <v/>
      </c>
      <c r="D2165" s="37" t="str">
        <f>Data_Input!Q2169</f>
        <v/>
      </c>
      <c r="E2165" s="37" t="str">
        <f>Data_Input!R2169</f>
        <v/>
      </c>
      <c r="F2165" s="47"/>
      <c r="G2165" s="35"/>
      <c r="H2165" s="35"/>
      <c r="I2165" s="35"/>
      <c r="J2165" s="35"/>
      <c r="K2165" s="35"/>
      <c r="L2165" s="37" t="str">
        <f>IF($G$4=0,B2165,IFERROR(IF(OR(AND(Data_Input!$T$3="meters",Data_Input!$T2169&gt;12),(AND(Data_Input!$T$3="feet",Data_Input!$T2169&gt;40)),ABS(B2165)&gt;$G$4),"",B2165),""))</f>
        <v/>
      </c>
      <c r="M2165" s="37" t="str">
        <f>IF($H$4=0,C2165,IFERROR(IF(OR(AND(Data_Input!$T$3="meters",Data_Input!$T2169&gt;12),(AND(Data_Input!$T$3="feet",Data_Input!$T2169&gt;40)),ABS(C2165)&gt;$G$4),"",C2165),""))</f>
        <v/>
      </c>
      <c r="N2165" s="37" t="str">
        <f>IF($I$4=0,D2165,IFERROR(IF(OR(AND(Data_Input!$T$3="meters",Data_Input!$T2169&gt;12),(AND(Data_Input!$T$3="feet",Data_Input!$T2169&gt;40)),ABS(D2165)&gt;$G$4),"",D2165),""))</f>
        <v/>
      </c>
      <c r="O2165" s="37" t="str">
        <f>IF($J$4=0,E2165,IFERROR(IF(OR(AND(Data_Input!$T$3="meters",Data_Input!$T2169&gt;12),(AND(Data_Input!$T$3="feet",Data_Input!$T2169&gt;40)),ABS(E2165)&gt;$G$4),"",E2165),""))</f>
        <v/>
      </c>
      <c r="P2165" s="35"/>
      <c r="Q2165" s="8" t="str">
        <f t="shared" si="142"/>
        <v/>
      </c>
      <c r="R2165" s="8" t="str">
        <f t="shared" si="143"/>
        <v/>
      </c>
      <c r="S2165" s="8" t="str">
        <f t="shared" si="144"/>
        <v/>
      </c>
      <c r="T2165" s="8" t="str">
        <f t="shared" si="145"/>
        <v/>
      </c>
      <c r="U2165" s="35"/>
    </row>
    <row r="2166" spans="1:21">
      <c r="A2166" s="7">
        <v>2164</v>
      </c>
      <c r="B2166" s="37" t="str">
        <f>Data_Input!O2170</f>
        <v/>
      </c>
      <c r="C2166" s="37" t="str">
        <f>Data_Input!P2170</f>
        <v/>
      </c>
      <c r="D2166" s="37" t="str">
        <f>Data_Input!Q2170</f>
        <v/>
      </c>
      <c r="E2166" s="37" t="str">
        <f>Data_Input!R2170</f>
        <v/>
      </c>
      <c r="F2166" s="47"/>
      <c r="G2166" s="35"/>
      <c r="H2166" s="35"/>
      <c r="I2166" s="35"/>
      <c r="J2166" s="35"/>
      <c r="K2166" s="35"/>
      <c r="L2166" s="37" t="str">
        <f>IF($G$4=0,B2166,IFERROR(IF(OR(AND(Data_Input!$T$3="meters",Data_Input!$T2170&gt;12),(AND(Data_Input!$T$3="feet",Data_Input!$T2170&gt;40)),ABS(B2166)&gt;$G$4),"",B2166),""))</f>
        <v/>
      </c>
      <c r="M2166" s="37" t="str">
        <f>IF($H$4=0,C2166,IFERROR(IF(OR(AND(Data_Input!$T$3="meters",Data_Input!$T2170&gt;12),(AND(Data_Input!$T$3="feet",Data_Input!$T2170&gt;40)),ABS(C2166)&gt;$G$4),"",C2166),""))</f>
        <v/>
      </c>
      <c r="N2166" s="37" t="str">
        <f>IF($I$4=0,D2166,IFERROR(IF(OR(AND(Data_Input!$T$3="meters",Data_Input!$T2170&gt;12),(AND(Data_Input!$T$3="feet",Data_Input!$T2170&gt;40)),ABS(D2166)&gt;$G$4),"",D2166),""))</f>
        <v/>
      </c>
      <c r="O2166" s="37" t="str">
        <f>IF($J$4=0,E2166,IFERROR(IF(OR(AND(Data_Input!$T$3="meters",Data_Input!$T2170&gt;12),(AND(Data_Input!$T$3="feet",Data_Input!$T2170&gt;40)),ABS(E2166)&gt;$G$4),"",E2166),""))</f>
        <v/>
      </c>
      <c r="P2166" s="35"/>
      <c r="Q2166" s="8" t="str">
        <f t="shared" si="142"/>
        <v/>
      </c>
      <c r="R2166" s="8" t="str">
        <f t="shared" si="143"/>
        <v/>
      </c>
      <c r="S2166" s="8" t="str">
        <f t="shared" si="144"/>
        <v/>
      </c>
      <c r="T2166" s="8" t="str">
        <f t="shared" si="145"/>
        <v/>
      </c>
      <c r="U2166" s="35"/>
    </row>
    <row r="2167" spans="1:21">
      <c r="A2167" s="7">
        <v>2165</v>
      </c>
      <c r="B2167" s="37" t="str">
        <f>Data_Input!O2171</f>
        <v/>
      </c>
      <c r="C2167" s="37" t="str">
        <f>Data_Input!P2171</f>
        <v/>
      </c>
      <c r="D2167" s="37" t="str">
        <f>Data_Input!Q2171</f>
        <v/>
      </c>
      <c r="E2167" s="37" t="str">
        <f>Data_Input!R2171</f>
        <v/>
      </c>
      <c r="F2167" s="47"/>
      <c r="G2167" s="35"/>
      <c r="H2167" s="35"/>
      <c r="I2167" s="35"/>
      <c r="J2167" s="35"/>
      <c r="K2167" s="35"/>
      <c r="L2167" s="37" t="str">
        <f>IF($G$4=0,B2167,IFERROR(IF(OR(AND(Data_Input!$T$3="meters",Data_Input!$T2171&gt;12),(AND(Data_Input!$T$3="feet",Data_Input!$T2171&gt;40)),ABS(B2167)&gt;$G$4),"",B2167),""))</f>
        <v/>
      </c>
      <c r="M2167" s="37" t="str">
        <f>IF($H$4=0,C2167,IFERROR(IF(OR(AND(Data_Input!$T$3="meters",Data_Input!$T2171&gt;12),(AND(Data_Input!$T$3="feet",Data_Input!$T2171&gt;40)),ABS(C2167)&gt;$G$4),"",C2167),""))</f>
        <v/>
      </c>
      <c r="N2167" s="37" t="str">
        <f>IF($I$4=0,D2167,IFERROR(IF(OR(AND(Data_Input!$T$3="meters",Data_Input!$T2171&gt;12),(AND(Data_Input!$T$3="feet",Data_Input!$T2171&gt;40)),ABS(D2167)&gt;$G$4),"",D2167),""))</f>
        <v/>
      </c>
      <c r="O2167" s="37" t="str">
        <f>IF($J$4=0,E2167,IFERROR(IF(OR(AND(Data_Input!$T$3="meters",Data_Input!$T2171&gt;12),(AND(Data_Input!$T$3="feet",Data_Input!$T2171&gt;40)),ABS(E2167)&gt;$G$4),"",E2167),""))</f>
        <v/>
      </c>
      <c r="P2167" s="35"/>
      <c r="Q2167" s="8" t="str">
        <f t="shared" si="142"/>
        <v/>
      </c>
      <c r="R2167" s="8" t="str">
        <f t="shared" si="143"/>
        <v/>
      </c>
      <c r="S2167" s="8" t="str">
        <f t="shared" si="144"/>
        <v/>
      </c>
      <c r="T2167" s="8" t="str">
        <f t="shared" si="145"/>
        <v/>
      </c>
      <c r="U2167" s="35"/>
    </row>
    <row r="2168" spans="1:21">
      <c r="A2168" s="7">
        <v>2166</v>
      </c>
      <c r="B2168" s="37" t="str">
        <f>Data_Input!O2172</f>
        <v/>
      </c>
      <c r="C2168" s="37" t="str">
        <f>Data_Input!P2172</f>
        <v/>
      </c>
      <c r="D2168" s="37" t="str">
        <f>Data_Input!Q2172</f>
        <v/>
      </c>
      <c r="E2168" s="37" t="str">
        <f>Data_Input!R2172</f>
        <v/>
      </c>
      <c r="F2168" s="47"/>
      <c r="G2168" s="35"/>
      <c r="H2168" s="35"/>
      <c r="I2168" s="35"/>
      <c r="J2168" s="35"/>
      <c r="K2168" s="35"/>
      <c r="L2168" s="37" t="str">
        <f>IF($G$4=0,B2168,IFERROR(IF(OR(AND(Data_Input!$T$3="meters",Data_Input!$T2172&gt;12),(AND(Data_Input!$T$3="feet",Data_Input!$T2172&gt;40)),ABS(B2168)&gt;$G$4),"",B2168),""))</f>
        <v/>
      </c>
      <c r="M2168" s="37" t="str">
        <f>IF($H$4=0,C2168,IFERROR(IF(OR(AND(Data_Input!$T$3="meters",Data_Input!$T2172&gt;12),(AND(Data_Input!$T$3="feet",Data_Input!$T2172&gt;40)),ABS(C2168)&gt;$G$4),"",C2168),""))</f>
        <v/>
      </c>
      <c r="N2168" s="37" t="str">
        <f>IF($I$4=0,D2168,IFERROR(IF(OR(AND(Data_Input!$T$3="meters",Data_Input!$T2172&gt;12),(AND(Data_Input!$T$3="feet",Data_Input!$T2172&gt;40)),ABS(D2168)&gt;$G$4),"",D2168),""))</f>
        <v/>
      </c>
      <c r="O2168" s="37" t="str">
        <f>IF($J$4=0,E2168,IFERROR(IF(OR(AND(Data_Input!$T$3="meters",Data_Input!$T2172&gt;12),(AND(Data_Input!$T$3="feet",Data_Input!$T2172&gt;40)),ABS(E2168)&gt;$G$4),"",E2168),""))</f>
        <v/>
      </c>
      <c r="P2168" s="35"/>
      <c r="Q2168" s="8" t="str">
        <f t="shared" si="142"/>
        <v/>
      </c>
      <c r="R2168" s="8" t="str">
        <f t="shared" si="143"/>
        <v/>
      </c>
      <c r="S2168" s="8" t="str">
        <f t="shared" si="144"/>
        <v/>
      </c>
      <c r="T2168" s="8" t="str">
        <f t="shared" si="145"/>
        <v/>
      </c>
      <c r="U2168" s="35"/>
    </row>
    <row r="2169" spans="1:21">
      <c r="A2169" s="7">
        <v>2167</v>
      </c>
      <c r="B2169" s="37" t="str">
        <f>Data_Input!O2173</f>
        <v/>
      </c>
      <c r="C2169" s="37" t="str">
        <f>Data_Input!P2173</f>
        <v/>
      </c>
      <c r="D2169" s="37" t="str">
        <f>Data_Input!Q2173</f>
        <v/>
      </c>
      <c r="E2169" s="37" t="str">
        <f>Data_Input!R2173</f>
        <v/>
      </c>
      <c r="F2169" s="47"/>
      <c r="G2169" s="35"/>
      <c r="H2169" s="35"/>
      <c r="I2169" s="35"/>
      <c r="J2169" s="35"/>
      <c r="K2169" s="35"/>
      <c r="L2169" s="37" t="str">
        <f>IF($G$4=0,B2169,IFERROR(IF(OR(AND(Data_Input!$T$3="meters",Data_Input!$T2173&gt;12),(AND(Data_Input!$T$3="feet",Data_Input!$T2173&gt;40)),ABS(B2169)&gt;$G$4),"",B2169),""))</f>
        <v/>
      </c>
      <c r="M2169" s="37" t="str">
        <f>IF($H$4=0,C2169,IFERROR(IF(OR(AND(Data_Input!$T$3="meters",Data_Input!$T2173&gt;12),(AND(Data_Input!$T$3="feet",Data_Input!$T2173&gt;40)),ABS(C2169)&gt;$G$4),"",C2169),""))</f>
        <v/>
      </c>
      <c r="N2169" s="37" t="str">
        <f>IF($I$4=0,D2169,IFERROR(IF(OR(AND(Data_Input!$T$3="meters",Data_Input!$T2173&gt;12),(AND(Data_Input!$T$3="feet",Data_Input!$T2173&gt;40)),ABS(D2169)&gt;$G$4),"",D2169),""))</f>
        <v/>
      </c>
      <c r="O2169" s="37" t="str">
        <f>IF($J$4=0,E2169,IFERROR(IF(OR(AND(Data_Input!$T$3="meters",Data_Input!$T2173&gt;12),(AND(Data_Input!$T$3="feet",Data_Input!$T2173&gt;40)),ABS(E2169)&gt;$G$4),"",E2169),""))</f>
        <v/>
      </c>
      <c r="P2169" s="35"/>
      <c r="Q2169" s="8" t="str">
        <f t="shared" si="142"/>
        <v/>
      </c>
      <c r="R2169" s="8" t="str">
        <f t="shared" si="143"/>
        <v/>
      </c>
      <c r="S2169" s="8" t="str">
        <f t="shared" si="144"/>
        <v/>
      </c>
      <c r="T2169" s="8" t="str">
        <f t="shared" si="145"/>
        <v/>
      </c>
      <c r="U2169" s="35"/>
    </row>
    <row r="2170" spans="1:21">
      <c r="A2170" s="7">
        <v>2168</v>
      </c>
      <c r="B2170" s="37" t="str">
        <f>Data_Input!O2174</f>
        <v/>
      </c>
      <c r="C2170" s="37" t="str">
        <f>Data_Input!P2174</f>
        <v/>
      </c>
      <c r="D2170" s="37" t="str">
        <f>Data_Input!Q2174</f>
        <v/>
      </c>
      <c r="E2170" s="37" t="str">
        <f>Data_Input!R2174</f>
        <v/>
      </c>
      <c r="F2170" s="47"/>
      <c r="G2170" s="35"/>
      <c r="H2170" s="35"/>
      <c r="I2170" s="35"/>
      <c r="J2170" s="35"/>
      <c r="K2170" s="35"/>
      <c r="L2170" s="37" t="str">
        <f>IF($G$4=0,B2170,IFERROR(IF(OR(AND(Data_Input!$T$3="meters",Data_Input!$T2174&gt;12),(AND(Data_Input!$T$3="feet",Data_Input!$T2174&gt;40)),ABS(B2170)&gt;$G$4),"",B2170),""))</f>
        <v/>
      </c>
      <c r="M2170" s="37" t="str">
        <f>IF($H$4=0,C2170,IFERROR(IF(OR(AND(Data_Input!$T$3="meters",Data_Input!$T2174&gt;12),(AND(Data_Input!$T$3="feet",Data_Input!$T2174&gt;40)),ABS(C2170)&gt;$G$4),"",C2170),""))</f>
        <v/>
      </c>
      <c r="N2170" s="37" t="str">
        <f>IF($I$4=0,D2170,IFERROR(IF(OR(AND(Data_Input!$T$3="meters",Data_Input!$T2174&gt;12),(AND(Data_Input!$T$3="feet",Data_Input!$T2174&gt;40)),ABS(D2170)&gt;$G$4),"",D2170),""))</f>
        <v/>
      </c>
      <c r="O2170" s="37" t="str">
        <f>IF($J$4=0,E2170,IFERROR(IF(OR(AND(Data_Input!$T$3="meters",Data_Input!$T2174&gt;12),(AND(Data_Input!$T$3="feet",Data_Input!$T2174&gt;40)),ABS(E2170)&gt;$G$4),"",E2170),""))</f>
        <v/>
      </c>
      <c r="P2170" s="35"/>
      <c r="Q2170" s="8" t="str">
        <f t="shared" si="142"/>
        <v/>
      </c>
      <c r="R2170" s="8" t="str">
        <f t="shared" si="143"/>
        <v/>
      </c>
      <c r="S2170" s="8" t="str">
        <f t="shared" si="144"/>
        <v/>
      </c>
      <c r="T2170" s="8" t="str">
        <f t="shared" si="145"/>
        <v/>
      </c>
      <c r="U2170" s="35"/>
    </row>
    <row r="2171" spans="1:21">
      <c r="A2171" s="7">
        <v>2169</v>
      </c>
      <c r="B2171" s="37" t="str">
        <f>Data_Input!O2175</f>
        <v/>
      </c>
      <c r="C2171" s="37" t="str">
        <f>Data_Input!P2175</f>
        <v/>
      </c>
      <c r="D2171" s="37" t="str">
        <f>Data_Input!Q2175</f>
        <v/>
      </c>
      <c r="E2171" s="37" t="str">
        <f>Data_Input!R2175</f>
        <v/>
      </c>
      <c r="F2171" s="47"/>
      <c r="G2171" s="35"/>
      <c r="H2171" s="35"/>
      <c r="I2171" s="35"/>
      <c r="J2171" s="35"/>
      <c r="K2171" s="35"/>
      <c r="L2171" s="37" t="str">
        <f>IF($G$4=0,B2171,IFERROR(IF(OR(AND(Data_Input!$T$3="meters",Data_Input!$T2175&gt;12),(AND(Data_Input!$T$3="feet",Data_Input!$T2175&gt;40)),ABS(B2171)&gt;$G$4),"",B2171),""))</f>
        <v/>
      </c>
      <c r="M2171" s="37" t="str">
        <f>IF($H$4=0,C2171,IFERROR(IF(OR(AND(Data_Input!$T$3="meters",Data_Input!$T2175&gt;12),(AND(Data_Input!$T$3="feet",Data_Input!$T2175&gt;40)),ABS(C2171)&gt;$G$4),"",C2171),""))</f>
        <v/>
      </c>
      <c r="N2171" s="37" t="str">
        <f>IF($I$4=0,D2171,IFERROR(IF(OR(AND(Data_Input!$T$3="meters",Data_Input!$T2175&gt;12),(AND(Data_Input!$T$3="feet",Data_Input!$T2175&gt;40)),ABS(D2171)&gt;$G$4),"",D2171),""))</f>
        <v/>
      </c>
      <c r="O2171" s="37" t="str">
        <f>IF($J$4=0,E2171,IFERROR(IF(OR(AND(Data_Input!$T$3="meters",Data_Input!$T2175&gt;12),(AND(Data_Input!$T$3="feet",Data_Input!$T2175&gt;40)),ABS(E2171)&gt;$G$4),"",E2171),""))</f>
        <v/>
      </c>
      <c r="P2171" s="35"/>
      <c r="Q2171" s="8" t="str">
        <f t="shared" si="142"/>
        <v/>
      </c>
      <c r="R2171" s="8" t="str">
        <f t="shared" si="143"/>
        <v/>
      </c>
      <c r="S2171" s="8" t="str">
        <f t="shared" si="144"/>
        <v/>
      </c>
      <c r="T2171" s="8" t="str">
        <f t="shared" si="145"/>
        <v/>
      </c>
      <c r="U2171" s="35"/>
    </row>
    <row r="2172" spans="1:21">
      <c r="A2172" s="7">
        <v>2170</v>
      </c>
      <c r="B2172" s="37" t="str">
        <f>Data_Input!O2176</f>
        <v/>
      </c>
      <c r="C2172" s="37" t="str">
        <f>Data_Input!P2176</f>
        <v/>
      </c>
      <c r="D2172" s="37" t="str">
        <f>Data_Input!Q2176</f>
        <v/>
      </c>
      <c r="E2172" s="37" t="str">
        <f>Data_Input!R2176</f>
        <v/>
      </c>
      <c r="F2172" s="47"/>
      <c r="G2172" s="35"/>
      <c r="H2172" s="35"/>
      <c r="I2172" s="35"/>
      <c r="J2172" s="35"/>
      <c r="K2172" s="35"/>
      <c r="L2172" s="37" t="str">
        <f>IF($G$4=0,B2172,IFERROR(IF(OR(AND(Data_Input!$T$3="meters",Data_Input!$T2176&gt;12),(AND(Data_Input!$T$3="feet",Data_Input!$T2176&gt;40)),ABS(B2172)&gt;$G$4),"",B2172),""))</f>
        <v/>
      </c>
      <c r="M2172" s="37" t="str">
        <f>IF($H$4=0,C2172,IFERROR(IF(OR(AND(Data_Input!$T$3="meters",Data_Input!$T2176&gt;12),(AND(Data_Input!$T$3="feet",Data_Input!$T2176&gt;40)),ABS(C2172)&gt;$G$4),"",C2172),""))</f>
        <v/>
      </c>
      <c r="N2172" s="37" t="str">
        <f>IF($I$4=0,D2172,IFERROR(IF(OR(AND(Data_Input!$T$3="meters",Data_Input!$T2176&gt;12),(AND(Data_Input!$T$3="feet",Data_Input!$T2176&gt;40)),ABS(D2172)&gt;$G$4),"",D2172),""))</f>
        <v/>
      </c>
      <c r="O2172" s="37" t="str">
        <f>IF($J$4=0,E2172,IFERROR(IF(OR(AND(Data_Input!$T$3="meters",Data_Input!$T2176&gt;12),(AND(Data_Input!$T$3="feet",Data_Input!$T2176&gt;40)),ABS(E2172)&gt;$G$4),"",E2172),""))</f>
        <v/>
      </c>
      <c r="P2172" s="35"/>
      <c r="Q2172" s="8" t="str">
        <f t="shared" si="142"/>
        <v/>
      </c>
      <c r="R2172" s="8" t="str">
        <f t="shared" si="143"/>
        <v/>
      </c>
      <c r="S2172" s="8" t="str">
        <f t="shared" si="144"/>
        <v/>
      </c>
      <c r="T2172" s="8" t="str">
        <f t="shared" si="145"/>
        <v/>
      </c>
      <c r="U2172" s="35"/>
    </row>
    <row r="2173" spans="1:21">
      <c r="A2173" s="7">
        <v>2171</v>
      </c>
      <c r="B2173" s="37" t="str">
        <f>Data_Input!O2177</f>
        <v/>
      </c>
      <c r="C2173" s="37" t="str">
        <f>Data_Input!P2177</f>
        <v/>
      </c>
      <c r="D2173" s="37" t="str">
        <f>Data_Input!Q2177</f>
        <v/>
      </c>
      <c r="E2173" s="37" t="str">
        <f>Data_Input!R2177</f>
        <v/>
      </c>
      <c r="F2173" s="47"/>
      <c r="G2173" s="35"/>
      <c r="H2173" s="35"/>
      <c r="I2173" s="35"/>
      <c r="J2173" s="35"/>
      <c r="K2173" s="35"/>
      <c r="L2173" s="37" t="str">
        <f>IF($G$4=0,B2173,IFERROR(IF(OR(AND(Data_Input!$T$3="meters",Data_Input!$T2177&gt;12),(AND(Data_Input!$T$3="feet",Data_Input!$T2177&gt;40)),ABS(B2173)&gt;$G$4),"",B2173),""))</f>
        <v/>
      </c>
      <c r="M2173" s="37" t="str">
        <f>IF($H$4=0,C2173,IFERROR(IF(OR(AND(Data_Input!$T$3="meters",Data_Input!$T2177&gt;12),(AND(Data_Input!$T$3="feet",Data_Input!$T2177&gt;40)),ABS(C2173)&gt;$G$4),"",C2173),""))</f>
        <v/>
      </c>
      <c r="N2173" s="37" t="str">
        <f>IF($I$4=0,D2173,IFERROR(IF(OR(AND(Data_Input!$T$3="meters",Data_Input!$T2177&gt;12),(AND(Data_Input!$T$3="feet",Data_Input!$T2177&gt;40)),ABS(D2173)&gt;$G$4),"",D2173),""))</f>
        <v/>
      </c>
      <c r="O2173" s="37" t="str">
        <f>IF($J$4=0,E2173,IFERROR(IF(OR(AND(Data_Input!$T$3="meters",Data_Input!$T2177&gt;12),(AND(Data_Input!$T$3="feet",Data_Input!$T2177&gt;40)),ABS(E2173)&gt;$G$4),"",E2173),""))</f>
        <v/>
      </c>
      <c r="P2173" s="35"/>
      <c r="Q2173" s="8" t="str">
        <f t="shared" si="142"/>
        <v/>
      </c>
      <c r="R2173" s="8" t="str">
        <f t="shared" si="143"/>
        <v/>
      </c>
      <c r="S2173" s="8" t="str">
        <f t="shared" si="144"/>
        <v/>
      </c>
      <c r="T2173" s="8" t="str">
        <f t="shared" si="145"/>
        <v/>
      </c>
      <c r="U2173" s="35"/>
    </row>
    <row r="2174" spans="1:21">
      <c r="A2174" s="7">
        <v>2172</v>
      </c>
      <c r="B2174" s="37" t="str">
        <f>Data_Input!O2178</f>
        <v/>
      </c>
      <c r="C2174" s="37" t="str">
        <f>Data_Input!P2178</f>
        <v/>
      </c>
      <c r="D2174" s="37" t="str">
        <f>Data_Input!Q2178</f>
        <v/>
      </c>
      <c r="E2174" s="37" t="str">
        <f>Data_Input!R2178</f>
        <v/>
      </c>
      <c r="F2174" s="47"/>
      <c r="G2174" s="35"/>
      <c r="H2174" s="35"/>
      <c r="I2174" s="35"/>
      <c r="J2174" s="35"/>
      <c r="K2174" s="35"/>
      <c r="L2174" s="37" t="str">
        <f>IF($G$4=0,B2174,IFERROR(IF(OR(AND(Data_Input!$T$3="meters",Data_Input!$T2178&gt;12),(AND(Data_Input!$T$3="feet",Data_Input!$T2178&gt;40)),ABS(B2174)&gt;$G$4),"",B2174),""))</f>
        <v/>
      </c>
      <c r="M2174" s="37" t="str">
        <f>IF($H$4=0,C2174,IFERROR(IF(OR(AND(Data_Input!$T$3="meters",Data_Input!$T2178&gt;12),(AND(Data_Input!$T$3="feet",Data_Input!$T2178&gt;40)),ABS(C2174)&gt;$G$4),"",C2174),""))</f>
        <v/>
      </c>
      <c r="N2174" s="37" t="str">
        <f>IF($I$4=0,D2174,IFERROR(IF(OR(AND(Data_Input!$T$3="meters",Data_Input!$T2178&gt;12),(AND(Data_Input!$T$3="feet",Data_Input!$T2178&gt;40)),ABS(D2174)&gt;$G$4),"",D2174),""))</f>
        <v/>
      </c>
      <c r="O2174" s="37" t="str">
        <f>IF($J$4=0,E2174,IFERROR(IF(OR(AND(Data_Input!$T$3="meters",Data_Input!$T2178&gt;12),(AND(Data_Input!$T$3="feet",Data_Input!$T2178&gt;40)),ABS(E2174)&gt;$G$4),"",E2174),""))</f>
        <v/>
      </c>
      <c r="P2174" s="35"/>
      <c r="Q2174" s="8" t="str">
        <f t="shared" si="142"/>
        <v/>
      </c>
      <c r="R2174" s="8" t="str">
        <f t="shared" si="143"/>
        <v/>
      </c>
      <c r="S2174" s="8" t="str">
        <f t="shared" si="144"/>
        <v/>
      </c>
      <c r="T2174" s="8" t="str">
        <f t="shared" si="145"/>
        <v/>
      </c>
      <c r="U2174" s="35"/>
    </row>
    <row r="2175" spans="1:21">
      <c r="A2175" s="7">
        <v>2173</v>
      </c>
      <c r="B2175" s="37" t="str">
        <f>Data_Input!O2179</f>
        <v/>
      </c>
      <c r="C2175" s="37" t="str">
        <f>Data_Input!P2179</f>
        <v/>
      </c>
      <c r="D2175" s="37" t="str">
        <f>Data_Input!Q2179</f>
        <v/>
      </c>
      <c r="E2175" s="37" t="str">
        <f>Data_Input!R2179</f>
        <v/>
      </c>
      <c r="F2175" s="47"/>
      <c r="G2175" s="35"/>
      <c r="H2175" s="35"/>
      <c r="I2175" s="35"/>
      <c r="J2175" s="35"/>
      <c r="K2175" s="35"/>
      <c r="L2175" s="37" t="str">
        <f>IF($G$4=0,B2175,IFERROR(IF(OR(AND(Data_Input!$T$3="meters",Data_Input!$T2179&gt;12),(AND(Data_Input!$T$3="feet",Data_Input!$T2179&gt;40)),ABS(B2175)&gt;$G$4),"",B2175),""))</f>
        <v/>
      </c>
      <c r="M2175" s="37" t="str">
        <f>IF($H$4=0,C2175,IFERROR(IF(OR(AND(Data_Input!$T$3="meters",Data_Input!$T2179&gt;12),(AND(Data_Input!$T$3="feet",Data_Input!$T2179&gt;40)),ABS(C2175)&gt;$G$4),"",C2175),""))</f>
        <v/>
      </c>
      <c r="N2175" s="37" t="str">
        <f>IF($I$4=0,D2175,IFERROR(IF(OR(AND(Data_Input!$T$3="meters",Data_Input!$T2179&gt;12),(AND(Data_Input!$T$3="feet",Data_Input!$T2179&gt;40)),ABS(D2175)&gt;$G$4),"",D2175),""))</f>
        <v/>
      </c>
      <c r="O2175" s="37" t="str">
        <f>IF($J$4=0,E2175,IFERROR(IF(OR(AND(Data_Input!$T$3="meters",Data_Input!$T2179&gt;12),(AND(Data_Input!$T$3="feet",Data_Input!$T2179&gt;40)),ABS(E2175)&gt;$G$4),"",E2175),""))</f>
        <v/>
      </c>
      <c r="P2175" s="35"/>
      <c r="Q2175" s="8" t="str">
        <f t="shared" si="142"/>
        <v/>
      </c>
      <c r="R2175" s="8" t="str">
        <f t="shared" si="143"/>
        <v/>
      </c>
      <c r="S2175" s="8" t="str">
        <f t="shared" si="144"/>
        <v/>
      </c>
      <c r="T2175" s="8" t="str">
        <f t="shared" si="145"/>
        <v/>
      </c>
      <c r="U2175" s="35"/>
    </row>
    <row r="2176" spans="1:21">
      <c r="A2176" s="7">
        <v>2174</v>
      </c>
      <c r="B2176" s="37" t="str">
        <f>Data_Input!O2180</f>
        <v/>
      </c>
      <c r="C2176" s="37" t="str">
        <f>Data_Input!P2180</f>
        <v/>
      </c>
      <c r="D2176" s="37" t="str">
        <f>Data_Input!Q2180</f>
        <v/>
      </c>
      <c r="E2176" s="37" t="str">
        <f>Data_Input!R2180</f>
        <v/>
      </c>
      <c r="F2176" s="47"/>
      <c r="G2176" s="35"/>
      <c r="H2176" s="35"/>
      <c r="I2176" s="35"/>
      <c r="J2176" s="35"/>
      <c r="K2176" s="35"/>
      <c r="L2176" s="37" t="str">
        <f>IF($G$4=0,B2176,IFERROR(IF(OR(AND(Data_Input!$T$3="meters",Data_Input!$T2180&gt;12),(AND(Data_Input!$T$3="feet",Data_Input!$T2180&gt;40)),ABS(B2176)&gt;$G$4),"",B2176),""))</f>
        <v/>
      </c>
      <c r="M2176" s="37" t="str">
        <f>IF($H$4=0,C2176,IFERROR(IF(OR(AND(Data_Input!$T$3="meters",Data_Input!$T2180&gt;12),(AND(Data_Input!$T$3="feet",Data_Input!$T2180&gt;40)),ABS(C2176)&gt;$G$4),"",C2176),""))</f>
        <v/>
      </c>
      <c r="N2176" s="37" t="str">
        <f>IF($I$4=0,D2176,IFERROR(IF(OR(AND(Data_Input!$T$3="meters",Data_Input!$T2180&gt;12),(AND(Data_Input!$T$3="feet",Data_Input!$T2180&gt;40)),ABS(D2176)&gt;$G$4),"",D2176),""))</f>
        <v/>
      </c>
      <c r="O2176" s="37" t="str">
        <f>IF($J$4=0,E2176,IFERROR(IF(OR(AND(Data_Input!$T$3="meters",Data_Input!$T2180&gt;12),(AND(Data_Input!$T$3="feet",Data_Input!$T2180&gt;40)),ABS(E2176)&gt;$G$4),"",E2176),""))</f>
        <v/>
      </c>
      <c r="P2176" s="35"/>
      <c r="Q2176" s="8" t="str">
        <f t="shared" si="142"/>
        <v/>
      </c>
      <c r="R2176" s="8" t="str">
        <f t="shared" si="143"/>
        <v/>
      </c>
      <c r="S2176" s="8" t="str">
        <f t="shared" si="144"/>
        <v/>
      </c>
      <c r="T2176" s="8" t="str">
        <f t="shared" si="145"/>
        <v/>
      </c>
      <c r="U2176" s="35"/>
    </row>
    <row r="2177" spans="1:21">
      <c r="A2177" s="7">
        <v>2175</v>
      </c>
      <c r="B2177" s="37" t="str">
        <f>Data_Input!O2181</f>
        <v/>
      </c>
      <c r="C2177" s="37" t="str">
        <f>Data_Input!P2181</f>
        <v/>
      </c>
      <c r="D2177" s="37" t="str">
        <f>Data_Input!Q2181</f>
        <v/>
      </c>
      <c r="E2177" s="37" t="str">
        <f>Data_Input!R2181</f>
        <v/>
      </c>
      <c r="F2177" s="47"/>
      <c r="G2177" s="35"/>
      <c r="H2177" s="35"/>
      <c r="I2177" s="35"/>
      <c r="J2177" s="35"/>
      <c r="K2177" s="35"/>
      <c r="L2177" s="37" t="str">
        <f>IF($G$4=0,B2177,IFERROR(IF(OR(AND(Data_Input!$T$3="meters",Data_Input!$T2181&gt;12),(AND(Data_Input!$T$3="feet",Data_Input!$T2181&gt;40)),ABS(B2177)&gt;$G$4),"",B2177),""))</f>
        <v/>
      </c>
      <c r="M2177" s="37" t="str">
        <f>IF($H$4=0,C2177,IFERROR(IF(OR(AND(Data_Input!$T$3="meters",Data_Input!$T2181&gt;12),(AND(Data_Input!$T$3="feet",Data_Input!$T2181&gt;40)),ABS(C2177)&gt;$G$4),"",C2177),""))</f>
        <v/>
      </c>
      <c r="N2177" s="37" t="str">
        <f>IF($I$4=0,D2177,IFERROR(IF(OR(AND(Data_Input!$T$3="meters",Data_Input!$T2181&gt;12),(AND(Data_Input!$T$3="feet",Data_Input!$T2181&gt;40)),ABS(D2177)&gt;$G$4),"",D2177),""))</f>
        <v/>
      </c>
      <c r="O2177" s="37" t="str">
        <f>IF($J$4=0,E2177,IFERROR(IF(OR(AND(Data_Input!$T$3="meters",Data_Input!$T2181&gt;12),(AND(Data_Input!$T$3="feet",Data_Input!$T2181&gt;40)),ABS(E2177)&gt;$G$4),"",E2177),""))</f>
        <v/>
      </c>
      <c r="P2177" s="35"/>
      <c r="Q2177" s="8" t="str">
        <f t="shared" si="142"/>
        <v/>
      </c>
      <c r="R2177" s="8" t="str">
        <f t="shared" si="143"/>
        <v/>
      </c>
      <c r="S2177" s="8" t="str">
        <f t="shared" si="144"/>
        <v/>
      </c>
      <c r="T2177" s="8" t="str">
        <f t="shared" si="145"/>
        <v/>
      </c>
      <c r="U2177" s="35"/>
    </row>
    <row r="2178" spans="1:21">
      <c r="A2178" s="7">
        <v>2176</v>
      </c>
      <c r="B2178" s="37" t="str">
        <f>Data_Input!O2182</f>
        <v/>
      </c>
      <c r="C2178" s="37" t="str">
        <f>Data_Input!P2182</f>
        <v/>
      </c>
      <c r="D2178" s="37" t="str">
        <f>Data_Input!Q2182</f>
        <v/>
      </c>
      <c r="E2178" s="37" t="str">
        <f>Data_Input!R2182</f>
        <v/>
      </c>
      <c r="F2178" s="47"/>
      <c r="G2178" s="35"/>
      <c r="H2178" s="35"/>
      <c r="I2178" s="35"/>
      <c r="J2178" s="35"/>
      <c r="K2178" s="35"/>
      <c r="L2178" s="37" t="str">
        <f>IF($G$4=0,B2178,IFERROR(IF(OR(AND(Data_Input!$T$3="meters",Data_Input!$T2182&gt;12),(AND(Data_Input!$T$3="feet",Data_Input!$T2182&gt;40)),ABS(B2178)&gt;$G$4),"",B2178),""))</f>
        <v/>
      </c>
      <c r="M2178" s="37" t="str">
        <f>IF($H$4=0,C2178,IFERROR(IF(OR(AND(Data_Input!$T$3="meters",Data_Input!$T2182&gt;12),(AND(Data_Input!$T$3="feet",Data_Input!$T2182&gt;40)),ABS(C2178)&gt;$G$4),"",C2178),""))</f>
        <v/>
      </c>
      <c r="N2178" s="37" t="str">
        <f>IF($I$4=0,D2178,IFERROR(IF(OR(AND(Data_Input!$T$3="meters",Data_Input!$T2182&gt;12),(AND(Data_Input!$T$3="feet",Data_Input!$T2182&gt;40)),ABS(D2178)&gt;$G$4),"",D2178),""))</f>
        <v/>
      </c>
      <c r="O2178" s="37" t="str">
        <f>IF($J$4=0,E2178,IFERROR(IF(OR(AND(Data_Input!$T$3="meters",Data_Input!$T2182&gt;12),(AND(Data_Input!$T$3="feet",Data_Input!$T2182&gt;40)),ABS(E2178)&gt;$G$4),"",E2178),""))</f>
        <v/>
      </c>
      <c r="P2178" s="35"/>
      <c r="Q2178" s="8" t="str">
        <f t="shared" si="142"/>
        <v/>
      </c>
      <c r="R2178" s="8" t="str">
        <f t="shared" si="143"/>
        <v/>
      </c>
      <c r="S2178" s="8" t="str">
        <f t="shared" si="144"/>
        <v/>
      </c>
      <c r="T2178" s="8" t="str">
        <f t="shared" si="145"/>
        <v/>
      </c>
      <c r="U2178" s="35"/>
    </row>
    <row r="2179" spans="1:21">
      <c r="A2179" s="7">
        <v>2177</v>
      </c>
      <c r="B2179" s="37" t="str">
        <f>Data_Input!O2183</f>
        <v/>
      </c>
      <c r="C2179" s="37" t="str">
        <f>Data_Input!P2183</f>
        <v/>
      </c>
      <c r="D2179" s="37" t="str">
        <f>Data_Input!Q2183</f>
        <v/>
      </c>
      <c r="E2179" s="37" t="str">
        <f>Data_Input!R2183</f>
        <v/>
      </c>
      <c r="F2179" s="47"/>
      <c r="G2179" s="35"/>
      <c r="H2179" s="35"/>
      <c r="I2179" s="35"/>
      <c r="J2179" s="35"/>
      <c r="K2179" s="35"/>
      <c r="L2179" s="37" t="str">
        <f>IF($G$4=0,B2179,IFERROR(IF(OR(AND(Data_Input!$T$3="meters",Data_Input!$T2183&gt;12),(AND(Data_Input!$T$3="feet",Data_Input!$T2183&gt;40)),ABS(B2179)&gt;$G$4),"",B2179),""))</f>
        <v/>
      </c>
      <c r="M2179" s="37" t="str">
        <f>IF($H$4=0,C2179,IFERROR(IF(OR(AND(Data_Input!$T$3="meters",Data_Input!$T2183&gt;12),(AND(Data_Input!$T$3="feet",Data_Input!$T2183&gt;40)),ABS(C2179)&gt;$G$4),"",C2179),""))</f>
        <v/>
      </c>
      <c r="N2179" s="37" t="str">
        <f>IF($I$4=0,D2179,IFERROR(IF(OR(AND(Data_Input!$T$3="meters",Data_Input!$T2183&gt;12),(AND(Data_Input!$T$3="feet",Data_Input!$T2183&gt;40)),ABS(D2179)&gt;$G$4),"",D2179),""))</f>
        <v/>
      </c>
      <c r="O2179" s="37" t="str">
        <f>IF($J$4=0,E2179,IFERROR(IF(OR(AND(Data_Input!$T$3="meters",Data_Input!$T2183&gt;12),(AND(Data_Input!$T$3="feet",Data_Input!$T2183&gt;40)),ABS(E2179)&gt;$G$4),"",E2179),""))</f>
        <v/>
      </c>
      <c r="P2179" s="35"/>
      <c r="Q2179" s="8" t="str">
        <f t="shared" si="142"/>
        <v/>
      </c>
      <c r="R2179" s="8" t="str">
        <f t="shared" si="143"/>
        <v/>
      </c>
      <c r="S2179" s="8" t="str">
        <f t="shared" si="144"/>
        <v/>
      </c>
      <c r="T2179" s="8" t="str">
        <f t="shared" si="145"/>
        <v/>
      </c>
      <c r="U2179" s="35"/>
    </row>
    <row r="2180" spans="1:21">
      <c r="A2180" s="7">
        <v>2178</v>
      </c>
      <c r="B2180" s="37" t="str">
        <f>Data_Input!O2184</f>
        <v/>
      </c>
      <c r="C2180" s="37" t="str">
        <f>Data_Input!P2184</f>
        <v/>
      </c>
      <c r="D2180" s="37" t="str">
        <f>Data_Input!Q2184</f>
        <v/>
      </c>
      <c r="E2180" s="37" t="str">
        <f>Data_Input!R2184</f>
        <v/>
      </c>
      <c r="F2180" s="47"/>
      <c r="G2180" s="35"/>
      <c r="H2180" s="35"/>
      <c r="I2180" s="35"/>
      <c r="J2180" s="35"/>
      <c r="K2180" s="35"/>
      <c r="L2180" s="37" t="str">
        <f>IF($G$4=0,B2180,IFERROR(IF(OR(AND(Data_Input!$T$3="meters",Data_Input!$T2184&gt;12),(AND(Data_Input!$T$3="feet",Data_Input!$T2184&gt;40)),ABS(B2180)&gt;$G$4),"",B2180),""))</f>
        <v/>
      </c>
      <c r="M2180" s="37" t="str">
        <f>IF($H$4=0,C2180,IFERROR(IF(OR(AND(Data_Input!$T$3="meters",Data_Input!$T2184&gt;12),(AND(Data_Input!$T$3="feet",Data_Input!$T2184&gt;40)),ABS(C2180)&gt;$G$4),"",C2180),""))</f>
        <v/>
      </c>
      <c r="N2180" s="37" t="str">
        <f>IF($I$4=0,D2180,IFERROR(IF(OR(AND(Data_Input!$T$3="meters",Data_Input!$T2184&gt;12),(AND(Data_Input!$T$3="feet",Data_Input!$T2184&gt;40)),ABS(D2180)&gt;$G$4),"",D2180),""))</f>
        <v/>
      </c>
      <c r="O2180" s="37" t="str">
        <f>IF($J$4=0,E2180,IFERROR(IF(OR(AND(Data_Input!$T$3="meters",Data_Input!$T2184&gt;12),(AND(Data_Input!$T$3="feet",Data_Input!$T2184&gt;40)),ABS(E2180)&gt;$G$4),"",E2180),""))</f>
        <v/>
      </c>
      <c r="P2180" s="35"/>
      <c r="Q2180" s="8" t="str">
        <f t="shared" ref="Q2180:Q2243" si="146">IFERROR(ABS(L2180),"")</f>
        <v/>
      </c>
      <c r="R2180" s="8" t="str">
        <f t="shared" ref="R2180:R2243" si="147">IFERROR(ABS(M2180),"")</f>
        <v/>
      </c>
      <c r="S2180" s="8" t="str">
        <f t="shared" ref="S2180:S2243" si="148">IFERROR(ABS(N2180),"")</f>
        <v/>
      </c>
      <c r="T2180" s="8" t="str">
        <f t="shared" ref="T2180:T2243" si="149">IFERROR(ABS(O2180),"")</f>
        <v/>
      </c>
      <c r="U2180" s="35"/>
    </row>
    <row r="2181" spans="1:21">
      <c r="A2181" s="7">
        <v>2179</v>
      </c>
      <c r="B2181" s="37" t="str">
        <f>Data_Input!O2185</f>
        <v/>
      </c>
      <c r="C2181" s="37" t="str">
        <f>Data_Input!P2185</f>
        <v/>
      </c>
      <c r="D2181" s="37" t="str">
        <f>Data_Input!Q2185</f>
        <v/>
      </c>
      <c r="E2181" s="37" t="str">
        <f>Data_Input!R2185</f>
        <v/>
      </c>
      <c r="F2181" s="47"/>
      <c r="G2181" s="35"/>
      <c r="H2181" s="35"/>
      <c r="I2181" s="35"/>
      <c r="J2181" s="35"/>
      <c r="K2181" s="35"/>
      <c r="L2181" s="37" t="str">
        <f>IF($G$4=0,B2181,IFERROR(IF(OR(AND(Data_Input!$T$3="meters",Data_Input!$T2185&gt;12),(AND(Data_Input!$T$3="feet",Data_Input!$T2185&gt;40)),ABS(B2181)&gt;$G$4),"",B2181),""))</f>
        <v/>
      </c>
      <c r="M2181" s="37" t="str">
        <f>IF($H$4=0,C2181,IFERROR(IF(OR(AND(Data_Input!$T$3="meters",Data_Input!$T2185&gt;12),(AND(Data_Input!$T$3="feet",Data_Input!$T2185&gt;40)),ABS(C2181)&gt;$G$4),"",C2181),""))</f>
        <v/>
      </c>
      <c r="N2181" s="37" t="str">
        <f>IF($I$4=0,D2181,IFERROR(IF(OR(AND(Data_Input!$T$3="meters",Data_Input!$T2185&gt;12),(AND(Data_Input!$T$3="feet",Data_Input!$T2185&gt;40)),ABS(D2181)&gt;$G$4),"",D2181),""))</f>
        <v/>
      </c>
      <c r="O2181" s="37" t="str">
        <f>IF($J$4=0,E2181,IFERROR(IF(OR(AND(Data_Input!$T$3="meters",Data_Input!$T2185&gt;12),(AND(Data_Input!$T$3="feet",Data_Input!$T2185&gt;40)),ABS(E2181)&gt;$G$4),"",E2181),""))</f>
        <v/>
      </c>
      <c r="P2181" s="35"/>
      <c r="Q2181" s="8" t="str">
        <f t="shared" si="146"/>
        <v/>
      </c>
      <c r="R2181" s="8" t="str">
        <f t="shared" si="147"/>
        <v/>
      </c>
      <c r="S2181" s="8" t="str">
        <f t="shared" si="148"/>
        <v/>
      </c>
      <c r="T2181" s="8" t="str">
        <f t="shared" si="149"/>
        <v/>
      </c>
      <c r="U2181" s="35"/>
    </row>
    <row r="2182" spans="1:21">
      <c r="A2182" s="7">
        <v>2180</v>
      </c>
      <c r="B2182" s="37" t="str">
        <f>Data_Input!O2186</f>
        <v/>
      </c>
      <c r="C2182" s="37" t="str">
        <f>Data_Input!P2186</f>
        <v/>
      </c>
      <c r="D2182" s="37" t="str">
        <f>Data_Input!Q2186</f>
        <v/>
      </c>
      <c r="E2182" s="37" t="str">
        <f>Data_Input!R2186</f>
        <v/>
      </c>
      <c r="F2182" s="47"/>
      <c r="G2182" s="35"/>
      <c r="H2182" s="35"/>
      <c r="I2182" s="35"/>
      <c r="J2182" s="35"/>
      <c r="K2182" s="35"/>
      <c r="L2182" s="37" t="str">
        <f>IF($G$4=0,B2182,IFERROR(IF(OR(AND(Data_Input!$T$3="meters",Data_Input!$T2186&gt;12),(AND(Data_Input!$T$3="feet",Data_Input!$T2186&gt;40)),ABS(B2182)&gt;$G$4),"",B2182),""))</f>
        <v/>
      </c>
      <c r="M2182" s="37" t="str">
        <f>IF($H$4=0,C2182,IFERROR(IF(OR(AND(Data_Input!$T$3="meters",Data_Input!$T2186&gt;12),(AND(Data_Input!$T$3="feet",Data_Input!$T2186&gt;40)),ABS(C2182)&gt;$G$4),"",C2182),""))</f>
        <v/>
      </c>
      <c r="N2182" s="37" t="str">
        <f>IF($I$4=0,D2182,IFERROR(IF(OR(AND(Data_Input!$T$3="meters",Data_Input!$T2186&gt;12),(AND(Data_Input!$T$3="feet",Data_Input!$T2186&gt;40)),ABS(D2182)&gt;$G$4),"",D2182),""))</f>
        <v/>
      </c>
      <c r="O2182" s="37" t="str">
        <f>IF($J$4=0,E2182,IFERROR(IF(OR(AND(Data_Input!$T$3="meters",Data_Input!$T2186&gt;12),(AND(Data_Input!$T$3="feet",Data_Input!$T2186&gt;40)),ABS(E2182)&gt;$G$4),"",E2182),""))</f>
        <v/>
      </c>
      <c r="P2182" s="35"/>
      <c r="Q2182" s="8" t="str">
        <f t="shared" si="146"/>
        <v/>
      </c>
      <c r="R2182" s="8" t="str">
        <f t="shared" si="147"/>
        <v/>
      </c>
      <c r="S2182" s="8" t="str">
        <f t="shared" si="148"/>
        <v/>
      </c>
      <c r="T2182" s="8" t="str">
        <f t="shared" si="149"/>
        <v/>
      </c>
      <c r="U2182" s="35"/>
    </row>
    <row r="2183" spans="1:21">
      <c r="A2183" s="7">
        <v>2181</v>
      </c>
      <c r="B2183" s="37" t="str">
        <f>Data_Input!O2187</f>
        <v/>
      </c>
      <c r="C2183" s="37" t="str">
        <f>Data_Input!P2187</f>
        <v/>
      </c>
      <c r="D2183" s="37" t="str">
        <f>Data_Input!Q2187</f>
        <v/>
      </c>
      <c r="E2183" s="37" t="str">
        <f>Data_Input!R2187</f>
        <v/>
      </c>
      <c r="F2183" s="47"/>
      <c r="G2183" s="35"/>
      <c r="H2183" s="35"/>
      <c r="I2183" s="35"/>
      <c r="J2183" s="35"/>
      <c r="K2183" s="35"/>
      <c r="L2183" s="37" t="str">
        <f>IF($G$4=0,B2183,IFERROR(IF(OR(AND(Data_Input!$T$3="meters",Data_Input!$T2187&gt;12),(AND(Data_Input!$T$3="feet",Data_Input!$T2187&gt;40)),ABS(B2183)&gt;$G$4),"",B2183),""))</f>
        <v/>
      </c>
      <c r="M2183" s="37" t="str">
        <f>IF($H$4=0,C2183,IFERROR(IF(OR(AND(Data_Input!$T$3="meters",Data_Input!$T2187&gt;12),(AND(Data_Input!$T$3="feet",Data_Input!$T2187&gt;40)),ABS(C2183)&gt;$G$4),"",C2183),""))</f>
        <v/>
      </c>
      <c r="N2183" s="37" t="str">
        <f>IF($I$4=0,D2183,IFERROR(IF(OR(AND(Data_Input!$T$3="meters",Data_Input!$T2187&gt;12),(AND(Data_Input!$T$3="feet",Data_Input!$T2187&gt;40)),ABS(D2183)&gt;$G$4),"",D2183),""))</f>
        <v/>
      </c>
      <c r="O2183" s="37" t="str">
        <f>IF($J$4=0,E2183,IFERROR(IF(OR(AND(Data_Input!$T$3="meters",Data_Input!$T2187&gt;12),(AND(Data_Input!$T$3="feet",Data_Input!$T2187&gt;40)),ABS(E2183)&gt;$G$4),"",E2183),""))</f>
        <v/>
      </c>
      <c r="P2183" s="35"/>
      <c r="Q2183" s="8" t="str">
        <f t="shared" si="146"/>
        <v/>
      </c>
      <c r="R2183" s="8" t="str">
        <f t="shared" si="147"/>
        <v/>
      </c>
      <c r="S2183" s="8" t="str">
        <f t="shared" si="148"/>
        <v/>
      </c>
      <c r="T2183" s="8" t="str">
        <f t="shared" si="149"/>
        <v/>
      </c>
      <c r="U2183" s="35"/>
    </row>
    <row r="2184" spans="1:21">
      <c r="A2184" s="7">
        <v>2182</v>
      </c>
      <c r="B2184" s="37" t="str">
        <f>Data_Input!O2188</f>
        <v/>
      </c>
      <c r="C2184" s="37" t="str">
        <f>Data_Input!P2188</f>
        <v/>
      </c>
      <c r="D2184" s="37" t="str">
        <f>Data_Input!Q2188</f>
        <v/>
      </c>
      <c r="E2184" s="37" t="str">
        <f>Data_Input!R2188</f>
        <v/>
      </c>
      <c r="F2184" s="47"/>
      <c r="G2184" s="35"/>
      <c r="H2184" s="35"/>
      <c r="I2184" s="35"/>
      <c r="J2184" s="35"/>
      <c r="K2184" s="35"/>
      <c r="L2184" s="37" t="str">
        <f>IF($G$4=0,B2184,IFERROR(IF(OR(AND(Data_Input!$T$3="meters",Data_Input!$T2188&gt;12),(AND(Data_Input!$T$3="feet",Data_Input!$T2188&gt;40)),ABS(B2184)&gt;$G$4),"",B2184),""))</f>
        <v/>
      </c>
      <c r="M2184" s="37" t="str">
        <f>IF($H$4=0,C2184,IFERROR(IF(OR(AND(Data_Input!$T$3="meters",Data_Input!$T2188&gt;12),(AND(Data_Input!$T$3="feet",Data_Input!$T2188&gt;40)),ABS(C2184)&gt;$G$4),"",C2184),""))</f>
        <v/>
      </c>
      <c r="N2184" s="37" t="str">
        <f>IF($I$4=0,D2184,IFERROR(IF(OR(AND(Data_Input!$T$3="meters",Data_Input!$T2188&gt;12),(AND(Data_Input!$T$3="feet",Data_Input!$T2188&gt;40)),ABS(D2184)&gt;$G$4),"",D2184),""))</f>
        <v/>
      </c>
      <c r="O2184" s="37" t="str">
        <f>IF($J$4=0,E2184,IFERROR(IF(OR(AND(Data_Input!$T$3="meters",Data_Input!$T2188&gt;12),(AND(Data_Input!$T$3="feet",Data_Input!$T2188&gt;40)),ABS(E2184)&gt;$G$4),"",E2184),""))</f>
        <v/>
      </c>
      <c r="P2184" s="35"/>
      <c r="Q2184" s="8" t="str">
        <f t="shared" si="146"/>
        <v/>
      </c>
      <c r="R2184" s="8" t="str">
        <f t="shared" si="147"/>
        <v/>
      </c>
      <c r="S2184" s="8" t="str">
        <f t="shared" si="148"/>
        <v/>
      </c>
      <c r="T2184" s="8" t="str">
        <f t="shared" si="149"/>
        <v/>
      </c>
      <c r="U2184" s="35"/>
    </row>
    <row r="2185" spans="1:21">
      <c r="A2185" s="7">
        <v>2183</v>
      </c>
      <c r="B2185" s="37" t="str">
        <f>Data_Input!O2189</f>
        <v/>
      </c>
      <c r="C2185" s="37" t="str">
        <f>Data_Input!P2189</f>
        <v/>
      </c>
      <c r="D2185" s="37" t="str">
        <f>Data_Input!Q2189</f>
        <v/>
      </c>
      <c r="E2185" s="37" t="str">
        <f>Data_Input!R2189</f>
        <v/>
      </c>
      <c r="F2185" s="47"/>
      <c r="G2185" s="35"/>
      <c r="H2185" s="35"/>
      <c r="I2185" s="35"/>
      <c r="J2185" s="35"/>
      <c r="K2185" s="35"/>
      <c r="L2185" s="37" t="str">
        <f>IF($G$4=0,B2185,IFERROR(IF(OR(AND(Data_Input!$T$3="meters",Data_Input!$T2189&gt;12),(AND(Data_Input!$T$3="feet",Data_Input!$T2189&gt;40)),ABS(B2185)&gt;$G$4),"",B2185),""))</f>
        <v/>
      </c>
      <c r="M2185" s="37" t="str">
        <f>IF($H$4=0,C2185,IFERROR(IF(OR(AND(Data_Input!$T$3="meters",Data_Input!$T2189&gt;12),(AND(Data_Input!$T$3="feet",Data_Input!$T2189&gt;40)),ABS(C2185)&gt;$G$4),"",C2185),""))</f>
        <v/>
      </c>
      <c r="N2185" s="37" t="str">
        <f>IF($I$4=0,D2185,IFERROR(IF(OR(AND(Data_Input!$T$3="meters",Data_Input!$T2189&gt;12),(AND(Data_Input!$T$3="feet",Data_Input!$T2189&gt;40)),ABS(D2185)&gt;$G$4),"",D2185),""))</f>
        <v/>
      </c>
      <c r="O2185" s="37" t="str">
        <f>IF($J$4=0,E2185,IFERROR(IF(OR(AND(Data_Input!$T$3="meters",Data_Input!$T2189&gt;12),(AND(Data_Input!$T$3="feet",Data_Input!$T2189&gt;40)),ABS(E2185)&gt;$G$4),"",E2185),""))</f>
        <v/>
      </c>
      <c r="P2185" s="35"/>
      <c r="Q2185" s="8" t="str">
        <f t="shared" si="146"/>
        <v/>
      </c>
      <c r="R2185" s="8" t="str">
        <f t="shared" si="147"/>
        <v/>
      </c>
      <c r="S2185" s="8" t="str">
        <f t="shared" si="148"/>
        <v/>
      </c>
      <c r="T2185" s="8" t="str">
        <f t="shared" si="149"/>
        <v/>
      </c>
      <c r="U2185" s="35"/>
    </row>
    <row r="2186" spans="1:21">
      <c r="A2186" s="7">
        <v>2184</v>
      </c>
      <c r="B2186" s="37" t="str">
        <f>Data_Input!O2190</f>
        <v/>
      </c>
      <c r="C2186" s="37" t="str">
        <f>Data_Input!P2190</f>
        <v/>
      </c>
      <c r="D2186" s="37" t="str">
        <f>Data_Input!Q2190</f>
        <v/>
      </c>
      <c r="E2186" s="37" t="str">
        <f>Data_Input!R2190</f>
        <v/>
      </c>
      <c r="F2186" s="47"/>
      <c r="G2186" s="35"/>
      <c r="H2186" s="35"/>
      <c r="I2186" s="35"/>
      <c r="J2186" s="35"/>
      <c r="K2186" s="35"/>
      <c r="L2186" s="37" t="str">
        <f>IF($G$4=0,B2186,IFERROR(IF(OR(AND(Data_Input!$T$3="meters",Data_Input!$T2190&gt;12),(AND(Data_Input!$T$3="feet",Data_Input!$T2190&gt;40)),ABS(B2186)&gt;$G$4),"",B2186),""))</f>
        <v/>
      </c>
      <c r="M2186" s="37" t="str">
        <f>IF($H$4=0,C2186,IFERROR(IF(OR(AND(Data_Input!$T$3="meters",Data_Input!$T2190&gt;12),(AND(Data_Input!$T$3="feet",Data_Input!$T2190&gt;40)),ABS(C2186)&gt;$G$4),"",C2186),""))</f>
        <v/>
      </c>
      <c r="N2186" s="37" t="str">
        <f>IF($I$4=0,D2186,IFERROR(IF(OR(AND(Data_Input!$T$3="meters",Data_Input!$T2190&gt;12),(AND(Data_Input!$T$3="feet",Data_Input!$T2190&gt;40)),ABS(D2186)&gt;$G$4),"",D2186),""))</f>
        <v/>
      </c>
      <c r="O2186" s="37" t="str">
        <f>IF($J$4=0,E2186,IFERROR(IF(OR(AND(Data_Input!$T$3="meters",Data_Input!$T2190&gt;12),(AND(Data_Input!$T$3="feet",Data_Input!$T2190&gt;40)),ABS(E2186)&gt;$G$4),"",E2186),""))</f>
        <v/>
      </c>
      <c r="P2186" s="35"/>
      <c r="Q2186" s="8" t="str">
        <f t="shared" si="146"/>
        <v/>
      </c>
      <c r="R2186" s="8" t="str">
        <f t="shared" si="147"/>
        <v/>
      </c>
      <c r="S2186" s="8" t="str">
        <f t="shared" si="148"/>
        <v/>
      </c>
      <c r="T2186" s="8" t="str">
        <f t="shared" si="149"/>
        <v/>
      </c>
      <c r="U2186" s="35"/>
    </row>
    <row r="2187" spans="1:21">
      <c r="A2187" s="7">
        <v>2185</v>
      </c>
      <c r="B2187" s="37" t="str">
        <f>Data_Input!O2191</f>
        <v/>
      </c>
      <c r="C2187" s="37" t="str">
        <f>Data_Input!P2191</f>
        <v/>
      </c>
      <c r="D2187" s="37" t="str">
        <f>Data_Input!Q2191</f>
        <v/>
      </c>
      <c r="E2187" s="37" t="str">
        <f>Data_Input!R2191</f>
        <v/>
      </c>
      <c r="F2187" s="47"/>
      <c r="G2187" s="35"/>
      <c r="H2187" s="35"/>
      <c r="I2187" s="35"/>
      <c r="J2187" s="35"/>
      <c r="K2187" s="35"/>
      <c r="L2187" s="37" t="str">
        <f>IF($G$4=0,B2187,IFERROR(IF(OR(AND(Data_Input!$T$3="meters",Data_Input!$T2191&gt;12),(AND(Data_Input!$T$3="feet",Data_Input!$T2191&gt;40)),ABS(B2187)&gt;$G$4),"",B2187),""))</f>
        <v/>
      </c>
      <c r="M2187" s="37" t="str">
        <f>IF($H$4=0,C2187,IFERROR(IF(OR(AND(Data_Input!$T$3="meters",Data_Input!$T2191&gt;12),(AND(Data_Input!$T$3="feet",Data_Input!$T2191&gt;40)),ABS(C2187)&gt;$G$4),"",C2187),""))</f>
        <v/>
      </c>
      <c r="N2187" s="37" t="str">
        <f>IF($I$4=0,D2187,IFERROR(IF(OR(AND(Data_Input!$T$3="meters",Data_Input!$T2191&gt;12),(AND(Data_Input!$T$3="feet",Data_Input!$T2191&gt;40)),ABS(D2187)&gt;$G$4),"",D2187),""))</f>
        <v/>
      </c>
      <c r="O2187" s="37" t="str">
        <f>IF($J$4=0,E2187,IFERROR(IF(OR(AND(Data_Input!$T$3="meters",Data_Input!$T2191&gt;12),(AND(Data_Input!$T$3="feet",Data_Input!$T2191&gt;40)),ABS(E2187)&gt;$G$4),"",E2187),""))</f>
        <v/>
      </c>
      <c r="P2187" s="35"/>
      <c r="Q2187" s="8" t="str">
        <f t="shared" si="146"/>
        <v/>
      </c>
      <c r="R2187" s="8" t="str">
        <f t="shared" si="147"/>
        <v/>
      </c>
      <c r="S2187" s="8" t="str">
        <f t="shared" si="148"/>
        <v/>
      </c>
      <c r="T2187" s="8" t="str">
        <f t="shared" si="149"/>
        <v/>
      </c>
      <c r="U2187" s="35"/>
    </row>
    <row r="2188" spans="1:21">
      <c r="A2188" s="7">
        <v>2186</v>
      </c>
      <c r="B2188" s="37" t="str">
        <f>Data_Input!O2192</f>
        <v/>
      </c>
      <c r="C2188" s="37" t="str">
        <f>Data_Input!P2192</f>
        <v/>
      </c>
      <c r="D2188" s="37" t="str">
        <f>Data_Input!Q2192</f>
        <v/>
      </c>
      <c r="E2188" s="37" t="str">
        <f>Data_Input!R2192</f>
        <v/>
      </c>
      <c r="F2188" s="47"/>
      <c r="G2188" s="35"/>
      <c r="H2188" s="35"/>
      <c r="I2188" s="35"/>
      <c r="J2188" s="35"/>
      <c r="K2188" s="35"/>
      <c r="L2188" s="37" t="str">
        <f>IF($G$4=0,B2188,IFERROR(IF(OR(AND(Data_Input!$T$3="meters",Data_Input!$T2192&gt;12),(AND(Data_Input!$T$3="feet",Data_Input!$T2192&gt;40)),ABS(B2188)&gt;$G$4),"",B2188),""))</f>
        <v/>
      </c>
      <c r="M2188" s="37" t="str">
        <f>IF($H$4=0,C2188,IFERROR(IF(OR(AND(Data_Input!$T$3="meters",Data_Input!$T2192&gt;12),(AND(Data_Input!$T$3="feet",Data_Input!$T2192&gt;40)),ABS(C2188)&gt;$G$4),"",C2188),""))</f>
        <v/>
      </c>
      <c r="N2188" s="37" t="str">
        <f>IF($I$4=0,D2188,IFERROR(IF(OR(AND(Data_Input!$T$3="meters",Data_Input!$T2192&gt;12),(AND(Data_Input!$T$3="feet",Data_Input!$T2192&gt;40)),ABS(D2188)&gt;$G$4),"",D2188),""))</f>
        <v/>
      </c>
      <c r="O2188" s="37" t="str">
        <f>IF($J$4=0,E2188,IFERROR(IF(OR(AND(Data_Input!$T$3="meters",Data_Input!$T2192&gt;12),(AND(Data_Input!$T$3="feet",Data_Input!$T2192&gt;40)),ABS(E2188)&gt;$G$4),"",E2188),""))</f>
        <v/>
      </c>
      <c r="P2188" s="35"/>
      <c r="Q2188" s="8" t="str">
        <f t="shared" si="146"/>
        <v/>
      </c>
      <c r="R2188" s="8" t="str">
        <f t="shared" si="147"/>
        <v/>
      </c>
      <c r="S2188" s="8" t="str">
        <f t="shared" si="148"/>
        <v/>
      </c>
      <c r="T2188" s="8" t="str">
        <f t="shared" si="149"/>
        <v/>
      </c>
      <c r="U2188" s="35"/>
    </row>
    <row r="2189" spans="1:21">
      <c r="A2189" s="7">
        <v>2187</v>
      </c>
      <c r="B2189" s="37" t="str">
        <f>Data_Input!O2193</f>
        <v/>
      </c>
      <c r="C2189" s="37" t="str">
        <f>Data_Input!P2193</f>
        <v/>
      </c>
      <c r="D2189" s="37" t="str">
        <f>Data_Input!Q2193</f>
        <v/>
      </c>
      <c r="E2189" s="37" t="str">
        <f>Data_Input!R2193</f>
        <v/>
      </c>
      <c r="F2189" s="47"/>
      <c r="G2189" s="35"/>
      <c r="H2189" s="35"/>
      <c r="I2189" s="35"/>
      <c r="J2189" s="35"/>
      <c r="K2189" s="35"/>
      <c r="L2189" s="37" t="str">
        <f>IF($G$4=0,B2189,IFERROR(IF(OR(AND(Data_Input!$T$3="meters",Data_Input!$T2193&gt;12),(AND(Data_Input!$T$3="feet",Data_Input!$T2193&gt;40)),ABS(B2189)&gt;$G$4),"",B2189),""))</f>
        <v/>
      </c>
      <c r="M2189" s="37" t="str">
        <f>IF($H$4=0,C2189,IFERROR(IF(OR(AND(Data_Input!$T$3="meters",Data_Input!$T2193&gt;12),(AND(Data_Input!$T$3="feet",Data_Input!$T2193&gt;40)),ABS(C2189)&gt;$G$4),"",C2189),""))</f>
        <v/>
      </c>
      <c r="N2189" s="37" t="str">
        <f>IF($I$4=0,D2189,IFERROR(IF(OR(AND(Data_Input!$T$3="meters",Data_Input!$T2193&gt;12),(AND(Data_Input!$T$3="feet",Data_Input!$T2193&gt;40)),ABS(D2189)&gt;$G$4),"",D2189),""))</f>
        <v/>
      </c>
      <c r="O2189" s="37" t="str">
        <f>IF($J$4=0,E2189,IFERROR(IF(OR(AND(Data_Input!$T$3="meters",Data_Input!$T2193&gt;12),(AND(Data_Input!$T$3="feet",Data_Input!$T2193&gt;40)),ABS(E2189)&gt;$G$4),"",E2189),""))</f>
        <v/>
      </c>
      <c r="P2189" s="35"/>
      <c r="Q2189" s="8" t="str">
        <f t="shared" si="146"/>
        <v/>
      </c>
      <c r="R2189" s="8" t="str">
        <f t="shared" si="147"/>
        <v/>
      </c>
      <c r="S2189" s="8" t="str">
        <f t="shared" si="148"/>
        <v/>
      </c>
      <c r="T2189" s="8" t="str">
        <f t="shared" si="149"/>
        <v/>
      </c>
      <c r="U2189" s="35"/>
    </row>
    <row r="2190" spans="1:21">
      <c r="A2190" s="7">
        <v>2188</v>
      </c>
      <c r="B2190" s="37" t="str">
        <f>Data_Input!O2194</f>
        <v/>
      </c>
      <c r="C2190" s="37" t="str">
        <f>Data_Input!P2194</f>
        <v/>
      </c>
      <c r="D2190" s="37" t="str">
        <f>Data_Input!Q2194</f>
        <v/>
      </c>
      <c r="E2190" s="37" t="str">
        <f>Data_Input!R2194</f>
        <v/>
      </c>
      <c r="F2190" s="47"/>
      <c r="G2190" s="35"/>
      <c r="H2190" s="35"/>
      <c r="I2190" s="35"/>
      <c r="J2190" s="35"/>
      <c r="K2190" s="35"/>
      <c r="L2190" s="37" t="str">
        <f>IF($G$4=0,B2190,IFERROR(IF(OR(AND(Data_Input!$T$3="meters",Data_Input!$T2194&gt;12),(AND(Data_Input!$T$3="feet",Data_Input!$T2194&gt;40)),ABS(B2190)&gt;$G$4),"",B2190),""))</f>
        <v/>
      </c>
      <c r="M2190" s="37" t="str">
        <f>IF($H$4=0,C2190,IFERROR(IF(OR(AND(Data_Input!$T$3="meters",Data_Input!$T2194&gt;12),(AND(Data_Input!$T$3="feet",Data_Input!$T2194&gt;40)),ABS(C2190)&gt;$G$4),"",C2190),""))</f>
        <v/>
      </c>
      <c r="N2190" s="37" t="str">
        <f>IF($I$4=0,D2190,IFERROR(IF(OR(AND(Data_Input!$T$3="meters",Data_Input!$T2194&gt;12),(AND(Data_Input!$T$3="feet",Data_Input!$T2194&gt;40)),ABS(D2190)&gt;$G$4),"",D2190),""))</f>
        <v/>
      </c>
      <c r="O2190" s="37" t="str">
        <f>IF($J$4=0,E2190,IFERROR(IF(OR(AND(Data_Input!$T$3="meters",Data_Input!$T2194&gt;12),(AND(Data_Input!$T$3="feet",Data_Input!$T2194&gt;40)),ABS(E2190)&gt;$G$4),"",E2190),""))</f>
        <v/>
      </c>
      <c r="P2190" s="35"/>
      <c r="Q2190" s="8" t="str">
        <f t="shared" si="146"/>
        <v/>
      </c>
      <c r="R2190" s="8" t="str">
        <f t="shared" si="147"/>
        <v/>
      </c>
      <c r="S2190" s="8" t="str">
        <f t="shared" si="148"/>
        <v/>
      </c>
      <c r="T2190" s="8" t="str">
        <f t="shared" si="149"/>
        <v/>
      </c>
      <c r="U2190" s="35"/>
    </row>
    <row r="2191" spans="1:21">
      <c r="A2191" s="7">
        <v>2189</v>
      </c>
      <c r="B2191" s="37" t="str">
        <f>Data_Input!O2195</f>
        <v/>
      </c>
      <c r="C2191" s="37" t="str">
        <f>Data_Input!P2195</f>
        <v/>
      </c>
      <c r="D2191" s="37" t="str">
        <f>Data_Input!Q2195</f>
        <v/>
      </c>
      <c r="E2191" s="37" t="str">
        <f>Data_Input!R2195</f>
        <v/>
      </c>
      <c r="F2191" s="47"/>
      <c r="G2191" s="35"/>
      <c r="H2191" s="35"/>
      <c r="I2191" s="35"/>
      <c r="J2191" s="35"/>
      <c r="K2191" s="35"/>
      <c r="L2191" s="37" t="str">
        <f>IF($G$4=0,B2191,IFERROR(IF(OR(AND(Data_Input!$T$3="meters",Data_Input!$T2195&gt;12),(AND(Data_Input!$T$3="feet",Data_Input!$T2195&gt;40)),ABS(B2191)&gt;$G$4),"",B2191),""))</f>
        <v/>
      </c>
      <c r="M2191" s="37" t="str">
        <f>IF($H$4=0,C2191,IFERROR(IF(OR(AND(Data_Input!$T$3="meters",Data_Input!$T2195&gt;12),(AND(Data_Input!$T$3="feet",Data_Input!$T2195&gt;40)),ABS(C2191)&gt;$G$4),"",C2191),""))</f>
        <v/>
      </c>
      <c r="N2191" s="37" t="str">
        <f>IF($I$4=0,D2191,IFERROR(IF(OR(AND(Data_Input!$T$3="meters",Data_Input!$T2195&gt;12),(AND(Data_Input!$T$3="feet",Data_Input!$T2195&gt;40)),ABS(D2191)&gt;$G$4),"",D2191),""))</f>
        <v/>
      </c>
      <c r="O2191" s="37" t="str">
        <f>IF($J$4=0,E2191,IFERROR(IF(OR(AND(Data_Input!$T$3="meters",Data_Input!$T2195&gt;12),(AND(Data_Input!$T$3="feet",Data_Input!$T2195&gt;40)),ABS(E2191)&gt;$G$4),"",E2191),""))</f>
        <v/>
      </c>
      <c r="P2191" s="35"/>
      <c r="Q2191" s="8" t="str">
        <f t="shared" si="146"/>
        <v/>
      </c>
      <c r="R2191" s="8" t="str">
        <f t="shared" si="147"/>
        <v/>
      </c>
      <c r="S2191" s="8" t="str">
        <f t="shared" si="148"/>
        <v/>
      </c>
      <c r="T2191" s="8" t="str">
        <f t="shared" si="149"/>
        <v/>
      </c>
      <c r="U2191" s="35"/>
    </row>
    <row r="2192" spans="1:21">
      <c r="A2192" s="7">
        <v>2190</v>
      </c>
      <c r="B2192" s="37" t="str">
        <f>Data_Input!O2196</f>
        <v/>
      </c>
      <c r="C2192" s="37" t="str">
        <f>Data_Input!P2196</f>
        <v/>
      </c>
      <c r="D2192" s="37" t="str">
        <f>Data_Input!Q2196</f>
        <v/>
      </c>
      <c r="E2192" s="37" t="str">
        <f>Data_Input!R2196</f>
        <v/>
      </c>
      <c r="F2192" s="47"/>
      <c r="G2192" s="35"/>
      <c r="H2192" s="35"/>
      <c r="I2192" s="35"/>
      <c r="J2192" s="35"/>
      <c r="K2192" s="35"/>
      <c r="L2192" s="37" t="str">
        <f>IF($G$4=0,B2192,IFERROR(IF(OR(AND(Data_Input!$T$3="meters",Data_Input!$T2196&gt;12),(AND(Data_Input!$T$3="feet",Data_Input!$T2196&gt;40)),ABS(B2192)&gt;$G$4),"",B2192),""))</f>
        <v/>
      </c>
      <c r="M2192" s="37" t="str">
        <f>IF($H$4=0,C2192,IFERROR(IF(OR(AND(Data_Input!$T$3="meters",Data_Input!$T2196&gt;12),(AND(Data_Input!$T$3="feet",Data_Input!$T2196&gt;40)),ABS(C2192)&gt;$G$4),"",C2192),""))</f>
        <v/>
      </c>
      <c r="N2192" s="37" t="str">
        <f>IF($I$4=0,D2192,IFERROR(IF(OR(AND(Data_Input!$T$3="meters",Data_Input!$T2196&gt;12),(AND(Data_Input!$T$3="feet",Data_Input!$T2196&gt;40)),ABS(D2192)&gt;$G$4),"",D2192),""))</f>
        <v/>
      </c>
      <c r="O2192" s="37" t="str">
        <f>IF($J$4=0,E2192,IFERROR(IF(OR(AND(Data_Input!$T$3="meters",Data_Input!$T2196&gt;12),(AND(Data_Input!$T$3="feet",Data_Input!$T2196&gt;40)),ABS(E2192)&gt;$G$4),"",E2192),""))</f>
        <v/>
      </c>
      <c r="P2192" s="35"/>
      <c r="Q2192" s="8" t="str">
        <f t="shared" si="146"/>
        <v/>
      </c>
      <c r="R2192" s="8" t="str">
        <f t="shared" si="147"/>
        <v/>
      </c>
      <c r="S2192" s="8" t="str">
        <f t="shared" si="148"/>
        <v/>
      </c>
      <c r="T2192" s="8" t="str">
        <f t="shared" si="149"/>
        <v/>
      </c>
      <c r="U2192" s="35"/>
    </row>
    <row r="2193" spans="1:21">
      <c r="A2193" s="7">
        <v>2191</v>
      </c>
      <c r="B2193" s="37" t="str">
        <f>Data_Input!O2197</f>
        <v/>
      </c>
      <c r="C2193" s="37" t="str">
        <f>Data_Input!P2197</f>
        <v/>
      </c>
      <c r="D2193" s="37" t="str">
        <f>Data_Input!Q2197</f>
        <v/>
      </c>
      <c r="E2193" s="37" t="str">
        <f>Data_Input!R2197</f>
        <v/>
      </c>
      <c r="F2193" s="47"/>
      <c r="G2193" s="35"/>
      <c r="H2193" s="35"/>
      <c r="I2193" s="35"/>
      <c r="J2193" s="35"/>
      <c r="K2193" s="35"/>
      <c r="L2193" s="37" t="str">
        <f>IF($G$4=0,B2193,IFERROR(IF(OR(AND(Data_Input!$T$3="meters",Data_Input!$T2197&gt;12),(AND(Data_Input!$T$3="feet",Data_Input!$T2197&gt;40)),ABS(B2193)&gt;$G$4),"",B2193),""))</f>
        <v/>
      </c>
      <c r="M2193" s="37" t="str">
        <f>IF($H$4=0,C2193,IFERROR(IF(OR(AND(Data_Input!$T$3="meters",Data_Input!$T2197&gt;12),(AND(Data_Input!$T$3="feet",Data_Input!$T2197&gt;40)),ABS(C2193)&gt;$G$4),"",C2193),""))</f>
        <v/>
      </c>
      <c r="N2193" s="37" t="str">
        <f>IF($I$4=0,D2193,IFERROR(IF(OR(AND(Data_Input!$T$3="meters",Data_Input!$T2197&gt;12),(AND(Data_Input!$T$3="feet",Data_Input!$T2197&gt;40)),ABS(D2193)&gt;$G$4),"",D2193),""))</f>
        <v/>
      </c>
      <c r="O2193" s="37" t="str">
        <f>IF($J$4=0,E2193,IFERROR(IF(OR(AND(Data_Input!$T$3="meters",Data_Input!$T2197&gt;12),(AND(Data_Input!$T$3="feet",Data_Input!$T2197&gt;40)),ABS(E2193)&gt;$G$4),"",E2193),""))</f>
        <v/>
      </c>
      <c r="P2193" s="35"/>
      <c r="Q2193" s="8" t="str">
        <f t="shared" si="146"/>
        <v/>
      </c>
      <c r="R2193" s="8" t="str">
        <f t="shared" si="147"/>
        <v/>
      </c>
      <c r="S2193" s="8" t="str">
        <f t="shared" si="148"/>
        <v/>
      </c>
      <c r="T2193" s="8" t="str">
        <f t="shared" si="149"/>
        <v/>
      </c>
      <c r="U2193" s="35"/>
    </row>
    <row r="2194" spans="1:21">
      <c r="A2194" s="7">
        <v>2192</v>
      </c>
      <c r="B2194" s="37" t="str">
        <f>Data_Input!O2198</f>
        <v/>
      </c>
      <c r="C2194" s="37" t="str">
        <f>Data_Input!P2198</f>
        <v/>
      </c>
      <c r="D2194" s="37" t="str">
        <f>Data_Input!Q2198</f>
        <v/>
      </c>
      <c r="E2194" s="37" t="str">
        <f>Data_Input!R2198</f>
        <v/>
      </c>
      <c r="F2194" s="47"/>
      <c r="G2194" s="35"/>
      <c r="H2194" s="35"/>
      <c r="I2194" s="35"/>
      <c r="J2194" s="35"/>
      <c r="K2194" s="35"/>
      <c r="L2194" s="37" t="str">
        <f>IF($G$4=0,B2194,IFERROR(IF(OR(AND(Data_Input!$T$3="meters",Data_Input!$T2198&gt;12),(AND(Data_Input!$T$3="feet",Data_Input!$T2198&gt;40)),ABS(B2194)&gt;$G$4),"",B2194),""))</f>
        <v/>
      </c>
      <c r="M2194" s="37" t="str">
        <f>IF($H$4=0,C2194,IFERROR(IF(OR(AND(Data_Input!$T$3="meters",Data_Input!$T2198&gt;12),(AND(Data_Input!$T$3="feet",Data_Input!$T2198&gt;40)),ABS(C2194)&gt;$G$4),"",C2194),""))</f>
        <v/>
      </c>
      <c r="N2194" s="37" t="str">
        <f>IF($I$4=0,D2194,IFERROR(IF(OR(AND(Data_Input!$T$3="meters",Data_Input!$T2198&gt;12),(AND(Data_Input!$T$3="feet",Data_Input!$T2198&gt;40)),ABS(D2194)&gt;$G$4),"",D2194),""))</f>
        <v/>
      </c>
      <c r="O2194" s="37" t="str">
        <f>IF($J$4=0,E2194,IFERROR(IF(OR(AND(Data_Input!$T$3="meters",Data_Input!$T2198&gt;12),(AND(Data_Input!$T$3="feet",Data_Input!$T2198&gt;40)),ABS(E2194)&gt;$G$4),"",E2194),""))</f>
        <v/>
      </c>
      <c r="P2194" s="35"/>
      <c r="Q2194" s="8" t="str">
        <f t="shared" si="146"/>
        <v/>
      </c>
      <c r="R2194" s="8" t="str">
        <f t="shared" si="147"/>
        <v/>
      </c>
      <c r="S2194" s="8" t="str">
        <f t="shared" si="148"/>
        <v/>
      </c>
      <c r="T2194" s="8" t="str">
        <f t="shared" si="149"/>
        <v/>
      </c>
      <c r="U2194" s="35"/>
    </row>
    <row r="2195" spans="1:21">
      <c r="A2195" s="7">
        <v>2193</v>
      </c>
      <c r="B2195" s="37" t="str">
        <f>Data_Input!O2199</f>
        <v/>
      </c>
      <c r="C2195" s="37" t="str">
        <f>Data_Input!P2199</f>
        <v/>
      </c>
      <c r="D2195" s="37" t="str">
        <f>Data_Input!Q2199</f>
        <v/>
      </c>
      <c r="E2195" s="37" t="str">
        <f>Data_Input!R2199</f>
        <v/>
      </c>
      <c r="F2195" s="47"/>
      <c r="G2195" s="35"/>
      <c r="H2195" s="35"/>
      <c r="I2195" s="35"/>
      <c r="J2195" s="35"/>
      <c r="K2195" s="35"/>
      <c r="L2195" s="37" t="str">
        <f>IF($G$4=0,B2195,IFERROR(IF(OR(AND(Data_Input!$T$3="meters",Data_Input!$T2199&gt;12),(AND(Data_Input!$T$3="feet",Data_Input!$T2199&gt;40)),ABS(B2195)&gt;$G$4),"",B2195),""))</f>
        <v/>
      </c>
      <c r="M2195" s="37" t="str">
        <f>IF($H$4=0,C2195,IFERROR(IF(OR(AND(Data_Input!$T$3="meters",Data_Input!$T2199&gt;12),(AND(Data_Input!$T$3="feet",Data_Input!$T2199&gt;40)),ABS(C2195)&gt;$G$4),"",C2195),""))</f>
        <v/>
      </c>
      <c r="N2195" s="37" t="str">
        <f>IF($I$4=0,D2195,IFERROR(IF(OR(AND(Data_Input!$T$3="meters",Data_Input!$T2199&gt;12),(AND(Data_Input!$T$3="feet",Data_Input!$T2199&gt;40)),ABS(D2195)&gt;$G$4),"",D2195),""))</f>
        <v/>
      </c>
      <c r="O2195" s="37" t="str">
        <f>IF($J$4=0,E2195,IFERROR(IF(OR(AND(Data_Input!$T$3="meters",Data_Input!$T2199&gt;12),(AND(Data_Input!$T$3="feet",Data_Input!$T2199&gt;40)),ABS(E2195)&gt;$G$4),"",E2195),""))</f>
        <v/>
      </c>
      <c r="P2195" s="35"/>
      <c r="Q2195" s="8" t="str">
        <f t="shared" si="146"/>
        <v/>
      </c>
      <c r="R2195" s="8" t="str">
        <f t="shared" si="147"/>
        <v/>
      </c>
      <c r="S2195" s="8" t="str">
        <f t="shared" si="148"/>
        <v/>
      </c>
      <c r="T2195" s="8" t="str">
        <f t="shared" si="149"/>
        <v/>
      </c>
      <c r="U2195" s="35"/>
    </row>
    <row r="2196" spans="1:21">
      <c r="A2196" s="7">
        <v>2194</v>
      </c>
      <c r="B2196" s="37" t="str">
        <f>Data_Input!O2200</f>
        <v/>
      </c>
      <c r="C2196" s="37" t="str">
        <f>Data_Input!P2200</f>
        <v/>
      </c>
      <c r="D2196" s="37" t="str">
        <f>Data_Input!Q2200</f>
        <v/>
      </c>
      <c r="E2196" s="37" t="str">
        <f>Data_Input!R2200</f>
        <v/>
      </c>
      <c r="F2196" s="47"/>
      <c r="G2196" s="35"/>
      <c r="H2196" s="35"/>
      <c r="I2196" s="35"/>
      <c r="J2196" s="35"/>
      <c r="K2196" s="35"/>
      <c r="L2196" s="37" t="str">
        <f>IF($G$4=0,B2196,IFERROR(IF(OR(AND(Data_Input!$T$3="meters",Data_Input!$T2200&gt;12),(AND(Data_Input!$T$3="feet",Data_Input!$T2200&gt;40)),ABS(B2196)&gt;$G$4),"",B2196),""))</f>
        <v/>
      </c>
      <c r="M2196" s="37" t="str">
        <f>IF($H$4=0,C2196,IFERROR(IF(OR(AND(Data_Input!$T$3="meters",Data_Input!$T2200&gt;12),(AND(Data_Input!$T$3="feet",Data_Input!$T2200&gt;40)),ABS(C2196)&gt;$G$4),"",C2196),""))</f>
        <v/>
      </c>
      <c r="N2196" s="37" t="str">
        <f>IF($I$4=0,D2196,IFERROR(IF(OR(AND(Data_Input!$T$3="meters",Data_Input!$T2200&gt;12),(AND(Data_Input!$T$3="feet",Data_Input!$T2200&gt;40)),ABS(D2196)&gt;$G$4),"",D2196),""))</f>
        <v/>
      </c>
      <c r="O2196" s="37" t="str">
        <f>IF($J$4=0,E2196,IFERROR(IF(OR(AND(Data_Input!$T$3="meters",Data_Input!$T2200&gt;12),(AND(Data_Input!$T$3="feet",Data_Input!$T2200&gt;40)),ABS(E2196)&gt;$G$4),"",E2196),""))</f>
        <v/>
      </c>
      <c r="P2196" s="35"/>
      <c r="Q2196" s="8" t="str">
        <f t="shared" si="146"/>
        <v/>
      </c>
      <c r="R2196" s="8" t="str">
        <f t="shared" si="147"/>
        <v/>
      </c>
      <c r="S2196" s="8" t="str">
        <f t="shared" si="148"/>
        <v/>
      </c>
      <c r="T2196" s="8" t="str">
        <f t="shared" si="149"/>
        <v/>
      </c>
      <c r="U2196" s="35"/>
    </row>
    <row r="2197" spans="1:21">
      <c r="A2197" s="7">
        <v>2195</v>
      </c>
      <c r="B2197" s="37" t="str">
        <f>Data_Input!O2201</f>
        <v/>
      </c>
      <c r="C2197" s="37" t="str">
        <f>Data_Input!P2201</f>
        <v/>
      </c>
      <c r="D2197" s="37" t="str">
        <f>Data_Input!Q2201</f>
        <v/>
      </c>
      <c r="E2197" s="37" t="str">
        <f>Data_Input!R2201</f>
        <v/>
      </c>
      <c r="F2197" s="47"/>
      <c r="G2197" s="35"/>
      <c r="H2197" s="35"/>
      <c r="I2197" s="35"/>
      <c r="J2197" s="35"/>
      <c r="K2197" s="35"/>
      <c r="L2197" s="37" t="str">
        <f>IF($G$4=0,B2197,IFERROR(IF(OR(AND(Data_Input!$T$3="meters",Data_Input!$T2201&gt;12),(AND(Data_Input!$T$3="feet",Data_Input!$T2201&gt;40)),ABS(B2197)&gt;$G$4),"",B2197),""))</f>
        <v/>
      </c>
      <c r="M2197" s="37" t="str">
        <f>IF($H$4=0,C2197,IFERROR(IF(OR(AND(Data_Input!$T$3="meters",Data_Input!$T2201&gt;12),(AND(Data_Input!$T$3="feet",Data_Input!$T2201&gt;40)),ABS(C2197)&gt;$G$4),"",C2197),""))</f>
        <v/>
      </c>
      <c r="N2197" s="37" t="str">
        <f>IF($I$4=0,D2197,IFERROR(IF(OR(AND(Data_Input!$T$3="meters",Data_Input!$T2201&gt;12),(AND(Data_Input!$T$3="feet",Data_Input!$T2201&gt;40)),ABS(D2197)&gt;$G$4),"",D2197),""))</f>
        <v/>
      </c>
      <c r="O2197" s="37" t="str">
        <f>IF($J$4=0,E2197,IFERROR(IF(OR(AND(Data_Input!$T$3="meters",Data_Input!$T2201&gt;12),(AND(Data_Input!$T$3="feet",Data_Input!$T2201&gt;40)),ABS(E2197)&gt;$G$4),"",E2197),""))</f>
        <v/>
      </c>
      <c r="P2197" s="35"/>
      <c r="Q2197" s="8" t="str">
        <f t="shared" si="146"/>
        <v/>
      </c>
      <c r="R2197" s="8" t="str">
        <f t="shared" si="147"/>
        <v/>
      </c>
      <c r="S2197" s="8" t="str">
        <f t="shared" si="148"/>
        <v/>
      </c>
      <c r="T2197" s="8" t="str">
        <f t="shared" si="149"/>
        <v/>
      </c>
      <c r="U2197" s="35"/>
    </row>
    <row r="2198" spans="1:21">
      <c r="A2198" s="7">
        <v>2196</v>
      </c>
      <c r="B2198" s="37" t="str">
        <f>Data_Input!O2202</f>
        <v/>
      </c>
      <c r="C2198" s="37" t="str">
        <f>Data_Input!P2202</f>
        <v/>
      </c>
      <c r="D2198" s="37" t="str">
        <f>Data_Input!Q2202</f>
        <v/>
      </c>
      <c r="E2198" s="37" t="str">
        <f>Data_Input!R2202</f>
        <v/>
      </c>
      <c r="F2198" s="47"/>
      <c r="G2198" s="35"/>
      <c r="H2198" s="35"/>
      <c r="I2198" s="35"/>
      <c r="J2198" s="35"/>
      <c r="K2198" s="35"/>
      <c r="L2198" s="37" t="str">
        <f>IF($G$4=0,B2198,IFERROR(IF(OR(AND(Data_Input!$T$3="meters",Data_Input!$T2202&gt;12),(AND(Data_Input!$T$3="feet",Data_Input!$T2202&gt;40)),ABS(B2198)&gt;$G$4),"",B2198),""))</f>
        <v/>
      </c>
      <c r="M2198" s="37" t="str">
        <f>IF($H$4=0,C2198,IFERROR(IF(OR(AND(Data_Input!$T$3="meters",Data_Input!$T2202&gt;12),(AND(Data_Input!$T$3="feet",Data_Input!$T2202&gt;40)),ABS(C2198)&gt;$G$4),"",C2198),""))</f>
        <v/>
      </c>
      <c r="N2198" s="37" t="str">
        <f>IF($I$4=0,D2198,IFERROR(IF(OR(AND(Data_Input!$T$3="meters",Data_Input!$T2202&gt;12),(AND(Data_Input!$T$3="feet",Data_Input!$T2202&gt;40)),ABS(D2198)&gt;$G$4),"",D2198),""))</f>
        <v/>
      </c>
      <c r="O2198" s="37" t="str">
        <f>IF($J$4=0,E2198,IFERROR(IF(OR(AND(Data_Input!$T$3="meters",Data_Input!$T2202&gt;12),(AND(Data_Input!$T$3="feet",Data_Input!$T2202&gt;40)),ABS(E2198)&gt;$G$4),"",E2198),""))</f>
        <v/>
      </c>
      <c r="P2198" s="35"/>
      <c r="Q2198" s="8" t="str">
        <f t="shared" si="146"/>
        <v/>
      </c>
      <c r="R2198" s="8" t="str">
        <f t="shared" si="147"/>
        <v/>
      </c>
      <c r="S2198" s="8" t="str">
        <f t="shared" si="148"/>
        <v/>
      </c>
      <c r="T2198" s="8" t="str">
        <f t="shared" si="149"/>
        <v/>
      </c>
      <c r="U2198" s="35"/>
    </row>
    <row r="2199" spans="1:21">
      <c r="A2199" s="7">
        <v>2197</v>
      </c>
      <c r="B2199" s="37" t="str">
        <f>Data_Input!O2203</f>
        <v/>
      </c>
      <c r="C2199" s="37" t="str">
        <f>Data_Input!P2203</f>
        <v/>
      </c>
      <c r="D2199" s="37" t="str">
        <f>Data_Input!Q2203</f>
        <v/>
      </c>
      <c r="E2199" s="37" t="str">
        <f>Data_Input!R2203</f>
        <v/>
      </c>
      <c r="F2199" s="47"/>
      <c r="G2199" s="35"/>
      <c r="H2199" s="35"/>
      <c r="I2199" s="35"/>
      <c r="J2199" s="35"/>
      <c r="K2199" s="35"/>
      <c r="L2199" s="37" t="str">
        <f>IF($G$4=0,B2199,IFERROR(IF(OR(AND(Data_Input!$T$3="meters",Data_Input!$T2203&gt;12),(AND(Data_Input!$T$3="feet",Data_Input!$T2203&gt;40)),ABS(B2199)&gt;$G$4),"",B2199),""))</f>
        <v/>
      </c>
      <c r="M2199" s="37" t="str">
        <f>IF($H$4=0,C2199,IFERROR(IF(OR(AND(Data_Input!$T$3="meters",Data_Input!$T2203&gt;12),(AND(Data_Input!$T$3="feet",Data_Input!$T2203&gt;40)),ABS(C2199)&gt;$G$4),"",C2199),""))</f>
        <v/>
      </c>
      <c r="N2199" s="37" t="str">
        <f>IF($I$4=0,D2199,IFERROR(IF(OR(AND(Data_Input!$T$3="meters",Data_Input!$T2203&gt;12),(AND(Data_Input!$T$3="feet",Data_Input!$T2203&gt;40)),ABS(D2199)&gt;$G$4),"",D2199),""))</f>
        <v/>
      </c>
      <c r="O2199" s="37" t="str">
        <f>IF($J$4=0,E2199,IFERROR(IF(OR(AND(Data_Input!$T$3="meters",Data_Input!$T2203&gt;12),(AND(Data_Input!$T$3="feet",Data_Input!$T2203&gt;40)),ABS(E2199)&gt;$G$4),"",E2199),""))</f>
        <v/>
      </c>
      <c r="P2199" s="35"/>
      <c r="Q2199" s="8" t="str">
        <f t="shared" si="146"/>
        <v/>
      </c>
      <c r="R2199" s="8" t="str">
        <f t="shared" si="147"/>
        <v/>
      </c>
      <c r="S2199" s="8" t="str">
        <f t="shared" si="148"/>
        <v/>
      </c>
      <c r="T2199" s="8" t="str">
        <f t="shared" si="149"/>
        <v/>
      </c>
      <c r="U2199" s="35"/>
    </row>
    <row r="2200" spans="1:21">
      <c r="A2200" s="7">
        <v>2198</v>
      </c>
      <c r="B2200" s="37" t="str">
        <f>Data_Input!O2204</f>
        <v/>
      </c>
      <c r="C2200" s="37" t="str">
        <f>Data_Input!P2204</f>
        <v/>
      </c>
      <c r="D2200" s="37" t="str">
        <f>Data_Input!Q2204</f>
        <v/>
      </c>
      <c r="E2200" s="37" t="str">
        <f>Data_Input!R2204</f>
        <v/>
      </c>
      <c r="F2200" s="47"/>
      <c r="G2200" s="35"/>
      <c r="H2200" s="35"/>
      <c r="I2200" s="35"/>
      <c r="J2200" s="35"/>
      <c r="K2200" s="35"/>
      <c r="L2200" s="37" t="str">
        <f>IF($G$4=0,B2200,IFERROR(IF(OR(AND(Data_Input!$T$3="meters",Data_Input!$T2204&gt;12),(AND(Data_Input!$T$3="feet",Data_Input!$T2204&gt;40)),ABS(B2200)&gt;$G$4),"",B2200),""))</f>
        <v/>
      </c>
      <c r="M2200" s="37" t="str">
        <f>IF($H$4=0,C2200,IFERROR(IF(OR(AND(Data_Input!$T$3="meters",Data_Input!$T2204&gt;12),(AND(Data_Input!$T$3="feet",Data_Input!$T2204&gt;40)),ABS(C2200)&gt;$G$4),"",C2200),""))</f>
        <v/>
      </c>
      <c r="N2200" s="37" t="str">
        <f>IF($I$4=0,D2200,IFERROR(IF(OR(AND(Data_Input!$T$3="meters",Data_Input!$T2204&gt;12),(AND(Data_Input!$T$3="feet",Data_Input!$T2204&gt;40)),ABS(D2200)&gt;$G$4),"",D2200),""))</f>
        <v/>
      </c>
      <c r="O2200" s="37" t="str">
        <f>IF($J$4=0,E2200,IFERROR(IF(OR(AND(Data_Input!$T$3="meters",Data_Input!$T2204&gt;12),(AND(Data_Input!$T$3="feet",Data_Input!$T2204&gt;40)),ABS(E2200)&gt;$G$4),"",E2200),""))</f>
        <v/>
      </c>
      <c r="P2200" s="35"/>
      <c r="Q2200" s="8" t="str">
        <f t="shared" si="146"/>
        <v/>
      </c>
      <c r="R2200" s="8" t="str">
        <f t="shared" si="147"/>
        <v/>
      </c>
      <c r="S2200" s="8" t="str">
        <f t="shared" si="148"/>
        <v/>
      </c>
      <c r="T2200" s="8" t="str">
        <f t="shared" si="149"/>
        <v/>
      </c>
      <c r="U2200" s="35"/>
    </row>
    <row r="2201" spans="1:21">
      <c r="A2201" s="7">
        <v>2199</v>
      </c>
      <c r="B2201" s="37" t="str">
        <f>Data_Input!O2205</f>
        <v/>
      </c>
      <c r="C2201" s="37" t="str">
        <f>Data_Input!P2205</f>
        <v/>
      </c>
      <c r="D2201" s="37" t="str">
        <f>Data_Input!Q2205</f>
        <v/>
      </c>
      <c r="E2201" s="37" t="str">
        <f>Data_Input!R2205</f>
        <v/>
      </c>
      <c r="F2201" s="47"/>
      <c r="G2201" s="35"/>
      <c r="H2201" s="35"/>
      <c r="I2201" s="35"/>
      <c r="J2201" s="35"/>
      <c r="K2201" s="35"/>
      <c r="L2201" s="37" t="str">
        <f>IF($G$4=0,B2201,IFERROR(IF(OR(AND(Data_Input!$T$3="meters",Data_Input!$T2205&gt;12),(AND(Data_Input!$T$3="feet",Data_Input!$T2205&gt;40)),ABS(B2201)&gt;$G$4),"",B2201),""))</f>
        <v/>
      </c>
      <c r="M2201" s="37" t="str">
        <f>IF($H$4=0,C2201,IFERROR(IF(OR(AND(Data_Input!$T$3="meters",Data_Input!$T2205&gt;12),(AND(Data_Input!$T$3="feet",Data_Input!$T2205&gt;40)),ABS(C2201)&gt;$G$4),"",C2201),""))</f>
        <v/>
      </c>
      <c r="N2201" s="37" t="str">
        <f>IF($I$4=0,D2201,IFERROR(IF(OR(AND(Data_Input!$T$3="meters",Data_Input!$T2205&gt;12),(AND(Data_Input!$T$3="feet",Data_Input!$T2205&gt;40)),ABS(D2201)&gt;$G$4),"",D2201),""))</f>
        <v/>
      </c>
      <c r="O2201" s="37" t="str">
        <f>IF($J$4=0,E2201,IFERROR(IF(OR(AND(Data_Input!$T$3="meters",Data_Input!$T2205&gt;12),(AND(Data_Input!$T$3="feet",Data_Input!$T2205&gt;40)),ABS(E2201)&gt;$G$4),"",E2201),""))</f>
        <v/>
      </c>
      <c r="P2201" s="35"/>
      <c r="Q2201" s="8" t="str">
        <f t="shared" si="146"/>
        <v/>
      </c>
      <c r="R2201" s="8" t="str">
        <f t="shared" si="147"/>
        <v/>
      </c>
      <c r="S2201" s="8" t="str">
        <f t="shared" si="148"/>
        <v/>
      </c>
      <c r="T2201" s="8" t="str">
        <f t="shared" si="149"/>
        <v/>
      </c>
      <c r="U2201" s="35"/>
    </row>
    <row r="2202" spans="1:21">
      <c r="A2202" s="7">
        <v>2200</v>
      </c>
      <c r="B2202" s="37" t="str">
        <f>Data_Input!O2206</f>
        <v/>
      </c>
      <c r="C2202" s="37" t="str">
        <f>Data_Input!P2206</f>
        <v/>
      </c>
      <c r="D2202" s="37" t="str">
        <f>Data_Input!Q2206</f>
        <v/>
      </c>
      <c r="E2202" s="37" t="str">
        <f>Data_Input!R2206</f>
        <v/>
      </c>
      <c r="F2202" s="47"/>
      <c r="G2202" s="35"/>
      <c r="H2202" s="35"/>
      <c r="I2202" s="35"/>
      <c r="J2202" s="35"/>
      <c r="K2202" s="35"/>
      <c r="L2202" s="37" t="str">
        <f>IF($G$4=0,B2202,IFERROR(IF(OR(AND(Data_Input!$T$3="meters",Data_Input!$T2206&gt;12),(AND(Data_Input!$T$3="feet",Data_Input!$T2206&gt;40)),ABS(B2202)&gt;$G$4),"",B2202),""))</f>
        <v/>
      </c>
      <c r="M2202" s="37" t="str">
        <f>IF($H$4=0,C2202,IFERROR(IF(OR(AND(Data_Input!$T$3="meters",Data_Input!$T2206&gt;12),(AND(Data_Input!$T$3="feet",Data_Input!$T2206&gt;40)),ABS(C2202)&gt;$G$4),"",C2202),""))</f>
        <v/>
      </c>
      <c r="N2202" s="37" t="str">
        <f>IF($I$4=0,D2202,IFERROR(IF(OR(AND(Data_Input!$T$3="meters",Data_Input!$T2206&gt;12),(AND(Data_Input!$T$3="feet",Data_Input!$T2206&gt;40)),ABS(D2202)&gt;$G$4),"",D2202),""))</f>
        <v/>
      </c>
      <c r="O2202" s="37" t="str">
        <f>IF($J$4=0,E2202,IFERROR(IF(OR(AND(Data_Input!$T$3="meters",Data_Input!$T2206&gt;12),(AND(Data_Input!$T$3="feet",Data_Input!$T2206&gt;40)),ABS(E2202)&gt;$G$4),"",E2202),""))</f>
        <v/>
      </c>
      <c r="P2202" s="35"/>
      <c r="Q2202" s="8" t="str">
        <f t="shared" si="146"/>
        <v/>
      </c>
      <c r="R2202" s="8" t="str">
        <f t="shared" si="147"/>
        <v/>
      </c>
      <c r="S2202" s="8" t="str">
        <f t="shared" si="148"/>
        <v/>
      </c>
      <c r="T2202" s="8" t="str">
        <f t="shared" si="149"/>
        <v/>
      </c>
      <c r="U2202" s="35"/>
    </row>
    <row r="2203" spans="1:21">
      <c r="A2203" s="7">
        <v>2201</v>
      </c>
      <c r="B2203" s="37" t="str">
        <f>Data_Input!O2207</f>
        <v/>
      </c>
      <c r="C2203" s="37" t="str">
        <f>Data_Input!P2207</f>
        <v/>
      </c>
      <c r="D2203" s="37" t="str">
        <f>Data_Input!Q2207</f>
        <v/>
      </c>
      <c r="E2203" s="37" t="str">
        <f>Data_Input!R2207</f>
        <v/>
      </c>
      <c r="F2203" s="47"/>
      <c r="G2203" s="35"/>
      <c r="H2203" s="35"/>
      <c r="I2203" s="35"/>
      <c r="J2203" s="35"/>
      <c r="K2203" s="35"/>
      <c r="L2203" s="37" t="str">
        <f>IF($G$4=0,B2203,IFERROR(IF(OR(AND(Data_Input!$T$3="meters",Data_Input!$T2207&gt;12),(AND(Data_Input!$T$3="feet",Data_Input!$T2207&gt;40)),ABS(B2203)&gt;$G$4),"",B2203),""))</f>
        <v/>
      </c>
      <c r="M2203" s="37" t="str">
        <f>IF($H$4=0,C2203,IFERROR(IF(OR(AND(Data_Input!$T$3="meters",Data_Input!$T2207&gt;12),(AND(Data_Input!$T$3="feet",Data_Input!$T2207&gt;40)),ABS(C2203)&gt;$G$4),"",C2203),""))</f>
        <v/>
      </c>
      <c r="N2203" s="37" t="str">
        <f>IF($I$4=0,D2203,IFERROR(IF(OR(AND(Data_Input!$T$3="meters",Data_Input!$T2207&gt;12),(AND(Data_Input!$T$3="feet",Data_Input!$T2207&gt;40)),ABS(D2203)&gt;$G$4),"",D2203),""))</f>
        <v/>
      </c>
      <c r="O2203" s="37" t="str">
        <f>IF($J$4=0,E2203,IFERROR(IF(OR(AND(Data_Input!$T$3="meters",Data_Input!$T2207&gt;12),(AND(Data_Input!$T$3="feet",Data_Input!$T2207&gt;40)),ABS(E2203)&gt;$G$4),"",E2203),""))</f>
        <v/>
      </c>
      <c r="P2203" s="35"/>
      <c r="Q2203" s="8" t="str">
        <f t="shared" si="146"/>
        <v/>
      </c>
      <c r="R2203" s="8" t="str">
        <f t="shared" si="147"/>
        <v/>
      </c>
      <c r="S2203" s="8" t="str">
        <f t="shared" si="148"/>
        <v/>
      </c>
      <c r="T2203" s="8" t="str">
        <f t="shared" si="149"/>
        <v/>
      </c>
      <c r="U2203" s="35"/>
    </row>
    <row r="2204" spans="1:21">
      <c r="A2204" s="7">
        <v>2202</v>
      </c>
      <c r="B2204" s="37" t="str">
        <f>Data_Input!O2208</f>
        <v/>
      </c>
      <c r="C2204" s="37" t="str">
        <f>Data_Input!P2208</f>
        <v/>
      </c>
      <c r="D2204" s="37" t="str">
        <f>Data_Input!Q2208</f>
        <v/>
      </c>
      <c r="E2204" s="37" t="str">
        <f>Data_Input!R2208</f>
        <v/>
      </c>
      <c r="F2204" s="47"/>
      <c r="G2204" s="35"/>
      <c r="H2204" s="35"/>
      <c r="I2204" s="35"/>
      <c r="J2204" s="35"/>
      <c r="K2204" s="35"/>
      <c r="L2204" s="37" t="str">
        <f>IF($G$4=0,B2204,IFERROR(IF(OR(AND(Data_Input!$T$3="meters",Data_Input!$T2208&gt;12),(AND(Data_Input!$T$3="feet",Data_Input!$T2208&gt;40)),ABS(B2204)&gt;$G$4),"",B2204),""))</f>
        <v/>
      </c>
      <c r="M2204" s="37" t="str">
        <f>IF($H$4=0,C2204,IFERROR(IF(OR(AND(Data_Input!$T$3="meters",Data_Input!$T2208&gt;12),(AND(Data_Input!$T$3="feet",Data_Input!$T2208&gt;40)),ABS(C2204)&gt;$G$4),"",C2204),""))</f>
        <v/>
      </c>
      <c r="N2204" s="37" t="str">
        <f>IF($I$4=0,D2204,IFERROR(IF(OR(AND(Data_Input!$T$3="meters",Data_Input!$T2208&gt;12),(AND(Data_Input!$T$3="feet",Data_Input!$T2208&gt;40)),ABS(D2204)&gt;$G$4),"",D2204),""))</f>
        <v/>
      </c>
      <c r="O2204" s="37" t="str">
        <f>IF($J$4=0,E2204,IFERROR(IF(OR(AND(Data_Input!$T$3="meters",Data_Input!$T2208&gt;12),(AND(Data_Input!$T$3="feet",Data_Input!$T2208&gt;40)),ABS(E2204)&gt;$G$4),"",E2204),""))</f>
        <v/>
      </c>
      <c r="P2204" s="35"/>
      <c r="Q2204" s="8" t="str">
        <f t="shared" si="146"/>
        <v/>
      </c>
      <c r="R2204" s="8" t="str">
        <f t="shared" si="147"/>
        <v/>
      </c>
      <c r="S2204" s="8" t="str">
        <f t="shared" si="148"/>
        <v/>
      </c>
      <c r="T2204" s="8" t="str">
        <f t="shared" si="149"/>
        <v/>
      </c>
      <c r="U2204" s="35"/>
    </row>
    <row r="2205" spans="1:21">
      <c r="A2205" s="7">
        <v>2203</v>
      </c>
      <c r="B2205" s="37" t="str">
        <f>Data_Input!O2209</f>
        <v/>
      </c>
      <c r="C2205" s="37" t="str">
        <f>Data_Input!P2209</f>
        <v/>
      </c>
      <c r="D2205" s="37" t="str">
        <f>Data_Input!Q2209</f>
        <v/>
      </c>
      <c r="E2205" s="37" t="str">
        <f>Data_Input!R2209</f>
        <v/>
      </c>
      <c r="F2205" s="47"/>
      <c r="G2205" s="35"/>
      <c r="H2205" s="35"/>
      <c r="I2205" s="35"/>
      <c r="J2205" s="35"/>
      <c r="K2205" s="35"/>
      <c r="L2205" s="37" t="str">
        <f>IF($G$4=0,B2205,IFERROR(IF(OR(AND(Data_Input!$T$3="meters",Data_Input!$T2209&gt;12),(AND(Data_Input!$T$3="feet",Data_Input!$T2209&gt;40)),ABS(B2205)&gt;$G$4),"",B2205),""))</f>
        <v/>
      </c>
      <c r="M2205" s="37" t="str">
        <f>IF($H$4=0,C2205,IFERROR(IF(OR(AND(Data_Input!$T$3="meters",Data_Input!$T2209&gt;12),(AND(Data_Input!$T$3="feet",Data_Input!$T2209&gt;40)),ABS(C2205)&gt;$G$4),"",C2205),""))</f>
        <v/>
      </c>
      <c r="N2205" s="37" t="str">
        <f>IF($I$4=0,D2205,IFERROR(IF(OR(AND(Data_Input!$T$3="meters",Data_Input!$T2209&gt;12),(AND(Data_Input!$T$3="feet",Data_Input!$T2209&gt;40)),ABS(D2205)&gt;$G$4),"",D2205),""))</f>
        <v/>
      </c>
      <c r="O2205" s="37" t="str">
        <f>IF($J$4=0,E2205,IFERROR(IF(OR(AND(Data_Input!$T$3="meters",Data_Input!$T2209&gt;12),(AND(Data_Input!$T$3="feet",Data_Input!$T2209&gt;40)),ABS(E2205)&gt;$G$4),"",E2205),""))</f>
        <v/>
      </c>
      <c r="P2205" s="35"/>
      <c r="Q2205" s="8" t="str">
        <f t="shared" si="146"/>
        <v/>
      </c>
      <c r="R2205" s="8" t="str">
        <f t="shared" si="147"/>
        <v/>
      </c>
      <c r="S2205" s="8" t="str">
        <f t="shared" si="148"/>
        <v/>
      </c>
      <c r="T2205" s="8" t="str">
        <f t="shared" si="149"/>
        <v/>
      </c>
      <c r="U2205" s="35"/>
    </row>
    <row r="2206" spans="1:21">
      <c r="A2206" s="7">
        <v>2204</v>
      </c>
      <c r="B2206" s="37" t="str">
        <f>Data_Input!O2210</f>
        <v/>
      </c>
      <c r="C2206" s="37" t="str">
        <f>Data_Input!P2210</f>
        <v/>
      </c>
      <c r="D2206" s="37" t="str">
        <f>Data_Input!Q2210</f>
        <v/>
      </c>
      <c r="E2206" s="37" t="str">
        <f>Data_Input!R2210</f>
        <v/>
      </c>
      <c r="F2206" s="47"/>
      <c r="G2206" s="35"/>
      <c r="H2206" s="35"/>
      <c r="I2206" s="35"/>
      <c r="J2206" s="35"/>
      <c r="K2206" s="35"/>
      <c r="L2206" s="37" t="str">
        <f>IF($G$4=0,B2206,IFERROR(IF(OR(AND(Data_Input!$T$3="meters",Data_Input!$T2210&gt;12),(AND(Data_Input!$T$3="feet",Data_Input!$T2210&gt;40)),ABS(B2206)&gt;$G$4),"",B2206),""))</f>
        <v/>
      </c>
      <c r="M2206" s="37" t="str">
        <f>IF($H$4=0,C2206,IFERROR(IF(OR(AND(Data_Input!$T$3="meters",Data_Input!$T2210&gt;12),(AND(Data_Input!$T$3="feet",Data_Input!$T2210&gt;40)),ABS(C2206)&gt;$G$4),"",C2206),""))</f>
        <v/>
      </c>
      <c r="N2206" s="37" t="str">
        <f>IF($I$4=0,D2206,IFERROR(IF(OR(AND(Data_Input!$T$3="meters",Data_Input!$T2210&gt;12),(AND(Data_Input!$T$3="feet",Data_Input!$T2210&gt;40)),ABS(D2206)&gt;$G$4),"",D2206),""))</f>
        <v/>
      </c>
      <c r="O2206" s="37" t="str">
        <f>IF($J$4=0,E2206,IFERROR(IF(OR(AND(Data_Input!$T$3="meters",Data_Input!$T2210&gt;12),(AND(Data_Input!$T$3="feet",Data_Input!$T2210&gt;40)),ABS(E2206)&gt;$G$4),"",E2206),""))</f>
        <v/>
      </c>
      <c r="P2206" s="35"/>
      <c r="Q2206" s="8" t="str">
        <f t="shared" si="146"/>
        <v/>
      </c>
      <c r="R2206" s="8" t="str">
        <f t="shared" si="147"/>
        <v/>
      </c>
      <c r="S2206" s="8" t="str">
        <f t="shared" si="148"/>
        <v/>
      </c>
      <c r="T2206" s="8" t="str">
        <f t="shared" si="149"/>
        <v/>
      </c>
      <c r="U2206" s="35"/>
    </row>
    <row r="2207" spans="1:21">
      <c r="A2207" s="7">
        <v>2205</v>
      </c>
      <c r="B2207" s="37" t="str">
        <f>Data_Input!O2211</f>
        <v/>
      </c>
      <c r="C2207" s="37" t="str">
        <f>Data_Input!P2211</f>
        <v/>
      </c>
      <c r="D2207" s="37" t="str">
        <f>Data_Input!Q2211</f>
        <v/>
      </c>
      <c r="E2207" s="37" t="str">
        <f>Data_Input!R2211</f>
        <v/>
      </c>
      <c r="F2207" s="47"/>
      <c r="G2207" s="35"/>
      <c r="H2207" s="35"/>
      <c r="I2207" s="35"/>
      <c r="J2207" s="35"/>
      <c r="K2207" s="35"/>
      <c r="L2207" s="37" t="str">
        <f>IF($G$4=0,B2207,IFERROR(IF(OR(AND(Data_Input!$T$3="meters",Data_Input!$T2211&gt;12),(AND(Data_Input!$T$3="feet",Data_Input!$T2211&gt;40)),ABS(B2207)&gt;$G$4),"",B2207),""))</f>
        <v/>
      </c>
      <c r="M2207" s="37" t="str">
        <f>IF($H$4=0,C2207,IFERROR(IF(OR(AND(Data_Input!$T$3="meters",Data_Input!$T2211&gt;12),(AND(Data_Input!$T$3="feet",Data_Input!$T2211&gt;40)),ABS(C2207)&gt;$G$4),"",C2207),""))</f>
        <v/>
      </c>
      <c r="N2207" s="37" t="str">
        <f>IF($I$4=0,D2207,IFERROR(IF(OR(AND(Data_Input!$T$3="meters",Data_Input!$T2211&gt;12),(AND(Data_Input!$T$3="feet",Data_Input!$T2211&gt;40)),ABS(D2207)&gt;$G$4),"",D2207),""))</f>
        <v/>
      </c>
      <c r="O2207" s="37" t="str">
        <f>IF($J$4=0,E2207,IFERROR(IF(OR(AND(Data_Input!$T$3="meters",Data_Input!$T2211&gt;12),(AND(Data_Input!$T$3="feet",Data_Input!$T2211&gt;40)),ABS(E2207)&gt;$G$4),"",E2207),""))</f>
        <v/>
      </c>
      <c r="P2207" s="35"/>
      <c r="Q2207" s="8" t="str">
        <f t="shared" si="146"/>
        <v/>
      </c>
      <c r="R2207" s="8" t="str">
        <f t="shared" si="147"/>
        <v/>
      </c>
      <c r="S2207" s="8" t="str">
        <f t="shared" si="148"/>
        <v/>
      </c>
      <c r="T2207" s="8" t="str">
        <f t="shared" si="149"/>
        <v/>
      </c>
      <c r="U2207" s="35"/>
    </row>
    <row r="2208" spans="1:21">
      <c r="A2208" s="7">
        <v>2206</v>
      </c>
      <c r="B2208" s="37" t="str">
        <f>Data_Input!O2212</f>
        <v/>
      </c>
      <c r="C2208" s="37" t="str">
        <f>Data_Input!P2212</f>
        <v/>
      </c>
      <c r="D2208" s="37" t="str">
        <f>Data_Input!Q2212</f>
        <v/>
      </c>
      <c r="E2208" s="37" t="str">
        <f>Data_Input!R2212</f>
        <v/>
      </c>
      <c r="F2208" s="47"/>
      <c r="G2208" s="35"/>
      <c r="H2208" s="35"/>
      <c r="I2208" s="35"/>
      <c r="J2208" s="35"/>
      <c r="K2208" s="35"/>
      <c r="L2208" s="37" t="str">
        <f>IF($G$4=0,B2208,IFERROR(IF(OR(AND(Data_Input!$T$3="meters",Data_Input!$T2212&gt;12),(AND(Data_Input!$T$3="feet",Data_Input!$T2212&gt;40)),ABS(B2208)&gt;$G$4),"",B2208),""))</f>
        <v/>
      </c>
      <c r="M2208" s="37" t="str">
        <f>IF($H$4=0,C2208,IFERROR(IF(OR(AND(Data_Input!$T$3="meters",Data_Input!$T2212&gt;12),(AND(Data_Input!$T$3="feet",Data_Input!$T2212&gt;40)),ABS(C2208)&gt;$G$4),"",C2208),""))</f>
        <v/>
      </c>
      <c r="N2208" s="37" t="str">
        <f>IF($I$4=0,D2208,IFERROR(IF(OR(AND(Data_Input!$T$3="meters",Data_Input!$T2212&gt;12),(AND(Data_Input!$T$3="feet",Data_Input!$T2212&gt;40)),ABS(D2208)&gt;$G$4),"",D2208),""))</f>
        <v/>
      </c>
      <c r="O2208" s="37" t="str">
        <f>IF($J$4=0,E2208,IFERROR(IF(OR(AND(Data_Input!$T$3="meters",Data_Input!$T2212&gt;12),(AND(Data_Input!$T$3="feet",Data_Input!$T2212&gt;40)),ABS(E2208)&gt;$G$4),"",E2208),""))</f>
        <v/>
      </c>
      <c r="P2208" s="35"/>
      <c r="Q2208" s="8" t="str">
        <f t="shared" si="146"/>
        <v/>
      </c>
      <c r="R2208" s="8" t="str">
        <f t="shared" si="147"/>
        <v/>
      </c>
      <c r="S2208" s="8" t="str">
        <f t="shared" si="148"/>
        <v/>
      </c>
      <c r="T2208" s="8" t="str">
        <f t="shared" si="149"/>
        <v/>
      </c>
      <c r="U2208" s="35"/>
    </row>
    <row r="2209" spans="1:21">
      <c r="A2209" s="7">
        <v>2207</v>
      </c>
      <c r="B2209" s="37" t="str">
        <f>Data_Input!O2213</f>
        <v/>
      </c>
      <c r="C2209" s="37" t="str">
        <f>Data_Input!P2213</f>
        <v/>
      </c>
      <c r="D2209" s="37" t="str">
        <f>Data_Input!Q2213</f>
        <v/>
      </c>
      <c r="E2209" s="37" t="str">
        <f>Data_Input!R2213</f>
        <v/>
      </c>
      <c r="F2209" s="47"/>
      <c r="G2209" s="35"/>
      <c r="H2209" s="35"/>
      <c r="I2209" s="35"/>
      <c r="J2209" s="35"/>
      <c r="K2209" s="35"/>
      <c r="L2209" s="37" t="str">
        <f>IF($G$4=0,B2209,IFERROR(IF(OR(AND(Data_Input!$T$3="meters",Data_Input!$T2213&gt;12),(AND(Data_Input!$T$3="feet",Data_Input!$T2213&gt;40)),ABS(B2209)&gt;$G$4),"",B2209),""))</f>
        <v/>
      </c>
      <c r="M2209" s="37" t="str">
        <f>IF($H$4=0,C2209,IFERROR(IF(OR(AND(Data_Input!$T$3="meters",Data_Input!$T2213&gt;12),(AND(Data_Input!$T$3="feet",Data_Input!$T2213&gt;40)),ABS(C2209)&gt;$G$4),"",C2209),""))</f>
        <v/>
      </c>
      <c r="N2209" s="37" t="str">
        <f>IF($I$4=0,D2209,IFERROR(IF(OR(AND(Data_Input!$T$3="meters",Data_Input!$T2213&gt;12),(AND(Data_Input!$T$3="feet",Data_Input!$T2213&gt;40)),ABS(D2209)&gt;$G$4),"",D2209),""))</f>
        <v/>
      </c>
      <c r="O2209" s="37" t="str">
        <f>IF($J$4=0,E2209,IFERROR(IF(OR(AND(Data_Input!$T$3="meters",Data_Input!$T2213&gt;12),(AND(Data_Input!$T$3="feet",Data_Input!$T2213&gt;40)),ABS(E2209)&gt;$G$4),"",E2209),""))</f>
        <v/>
      </c>
      <c r="P2209" s="35"/>
      <c r="Q2209" s="8" t="str">
        <f t="shared" si="146"/>
        <v/>
      </c>
      <c r="R2209" s="8" t="str">
        <f t="shared" si="147"/>
        <v/>
      </c>
      <c r="S2209" s="8" t="str">
        <f t="shared" si="148"/>
        <v/>
      </c>
      <c r="T2209" s="8" t="str">
        <f t="shared" si="149"/>
        <v/>
      </c>
      <c r="U2209" s="35"/>
    </row>
    <row r="2210" spans="1:21">
      <c r="A2210" s="7">
        <v>2208</v>
      </c>
      <c r="B2210" s="37" t="str">
        <f>Data_Input!O2214</f>
        <v/>
      </c>
      <c r="C2210" s="37" t="str">
        <f>Data_Input!P2214</f>
        <v/>
      </c>
      <c r="D2210" s="37" t="str">
        <f>Data_Input!Q2214</f>
        <v/>
      </c>
      <c r="E2210" s="37" t="str">
        <f>Data_Input!R2214</f>
        <v/>
      </c>
      <c r="F2210" s="47"/>
      <c r="G2210" s="35"/>
      <c r="H2210" s="35"/>
      <c r="I2210" s="35"/>
      <c r="J2210" s="35"/>
      <c r="K2210" s="35"/>
      <c r="L2210" s="37" t="str">
        <f>IF($G$4=0,B2210,IFERROR(IF(OR(AND(Data_Input!$T$3="meters",Data_Input!$T2214&gt;12),(AND(Data_Input!$T$3="feet",Data_Input!$T2214&gt;40)),ABS(B2210)&gt;$G$4),"",B2210),""))</f>
        <v/>
      </c>
      <c r="M2210" s="37" t="str">
        <f>IF($H$4=0,C2210,IFERROR(IF(OR(AND(Data_Input!$T$3="meters",Data_Input!$T2214&gt;12),(AND(Data_Input!$T$3="feet",Data_Input!$T2214&gt;40)),ABS(C2210)&gt;$G$4),"",C2210),""))</f>
        <v/>
      </c>
      <c r="N2210" s="37" t="str">
        <f>IF($I$4=0,D2210,IFERROR(IF(OR(AND(Data_Input!$T$3="meters",Data_Input!$T2214&gt;12),(AND(Data_Input!$T$3="feet",Data_Input!$T2214&gt;40)),ABS(D2210)&gt;$G$4),"",D2210),""))</f>
        <v/>
      </c>
      <c r="O2210" s="37" t="str">
        <f>IF($J$4=0,E2210,IFERROR(IF(OR(AND(Data_Input!$T$3="meters",Data_Input!$T2214&gt;12),(AND(Data_Input!$T$3="feet",Data_Input!$T2214&gt;40)),ABS(E2210)&gt;$G$4),"",E2210),""))</f>
        <v/>
      </c>
      <c r="P2210" s="35"/>
      <c r="Q2210" s="8" t="str">
        <f t="shared" si="146"/>
        <v/>
      </c>
      <c r="R2210" s="8" t="str">
        <f t="shared" si="147"/>
        <v/>
      </c>
      <c r="S2210" s="8" t="str">
        <f t="shared" si="148"/>
        <v/>
      </c>
      <c r="T2210" s="8" t="str">
        <f t="shared" si="149"/>
        <v/>
      </c>
      <c r="U2210" s="35"/>
    </row>
    <row r="2211" spans="1:21">
      <c r="A2211" s="7">
        <v>2209</v>
      </c>
      <c r="B2211" s="37" t="str">
        <f>Data_Input!O2215</f>
        <v/>
      </c>
      <c r="C2211" s="37" t="str">
        <f>Data_Input!P2215</f>
        <v/>
      </c>
      <c r="D2211" s="37" t="str">
        <f>Data_Input!Q2215</f>
        <v/>
      </c>
      <c r="E2211" s="37" t="str">
        <f>Data_Input!R2215</f>
        <v/>
      </c>
      <c r="F2211" s="47"/>
      <c r="G2211" s="35"/>
      <c r="H2211" s="35"/>
      <c r="I2211" s="35"/>
      <c r="J2211" s="35"/>
      <c r="K2211" s="35"/>
      <c r="L2211" s="37" t="str">
        <f>IF($G$4=0,B2211,IFERROR(IF(OR(AND(Data_Input!$T$3="meters",Data_Input!$T2215&gt;12),(AND(Data_Input!$T$3="feet",Data_Input!$T2215&gt;40)),ABS(B2211)&gt;$G$4),"",B2211),""))</f>
        <v/>
      </c>
      <c r="M2211" s="37" t="str">
        <f>IF($H$4=0,C2211,IFERROR(IF(OR(AND(Data_Input!$T$3="meters",Data_Input!$T2215&gt;12),(AND(Data_Input!$T$3="feet",Data_Input!$T2215&gt;40)),ABS(C2211)&gt;$G$4),"",C2211),""))</f>
        <v/>
      </c>
      <c r="N2211" s="37" t="str">
        <f>IF($I$4=0,D2211,IFERROR(IF(OR(AND(Data_Input!$T$3="meters",Data_Input!$T2215&gt;12),(AND(Data_Input!$T$3="feet",Data_Input!$T2215&gt;40)),ABS(D2211)&gt;$G$4),"",D2211),""))</f>
        <v/>
      </c>
      <c r="O2211" s="37" t="str">
        <f>IF($J$4=0,E2211,IFERROR(IF(OR(AND(Data_Input!$T$3="meters",Data_Input!$T2215&gt;12),(AND(Data_Input!$T$3="feet",Data_Input!$T2215&gt;40)),ABS(E2211)&gt;$G$4),"",E2211),""))</f>
        <v/>
      </c>
      <c r="P2211" s="35"/>
      <c r="Q2211" s="8" t="str">
        <f t="shared" si="146"/>
        <v/>
      </c>
      <c r="R2211" s="8" t="str">
        <f t="shared" si="147"/>
        <v/>
      </c>
      <c r="S2211" s="8" t="str">
        <f t="shared" si="148"/>
        <v/>
      </c>
      <c r="T2211" s="8" t="str">
        <f t="shared" si="149"/>
        <v/>
      </c>
      <c r="U2211" s="35"/>
    </row>
    <row r="2212" spans="1:21">
      <c r="A2212" s="7">
        <v>2210</v>
      </c>
      <c r="B2212" s="37" t="str">
        <f>Data_Input!O2216</f>
        <v/>
      </c>
      <c r="C2212" s="37" t="str">
        <f>Data_Input!P2216</f>
        <v/>
      </c>
      <c r="D2212" s="37" t="str">
        <f>Data_Input!Q2216</f>
        <v/>
      </c>
      <c r="E2212" s="37" t="str">
        <f>Data_Input!R2216</f>
        <v/>
      </c>
      <c r="F2212" s="47"/>
      <c r="G2212" s="35"/>
      <c r="H2212" s="35"/>
      <c r="I2212" s="35"/>
      <c r="J2212" s="35"/>
      <c r="K2212" s="35"/>
      <c r="L2212" s="37" t="str">
        <f>IF($G$4=0,B2212,IFERROR(IF(OR(AND(Data_Input!$T$3="meters",Data_Input!$T2216&gt;12),(AND(Data_Input!$T$3="feet",Data_Input!$T2216&gt;40)),ABS(B2212)&gt;$G$4),"",B2212),""))</f>
        <v/>
      </c>
      <c r="M2212" s="37" t="str">
        <f>IF($H$4=0,C2212,IFERROR(IF(OR(AND(Data_Input!$T$3="meters",Data_Input!$T2216&gt;12),(AND(Data_Input!$T$3="feet",Data_Input!$T2216&gt;40)),ABS(C2212)&gt;$G$4),"",C2212),""))</f>
        <v/>
      </c>
      <c r="N2212" s="37" t="str">
        <f>IF($I$4=0,D2212,IFERROR(IF(OR(AND(Data_Input!$T$3="meters",Data_Input!$T2216&gt;12),(AND(Data_Input!$T$3="feet",Data_Input!$T2216&gt;40)),ABS(D2212)&gt;$G$4),"",D2212),""))</f>
        <v/>
      </c>
      <c r="O2212" s="37" t="str">
        <f>IF($J$4=0,E2212,IFERROR(IF(OR(AND(Data_Input!$T$3="meters",Data_Input!$T2216&gt;12),(AND(Data_Input!$T$3="feet",Data_Input!$T2216&gt;40)),ABS(E2212)&gt;$G$4),"",E2212),""))</f>
        <v/>
      </c>
      <c r="P2212" s="35"/>
      <c r="Q2212" s="8" t="str">
        <f t="shared" si="146"/>
        <v/>
      </c>
      <c r="R2212" s="8" t="str">
        <f t="shared" si="147"/>
        <v/>
      </c>
      <c r="S2212" s="8" t="str">
        <f t="shared" si="148"/>
        <v/>
      </c>
      <c r="T2212" s="8" t="str">
        <f t="shared" si="149"/>
        <v/>
      </c>
      <c r="U2212" s="35"/>
    </row>
    <row r="2213" spans="1:21">
      <c r="A2213" s="7">
        <v>2211</v>
      </c>
      <c r="B2213" s="37" t="str">
        <f>Data_Input!O2217</f>
        <v/>
      </c>
      <c r="C2213" s="37" t="str">
        <f>Data_Input!P2217</f>
        <v/>
      </c>
      <c r="D2213" s="37" t="str">
        <f>Data_Input!Q2217</f>
        <v/>
      </c>
      <c r="E2213" s="37" t="str">
        <f>Data_Input!R2217</f>
        <v/>
      </c>
      <c r="F2213" s="47"/>
      <c r="G2213" s="35"/>
      <c r="H2213" s="35"/>
      <c r="I2213" s="35"/>
      <c r="J2213" s="35"/>
      <c r="K2213" s="35"/>
      <c r="L2213" s="37" t="str">
        <f>IF($G$4=0,B2213,IFERROR(IF(OR(AND(Data_Input!$T$3="meters",Data_Input!$T2217&gt;12),(AND(Data_Input!$T$3="feet",Data_Input!$T2217&gt;40)),ABS(B2213)&gt;$G$4),"",B2213),""))</f>
        <v/>
      </c>
      <c r="M2213" s="37" t="str">
        <f>IF($H$4=0,C2213,IFERROR(IF(OR(AND(Data_Input!$T$3="meters",Data_Input!$T2217&gt;12),(AND(Data_Input!$T$3="feet",Data_Input!$T2217&gt;40)),ABS(C2213)&gt;$G$4),"",C2213),""))</f>
        <v/>
      </c>
      <c r="N2213" s="37" t="str">
        <f>IF($I$4=0,D2213,IFERROR(IF(OR(AND(Data_Input!$T$3="meters",Data_Input!$T2217&gt;12),(AND(Data_Input!$T$3="feet",Data_Input!$T2217&gt;40)),ABS(D2213)&gt;$G$4),"",D2213),""))</f>
        <v/>
      </c>
      <c r="O2213" s="37" t="str">
        <f>IF($J$4=0,E2213,IFERROR(IF(OR(AND(Data_Input!$T$3="meters",Data_Input!$T2217&gt;12),(AND(Data_Input!$T$3="feet",Data_Input!$T2217&gt;40)),ABS(E2213)&gt;$G$4),"",E2213),""))</f>
        <v/>
      </c>
      <c r="P2213" s="35"/>
      <c r="Q2213" s="8" t="str">
        <f t="shared" si="146"/>
        <v/>
      </c>
      <c r="R2213" s="8" t="str">
        <f t="shared" si="147"/>
        <v/>
      </c>
      <c r="S2213" s="8" t="str">
        <f t="shared" si="148"/>
        <v/>
      </c>
      <c r="T2213" s="8" t="str">
        <f t="shared" si="149"/>
        <v/>
      </c>
      <c r="U2213" s="35"/>
    </row>
    <row r="2214" spans="1:21">
      <c r="A2214" s="7">
        <v>2212</v>
      </c>
      <c r="B2214" s="37" t="str">
        <f>Data_Input!O2218</f>
        <v/>
      </c>
      <c r="C2214" s="37" t="str">
        <f>Data_Input!P2218</f>
        <v/>
      </c>
      <c r="D2214" s="37" t="str">
        <f>Data_Input!Q2218</f>
        <v/>
      </c>
      <c r="E2214" s="37" t="str">
        <f>Data_Input!R2218</f>
        <v/>
      </c>
      <c r="F2214" s="47"/>
      <c r="G2214" s="35"/>
      <c r="H2214" s="35"/>
      <c r="I2214" s="35"/>
      <c r="J2214" s="35"/>
      <c r="K2214" s="35"/>
      <c r="L2214" s="37" t="str">
        <f>IF($G$4=0,B2214,IFERROR(IF(OR(AND(Data_Input!$T$3="meters",Data_Input!$T2218&gt;12),(AND(Data_Input!$T$3="feet",Data_Input!$T2218&gt;40)),ABS(B2214)&gt;$G$4),"",B2214),""))</f>
        <v/>
      </c>
      <c r="M2214" s="37" t="str">
        <f>IF($H$4=0,C2214,IFERROR(IF(OR(AND(Data_Input!$T$3="meters",Data_Input!$T2218&gt;12),(AND(Data_Input!$T$3="feet",Data_Input!$T2218&gt;40)),ABS(C2214)&gt;$G$4),"",C2214),""))</f>
        <v/>
      </c>
      <c r="N2214" s="37" t="str">
        <f>IF($I$4=0,D2214,IFERROR(IF(OR(AND(Data_Input!$T$3="meters",Data_Input!$T2218&gt;12),(AND(Data_Input!$T$3="feet",Data_Input!$T2218&gt;40)),ABS(D2214)&gt;$G$4),"",D2214),""))</f>
        <v/>
      </c>
      <c r="O2214" s="37" t="str">
        <f>IF($J$4=0,E2214,IFERROR(IF(OR(AND(Data_Input!$T$3="meters",Data_Input!$T2218&gt;12),(AND(Data_Input!$T$3="feet",Data_Input!$T2218&gt;40)),ABS(E2214)&gt;$G$4),"",E2214),""))</f>
        <v/>
      </c>
      <c r="P2214" s="35"/>
      <c r="Q2214" s="8" t="str">
        <f t="shared" si="146"/>
        <v/>
      </c>
      <c r="R2214" s="8" t="str">
        <f t="shared" si="147"/>
        <v/>
      </c>
      <c r="S2214" s="8" t="str">
        <f t="shared" si="148"/>
        <v/>
      </c>
      <c r="T2214" s="8" t="str">
        <f t="shared" si="149"/>
        <v/>
      </c>
      <c r="U2214" s="35"/>
    </row>
    <row r="2215" spans="1:21">
      <c r="A2215" s="7">
        <v>2213</v>
      </c>
      <c r="B2215" s="37" t="str">
        <f>Data_Input!O2219</f>
        <v/>
      </c>
      <c r="C2215" s="37" t="str">
        <f>Data_Input!P2219</f>
        <v/>
      </c>
      <c r="D2215" s="37" t="str">
        <f>Data_Input!Q2219</f>
        <v/>
      </c>
      <c r="E2215" s="37" t="str">
        <f>Data_Input!R2219</f>
        <v/>
      </c>
      <c r="F2215" s="47"/>
      <c r="G2215" s="35"/>
      <c r="H2215" s="35"/>
      <c r="I2215" s="35"/>
      <c r="J2215" s="35"/>
      <c r="K2215" s="35"/>
      <c r="L2215" s="37" t="str">
        <f>IF($G$4=0,B2215,IFERROR(IF(OR(AND(Data_Input!$T$3="meters",Data_Input!$T2219&gt;12),(AND(Data_Input!$T$3="feet",Data_Input!$T2219&gt;40)),ABS(B2215)&gt;$G$4),"",B2215),""))</f>
        <v/>
      </c>
      <c r="M2215" s="37" t="str">
        <f>IF($H$4=0,C2215,IFERROR(IF(OR(AND(Data_Input!$T$3="meters",Data_Input!$T2219&gt;12),(AND(Data_Input!$T$3="feet",Data_Input!$T2219&gt;40)),ABS(C2215)&gt;$G$4),"",C2215),""))</f>
        <v/>
      </c>
      <c r="N2215" s="37" t="str">
        <f>IF($I$4=0,D2215,IFERROR(IF(OR(AND(Data_Input!$T$3="meters",Data_Input!$T2219&gt;12),(AND(Data_Input!$T$3="feet",Data_Input!$T2219&gt;40)),ABS(D2215)&gt;$G$4),"",D2215),""))</f>
        <v/>
      </c>
      <c r="O2215" s="37" t="str">
        <f>IF($J$4=0,E2215,IFERROR(IF(OR(AND(Data_Input!$T$3="meters",Data_Input!$T2219&gt;12),(AND(Data_Input!$T$3="feet",Data_Input!$T2219&gt;40)),ABS(E2215)&gt;$G$4),"",E2215),""))</f>
        <v/>
      </c>
      <c r="P2215" s="35"/>
      <c r="Q2215" s="8" t="str">
        <f t="shared" si="146"/>
        <v/>
      </c>
      <c r="R2215" s="8" t="str">
        <f t="shared" si="147"/>
        <v/>
      </c>
      <c r="S2215" s="8" t="str">
        <f t="shared" si="148"/>
        <v/>
      </c>
      <c r="T2215" s="8" t="str">
        <f t="shared" si="149"/>
        <v/>
      </c>
      <c r="U2215" s="35"/>
    </row>
    <row r="2216" spans="1:21">
      <c r="A2216" s="7">
        <v>2214</v>
      </c>
      <c r="B2216" s="37" t="str">
        <f>Data_Input!O2220</f>
        <v/>
      </c>
      <c r="C2216" s="37" t="str">
        <f>Data_Input!P2220</f>
        <v/>
      </c>
      <c r="D2216" s="37" t="str">
        <f>Data_Input!Q2220</f>
        <v/>
      </c>
      <c r="E2216" s="37" t="str">
        <f>Data_Input!R2220</f>
        <v/>
      </c>
      <c r="F2216" s="47"/>
      <c r="G2216" s="35"/>
      <c r="H2216" s="35"/>
      <c r="I2216" s="35"/>
      <c r="J2216" s="35"/>
      <c r="K2216" s="35"/>
      <c r="L2216" s="37" t="str">
        <f>IF($G$4=0,B2216,IFERROR(IF(OR(AND(Data_Input!$T$3="meters",Data_Input!$T2220&gt;12),(AND(Data_Input!$T$3="feet",Data_Input!$T2220&gt;40)),ABS(B2216)&gt;$G$4),"",B2216),""))</f>
        <v/>
      </c>
      <c r="M2216" s="37" t="str">
        <f>IF($H$4=0,C2216,IFERROR(IF(OR(AND(Data_Input!$T$3="meters",Data_Input!$T2220&gt;12),(AND(Data_Input!$T$3="feet",Data_Input!$T2220&gt;40)),ABS(C2216)&gt;$G$4),"",C2216),""))</f>
        <v/>
      </c>
      <c r="N2216" s="37" t="str">
        <f>IF($I$4=0,D2216,IFERROR(IF(OR(AND(Data_Input!$T$3="meters",Data_Input!$T2220&gt;12),(AND(Data_Input!$T$3="feet",Data_Input!$T2220&gt;40)),ABS(D2216)&gt;$G$4),"",D2216),""))</f>
        <v/>
      </c>
      <c r="O2216" s="37" t="str">
        <f>IF($J$4=0,E2216,IFERROR(IF(OR(AND(Data_Input!$T$3="meters",Data_Input!$T2220&gt;12),(AND(Data_Input!$T$3="feet",Data_Input!$T2220&gt;40)),ABS(E2216)&gt;$G$4),"",E2216),""))</f>
        <v/>
      </c>
      <c r="P2216" s="35"/>
      <c r="Q2216" s="8" t="str">
        <f t="shared" si="146"/>
        <v/>
      </c>
      <c r="R2216" s="8" t="str">
        <f t="shared" si="147"/>
        <v/>
      </c>
      <c r="S2216" s="8" t="str">
        <f t="shared" si="148"/>
        <v/>
      </c>
      <c r="T2216" s="8" t="str">
        <f t="shared" si="149"/>
        <v/>
      </c>
      <c r="U2216" s="35"/>
    </row>
    <row r="2217" spans="1:21">
      <c r="A2217" s="7">
        <v>2215</v>
      </c>
      <c r="B2217" s="37" t="str">
        <f>Data_Input!O2221</f>
        <v/>
      </c>
      <c r="C2217" s="37" t="str">
        <f>Data_Input!P2221</f>
        <v/>
      </c>
      <c r="D2217" s="37" t="str">
        <f>Data_Input!Q2221</f>
        <v/>
      </c>
      <c r="E2217" s="37" t="str">
        <f>Data_Input!R2221</f>
        <v/>
      </c>
      <c r="F2217" s="47"/>
      <c r="G2217" s="35"/>
      <c r="H2217" s="35"/>
      <c r="I2217" s="35"/>
      <c r="J2217" s="35"/>
      <c r="K2217" s="35"/>
      <c r="L2217" s="37" t="str">
        <f>IF($G$4=0,B2217,IFERROR(IF(OR(AND(Data_Input!$T$3="meters",Data_Input!$T2221&gt;12),(AND(Data_Input!$T$3="feet",Data_Input!$T2221&gt;40)),ABS(B2217)&gt;$G$4),"",B2217),""))</f>
        <v/>
      </c>
      <c r="M2217" s="37" t="str">
        <f>IF($H$4=0,C2217,IFERROR(IF(OR(AND(Data_Input!$T$3="meters",Data_Input!$T2221&gt;12),(AND(Data_Input!$T$3="feet",Data_Input!$T2221&gt;40)),ABS(C2217)&gt;$G$4),"",C2217),""))</f>
        <v/>
      </c>
      <c r="N2217" s="37" t="str">
        <f>IF($I$4=0,D2217,IFERROR(IF(OR(AND(Data_Input!$T$3="meters",Data_Input!$T2221&gt;12),(AND(Data_Input!$T$3="feet",Data_Input!$T2221&gt;40)),ABS(D2217)&gt;$G$4),"",D2217),""))</f>
        <v/>
      </c>
      <c r="O2217" s="37" t="str">
        <f>IF($J$4=0,E2217,IFERROR(IF(OR(AND(Data_Input!$T$3="meters",Data_Input!$T2221&gt;12),(AND(Data_Input!$T$3="feet",Data_Input!$T2221&gt;40)),ABS(E2217)&gt;$G$4),"",E2217),""))</f>
        <v/>
      </c>
      <c r="P2217" s="35"/>
      <c r="Q2217" s="8" t="str">
        <f t="shared" si="146"/>
        <v/>
      </c>
      <c r="R2217" s="8" t="str">
        <f t="shared" si="147"/>
        <v/>
      </c>
      <c r="S2217" s="8" t="str">
        <f t="shared" si="148"/>
        <v/>
      </c>
      <c r="T2217" s="8" t="str">
        <f t="shared" si="149"/>
        <v/>
      </c>
      <c r="U2217" s="35"/>
    </row>
    <row r="2218" spans="1:21">
      <c r="A2218" s="7">
        <v>2216</v>
      </c>
      <c r="B2218" s="37" t="str">
        <f>Data_Input!O2222</f>
        <v/>
      </c>
      <c r="C2218" s="37" t="str">
        <f>Data_Input!P2222</f>
        <v/>
      </c>
      <c r="D2218" s="37" t="str">
        <f>Data_Input!Q2222</f>
        <v/>
      </c>
      <c r="E2218" s="37" t="str">
        <f>Data_Input!R2222</f>
        <v/>
      </c>
      <c r="F2218" s="47"/>
      <c r="G2218" s="35"/>
      <c r="H2218" s="35"/>
      <c r="I2218" s="35"/>
      <c r="J2218" s="35"/>
      <c r="K2218" s="35"/>
      <c r="L2218" s="37" t="str">
        <f>IF($G$4=0,B2218,IFERROR(IF(OR(AND(Data_Input!$T$3="meters",Data_Input!$T2222&gt;12),(AND(Data_Input!$T$3="feet",Data_Input!$T2222&gt;40)),ABS(B2218)&gt;$G$4),"",B2218),""))</f>
        <v/>
      </c>
      <c r="M2218" s="37" t="str">
        <f>IF($H$4=0,C2218,IFERROR(IF(OR(AND(Data_Input!$T$3="meters",Data_Input!$T2222&gt;12),(AND(Data_Input!$T$3="feet",Data_Input!$T2222&gt;40)),ABS(C2218)&gt;$G$4),"",C2218),""))</f>
        <v/>
      </c>
      <c r="N2218" s="37" t="str">
        <f>IF($I$4=0,D2218,IFERROR(IF(OR(AND(Data_Input!$T$3="meters",Data_Input!$T2222&gt;12),(AND(Data_Input!$T$3="feet",Data_Input!$T2222&gt;40)),ABS(D2218)&gt;$G$4),"",D2218),""))</f>
        <v/>
      </c>
      <c r="O2218" s="37" t="str">
        <f>IF($J$4=0,E2218,IFERROR(IF(OR(AND(Data_Input!$T$3="meters",Data_Input!$T2222&gt;12),(AND(Data_Input!$T$3="feet",Data_Input!$T2222&gt;40)),ABS(E2218)&gt;$G$4),"",E2218),""))</f>
        <v/>
      </c>
      <c r="P2218" s="35"/>
      <c r="Q2218" s="8" t="str">
        <f t="shared" si="146"/>
        <v/>
      </c>
      <c r="R2218" s="8" t="str">
        <f t="shared" si="147"/>
        <v/>
      </c>
      <c r="S2218" s="8" t="str">
        <f t="shared" si="148"/>
        <v/>
      </c>
      <c r="T2218" s="8" t="str">
        <f t="shared" si="149"/>
        <v/>
      </c>
      <c r="U2218" s="35"/>
    </row>
    <row r="2219" spans="1:21">
      <c r="A2219" s="7">
        <v>2217</v>
      </c>
      <c r="B2219" s="37" t="str">
        <f>Data_Input!O2223</f>
        <v/>
      </c>
      <c r="C2219" s="37" t="str">
        <f>Data_Input!P2223</f>
        <v/>
      </c>
      <c r="D2219" s="37" t="str">
        <f>Data_Input!Q2223</f>
        <v/>
      </c>
      <c r="E2219" s="37" t="str">
        <f>Data_Input!R2223</f>
        <v/>
      </c>
      <c r="F2219" s="47"/>
      <c r="G2219" s="35"/>
      <c r="H2219" s="35"/>
      <c r="I2219" s="35"/>
      <c r="J2219" s="35"/>
      <c r="K2219" s="35"/>
      <c r="L2219" s="37" t="str">
        <f>IF($G$4=0,B2219,IFERROR(IF(OR(AND(Data_Input!$T$3="meters",Data_Input!$T2223&gt;12),(AND(Data_Input!$T$3="feet",Data_Input!$T2223&gt;40)),ABS(B2219)&gt;$G$4),"",B2219),""))</f>
        <v/>
      </c>
      <c r="M2219" s="37" t="str">
        <f>IF($H$4=0,C2219,IFERROR(IF(OR(AND(Data_Input!$T$3="meters",Data_Input!$T2223&gt;12),(AND(Data_Input!$T$3="feet",Data_Input!$T2223&gt;40)),ABS(C2219)&gt;$G$4),"",C2219),""))</f>
        <v/>
      </c>
      <c r="N2219" s="37" t="str">
        <f>IF($I$4=0,D2219,IFERROR(IF(OR(AND(Data_Input!$T$3="meters",Data_Input!$T2223&gt;12),(AND(Data_Input!$T$3="feet",Data_Input!$T2223&gt;40)),ABS(D2219)&gt;$G$4),"",D2219),""))</f>
        <v/>
      </c>
      <c r="O2219" s="37" t="str">
        <f>IF($J$4=0,E2219,IFERROR(IF(OR(AND(Data_Input!$T$3="meters",Data_Input!$T2223&gt;12),(AND(Data_Input!$T$3="feet",Data_Input!$T2223&gt;40)),ABS(E2219)&gt;$G$4),"",E2219),""))</f>
        <v/>
      </c>
      <c r="P2219" s="35"/>
      <c r="Q2219" s="8" t="str">
        <f t="shared" si="146"/>
        <v/>
      </c>
      <c r="R2219" s="8" t="str">
        <f t="shared" si="147"/>
        <v/>
      </c>
      <c r="S2219" s="8" t="str">
        <f t="shared" si="148"/>
        <v/>
      </c>
      <c r="T2219" s="8" t="str">
        <f t="shared" si="149"/>
        <v/>
      </c>
      <c r="U2219" s="35"/>
    </row>
    <row r="2220" spans="1:21">
      <c r="A2220" s="7">
        <v>2218</v>
      </c>
      <c r="B2220" s="37" t="str">
        <f>Data_Input!O2224</f>
        <v/>
      </c>
      <c r="C2220" s="37" t="str">
        <f>Data_Input!P2224</f>
        <v/>
      </c>
      <c r="D2220" s="37" t="str">
        <f>Data_Input!Q2224</f>
        <v/>
      </c>
      <c r="E2220" s="37" t="str">
        <f>Data_Input!R2224</f>
        <v/>
      </c>
      <c r="F2220" s="47"/>
      <c r="G2220" s="35"/>
      <c r="H2220" s="35"/>
      <c r="I2220" s="35"/>
      <c r="J2220" s="35"/>
      <c r="K2220" s="35"/>
      <c r="L2220" s="37" t="str">
        <f>IF($G$4=0,B2220,IFERROR(IF(OR(AND(Data_Input!$T$3="meters",Data_Input!$T2224&gt;12),(AND(Data_Input!$T$3="feet",Data_Input!$T2224&gt;40)),ABS(B2220)&gt;$G$4),"",B2220),""))</f>
        <v/>
      </c>
      <c r="M2220" s="37" t="str">
        <f>IF($H$4=0,C2220,IFERROR(IF(OR(AND(Data_Input!$T$3="meters",Data_Input!$T2224&gt;12),(AND(Data_Input!$T$3="feet",Data_Input!$T2224&gt;40)),ABS(C2220)&gt;$G$4),"",C2220),""))</f>
        <v/>
      </c>
      <c r="N2220" s="37" t="str">
        <f>IF($I$4=0,D2220,IFERROR(IF(OR(AND(Data_Input!$T$3="meters",Data_Input!$T2224&gt;12),(AND(Data_Input!$T$3="feet",Data_Input!$T2224&gt;40)),ABS(D2220)&gt;$G$4),"",D2220),""))</f>
        <v/>
      </c>
      <c r="O2220" s="37" t="str">
        <f>IF($J$4=0,E2220,IFERROR(IF(OR(AND(Data_Input!$T$3="meters",Data_Input!$T2224&gt;12),(AND(Data_Input!$T$3="feet",Data_Input!$T2224&gt;40)),ABS(E2220)&gt;$G$4),"",E2220),""))</f>
        <v/>
      </c>
      <c r="P2220" s="35"/>
      <c r="Q2220" s="8" t="str">
        <f t="shared" si="146"/>
        <v/>
      </c>
      <c r="R2220" s="8" t="str">
        <f t="shared" si="147"/>
        <v/>
      </c>
      <c r="S2220" s="8" t="str">
        <f t="shared" si="148"/>
        <v/>
      </c>
      <c r="T2220" s="8" t="str">
        <f t="shared" si="149"/>
        <v/>
      </c>
      <c r="U2220" s="35"/>
    </row>
    <row r="2221" spans="1:21">
      <c r="A2221" s="7">
        <v>2219</v>
      </c>
      <c r="B2221" s="37" t="str">
        <f>Data_Input!O2225</f>
        <v/>
      </c>
      <c r="C2221" s="37" t="str">
        <f>Data_Input!P2225</f>
        <v/>
      </c>
      <c r="D2221" s="37" t="str">
        <f>Data_Input!Q2225</f>
        <v/>
      </c>
      <c r="E2221" s="37" t="str">
        <f>Data_Input!R2225</f>
        <v/>
      </c>
      <c r="F2221" s="47"/>
      <c r="G2221" s="35"/>
      <c r="H2221" s="35"/>
      <c r="I2221" s="35"/>
      <c r="J2221" s="35"/>
      <c r="K2221" s="35"/>
      <c r="L2221" s="37" t="str">
        <f>IF($G$4=0,B2221,IFERROR(IF(OR(AND(Data_Input!$T$3="meters",Data_Input!$T2225&gt;12),(AND(Data_Input!$T$3="feet",Data_Input!$T2225&gt;40)),ABS(B2221)&gt;$G$4),"",B2221),""))</f>
        <v/>
      </c>
      <c r="M2221" s="37" t="str">
        <f>IF($H$4=0,C2221,IFERROR(IF(OR(AND(Data_Input!$T$3="meters",Data_Input!$T2225&gt;12),(AND(Data_Input!$T$3="feet",Data_Input!$T2225&gt;40)),ABS(C2221)&gt;$G$4),"",C2221),""))</f>
        <v/>
      </c>
      <c r="N2221" s="37" t="str">
        <f>IF($I$4=0,D2221,IFERROR(IF(OR(AND(Data_Input!$T$3="meters",Data_Input!$T2225&gt;12),(AND(Data_Input!$T$3="feet",Data_Input!$T2225&gt;40)),ABS(D2221)&gt;$G$4),"",D2221),""))</f>
        <v/>
      </c>
      <c r="O2221" s="37" t="str">
        <f>IF($J$4=0,E2221,IFERROR(IF(OR(AND(Data_Input!$T$3="meters",Data_Input!$T2225&gt;12),(AND(Data_Input!$T$3="feet",Data_Input!$T2225&gt;40)),ABS(E2221)&gt;$G$4),"",E2221),""))</f>
        <v/>
      </c>
      <c r="P2221" s="35"/>
      <c r="Q2221" s="8" t="str">
        <f t="shared" si="146"/>
        <v/>
      </c>
      <c r="R2221" s="8" t="str">
        <f t="shared" si="147"/>
        <v/>
      </c>
      <c r="S2221" s="8" t="str">
        <f t="shared" si="148"/>
        <v/>
      </c>
      <c r="T2221" s="8" t="str">
        <f t="shared" si="149"/>
        <v/>
      </c>
      <c r="U2221" s="35"/>
    </row>
    <row r="2222" spans="1:21">
      <c r="A2222" s="7">
        <v>2220</v>
      </c>
      <c r="B2222" s="37" t="str">
        <f>Data_Input!O2226</f>
        <v/>
      </c>
      <c r="C2222" s="37" t="str">
        <f>Data_Input!P2226</f>
        <v/>
      </c>
      <c r="D2222" s="37" t="str">
        <f>Data_Input!Q2226</f>
        <v/>
      </c>
      <c r="E2222" s="37" t="str">
        <f>Data_Input!R2226</f>
        <v/>
      </c>
      <c r="F2222" s="47"/>
      <c r="G2222" s="35"/>
      <c r="H2222" s="35"/>
      <c r="I2222" s="35"/>
      <c r="J2222" s="35"/>
      <c r="K2222" s="35"/>
      <c r="L2222" s="37" t="str">
        <f>IF($G$4=0,B2222,IFERROR(IF(OR(AND(Data_Input!$T$3="meters",Data_Input!$T2226&gt;12),(AND(Data_Input!$T$3="feet",Data_Input!$T2226&gt;40)),ABS(B2222)&gt;$G$4),"",B2222),""))</f>
        <v/>
      </c>
      <c r="M2222" s="37" t="str">
        <f>IF($H$4=0,C2222,IFERROR(IF(OR(AND(Data_Input!$T$3="meters",Data_Input!$T2226&gt;12),(AND(Data_Input!$T$3="feet",Data_Input!$T2226&gt;40)),ABS(C2222)&gt;$G$4),"",C2222),""))</f>
        <v/>
      </c>
      <c r="N2222" s="37" t="str">
        <f>IF($I$4=0,D2222,IFERROR(IF(OR(AND(Data_Input!$T$3="meters",Data_Input!$T2226&gt;12),(AND(Data_Input!$T$3="feet",Data_Input!$T2226&gt;40)),ABS(D2222)&gt;$G$4),"",D2222),""))</f>
        <v/>
      </c>
      <c r="O2222" s="37" t="str">
        <f>IF($J$4=0,E2222,IFERROR(IF(OR(AND(Data_Input!$T$3="meters",Data_Input!$T2226&gt;12),(AND(Data_Input!$T$3="feet",Data_Input!$T2226&gt;40)),ABS(E2222)&gt;$G$4),"",E2222),""))</f>
        <v/>
      </c>
      <c r="P2222" s="35"/>
      <c r="Q2222" s="8" t="str">
        <f t="shared" si="146"/>
        <v/>
      </c>
      <c r="R2222" s="8" t="str">
        <f t="shared" si="147"/>
        <v/>
      </c>
      <c r="S2222" s="8" t="str">
        <f t="shared" si="148"/>
        <v/>
      </c>
      <c r="T2222" s="8" t="str">
        <f t="shared" si="149"/>
        <v/>
      </c>
      <c r="U2222" s="35"/>
    </row>
    <row r="2223" spans="1:21">
      <c r="A2223" s="7">
        <v>2221</v>
      </c>
      <c r="B2223" s="37" t="str">
        <f>Data_Input!O2227</f>
        <v/>
      </c>
      <c r="C2223" s="37" t="str">
        <f>Data_Input!P2227</f>
        <v/>
      </c>
      <c r="D2223" s="37" t="str">
        <f>Data_Input!Q2227</f>
        <v/>
      </c>
      <c r="E2223" s="37" t="str">
        <f>Data_Input!R2227</f>
        <v/>
      </c>
      <c r="F2223" s="47"/>
      <c r="G2223" s="35"/>
      <c r="H2223" s="35"/>
      <c r="I2223" s="35"/>
      <c r="J2223" s="35"/>
      <c r="K2223" s="35"/>
      <c r="L2223" s="37" t="str">
        <f>IF($G$4=0,B2223,IFERROR(IF(OR(AND(Data_Input!$T$3="meters",Data_Input!$T2227&gt;12),(AND(Data_Input!$T$3="feet",Data_Input!$T2227&gt;40)),ABS(B2223)&gt;$G$4),"",B2223),""))</f>
        <v/>
      </c>
      <c r="M2223" s="37" t="str">
        <f>IF($H$4=0,C2223,IFERROR(IF(OR(AND(Data_Input!$T$3="meters",Data_Input!$T2227&gt;12),(AND(Data_Input!$T$3="feet",Data_Input!$T2227&gt;40)),ABS(C2223)&gt;$G$4),"",C2223),""))</f>
        <v/>
      </c>
      <c r="N2223" s="37" t="str">
        <f>IF($I$4=0,D2223,IFERROR(IF(OR(AND(Data_Input!$T$3="meters",Data_Input!$T2227&gt;12),(AND(Data_Input!$T$3="feet",Data_Input!$T2227&gt;40)),ABS(D2223)&gt;$G$4),"",D2223),""))</f>
        <v/>
      </c>
      <c r="O2223" s="37" t="str">
        <f>IF($J$4=0,E2223,IFERROR(IF(OR(AND(Data_Input!$T$3="meters",Data_Input!$T2227&gt;12),(AND(Data_Input!$T$3="feet",Data_Input!$T2227&gt;40)),ABS(E2223)&gt;$G$4),"",E2223),""))</f>
        <v/>
      </c>
      <c r="P2223" s="35"/>
      <c r="Q2223" s="8" t="str">
        <f t="shared" si="146"/>
        <v/>
      </c>
      <c r="R2223" s="8" t="str">
        <f t="shared" si="147"/>
        <v/>
      </c>
      <c r="S2223" s="8" t="str">
        <f t="shared" si="148"/>
        <v/>
      </c>
      <c r="T2223" s="8" t="str">
        <f t="shared" si="149"/>
        <v/>
      </c>
      <c r="U2223" s="35"/>
    </row>
    <row r="2224" spans="1:21">
      <c r="A2224" s="7">
        <v>2222</v>
      </c>
      <c r="B2224" s="37" t="str">
        <f>Data_Input!O2228</f>
        <v/>
      </c>
      <c r="C2224" s="37" t="str">
        <f>Data_Input!P2228</f>
        <v/>
      </c>
      <c r="D2224" s="37" t="str">
        <f>Data_Input!Q2228</f>
        <v/>
      </c>
      <c r="E2224" s="37" t="str">
        <f>Data_Input!R2228</f>
        <v/>
      </c>
      <c r="F2224" s="47"/>
      <c r="G2224" s="35"/>
      <c r="H2224" s="35"/>
      <c r="I2224" s="35"/>
      <c r="J2224" s="35"/>
      <c r="K2224" s="35"/>
      <c r="L2224" s="37" t="str">
        <f>IF($G$4=0,B2224,IFERROR(IF(OR(AND(Data_Input!$T$3="meters",Data_Input!$T2228&gt;12),(AND(Data_Input!$T$3="feet",Data_Input!$T2228&gt;40)),ABS(B2224)&gt;$G$4),"",B2224),""))</f>
        <v/>
      </c>
      <c r="M2224" s="37" t="str">
        <f>IF($H$4=0,C2224,IFERROR(IF(OR(AND(Data_Input!$T$3="meters",Data_Input!$T2228&gt;12),(AND(Data_Input!$T$3="feet",Data_Input!$T2228&gt;40)),ABS(C2224)&gt;$G$4),"",C2224),""))</f>
        <v/>
      </c>
      <c r="N2224" s="37" t="str">
        <f>IF($I$4=0,D2224,IFERROR(IF(OR(AND(Data_Input!$T$3="meters",Data_Input!$T2228&gt;12),(AND(Data_Input!$T$3="feet",Data_Input!$T2228&gt;40)),ABS(D2224)&gt;$G$4),"",D2224),""))</f>
        <v/>
      </c>
      <c r="O2224" s="37" t="str">
        <f>IF($J$4=0,E2224,IFERROR(IF(OR(AND(Data_Input!$T$3="meters",Data_Input!$T2228&gt;12),(AND(Data_Input!$T$3="feet",Data_Input!$T2228&gt;40)),ABS(E2224)&gt;$G$4),"",E2224),""))</f>
        <v/>
      </c>
      <c r="P2224" s="35"/>
      <c r="Q2224" s="8" t="str">
        <f t="shared" si="146"/>
        <v/>
      </c>
      <c r="R2224" s="8" t="str">
        <f t="shared" si="147"/>
        <v/>
      </c>
      <c r="S2224" s="8" t="str">
        <f t="shared" si="148"/>
        <v/>
      </c>
      <c r="T2224" s="8" t="str">
        <f t="shared" si="149"/>
        <v/>
      </c>
      <c r="U2224" s="35"/>
    </row>
    <row r="2225" spans="1:21">
      <c r="A2225" s="7">
        <v>2223</v>
      </c>
      <c r="B2225" s="37" t="str">
        <f>Data_Input!O2229</f>
        <v/>
      </c>
      <c r="C2225" s="37" t="str">
        <f>Data_Input!P2229</f>
        <v/>
      </c>
      <c r="D2225" s="37" t="str">
        <f>Data_Input!Q2229</f>
        <v/>
      </c>
      <c r="E2225" s="37" t="str">
        <f>Data_Input!R2229</f>
        <v/>
      </c>
      <c r="F2225" s="47"/>
      <c r="G2225" s="35"/>
      <c r="H2225" s="35"/>
      <c r="I2225" s="35"/>
      <c r="J2225" s="35"/>
      <c r="K2225" s="35"/>
      <c r="L2225" s="37" t="str">
        <f>IF($G$4=0,B2225,IFERROR(IF(OR(AND(Data_Input!$T$3="meters",Data_Input!$T2229&gt;12),(AND(Data_Input!$T$3="feet",Data_Input!$T2229&gt;40)),ABS(B2225)&gt;$G$4),"",B2225),""))</f>
        <v/>
      </c>
      <c r="M2225" s="37" t="str">
        <f>IF($H$4=0,C2225,IFERROR(IF(OR(AND(Data_Input!$T$3="meters",Data_Input!$T2229&gt;12),(AND(Data_Input!$T$3="feet",Data_Input!$T2229&gt;40)),ABS(C2225)&gt;$G$4),"",C2225),""))</f>
        <v/>
      </c>
      <c r="N2225" s="37" t="str">
        <f>IF($I$4=0,D2225,IFERROR(IF(OR(AND(Data_Input!$T$3="meters",Data_Input!$T2229&gt;12),(AND(Data_Input!$T$3="feet",Data_Input!$T2229&gt;40)),ABS(D2225)&gt;$G$4),"",D2225),""))</f>
        <v/>
      </c>
      <c r="O2225" s="37" t="str">
        <f>IF($J$4=0,E2225,IFERROR(IF(OR(AND(Data_Input!$T$3="meters",Data_Input!$T2229&gt;12),(AND(Data_Input!$T$3="feet",Data_Input!$T2229&gt;40)),ABS(E2225)&gt;$G$4),"",E2225),""))</f>
        <v/>
      </c>
      <c r="P2225" s="35"/>
      <c r="Q2225" s="8" t="str">
        <f t="shared" si="146"/>
        <v/>
      </c>
      <c r="R2225" s="8" t="str">
        <f t="shared" si="147"/>
        <v/>
      </c>
      <c r="S2225" s="8" t="str">
        <f t="shared" si="148"/>
        <v/>
      </c>
      <c r="T2225" s="8" t="str">
        <f t="shared" si="149"/>
        <v/>
      </c>
      <c r="U2225" s="35"/>
    </row>
    <row r="2226" spans="1:21">
      <c r="A2226" s="7">
        <v>2224</v>
      </c>
      <c r="B2226" s="37" t="str">
        <f>Data_Input!O2230</f>
        <v/>
      </c>
      <c r="C2226" s="37" t="str">
        <f>Data_Input!P2230</f>
        <v/>
      </c>
      <c r="D2226" s="37" t="str">
        <f>Data_Input!Q2230</f>
        <v/>
      </c>
      <c r="E2226" s="37" t="str">
        <f>Data_Input!R2230</f>
        <v/>
      </c>
      <c r="F2226" s="47"/>
      <c r="G2226" s="35"/>
      <c r="H2226" s="35"/>
      <c r="I2226" s="35"/>
      <c r="J2226" s="35"/>
      <c r="K2226" s="35"/>
      <c r="L2226" s="37" t="str">
        <f>IF($G$4=0,B2226,IFERROR(IF(OR(AND(Data_Input!$T$3="meters",Data_Input!$T2230&gt;12),(AND(Data_Input!$T$3="feet",Data_Input!$T2230&gt;40)),ABS(B2226)&gt;$G$4),"",B2226),""))</f>
        <v/>
      </c>
      <c r="M2226" s="37" t="str">
        <f>IF($H$4=0,C2226,IFERROR(IF(OR(AND(Data_Input!$T$3="meters",Data_Input!$T2230&gt;12),(AND(Data_Input!$T$3="feet",Data_Input!$T2230&gt;40)),ABS(C2226)&gt;$G$4),"",C2226),""))</f>
        <v/>
      </c>
      <c r="N2226" s="37" t="str">
        <f>IF($I$4=0,D2226,IFERROR(IF(OR(AND(Data_Input!$T$3="meters",Data_Input!$T2230&gt;12),(AND(Data_Input!$T$3="feet",Data_Input!$T2230&gt;40)),ABS(D2226)&gt;$G$4),"",D2226),""))</f>
        <v/>
      </c>
      <c r="O2226" s="37" t="str">
        <f>IF($J$4=0,E2226,IFERROR(IF(OR(AND(Data_Input!$T$3="meters",Data_Input!$T2230&gt;12),(AND(Data_Input!$T$3="feet",Data_Input!$T2230&gt;40)),ABS(E2226)&gt;$G$4),"",E2226),""))</f>
        <v/>
      </c>
      <c r="P2226" s="35"/>
      <c r="Q2226" s="8" t="str">
        <f t="shared" si="146"/>
        <v/>
      </c>
      <c r="R2226" s="8" t="str">
        <f t="shared" si="147"/>
        <v/>
      </c>
      <c r="S2226" s="8" t="str">
        <f t="shared" si="148"/>
        <v/>
      </c>
      <c r="T2226" s="8" t="str">
        <f t="shared" si="149"/>
        <v/>
      </c>
      <c r="U2226" s="35"/>
    </row>
    <row r="2227" spans="1:21">
      <c r="A2227" s="7">
        <v>2225</v>
      </c>
      <c r="B2227" s="37" t="str">
        <f>Data_Input!O2231</f>
        <v/>
      </c>
      <c r="C2227" s="37" t="str">
        <f>Data_Input!P2231</f>
        <v/>
      </c>
      <c r="D2227" s="37" t="str">
        <f>Data_Input!Q2231</f>
        <v/>
      </c>
      <c r="E2227" s="37" t="str">
        <f>Data_Input!R2231</f>
        <v/>
      </c>
      <c r="F2227" s="47"/>
      <c r="G2227" s="35"/>
      <c r="H2227" s="35"/>
      <c r="I2227" s="35"/>
      <c r="J2227" s="35"/>
      <c r="K2227" s="35"/>
      <c r="L2227" s="37" t="str">
        <f>IF($G$4=0,B2227,IFERROR(IF(OR(AND(Data_Input!$T$3="meters",Data_Input!$T2231&gt;12),(AND(Data_Input!$T$3="feet",Data_Input!$T2231&gt;40)),ABS(B2227)&gt;$G$4),"",B2227),""))</f>
        <v/>
      </c>
      <c r="M2227" s="37" t="str">
        <f>IF($H$4=0,C2227,IFERROR(IF(OR(AND(Data_Input!$T$3="meters",Data_Input!$T2231&gt;12),(AND(Data_Input!$T$3="feet",Data_Input!$T2231&gt;40)),ABS(C2227)&gt;$G$4),"",C2227),""))</f>
        <v/>
      </c>
      <c r="N2227" s="37" t="str">
        <f>IF($I$4=0,D2227,IFERROR(IF(OR(AND(Data_Input!$T$3="meters",Data_Input!$T2231&gt;12),(AND(Data_Input!$T$3="feet",Data_Input!$T2231&gt;40)),ABS(D2227)&gt;$G$4),"",D2227),""))</f>
        <v/>
      </c>
      <c r="O2227" s="37" t="str">
        <f>IF($J$4=0,E2227,IFERROR(IF(OR(AND(Data_Input!$T$3="meters",Data_Input!$T2231&gt;12),(AND(Data_Input!$T$3="feet",Data_Input!$T2231&gt;40)),ABS(E2227)&gt;$G$4),"",E2227),""))</f>
        <v/>
      </c>
      <c r="P2227" s="35"/>
      <c r="Q2227" s="8" t="str">
        <f t="shared" si="146"/>
        <v/>
      </c>
      <c r="R2227" s="8" t="str">
        <f t="shared" si="147"/>
        <v/>
      </c>
      <c r="S2227" s="8" t="str">
        <f t="shared" si="148"/>
        <v/>
      </c>
      <c r="T2227" s="8" t="str">
        <f t="shared" si="149"/>
        <v/>
      </c>
      <c r="U2227" s="35"/>
    </row>
    <row r="2228" spans="1:21">
      <c r="A2228" s="7">
        <v>2226</v>
      </c>
      <c r="B2228" s="37" t="str">
        <f>Data_Input!O2232</f>
        <v/>
      </c>
      <c r="C2228" s="37" t="str">
        <f>Data_Input!P2232</f>
        <v/>
      </c>
      <c r="D2228" s="37" t="str">
        <f>Data_Input!Q2232</f>
        <v/>
      </c>
      <c r="E2228" s="37" t="str">
        <f>Data_Input!R2232</f>
        <v/>
      </c>
      <c r="F2228" s="47"/>
      <c r="G2228" s="35"/>
      <c r="H2228" s="35"/>
      <c r="I2228" s="35"/>
      <c r="J2228" s="35"/>
      <c r="K2228" s="35"/>
      <c r="L2228" s="37" t="str">
        <f>IF($G$4=0,B2228,IFERROR(IF(OR(AND(Data_Input!$T$3="meters",Data_Input!$T2232&gt;12),(AND(Data_Input!$T$3="feet",Data_Input!$T2232&gt;40)),ABS(B2228)&gt;$G$4),"",B2228),""))</f>
        <v/>
      </c>
      <c r="M2228" s="37" t="str">
        <f>IF($H$4=0,C2228,IFERROR(IF(OR(AND(Data_Input!$T$3="meters",Data_Input!$T2232&gt;12),(AND(Data_Input!$T$3="feet",Data_Input!$T2232&gt;40)),ABS(C2228)&gt;$G$4),"",C2228),""))</f>
        <v/>
      </c>
      <c r="N2228" s="37" t="str">
        <f>IF($I$4=0,D2228,IFERROR(IF(OR(AND(Data_Input!$T$3="meters",Data_Input!$T2232&gt;12),(AND(Data_Input!$T$3="feet",Data_Input!$T2232&gt;40)),ABS(D2228)&gt;$G$4),"",D2228),""))</f>
        <v/>
      </c>
      <c r="O2228" s="37" t="str">
        <f>IF($J$4=0,E2228,IFERROR(IF(OR(AND(Data_Input!$T$3="meters",Data_Input!$T2232&gt;12),(AND(Data_Input!$T$3="feet",Data_Input!$T2232&gt;40)),ABS(E2228)&gt;$G$4),"",E2228),""))</f>
        <v/>
      </c>
      <c r="P2228" s="35"/>
      <c r="Q2228" s="8" t="str">
        <f t="shared" si="146"/>
        <v/>
      </c>
      <c r="R2228" s="8" t="str">
        <f t="shared" si="147"/>
        <v/>
      </c>
      <c r="S2228" s="8" t="str">
        <f t="shared" si="148"/>
        <v/>
      </c>
      <c r="T2228" s="8" t="str">
        <f t="shared" si="149"/>
        <v/>
      </c>
      <c r="U2228" s="35"/>
    </row>
    <row r="2229" spans="1:21">
      <c r="A2229" s="7">
        <v>2227</v>
      </c>
      <c r="B2229" s="37" t="str">
        <f>Data_Input!O2233</f>
        <v/>
      </c>
      <c r="C2229" s="37" t="str">
        <f>Data_Input!P2233</f>
        <v/>
      </c>
      <c r="D2229" s="37" t="str">
        <f>Data_Input!Q2233</f>
        <v/>
      </c>
      <c r="E2229" s="37" t="str">
        <f>Data_Input!R2233</f>
        <v/>
      </c>
      <c r="F2229" s="47"/>
      <c r="G2229" s="35"/>
      <c r="H2229" s="35"/>
      <c r="I2229" s="35"/>
      <c r="J2229" s="35"/>
      <c r="K2229" s="35"/>
      <c r="L2229" s="37" t="str">
        <f>IF($G$4=0,B2229,IFERROR(IF(OR(AND(Data_Input!$T$3="meters",Data_Input!$T2233&gt;12),(AND(Data_Input!$T$3="feet",Data_Input!$T2233&gt;40)),ABS(B2229)&gt;$G$4),"",B2229),""))</f>
        <v/>
      </c>
      <c r="M2229" s="37" t="str">
        <f>IF($H$4=0,C2229,IFERROR(IF(OR(AND(Data_Input!$T$3="meters",Data_Input!$T2233&gt;12),(AND(Data_Input!$T$3="feet",Data_Input!$T2233&gt;40)),ABS(C2229)&gt;$G$4),"",C2229),""))</f>
        <v/>
      </c>
      <c r="N2229" s="37" t="str">
        <f>IF($I$4=0,D2229,IFERROR(IF(OR(AND(Data_Input!$T$3="meters",Data_Input!$T2233&gt;12),(AND(Data_Input!$T$3="feet",Data_Input!$T2233&gt;40)),ABS(D2229)&gt;$G$4),"",D2229),""))</f>
        <v/>
      </c>
      <c r="O2229" s="37" t="str">
        <f>IF($J$4=0,E2229,IFERROR(IF(OR(AND(Data_Input!$T$3="meters",Data_Input!$T2233&gt;12),(AND(Data_Input!$T$3="feet",Data_Input!$T2233&gt;40)),ABS(E2229)&gt;$G$4),"",E2229),""))</f>
        <v/>
      </c>
      <c r="P2229" s="35"/>
      <c r="Q2229" s="8" t="str">
        <f t="shared" si="146"/>
        <v/>
      </c>
      <c r="R2229" s="8" t="str">
        <f t="shared" si="147"/>
        <v/>
      </c>
      <c r="S2229" s="8" t="str">
        <f t="shared" si="148"/>
        <v/>
      </c>
      <c r="T2229" s="8" t="str">
        <f t="shared" si="149"/>
        <v/>
      </c>
      <c r="U2229" s="35"/>
    </row>
    <row r="2230" spans="1:21">
      <c r="A2230" s="7">
        <v>2228</v>
      </c>
      <c r="B2230" s="37" t="str">
        <f>Data_Input!O2234</f>
        <v/>
      </c>
      <c r="C2230" s="37" t="str">
        <f>Data_Input!P2234</f>
        <v/>
      </c>
      <c r="D2230" s="37" t="str">
        <f>Data_Input!Q2234</f>
        <v/>
      </c>
      <c r="E2230" s="37" t="str">
        <f>Data_Input!R2234</f>
        <v/>
      </c>
      <c r="F2230" s="47"/>
      <c r="G2230" s="35"/>
      <c r="H2230" s="35"/>
      <c r="I2230" s="35"/>
      <c r="J2230" s="35"/>
      <c r="K2230" s="35"/>
      <c r="L2230" s="37" t="str">
        <f>IF($G$4=0,B2230,IFERROR(IF(OR(AND(Data_Input!$T$3="meters",Data_Input!$T2234&gt;12),(AND(Data_Input!$T$3="feet",Data_Input!$T2234&gt;40)),ABS(B2230)&gt;$G$4),"",B2230),""))</f>
        <v/>
      </c>
      <c r="M2230" s="37" t="str">
        <f>IF($H$4=0,C2230,IFERROR(IF(OR(AND(Data_Input!$T$3="meters",Data_Input!$T2234&gt;12),(AND(Data_Input!$T$3="feet",Data_Input!$T2234&gt;40)),ABS(C2230)&gt;$G$4),"",C2230),""))</f>
        <v/>
      </c>
      <c r="N2230" s="37" t="str">
        <f>IF($I$4=0,D2230,IFERROR(IF(OR(AND(Data_Input!$T$3="meters",Data_Input!$T2234&gt;12),(AND(Data_Input!$T$3="feet",Data_Input!$T2234&gt;40)),ABS(D2230)&gt;$G$4),"",D2230),""))</f>
        <v/>
      </c>
      <c r="O2230" s="37" t="str">
        <f>IF($J$4=0,E2230,IFERROR(IF(OR(AND(Data_Input!$T$3="meters",Data_Input!$T2234&gt;12),(AND(Data_Input!$T$3="feet",Data_Input!$T2234&gt;40)),ABS(E2230)&gt;$G$4),"",E2230),""))</f>
        <v/>
      </c>
      <c r="P2230" s="35"/>
      <c r="Q2230" s="8" t="str">
        <f t="shared" si="146"/>
        <v/>
      </c>
      <c r="R2230" s="8" t="str">
        <f t="shared" si="147"/>
        <v/>
      </c>
      <c r="S2230" s="8" t="str">
        <f t="shared" si="148"/>
        <v/>
      </c>
      <c r="T2230" s="8" t="str">
        <f t="shared" si="149"/>
        <v/>
      </c>
      <c r="U2230" s="35"/>
    </row>
    <row r="2231" spans="1:21">
      <c r="A2231" s="7">
        <v>2229</v>
      </c>
      <c r="B2231" s="37" t="str">
        <f>Data_Input!O2235</f>
        <v/>
      </c>
      <c r="C2231" s="37" t="str">
        <f>Data_Input!P2235</f>
        <v/>
      </c>
      <c r="D2231" s="37" t="str">
        <f>Data_Input!Q2235</f>
        <v/>
      </c>
      <c r="E2231" s="37" t="str">
        <f>Data_Input!R2235</f>
        <v/>
      </c>
      <c r="F2231" s="47"/>
      <c r="G2231" s="35"/>
      <c r="H2231" s="35"/>
      <c r="I2231" s="35"/>
      <c r="J2231" s="35"/>
      <c r="K2231" s="35"/>
      <c r="L2231" s="37" t="str">
        <f>IF($G$4=0,B2231,IFERROR(IF(OR(AND(Data_Input!$T$3="meters",Data_Input!$T2235&gt;12),(AND(Data_Input!$T$3="feet",Data_Input!$T2235&gt;40)),ABS(B2231)&gt;$G$4),"",B2231),""))</f>
        <v/>
      </c>
      <c r="M2231" s="37" t="str">
        <f>IF($H$4=0,C2231,IFERROR(IF(OR(AND(Data_Input!$T$3="meters",Data_Input!$T2235&gt;12),(AND(Data_Input!$T$3="feet",Data_Input!$T2235&gt;40)),ABS(C2231)&gt;$G$4),"",C2231),""))</f>
        <v/>
      </c>
      <c r="N2231" s="37" t="str">
        <f>IF($I$4=0,D2231,IFERROR(IF(OR(AND(Data_Input!$T$3="meters",Data_Input!$T2235&gt;12),(AND(Data_Input!$T$3="feet",Data_Input!$T2235&gt;40)),ABS(D2231)&gt;$G$4),"",D2231),""))</f>
        <v/>
      </c>
      <c r="O2231" s="37" t="str">
        <f>IF($J$4=0,E2231,IFERROR(IF(OR(AND(Data_Input!$T$3="meters",Data_Input!$T2235&gt;12),(AND(Data_Input!$T$3="feet",Data_Input!$T2235&gt;40)),ABS(E2231)&gt;$G$4),"",E2231),""))</f>
        <v/>
      </c>
      <c r="P2231" s="35"/>
      <c r="Q2231" s="8" t="str">
        <f t="shared" si="146"/>
        <v/>
      </c>
      <c r="R2231" s="8" t="str">
        <f t="shared" si="147"/>
        <v/>
      </c>
      <c r="S2231" s="8" t="str">
        <f t="shared" si="148"/>
        <v/>
      </c>
      <c r="T2231" s="8" t="str">
        <f t="shared" si="149"/>
        <v/>
      </c>
      <c r="U2231" s="35"/>
    </row>
    <row r="2232" spans="1:21">
      <c r="A2232" s="7">
        <v>2230</v>
      </c>
      <c r="B2232" s="37" t="str">
        <f>Data_Input!O2236</f>
        <v/>
      </c>
      <c r="C2232" s="37" t="str">
        <f>Data_Input!P2236</f>
        <v/>
      </c>
      <c r="D2232" s="37" t="str">
        <f>Data_Input!Q2236</f>
        <v/>
      </c>
      <c r="E2232" s="37" t="str">
        <f>Data_Input!R2236</f>
        <v/>
      </c>
      <c r="F2232" s="47"/>
      <c r="G2232" s="35"/>
      <c r="H2232" s="35"/>
      <c r="I2232" s="35"/>
      <c r="J2232" s="35"/>
      <c r="K2232" s="35"/>
      <c r="L2232" s="37" t="str">
        <f>IF($G$4=0,B2232,IFERROR(IF(OR(AND(Data_Input!$T$3="meters",Data_Input!$T2236&gt;12),(AND(Data_Input!$T$3="feet",Data_Input!$T2236&gt;40)),ABS(B2232)&gt;$G$4),"",B2232),""))</f>
        <v/>
      </c>
      <c r="M2232" s="37" t="str">
        <f>IF($H$4=0,C2232,IFERROR(IF(OR(AND(Data_Input!$T$3="meters",Data_Input!$T2236&gt;12),(AND(Data_Input!$T$3="feet",Data_Input!$T2236&gt;40)),ABS(C2232)&gt;$G$4),"",C2232),""))</f>
        <v/>
      </c>
      <c r="N2232" s="37" t="str">
        <f>IF($I$4=0,D2232,IFERROR(IF(OR(AND(Data_Input!$T$3="meters",Data_Input!$T2236&gt;12),(AND(Data_Input!$T$3="feet",Data_Input!$T2236&gt;40)),ABS(D2232)&gt;$G$4),"",D2232),""))</f>
        <v/>
      </c>
      <c r="O2232" s="37" t="str">
        <f>IF($J$4=0,E2232,IFERROR(IF(OR(AND(Data_Input!$T$3="meters",Data_Input!$T2236&gt;12),(AND(Data_Input!$T$3="feet",Data_Input!$T2236&gt;40)),ABS(E2232)&gt;$G$4),"",E2232),""))</f>
        <v/>
      </c>
      <c r="P2232" s="35"/>
      <c r="Q2232" s="8" t="str">
        <f t="shared" si="146"/>
        <v/>
      </c>
      <c r="R2232" s="8" t="str">
        <f t="shared" si="147"/>
        <v/>
      </c>
      <c r="S2232" s="8" t="str">
        <f t="shared" si="148"/>
        <v/>
      </c>
      <c r="T2232" s="8" t="str">
        <f t="shared" si="149"/>
        <v/>
      </c>
      <c r="U2232" s="35"/>
    </row>
    <row r="2233" spans="1:21">
      <c r="A2233" s="7">
        <v>2231</v>
      </c>
      <c r="B2233" s="37" t="str">
        <f>Data_Input!O2237</f>
        <v/>
      </c>
      <c r="C2233" s="37" t="str">
        <f>Data_Input!P2237</f>
        <v/>
      </c>
      <c r="D2233" s="37" t="str">
        <f>Data_Input!Q2237</f>
        <v/>
      </c>
      <c r="E2233" s="37" t="str">
        <f>Data_Input!R2237</f>
        <v/>
      </c>
      <c r="F2233" s="47"/>
      <c r="G2233" s="35"/>
      <c r="H2233" s="35"/>
      <c r="I2233" s="35"/>
      <c r="J2233" s="35"/>
      <c r="K2233" s="35"/>
      <c r="L2233" s="37" t="str">
        <f>IF($G$4=0,B2233,IFERROR(IF(OR(AND(Data_Input!$T$3="meters",Data_Input!$T2237&gt;12),(AND(Data_Input!$T$3="feet",Data_Input!$T2237&gt;40)),ABS(B2233)&gt;$G$4),"",B2233),""))</f>
        <v/>
      </c>
      <c r="M2233" s="37" t="str">
        <f>IF($H$4=0,C2233,IFERROR(IF(OR(AND(Data_Input!$T$3="meters",Data_Input!$T2237&gt;12),(AND(Data_Input!$T$3="feet",Data_Input!$T2237&gt;40)),ABS(C2233)&gt;$G$4),"",C2233),""))</f>
        <v/>
      </c>
      <c r="N2233" s="37" t="str">
        <f>IF($I$4=0,D2233,IFERROR(IF(OR(AND(Data_Input!$T$3="meters",Data_Input!$T2237&gt;12),(AND(Data_Input!$T$3="feet",Data_Input!$T2237&gt;40)),ABS(D2233)&gt;$G$4),"",D2233),""))</f>
        <v/>
      </c>
      <c r="O2233" s="37" t="str">
        <f>IF($J$4=0,E2233,IFERROR(IF(OR(AND(Data_Input!$T$3="meters",Data_Input!$T2237&gt;12),(AND(Data_Input!$T$3="feet",Data_Input!$T2237&gt;40)),ABS(E2233)&gt;$G$4),"",E2233),""))</f>
        <v/>
      </c>
      <c r="P2233" s="35"/>
      <c r="Q2233" s="8" t="str">
        <f t="shared" si="146"/>
        <v/>
      </c>
      <c r="R2233" s="8" t="str">
        <f t="shared" si="147"/>
        <v/>
      </c>
      <c r="S2233" s="8" t="str">
        <f t="shared" si="148"/>
        <v/>
      </c>
      <c r="T2233" s="8" t="str">
        <f t="shared" si="149"/>
        <v/>
      </c>
      <c r="U2233" s="35"/>
    </row>
    <row r="2234" spans="1:21">
      <c r="A2234" s="7">
        <v>2232</v>
      </c>
      <c r="B2234" s="37" t="str">
        <f>Data_Input!O2238</f>
        <v/>
      </c>
      <c r="C2234" s="37" t="str">
        <f>Data_Input!P2238</f>
        <v/>
      </c>
      <c r="D2234" s="37" t="str">
        <f>Data_Input!Q2238</f>
        <v/>
      </c>
      <c r="E2234" s="37" t="str">
        <f>Data_Input!R2238</f>
        <v/>
      </c>
      <c r="F2234" s="47"/>
      <c r="G2234" s="35"/>
      <c r="H2234" s="35"/>
      <c r="I2234" s="35"/>
      <c r="J2234" s="35"/>
      <c r="K2234" s="35"/>
      <c r="L2234" s="37" t="str">
        <f>IF($G$4=0,B2234,IFERROR(IF(OR(AND(Data_Input!$T$3="meters",Data_Input!$T2238&gt;12),(AND(Data_Input!$T$3="feet",Data_Input!$T2238&gt;40)),ABS(B2234)&gt;$G$4),"",B2234),""))</f>
        <v/>
      </c>
      <c r="M2234" s="37" t="str">
        <f>IF($H$4=0,C2234,IFERROR(IF(OR(AND(Data_Input!$T$3="meters",Data_Input!$T2238&gt;12),(AND(Data_Input!$T$3="feet",Data_Input!$T2238&gt;40)),ABS(C2234)&gt;$G$4),"",C2234),""))</f>
        <v/>
      </c>
      <c r="N2234" s="37" t="str">
        <f>IF($I$4=0,D2234,IFERROR(IF(OR(AND(Data_Input!$T$3="meters",Data_Input!$T2238&gt;12),(AND(Data_Input!$T$3="feet",Data_Input!$T2238&gt;40)),ABS(D2234)&gt;$G$4),"",D2234),""))</f>
        <v/>
      </c>
      <c r="O2234" s="37" t="str">
        <f>IF($J$4=0,E2234,IFERROR(IF(OR(AND(Data_Input!$T$3="meters",Data_Input!$T2238&gt;12),(AND(Data_Input!$T$3="feet",Data_Input!$T2238&gt;40)),ABS(E2234)&gt;$G$4),"",E2234),""))</f>
        <v/>
      </c>
      <c r="P2234" s="35"/>
      <c r="Q2234" s="8" t="str">
        <f t="shared" si="146"/>
        <v/>
      </c>
      <c r="R2234" s="8" t="str">
        <f t="shared" si="147"/>
        <v/>
      </c>
      <c r="S2234" s="8" t="str">
        <f t="shared" si="148"/>
        <v/>
      </c>
      <c r="T2234" s="8" t="str">
        <f t="shared" si="149"/>
        <v/>
      </c>
      <c r="U2234" s="35"/>
    </row>
    <row r="2235" spans="1:21">
      <c r="A2235" s="7">
        <v>2233</v>
      </c>
      <c r="B2235" s="37" t="str">
        <f>Data_Input!O2239</f>
        <v/>
      </c>
      <c r="C2235" s="37" t="str">
        <f>Data_Input!P2239</f>
        <v/>
      </c>
      <c r="D2235" s="37" t="str">
        <f>Data_Input!Q2239</f>
        <v/>
      </c>
      <c r="E2235" s="37" t="str">
        <f>Data_Input!R2239</f>
        <v/>
      </c>
      <c r="F2235" s="47"/>
      <c r="G2235" s="35"/>
      <c r="H2235" s="35"/>
      <c r="I2235" s="35"/>
      <c r="J2235" s="35"/>
      <c r="K2235" s="35"/>
      <c r="L2235" s="37" t="str">
        <f>IF($G$4=0,B2235,IFERROR(IF(OR(AND(Data_Input!$T$3="meters",Data_Input!$T2239&gt;12),(AND(Data_Input!$T$3="feet",Data_Input!$T2239&gt;40)),ABS(B2235)&gt;$G$4),"",B2235),""))</f>
        <v/>
      </c>
      <c r="M2235" s="37" t="str">
        <f>IF($H$4=0,C2235,IFERROR(IF(OR(AND(Data_Input!$T$3="meters",Data_Input!$T2239&gt;12),(AND(Data_Input!$T$3="feet",Data_Input!$T2239&gt;40)),ABS(C2235)&gt;$G$4),"",C2235),""))</f>
        <v/>
      </c>
      <c r="N2235" s="37" t="str">
        <f>IF($I$4=0,D2235,IFERROR(IF(OR(AND(Data_Input!$T$3="meters",Data_Input!$T2239&gt;12),(AND(Data_Input!$T$3="feet",Data_Input!$T2239&gt;40)),ABS(D2235)&gt;$G$4),"",D2235),""))</f>
        <v/>
      </c>
      <c r="O2235" s="37" t="str">
        <f>IF($J$4=0,E2235,IFERROR(IF(OR(AND(Data_Input!$T$3="meters",Data_Input!$T2239&gt;12),(AND(Data_Input!$T$3="feet",Data_Input!$T2239&gt;40)),ABS(E2235)&gt;$G$4),"",E2235),""))</f>
        <v/>
      </c>
      <c r="P2235" s="35"/>
      <c r="Q2235" s="8" t="str">
        <f t="shared" si="146"/>
        <v/>
      </c>
      <c r="R2235" s="8" t="str">
        <f t="shared" si="147"/>
        <v/>
      </c>
      <c r="S2235" s="8" t="str">
        <f t="shared" si="148"/>
        <v/>
      </c>
      <c r="T2235" s="8" t="str">
        <f t="shared" si="149"/>
        <v/>
      </c>
      <c r="U2235" s="35"/>
    </row>
    <row r="2236" spans="1:21">
      <c r="A2236" s="7">
        <v>2234</v>
      </c>
      <c r="B2236" s="37" t="str">
        <f>Data_Input!O2240</f>
        <v/>
      </c>
      <c r="C2236" s="37" t="str">
        <f>Data_Input!P2240</f>
        <v/>
      </c>
      <c r="D2236" s="37" t="str">
        <f>Data_Input!Q2240</f>
        <v/>
      </c>
      <c r="E2236" s="37" t="str">
        <f>Data_Input!R2240</f>
        <v/>
      </c>
      <c r="F2236" s="47"/>
      <c r="G2236" s="35"/>
      <c r="H2236" s="35"/>
      <c r="I2236" s="35"/>
      <c r="J2236" s="35"/>
      <c r="K2236" s="35"/>
      <c r="L2236" s="37" t="str">
        <f>IF($G$4=0,B2236,IFERROR(IF(OR(AND(Data_Input!$T$3="meters",Data_Input!$T2240&gt;12),(AND(Data_Input!$T$3="feet",Data_Input!$T2240&gt;40)),ABS(B2236)&gt;$G$4),"",B2236),""))</f>
        <v/>
      </c>
      <c r="M2236" s="37" t="str">
        <f>IF($H$4=0,C2236,IFERROR(IF(OR(AND(Data_Input!$T$3="meters",Data_Input!$T2240&gt;12),(AND(Data_Input!$T$3="feet",Data_Input!$T2240&gt;40)),ABS(C2236)&gt;$G$4),"",C2236),""))</f>
        <v/>
      </c>
      <c r="N2236" s="37" t="str">
        <f>IF($I$4=0,D2236,IFERROR(IF(OR(AND(Data_Input!$T$3="meters",Data_Input!$T2240&gt;12),(AND(Data_Input!$T$3="feet",Data_Input!$T2240&gt;40)),ABS(D2236)&gt;$G$4),"",D2236),""))</f>
        <v/>
      </c>
      <c r="O2236" s="37" t="str">
        <f>IF($J$4=0,E2236,IFERROR(IF(OR(AND(Data_Input!$T$3="meters",Data_Input!$T2240&gt;12),(AND(Data_Input!$T$3="feet",Data_Input!$T2240&gt;40)),ABS(E2236)&gt;$G$4),"",E2236),""))</f>
        <v/>
      </c>
      <c r="P2236" s="35"/>
      <c r="Q2236" s="8" t="str">
        <f t="shared" si="146"/>
        <v/>
      </c>
      <c r="R2236" s="8" t="str">
        <f t="shared" si="147"/>
        <v/>
      </c>
      <c r="S2236" s="8" t="str">
        <f t="shared" si="148"/>
        <v/>
      </c>
      <c r="T2236" s="8" t="str">
        <f t="shared" si="149"/>
        <v/>
      </c>
      <c r="U2236" s="35"/>
    </row>
    <row r="2237" spans="1:21">
      <c r="A2237" s="7">
        <v>2235</v>
      </c>
      <c r="B2237" s="37" t="str">
        <f>Data_Input!O2241</f>
        <v/>
      </c>
      <c r="C2237" s="37" t="str">
        <f>Data_Input!P2241</f>
        <v/>
      </c>
      <c r="D2237" s="37" t="str">
        <f>Data_Input!Q2241</f>
        <v/>
      </c>
      <c r="E2237" s="37" t="str">
        <f>Data_Input!R2241</f>
        <v/>
      </c>
      <c r="F2237" s="47"/>
      <c r="G2237" s="35"/>
      <c r="H2237" s="35"/>
      <c r="I2237" s="35"/>
      <c r="J2237" s="35"/>
      <c r="K2237" s="35"/>
      <c r="L2237" s="37" t="str">
        <f>IF($G$4=0,B2237,IFERROR(IF(OR(AND(Data_Input!$T$3="meters",Data_Input!$T2241&gt;12),(AND(Data_Input!$T$3="feet",Data_Input!$T2241&gt;40)),ABS(B2237)&gt;$G$4),"",B2237),""))</f>
        <v/>
      </c>
      <c r="M2237" s="37" t="str">
        <f>IF($H$4=0,C2237,IFERROR(IF(OR(AND(Data_Input!$T$3="meters",Data_Input!$T2241&gt;12),(AND(Data_Input!$T$3="feet",Data_Input!$T2241&gt;40)),ABS(C2237)&gt;$G$4),"",C2237),""))</f>
        <v/>
      </c>
      <c r="N2237" s="37" t="str">
        <f>IF($I$4=0,D2237,IFERROR(IF(OR(AND(Data_Input!$T$3="meters",Data_Input!$T2241&gt;12),(AND(Data_Input!$T$3="feet",Data_Input!$T2241&gt;40)),ABS(D2237)&gt;$G$4),"",D2237),""))</f>
        <v/>
      </c>
      <c r="O2237" s="37" t="str">
        <f>IF($J$4=0,E2237,IFERROR(IF(OR(AND(Data_Input!$T$3="meters",Data_Input!$T2241&gt;12),(AND(Data_Input!$T$3="feet",Data_Input!$T2241&gt;40)),ABS(E2237)&gt;$G$4),"",E2237),""))</f>
        <v/>
      </c>
      <c r="P2237" s="35"/>
      <c r="Q2237" s="8" t="str">
        <f t="shared" si="146"/>
        <v/>
      </c>
      <c r="R2237" s="8" t="str">
        <f t="shared" si="147"/>
        <v/>
      </c>
      <c r="S2237" s="8" t="str">
        <f t="shared" si="148"/>
        <v/>
      </c>
      <c r="T2237" s="8" t="str">
        <f t="shared" si="149"/>
        <v/>
      </c>
      <c r="U2237" s="35"/>
    </row>
    <row r="2238" spans="1:21">
      <c r="A2238" s="7">
        <v>2236</v>
      </c>
      <c r="B2238" s="37" t="str">
        <f>Data_Input!O2242</f>
        <v/>
      </c>
      <c r="C2238" s="37" t="str">
        <f>Data_Input!P2242</f>
        <v/>
      </c>
      <c r="D2238" s="37" t="str">
        <f>Data_Input!Q2242</f>
        <v/>
      </c>
      <c r="E2238" s="37" t="str">
        <f>Data_Input!R2242</f>
        <v/>
      </c>
      <c r="F2238" s="47"/>
      <c r="G2238" s="35"/>
      <c r="H2238" s="35"/>
      <c r="I2238" s="35"/>
      <c r="J2238" s="35"/>
      <c r="K2238" s="35"/>
      <c r="L2238" s="37" t="str">
        <f>IF($G$4=0,B2238,IFERROR(IF(OR(AND(Data_Input!$T$3="meters",Data_Input!$T2242&gt;12),(AND(Data_Input!$T$3="feet",Data_Input!$T2242&gt;40)),ABS(B2238)&gt;$G$4),"",B2238),""))</f>
        <v/>
      </c>
      <c r="M2238" s="37" t="str">
        <f>IF($H$4=0,C2238,IFERROR(IF(OR(AND(Data_Input!$T$3="meters",Data_Input!$T2242&gt;12),(AND(Data_Input!$T$3="feet",Data_Input!$T2242&gt;40)),ABS(C2238)&gt;$G$4),"",C2238),""))</f>
        <v/>
      </c>
      <c r="N2238" s="37" t="str">
        <f>IF($I$4=0,D2238,IFERROR(IF(OR(AND(Data_Input!$T$3="meters",Data_Input!$T2242&gt;12),(AND(Data_Input!$T$3="feet",Data_Input!$T2242&gt;40)),ABS(D2238)&gt;$G$4),"",D2238),""))</f>
        <v/>
      </c>
      <c r="O2238" s="37" t="str">
        <f>IF($J$4=0,E2238,IFERROR(IF(OR(AND(Data_Input!$T$3="meters",Data_Input!$T2242&gt;12),(AND(Data_Input!$T$3="feet",Data_Input!$T2242&gt;40)),ABS(E2238)&gt;$G$4),"",E2238),""))</f>
        <v/>
      </c>
      <c r="P2238" s="35"/>
      <c r="Q2238" s="8" t="str">
        <f t="shared" si="146"/>
        <v/>
      </c>
      <c r="R2238" s="8" t="str">
        <f t="shared" si="147"/>
        <v/>
      </c>
      <c r="S2238" s="8" t="str">
        <f t="shared" si="148"/>
        <v/>
      </c>
      <c r="T2238" s="8" t="str">
        <f t="shared" si="149"/>
        <v/>
      </c>
      <c r="U2238" s="35"/>
    </row>
    <row r="2239" spans="1:21">
      <c r="A2239" s="7">
        <v>2237</v>
      </c>
      <c r="B2239" s="37" t="str">
        <f>Data_Input!O2243</f>
        <v/>
      </c>
      <c r="C2239" s="37" t="str">
        <f>Data_Input!P2243</f>
        <v/>
      </c>
      <c r="D2239" s="37" t="str">
        <f>Data_Input!Q2243</f>
        <v/>
      </c>
      <c r="E2239" s="37" t="str">
        <f>Data_Input!R2243</f>
        <v/>
      </c>
      <c r="F2239" s="47"/>
      <c r="G2239" s="35"/>
      <c r="H2239" s="35"/>
      <c r="I2239" s="35"/>
      <c r="J2239" s="35"/>
      <c r="K2239" s="35"/>
      <c r="L2239" s="37" t="str">
        <f>IF($G$4=0,B2239,IFERROR(IF(OR(AND(Data_Input!$T$3="meters",Data_Input!$T2243&gt;12),(AND(Data_Input!$T$3="feet",Data_Input!$T2243&gt;40)),ABS(B2239)&gt;$G$4),"",B2239),""))</f>
        <v/>
      </c>
      <c r="M2239" s="37" t="str">
        <f>IF($H$4=0,C2239,IFERROR(IF(OR(AND(Data_Input!$T$3="meters",Data_Input!$T2243&gt;12),(AND(Data_Input!$T$3="feet",Data_Input!$T2243&gt;40)),ABS(C2239)&gt;$G$4),"",C2239),""))</f>
        <v/>
      </c>
      <c r="N2239" s="37" t="str">
        <f>IF($I$4=0,D2239,IFERROR(IF(OR(AND(Data_Input!$T$3="meters",Data_Input!$T2243&gt;12),(AND(Data_Input!$T$3="feet",Data_Input!$T2243&gt;40)),ABS(D2239)&gt;$G$4),"",D2239),""))</f>
        <v/>
      </c>
      <c r="O2239" s="37" t="str">
        <f>IF($J$4=0,E2239,IFERROR(IF(OR(AND(Data_Input!$T$3="meters",Data_Input!$T2243&gt;12),(AND(Data_Input!$T$3="feet",Data_Input!$T2243&gt;40)),ABS(E2239)&gt;$G$4),"",E2239),""))</f>
        <v/>
      </c>
      <c r="P2239" s="35"/>
      <c r="Q2239" s="8" t="str">
        <f t="shared" si="146"/>
        <v/>
      </c>
      <c r="R2239" s="8" t="str">
        <f t="shared" si="147"/>
        <v/>
      </c>
      <c r="S2239" s="8" t="str">
        <f t="shared" si="148"/>
        <v/>
      </c>
      <c r="T2239" s="8" t="str">
        <f t="shared" si="149"/>
        <v/>
      </c>
      <c r="U2239" s="35"/>
    </row>
    <row r="2240" spans="1:21">
      <c r="A2240" s="7">
        <v>2238</v>
      </c>
      <c r="B2240" s="37" t="str">
        <f>Data_Input!O2244</f>
        <v/>
      </c>
      <c r="C2240" s="37" t="str">
        <f>Data_Input!P2244</f>
        <v/>
      </c>
      <c r="D2240" s="37" t="str">
        <f>Data_Input!Q2244</f>
        <v/>
      </c>
      <c r="E2240" s="37" t="str">
        <f>Data_Input!R2244</f>
        <v/>
      </c>
      <c r="F2240" s="47"/>
      <c r="G2240" s="35"/>
      <c r="H2240" s="35"/>
      <c r="I2240" s="35"/>
      <c r="J2240" s="35"/>
      <c r="K2240" s="35"/>
      <c r="L2240" s="37" t="str">
        <f>IF($G$4=0,B2240,IFERROR(IF(OR(AND(Data_Input!$T$3="meters",Data_Input!$T2244&gt;12),(AND(Data_Input!$T$3="feet",Data_Input!$T2244&gt;40)),ABS(B2240)&gt;$G$4),"",B2240),""))</f>
        <v/>
      </c>
      <c r="M2240" s="37" t="str">
        <f>IF($H$4=0,C2240,IFERROR(IF(OR(AND(Data_Input!$T$3="meters",Data_Input!$T2244&gt;12),(AND(Data_Input!$T$3="feet",Data_Input!$T2244&gt;40)),ABS(C2240)&gt;$G$4),"",C2240),""))</f>
        <v/>
      </c>
      <c r="N2240" s="37" t="str">
        <f>IF($I$4=0,D2240,IFERROR(IF(OR(AND(Data_Input!$T$3="meters",Data_Input!$T2244&gt;12),(AND(Data_Input!$T$3="feet",Data_Input!$T2244&gt;40)),ABS(D2240)&gt;$G$4),"",D2240),""))</f>
        <v/>
      </c>
      <c r="O2240" s="37" t="str">
        <f>IF($J$4=0,E2240,IFERROR(IF(OR(AND(Data_Input!$T$3="meters",Data_Input!$T2244&gt;12),(AND(Data_Input!$T$3="feet",Data_Input!$T2244&gt;40)),ABS(E2240)&gt;$G$4),"",E2240),""))</f>
        <v/>
      </c>
      <c r="P2240" s="35"/>
      <c r="Q2240" s="8" t="str">
        <f t="shared" si="146"/>
        <v/>
      </c>
      <c r="R2240" s="8" t="str">
        <f t="shared" si="147"/>
        <v/>
      </c>
      <c r="S2240" s="8" t="str">
        <f t="shared" si="148"/>
        <v/>
      </c>
      <c r="T2240" s="8" t="str">
        <f t="shared" si="149"/>
        <v/>
      </c>
      <c r="U2240" s="35"/>
    </row>
    <row r="2241" spans="1:21">
      <c r="A2241" s="7">
        <v>2239</v>
      </c>
      <c r="B2241" s="37" t="str">
        <f>Data_Input!O2245</f>
        <v/>
      </c>
      <c r="C2241" s="37" t="str">
        <f>Data_Input!P2245</f>
        <v/>
      </c>
      <c r="D2241" s="37" t="str">
        <f>Data_Input!Q2245</f>
        <v/>
      </c>
      <c r="E2241" s="37" t="str">
        <f>Data_Input!R2245</f>
        <v/>
      </c>
      <c r="F2241" s="47"/>
      <c r="G2241" s="35"/>
      <c r="H2241" s="35"/>
      <c r="I2241" s="35"/>
      <c r="J2241" s="35"/>
      <c r="K2241" s="35"/>
      <c r="L2241" s="37" t="str">
        <f>IF($G$4=0,B2241,IFERROR(IF(OR(AND(Data_Input!$T$3="meters",Data_Input!$T2245&gt;12),(AND(Data_Input!$T$3="feet",Data_Input!$T2245&gt;40)),ABS(B2241)&gt;$G$4),"",B2241),""))</f>
        <v/>
      </c>
      <c r="M2241" s="37" t="str">
        <f>IF($H$4=0,C2241,IFERROR(IF(OR(AND(Data_Input!$T$3="meters",Data_Input!$T2245&gt;12),(AND(Data_Input!$T$3="feet",Data_Input!$T2245&gt;40)),ABS(C2241)&gt;$G$4),"",C2241),""))</f>
        <v/>
      </c>
      <c r="N2241" s="37" t="str">
        <f>IF($I$4=0,D2241,IFERROR(IF(OR(AND(Data_Input!$T$3="meters",Data_Input!$T2245&gt;12),(AND(Data_Input!$T$3="feet",Data_Input!$T2245&gt;40)),ABS(D2241)&gt;$G$4),"",D2241),""))</f>
        <v/>
      </c>
      <c r="O2241" s="37" t="str">
        <f>IF($J$4=0,E2241,IFERROR(IF(OR(AND(Data_Input!$T$3="meters",Data_Input!$T2245&gt;12),(AND(Data_Input!$T$3="feet",Data_Input!$T2245&gt;40)),ABS(E2241)&gt;$G$4),"",E2241),""))</f>
        <v/>
      </c>
      <c r="P2241" s="35"/>
      <c r="Q2241" s="8" t="str">
        <f t="shared" si="146"/>
        <v/>
      </c>
      <c r="R2241" s="8" t="str">
        <f t="shared" si="147"/>
        <v/>
      </c>
      <c r="S2241" s="8" t="str">
        <f t="shared" si="148"/>
        <v/>
      </c>
      <c r="T2241" s="8" t="str">
        <f t="shared" si="149"/>
        <v/>
      </c>
      <c r="U2241" s="35"/>
    </row>
    <row r="2242" spans="1:21">
      <c r="A2242" s="7">
        <v>2240</v>
      </c>
      <c r="B2242" s="37" t="str">
        <f>Data_Input!O2246</f>
        <v/>
      </c>
      <c r="C2242" s="37" t="str">
        <f>Data_Input!P2246</f>
        <v/>
      </c>
      <c r="D2242" s="37" t="str">
        <f>Data_Input!Q2246</f>
        <v/>
      </c>
      <c r="E2242" s="37" t="str">
        <f>Data_Input!R2246</f>
        <v/>
      </c>
      <c r="F2242" s="47"/>
      <c r="G2242" s="35"/>
      <c r="H2242" s="35"/>
      <c r="I2242" s="35"/>
      <c r="J2242" s="35"/>
      <c r="K2242" s="35"/>
      <c r="L2242" s="37" t="str">
        <f>IF($G$4=0,B2242,IFERROR(IF(OR(AND(Data_Input!$T$3="meters",Data_Input!$T2246&gt;12),(AND(Data_Input!$T$3="feet",Data_Input!$T2246&gt;40)),ABS(B2242)&gt;$G$4),"",B2242),""))</f>
        <v/>
      </c>
      <c r="M2242" s="37" t="str">
        <f>IF($H$4=0,C2242,IFERROR(IF(OR(AND(Data_Input!$T$3="meters",Data_Input!$T2246&gt;12),(AND(Data_Input!$T$3="feet",Data_Input!$T2246&gt;40)),ABS(C2242)&gt;$G$4),"",C2242),""))</f>
        <v/>
      </c>
      <c r="N2242" s="37" t="str">
        <f>IF($I$4=0,D2242,IFERROR(IF(OR(AND(Data_Input!$T$3="meters",Data_Input!$T2246&gt;12),(AND(Data_Input!$T$3="feet",Data_Input!$T2246&gt;40)),ABS(D2242)&gt;$G$4),"",D2242),""))</f>
        <v/>
      </c>
      <c r="O2242" s="37" t="str">
        <f>IF($J$4=0,E2242,IFERROR(IF(OR(AND(Data_Input!$T$3="meters",Data_Input!$T2246&gt;12),(AND(Data_Input!$T$3="feet",Data_Input!$T2246&gt;40)),ABS(E2242)&gt;$G$4),"",E2242),""))</f>
        <v/>
      </c>
      <c r="P2242" s="35"/>
      <c r="Q2242" s="8" t="str">
        <f t="shared" si="146"/>
        <v/>
      </c>
      <c r="R2242" s="8" t="str">
        <f t="shared" si="147"/>
        <v/>
      </c>
      <c r="S2242" s="8" t="str">
        <f t="shared" si="148"/>
        <v/>
      </c>
      <c r="T2242" s="8" t="str">
        <f t="shared" si="149"/>
        <v/>
      </c>
      <c r="U2242" s="35"/>
    </row>
    <row r="2243" spans="1:21">
      <c r="A2243" s="7">
        <v>2241</v>
      </c>
      <c r="B2243" s="37" t="str">
        <f>Data_Input!O2247</f>
        <v/>
      </c>
      <c r="C2243" s="37" t="str">
        <f>Data_Input!P2247</f>
        <v/>
      </c>
      <c r="D2243" s="37" t="str">
        <f>Data_Input!Q2247</f>
        <v/>
      </c>
      <c r="E2243" s="37" t="str">
        <f>Data_Input!R2247</f>
        <v/>
      </c>
      <c r="F2243" s="47"/>
      <c r="G2243" s="35"/>
      <c r="H2243" s="35"/>
      <c r="I2243" s="35"/>
      <c r="J2243" s="35"/>
      <c r="K2243" s="35"/>
      <c r="L2243" s="37" t="str">
        <f>IF($G$4=0,B2243,IFERROR(IF(OR(AND(Data_Input!$T$3="meters",Data_Input!$T2247&gt;12),(AND(Data_Input!$T$3="feet",Data_Input!$T2247&gt;40)),ABS(B2243)&gt;$G$4),"",B2243),""))</f>
        <v/>
      </c>
      <c r="M2243" s="37" t="str">
        <f>IF($H$4=0,C2243,IFERROR(IF(OR(AND(Data_Input!$T$3="meters",Data_Input!$T2247&gt;12),(AND(Data_Input!$T$3="feet",Data_Input!$T2247&gt;40)),ABS(C2243)&gt;$G$4),"",C2243),""))</f>
        <v/>
      </c>
      <c r="N2243" s="37" t="str">
        <f>IF($I$4=0,D2243,IFERROR(IF(OR(AND(Data_Input!$T$3="meters",Data_Input!$T2247&gt;12),(AND(Data_Input!$T$3="feet",Data_Input!$T2247&gt;40)),ABS(D2243)&gt;$G$4),"",D2243),""))</f>
        <v/>
      </c>
      <c r="O2243" s="37" t="str">
        <f>IF($J$4=0,E2243,IFERROR(IF(OR(AND(Data_Input!$T$3="meters",Data_Input!$T2247&gt;12),(AND(Data_Input!$T$3="feet",Data_Input!$T2247&gt;40)),ABS(E2243)&gt;$G$4),"",E2243),""))</f>
        <v/>
      </c>
      <c r="P2243" s="35"/>
      <c r="Q2243" s="8" t="str">
        <f t="shared" si="146"/>
        <v/>
      </c>
      <c r="R2243" s="8" t="str">
        <f t="shared" si="147"/>
        <v/>
      </c>
      <c r="S2243" s="8" t="str">
        <f t="shared" si="148"/>
        <v/>
      </c>
      <c r="T2243" s="8" t="str">
        <f t="shared" si="149"/>
        <v/>
      </c>
      <c r="U2243" s="35"/>
    </row>
    <row r="2244" spans="1:21">
      <c r="A2244" s="7">
        <v>2242</v>
      </c>
      <c r="B2244" s="37" t="str">
        <f>Data_Input!O2248</f>
        <v/>
      </c>
      <c r="C2244" s="37" t="str">
        <f>Data_Input!P2248</f>
        <v/>
      </c>
      <c r="D2244" s="37" t="str">
        <f>Data_Input!Q2248</f>
        <v/>
      </c>
      <c r="E2244" s="37" t="str">
        <f>Data_Input!R2248</f>
        <v/>
      </c>
      <c r="F2244" s="47"/>
      <c r="G2244" s="35"/>
      <c r="H2244" s="35"/>
      <c r="I2244" s="35"/>
      <c r="J2244" s="35"/>
      <c r="K2244" s="35"/>
      <c r="L2244" s="37" t="str">
        <f>IF($G$4=0,B2244,IFERROR(IF(OR(AND(Data_Input!$T$3="meters",Data_Input!$T2248&gt;12),(AND(Data_Input!$T$3="feet",Data_Input!$T2248&gt;40)),ABS(B2244)&gt;$G$4),"",B2244),""))</f>
        <v/>
      </c>
      <c r="M2244" s="37" t="str">
        <f>IF($H$4=0,C2244,IFERROR(IF(OR(AND(Data_Input!$T$3="meters",Data_Input!$T2248&gt;12),(AND(Data_Input!$T$3="feet",Data_Input!$T2248&gt;40)),ABS(C2244)&gt;$G$4),"",C2244),""))</f>
        <v/>
      </c>
      <c r="N2244" s="37" t="str">
        <f>IF($I$4=0,D2244,IFERROR(IF(OR(AND(Data_Input!$T$3="meters",Data_Input!$T2248&gt;12),(AND(Data_Input!$T$3="feet",Data_Input!$T2248&gt;40)),ABS(D2244)&gt;$G$4),"",D2244),""))</f>
        <v/>
      </c>
      <c r="O2244" s="37" t="str">
        <f>IF($J$4=0,E2244,IFERROR(IF(OR(AND(Data_Input!$T$3="meters",Data_Input!$T2248&gt;12),(AND(Data_Input!$T$3="feet",Data_Input!$T2248&gt;40)),ABS(E2244)&gt;$G$4),"",E2244),""))</f>
        <v/>
      </c>
      <c r="P2244" s="35"/>
      <c r="Q2244" s="8" t="str">
        <f t="shared" ref="Q2244:Q2307" si="150">IFERROR(ABS(L2244),"")</f>
        <v/>
      </c>
      <c r="R2244" s="8" t="str">
        <f t="shared" ref="R2244:R2307" si="151">IFERROR(ABS(M2244),"")</f>
        <v/>
      </c>
      <c r="S2244" s="8" t="str">
        <f t="shared" ref="S2244:S2307" si="152">IFERROR(ABS(N2244),"")</f>
        <v/>
      </c>
      <c r="T2244" s="8" t="str">
        <f t="shared" ref="T2244:T2307" si="153">IFERROR(ABS(O2244),"")</f>
        <v/>
      </c>
      <c r="U2244" s="35"/>
    </row>
    <row r="2245" spans="1:21">
      <c r="A2245" s="7">
        <v>2243</v>
      </c>
      <c r="B2245" s="37" t="str">
        <f>Data_Input!O2249</f>
        <v/>
      </c>
      <c r="C2245" s="37" t="str">
        <f>Data_Input!P2249</f>
        <v/>
      </c>
      <c r="D2245" s="37" t="str">
        <f>Data_Input!Q2249</f>
        <v/>
      </c>
      <c r="E2245" s="37" t="str">
        <f>Data_Input!R2249</f>
        <v/>
      </c>
      <c r="F2245" s="47"/>
      <c r="G2245" s="35"/>
      <c r="H2245" s="35"/>
      <c r="I2245" s="35"/>
      <c r="J2245" s="35"/>
      <c r="K2245" s="35"/>
      <c r="L2245" s="37" t="str">
        <f>IF($G$4=0,B2245,IFERROR(IF(OR(AND(Data_Input!$T$3="meters",Data_Input!$T2249&gt;12),(AND(Data_Input!$T$3="feet",Data_Input!$T2249&gt;40)),ABS(B2245)&gt;$G$4),"",B2245),""))</f>
        <v/>
      </c>
      <c r="M2245" s="37" t="str">
        <f>IF($H$4=0,C2245,IFERROR(IF(OR(AND(Data_Input!$T$3="meters",Data_Input!$T2249&gt;12),(AND(Data_Input!$T$3="feet",Data_Input!$T2249&gt;40)),ABS(C2245)&gt;$G$4),"",C2245),""))</f>
        <v/>
      </c>
      <c r="N2245" s="37" t="str">
        <f>IF($I$4=0,D2245,IFERROR(IF(OR(AND(Data_Input!$T$3="meters",Data_Input!$T2249&gt;12),(AND(Data_Input!$T$3="feet",Data_Input!$T2249&gt;40)),ABS(D2245)&gt;$G$4),"",D2245),""))</f>
        <v/>
      </c>
      <c r="O2245" s="37" t="str">
        <f>IF($J$4=0,E2245,IFERROR(IF(OR(AND(Data_Input!$T$3="meters",Data_Input!$T2249&gt;12),(AND(Data_Input!$T$3="feet",Data_Input!$T2249&gt;40)),ABS(E2245)&gt;$G$4),"",E2245),""))</f>
        <v/>
      </c>
      <c r="P2245" s="35"/>
      <c r="Q2245" s="8" t="str">
        <f t="shared" si="150"/>
        <v/>
      </c>
      <c r="R2245" s="8" t="str">
        <f t="shared" si="151"/>
        <v/>
      </c>
      <c r="S2245" s="8" t="str">
        <f t="shared" si="152"/>
        <v/>
      </c>
      <c r="T2245" s="8" t="str">
        <f t="shared" si="153"/>
        <v/>
      </c>
      <c r="U2245" s="35"/>
    </row>
    <row r="2246" spans="1:21">
      <c r="A2246" s="7">
        <v>2244</v>
      </c>
      <c r="B2246" s="37" t="str">
        <f>Data_Input!O2250</f>
        <v/>
      </c>
      <c r="C2246" s="37" t="str">
        <f>Data_Input!P2250</f>
        <v/>
      </c>
      <c r="D2246" s="37" t="str">
        <f>Data_Input!Q2250</f>
        <v/>
      </c>
      <c r="E2246" s="37" t="str">
        <f>Data_Input!R2250</f>
        <v/>
      </c>
      <c r="F2246" s="47"/>
      <c r="G2246" s="35"/>
      <c r="H2246" s="35"/>
      <c r="I2246" s="35"/>
      <c r="J2246" s="35"/>
      <c r="K2246" s="35"/>
      <c r="L2246" s="37" t="str">
        <f>IF($G$4=0,B2246,IFERROR(IF(OR(AND(Data_Input!$T$3="meters",Data_Input!$T2250&gt;12),(AND(Data_Input!$T$3="feet",Data_Input!$T2250&gt;40)),ABS(B2246)&gt;$G$4),"",B2246),""))</f>
        <v/>
      </c>
      <c r="M2246" s="37" t="str">
        <f>IF($H$4=0,C2246,IFERROR(IF(OR(AND(Data_Input!$T$3="meters",Data_Input!$T2250&gt;12),(AND(Data_Input!$T$3="feet",Data_Input!$T2250&gt;40)),ABS(C2246)&gt;$G$4),"",C2246),""))</f>
        <v/>
      </c>
      <c r="N2246" s="37" t="str">
        <f>IF($I$4=0,D2246,IFERROR(IF(OR(AND(Data_Input!$T$3="meters",Data_Input!$T2250&gt;12),(AND(Data_Input!$T$3="feet",Data_Input!$T2250&gt;40)),ABS(D2246)&gt;$G$4),"",D2246),""))</f>
        <v/>
      </c>
      <c r="O2246" s="37" t="str">
        <f>IF($J$4=0,E2246,IFERROR(IF(OR(AND(Data_Input!$T$3="meters",Data_Input!$T2250&gt;12),(AND(Data_Input!$T$3="feet",Data_Input!$T2250&gt;40)),ABS(E2246)&gt;$G$4),"",E2246),""))</f>
        <v/>
      </c>
      <c r="P2246" s="35"/>
      <c r="Q2246" s="8" t="str">
        <f t="shared" si="150"/>
        <v/>
      </c>
      <c r="R2246" s="8" t="str">
        <f t="shared" si="151"/>
        <v/>
      </c>
      <c r="S2246" s="8" t="str">
        <f t="shared" si="152"/>
        <v/>
      </c>
      <c r="T2246" s="8" t="str">
        <f t="shared" si="153"/>
        <v/>
      </c>
      <c r="U2246" s="35"/>
    </row>
    <row r="2247" spans="1:21">
      <c r="A2247" s="7">
        <v>2245</v>
      </c>
      <c r="B2247" s="37" t="str">
        <f>Data_Input!O2251</f>
        <v/>
      </c>
      <c r="C2247" s="37" t="str">
        <f>Data_Input!P2251</f>
        <v/>
      </c>
      <c r="D2247" s="37" t="str">
        <f>Data_Input!Q2251</f>
        <v/>
      </c>
      <c r="E2247" s="37" t="str">
        <f>Data_Input!R2251</f>
        <v/>
      </c>
      <c r="F2247" s="47"/>
      <c r="G2247" s="35"/>
      <c r="H2247" s="35"/>
      <c r="I2247" s="35"/>
      <c r="J2247" s="35"/>
      <c r="K2247" s="35"/>
      <c r="L2247" s="37" t="str">
        <f>IF($G$4=0,B2247,IFERROR(IF(OR(AND(Data_Input!$T$3="meters",Data_Input!$T2251&gt;12),(AND(Data_Input!$T$3="feet",Data_Input!$T2251&gt;40)),ABS(B2247)&gt;$G$4),"",B2247),""))</f>
        <v/>
      </c>
      <c r="M2247" s="37" t="str">
        <f>IF($H$4=0,C2247,IFERROR(IF(OR(AND(Data_Input!$T$3="meters",Data_Input!$T2251&gt;12),(AND(Data_Input!$T$3="feet",Data_Input!$T2251&gt;40)),ABS(C2247)&gt;$G$4),"",C2247),""))</f>
        <v/>
      </c>
      <c r="N2247" s="37" t="str">
        <f>IF($I$4=0,D2247,IFERROR(IF(OR(AND(Data_Input!$T$3="meters",Data_Input!$T2251&gt;12),(AND(Data_Input!$T$3="feet",Data_Input!$T2251&gt;40)),ABS(D2247)&gt;$G$4),"",D2247),""))</f>
        <v/>
      </c>
      <c r="O2247" s="37" t="str">
        <f>IF($J$4=0,E2247,IFERROR(IF(OR(AND(Data_Input!$T$3="meters",Data_Input!$T2251&gt;12),(AND(Data_Input!$T$3="feet",Data_Input!$T2251&gt;40)),ABS(E2247)&gt;$G$4),"",E2247),""))</f>
        <v/>
      </c>
      <c r="P2247" s="35"/>
      <c r="Q2247" s="8" t="str">
        <f t="shared" si="150"/>
        <v/>
      </c>
      <c r="R2247" s="8" t="str">
        <f t="shared" si="151"/>
        <v/>
      </c>
      <c r="S2247" s="8" t="str">
        <f t="shared" si="152"/>
        <v/>
      </c>
      <c r="T2247" s="8" t="str">
        <f t="shared" si="153"/>
        <v/>
      </c>
      <c r="U2247" s="35"/>
    </row>
    <row r="2248" spans="1:21">
      <c r="A2248" s="7">
        <v>2246</v>
      </c>
      <c r="B2248" s="37" t="str">
        <f>Data_Input!O2252</f>
        <v/>
      </c>
      <c r="C2248" s="37" t="str">
        <f>Data_Input!P2252</f>
        <v/>
      </c>
      <c r="D2248" s="37" t="str">
        <f>Data_Input!Q2252</f>
        <v/>
      </c>
      <c r="E2248" s="37" t="str">
        <f>Data_Input!R2252</f>
        <v/>
      </c>
      <c r="F2248" s="47"/>
      <c r="G2248" s="35"/>
      <c r="H2248" s="35"/>
      <c r="I2248" s="35"/>
      <c r="J2248" s="35"/>
      <c r="K2248" s="35"/>
      <c r="L2248" s="37" t="str">
        <f>IF($G$4=0,B2248,IFERROR(IF(OR(AND(Data_Input!$T$3="meters",Data_Input!$T2252&gt;12),(AND(Data_Input!$T$3="feet",Data_Input!$T2252&gt;40)),ABS(B2248)&gt;$G$4),"",B2248),""))</f>
        <v/>
      </c>
      <c r="M2248" s="37" t="str">
        <f>IF($H$4=0,C2248,IFERROR(IF(OR(AND(Data_Input!$T$3="meters",Data_Input!$T2252&gt;12),(AND(Data_Input!$T$3="feet",Data_Input!$T2252&gt;40)),ABS(C2248)&gt;$G$4),"",C2248),""))</f>
        <v/>
      </c>
      <c r="N2248" s="37" t="str">
        <f>IF($I$4=0,D2248,IFERROR(IF(OR(AND(Data_Input!$T$3="meters",Data_Input!$T2252&gt;12),(AND(Data_Input!$T$3="feet",Data_Input!$T2252&gt;40)),ABS(D2248)&gt;$G$4),"",D2248),""))</f>
        <v/>
      </c>
      <c r="O2248" s="37" t="str">
        <f>IF($J$4=0,E2248,IFERROR(IF(OR(AND(Data_Input!$T$3="meters",Data_Input!$T2252&gt;12),(AND(Data_Input!$T$3="feet",Data_Input!$T2252&gt;40)),ABS(E2248)&gt;$G$4),"",E2248),""))</f>
        <v/>
      </c>
      <c r="P2248" s="35"/>
      <c r="Q2248" s="8" t="str">
        <f t="shared" si="150"/>
        <v/>
      </c>
      <c r="R2248" s="8" t="str">
        <f t="shared" si="151"/>
        <v/>
      </c>
      <c r="S2248" s="8" t="str">
        <f t="shared" si="152"/>
        <v/>
      </c>
      <c r="T2248" s="8" t="str">
        <f t="shared" si="153"/>
        <v/>
      </c>
      <c r="U2248" s="35"/>
    </row>
    <row r="2249" spans="1:21">
      <c r="A2249" s="7">
        <v>2247</v>
      </c>
      <c r="B2249" s="37" t="str">
        <f>Data_Input!O2253</f>
        <v/>
      </c>
      <c r="C2249" s="37" t="str">
        <f>Data_Input!P2253</f>
        <v/>
      </c>
      <c r="D2249" s="37" t="str">
        <f>Data_Input!Q2253</f>
        <v/>
      </c>
      <c r="E2249" s="37" t="str">
        <f>Data_Input!R2253</f>
        <v/>
      </c>
      <c r="F2249" s="47"/>
      <c r="G2249" s="35"/>
      <c r="H2249" s="35"/>
      <c r="I2249" s="35"/>
      <c r="J2249" s="35"/>
      <c r="K2249" s="35"/>
      <c r="L2249" s="37" t="str">
        <f>IF($G$4=0,B2249,IFERROR(IF(OR(AND(Data_Input!$T$3="meters",Data_Input!$T2253&gt;12),(AND(Data_Input!$T$3="feet",Data_Input!$T2253&gt;40)),ABS(B2249)&gt;$G$4),"",B2249),""))</f>
        <v/>
      </c>
      <c r="M2249" s="37" t="str">
        <f>IF($H$4=0,C2249,IFERROR(IF(OR(AND(Data_Input!$T$3="meters",Data_Input!$T2253&gt;12),(AND(Data_Input!$T$3="feet",Data_Input!$T2253&gt;40)),ABS(C2249)&gt;$G$4),"",C2249),""))</f>
        <v/>
      </c>
      <c r="N2249" s="37" t="str">
        <f>IF($I$4=0,D2249,IFERROR(IF(OR(AND(Data_Input!$T$3="meters",Data_Input!$T2253&gt;12),(AND(Data_Input!$T$3="feet",Data_Input!$T2253&gt;40)),ABS(D2249)&gt;$G$4),"",D2249),""))</f>
        <v/>
      </c>
      <c r="O2249" s="37" t="str">
        <f>IF($J$4=0,E2249,IFERROR(IF(OR(AND(Data_Input!$T$3="meters",Data_Input!$T2253&gt;12),(AND(Data_Input!$T$3="feet",Data_Input!$T2253&gt;40)),ABS(E2249)&gt;$G$4),"",E2249),""))</f>
        <v/>
      </c>
      <c r="P2249" s="35"/>
      <c r="Q2249" s="8" t="str">
        <f t="shared" si="150"/>
        <v/>
      </c>
      <c r="R2249" s="8" t="str">
        <f t="shared" si="151"/>
        <v/>
      </c>
      <c r="S2249" s="8" t="str">
        <f t="shared" si="152"/>
        <v/>
      </c>
      <c r="T2249" s="8" t="str">
        <f t="shared" si="153"/>
        <v/>
      </c>
      <c r="U2249" s="35"/>
    </row>
    <row r="2250" spans="1:21">
      <c r="A2250" s="7">
        <v>2248</v>
      </c>
      <c r="B2250" s="37" t="str">
        <f>Data_Input!O2254</f>
        <v/>
      </c>
      <c r="C2250" s="37" t="str">
        <f>Data_Input!P2254</f>
        <v/>
      </c>
      <c r="D2250" s="37" t="str">
        <f>Data_Input!Q2254</f>
        <v/>
      </c>
      <c r="E2250" s="37" t="str">
        <f>Data_Input!R2254</f>
        <v/>
      </c>
      <c r="F2250" s="47"/>
      <c r="G2250" s="35"/>
      <c r="H2250" s="35"/>
      <c r="I2250" s="35"/>
      <c r="J2250" s="35"/>
      <c r="K2250" s="35"/>
      <c r="L2250" s="37" t="str">
        <f>IF($G$4=0,B2250,IFERROR(IF(OR(AND(Data_Input!$T$3="meters",Data_Input!$T2254&gt;12),(AND(Data_Input!$T$3="feet",Data_Input!$T2254&gt;40)),ABS(B2250)&gt;$G$4),"",B2250),""))</f>
        <v/>
      </c>
      <c r="M2250" s="37" t="str">
        <f>IF($H$4=0,C2250,IFERROR(IF(OR(AND(Data_Input!$T$3="meters",Data_Input!$T2254&gt;12),(AND(Data_Input!$T$3="feet",Data_Input!$T2254&gt;40)),ABS(C2250)&gt;$G$4),"",C2250),""))</f>
        <v/>
      </c>
      <c r="N2250" s="37" t="str">
        <f>IF($I$4=0,D2250,IFERROR(IF(OR(AND(Data_Input!$T$3="meters",Data_Input!$T2254&gt;12),(AND(Data_Input!$T$3="feet",Data_Input!$T2254&gt;40)),ABS(D2250)&gt;$G$4),"",D2250),""))</f>
        <v/>
      </c>
      <c r="O2250" s="37" t="str">
        <f>IF($J$4=0,E2250,IFERROR(IF(OR(AND(Data_Input!$T$3="meters",Data_Input!$T2254&gt;12),(AND(Data_Input!$T$3="feet",Data_Input!$T2254&gt;40)),ABS(E2250)&gt;$G$4),"",E2250),""))</f>
        <v/>
      </c>
      <c r="P2250" s="35"/>
      <c r="Q2250" s="8" t="str">
        <f t="shared" si="150"/>
        <v/>
      </c>
      <c r="R2250" s="8" t="str">
        <f t="shared" si="151"/>
        <v/>
      </c>
      <c r="S2250" s="8" t="str">
        <f t="shared" si="152"/>
        <v/>
      </c>
      <c r="T2250" s="8" t="str">
        <f t="shared" si="153"/>
        <v/>
      </c>
      <c r="U2250" s="35"/>
    </row>
    <row r="2251" spans="1:21">
      <c r="A2251" s="7">
        <v>2249</v>
      </c>
      <c r="B2251" s="37" t="str">
        <f>Data_Input!O2255</f>
        <v/>
      </c>
      <c r="C2251" s="37" t="str">
        <f>Data_Input!P2255</f>
        <v/>
      </c>
      <c r="D2251" s="37" t="str">
        <f>Data_Input!Q2255</f>
        <v/>
      </c>
      <c r="E2251" s="37" t="str">
        <f>Data_Input!R2255</f>
        <v/>
      </c>
      <c r="F2251" s="47"/>
      <c r="G2251" s="35"/>
      <c r="H2251" s="35"/>
      <c r="I2251" s="35"/>
      <c r="J2251" s="35"/>
      <c r="K2251" s="35"/>
      <c r="L2251" s="37" t="str">
        <f>IF($G$4=0,B2251,IFERROR(IF(OR(AND(Data_Input!$T$3="meters",Data_Input!$T2255&gt;12),(AND(Data_Input!$T$3="feet",Data_Input!$T2255&gt;40)),ABS(B2251)&gt;$G$4),"",B2251),""))</f>
        <v/>
      </c>
      <c r="M2251" s="37" t="str">
        <f>IF($H$4=0,C2251,IFERROR(IF(OR(AND(Data_Input!$T$3="meters",Data_Input!$T2255&gt;12),(AND(Data_Input!$T$3="feet",Data_Input!$T2255&gt;40)),ABS(C2251)&gt;$G$4),"",C2251),""))</f>
        <v/>
      </c>
      <c r="N2251" s="37" t="str">
        <f>IF($I$4=0,D2251,IFERROR(IF(OR(AND(Data_Input!$T$3="meters",Data_Input!$T2255&gt;12),(AND(Data_Input!$T$3="feet",Data_Input!$T2255&gt;40)),ABS(D2251)&gt;$G$4),"",D2251),""))</f>
        <v/>
      </c>
      <c r="O2251" s="37" t="str">
        <f>IF($J$4=0,E2251,IFERROR(IF(OR(AND(Data_Input!$T$3="meters",Data_Input!$T2255&gt;12),(AND(Data_Input!$T$3="feet",Data_Input!$T2255&gt;40)),ABS(E2251)&gt;$G$4),"",E2251),""))</f>
        <v/>
      </c>
      <c r="P2251" s="35"/>
      <c r="Q2251" s="8" t="str">
        <f t="shared" si="150"/>
        <v/>
      </c>
      <c r="R2251" s="8" t="str">
        <f t="shared" si="151"/>
        <v/>
      </c>
      <c r="S2251" s="8" t="str">
        <f t="shared" si="152"/>
        <v/>
      </c>
      <c r="T2251" s="8" t="str">
        <f t="shared" si="153"/>
        <v/>
      </c>
      <c r="U2251" s="35"/>
    </row>
    <row r="2252" spans="1:21">
      <c r="A2252" s="7">
        <v>2250</v>
      </c>
      <c r="B2252" s="37" t="str">
        <f>Data_Input!O2256</f>
        <v/>
      </c>
      <c r="C2252" s="37" t="str">
        <f>Data_Input!P2256</f>
        <v/>
      </c>
      <c r="D2252" s="37" t="str">
        <f>Data_Input!Q2256</f>
        <v/>
      </c>
      <c r="E2252" s="37" t="str">
        <f>Data_Input!R2256</f>
        <v/>
      </c>
      <c r="F2252" s="47"/>
      <c r="G2252" s="35"/>
      <c r="H2252" s="35"/>
      <c r="I2252" s="35"/>
      <c r="J2252" s="35"/>
      <c r="K2252" s="35"/>
      <c r="L2252" s="37" t="str">
        <f>IF($G$4=0,B2252,IFERROR(IF(OR(AND(Data_Input!$T$3="meters",Data_Input!$T2256&gt;12),(AND(Data_Input!$T$3="feet",Data_Input!$T2256&gt;40)),ABS(B2252)&gt;$G$4),"",B2252),""))</f>
        <v/>
      </c>
      <c r="M2252" s="37" t="str">
        <f>IF($H$4=0,C2252,IFERROR(IF(OR(AND(Data_Input!$T$3="meters",Data_Input!$T2256&gt;12),(AND(Data_Input!$T$3="feet",Data_Input!$T2256&gt;40)),ABS(C2252)&gt;$G$4),"",C2252),""))</f>
        <v/>
      </c>
      <c r="N2252" s="37" t="str">
        <f>IF($I$4=0,D2252,IFERROR(IF(OR(AND(Data_Input!$T$3="meters",Data_Input!$T2256&gt;12),(AND(Data_Input!$T$3="feet",Data_Input!$T2256&gt;40)),ABS(D2252)&gt;$G$4),"",D2252),""))</f>
        <v/>
      </c>
      <c r="O2252" s="37" t="str">
        <f>IF($J$4=0,E2252,IFERROR(IF(OR(AND(Data_Input!$T$3="meters",Data_Input!$T2256&gt;12),(AND(Data_Input!$T$3="feet",Data_Input!$T2256&gt;40)),ABS(E2252)&gt;$G$4),"",E2252),""))</f>
        <v/>
      </c>
      <c r="P2252" s="35"/>
      <c r="Q2252" s="8" t="str">
        <f t="shared" si="150"/>
        <v/>
      </c>
      <c r="R2252" s="8" t="str">
        <f t="shared" si="151"/>
        <v/>
      </c>
      <c r="S2252" s="8" t="str">
        <f t="shared" si="152"/>
        <v/>
      </c>
      <c r="T2252" s="8" t="str">
        <f t="shared" si="153"/>
        <v/>
      </c>
      <c r="U2252" s="35"/>
    </row>
    <row r="2253" spans="1:21">
      <c r="A2253" s="7">
        <v>2251</v>
      </c>
      <c r="B2253" s="37" t="str">
        <f>Data_Input!O2257</f>
        <v/>
      </c>
      <c r="C2253" s="37" t="str">
        <f>Data_Input!P2257</f>
        <v/>
      </c>
      <c r="D2253" s="37" t="str">
        <f>Data_Input!Q2257</f>
        <v/>
      </c>
      <c r="E2253" s="37" t="str">
        <f>Data_Input!R2257</f>
        <v/>
      </c>
      <c r="F2253" s="47"/>
      <c r="G2253" s="35"/>
      <c r="H2253" s="35"/>
      <c r="I2253" s="35"/>
      <c r="J2253" s="35"/>
      <c r="K2253" s="35"/>
      <c r="L2253" s="37" t="str">
        <f>IF($G$4=0,B2253,IFERROR(IF(OR(AND(Data_Input!$T$3="meters",Data_Input!$T2257&gt;12),(AND(Data_Input!$T$3="feet",Data_Input!$T2257&gt;40)),ABS(B2253)&gt;$G$4),"",B2253),""))</f>
        <v/>
      </c>
      <c r="M2253" s="37" t="str">
        <f>IF($H$4=0,C2253,IFERROR(IF(OR(AND(Data_Input!$T$3="meters",Data_Input!$T2257&gt;12),(AND(Data_Input!$T$3="feet",Data_Input!$T2257&gt;40)),ABS(C2253)&gt;$G$4),"",C2253),""))</f>
        <v/>
      </c>
      <c r="N2253" s="37" t="str">
        <f>IF($I$4=0,D2253,IFERROR(IF(OR(AND(Data_Input!$T$3="meters",Data_Input!$T2257&gt;12),(AND(Data_Input!$T$3="feet",Data_Input!$T2257&gt;40)),ABS(D2253)&gt;$G$4),"",D2253),""))</f>
        <v/>
      </c>
      <c r="O2253" s="37" t="str">
        <f>IF($J$4=0,E2253,IFERROR(IF(OR(AND(Data_Input!$T$3="meters",Data_Input!$T2257&gt;12),(AND(Data_Input!$T$3="feet",Data_Input!$T2257&gt;40)),ABS(E2253)&gt;$G$4),"",E2253),""))</f>
        <v/>
      </c>
      <c r="P2253" s="35"/>
      <c r="Q2253" s="8" t="str">
        <f t="shared" si="150"/>
        <v/>
      </c>
      <c r="R2253" s="8" t="str">
        <f t="shared" si="151"/>
        <v/>
      </c>
      <c r="S2253" s="8" t="str">
        <f t="shared" si="152"/>
        <v/>
      </c>
      <c r="T2253" s="8" t="str">
        <f t="shared" si="153"/>
        <v/>
      </c>
      <c r="U2253" s="35"/>
    </row>
    <row r="2254" spans="1:21">
      <c r="A2254" s="7">
        <v>2252</v>
      </c>
      <c r="B2254" s="37" t="str">
        <f>Data_Input!O2258</f>
        <v/>
      </c>
      <c r="C2254" s="37" t="str">
        <f>Data_Input!P2258</f>
        <v/>
      </c>
      <c r="D2254" s="37" t="str">
        <f>Data_Input!Q2258</f>
        <v/>
      </c>
      <c r="E2254" s="37" t="str">
        <f>Data_Input!R2258</f>
        <v/>
      </c>
      <c r="F2254" s="47"/>
      <c r="G2254" s="35"/>
      <c r="H2254" s="35"/>
      <c r="I2254" s="35"/>
      <c r="J2254" s="35"/>
      <c r="K2254" s="35"/>
      <c r="L2254" s="37" t="str">
        <f>IF($G$4=0,B2254,IFERROR(IF(OR(AND(Data_Input!$T$3="meters",Data_Input!$T2258&gt;12),(AND(Data_Input!$T$3="feet",Data_Input!$T2258&gt;40)),ABS(B2254)&gt;$G$4),"",B2254),""))</f>
        <v/>
      </c>
      <c r="M2254" s="37" t="str">
        <f>IF($H$4=0,C2254,IFERROR(IF(OR(AND(Data_Input!$T$3="meters",Data_Input!$T2258&gt;12),(AND(Data_Input!$T$3="feet",Data_Input!$T2258&gt;40)),ABS(C2254)&gt;$G$4),"",C2254),""))</f>
        <v/>
      </c>
      <c r="N2254" s="37" t="str">
        <f>IF($I$4=0,D2254,IFERROR(IF(OR(AND(Data_Input!$T$3="meters",Data_Input!$T2258&gt;12),(AND(Data_Input!$T$3="feet",Data_Input!$T2258&gt;40)),ABS(D2254)&gt;$G$4),"",D2254),""))</f>
        <v/>
      </c>
      <c r="O2254" s="37" t="str">
        <f>IF($J$4=0,E2254,IFERROR(IF(OR(AND(Data_Input!$T$3="meters",Data_Input!$T2258&gt;12),(AND(Data_Input!$T$3="feet",Data_Input!$T2258&gt;40)),ABS(E2254)&gt;$G$4),"",E2254),""))</f>
        <v/>
      </c>
      <c r="P2254" s="35"/>
      <c r="Q2254" s="8" t="str">
        <f t="shared" si="150"/>
        <v/>
      </c>
      <c r="R2254" s="8" t="str">
        <f t="shared" si="151"/>
        <v/>
      </c>
      <c r="S2254" s="8" t="str">
        <f t="shared" si="152"/>
        <v/>
      </c>
      <c r="T2254" s="8" t="str">
        <f t="shared" si="153"/>
        <v/>
      </c>
      <c r="U2254" s="35"/>
    </row>
    <row r="2255" spans="1:21">
      <c r="A2255" s="7">
        <v>2253</v>
      </c>
      <c r="B2255" s="37" t="str">
        <f>Data_Input!O2259</f>
        <v/>
      </c>
      <c r="C2255" s="37" t="str">
        <f>Data_Input!P2259</f>
        <v/>
      </c>
      <c r="D2255" s="37" t="str">
        <f>Data_Input!Q2259</f>
        <v/>
      </c>
      <c r="E2255" s="37" t="str">
        <f>Data_Input!R2259</f>
        <v/>
      </c>
      <c r="F2255" s="47"/>
      <c r="G2255" s="35"/>
      <c r="H2255" s="35"/>
      <c r="I2255" s="35"/>
      <c r="J2255" s="35"/>
      <c r="K2255" s="35"/>
      <c r="L2255" s="37" t="str">
        <f>IF($G$4=0,B2255,IFERROR(IF(OR(AND(Data_Input!$T$3="meters",Data_Input!$T2259&gt;12),(AND(Data_Input!$T$3="feet",Data_Input!$T2259&gt;40)),ABS(B2255)&gt;$G$4),"",B2255),""))</f>
        <v/>
      </c>
      <c r="M2255" s="37" t="str">
        <f>IF($H$4=0,C2255,IFERROR(IF(OR(AND(Data_Input!$T$3="meters",Data_Input!$T2259&gt;12),(AND(Data_Input!$T$3="feet",Data_Input!$T2259&gt;40)),ABS(C2255)&gt;$G$4),"",C2255),""))</f>
        <v/>
      </c>
      <c r="N2255" s="37" t="str">
        <f>IF($I$4=0,D2255,IFERROR(IF(OR(AND(Data_Input!$T$3="meters",Data_Input!$T2259&gt;12),(AND(Data_Input!$T$3="feet",Data_Input!$T2259&gt;40)),ABS(D2255)&gt;$G$4),"",D2255),""))</f>
        <v/>
      </c>
      <c r="O2255" s="37" t="str">
        <f>IF($J$4=0,E2255,IFERROR(IF(OR(AND(Data_Input!$T$3="meters",Data_Input!$T2259&gt;12),(AND(Data_Input!$T$3="feet",Data_Input!$T2259&gt;40)),ABS(E2255)&gt;$G$4),"",E2255),""))</f>
        <v/>
      </c>
      <c r="P2255" s="35"/>
      <c r="Q2255" s="8" t="str">
        <f t="shared" si="150"/>
        <v/>
      </c>
      <c r="R2255" s="8" t="str">
        <f t="shared" si="151"/>
        <v/>
      </c>
      <c r="S2255" s="8" t="str">
        <f t="shared" si="152"/>
        <v/>
      </c>
      <c r="T2255" s="8" t="str">
        <f t="shared" si="153"/>
        <v/>
      </c>
      <c r="U2255" s="35"/>
    </row>
    <row r="2256" spans="1:21">
      <c r="A2256" s="7">
        <v>2254</v>
      </c>
      <c r="B2256" s="37" t="str">
        <f>Data_Input!O2260</f>
        <v/>
      </c>
      <c r="C2256" s="37" t="str">
        <f>Data_Input!P2260</f>
        <v/>
      </c>
      <c r="D2256" s="37" t="str">
        <f>Data_Input!Q2260</f>
        <v/>
      </c>
      <c r="E2256" s="37" t="str">
        <f>Data_Input!R2260</f>
        <v/>
      </c>
      <c r="F2256" s="47"/>
      <c r="G2256" s="35"/>
      <c r="H2256" s="35"/>
      <c r="I2256" s="35"/>
      <c r="J2256" s="35"/>
      <c r="K2256" s="35"/>
      <c r="L2256" s="37" t="str">
        <f>IF($G$4=0,B2256,IFERROR(IF(OR(AND(Data_Input!$T$3="meters",Data_Input!$T2260&gt;12),(AND(Data_Input!$T$3="feet",Data_Input!$T2260&gt;40)),ABS(B2256)&gt;$G$4),"",B2256),""))</f>
        <v/>
      </c>
      <c r="M2256" s="37" t="str">
        <f>IF($H$4=0,C2256,IFERROR(IF(OR(AND(Data_Input!$T$3="meters",Data_Input!$T2260&gt;12),(AND(Data_Input!$T$3="feet",Data_Input!$T2260&gt;40)),ABS(C2256)&gt;$G$4),"",C2256),""))</f>
        <v/>
      </c>
      <c r="N2256" s="37" t="str">
        <f>IF($I$4=0,D2256,IFERROR(IF(OR(AND(Data_Input!$T$3="meters",Data_Input!$T2260&gt;12),(AND(Data_Input!$T$3="feet",Data_Input!$T2260&gt;40)),ABS(D2256)&gt;$G$4),"",D2256),""))</f>
        <v/>
      </c>
      <c r="O2256" s="37" t="str">
        <f>IF($J$4=0,E2256,IFERROR(IF(OR(AND(Data_Input!$T$3="meters",Data_Input!$T2260&gt;12),(AND(Data_Input!$T$3="feet",Data_Input!$T2260&gt;40)),ABS(E2256)&gt;$G$4),"",E2256),""))</f>
        <v/>
      </c>
      <c r="P2256" s="35"/>
      <c r="Q2256" s="8" t="str">
        <f t="shared" si="150"/>
        <v/>
      </c>
      <c r="R2256" s="8" t="str">
        <f t="shared" si="151"/>
        <v/>
      </c>
      <c r="S2256" s="8" t="str">
        <f t="shared" si="152"/>
        <v/>
      </c>
      <c r="T2256" s="8" t="str">
        <f t="shared" si="153"/>
        <v/>
      </c>
      <c r="U2256" s="35"/>
    </row>
    <row r="2257" spans="1:21">
      <c r="A2257" s="7">
        <v>2255</v>
      </c>
      <c r="B2257" s="37" t="str">
        <f>Data_Input!O2261</f>
        <v/>
      </c>
      <c r="C2257" s="37" t="str">
        <f>Data_Input!P2261</f>
        <v/>
      </c>
      <c r="D2257" s="37" t="str">
        <f>Data_Input!Q2261</f>
        <v/>
      </c>
      <c r="E2257" s="37" t="str">
        <f>Data_Input!R2261</f>
        <v/>
      </c>
      <c r="F2257" s="47"/>
      <c r="G2257" s="35"/>
      <c r="H2257" s="35"/>
      <c r="I2257" s="35"/>
      <c r="J2257" s="35"/>
      <c r="K2257" s="35"/>
      <c r="L2257" s="37" t="str">
        <f>IF($G$4=0,B2257,IFERROR(IF(OR(AND(Data_Input!$T$3="meters",Data_Input!$T2261&gt;12),(AND(Data_Input!$T$3="feet",Data_Input!$T2261&gt;40)),ABS(B2257)&gt;$G$4),"",B2257),""))</f>
        <v/>
      </c>
      <c r="M2257" s="37" t="str">
        <f>IF($H$4=0,C2257,IFERROR(IF(OR(AND(Data_Input!$T$3="meters",Data_Input!$T2261&gt;12),(AND(Data_Input!$T$3="feet",Data_Input!$T2261&gt;40)),ABS(C2257)&gt;$G$4),"",C2257),""))</f>
        <v/>
      </c>
      <c r="N2257" s="37" t="str">
        <f>IF($I$4=0,D2257,IFERROR(IF(OR(AND(Data_Input!$T$3="meters",Data_Input!$T2261&gt;12),(AND(Data_Input!$T$3="feet",Data_Input!$T2261&gt;40)),ABS(D2257)&gt;$G$4),"",D2257),""))</f>
        <v/>
      </c>
      <c r="O2257" s="37" t="str">
        <f>IF($J$4=0,E2257,IFERROR(IF(OR(AND(Data_Input!$T$3="meters",Data_Input!$T2261&gt;12),(AND(Data_Input!$T$3="feet",Data_Input!$T2261&gt;40)),ABS(E2257)&gt;$G$4),"",E2257),""))</f>
        <v/>
      </c>
      <c r="P2257" s="35"/>
      <c r="Q2257" s="8" t="str">
        <f t="shared" si="150"/>
        <v/>
      </c>
      <c r="R2257" s="8" t="str">
        <f t="shared" si="151"/>
        <v/>
      </c>
      <c r="S2257" s="8" t="str">
        <f t="shared" si="152"/>
        <v/>
      </c>
      <c r="T2257" s="8" t="str">
        <f t="shared" si="153"/>
        <v/>
      </c>
      <c r="U2257" s="35"/>
    </row>
    <row r="2258" spans="1:21">
      <c r="A2258" s="7">
        <v>2256</v>
      </c>
      <c r="B2258" s="37" t="str">
        <f>Data_Input!O2262</f>
        <v/>
      </c>
      <c r="C2258" s="37" t="str">
        <f>Data_Input!P2262</f>
        <v/>
      </c>
      <c r="D2258" s="37" t="str">
        <f>Data_Input!Q2262</f>
        <v/>
      </c>
      <c r="E2258" s="37" t="str">
        <f>Data_Input!R2262</f>
        <v/>
      </c>
      <c r="F2258" s="47"/>
      <c r="G2258" s="35"/>
      <c r="H2258" s="35"/>
      <c r="I2258" s="35"/>
      <c r="J2258" s="35"/>
      <c r="K2258" s="35"/>
      <c r="L2258" s="37" t="str">
        <f>IF($G$4=0,B2258,IFERROR(IF(OR(AND(Data_Input!$T$3="meters",Data_Input!$T2262&gt;12),(AND(Data_Input!$T$3="feet",Data_Input!$T2262&gt;40)),ABS(B2258)&gt;$G$4),"",B2258),""))</f>
        <v/>
      </c>
      <c r="M2258" s="37" t="str">
        <f>IF($H$4=0,C2258,IFERROR(IF(OR(AND(Data_Input!$T$3="meters",Data_Input!$T2262&gt;12),(AND(Data_Input!$T$3="feet",Data_Input!$T2262&gt;40)),ABS(C2258)&gt;$G$4),"",C2258),""))</f>
        <v/>
      </c>
      <c r="N2258" s="37" t="str">
        <f>IF($I$4=0,D2258,IFERROR(IF(OR(AND(Data_Input!$T$3="meters",Data_Input!$T2262&gt;12),(AND(Data_Input!$T$3="feet",Data_Input!$T2262&gt;40)),ABS(D2258)&gt;$G$4),"",D2258),""))</f>
        <v/>
      </c>
      <c r="O2258" s="37" t="str">
        <f>IF($J$4=0,E2258,IFERROR(IF(OR(AND(Data_Input!$T$3="meters",Data_Input!$T2262&gt;12),(AND(Data_Input!$T$3="feet",Data_Input!$T2262&gt;40)),ABS(E2258)&gt;$G$4),"",E2258),""))</f>
        <v/>
      </c>
      <c r="P2258" s="35"/>
      <c r="Q2258" s="8" t="str">
        <f t="shared" si="150"/>
        <v/>
      </c>
      <c r="R2258" s="8" t="str">
        <f t="shared" si="151"/>
        <v/>
      </c>
      <c r="S2258" s="8" t="str">
        <f t="shared" si="152"/>
        <v/>
      </c>
      <c r="T2258" s="8" t="str">
        <f t="shared" si="153"/>
        <v/>
      </c>
      <c r="U2258" s="35"/>
    </row>
    <row r="2259" spans="1:21">
      <c r="A2259" s="7">
        <v>2257</v>
      </c>
      <c r="B2259" s="37" t="str">
        <f>Data_Input!O2263</f>
        <v/>
      </c>
      <c r="C2259" s="37" t="str">
        <f>Data_Input!P2263</f>
        <v/>
      </c>
      <c r="D2259" s="37" t="str">
        <f>Data_Input!Q2263</f>
        <v/>
      </c>
      <c r="E2259" s="37" t="str">
        <f>Data_Input!R2263</f>
        <v/>
      </c>
      <c r="F2259" s="47"/>
      <c r="G2259" s="35"/>
      <c r="H2259" s="35"/>
      <c r="I2259" s="35"/>
      <c r="J2259" s="35"/>
      <c r="K2259" s="35"/>
      <c r="L2259" s="37" t="str">
        <f>IF($G$4=0,B2259,IFERROR(IF(OR(AND(Data_Input!$T$3="meters",Data_Input!$T2263&gt;12),(AND(Data_Input!$T$3="feet",Data_Input!$T2263&gt;40)),ABS(B2259)&gt;$G$4),"",B2259),""))</f>
        <v/>
      </c>
      <c r="M2259" s="37" t="str">
        <f>IF($H$4=0,C2259,IFERROR(IF(OR(AND(Data_Input!$T$3="meters",Data_Input!$T2263&gt;12),(AND(Data_Input!$T$3="feet",Data_Input!$T2263&gt;40)),ABS(C2259)&gt;$G$4),"",C2259),""))</f>
        <v/>
      </c>
      <c r="N2259" s="37" t="str">
        <f>IF($I$4=0,D2259,IFERROR(IF(OR(AND(Data_Input!$T$3="meters",Data_Input!$T2263&gt;12),(AND(Data_Input!$T$3="feet",Data_Input!$T2263&gt;40)),ABS(D2259)&gt;$G$4),"",D2259),""))</f>
        <v/>
      </c>
      <c r="O2259" s="37" t="str">
        <f>IF($J$4=0,E2259,IFERROR(IF(OR(AND(Data_Input!$T$3="meters",Data_Input!$T2263&gt;12),(AND(Data_Input!$T$3="feet",Data_Input!$T2263&gt;40)),ABS(E2259)&gt;$G$4),"",E2259),""))</f>
        <v/>
      </c>
      <c r="P2259" s="35"/>
      <c r="Q2259" s="8" t="str">
        <f t="shared" si="150"/>
        <v/>
      </c>
      <c r="R2259" s="8" t="str">
        <f t="shared" si="151"/>
        <v/>
      </c>
      <c r="S2259" s="8" t="str">
        <f t="shared" si="152"/>
        <v/>
      </c>
      <c r="T2259" s="8" t="str">
        <f t="shared" si="153"/>
        <v/>
      </c>
      <c r="U2259" s="35"/>
    </row>
    <row r="2260" spans="1:21">
      <c r="A2260" s="7">
        <v>2258</v>
      </c>
      <c r="B2260" s="37" t="str">
        <f>Data_Input!O2264</f>
        <v/>
      </c>
      <c r="C2260" s="37" t="str">
        <f>Data_Input!P2264</f>
        <v/>
      </c>
      <c r="D2260" s="37" t="str">
        <f>Data_Input!Q2264</f>
        <v/>
      </c>
      <c r="E2260" s="37" t="str">
        <f>Data_Input!R2264</f>
        <v/>
      </c>
      <c r="F2260" s="47"/>
      <c r="G2260" s="35"/>
      <c r="H2260" s="35"/>
      <c r="I2260" s="35"/>
      <c r="J2260" s="35"/>
      <c r="K2260" s="35"/>
      <c r="L2260" s="37" t="str">
        <f>IF($G$4=0,B2260,IFERROR(IF(OR(AND(Data_Input!$T$3="meters",Data_Input!$T2264&gt;12),(AND(Data_Input!$T$3="feet",Data_Input!$T2264&gt;40)),ABS(B2260)&gt;$G$4),"",B2260),""))</f>
        <v/>
      </c>
      <c r="M2260" s="37" t="str">
        <f>IF($H$4=0,C2260,IFERROR(IF(OR(AND(Data_Input!$T$3="meters",Data_Input!$T2264&gt;12),(AND(Data_Input!$T$3="feet",Data_Input!$T2264&gt;40)),ABS(C2260)&gt;$G$4),"",C2260),""))</f>
        <v/>
      </c>
      <c r="N2260" s="37" t="str">
        <f>IF($I$4=0,D2260,IFERROR(IF(OR(AND(Data_Input!$T$3="meters",Data_Input!$T2264&gt;12),(AND(Data_Input!$T$3="feet",Data_Input!$T2264&gt;40)),ABS(D2260)&gt;$G$4),"",D2260),""))</f>
        <v/>
      </c>
      <c r="O2260" s="37" t="str">
        <f>IF($J$4=0,E2260,IFERROR(IF(OR(AND(Data_Input!$T$3="meters",Data_Input!$T2264&gt;12),(AND(Data_Input!$T$3="feet",Data_Input!$T2264&gt;40)),ABS(E2260)&gt;$G$4),"",E2260),""))</f>
        <v/>
      </c>
      <c r="P2260" s="35"/>
      <c r="Q2260" s="8" t="str">
        <f t="shared" si="150"/>
        <v/>
      </c>
      <c r="R2260" s="8" t="str">
        <f t="shared" si="151"/>
        <v/>
      </c>
      <c r="S2260" s="8" t="str">
        <f t="shared" si="152"/>
        <v/>
      </c>
      <c r="T2260" s="8" t="str">
        <f t="shared" si="153"/>
        <v/>
      </c>
      <c r="U2260" s="35"/>
    </row>
    <row r="2261" spans="1:21">
      <c r="A2261" s="7">
        <v>2259</v>
      </c>
      <c r="B2261" s="37" t="str">
        <f>Data_Input!O2265</f>
        <v/>
      </c>
      <c r="C2261" s="37" t="str">
        <f>Data_Input!P2265</f>
        <v/>
      </c>
      <c r="D2261" s="37" t="str">
        <f>Data_Input!Q2265</f>
        <v/>
      </c>
      <c r="E2261" s="37" t="str">
        <f>Data_Input!R2265</f>
        <v/>
      </c>
      <c r="F2261" s="47"/>
      <c r="G2261" s="35"/>
      <c r="H2261" s="35"/>
      <c r="I2261" s="35"/>
      <c r="J2261" s="35"/>
      <c r="K2261" s="35"/>
      <c r="L2261" s="37" t="str">
        <f>IF($G$4=0,B2261,IFERROR(IF(OR(AND(Data_Input!$T$3="meters",Data_Input!$T2265&gt;12),(AND(Data_Input!$T$3="feet",Data_Input!$T2265&gt;40)),ABS(B2261)&gt;$G$4),"",B2261),""))</f>
        <v/>
      </c>
      <c r="M2261" s="37" t="str">
        <f>IF($H$4=0,C2261,IFERROR(IF(OR(AND(Data_Input!$T$3="meters",Data_Input!$T2265&gt;12),(AND(Data_Input!$T$3="feet",Data_Input!$T2265&gt;40)),ABS(C2261)&gt;$G$4),"",C2261),""))</f>
        <v/>
      </c>
      <c r="N2261" s="37" t="str">
        <f>IF($I$4=0,D2261,IFERROR(IF(OR(AND(Data_Input!$T$3="meters",Data_Input!$T2265&gt;12),(AND(Data_Input!$T$3="feet",Data_Input!$T2265&gt;40)),ABS(D2261)&gt;$G$4),"",D2261),""))</f>
        <v/>
      </c>
      <c r="O2261" s="37" t="str">
        <f>IF($J$4=0,E2261,IFERROR(IF(OR(AND(Data_Input!$T$3="meters",Data_Input!$T2265&gt;12),(AND(Data_Input!$T$3="feet",Data_Input!$T2265&gt;40)),ABS(E2261)&gt;$G$4),"",E2261),""))</f>
        <v/>
      </c>
      <c r="P2261" s="35"/>
      <c r="Q2261" s="8" t="str">
        <f t="shared" si="150"/>
        <v/>
      </c>
      <c r="R2261" s="8" t="str">
        <f t="shared" si="151"/>
        <v/>
      </c>
      <c r="S2261" s="8" t="str">
        <f t="shared" si="152"/>
        <v/>
      </c>
      <c r="T2261" s="8" t="str">
        <f t="shared" si="153"/>
        <v/>
      </c>
      <c r="U2261" s="35"/>
    </row>
    <row r="2262" spans="1:21">
      <c r="A2262" s="7">
        <v>2260</v>
      </c>
      <c r="B2262" s="37" t="str">
        <f>Data_Input!O2266</f>
        <v/>
      </c>
      <c r="C2262" s="37" t="str">
        <f>Data_Input!P2266</f>
        <v/>
      </c>
      <c r="D2262" s="37" t="str">
        <f>Data_Input!Q2266</f>
        <v/>
      </c>
      <c r="E2262" s="37" t="str">
        <f>Data_Input!R2266</f>
        <v/>
      </c>
      <c r="F2262" s="47"/>
      <c r="G2262" s="35"/>
      <c r="H2262" s="35"/>
      <c r="I2262" s="35"/>
      <c r="J2262" s="35"/>
      <c r="K2262" s="35"/>
      <c r="L2262" s="37" t="str">
        <f>IF($G$4=0,B2262,IFERROR(IF(OR(AND(Data_Input!$T$3="meters",Data_Input!$T2266&gt;12),(AND(Data_Input!$T$3="feet",Data_Input!$T2266&gt;40)),ABS(B2262)&gt;$G$4),"",B2262),""))</f>
        <v/>
      </c>
      <c r="M2262" s="37" t="str">
        <f>IF($H$4=0,C2262,IFERROR(IF(OR(AND(Data_Input!$T$3="meters",Data_Input!$T2266&gt;12),(AND(Data_Input!$T$3="feet",Data_Input!$T2266&gt;40)),ABS(C2262)&gt;$G$4),"",C2262),""))</f>
        <v/>
      </c>
      <c r="N2262" s="37" t="str">
        <f>IF($I$4=0,D2262,IFERROR(IF(OR(AND(Data_Input!$T$3="meters",Data_Input!$T2266&gt;12),(AND(Data_Input!$T$3="feet",Data_Input!$T2266&gt;40)),ABS(D2262)&gt;$G$4),"",D2262),""))</f>
        <v/>
      </c>
      <c r="O2262" s="37" t="str">
        <f>IF($J$4=0,E2262,IFERROR(IF(OR(AND(Data_Input!$T$3="meters",Data_Input!$T2266&gt;12),(AND(Data_Input!$T$3="feet",Data_Input!$T2266&gt;40)),ABS(E2262)&gt;$G$4),"",E2262),""))</f>
        <v/>
      </c>
      <c r="P2262" s="35"/>
      <c r="Q2262" s="8" t="str">
        <f t="shared" si="150"/>
        <v/>
      </c>
      <c r="R2262" s="8" t="str">
        <f t="shared" si="151"/>
        <v/>
      </c>
      <c r="S2262" s="8" t="str">
        <f t="shared" si="152"/>
        <v/>
      </c>
      <c r="T2262" s="8" t="str">
        <f t="shared" si="153"/>
        <v/>
      </c>
      <c r="U2262" s="35"/>
    </row>
    <row r="2263" spans="1:21">
      <c r="A2263" s="7">
        <v>2261</v>
      </c>
      <c r="B2263" s="37" t="str">
        <f>Data_Input!O2267</f>
        <v/>
      </c>
      <c r="C2263" s="37" t="str">
        <f>Data_Input!P2267</f>
        <v/>
      </c>
      <c r="D2263" s="37" t="str">
        <f>Data_Input!Q2267</f>
        <v/>
      </c>
      <c r="E2263" s="37" t="str">
        <f>Data_Input!R2267</f>
        <v/>
      </c>
      <c r="F2263" s="47"/>
      <c r="G2263" s="35"/>
      <c r="H2263" s="35"/>
      <c r="I2263" s="35"/>
      <c r="J2263" s="35"/>
      <c r="K2263" s="35"/>
      <c r="L2263" s="37" t="str">
        <f>IF($G$4=0,B2263,IFERROR(IF(OR(AND(Data_Input!$T$3="meters",Data_Input!$T2267&gt;12),(AND(Data_Input!$T$3="feet",Data_Input!$T2267&gt;40)),ABS(B2263)&gt;$G$4),"",B2263),""))</f>
        <v/>
      </c>
      <c r="M2263" s="37" t="str">
        <f>IF($H$4=0,C2263,IFERROR(IF(OR(AND(Data_Input!$T$3="meters",Data_Input!$T2267&gt;12),(AND(Data_Input!$T$3="feet",Data_Input!$T2267&gt;40)),ABS(C2263)&gt;$G$4),"",C2263),""))</f>
        <v/>
      </c>
      <c r="N2263" s="37" t="str">
        <f>IF($I$4=0,D2263,IFERROR(IF(OR(AND(Data_Input!$T$3="meters",Data_Input!$T2267&gt;12),(AND(Data_Input!$T$3="feet",Data_Input!$T2267&gt;40)),ABS(D2263)&gt;$G$4),"",D2263),""))</f>
        <v/>
      </c>
      <c r="O2263" s="37" t="str">
        <f>IF($J$4=0,E2263,IFERROR(IF(OR(AND(Data_Input!$T$3="meters",Data_Input!$T2267&gt;12),(AND(Data_Input!$T$3="feet",Data_Input!$T2267&gt;40)),ABS(E2263)&gt;$G$4),"",E2263),""))</f>
        <v/>
      </c>
      <c r="P2263" s="35"/>
      <c r="Q2263" s="8" t="str">
        <f t="shared" si="150"/>
        <v/>
      </c>
      <c r="R2263" s="8" t="str">
        <f t="shared" si="151"/>
        <v/>
      </c>
      <c r="S2263" s="8" t="str">
        <f t="shared" si="152"/>
        <v/>
      </c>
      <c r="T2263" s="8" t="str">
        <f t="shared" si="153"/>
        <v/>
      </c>
      <c r="U2263" s="35"/>
    </row>
    <row r="2264" spans="1:21">
      <c r="A2264" s="7">
        <v>2262</v>
      </c>
      <c r="B2264" s="37" t="str">
        <f>Data_Input!O2268</f>
        <v/>
      </c>
      <c r="C2264" s="37" t="str">
        <f>Data_Input!P2268</f>
        <v/>
      </c>
      <c r="D2264" s="37" t="str">
        <f>Data_Input!Q2268</f>
        <v/>
      </c>
      <c r="E2264" s="37" t="str">
        <f>Data_Input!R2268</f>
        <v/>
      </c>
      <c r="F2264" s="47"/>
      <c r="G2264" s="35"/>
      <c r="H2264" s="35"/>
      <c r="I2264" s="35"/>
      <c r="J2264" s="35"/>
      <c r="K2264" s="35"/>
      <c r="L2264" s="37" t="str">
        <f>IF($G$4=0,B2264,IFERROR(IF(OR(AND(Data_Input!$T$3="meters",Data_Input!$T2268&gt;12),(AND(Data_Input!$T$3="feet",Data_Input!$T2268&gt;40)),ABS(B2264)&gt;$G$4),"",B2264),""))</f>
        <v/>
      </c>
      <c r="M2264" s="37" t="str">
        <f>IF($H$4=0,C2264,IFERROR(IF(OR(AND(Data_Input!$T$3="meters",Data_Input!$T2268&gt;12),(AND(Data_Input!$T$3="feet",Data_Input!$T2268&gt;40)),ABS(C2264)&gt;$G$4),"",C2264),""))</f>
        <v/>
      </c>
      <c r="N2264" s="37" t="str">
        <f>IF($I$4=0,D2264,IFERROR(IF(OR(AND(Data_Input!$T$3="meters",Data_Input!$T2268&gt;12),(AND(Data_Input!$T$3="feet",Data_Input!$T2268&gt;40)),ABS(D2264)&gt;$G$4),"",D2264),""))</f>
        <v/>
      </c>
      <c r="O2264" s="37" t="str">
        <f>IF($J$4=0,E2264,IFERROR(IF(OR(AND(Data_Input!$T$3="meters",Data_Input!$T2268&gt;12),(AND(Data_Input!$T$3="feet",Data_Input!$T2268&gt;40)),ABS(E2264)&gt;$G$4),"",E2264),""))</f>
        <v/>
      </c>
      <c r="P2264" s="35"/>
      <c r="Q2264" s="8" t="str">
        <f t="shared" si="150"/>
        <v/>
      </c>
      <c r="R2264" s="8" t="str">
        <f t="shared" si="151"/>
        <v/>
      </c>
      <c r="S2264" s="8" t="str">
        <f t="shared" si="152"/>
        <v/>
      </c>
      <c r="T2264" s="8" t="str">
        <f t="shared" si="153"/>
        <v/>
      </c>
      <c r="U2264" s="35"/>
    </row>
    <row r="2265" spans="1:21">
      <c r="A2265" s="7">
        <v>2263</v>
      </c>
      <c r="B2265" s="37" t="str">
        <f>Data_Input!O2269</f>
        <v/>
      </c>
      <c r="C2265" s="37" t="str">
        <f>Data_Input!P2269</f>
        <v/>
      </c>
      <c r="D2265" s="37" t="str">
        <f>Data_Input!Q2269</f>
        <v/>
      </c>
      <c r="E2265" s="37" t="str">
        <f>Data_Input!R2269</f>
        <v/>
      </c>
      <c r="F2265" s="47"/>
      <c r="G2265" s="35"/>
      <c r="H2265" s="35"/>
      <c r="I2265" s="35"/>
      <c r="J2265" s="35"/>
      <c r="K2265" s="35"/>
      <c r="L2265" s="37" t="str">
        <f>IF($G$4=0,B2265,IFERROR(IF(OR(AND(Data_Input!$T$3="meters",Data_Input!$T2269&gt;12),(AND(Data_Input!$T$3="feet",Data_Input!$T2269&gt;40)),ABS(B2265)&gt;$G$4),"",B2265),""))</f>
        <v/>
      </c>
      <c r="M2265" s="37" t="str">
        <f>IF($H$4=0,C2265,IFERROR(IF(OR(AND(Data_Input!$T$3="meters",Data_Input!$T2269&gt;12),(AND(Data_Input!$T$3="feet",Data_Input!$T2269&gt;40)),ABS(C2265)&gt;$G$4),"",C2265),""))</f>
        <v/>
      </c>
      <c r="N2265" s="37" t="str">
        <f>IF($I$4=0,D2265,IFERROR(IF(OR(AND(Data_Input!$T$3="meters",Data_Input!$T2269&gt;12),(AND(Data_Input!$T$3="feet",Data_Input!$T2269&gt;40)),ABS(D2265)&gt;$G$4),"",D2265),""))</f>
        <v/>
      </c>
      <c r="O2265" s="37" t="str">
        <f>IF($J$4=0,E2265,IFERROR(IF(OR(AND(Data_Input!$T$3="meters",Data_Input!$T2269&gt;12),(AND(Data_Input!$T$3="feet",Data_Input!$T2269&gt;40)),ABS(E2265)&gt;$G$4),"",E2265),""))</f>
        <v/>
      </c>
      <c r="P2265" s="35"/>
      <c r="Q2265" s="8" t="str">
        <f t="shared" si="150"/>
        <v/>
      </c>
      <c r="R2265" s="8" t="str">
        <f t="shared" si="151"/>
        <v/>
      </c>
      <c r="S2265" s="8" t="str">
        <f t="shared" si="152"/>
        <v/>
      </c>
      <c r="T2265" s="8" t="str">
        <f t="shared" si="153"/>
        <v/>
      </c>
      <c r="U2265" s="35"/>
    </row>
    <row r="2266" spans="1:21">
      <c r="A2266" s="7">
        <v>2264</v>
      </c>
      <c r="B2266" s="37" t="str">
        <f>Data_Input!O2270</f>
        <v/>
      </c>
      <c r="C2266" s="37" t="str">
        <f>Data_Input!P2270</f>
        <v/>
      </c>
      <c r="D2266" s="37" t="str">
        <f>Data_Input!Q2270</f>
        <v/>
      </c>
      <c r="E2266" s="37" t="str">
        <f>Data_Input!R2270</f>
        <v/>
      </c>
      <c r="F2266" s="47"/>
      <c r="G2266" s="35"/>
      <c r="H2266" s="35"/>
      <c r="I2266" s="35"/>
      <c r="J2266" s="35"/>
      <c r="K2266" s="35"/>
      <c r="L2266" s="37" t="str">
        <f>IF($G$4=0,B2266,IFERROR(IF(OR(AND(Data_Input!$T$3="meters",Data_Input!$T2270&gt;12),(AND(Data_Input!$T$3="feet",Data_Input!$T2270&gt;40)),ABS(B2266)&gt;$G$4),"",B2266),""))</f>
        <v/>
      </c>
      <c r="M2266" s="37" t="str">
        <f>IF($H$4=0,C2266,IFERROR(IF(OR(AND(Data_Input!$T$3="meters",Data_Input!$T2270&gt;12),(AND(Data_Input!$T$3="feet",Data_Input!$T2270&gt;40)),ABS(C2266)&gt;$G$4),"",C2266),""))</f>
        <v/>
      </c>
      <c r="N2266" s="37" t="str">
        <f>IF($I$4=0,D2266,IFERROR(IF(OR(AND(Data_Input!$T$3="meters",Data_Input!$T2270&gt;12),(AND(Data_Input!$T$3="feet",Data_Input!$T2270&gt;40)),ABS(D2266)&gt;$G$4),"",D2266),""))</f>
        <v/>
      </c>
      <c r="O2266" s="37" t="str">
        <f>IF($J$4=0,E2266,IFERROR(IF(OR(AND(Data_Input!$T$3="meters",Data_Input!$T2270&gt;12),(AND(Data_Input!$T$3="feet",Data_Input!$T2270&gt;40)),ABS(E2266)&gt;$G$4),"",E2266),""))</f>
        <v/>
      </c>
      <c r="P2266" s="35"/>
      <c r="Q2266" s="8" t="str">
        <f t="shared" si="150"/>
        <v/>
      </c>
      <c r="R2266" s="8" t="str">
        <f t="shared" si="151"/>
        <v/>
      </c>
      <c r="S2266" s="8" t="str">
        <f t="shared" si="152"/>
        <v/>
      </c>
      <c r="T2266" s="8" t="str">
        <f t="shared" si="153"/>
        <v/>
      </c>
      <c r="U2266" s="35"/>
    </row>
    <row r="2267" spans="1:21">
      <c r="A2267" s="7">
        <v>2265</v>
      </c>
      <c r="B2267" s="37" t="str">
        <f>Data_Input!O2271</f>
        <v/>
      </c>
      <c r="C2267" s="37" t="str">
        <f>Data_Input!P2271</f>
        <v/>
      </c>
      <c r="D2267" s="37" t="str">
        <f>Data_Input!Q2271</f>
        <v/>
      </c>
      <c r="E2267" s="37" t="str">
        <f>Data_Input!R2271</f>
        <v/>
      </c>
      <c r="F2267" s="47"/>
      <c r="G2267" s="35"/>
      <c r="H2267" s="35"/>
      <c r="I2267" s="35"/>
      <c r="J2267" s="35"/>
      <c r="K2267" s="35"/>
      <c r="L2267" s="37" t="str">
        <f>IF($G$4=0,B2267,IFERROR(IF(OR(AND(Data_Input!$T$3="meters",Data_Input!$T2271&gt;12),(AND(Data_Input!$T$3="feet",Data_Input!$T2271&gt;40)),ABS(B2267)&gt;$G$4),"",B2267),""))</f>
        <v/>
      </c>
      <c r="M2267" s="37" t="str">
        <f>IF($H$4=0,C2267,IFERROR(IF(OR(AND(Data_Input!$T$3="meters",Data_Input!$T2271&gt;12),(AND(Data_Input!$T$3="feet",Data_Input!$T2271&gt;40)),ABS(C2267)&gt;$G$4),"",C2267),""))</f>
        <v/>
      </c>
      <c r="N2267" s="37" t="str">
        <f>IF($I$4=0,D2267,IFERROR(IF(OR(AND(Data_Input!$T$3="meters",Data_Input!$T2271&gt;12),(AND(Data_Input!$T$3="feet",Data_Input!$T2271&gt;40)),ABS(D2267)&gt;$G$4),"",D2267),""))</f>
        <v/>
      </c>
      <c r="O2267" s="37" t="str">
        <f>IF($J$4=0,E2267,IFERROR(IF(OR(AND(Data_Input!$T$3="meters",Data_Input!$T2271&gt;12),(AND(Data_Input!$T$3="feet",Data_Input!$T2271&gt;40)),ABS(E2267)&gt;$G$4),"",E2267),""))</f>
        <v/>
      </c>
      <c r="P2267" s="35"/>
      <c r="Q2267" s="8" t="str">
        <f t="shared" si="150"/>
        <v/>
      </c>
      <c r="R2267" s="8" t="str">
        <f t="shared" si="151"/>
        <v/>
      </c>
      <c r="S2267" s="8" t="str">
        <f t="shared" si="152"/>
        <v/>
      </c>
      <c r="T2267" s="8" t="str">
        <f t="shared" si="153"/>
        <v/>
      </c>
      <c r="U2267" s="35"/>
    </row>
    <row r="2268" spans="1:21">
      <c r="A2268" s="7">
        <v>2266</v>
      </c>
      <c r="B2268" s="37" t="str">
        <f>Data_Input!O2272</f>
        <v/>
      </c>
      <c r="C2268" s="37" t="str">
        <f>Data_Input!P2272</f>
        <v/>
      </c>
      <c r="D2268" s="37" t="str">
        <f>Data_Input!Q2272</f>
        <v/>
      </c>
      <c r="E2268" s="37" t="str">
        <f>Data_Input!R2272</f>
        <v/>
      </c>
      <c r="F2268" s="47"/>
      <c r="G2268" s="35"/>
      <c r="H2268" s="35"/>
      <c r="I2268" s="35"/>
      <c r="J2268" s="35"/>
      <c r="K2268" s="35"/>
      <c r="L2268" s="37" t="str">
        <f>IF($G$4=0,B2268,IFERROR(IF(OR(AND(Data_Input!$T$3="meters",Data_Input!$T2272&gt;12),(AND(Data_Input!$T$3="feet",Data_Input!$T2272&gt;40)),ABS(B2268)&gt;$G$4),"",B2268),""))</f>
        <v/>
      </c>
      <c r="M2268" s="37" t="str">
        <f>IF($H$4=0,C2268,IFERROR(IF(OR(AND(Data_Input!$T$3="meters",Data_Input!$T2272&gt;12),(AND(Data_Input!$T$3="feet",Data_Input!$T2272&gt;40)),ABS(C2268)&gt;$G$4),"",C2268),""))</f>
        <v/>
      </c>
      <c r="N2268" s="37" t="str">
        <f>IF($I$4=0,D2268,IFERROR(IF(OR(AND(Data_Input!$T$3="meters",Data_Input!$T2272&gt;12),(AND(Data_Input!$T$3="feet",Data_Input!$T2272&gt;40)),ABS(D2268)&gt;$G$4),"",D2268),""))</f>
        <v/>
      </c>
      <c r="O2268" s="37" t="str">
        <f>IF($J$4=0,E2268,IFERROR(IF(OR(AND(Data_Input!$T$3="meters",Data_Input!$T2272&gt;12),(AND(Data_Input!$T$3="feet",Data_Input!$T2272&gt;40)),ABS(E2268)&gt;$G$4),"",E2268),""))</f>
        <v/>
      </c>
      <c r="P2268" s="35"/>
      <c r="Q2268" s="8" t="str">
        <f t="shared" si="150"/>
        <v/>
      </c>
      <c r="R2268" s="8" t="str">
        <f t="shared" si="151"/>
        <v/>
      </c>
      <c r="S2268" s="8" t="str">
        <f t="shared" si="152"/>
        <v/>
      </c>
      <c r="T2268" s="8" t="str">
        <f t="shared" si="153"/>
        <v/>
      </c>
      <c r="U2268" s="35"/>
    </row>
    <row r="2269" spans="1:21">
      <c r="A2269" s="7">
        <v>2267</v>
      </c>
      <c r="B2269" s="37" t="str">
        <f>Data_Input!O2273</f>
        <v/>
      </c>
      <c r="C2269" s="37" t="str">
        <f>Data_Input!P2273</f>
        <v/>
      </c>
      <c r="D2269" s="37" t="str">
        <f>Data_Input!Q2273</f>
        <v/>
      </c>
      <c r="E2269" s="37" t="str">
        <f>Data_Input!R2273</f>
        <v/>
      </c>
      <c r="F2269" s="47"/>
      <c r="G2269" s="35"/>
      <c r="H2269" s="35"/>
      <c r="I2269" s="35"/>
      <c r="J2269" s="35"/>
      <c r="K2269" s="35"/>
      <c r="L2269" s="37" t="str">
        <f>IF($G$4=0,B2269,IFERROR(IF(OR(AND(Data_Input!$T$3="meters",Data_Input!$T2273&gt;12),(AND(Data_Input!$T$3="feet",Data_Input!$T2273&gt;40)),ABS(B2269)&gt;$G$4),"",B2269),""))</f>
        <v/>
      </c>
      <c r="M2269" s="37" t="str">
        <f>IF($H$4=0,C2269,IFERROR(IF(OR(AND(Data_Input!$T$3="meters",Data_Input!$T2273&gt;12),(AND(Data_Input!$T$3="feet",Data_Input!$T2273&gt;40)),ABS(C2269)&gt;$G$4),"",C2269),""))</f>
        <v/>
      </c>
      <c r="N2269" s="37" t="str">
        <f>IF($I$4=0,D2269,IFERROR(IF(OR(AND(Data_Input!$T$3="meters",Data_Input!$T2273&gt;12),(AND(Data_Input!$T$3="feet",Data_Input!$T2273&gt;40)),ABS(D2269)&gt;$G$4),"",D2269),""))</f>
        <v/>
      </c>
      <c r="O2269" s="37" t="str">
        <f>IF($J$4=0,E2269,IFERROR(IF(OR(AND(Data_Input!$T$3="meters",Data_Input!$T2273&gt;12),(AND(Data_Input!$T$3="feet",Data_Input!$T2273&gt;40)),ABS(E2269)&gt;$G$4),"",E2269),""))</f>
        <v/>
      </c>
      <c r="P2269" s="35"/>
      <c r="Q2269" s="8" t="str">
        <f t="shared" si="150"/>
        <v/>
      </c>
      <c r="R2269" s="8" t="str">
        <f t="shared" si="151"/>
        <v/>
      </c>
      <c r="S2269" s="8" t="str">
        <f t="shared" si="152"/>
        <v/>
      </c>
      <c r="T2269" s="8" t="str">
        <f t="shared" si="153"/>
        <v/>
      </c>
      <c r="U2269" s="35"/>
    </row>
    <row r="2270" spans="1:21">
      <c r="A2270" s="7">
        <v>2268</v>
      </c>
      <c r="B2270" s="37" t="str">
        <f>Data_Input!O2274</f>
        <v/>
      </c>
      <c r="C2270" s="37" t="str">
        <f>Data_Input!P2274</f>
        <v/>
      </c>
      <c r="D2270" s="37" t="str">
        <f>Data_Input!Q2274</f>
        <v/>
      </c>
      <c r="E2270" s="37" t="str">
        <f>Data_Input!R2274</f>
        <v/>
      </c>
      <c r="F2270" s="47"/>
      <c r="G2270" s="35"/>
      <c r="H2270" s="35"/>
      <c r="I2270" s="35"/>
      <c r="J2270" s="35"/>
      <c r="K2270" s="35"/>
      <c r="L2270" s="37" t="str">
        <f>IF($G$4=0,B2270,IFERROR(IF(OR(AND(Data_Input!$T$3="meters",Data_Input!$T2274&gt;12),(AND(Data_Input!$T$3="feet",Data_Input!$T2274&gt;40)),ABS(B2270)&gt;$G$4),"",B2270),""))</f>
        <v/>
      </c>
      <c r="M2270" s="37" t="str">
        <f>IF($H$4=0,C2270,IFERROR(IF(OR(AND(Data_Input!$T$3="meters",Data_Input!$T2274&gt;12),(AND(Data_Input!$T$3="feet",Data_Input!$T2274&gt;40)),ABS(C2270)&gt;$G$4),"",C2270),""))</f>
        <v/>
      </c>
      <c r="N2270" s="37" t="str">
        <f>IF($I$4=0,D2270,IFERROR(IF(OR(AND(Data_Input!$T$3="meters",Data_Input!$T2274&gt;12),(AND(Data_Input!$T$3="feet",Data_Input!$T2274&gt;40)),ABS(D2270)&gt;$G$4),"",D2270),""))</f>
        <v/>
      </c>
      <c r="O2270" s="37" t="str">
        <f>IF($J$4=0,E2270,IFERROR(IF(OR(AND(Data_Input!$T$3="meters",Data_Input!$T2274&gt;12),(AND(Data_Input!$T$3="feet",Data_Input!$T2274&gt;40)),ABS(E2270)&gt;$G$4),"",E2270),""))</f>
        <v/>
      </c>
      <c r="P2270" s="35"/>
      <c r="Q2270" s="8" t="str">
        <f t="shared" si="150"/>
        <v/>
      </c>
      <c r="R2270" s="8" t="str">
        <f t="shared" si="151"/>
        <v/>
      </c>
      <c r="S2270" s="8" t="str">
        <f t="shared" si="152"/>
        <v/>
      </c>
      <c r="T2270" s="8" t="str">
        <f t="shared" si="153"/>
        <v/>
      </c>
      <c r="U2270" s="35"/>
    </row>
    <row r="2271" spans="1:21">
      <c r="A2271" s="7">
        <v>2269</v>
      </c>
      <c r="B2271" s="37" t="str">
        <f>Data_Input!O2275</f>
        <v/>
      </c>
      <c r="C2271" s="37" t="str">
        <f>Data_Input!P2275</f>
        <v/>
      </c>
      <c r="D2271" s="37" t="str">
        <f>Data_Input!Q2275</f>
        <v/>
      </c>
      <c r="E2271" s="37" t="str">
        <f>Data_Input!R2275</f>
        <v/>
      </c>
      <c r="F2271" s="47"/>
      <c r="G2271" s="35"/>
      <c r="H2271" s="35"/>
      <c r="I2271" s="35"/>
      <c r="J2271" s="35"/>
      <c r="K2271" s="35"/>
      <c r="L2271" s="37" t="str">
        <f>IF($G$4=0,B2271,IFERROR(IF(OR(AND(Data_Input!$T$3="meters",Data_Input!$T2275&gt;12),(AND(Data_Input!$T$3="feet",Data_Input!$T2275&gt;40)),ABS(B2271)&gt;$G$4),"",B2271),""))</f>
        <v/>
      </c>
      <c r="M2271" s="37" t="str">
        <f>IF($H$4=0,C2271,IFERROR(IF(OR(AND(Data_Input!$T$3="meters",Data_Input!$T2275&gt;12),(AND(Data_Input!$T$3="feet",Data_Input!$T2275&gt;40)),ABS(C2271)&gt;$G$4),"",C2271),""))</f>
        <v/>
      </c>
      <c r="N2271" s="37" t="str">
        <f>IF($I$4=0,D2271,IFERROR(IF(OR(AND(Data_Input!$T$3="meters",Data_Input!$T2275&gt;12),(AND(Data_Input!$T$3="feet",Data_Input!$T2275&gt;40)),ABS(D2271)&gt;$G$4),"",D2271),""))</f>
        <v/>
      </c>
      <c r="O2271" s="37" t="str">
        <f>IF($J$4=0,E2271,IFERROR(IF(OR(AND(Data_Input!$T$3="meters",Data_Input!$T2275&gt;12),(AND(Data_Input!$T$3="feet",Data_Input!$T2275&gt;40)),ABS(E2271)&gt;$G$4),"",E2271),""))</f>
        <v/>
      </c>
      <c r="P2271" s="35"/>
      <c r="Q2271" s="8" t="str">
        <f t="shared" si="150"/>
        <v/>
      </c>
      <c r="R2271" s="8" t="str">
        <f t="shared" si="151"/>
        <v/>
      </c>
      <c r="S2271" s="8" t="str">
        <f t="shared" si="152"/>
        <v/>
      </c>
      <c r="T2271" s="8" t="str">
        <f t="shared" si="153"/>
        <v/>
      </c>
      <c r="U2271" s="35"/>
    </row>
    <row r="2272" spans="1:21">
      <c r="A2272" s="7">
        <v>2270</v>
      </c>
      <c r="B2272" s="37" t="str">
        <f>Data_Input!O2276</f>
        <v/>
      </c>
      <c r="C2272" s="37" t="str">
        <f>Data_Input!P2276</f>
        <v/>
      </c>
      <c r="D2272" s="37" t="str">
        <f>Data_Input!Q2276</f>
        <v/>
      </c>
      <c r="E2272" s="37" t="str">
        <f>Data_Input!R2276</f>
        <v/>
      </c>
      <c r="F2272" s="47"/>
      <c r="G2272" s="35"/>
      <c r="H2272" s="35"/>
      <c r="I2272" s="35"/>
      <c r="J2272" s="35"/>
      <c r="K2272" s="35"/>
      <c r="L2272" s="37" t="str">
        <f>IF($G$4=0,B2272,IFERROR(IF(OR(AND(Data_Input!$T$3="meters",Data_Input!$T2276&gt;12),(AND(Data_Input!$T$3="feet",Data_Input!$T2276&gt;40)),ABS(B2272)&gt;$G$4),"",B2272),""))</f>
        <v/>
      </c>
      <c r="M2272" s="37" t="str">
        <f>IF($H$4=0,C2272,IFERROR(IF(OR(AND(Data_Input!$T$3="meters",Data_Input!$T2276&gt;12),(AND(Data_Input!$T$3="feet",Data_Input!$T2276&gt;40)),ABS(C2272)&gt;$G$4),"",C2272),""))</f>
        <v/>
      </c>
      <c r="N2272" s="37" t="str">
        <f>IF($I$4=0,D2272,IFERROR(IF(OR(AND(Data_Input!$T$3="meters",Data_Input!$T2276&gt;12),(AND(Data_Input!$T$3="feet",Data_Input!$T2276&gt;40)),ABS(D2272)&gt;$G$4),"",D2272),""))</f>
        <v/>
      </c>
      <c r="O2272" s="37" t="str">
        <f>IF($J$4=0,E2272,IFERROR(IF(OR(AND(Data_Input!$T$3="meters",Data_Input!$T2276&gt;12),(AND(Data_Input!$T$3="feet",Data_Input!$T2276&gt;40)),ABS(E2272)&gt;$G$4),"",E2272),""))</f>
        <v/>
      </c>
      <c r="P2272" s="35"/>
      <c r="Q2272" s="8" t="str">
        <f t="shared" si="150"/>
        <v/>
      </c>
      <c r="R2272" s="8" t="str">
        <f t="shared" si="151"/>
        <v/>
      </c>
      <c r="S2272" s="8" t="str">
        <f t="shared" si="152"/>
        <v/>
      </c>
      <c r="T2272" s="8" t="str">
        <f t="shared" si="153"/>
        <v/>
      </c>
      <c r="U2272" s="35"/>
    </row>
    <row r="2273" spans="1:21">
      <c r="A2273" s="7">
        <v>2271</v>
      </c>
      <c r="B2273" s="37" t="str">
        <f>Data_Input!O2277</f>
        <v/>
      </c>
      <c r="C2273" s="37" t="str">
        <f>Data_Input!P2277</f>
        <v/>
      </c>
      <c r="D2273" s="37" t="str">
        <f>Data_Input!Q2277</f>
        <v/>
      </c>
      <c r="E2273" s="37" t="str">
        <f>Data_Input!R2277</f>
        <v/>
      </c>
      <c r="F2273" s="47"/>
      <c r="G2273" s="35"/>
      <c r="H2273" s="35"/>
      <c r="I2273" s="35"/>
      <c r="J2273" s="35"/>
      <c r="K2273" s="35"/>
      <c r="L2273" s="37" t="str">
        <f>IF($G$4=0,B2273,IFERROR(IF(OR(AND(Data_Input!$T$3="meters",Data_Input!$T2277&gt;12),(AND(Data_Input!$T$3="feet",Data_Input!$T2277&gt;40)),ABS(B2273)&gt;$G$4),"",B2273),""))</f>
        <v/>
      </c>
      <c r="M2273" s="37" t="str">
        <f>IF($H$4=0,C2273,IFERROR(IF(OR(AND(Data_Input!$T$3="meters",Data_Input!$T2277&gt;12),(AND(Data_Input!$T$3="feet",Data_Input!$T2277&gt;40)),ABS(C2273)&gt;$G$4),"",C2273),""))</f>
        <v/>
      </c>
      <c r="N2273" s="37" t="str">
        <f>IF($I$4=0,D2273,IFERROR(IF(OR(AND(Data_Input!$T$3="meters",Data_Input!$T2277&gt;12),(AND(Data_Input!$T$3="feet",Data_Input!$T2277&gt;40)),ABS(D2273)&gt;$G$4),"",D2273),""))</f>
        <v/>
      </c>
      <c r="O2273" s="37" t="str">
        <f>IF($J$4=0,E2273,IFERROR(IF(OR(AND(Data_Input!$T$3="meters",Data_Input!$T2277&gt;12),(AND(Data_Input!$T$3="feet",Data_Input!$T2277&gt;40)),ABS(E2273)&gt;$G$4),"",E2273),""))</f>
        <v/>
      </c>
      <c r="P2273" s="35"/>
      <c r="Q2273" s="8" t="str">
        <f t="shared" si="150"/>
        <v/>
      </c>
      <c r="R2273" s="8" t="str">
        <f t="shared" si="151"/>
        <v/>
      </c>
      <c r="S2273" s="8" t="str">
        <f t="shared" si="152"/>
        <v/>
      </c>
      <c r="T2273" s="8" t="str">
        <f t="shared" si="153"/>
        <v/>
      </c>
      <c r="U2273" s="35"/>
    </row>
    <row r="2274" spans="1:21">
      <c r="A2274" s="7">
        <v>2272</v>
      </c>
      <c r="B2274" s="37" t="str">
        <f>Data_Input!O2278</f>
        <v/>
      </c>
      <c r="C2274" s="37" t="str">
        <f>Data_Input!P2278</f>
        <v/>
      </c>
      <c r="D2274" s="37" t="str">
        <f>Data_Input!Q2278</f>
        <v/>
      </c>
      <c r="E2274" s="37" t="str">
        <f>Data_Input!R2278</f>
        <v/>
      </c>
      <c r="F2274" s="47"/>
      <c r="G2274" s="35"/>
      <c r="H2274" s="35"/>
      <c r="I2274" s="35"/>
      <c r="J2274" s="35"/>
      <c r="K2274" s="35"/>
      <c r="L2274" s="37" t="str">
        <f>IF($G$4=0,B2274,IFERROR(IF(OR(AND(Data_Input!$T$3="meters",Data_Input!$T2278&gt;12),(AND(Data_Input!$T$3="feet",Data_Input!$T2278&gt;40)),ABS(B2274)&gt;$G$4),"",B2274),""))</f>
        <v/>
      </c>
      <c r="M2274" s="37" t="str">
        <f>IF($H$4=0,C2274,IFERROR(IF(OR(AND(Data_Input!$T$3="meters",Data_Input!$T2278&gt;12),(AND(Data_Input!$T$3="feet",Data_Input!$T2278&gt;40)),ABS(C2274)&gt;$G$4),"",C2274),""))</f>
        <v/>
      </c>
      <c r="N2274" s="37" t="str">
        <f>IF($I$4=0,D2274,IFERROR(IF(OR(AND(Data_Input!$T$3="meters",Data_Input!$T2278&gt;12),(AND(Data_Input!$T$3="feet",Data_Input!$T2278&gt;40)),ABS(D2274)&gt;$G$4),"",D2274),""))</f>
        <v/>
      </c>
      <c r="O2274" s="37" t="str">
        <f>IF($J$4=0,E2274,IFERROR(IF(OR(AND(Data_Input!$T$3="meters",Data_Input!$T2278&gt;12),(AND(Data_Input!$T$3="feet",Data_Input!$T2278&gt;40)),ABS(E2274)&gt;$G$4),"",E2274),""))</f>
        <v/>
      </c>
      <c r="P2274" s="35"/>
      <c r="Q2274" s="8" t="str">
        <f t="shared" si="150"/>
        <v/>
      </c>
      <c r="R2274" s="8" t="str">
        <f t="shared" si="151"/>
        <v/>
      </c>
      <c r="S2274" s="8" t="str">
        <f t="shared" si="152"/>
        <v/>
      </c>
      <c r="T2274" s="8" t="str">
        <f t="shared" si="153"/>
        <v/>
      </c>
      <c r="U2274" s="35"/>
    </row>
    <row r="2275" spans="1:21">
      <c r="A2275" s="7">
        <v>2273</v>
      </c>
      <c r="B2275" s="37" t="str">
        <f>Data_Input!O2279</f>
        <v/>
      </c>
      <c r="C2275" s="37" t="str">
        <f>Data_Input!P2279</f>
        <v/>
      </c>
      <c r="D2275" s="37" t="str">
        <f>Data_Input!Q2279</f>
        <v/>
      </c>
      <c r="E2275" s="37" t="str">
        <f>Data_Input!R2279</f>
        <v/>
      </c>
      <c r="F2275" s="47"/>
      <c r="G2275" s="35"/>
      <c r="H2275" s="35"/>
      <c r="I2275" s="35"/>
      <c r="J2275" s="35"/>
      <c r="K2275" s="35"/>
      <c r="L2275" s="37" t="str">
        <f>IF($G$4=0,B2275,IFERROR(IF(OR(AND(Data_Input!$T$3="meters",Data_Input!$T2279&gt;12),(AND(Data_Input!$T$3="feet",Data_Input!$T2279&gt;40)),ABS(B2275)&gt;$G$4),"",B2275),""))</f>
        <v/>
      </c>
      <c r="M2275" s="37" t="str">
        <f>IF($H$4=0,C2275,IFERROR(IF(OR(AND(Data_Input!$T$3="meters",Data_Input!$T2279&gt;12),(AND(Data_Input!$T$3="feet",Data_Input!$T2279&gt;40)),ABS(C2275)&gt;$G$4),"",C2275),""))</f>
        <v/>
      </c>
      <c r="N2275" s="37" t="str">
        <f>IF($I$4=0,D2275,IFERROR(IF(OR(AND(Data_Input!$T$3="meters",Data_Input!$T2279&gt;12),(AND(Data_Input!$T$3="feet",Data_Input!$T2279&gt;40)),ABS(D2275)&gt;$G$4),"",D2275),""))</f>
        <v/>
      </c>
      <c r="O2275" s="37" t="str">
        <f>IF($J$4=0,E2275,IFERROR(IF(OR(AND(Data_Input!$T$3="meters",Data_Input!$T2279&gt;12),(AND(Data_Input!$T$3="feet",Data_Input!$T2279&gt;40)),ABS(E2275)&gt;$G$4),"",E2275),""))</f>
        <v/>
      </c>
      <c r="P2275" s="35"/>
      <c r="Q2275" s="8" t="str">
        <f t="shared" si="150"/>
        <v/>
      </c>
      <c r="R2275" s="8" t="str">
        <f t="shared" si="151"/>
        <v/>
      </c>
      <c r="S2275" s="8" t="str">
        <f t="shared" si="152"/>
        <v/>
      </c>
      <c r="T2275" s="8" t="str">
        <f t="shared" si="153"/>
        <v/>
      </c>
      <c r="U2275" s="35"/>
    </row>
    <row r="2276" spans="1:21">
      <c r="A2276" s="7">
        <v>2274</v>
      </c>
      <c r="B2276" s="37" t="str">
        <f>Data_Input!O2280</f>
        <v/>
      </c>
      <c r="C2276" s="37" t="str">
        <f>Data_Input!P2280</f>
        <v/>
      </c>
      <c r="D2276" s="37" t="str">
        <f>Data_Input!Q2280</f>
        <v/>
      </c>
      <c r="E2276" s="37" t="str">
        <f>Data_Input!R2280</f>
        <v/>
      </c>
      <c r="F2276" s="47"/>
      <c r="G2276" s="35"/>
      <c r="H2276" s="35"/>
      <c r="I2276" s="35"/>
      <c r="J2276" s="35"/>
      <c r="K2276" s="35"/>
      <c r="L2276" s="37" t="str">
        <f>IF($G$4=0,B2276,IFERROR(IF(OR(AND(Data_Input!$T$3="meters",Data_Input!$T2280&gt;12),(AND(Data_Input!$T$3="feet",Data_Input!$T2280&gt;40)),ABS(B2276)&gt;$G$4),"",B2276),""))</f>
        <v/>
      </c>
      <c r="M2276" s="37" t="str">
        <f>IF($H$4=0,C2276,IFERROR(IF(OR(AND(Data_Input!$T$3="meters",Data_Input!$T2280&gt;12),(AND(Data_Input!$T$3="feet",Data_Input!$T2280&gt;40)),ABS(C2276)&gt;$G$4),"",C2276),""))</f>
        <v/>
      </c>
      <c r="N2276" s="37" t="str">
        <f>IF($I$4=0,D2276,IFERROR(IF(OR(AND(Data_Input!$T$3="meters",Data_Input!$T2280&gt;12),(AND(Data_Input!$T$3="feet",Data_Input!$T2280&gt;40)),ABS(D2276)&gt;$G$4),"",D2276),""))</f>
        <v/>
      </c>
      <c r="O2276" s="37" t="str">
        <f>IF($J$4=0,E2276,IFERROR(IF(OR(AND(Data_Input!$T$3="meters",Data_Input!$T2280&gt;12),(AND(Data_Input!$T$3="feet",Data_Input!$T2280&gt;40)),ABS(E2276)&gt;$G$4),"",E2276),""))</f>
        <v/>
      </c>
      <c r="P2276" s="35"/>
      <c r="Q2276" s="8" t="str">
        <f t="shared" si="150"/>
        <v/>
      </c>
      <c r="R2276" s="8" t="str">
        <f t="shared" si="151"/>
        <v/>
      </c>
      <c r="S2276" s="8" t="str">
        <f t="shared" si="152"/>
        <v/>
      </c>
      <c r="T2276" s="8" t="str">
        <f t="shared" si="153"/>
        <v/>
      </c>
      <c r="U2276" s="35"/>
    </row>
    <row r="2277" spans="1:21">
      <c r="A2277" s="7">
        <v>2275</v>
      </c>
      <c r="B2277" s="37" t="str">
        <f>Data_Input!O2281</f>
        <v/>
      </c>
      <c r="C2277" s="37" t="str">
        <f>Data_Input!P2281</f>
        <v/>
      </c>
      <c r="D2277" s="37" t="str">
        <f>Data_Input!Q2281</f>
        <v/>
      </c>
      <c r="E2277" s="37" t="str">
        <f>Data_Input!R2281</f>
        <v/>
      </c>
      <c r="F2277" s="47"/>
      <c r="G2277" s="35"/>
      <c r="H2277" s="35"/>
      <c r="I2277" s="35"/>
      <c r="J2277" s="35"/>
      <c r="K2277" s="35"/>
      <c r="L2277" s="37" t="str">
        <f>IF($G$4=0,B2277,IFERROR(IF(OR(AND(Data_Input!$T$3="meters",Data_Input!$T2281&gt;12),(AND(Data_Input!$T$3="feet",Data_Input!$T2281&gt;40)),ABS(B2277)&gt;$G$4),"",B2277),""))</f>
        <v/>
      </c>
      <c r="M2277" s="37" t="str">
        <f>IF($H$4=0,C2277,IFERROR(IF(OR(AND(Data_Input!$T$3="meters",Data_Input!$T2281&gt;12),(AND(Data_Input!$T$3="feet",Data_Input!$T2281&gt;40)),ABS(C2277)&gt;$G$4),"",C2277),""))</f>
        <v/>
      </c>
      <c r="N2277" s="37" t="str">
        <f>IF($I$4=0,D2277,IFERROR(IF(OR(AND(Data_Input!$T$3="meters",Data_Input!$T2281&gt;12),(AND(Data_Input!$T$3="feet",Data_Input!$T2281&gt;40)),ABS(D2277)&gt;$G$4),"",D2277),""))</f>
        <v/>
      </c>
      <c r="O2277" s="37" t="str">
        <f>IF($J$4=0,E2277,IFERROR(IF(OR(AND(Data_Input!$T$3="meters",Data_Input!$T2281&gt;12),(AND(Data_Input!$T$3="feet",Data_Input!$T2281&gt;40)),ABS(E2277)&gt;$G$4),"",E2277),""))</f>
        <v/>
      </c>
      <c r="P2277" s="35"/>
      <c r="Q2277" s="8" t="str">
        <f t="shared" si="150"/>
        <v/>
      </c>
      <c r="R2277" s="8" t="str">
        <f t="shared" si="151"/>
        <v/>
      </c>
      <c r="S2277" s="8" t="str">
        <f t="shared" si="152"/>
        <v/>
      </c>
      <c r="T2277" s="8" t="str">
        <f t="shared" si="153"/>
        <v/>
      </c>
      <c r="U2277" s="35"/>
    </row>
    <row r="2278" spans="1:21">
      <c r="A2278" s="7">
        <v>2276</v>
      </c>
      <c r="B2278" s="37" t="str">
        <f>Data_Input!O2282</f>
        <v/>
      </c>
      <c r="C2278" s="37" t="str">
        <f>Data_Input!P2282</f>
        <v/>
      </c>
      <c r="D2278" s="37" t="str">
        <f>Data_Input!Q2282</f>
        <v/>
      </c>
      <c r="E2278" s="37" t="str">
        <f>Data_Input!R2282</f>
        <v/>
      </c>
      <c r="F2278" s="47"/>
      <c r="G2278" s="35"/>
      <c r="H2278" s="35"/>
      <c r="I2278" s="35"/>
      <c r="J2278" s="35"/>
      <c r="K2278" s="35"/>
      <c r="L2278" s="37" t="str">
        <f>IF($G$4=0,B2278,IFERROR(IF(OR(AND(Data_Input!$T$3="meters",Data_Input!$T2282&gt;12),(AND(Data_Input!$T$3="feet",Data_Input!$T2282&gt;40)),ABS(B2278)&gt;$G$4),"",B2278),""))</f>
        <v/>
      </c>
      <c r="M2278" s="37" t="str">
        <f>IF($H$4=0,C2278,IFERROR(IF(OR(AND(Data_Input!$T$3="meters",Data_Input!$T2282&gt;12),(AND(Data_Input!$T$3="feet",Data_Input!$T2282&gt;40)),ABS(C2278)&gt;$G$4),"",C2278),""))</f>
        <v/>
      </c>
      <c r="N2278" s="37" t="str">
        <f>IF($I$4=0,D2278,IFERROR(IF(OR(AND(Data_Input!$T$3="meters",Data_Input!$T2282&gt;12),(AND(Data_Input!$T$3="feet",Data_Input!$T2282&gt;40)),ABS(D2278)&gt;$G$4),"",D2278),""))</f>
        <v/>
      </c>
      <c r="O2278" s="37" t="str">
        <f>IF($J$4=0,E2278,IFERROR(IF(OR(AND(Data_Input!$T$3="meters",Data_Input!$T2282&gt;12),(AND(Data_Input!$T$3="feet",Data_Input!$T2282&gt;40)),ABS(E2278)&gt;$G$4),"",E2278),""))</f>
        <v/>
      </c>
      <c r="P2278" s="35"/>
      <c r="Q2278" s="8" t="str">
        <f t="shared" si="150"/>
        <v/>
      </c>
      <c r="R2278" s="8" t="str">
        <f t="shared" si="151"/>
        <v/>
      </c>
      <c r="S2278" s="8" t="str">
        <f t="shared" si="152"/>
        <v/>
      </c>
      <c r="T2278" s="8" t="str">
        <f t="shared" si="153"/>
        <v/>
      </c>
      <c r="U2278" s="35"/>
    </row>
    <row r="2279" spans="1:21">
      <c r="A2279" s="7">
        <v>2277</v>
      </c>
      <c r="B2279" s="37" t="str">
        <f>Data_Input!O2283</f>
        <v/>
      </c>
      <c r="C2279" s="37" t="str">
        <f>Data_Input!P2283</f>
        <v/>
      </c>
      <c r="D2279" s="37" t="str">
        <f>Data_Input!Q2283</f>
        <v/>
      </c>
      <c r="E2279" s="37" t="str">
        <f>Data_Input!R2283</f>
        <v/>
      </c>
      <c r="F2279" s="47"/>
      <c r="G2279" s="35"/>
      <c r="H2279" s="35"/>
      <c r="I2279" s="35"/>
      <c r="J2279" s="35"/>
      <c r="K2279" s="35"/>
      <c r="L2279" s="37" t="str">
        <f>IF($G$4=0,B2279,IFERROR(IF(OR(AND(Data_Input!$T$3="meters",Data_Input!$T2283&gt;12),(AND(Data_Input!$T$3="feet",Data_Input!$T2283&gt;40)),ABS(B2279)&gt;$G$4),"",B2279),""))</f>
        <v/>
      </c>
      <c r="M2279" s="37" t="str">
        <f>IF($H$4=0,C2279,IFERROR(IF(OR(AND(Data_Input!$T$3="meters",Data_Input!$T2283&gt;12),(AND(Data_Input!$T$3="feet",Data_Input!$T2283&gt;40)),ABS(C2279)&gt;$G$4),"",C2279),""))</f>
        <v/>
      </c>
      <c r="N2279" s="37" t="str">
        <f>IF($I$4=0,D2279,IFERROR(IF(OR(AND(Data_Input!$T$3="meters",Data_Input!$T2283&gt;12),(AND(Data_Input!$T$3="feet",Data_Input!$T2283&gt;40)),ABS(D2279)&gt;$G$4),"",D2279),""))</f>
        <v/>
      </c>
      <c r="O2279" s="37" t="str">
        <f>IF($J$4=0,E2279,IFERROR(IF(OR(AND(Data_Input!$T$3="meters",Data_Input!$T2283&gt;12),(AND(Data_Input!$T$3="feet",Data_Input!$T2283&gt;40)),ABS(E2279)&gt;$G$4),"",E2279),""))</f>
        <v/>
      </c>
      <c r="P2279" s="35"/>
      <c r="Q2279" s="8" t="str">
        <f t="shared" si="150"/>
        <v/>
      </c>
      <c r="R2279" s="8" t="str">
        <f t="shared" si="151"/>
        <v/>
      </c>
      <c r="S2279" s="8" t="str">
        <f t="shared" si="152"/>
        <v/>
      </c>
      <c r="T2279" s="8" t="str">
        <f t="shared" si="153"/>
        <v/>
      </c>
      <c r="U2279" s="35"/>
    </row>
    <row r="2280" spans="1:21">
      <c r="A2280" s="7">
        <v>2278</v>
      </c>
      <c r="B2280" s="37" t="str">
        <f>Data_Input!O2284</f>
        <v/>
      </c>
      <c r="C2280" s="37" t="str">
        <f>Data_Input!P2284</f>
        <v/>
      </c>
      <c r="D2280" s="37" t="str">
        <f>Data_Input!Q2284</f>
        <v/>
      </c>
      <c r="E2280" s="37" t="str">
        <f>Data_Input!R2284</f>
        <v/>
      </c>
      <c r="F2280" s="47"/>
      <c r="G2280" s="35"/>
      <c r="H2280" s="35"/>
      <c r="I2280" s="35"/>
      <c r="J2280" s="35"/>
      <c r="K2280" s="35"/>
      <c r="L2280" s="37" t="str">
        <f>IF($G$4=0,B2280,IFERROR(IF(OR(AND(Data_Input!$T$3="meters",Data_Input!$T2284&gt;12),(AND(Data_Input!$T$3="feet",Data_Input!$T2284&gt;40)),ABS(B2280)&gt;$G$4),"",B2280),""))</f>
        <v/>
      </c>
      <c r="M2280" s="37" t="str">
        <f>IF($H$4=0,C2280,IFERROR(IF(OR(AND(Data_Input!$T$3="meters",Data_Input!$T2284&gt;12),(AND(Data_Input!$T$3="feet",Data_Input!$T2284&gt;40)),ABS(C2280)&gt;$G$4),"",C2280),""))</f>
        <v/>
      </c>
      <c r="N2280" s="37" t="str">
        <f>IF($I$4=0,D2280,IFERROR(IF(OR(AND(Data_Input!$T$3="meters",Data_Input!$T2284&gt;12),(AND(Data_Input!$T$3="feet",Data_Input!$T2284&gt;40)),ABS(D2280)&gt;$G$4),"",D2280),""))</f>
        <v/>
      </c>
      <c r="O2280" s="37" t="str">
        <f>IF($J$4=0,E2280,IFERROR(IF(OR(AND(Data_Input!$T$3="meters",Data_Input!$T2284&gt;12),(AND(Data_Input!$T$3="feet",Data_Input!$T2284&gt;40)),ABS(E2280)&gt;$G$4),"",E2280),""))</f>
        <v/>
      </c>
      <c r="P2280" s="35"/>
      <c r="Q2280" s="8" t="str">
        <f t="shared" si="150"/>
        <v/>
      </c>
      <c r="R2280" s="8" t="str">
        <f t="shared" si="151"/>
        <v/>
      </c>
      <c r="S2280" s="8" t="str">
        <f t="shared" si="152"/>
        <v/>
      </c>
      <c r="T2280" s="8" t="str">
        <f t="shared" si="153"/>
        <v/>
      </c>
      <c r="U2280" s="35"/>
    </row>
    <row r="2281" spans="1:21">
      <c r="A2281" s="7">
        <v>2279</v>
      </c>
      <c r="B2281" s="37" t="str">
        <f>Data_Input!O2285</f>
        <v/>
      </c>
      <c r="C2281" s="37" t="str">
        <f>Data_Input!P2285</f>
        <v/>
      </c>
      <c r="D2281" s="37" t="str">
        <f>Data_Input!Q2285</f>
        <v/>
      </c>
      <c r="E2281" s="37" t="str">
        <f>Data_Input!R2285</f>
        <v/>
      </c>
      <c r="F2281" s="47"/>
      <c r="G2281" s="35"/>
      <c r="H2281" s="35"/>
      <c r="I2281" s="35"/>
      <c r="J2281" s="35"/>
      <c r="K2281" s="35"/>
      <c r="L2281" s="37" t="str">
        <f>IF($G$4=0,B2281,IFERROR(IF(OR(AND(Data_Input!$T$3="meters",Data_Input!$T2285&gt;12),(AND(Data_Input!$T$3="feet",Data_Input!$T2285&gt;40)),ABS(B2281)&gt;$G$4),"",B2281),""))</f>
        <v/>
      </c>
      <c r="M2281" s="37" t="str">
        <f>IF($H$4=0,C2281,IFERROR(IF(OR(AND(Data_Input!$T$3="meters",Data_Input!$T2285&gt;12),(AND(Data_Input!$T$3="feet",Data_Input!$T2285&gt;40)),ABS(C2281)&gt;$G$4),"",C2281),""))</f>
        <v/>
      </c>
      <c r="N2281" s="37" t="str">
        <f>IF($I$4=0,D2281,IFERROR(IF(OR(AND(Data_Input!$T$3="meters",Data_Input!$T2285&gt;12),(AND(Data_Input!$T$3="feet",Data_Input!$T2285&gt;40)),ABS(D2281)&gt;$G$4),"",D2281),""))</f>
        <v/>
      </c>
      <c r="O2281" s="37" t="str">
        <f>IF($J$4=0,E2281,IFERROR(IF(OR(AND(Data_Input!$T$3="meters",Data_Input!$T2285&gt;12),(AND(Data_Input!$T$3="feet",Data_Input!$T2285&gt;40)),ABS(E2281)&gt;$G$4),"",E2281),""))</f>
        <v/>
      </c>
      <c r="P2281" s="35"/>
      <c r="Q2281" s="8" t="str">
        <f t="shared" si="150"/>
        <v/>
      </c>
      <c r="R2281" s="8" t="str">
        <f t="shared" si="151"/>
        <v/>
      </c>
      <c r="S2281" s="8" t="str">
        <f t="shared" si="152"/>
        <v/>
      </c>
      <c r="T2281" s="8" t="str">
        <f t="shared" si="153"/>
        <v/>
      </c>
      <c r="U2281" s="35"/>
    </row>
    <row r="2282" spans="1:21">
      <c r="A2282" s="7">
        <v>2280</v>
      </c>
      <c r="B2282" s="37" t="str">
        <f>Data_Input!O2286</f>
        <v/>
      </c>
      <c r="C2282" s="37" t="str">
        <f>Data_Input!P2286</f>
        <v/>
      </c>
      <c r="D2282" s="37" t="str">
        <f>Data_Input!Q2286</f>
        <v/>
      </c>
      <c r="E2282" s="37" t="str">
        <f>Data_Input!R2286</f>
        <v/>
      </c>
      <c r="F2282" s="47"/>
      <c r="G2282" s="35"/>
      <c r="H2282" s="35"/>
      <c r="I2282" s="35"/>
      <c r="J2282" s="35"/>
      <c r="K2282" s="35"/>
      <c r="L2282" s="37" t="str">
        <f>IF($G$4=0,B2282,IFERROR(IF(OR(AND(Data_Input!$T$3="meters",Data_Input!$T2286&gt;12),(AND(Data_Input!$T$3="feet",Data_Input!$T2286&gt;40)),ABS(B2282)&gt;$G$4),"",B2282),""))</f>
        <v/>
      </c>
      <c r="M2282" s="37" t="str">
        <f>IF($H$4=0,C2282,IFERROR(IF(OR(AND(Data_Input!$T$3="meters",Data_Input!$T2286&gt;12),(AND(Data_Input!$T$3="feet",Data_Input!$T2286&gt;40)),ABS(C2282)&gt;$G$4),"",C2282),""))</f>
        <v/>
      </c>
      <c r="N2282" s="37" t="str">
        <f>IF($I$4=0,D2282,IFERROR(IF(OR(AND(Data_Input!$T$3="meters",Data_Input!$T2286&gt;12),(AND(Data_Input!$T$3="feet",Data_Input!$T2286&gt;40)),ABS(D2282)&gt;$G$4),"",D2282),""))</f>
        <v/>
      </c>
      <c r="O2282" s="37" t="str">
        <f>IF($J$4=0,E2282,IFERROR(IF(OR(AND(Data_Input!$T$3="meters",Data_Input!$T2286&gt;12),(AND(Data_Input!$T$3="feet",Data_Input!$T2286&gt;40)),ABS(E2282)&gt;$G$4),"",E2282),""))</f>
        <v/>
      </c>
      <c r="P2282" s="35"/>
      <c r="Q2282" s="8" t="str">
        <f t="shared" si="150"/>
        <v/>
      </c>
      <c r="R2282" s="8" t="str">
        <f t="shared" si="151"/>
        <v/>
      </c>
      <c r="S2282" s="8" t="str">
        <f t="shared" si="152"/>
        <v/>
      </c>
      <c r="T2282" s="8" t="str">
        <f t="shared" si="153"/>
        <v/>
      </c>
      <c r="U2282" s="35"/>
    </row>
    <row r="2283" spans="1:21">
      <c r="A2283" s="7">
        <v>2281</v>
      </c>
      <c r="B2283" s="37" t="str">
        <f>Data_Input!O2287</f>
        <v/>
      </c>
      <c r="C2283" s="37" t="str">
        <f>Data_Input!P2287</f>
        <v/>
      </c>
      <c r="D2283" s="37" t="str">
        <f>Data_Input!Q2287</f>
        <v/>
      </c>
      <c r="E2283" s="37" t="str">
        <f>Data_Input!R2287</f>
        <v/>
      </c>
      <c r="F2283" s="47"/>
      <c r="G2283" s="35"/>
      <c r="H2283" s="35"/>
      <c r="I2283" s="35"/>
      <c r="J2283" s="35"/>
      <c r="K2283" s="35"/>
      <c r="L2283" s="37" t="str">
        <f>IF($G$4=0,B2283,IFERROR(IF(OR(AND(Data_Input!$T$3="meters",Data_Input!$T2287&gt;12),(AND(Data_Input!$T$3="feet",Data_Input!$T2287&gt;40)),ABS(B2283)&gt;$G$4),"",B2283),""))</f>
        <v/>
      </c>
      <c r="M2283" s="37" t="str">
        <f>IF($H$4=0,C2283,IFERROR(IF(OR(AND(Data_Input!$T$3="meters",Data_Input!$T2287&gt;12),(AND(Data_Input!$T$3="feet",Data_Input!$T2287&gt;40)),ABS(C2283)&gt;$G$4),"",C2283),""))</f>
        <v/>
      </c>
      <c r="N2283" s="37" t="str">
        <f>IF($I$4=0,D2283,IFERROR(IF(OR(AND(Data_Input!$T$3="meters",Data_Input!$T2287&gt;12),(AND(Data_Input!$T$3="feet",Data_Input!$T2287&gt;40)),ABS(D2283)&gt;$G$4),"",D2283),""))</f>
        <v/>
      </c>
      <c r="O2283" s="37" t="str">
        <f>IF($J$4=0,E2283,IFERROR(IF(OR(AND(Data_Input!$T$3="meters",Data_Input!$T2287&gt;12),(AND(Data_Input!$T$3="feet",Data_Input!$T2287&gt;40)),ABS(E2283)&gt;$G$4),"",E2283),""))</f>
        <v/>
      </c>
      <c r="P2283" s="35"/>
      <c r="Q2283" s="8" t="str">
        <f t="shared" si="150"/>
        <v/>
      </c>
      <c r="R2283" s="8" t="str">
        <f t="shared" si="151"/>
        <v/>
      </c>
      <c r="S2283" s="8" t="str">
        <f t="shared" si="152"/>
        <v/>
      </c>
      <c r="T2283" s="8" t="str">
        <f t="shared" si="153"/>
        <v/>
      </c>
      <c r="U2283" s="35"/>
    </row>
    <row r="2284" spans="1:21">
      <c r="A2284" s="7">
        <v>2282</v>
      </c>
      <c r="B2284" s="37" t="str">
        <f>Data_Input!O2288</f>
        <v/>
      </c>
      <c r="C2284" s="37" t="str">
        <f>Data_Input!P2288</f>
        <v/>
      </c>
      <c r="D2284" s="37" t="str">
        <f>Data_Input!Q2288</f>
        <v/>
      </c>
      <c r="E2284" s="37" t="str">
        <f>Data_Input!R2288</f>
        <v/>
      </c>
      <c r="F2284" s="47"/>
      <c r="G2284" s="35"/>
      <c r="H2284" s="35"/>
      <c r="I2284" s="35"/>
      <c r="J2284" s="35"/>
      <c r="K2284" s="35"/>
      <c r="L2284" s="37" t="str">
        <f>IF($G$4=0,B2284,IFERROR(IF(OR(AND(Data_Input!$T$3="meters",Data_Input!$T2288&gt;12),(AND(Data_Input!$T$3="feet",Data_Input!$T2288&gt;40)),ABS(B2284)&gt;$G$4),"",B2284),""))</f>
        <v/>
      </c>
      <c r="M2284" s="37" t="str">
        <f>IF($H$4=0,C2284,IFERROR(IF(OR(AND(Data_Input!$T$3="meters",Data_Input!$T2288&gt;12),(AND(Data_Input!$T$3="feet",Data_Input!$T2288&gt;40)),ABS(C2284)&gt;$G$4),"",C2284),""))</f>
        <v/>
      </c>
      <c r="N2284" s="37" t="str">
        <f>IF($I$4=0,D2284,IFERROR(IF(OR(AND(Data_Input!$T$3="meters",Data_Input!$T2288&gt;12),(AND(Data_Input!$T$3="feet",Data_Input!$T2288&gt;40)),ABS(D2284)&gt;$G$4),"",D2284),""))</f>
        <v/>
      </c>
      <c r="O2284" s="37" t="str">
        <f>IF($J$4=0,E2284,IFERROR(IF(OR(AND(Data_Input!$T$3="meters",Data_Input!$T2288&gt;12),(AND(Data_Input!$T$3="feet",Data_Input!$T2288&gt;40)),ABS(E2284)&gt;$G$4),"",E2284),""))</f>
        <v/>
      </c>
      <c r="P2284" s="35"/>
      <c r="Q2284" s="8" t="str">
        <f t="shared" si="150"/>
        <v/>
      </c>
      <c r="R2284" s="8" t="str">
        <f t="shared" si="151"/>
        <v/>
      </c>
      <c r="S2284" s="8" t="str">
        <f t="shared" si="152"/>
        <v/>
      </c>
      <c r="T2284" s="8" t="str">
        <f t="shared" si="153"/>
        <v/>
      </c>
      <c r="U2284" s="35"/>
    </row>
    <row r="2285" spans="1:21">
      <c r="A2285" s="7">
        <v>2283</v>
      </c>
      <c r="B2285" s="37" t="str">
        <f>Data_Input!O2289</f>
        <v/>
      </c>
      <c r="C2285" s="37" t="str">
        <f>Data_Input!P2289</f>
        <v/>
      </c>
      <c r="D2285" s="37" t="str">
        <f>Data_Input!Q2289</f>
        <v/>
      </c>
      <c r="E2285" s="37" t="str">
        <f>Data_Input!R2289</f>
        <v/>
      </c>
      <c r="F2285" s="47"/>
      <c r="G2285" s="35"/>
      <c r="H2285" s="35"/>
      <c r="I2285" s="35"/>
      <c r="J2285" s="35"/>
      <c r="K2285" s="35"/>
      <c r="L2285" s="37" t="str">
        <f>IF($G$4=0,B2285,IFERROR(IF(OR(AND(Data_Input!$T$3="meters",Data_Input!$T2289&gt;12),(AND(Data_Input!$T$3="feet",Data_Input!$T2289&gt;40)),ABS(B2285)&gt;$G$4),"",B2285),""))</f>
        <v/>
      </c>
      <c r="M2285" s="37" t="str">
        <f>IF($H$4=0,C2285,IFERROR(IF(OR(AND(Data_Input!$T$3="meters",Data_Input!$T2289&gt;12),(AND(Data_Input!$T$3="feet",Data_Input!$T2289&gt;40)),ABS(C2285)&gt;$G$4),"",C2285),""))</f>
        <v/>
      </c>
      <c r="N2285" s="37" t="str">
        <f>IF($I$4=0,D2285,IFERROR(IF(OR(AND(Data_Input!$T$3="meters",Data_Input!$T2289&gt;12),(AND(Data_Input!$T$3="feet",Data_Input!$T2289&gt;40)),ABS(D2285)&gt;$G$4),"",D2285),""))</f>
        <v/>
      </c>
      <c r="O2285" s="37" t="str">
        <f>IF($J$4=0,E2285,IFERROR(IF(OR(AND(Data_Input!$T$3="meters",Data_Input!$T2289&gt;12),(AND(Data_Input!$T$3="feet",Data_Input!$T2289&gt;40)),ABS(E2285)&gt;$G$4),"",E2285),""))</f>
        <v/>
      </c>
      <c r="P2285" s="35"/>
      <c r="Q2285" s="8" t="str">
        <f t="shared" si="150"/>
        <v/>
      </c>
      <c r="R2285" s="8" t="str">
        <f t="shared" si="151"/>
        <v/>
      </c>
      <c r="S2285" s="8" t="str">
        <f t="shared" si="152"/>
        <v/>
      </c>
      <c r="T2285" s="8" t="str">
        <f t="shared" si="153"/>
        <v/>
      </c>
      <c r="U2285" s="35"/>
    </row>
    <row r="2286" spans="1:21">
      <c r="A2286" s="7">
        <v>2284</v>
      </c>
      <c r="B2286" s="37" t="str">
        <f>Data_Input!O2290</f>
        <v/>
      </c>
      <c r="C2286" s="37" t="str">
        <f>Data_Input!P2290</f>
        <v/>
      </c>
      <c r="D2286" s="37" t="str">
        <f>Data_Input!Q2290</f>
        <v/>
      </c>
      <c r="E2286" s="37" t="str">
        <f>Data_Input!R2290</f>
        <v/>
      </c>
      <c r="F2286" s="47"/>
      <c r="G2286" s="35"/>
      <c r="H2286" s="35"/>
      <c r="I2286" s="35"/>
      <c r="J2286" s="35"/>
      <c r="K2286" s="35"/>
      <c r="L2286" s="37" t="str">
        <f>IF($G$4=0,B2286,IFERROR(IF(OR(AND(Data_Input!$T$3="meters",Data_Input!$T2290&gt;12),(AND(Data_Input!$T$3="feet",Data_Input!$T2290&gt;40)),ABS(B2286)&gt;$G$4),"",B2286),""))</f>
        <v/>
      </c>
      <c r="M2286" s="37" t="str">
        <f>IF($H$4=0,C2286,IFERROR(IF(OR(AND(Data_Input!$T$3="meters",Data_Input!$T2290&gt;12),(AND(Data_Input!$T$3="feet",Data_Input!$T2290&gt;40)),ABS(C2286)&gt;$G$4),"",C2286),""))</f>
        <v/>
      </c>
      <c r="N2286" s="37" t="str">
        <f>IF($I$4=0,D2286,IFERROR(IF(OR(AND(Data_Input!$T$3="meters",Data_Input!$T2290&gt;12),(AND(Data_Input!$T$3="feet",Data_Input!$T2290&gt;40)),ABS(D2286)&gt;$G$4),"",D2286),""))</f>
        <v/>
      </c>
      <c r="O2286" s="37" t="str">
        <f>IF($J$4=0,E2286,IFERROR(IF(OR(AND(Data_Input!$T$3="meters",Data_Input!$T2290&gt;12),(AND(Data_Input!$T$3="feet",Data_Input!$T2290&gt;40)),ABS(E2286)&gt;$G$4),"",E2286),""))</f>
        <v/>
      </c>
      <c r="P2286" s="35"/>
      <c r="Q2286" s="8" t="str">
        <f t="shared" si="150"/>
        <v/>
      </c>
      <c r="R2286" s="8" t="str">
        <f t="shared" si="151"/>
        <v/>
      </c>
      <c r="S2286" s="8" t="str">
        <f t="shared" si="152"/>
        <v/>
      </c>
      <c r="T2286" s="8" t="str">
        <f t="shared" si="153"/>
        <v/>
      </c>
      <c r="U2286" s="35"/>
    </row>
    <row r="2287" spans="1:21">
      <c r="A2287" s="7">
        <v>2285</v>
      </c>
      <c r="B2287" s="37" t="str">
        <f>Data_Input!O2291</f>
        <v/>
      </c>
      <c r="C2287" s="37" t="str">
        <f>Data_Input!P2291</f>
        <v/>
      </c>
      <c r="D2287" s="37" t="str">
        <f>Data_Input!Q2291</f>
        <v/>
      </c>
      <c r="E2287" s="37" t="str">
        <f>Data_Input!R2291</f>
        <v/>
      </c>
      <c r="F2287" s="47"/>
      <c r="G2287" s="35"/>
      <c r="H2287" s="35"/>
      <c r="I2287" s="35"/>
      <c r="J2287" s="35"/>
      <c r="K2287" s="35"/>
      <c r="L2287" s="37" t="str">
        <f>IF($G$4=0,B2287,IFERROR(IF(OR(AND(Data_Input!$T$3="meters",Data_Input!$T2291&gt;12),(AND(Data_Input!$T$3="feet",Data_Input!$T2291&gt;40)),ABS(B2287)&gt;$G$4),"",B2287),""))</f>
        <v/>
      </c>
      <c r="M2287" s="37" t="str">
        <f>IF($H$4=0,C2287,IFERROR(IF(OR(AND(Data_Input!$T$3="meters",Data_Input!$T2291&gt;12),(AND(Data_Input!$T$3="feet",Data_Input!$T2291&gt;40)),ABS(C2287)&gt;$G$4),"",C2287),""))</f>
        <v/>
      </c>
      <c r="N2287" s="37" t="str">
        <f>IF($I$4=0,D2287,IFERROR(IF(OR(AND(Data_Input!$T$3="meters",Data_Input!$T2291&gt;12),(AND(Data_Input!$T$3="feet",Data_Input!$T2291&gt;40)),ABS(D2287)&gt;$G$4),"",D2287),""))</f>
        <v/>
      </c>
      <c r="O2287" s="37" t="str">
        <f>IF($J$4=0,E2287,IFERROR(IF(OR(AND(Data_Input!$T$3="meters",Data_Input!$T2291&gt;12),(AND(Data_Input!$T$3="feet",Data_Input!$T2291&gt;40)),ABS(E2287)&gt;$G$4),"",E2287),""))</f>
        <v/>
      </c>
      <c r="P2287" s="35"/>
      <c r="Q2287" s="8" t="str">
        <f t="shared" si="150"/>
        <v/>
      </c>
      <c r="R2287" s="8" t="str">
        <f t="shared" si="151"/>
        <v/>
      </c>
      <c r="S2287" s="8" t="str">
        <f t="shared" si="152"/>
        <v/>
      </c>
      <c r="T2287" s="8" t="str">
        <f t="shared" si="153"/>
        <v/>
      </c>
      <c r="U2287" s="35"/>
    </row>
    <row r="2288" spans="1:21">
      <c r="A2288" s="7">
        <v>2286</v>
      </c>
      <c r="B2288" s="37" t="str">
        <f>Data_Input!O2292</f>
        <v/>
      </c>
      <c r="C2288" s="37" t="str">
        <f>Data_Input!P2292</f>
        <v/>
      </c>
      <c r="D2288" s="37" t="str">
        <f>Data_Input!Q2292</f>
        <v/>
      </c>
      <c r="E2288" s="37" t="str">
        <f>Data_Input!R2292</f>
        <v/>
      </c>
      <c r="F2288" s="47"/>
      <c r="G2288" s="35"/>
      <c r="H2288" s="35"/>
      <c r="I2288" s="35"/>
      <c r="J2288" s="35"/>
      <c r="K2288" s="35"/>
      <c r="L2288" s="37" t="str">
        <f>IF($G$4=0,B2288,IFERROR(IF(OR(AND(Data_Input!$T$3="meters",Data_Input!$T2292&gt;12),(AND(Data_Input!$T$3="feet",Data_Input!$T2292&gt;40)),ABS(B2288)&gt;$G$4),"",B2288),""))</f>
        <v/>
      </c>
      <c r="M2288" s="37" t="str">
        <f>IF($H$4=0,C2288,IFERROR(IF(OR(AND(Data_Input!$T$3="meters",Data_Input!$T2292&gt;12),(AND(Data_Input!$T$3="feet",Data_Input!$T2292&gt;40)),ABS(C2288)&gt;$G$4),"",C2288),""))</f>
        <v/>
      </c>
      <c r="N2288" s="37" t="str">
        <f>IF($I$4=0,D2288,IFERROR(IF(OR(AND(Data_Input!$T$3="meters",Data_Input!$T2292&gt;12),(AND(Data_Input!$T$3="feet",Data_Input!$T2292&gt;40)),ABS(D2288)&gt;$G$4),"",D2288),""))</f>
        <v/>
      </c>
      <c r="O2288" s="37" t="str">
        <f>IF($J$4=0,E2288,IFERROR(IF(OR(AND(Data_Input!$T$3="meters",Data_Input!$T2292&gt;12),(AND(Data_Input!$T$3="feet",Data_Input!$T2292&gt;40)),ABS(E2288)&gt;$G$4),"",E2288),""))</f>
        <v/>
      </c>
      <c r="P2288" s="35"/>
      <c r="Q2288" s="8" t="str">
        <f t="shared" si="150"/>
        <v/>
      </c>
      <c r="R2288" s="8" t="str">
        <f t="shared" si="151"/>
        <v/>
      </c>
      <c r="S2288" s="8" t="str">
        <f t="shared" si="152"/>
        <v/>
      </c>
      <c r="T2288" s="8" t="str">
        <f t="shared" si="153"/>
        <v/>
      </c>
      <c r="U2288" s="35"/>
    </row>
    <row r="2289" spans="1:21">
      <c r="A2289" s="7">
        <v>2287</v>
      </c>
      <c r="B2289" s="37" t="str">
        <f>Data_Input!O2293</f>
        <v/>
      </c>
      <c r="C2289" s="37" t="str">
        <f>Data_Input!P2293</f>
        <v/>
      </c>
      <c r="D2289" s="37" t="str">
        <f>Data_Input!Q2293</f>
        <v/>
      </c>
      <c r="E2289" s="37" t="str">
        <f>Data_Input!R2293</f>
        <v/>
      </c>
      <c r="F2289" s="47"/>
      <c r="G2289" s="35"/>
      <c r="H2289" s="35"/>
      <c r="I2289" s="35"/>
      <c r="J2289" s="35"/>
      <c r="K2289" s="35"/>
      <c r="L2289" s="37" t="str">
        <f>IF($G$4=0,B2289,IFERROR(IF(OR(AND(Data_Input!$T$3="meters",Data_Input!$T2293&gt;12),(AND(Data_Input!$T$3="feet",Data_Input!$T2293&gt;40)),ABS(B2289)&gt;$G$4),"",B2289),""))</f>
        <v/>
      </c>
      <c r="M2289" s="37" t="str">
        <f>IF($H$4=0,C2289,IFERROR(IF(OR(AND(Data_Input!$T$3="meters",Data_Input!$T2293&gt;12),(AND(Data_Input!$T$3="feet",Data_Input!$T2293&gt;40)),ABS(C2289)&gt;$G$4),"",C2289),""))</f>
        <v/>
      </c>
      <c r="N2289" s="37" t="str">
        <f>IF($I$4=0,D2289,IFERROR(IF(OR(AND(Data_Input!$T$3="meters",Data_Input!$T2293&gt;12),(AND(Data_Input!$T$3="feet",Data_Input!$T2293&gt;40)),ABS(D2289)&gt;$G$4),"",D2289),""))</f>
        <v/>
      </c>
      <c r="O2289" s="37" t="str">
        <f>IF($J$4=0,E2289,IFERROR(IF(OR(AND(Data_Input!$T$3="meters",Data_Input!$T2293&gt;12),(AND(Data_Input!$T$3="feet",Data_Input!$T2293&gt;40)),ABS(E2289)&gt;$G$4),"",E2289),""))</f>
        <v/>
      </c>
      <c r="P2289" s="35"/>
      <c r="Q2289" s="8" t="str">
        <f t="shared" si="150"/>
        <v/>
      </c>
      <c r="R2289" s="8" t="str">
        <f t="shared" si="151"/>
        <v/>
      </c>
      <c r="S2289" s="8" t="str">
        <f t="shared" si="152"/>
        <v/>
      </c>
      <c r="T2289" s="8" t="str">
        <f t="shared" si="153"/>
        <v/>
      </c>
      <c r="U2289" s="35"/>
    </row>
    <row r="2290" spans="1:21">
      <c r="A2290" s="7">
        <v>2288</v>
      </c>
      <c r="B2290" s="37" t="str">
        <f>Data_Input!O2294</f>
        <v/>
      </c>
      <c r="C2290" s="37" t="str">
        <f>Data_Input!P2294</f>
        <v/>
      </c>
      <c r="D2290" s="37" t="str">
        <f>Data_Input!Q2294</f>
        <v/>
      </c>
      <c r="E2290" s="37" t="str">
        <f>Data_Input!R2294</f>
        <v/>
      </c>
      <c r="F2290" s="47"/>
      <c r="G2290" s="35"/>
      <c r="H2290" s="35"/>
      <c r="I2290" s="35"/>
      <c r="J2290" s="35"/>
      <c r="K2290" s="35"/>
      <c r="L2290" s="37" t="str">
        <f>IF($G$4=0,B2290,IFERROR(IF(OR(AND(Data_Input!$T$3="meters",Data_Input!$T2294&gt;12),(AND(Data_Input!$T$3="feet",Data_Input!$T2294&gt;40)),ABS(B2290)&gt;$G$4),"",B2290),""))</f>
        <v/>
      </c>
      <c r="M2290" s="37" t="str">
        <f>IF($H$4=0,C2290,IFERROR(IF(OR(AND(Data_Input!$T$3="meters",Data_Input!$T2294&gt;12),(AND(Data_Input!$T$3="feet",Data_Input!$T2294&gt;40)),ABS(C2290)&gt;$G$4),"",C2290),""))</f>
        <v/>
      </c>
      <c r="N2290" s="37" t="str">
        <f>IF($I$4=0,D2290,IFERROR(IF(OR(AND(Data_Input!$T$3="meters",Data_Input!$T2294&gt;12),(AND(Data_Input!$T$3="feet",Data_Input!$T2294&gt;40)),ABS(D2290)&gt;$G$4),"",D2290),""))</f>
        <v/>
      </c>
      <c r="O2290" s="37" t="str">
        <f>IF($J$4=0,E2290,IFERROR(IF(OR(AND(Data_Input!$T$3="meters",Data_Input!$T2294&gt;12),(AND(Data_Input!$T$3="feet",Data_Input!$T2294&gt;40)),ABS(E2290)&gt;$G$4),"",E2290),""))</f>
        <v/>
      </c>
      <c r="P2290" s="35"/>
      <c r="Q2290" s="8" t="str">
        <f t="shared" si="150"/>
        <v/>
      </c>
      <c r="R2290" s="8" t="str">
        <f t="shared" si="151"/>
        <v/>
      </c>
      <c r="S2290" s="8" t="str">
        <f t="shared" si="152"/>
        <v/>
      </c>
      <c r="T2290" s="8" t="str">
        <f t="shared" si="153"/>
        <v/>
      </c>
      <c r="U2290" s="35"/>
    </row>
    <row r="2291" spans="1:21">
      <c r="A2291" s="7">
        <v>2289</v>
      </c>
      <c r="B2291" s="37" t="str">
        <f>Data_Input!O2295</f>
        <v/>
      </c>
      <c r="C2291" s="37" t="str">
        <f>Data_Input!P2295</f>
        <v/>
      </c>
      <c r="D2291" s="37" t="str">
        <f>Data_Input!Q2295</f>
        <v/>
      </c>
      <c r="E2291" s="37" t="str">
        <f>Data_Input!R2295</f>
        <v/>
      </c>
      <c r="F2291" s="47"/>
      <c r="G2291" s="35"/>
      <c r="H2291" s="35"/>
      <c r="I2291" s="35"/>
      <c r="J2291" s="35"/>
      <c r="K2291" s="35"/>
      <c r="L2291" s="37" t="str">
        <f>IF($G$4=0,B2291,IFERROR(IF(OR(AND(Data_Input!$T$3="meters",Data_Input!$T2295&gt;12),(AND(Data_Input!$T$3="feet",Data_Input!$T2295&gt;40)),ABS(B2291)&gt;$G$4),"",B2291),""))</f>
        <v/>
      </c>
      <c r="M2291" s="37" t="str">
        <f>IF($H$4=0,C2291,IFERROR(IF(OR(AND(Data_Input!$T$3="meters",Data_Input!$T2295&gt;12),(AND(Data_Input!$T$3="feet",Data_Input!$T2295&gt;40)),ABS(C2291)&gt;$G$4),"",C2291),""))</f>
        <v/>
      </c>
      <c r="N2291" s="37" t="str">
        <f>IF($I$4=0,D2291,IFERROR(IF(OR(AND(Data_Input!$T$3="meters",Data_Input!$T2295&gt;12),(AND(Data_Input!$T$3="feet",Data_Input!$T2295&gt;40)),ABS(D2291)&gt;$G$4),"",D2291),""))</f>
        <v/>
      </c>
      <c r="O2291" s="37" t="str">
        <f>IF($J$4=0,E2291,IFERROR(IF(OR(AND(Data_Input!$T$3="meters",Data_Input!$T2295&gt;12),(AND(Data_Input!$T$3="feet",Data_Input!$T2295&gt;40)),ABS(E2291)&gt;$G$4),"",E2291),""))</f>
        <v/>
      </c>
      <c r="P2291" s="35"/>
      <c r="Q2291" s="8" t="str">
        <f t="shared" si="150"/>
        <v/>
      </c>
      <c r="R2291" s="8" t="str">
        <f t="shared" si="151"/>
        <v/>
      </c>
      <c r="S2291" s="8" t="str">
        <f t="shared" si="152"/>
        <v/>
      </c>
      <c r="T2291" s="8" t="str">
        <f t="shared" si="153"/>
        <v/>
      </c>
      <c r="U2291" s="35"/>
    </row>
    <row r="2292" spans="1:21">
      <c r="A2292" s="7">
        <v>2290</v>
      </c>
      <c r="B2292" s="37" t="str">
        <f>Data_Input!O2296</f>
        <v/>
      </c>
      <c r="C2292" s="37" t="str">
        <f>Data_Input!P2296</f>
        <v/>
      </c>
      <c r="D2292" s="37" t="str">
        <f>Data_Input!Q2296</f>
        <v/>
      </c>
      <c r="E2292" s="37" t="str">
        <f>Data_Input!R2296</f>
        <v/>
      </c>
      <c r="F2292" s="47"/>
      <c r="G2292" s="35"/>
      <c r="H2292" s="35"/>
      <c r="I2292" s="35"/>
      <c r="J2292" s="35"/>
      <c r="K2292" s="35"/>
      <c r="L2292" s="37" t="str">
        <f>IF($G$4=0,B2292,IFERROR(IF(OR(AND(Data_Input!$T$3="meters",Data_Input!$T2296&gt;12),(AND(Data_Input!$T$3="feet",Data_Input!$T2296&gt;40)),ABS(B2292)&gt;$G$4),"",B2292),""))</f>
        <v/>
      </c>
      <c r="M2292" s="37" t="str">
        <f>IF($H$4=0,C2292,IFERROR(IF(OR(AND(Data_Input!$T$3="meters",Data_Input!$T2296&gt;12),(AND(Data_Input!$T$3="feet",Data_Input!$T2296&gt;40)),ABS(C2292)&gt;$G$4),"",C2292),""))</f>
        <v/>
      </c>
      <c r="N2292" s="37" t="str">
        <f>IF($I$4=0,D2292,IFERROR(IF(OR(AND(Data_Input!$T$3="meters",Data_Input!$T2296&gt;12),(AND(Data_Input!$T$3="feet",Data_Input!$T2296&gt;40)),ABS(D2292)&gt;$G$4),"",D2292),""))</f>
        <v/>
      </c>
      <c r="O2292" s="37" t="str">
        <f>IF($J$4=0,E2292,IFERROR(IF(OR(AND(Data_Input!$T$3="meters",Data_Input!$T2296&gt;12),(AND(Data_Input!$T$3="feet",Data_Input!$T2296&gt;40)),ABS(E2292)&gt;$G$4),"",E2292),""))</f>
        <v/>
      </c>
      <c r="P2292" s="35"/>
      <c r="Q2292" s="8" t="str">
        <f t="shared" si="150"/>
        <v/>
      </c>
      <c r="R2292" s="8" t="str">
        <f t="shared" si="151"/>
        <v/>
      </c>
      <c r="S2292" s="8" t="str">
        <f t="shared" si="152"/>
        <v/>
      </c>
      <c r="T2292" s="8" t="str">
        <f t="shared" si="153"/>
        <v/>
      </c>
      <c r="U2292" s="35"/>
    </row>
    <row r="2293" spans="1:21">
      <c r="A2293" s="7">
        <v>2291</v>
      </c>
      <c r="B2293" s="37" t="str">
        <f>Data_Input!O2297</f>
        <v/>
      </c>
      <c r="C2293" s="37" t="str">
        <f>Data_Input!P2297</f>
        <v/>
      </c>
      <c r="D2293" s="37" t="str">
        <f>Data_Input!Q2297</f>
        <v/>
      </c>
      <c r="E2293" s="37" t="str">
        <f>Data_Input!R2297</f>
        <v/>
      </c>
      <c r="F2293" s="47"/>
      <c r="G2293" s="35"/>
      <c r="H2293" s="35"/>
      <c r="I2293" s="35"/>
      <c r="J2293" s="35"/>
      <c r="K2293" s="35"/>
      <c r="L2293" s="37" t="str">
        <f>IF($G$4=0,B2293,IFERROR(IF(OR(AND(Data_Input!$T$3="meters",Data_Input!$T2297&gt;12),(AND(Data_Input!$T$3="feet",Data_Input!$T2297&gt;40)),ABS(B2293)&gt;$G$4),"",B2293),""))</f>
        <v/>
      </c>
      <c r="M2293" s="37" t="str">
        <f>IF($H$4=0,C2293,IFERROR(IF(OR(AND(Data_Input!$T$3="meters",Data_Input!$T2297&gt;12),(AND(Data_Input!$T$3="feet",Data_Input!$T2297&gt;40)),ABS(C2293)&gt;$G$4),"",C2293),""))</f>
        <v/>
      </c>
      <c r="N2293" s="37" t="str">
        <f>IF($I$4=0,D2293,IFERROR(IF(OR(AND(Data_Input!$T$3="meters",Data_Input!$T2297&gt;12),(AND(Data_Input!$T$3="feet",Data_Input!$T2297&gt;40)),ABS(D2293)&gt;$G$4),"",D2293),""))</f>
        <v/>
      </c>
      <c r="O2293" s="37" t="str">
        <f>IF($J$4=0,E2293,IFERROR(IF(OR(AND(Data_Input!$T$3="meters",Data_Input!$T2297&gt;12),(AND(Data_Input!$T$3="feet",Data_Input!$T2297&gt;40)),ABS(E2293)&gt;$G$4),"",E2293),""))</f>
        <v/>
      </c>
      <c r="P2293" s="35"/>
      <c r="Q2293" s="8" t="str">
        <f t="shared" si="150"/>
        <v/>
      </c>
      <c r="R2293" s="8" t="str">
        <f t="shared" si="151"/>
        <v/>
      </c>
      <c r="S2293" s="8" t="str">
        <f t="shared" si="152"/>
        <v/>
      </c>
      <c r="T2293" s="8" t="str">
        <f t="shared" si="153"/>
        <v/>
      </c>
      <c r="U2293" s="35"/>
    </row>
    <row r="2294" spans="1:21">
      <c r="A2294" s="7">
        <v>2292</v>
      </c>
      <c r="B2294" s="37" t="str">
        <f>Data_Input!O2298</f>
        <v/>
      </c>
      <c r="C2294" s="37" t="str">
        <f>Data_Input!P2298</f>
        <v/>
      </c>
      <c r="D2294" s="37" t="str">
        <f>Data_Input!Q2298</f>
        <v/>
      </c>
      <c r="E2294" s="37" t="str">
        <f>Data_Input!R2298</f>
        <v/>
      </c>
      <c r="F2294" s="47"/>
      <c r="G2294" s="35"/>
      <c r="H2294" s="35"/>
      <c r="I2294" s="35"/>
      <c r="J2294" s="35"/>
      <c r="K2294" s="35"/>
      <c r="L2294" s="37" t="str">
        <f>IF($G$4=0,B2294,IFERROR(IF(OR(AND(Data_Input!$T$3="meters",Data_Input!$T2298&gt;12),(AND(Data_Input!$T$3="feet",Data_Input!$T2298&gt;40)),ABS(B2294)&gt;$G$4),"",B2294),""))</f>
        <v/>
      </c>
      <c r="M2294" s="37" t="str">
        <f>IF($H$4=0,C2294,IFERROR(IF(OR(AND(Data_Input!$T$3="meters",Data_Input!$T2298&gt;12),(AND(Data_Input!$T$3="feet",Data_Input!$T2298&gt;40)),ABS(C2294)&gt;$G$4),"",C2294),""))</f>
        <v/>
      </c>
      <c r="N2294" s="37" t="str">
        <f>IF($I$4=0,D2294,IFERROR(IF(OR(AND(Data_Input!$T$3="meters",Data_Input!$T2298&gt;12),(AND(Data_Input!$T$3="feet",Data_Input!$T2298&gt;40)),ABS(D2294)&gt;$G$4),"",D2294),""))</f>
        <v/>
      </c>
      <c r="O2294" s="37" t="str">
        <f>IF($J$4=0,E2294,IFERROR(IF(OR(AND(Data_Input!$T$3="meters",Data_Input!$T2298&gt;12),(AND(Data_Input!$T$3="feet",Data_Input!$T2298&gt;40)),ABS(E2294)&gt;$G$4),"",E2294),""))</f>
        <v/>
      </c>
      <c r="P2294" s="35"/>
      <c r="Q2294" s="8" t="str">
        <f t="shared" si="150"/>
        <v/>
      </c>
      <c r="R2294" s="8" t="str">
        <f t="shared" si="151"/>
        <v/>
      </c>
      <c r="S2294" s="8" t="str">
        <f t="shared" si="152"/>
        <v/>
      </c>
      <c r="T2294" s="8" t="str">
        <f t="shared" si="153"/>
        <v/>
      </c>
      <c r="U2294" s="35"/>
    </row>
    <row r="2295" spans="1:21">
      <c r="A2295" s="7">
        <v>2293</v>
      </c>
      <c r="B2295" s="37" t="str">
        <f>Data_Input!O2299</f>
        <v/>
      </c>
      <c r="C2295" s="37" t="str">
        <f>Data_Input!P2299</f>
        <v/>
      </c>
      <c r="D2295" s="37" t="str">
        <f>Data_Input!Q2299</f>
        <v/>
      </c>
      <c r="E2295" s="37" t="str">
        <f>Data_Input!R2299</f>
        <v/>
      </c>
      <c r="F2295" s="47"/>
      <c r="G2295" s="35"/>
      <c r="H2295" s="35"/>
      <c r="I2295" s="35"/>
      <c r="J2295" s="35"/>
      <c r="K2295" s="35"/>
      <c r="L2295" s="37" t="str">
        <f>IF($G$4=0,B2295,IFERROR(IF(OR(AND(Data_Input!$T$3="meters",Data_Input!$T2299&gt;12),(AND(Data_Input!$T$3="feet",Data_Input!$T2299&gt;40)),ABS(B2295)&gt;$G$4),"",B2295),""))</f>
        <v/>
      </c>
      <c r="M2295" s="37" t="str">
        <f>IF($H$4=0,C2295,IFERROR(IF(OR(AND(Data_Input!$T$3="meters",Data_Input!$T2299&gt;12),(AND(Data_Input!$T$3="feet",Data_Input!$T2299&gt;40)),ABS(C2295)&gt;$G$4),"",C2295),""))</f>
        <v/>
      </c>
      <c r="N2295" s="37" t="str">
        <f>IF($I$4=0,D2295,IFERROR(IF(OR(AND(Data_Input!$T$3="meters",Data_Input!$T2299&gt;12),(AND(Data_Input!$T$3="feet",Data_Input!$T2299&gt;40)),ABS(D2295)&gt;$G$4),"",D2295),""))</f>
        <v/>
      </c>
      <c r="O2295" s="37" t="str">
        <f>IF($J$4=0,E2295,IFERROR(IF(OR(AND(Data_Input!$T$3="meters",Data_Input!$T2299&gt;12),(AND(Data_Input!$T$3="feet",Data_Input!$T2299&gt;40)),ABS(E2295)&gt;$G$4),"",E2295),""))</f>
        <v/>
      </c>
      <c r="P2295" s="35"/>
      <c r="Q2295" s="8" t="str">
        <f t="shared" si="150"/>
        <v/>
      </c>
      <c r="R2295" s="8" t="str">
        <f t="shared" si="151"/>
        <v/>
      </c>
      <c r="S2295" s="8" t="str">
        <f t="shared" si="152"/>
        <v/>
      </c>
      <c r="T2295" s="8" t="str">
        <f t="shared" si="153"/>
        <v/>
      </c>
      <c r="U2295" s="35"/>
    </row>
    <row r="2296" spans="1:21">
      <c r="A2296" s="7">
        <v>2294</v>
      </c>
      <c r="B2296" s="37" t="str">
        <f>Data_Input!O2300</f>
        <v/>
      </c>
      <c r="C2296" s="37" t="str">
        <f>Data_Input!P2300</f>
        <v/>
      </c>
      <c r="D2296" s="37" t="str">
        <f>Data_Input!Q2300</f>
        <v/>
      </c>
      <c r="E2296" s="37" t="str">
        <f>Data_Input!R2300</f>
        <v/>
      </c>
      <c r="F2296" s="47"/>
      <c r="G2296" s="35"/>
      <c r="H2296" s="35"/>
      <c r="I2296" s="35"/>
      <c r="J2296" s="35"/>
      <c r="K2296" s="35"/>
      <c r="L2296" s="37" t="str">
        <f>IF($G$4=0,B2296,IFERROR(IF(OR(AND(Data_Input!$T$3="meters",Data_Input!$T2300&gt;12),(AND(Data_Input!$T$3="feet",Data_Input!$T2300&gt;40)),ABS(B2296)&gt;$G$4),"",B2296),""))</f>
        <v/>
      </c>
      <c r="M2296" s="37" t="str">
        <f>IF($H$4=0,C2296,IFERROR(IF(OR(AND(Data_Input!$T$3="meters",Data_Input!$T2300&gt;12),(AND(Data_Input!$T$3="feet",Data_Input!$T2300&gt;40)),ABS(C2296)&gt;$G$4),"",C2296),""))</f>
        <v/>
      </c>
      <c r="N2296" s="37" t="str">
        <f>IF($I$4=0,D2296,IFERROR(IF(OR(AND(Data_Input!$T$3="meters",Data_Input!$T2300&gt;12),(AND(Data_Input!$T$3="feet",Data_Input!$T2300&gt;40)),ABS(D2296)&gt;$G$4),"",D2296),""))</f>
        <v/>
      </c>
      <c r="O2296" s="37" t="str">
        <f>IF($J$4=0,E2296,IFERROR(IF(OR(AND(Data_Input!$T$3="meters",Data_Input!$T2300&gt;12),(AND(Data_Input!$T$3="feet",Data_Input!$T2300&gt;40)),ABS(E2296)&gt;$G$4),"",E2296),""))</f>
        <v/>
      </c>
      <c r="P2296" s="35"/>
      <c r="Q2296" s="8" t="str">
        <f t="shared" si="150"/>
        <v/>
      </c>
      <c r="R2296" s="8" t="str">
        <f t="shared" si="151"/>
        <v/>
      </c>
      <c r="S2296" s="8" t="str">
        <f t="shared" si="152"/>
        <v/>
      </c>
      <c r="T2296" s="8" t="str">
        <f t="shared" si="153"/>
        <v/>
      </c>
      <c r="U2296" s="35"/>
    </row>
    <row r="2297" spans="1:21">
      <c r="A2297" s="7">
        <v>2295</v>
      </c>
      <c r="B2297" s="37" t="str">
        <f>Data_Input!O2301</f>
        <v/>
      </c>
      <c r="C2297" s="37" t="str">
        <f>Data_Input!P2301</f>
        <v/>
      </c>
      <c r="D2297" s="37" t="str">
        <f>Data_Input!Q2301</f>
        <v/>
      </c>
      <c r="E2297" s="37" t="str">
        <f>Data_Input!R2301</f>
        <v/>
      </c>
      <c r="F2297" s="47"/>
      <c r="G2297" s="35"/>
      <c r="H2297" s="35"/>
      <c r="I2297" s="35"/>
      <c r="J2297" s="35"/>
      <c r="K2297" s="35"/>
      <c r="L2297" s="37" t="str">
        <f>IF($G$4=0,B2297,IFERROR(IF(OR(AND(Data_Input!$T$3="meters",Data_Input!$T2301&gt;12),(AND(Data_Input!$T$3="feet",Data_Input!$T2301&gt;40)),ABS(B2297)&gt;$G$4),"",B2297),""))</f>
        <v/>
      </c>
      <c r="M2297" s="37" t="str">
        <f>IF($H$4=0,C2297,IFERROR(IF(OR(AND(Data_Input!$T$3="meters",Data_Input!$T2301&gt;12),(AND(Data_Input!$T$3="feet",Data_Input!$T2301&gt;40)),ABS(C2297)&gt;$G$4),"",C2297),""))</f>
        <v/>
      </c>
      <c r="N2297" s="37" t="str">
        <f>IF($I$4=0,D2297,IFERROR(IF(OR(AND(Data_Input!$T$3="meters",Data_Input!$T2301&gt;12),(AND(Data_Input!$T$3="feet",Data_Input!$T2301&gt;40)),ABS(D2297)&gt;$G$4),"",D2297),""))</f>
        <v/>
      </c>
      <c r="O2297" s="37" t="str">
        <f>IF($J$4=0,E2297,IFERROR(IF(OR(AND(Data_Input!$T$3="meters",Data_Input!$T2301&gt;12),(AND(Data_Input!$T$3="feet",Data_Input!$T2301&gt;40)),ABS(E2297)&gt;$G$4),"",E2297),""))</f>
        <v/>
      </c>
      <c r="P2297" s="35"/>
      <c r="Q2297" s="8" t="str">
        <f t="shared" si="150"/>
        <v/>
      </c>
      <c r="R2297" s="8" t="str">
        <f t="shared" si="151"/>
        <v/>
      </c>
      <c r="S2297" s="8" t="str">
        <f t="shared" si="152"/>
        <v/>
      </c>
      <c r="T2297" s="8" t="str">
        <f t="shared" si="153"/>
        <v/>
      </c>
      <c r="U2297" s="35"/>
    </row>
    <row r="2298" spans="1:21">
      <c r="A2298" s="7">
        <v>2296</v>
      </c>
      <c r="B2298" s="37" t="str">
        <f>Data_Input!O2302</f>
        <v/>
      </c>
      <c r="C2298" s="37" t="str">
        <f>Data_Input!P2302</f>
        <v/>
      </c>
      <c r="D2298" s="37" t="str">
        <f>Data_Input!Q2302</f>
        <v/>
      </c>
      <c r="E2298" s="37" t="str">
        <f>Data_Input!R2302</f>
        <v/>
      </c>
      <c r="F2298" s="47"/>
      <c r="G2298" s="35"/>
      <c r="H2298" s="35"/>
      <c r="I2298" s="35"/>
      <c r="J2298" s="35"/>
      <c r="K2298" s="35"/>
      <c r="L2298" s="37" t="str">
        <f>IF($G$4=0,B2298,IFERROR(IF(OR(AND(Data_Input!$T$3="meters",Data_Input!$T2302&gt;12),(AND(Data_Input!$T$3="feet",Data_Input!$T2302&gt;40)),ABS(B2298)&gt;$G$4),"",B2298),""))</f>
        <v/>
      </c>
      <c r="M2298" s="37" t="str">
        <f>IF($H$4=0,C2298,IFERROR(IF(OR(AND(Data_Input!$T$3="meters",Data_Input!$T2302&gt;12),(AND(Data_Input!$T$3="feet",Data_Input!$T2302&gt;40)),ABS(C2298)&gt;$G$4),"",C2298),""))</f>
        <v/>
      </c>
      <c r="N2298" s="37" t="str">
        <f>IF($I$4=0,D2298,IFERROR(IF(OR(AND(Data_Input!$T$3="meters",Data_Input!$T2302&gt;12),(AND(Data_Input!$T$3="feet",Data_Input!$T2302&gt;40)),ABS(D2298)&gt;$G$4),"",D2298),""))</f>
        <v/>
      </c>
      <c r="O2298" s="37" t="str">
        <f>IF($J$4=0,E2298,IFERROR(IF(OR(AND(Data_Input!$T$3="meters",Data_Input!$T2302&gt;12),(AND(Data_Input!$T$3="feet",Data_Input!$T2302&gt;40)),ABS(E2298)&gt;$G$4),"",E2298),""))</f>
        <v/>
      </c>
      <c r="P2298" s="35"/>
      <c r="Q2298" s="8" t="str">
        <f t="shared" si="150"/>
        <v/>
      </c>
      <c r="R2298" s="8" t="str">
        <f t="shared" si="151"/>
        <v/>
      </c>
      <c r="S2298" s="8" t="str">
        <f t="shared" si="152"/>
        <v/>
      </c>
      <c r="T2298" s="8" t="str">
        <f t="shared" si="153"/>
        <v/>
      </c>
      <c r="U2298" s="35"/>
    </row>
    <row r="2299" spans="1:21">
      <c r="A2299" s="7">
        <v>2297</v>
      </c>
      <c r="B2299" s="37" t="str">
        <f>Data_Input!O2303</f>
        <v/>
      </c>
      <c r="C2299" s="37" t="str">
        <f>Data_Input!P2303</f>
        <v/>
      </c>
      <c r="D2299" s="37" t="str">
        <f>Data_Input!Q2303</f>
        <v/>
      </c>
      <c r="E2299" s="37" t="str">
        <f>Data_Input!R2303</f>
        <v/>
      </c>
      <c r="F2299" s="47"/>
      <c r="G2299" s="35"/>
      <c r="H2299" s="35"/>
      <c r="I2299" s="35"/>
      <c r="J2299" s="35"/>
      <c r="K2299" s="35"/>
      <c r="L2299" s="37" t="str">
        <f>IF($G$4=0,B2299,IFERROR(IF(OR(AND(Data_Input!$T$3="meters",Data_Input!$T2303&gt;12),(AND(Data_Input!$T$3="feet",Data_Input!$T2303&gt;40)),ABS(B2299)&gt;$G$4),"",B2299),""))</f>
        <v/>
      </c>
      <c r="M2299" s="37" t="str">
        <f>IF($H$4=0,C2299,IFERROR(IF(OR(AND(Data_Input!$T$3="meters",Data_Input!$T2303&gt;12),(AND(Data_Input!$T$3="feet",Data_Input!$T2303&gt;40)),ABS(C2299)&gt;$G$4),"",C2299),""))</f>
        <v/>
      </c>
      <c r="N2299" s="37" t="str">
        <f>IF($I$4=0,D2299,IFERROR(IF(OR(AND(Data_Input!$T$3="meters",Data_Input!$T2303&gt;12),(AND(Data_Input!$T$3="feet",Data_Input!$T2303&gt;40)),ABS(D2299)&gt;$G$4),"",D2299),""))</f>
        <v/>
      </c>
      <c r="O2299" s="37" t="str">
        <f>IF($J$4=0,E2299,IFERROR(IF(OR(AND(Data_Input!$T$3="meters",Data_Input!$T2303&gt;12),(AND(Data_Input!$T$3="feet",Data_Input!$T2303&gt;40)),ABS(E2299)&gt;$G$4),"",E2299),""))</f>
        <v/>
      </c>
      <c r="P2299" s="35"/>
      <c r="Q2299" s="8" t="str">
        <f t="shared" si="150"/>
        <v/>
      </c>
      <c r="R2299" s="8" t="str">
        <f t="shared" si="151"/>
        <v/>
      </c>
      <c r="S2299" s="8" t="str">
        <f t="shared" si="152"/>
        <v/>
      </c>
      <c r="T2299" s="8" t="str">
        <f t="shared" si="153"/>
        <v/>
      </c>
      <c r="U2299" s="35"/>
    </row>
    <row r="2300" spans="1:21">
      <c r="A2300" s="7">
        <v>2298</v>
      </c>
      <c r="B2300" s="37" t="str">
        <f>Data_Input!O2304</f>
        <v/>
      </c>
      <c r="C2300" s="37" t="str">
        <f>Data_Input!P2304</f>
        <v/>
      </c>
      <c r="D2300" s="37" t="str">
        <f>Data_Input!Q2304</f>
        <v/>
      </c>
      <c r="E2300" s="37" t="str">
        <f>Data_Input!R2304</f>
        <v/>
      </c>
      <c r="F2300" s="47"/>
      <c r="G2300" s="35"/>
      <c r="H2300" s="35"/>
      <c r="I2300" s="35"/>
      <c r="J2300" s="35"/>
      <c r="K2300" s="35"/>
      <c r="L2300" s="37" t="str">
        <f>IF($G$4=0,B2300,IFERROR(IF(OR(AND(Data_Input!$T$3="meters",Data_Input!$T2304&gt;12),(AND(Data_Input!$T$3="feet",Data_Input!$T2304&gt;40)),ABS(B2300)&gt;$G$4),"",B2300),""))</f>
        <v/>
      </c>
      <c r="M2300" s="37" t="str">
        <f>IF($H$4=0,C2300,IFERROR(IF(OR(AND(Data_Input!$T$3="meters",Data_Input!$T2304&gt;12),(AND(Data_Input!$T$3="feet",Data_Input!$T2304&gt;40)),ABS(C2300)&gt;$G$4),"",C2300),""))</f>
        <v/>
      </c>
      <c r="N2300" s="37" t="str">
        <f>IF($I$4=0,D2300,IFERROR(IF(OR(AND(Data_Input!$T$3="meters",Data_Input!$T2304&gt;12),(AND(Data_Input!$T$3="feet",Data_Input!$T2304&gt;40)),ABS(D2300)&gt;$G$4),"",D2300),""))</f>
        <v/>
      </c>
      <c r="O2300" s="37" t="str">
        <f>IF($J$4=0,E2300,IFERROR(IF(OR(AND(Data_Input!$T$3="meters",Data_Input!$T2304&gt;12),(AND(Data_Input!$T$3="feet",Data_Input!$T2304&gt;40)),ABS(E2300)&gt;$G$4),"",E2300),""))</f>
        <v/>
      </c>
      <c r="P2300" s="35"/>
      <c r="Q2300" s="8" t="str">
        <f t="shared" si="150"/>
        <v/>
      </c>
      <c r="R2300" s="8" t="str">
        <f t="shared" si="151"/>
        <v/>
      </c>
      <c r="S2300" s="8" t="str">
        <f t="shared" si="152"/>
        <v/>
      </c>
      <c r="T2300" s="8" t="str">
        <f t="shared" si="153"/>
        <v/>
      </c>
      <c r="U2300" s="35"/>
    </row>
    <row r="2301" spans="1:21">
      <c r="A2301" s="7">
        <v>2299</v>
      </c>
      <c r="B2301" s="37" t="str">
        <f>Data_Input!O2305</f>
        <v/>
      </c>
      <c r="C2301" s="37" t="str">
        <f>Data_Input!P2305</f>
        <v/>
      </c>
      <c r="D2301" s="37" t="str">
        <f>Data_Input!Q2305</f>
        <v/>
      </c>
      <c r="E2301" s="37" t="str">
        <f>Data_Input!R2305</f>
        <v/>
      </c>
      <c r="F2301" s="47"/>
      <c r="G2301" s="35"/>
      <c r="H2301" s="35"/>
      <c r="I2301" s="35"/>
      <c r="J2301" s="35"/>
      <c r="K2301" s="35"/>
      <c r="L2301" s="37" t="str">
        <f>IF($G$4=0,B2301,IFERROR(IF(OR(AND(Data_Input!$T$3="meters",Data_Input!$T2305&gt;12),(AND(Data_Input!$T$3="feet",Data_Input!$T2305&gt;40)),ABS(B2301)&gt;$G$4),"",B2301),""))</f>
        <v/>
      </c>
      <c r="M2301" s="37" t="str">
        <f>IF($H$4=0,C2301,IFERROR(IF(OR(AND(Data_Input!$T$3="meters",Data_Input!$T2305&gt;12),(AND(Data_Input!$T$3="feet",Data_Input!$T2305&gt;40)),ABS(C2301)&gt;$G$4),"",C2301),""))</f>
        <v/>
      </c>
      <c r="N2301" s="37" t="str">
        <f>IF($I$4=0,D2301,IFERROR(IF(OR(AND(Data_Input!$T$3="meters",Data_Input!$T2305&gt;12),(AND(Data_Input!$T$3="feet",Data_Input!$T2305&gt;40)),ABS(D2301)&gt;$G$4),"",D2301),""))</f>
        <v/>
      </c>
      <c r="O2301" s="37" t="str">
        <f>IF($J$4=0,E2301,IFERROR(IF(OR(AND(Data_Input!$T$3="meters",Data_Input!$T2305&gt;12),(AND(Data_Input!$T$3="feet",Data_Input!$T2305&gt;40)),ABS(E2301)&gt;$G$4),"",E2301),""))</f>
        <v/>
      </c>
      <c r="P2301" s="35"/>
      <c r="Q2301" s="8" t="str">
        <f t="shared" si="150"/>
        <v/>
      </c>
      <c r="R2301" s="8" t="str">
        <f t="shared" si="151"/>
        <v/>
      </c>
      <c r="S2301" s="8" t="str">
        <f t="shared" si="152"/>
        <v/>
      </c>
      <c r="T2301" s="8" t="str">
        <f t="shared" si="153"/>
        <v/>
      </c>
      <c r="U2301" s="35"/>
    </row>
    <row r="2302" spans="1:21">
      <c r="A2302" s="7">
        <v>2300</v>
      </c>
      <c r="B2302" s="37" t="str">
        <f>Data_Input!O2306</f>
        <v/>
      </c>
      <c r="C2302" s="37" t="str">
        <f>Data_Input!P2306</f>
        <v/>
      </c>
      <c r="D2302" s="37" t="str">
        <f>Data_Input!Q2306</f>
        <v/>
      </c>
      <c r="E2302" s="37" t="str">
        <f>Data_Input!R2306</f>
        <v/>
      </c>
      <c r="F2302" s="47"/>
      <c r="G2302" s="35"/>
      <c r="H2302" s="35"/>
      <c r="I2302" s="35"/>
      <c r="J2302" s="35"/>
      <c r="K2302" s="35"/>
      <c r="L2302" s="37" t="str">
        <f>IF($G$4=0,B2302,IFERROR(IF(OR(AND(Data_Input!$T$3="meters",Data_Input!$T2306&gt;12),(AND(Data_Input!$T$3="feet",Data_Input!$T2306&gt;40)),ABS(B2302)&gt;$G$4),"",B2302),""))</f>
        <v/>
      </c>
      <c r="M2302" s="37" t="str">
        <f>IF($H$4=0,C2302,IFERROR(IF(OR(AND(Data_Input!$T$3="meters",Data_Input!$T2306&gt;12),(AND(Data_Input!$T$3="feet",Data_Input!$T2306&gt;40)),ABS(C2302)&gt;$G$4),"",C2302),""))</f>
        <v/>
      </c>
      <c r="N2302" s="37" t="str">
        <f>IF($I$4=0,D2302,IFERROR(IF(OR(AND(Data_Input!$T$3="meters",Data_Input!$T2306&gt;12),(AND(Data_Input!$T$3="feet",Data_Input!$T2306&gt;40)),ABS(D2302)&gt;$G$4),"",D2302),""))</f>
        <v/>
      </c>
      <c r="O2302" s="37" t="str">
        <f>IF($J$4=0,E2302,IFERROR(IF(OR(AND(Data_Input!$T$3="meters",Data_Input!$T2306&gt;12),(AND(Data_Input!$T$3="feet",Data_Input!$T2306&gt;40)),ABS(E2302)&gt;$G$4),"",E2302),""))</f>
        <v/>
      </c>
      <c r="P2302" s="35"/>
      <c r="Q2302" s="8" t="str">
        <f t="shared" si="150"/>
        <v/>
      </c>
      <c r="R2302" s="8" t="str">
        <f t="shared" si="151"/>
        <v/>
      </c>
      <c r="S2302" s="8" t="str">
        <f t="shared" si="152"/>
        <v/>
      </c>
      <c r="T2302" s="8" t="str">
        <f t="shared" si="153"/>
        <v/>
      </c>
      <c r="U2302" s="35"/>
    </row>
    <row r="2303" spans="1:21">
      <c r="A2303" s="7">
        <v>2301</v>
      </c>
      <c r="B2303" s="37" t="str">
        <f>Data_Input!O2307</f>
        <v/>
      </c>
      <c r="C2303" s="37" t="str">
        <f>Data_Input!P2307</f>
        <v/>
      </c>
      <c r="D2303" s="37" t="str">
        <f>Data_Input!Q2307</f>
        <v/>
      </c>
      <c r="E2303" s="37" t="str">
        <f>Data_Input!R2307</f>
        <v/>
      </c>
      <c r="F2303" s="47"/>
      <c r="G2303" s="35"/>
      <c r="H2303" s="35"/>
      <c r="I2303" s="35"/>
      <c r="J2303" s="35"/>
      <c r="K2303" s="35"/>
      <c r="L2303" s="37" t="str">
        <f>IF($G$4=0,B2303,IFERROR(IF(OR(AND(Data_Input!$T$3="meters",Data_Input!$T2307&gt;12),(AND(Data_Input!$T$3="feet",Data_Input!$T2307&gt;40)),ABS(B2303)&gt;$G$4),"",B2303),""))</f>
        <v/>
      </c>
      <c r="M2303" s="37" t="str">
        <f>IF($H$4=0,C2303,IFERROR(IF(OR(AND(Data_Input!$T$3="meters",Data_Input!$T2307&gt;12),(AND(Data_Input!$T$3="feet",Data_Input!$T2307&gt;40)),ABS(C2303)&gt;$G$4),"",C2303),""))</f>
        <v/>
      </c>
      <c r="N2303" s="37" t="str">
        <f>IF($I$4=0,D2303,IFERROR(IF(OR(AND(Data_Input!$T$3="meters",Data_Input!$T2307&gt;12),(AND(Data_Input!$T$3="feet",Data_Input!$T2307&gt;40)),ABS(D2303)&gt;$G$4),"",D2303),""))</f>
        <v/>
      </c>
      <c r="O2303" s="37" t="str">
        <f>IF($J$4=0,E2303,IFERROR(IF(OR(AND(Data_Input!$T$3="meters",Data_Input!$T2307&gt;12),(AND(Data_Input!$T$3="feet",Data_Input!$T2307&gt;40)),ABS(E2303)&gt;$G$4),"",E2303),""))</f>
        <v/>
      </c>
      <c r="P2303" s="35"/>
      <c r="Q2303" s="8" t="str">
        <f t="shared" si="150"/>
        <v/>
      </c>
      <c r="R2303" s="8" t="str">
        <f t="shared" si="151"/>
        <v/>
      </c>
      <c r="S2303" s="8" t="str">
        <f t="shared" si="152"/>
        <v/>
      </c>
      <c r="T2303" s="8" t="str">
        <f t="shared" si="153"/>
        <v/>
      </c>
      <c r="U2303" s="35"/>
    </row>
    <row r="2304" spans="1:21">
      <c r="A2304" s="7">
        <v>2302</v>
      </c>
      <c r="B2304" s="37" t="str">
        <f>Data_Input!O2308</f>
        <v/>
      </c>
      <c r="C2304" s="37" t="str">
        <f>Data_Input!P2308</f>
        <v/>
      </c>
      <c r="D2304" s="37" t="str">
        <f>Data_Input!Q2308</f>
        <v/>
      </c>
      <c r="E2304" s="37" t="str">
        <f>Data_Input!R2308</f>
        <v/>
      </c>
      <c r="F2304" s="47"/>
      <c r="G2304" s="35"/>
      <c r="H2304" s="35"/>
      <c r="I2304" s="35"/>
      <c r="J2304" s="35"/>
      <c r="K2304" s="35"/>
      <c r="L2304" s="37" t="str">
        <f>IF($G$4=0,B2304,IFERROR(IF(OR(AND(Data_Input!$T$3="meters",Data_Input!$T2308&gt;12),(AND(Data_Input!$T$3="feet",Data_Input!$T2308&gt;40)),ABS(B2304)&gt;$G$4),"",B2304),""))</f>
        <v/>
      </c>
      <c r="M2304" s="37" t="str">
        <f>IF($H$4=0,C2304,IFERROR(IF(OR(AND(Data_Input!$T$3="meters",Data_Input!$T2308&gt;12),(AND(Data_Input!$T$3="feet",Data_Input!$T2308&gt;40)),ABS(C2304)&gt;$G$4),"",C2304),""))</f>
        <v/>
      </c>
      <c r="N2304" s="37" t="str">
        <f>IF($I$4=0,D2304,IFERROR(IF(OR(AND(Data_Input!$T$3="meters",Data_Input!$T2308&gt;12),(AND(Data_Input!$T$3="feet",Data_Input!$T2308&gt;40)),ABS(D2304)&gt;$G$4),"",D2304),""))</f>
        <v/>
      </c>
      <c r="O2304" s="37" t="str">
        <f>IF($J$4=0,E2304,IFERROR(IF(OR(AND(Data_Input!$T$3="meters",Data_Input!$T2308&gt;12),(AND(Data_Input!$T$3="feet",Data_Input!$T2308&gt;40)),ABS(E2304)&gt;$G$4),"",E2304),""))</f>
        <v/>
      </c>
      <c r="P2304" s="35"/>
      <c r="Q2304" s="8" t="str">
        <f t="shared" si="150"/>
        <v/>
      </c>
      <c r="R2304" s="8" t="str">
        <f t="shared" si="151"/>
        <v/>
      </c>
      <c r="S2304" s="8" t="str">
        <f t="shared" si="152"/>
        <v/>
      </c>
      <c r="T2304" s="8" t="str">
        <f t="shared" si="153"/>
        <v/>
      </c>
      <c r="U2304" s="35"/>
    </row>
    <row r="2305" spans="1:21">
      <c r="A2305" s="7">
        <v>2303</v>
      </c>
      <c r="B2305" s="37" t="str">
        <f>Data_Input!O2309</f>
        <v/>
      </c>
      <c r="C2305" s="37" t="str">
        <f>Data_Input!P2309</f>
        <v/>
      </c>
      <c r="D2305" s="37" t="str">
        <f>Data_Input!Q2309</f>
        <v/>
      </c>
      <c r="E2305" s="37" t="str">
        <f>Data_Input!R2309</f>
        <v/>
      </c>
      <c r="F2305" s="47"/>
      <c r="G2305" s="35"/>
      <c r="H2305" s="35"/>
      <c r="I2305" s="35"/>
      <c r="J2305" s="35"/>
      <c r="K2305" s="35"/>
      <c r="L2305" s="37" t="str">
        <f>IF($G$4=0,B2305,IFERROR(IF(OR(AND(Data_Input!$T$3="meters",Data_Input!$T2309&gt;12),(AND(Data_Input!$T$3="feet",Data_Input!$T2309&gt;40)),ABS(B2305)&gt;$G$4),"",B2305),""))</f>
        <v/>
      </c>
      <c r="M2305" s="37" t="str">
        <f>IF($H$4=0,C2305,IFERROR(IF(OR(AND(Data_Input!$T$3="meters",Data_Input!$T2309&gt;12),(AND(Data_Input!$T$3="feet",Data_Input!$T2309&gt;40)),ABS(C2305)&gt;$G$4),"",C2305),""))</f>
        <v/>
      </c>
      <c r="N2305" s="37" t="str">
        <f>IF($I$4=0,D2305,IFERROR(IF(OR(AND(Data_Input!$T$3="meters",Data_Input!$T2309&gt;12),(AND(Data_Input!$T$3="feet",Data_Input!$T2309&gt;40)),ABS(D2305)&gt;$G$4),"",D2305),""))</f>
        <v/>
      </c>
      <c r="O2305" s="37" t="str">
        <f>IF($J$4=0,E2305,IFERROR(IF(OR(AND(Data_Input!$T$3="meters",Data_Input!$T2309&gt;12),(AND(Data_Input!$T$3="feet",Data_Input!$T2309&gt;40)),ABS(E2305)&gt;$G$4),"",E2305),""))</f>
        <v/>
      </c>
      <c r="P2305" s="35"/>
      <c r="Q2305" s="8" t="str">
        <f t="shared" si="150"/>
        <v/>
      </c>
      <c r="R2305" s="8" t="str">
        <f t="shared" si="151"/>
        <v/>
      </c>
      <c r="S2305" s="8" t="str">
        <f t="shared" si="152"/>
        <v/>
      </c>
      <c r="T2305" s="8" t="str">
        <f t="shared" si="153"/>
        <v/>
      </c>
      <c r="U2305" s="35"/>
    </row>
    <row r="2306" spans="1:21">
      <c r="A2306" s="7">
        <v>2304</v>
      </c>
      <c r="B2306" s="37" t="str">
        <f>Data_Input!O2310</f>
        <v/>
      </c>
      <c r="C2306" s="37" t="str">
        <f>Data_Input!P2310</f>
        <v/>
      </c>
      <c r="D2306" s="37" t="str">
        <f>Data_Input!Q2310</f>
        <v/>
      </c>
      <c r="E2306" s="37" t="str">
        <f>Data_Input!R2310</f>
        <v/>
      </c>
      <c r="F2306" s="47"/>
      <c r="G2306" s="35"/>
      <c r="H2306" s="35"/>
      <c r="I2306" s="35"/>
      <c r="J2306" s="35"/>
      <c r="K2306" s="35"/>
      <c r="L2306" s="37" t="str">
        <f>IF($G$4=0,B2306,IFERROR(IF(OR(AND(Data_Input!$T$3="meters",Data_Input!$T2310&gt;12),(AND(Data_Input!$T$3="feet",Data_Input!$T2310&gt;40)),ABS(B2306)&gt;$G$4),"",B2306),""))</f>
        <v/>
      </c>
      <c r="M2306" s="37" t="str">
        <f>IF($H$4=0,C2306,IFERROR(IF(OR(AND(Data_Input!$T$3="meters",Data_Input!$T2310&gt;12),(AND(Data_Input!$T$3="feet",Data_Input!$T2310&gt;40)),ABS(C2306)&gt;$G$4),"",C2306),""))</f>
        <v/>
      </c>
      <c r="N2306" s="37" t="str">
        <f>IF($I$4=0,D2306,IFERROR(IF(OR(AND(Data_Input!$T$3="meters",Data_Input!$T2310&gt;12),(AND(Data_Input!$T$3="feet",Data_Input!$T2310&gt;40)),ABS(D2306)&gt;$G$4),"",D2306),""))</f>
        <v/>
      </c>
      <c r="O2306" s="37" t="str">
        <f>IF($J$4=0,E2306,IFERROR(IF(OR(AND(Data_Input!$T$3="meters",Data_Input!$T2310&gt;12),(AND(Data_Input!$T$3="feet",Data_Input!$T2310&gt;40)),ABS(E2306)&gt;$G$4),"",E2306),""))</f>
        <v/>
      </c>
      <c r="P2306" s="35"/>
      <c r="Q2306" s="8" t="str">
        <f t="shared" si="150"/>
        <v/>
      </c>
      <c r="R2306" s="8" t="str">
        <f t="shared" si="151"/>
        <v/>
      </c>
      <c r="S2306" s="8" t="str">
        <f t="shared" si="152"/>
        <v/>
      </c>
      <c r="T2306" s="8" t="str">
        <f t="shared" si="153"/>
        <v/>
      </c>
      <c r="U2306" s="35"/>
    </row>
    <row r="2307" spans="1:21">
      <c r="A2307" s="7">
        <v>2305</v>
      </c>
      <c r="B2307" s="37" t="str">
        <f>Data_Input!O2311</f>
        <v/>
      </c>
      <c r="C2307" s="37" t="str">
        <f>Data_Input!P2311</f>
        <v/>
      </c>
      <c r="D2307" s="37" t="str">
        <f>Data_Input!Q2311</f>
        <v/>
      </c>
      <c r="E2307" s="37" t="str">
        <f>Data_Input!R2311</f>
        <v/>
      </c>
      <c r="F2307" s="47"/>
      <c r="G2307" s="35"/>
      <c r="H2307" s="35"/>
      <c r="I2307" s="35"/>
      <c r="J2307" s="35"/>
      <c r="K2307" s="35"/>
      <c r="L2307" s="37" t="str">
        <f>IF($G$4=0,B2307,IFERROR(IF(OR(AND(Data_Input!$T$3="meters",Data_Input!$T2311&gt;12),(AND(Data_Input!$T$3="feet",Data_Input!$T2311&gt;40)),ABS(B2307)&gt;$G$4),"",B2307),""))</f>
        <v/>
      </c>
      <c r="M2307" s="37" t="str">
        <f>IF($H$4=0,C2307,IFERROR(IF(OR(AND(Data_Input!$T$3="meters",Data_Input!$T2311&gt;12),(AND(Data_Input!$T$3="feet",Data_Input!$T2311&gt;40)),ABS(C2307)&gt;$G$4),"",C2307),""))</f>
        <v/>
      </c>
      <c r="N2307" s="37" t="str">
        <f>IF($I$4=0,D2307,IFERROR(IF(OR(AND(Data_Input!$T$3="meters",Data_Input!$T2311&gt;12),(AND(Data_Input!$T$3="feet",Data_Input!$T2311&gt;40)),ABS(D2307)&gt;$G$4),"",D2307),""))</f>
        <v/>
      </c>
      <c r="O2307" s="37" t="str">
        <f>IF($J$4=0,E2307,IFERROR(IF(OR(AND(Data_Input!$T$3="meters",Data_Input!$T2311&gt;12),(AND(Data_Input!$T$3="feet",Data_Input!$T2311&gt;40)),ABS(E2307)&gt;$G$4),"",E2307),""))</f>
        <v/>
      </c>
      <c r="P2307" s="35"/>
      <c r="Q2307" s="8" t="str">
        <f t="shared" si="150"/>
        <v/>
      </c>
      <c r="R2307" s="8" t="str">
        <f t="shared" si="151"/>
        <v/>
      </c>
      <c r="S2307" s="8" t="str">
        <f t="shared" si="152"/>
        <v/>
      </c>
      <c r="T2307" s="8" t="str">
        <f t="shared" si="153"/>
        <v/>
      </c>
      <c r="U2307" s="35"/>
    </row>
    <row r="2308" spans="1:21">
      <c r="A2308" s="7">
        <v>2306</v>
      </c>
      <c r="B2308" s="37" t="str">
        <f>Data_Input!O2312</f>
        <v/>
      </c>
      <c r="C2308" s="37" t="str">
        <f>Data_Input!P2312</f>
        <v/>
      </c>
      <c r="D2308" s="37" t="str">
        <f>Data_Input!Q2312</f>
        <v/>
      </c>
      <c r="E2308" s="37" t="str">
        <f>Data_Input!R2312</f>
        <v/>
      </c>
      <c r="F2308" s="47"/>
      <c r="G2308" s="35"/>
      <c r="H2308" s="35"/>
      <c r="I2308" s="35"/>
      <c r="J2308" s="35"/>
      <c r="K2308" s="35"/>
      <c r="L2308" s="37" t="str">
        <f>IF($G$4=0,B2308,IFERROR(IF(OR(AND(Data_Input!$T$3="meters",Data_Input!$T2312&gt;12),(AND(Data_Input!$T$3="feet",Data_Input!$T2312&gt;40)),ABS(B2308)&gt;$G$4),"",B2308),""))</f>
        <v/>
      </c>
      <c r="M2308" s="37" t="str">
        <f>IF($H$4=0,C2308,IFERROR(IF(OR(AND(Data_Input!$T$3="meters",Data_Input!$T2312&gt;12),(AND(Data_Input!$T$3="feet",Data_Input!$T2312&gt;40)),ABS(C2308)&gt;$G$4),"",C2308),""))</f>
        <v/>
      </c>
      <c r="N2308" s="37" t="str">
        <f>IF($I$4=0,D2308,IFERROR(IF(OR(AND(Data_Input!$T$3="meters",Data_Input!$T2312&gt;12),(AND(Data_Input!$T$3="feet",Data_Input!$T2312&gt;40)),ABS(D2308)&gt;$G$4),"",D2308),""))</f>
        <v/>
      </c>
      <c r="O2308" s="37" t="str">
        <f>IF($J$4=0,E2308,IFERROR(IF(OR(AND(Data_Input!$T$3="meters",Data_Input!$T2312&gt;12),(AND(Data_Input!$T$3="feet",Data_Input!$T2312&gt;40)),ABS(E2308)&gt;$G$4),"",E2308),""))</f>
        <v/>
      </c>
      <c r="P2308" s="35"/>
      <c r="Q2308" s="8" t="str">
        <f t="shared" ref="Q2308:Q2371" si="154">IFERROR(ABS(L2308),"")</f>
        <v/>
      </c>
      <c r="R2308" s="8" t="str">
        <f t="shared" ref="R2308:R2371" si="155">IFERROR(ABS(M2308),"")</f>
        <v/>
      </c>
      <c r="S2308" s="8" t="str">
        <f t="shared" ref="S2308:S2371" si="156">IFERROR(ABS(N2308),"")</f>
        <v/>
      </c>
      <c r="T2308" s="8" t="str">
        <f t="shared" ref="T2308:T2371" si="157">IFERROR(ABS(O2308),"")</f>
        <v/>
      </c>
      <c r="U2308" s="35"/>
    </row>
    <row r="2309" spans="1:21">
      <c r="A2309" s="7">
        <v>2307</v>
      </c>
      <c r="B2309" s="37" t="str">
        <f>Data_Input!O2313</f>
        <v/>
      </c>
      <c r="C2309" s="37" t="str">
        <f>Data_Input!P2313</f>
        <v/>
      </c>
      <c r="D2309" s="37" t="str">
        <f>Data_Input!Q2313</f>
        <v/>
      </c>
      <c r="E2309" s="37" t="str">
        <f>Data_Input!R2313</f>
        <v/>
      </c>
      <c r="F2309" s="47"/>
      <c r="G2309" s="35"/>
      <c r="H2309" s="35"/>
      <c r="I2309" s="35"/>
      <c r="J2309" s="35"/>
      <c r="K2309" s="35"/>
      <c r="L2309" s="37" t="str">
        <f>IF($G$4=0,B2309,IFERROR(IF(OR(AND(Data_Input!$T$3="meters",Data_Input!$T2313&gt;12),(AND(Data_Input!$T$3="feet",Data_Input!$T2313&gt;40)),ABS(B2309)&gt;$G$4),"",B2309),""))</f>
        <v/>
      </c>
      <c r="M2309" s="37" t="str">
        <f>IF($H$4=0,C2309,IFERROR(IF(OR(AND(Data_Input!$T$3="meters",Data_Input!$T2313&gt;12),(AND(Data_Input!$T$3="feet",Data_Input!$T2313&gt;40)),ABS(C2309)&gt;$G$4),"",C2309),""))</f>
        <v/>
      </c>
      <c r="N2309" s="37" t="str">
        <f>IF($I$4=0,D2309,IFERROR(IF(OR(AND(Data_Input!$T$3="meters",Data_Input!$T2313&gt;12),(AND(Data_Input!$T$3="feet",Data_Input!$T2313&gt;40)),ABS(D2309)&gt;$G$4),"",D2309),""))</f>
        <v/>
      </c>
      <c r="O2309" s="37" t="str">
        <f>IF($J$4=0,E2309,IFERROR(IF(OR(AND(Data_Input!$T$3="meters",Data_Input!$T2313&gt;12),(AND(Data_Input!$T$3="feet",Data_Input!$T2313&gt;40)),ABS(E2309)&gt;$G$4),"",E2309),""))</f>
        <v/>
      </c>
      <c r="P2309" s="35"/>
      <c r="Q2309" s="8" t="str">
        <f t="shared" si="154"/>
        <v/>
      </c>
      <c r="R2309" s="8" t="str">
        <f t="shared" si="155"/>
        <v/>
      </c>
      <c r="S2309" s="8" t="str">
        <f t="shared" si="156"/>
        <v/>
      </c>
      <c r="T2309" s="8" t="str">
        <f t="shared" si="157"/>
        <v/>
      </c>
      <c r="U2309" s="35"/>
    </row>
    <row r="2310" spans="1:21">
      <c r="A2310" s="7">
        <v>2308</v>
      </c>
      <c r="B2310" s="37" t="str">
        <f>Data_Input!O2314</f>
        <v/>
      </c>
      <c r="C2310" s="37" t="str">
        <f>Data_Input!P2314</f>
        <v/>
      </c>
      <c r="D2310" s="37" t="str">
        <f>Data_Input!Q2314</f>
        <v/>
      </c>
      <c r="E2310" s="37" t="str">
        <f>Data_Input!R2314</f>
        <v/>
      </c>
      <c r="F2310" s="47"/>
      <c r="G2310" s="35"/>
      <c r="H2310" s="35"/>
      <c r="I2310" s="35"/>
      <c r="J2310" s="35"/>
      <c r="K2310" s="35"/>
      <c r="L2310" s="37" t="str">
        <f>IF($G$4=0,B2310,IFERROR(IF(OR(AND(Data_Input!$T$3="meters",Data_Input!$T2314&gt;12),(AND(Data_Input!$T$3="feet",Data_Input!$T2314&gt;40)),ABS(B2310)&gt;$G$4),"",B2310),""))</f>
        <v/>
      </c>
      <c r="M2310" s="37" t="str">
        <f>IF($H$4=0,C2310,IFERROR(IF(OR(AND(Data_Input!$T$3="meters",Data_Input!$T2314&gt;12),(AND(Data_Input!$T$3="feet",Data_Input!$T2314&gt;40)),ABS(C2310)&gt;$G$4),"",C2310),""))</f>
        <v/>
      </c>
      <c r="N2310" s="37" t="str">
        <f>IF($I$4=0,D2310,IFERROR(IF(OR(AND(Data_Input!$T$3="meters",Data_Input!$T2314&gt;12),(AND(Data_Input!$T$3="feet",Data_Input!$T2314&gt;40)),ABS(D2310)&gt;$G$4),"",D2310),""))</f>
        <v/>
      </c>
      <c r="O2310" s="37" t="str">
        <f>IF($J$4=0,E2310,IFERROR(IF(OR(AND(Data_Input!$T$3="meters",Data_Input!$T2314&gt;12),(AND(Data_Input!$T$3="feet",Data_Input!$T2314&gt;40)),ABS(E2310)&gt;$G$4),"",E2310),""))</f>
        <v/>
      </c>
      <c r="P2310" s="35"/>
      <c r="Q2310" s="8" t="str">
        <f t="shared" si="154"/>
        <v/>
      </c>
      <c r="R2310" s="8" t="str">
        <f t="shared" si="155"/>
        <v/>
      </c>
      <c r="S2310" s="8" t="str">
        <f t="shared" si="156"/>
        <v/>
      </c>
      <c r="T2310" s="8" t="str">
        <f t="shared" si="157"/>
        <v/>
      </c>
      <c r="U2310" s="35"/>
    </row>
    <row r="2311" spans="1:21">
      <c r="A2311" s="7">
        <v>2309</v>
      </c>
      <c r="B2311" s="37" t="str">
        <f>Data_Input!O2315</f>
        <v/>
      </c>
      <c r="C2311" s="37" t="str">
        <f>Data_Input!P2315</f>
        <v/>
      </c>
      <c r="D2311" s="37" t="str">
        <f>Data_Input!Q2315</f>
        <v/>
      </c>
      <c r="E2311" s="37" t="str">
        <f>Data_Input!R2315</f>
        <v/>
      </c>
      <c r="F2311" s="47"/>
      <c r="G2311" s="35"/>
      <c r="H2311" s="35"/>
      <c r="I2311" s="35"/>
      <c r="J2311" s="35"/>
      <c r="K2311" s="35"/>
      <c r="L2311" s="37" t="str">
        <f>IF($G$4=0,B2311,IFERROR(IF(OR(AND(Data_Input!$T$3="meters",Data_Input!$T2315&gt;12),(AND(Data_Input!$T$3="feet",Data_Input!$T2315&gt;40)),ABS(B2311)&gt;$G$4),"",B2311),""))</f>
        <v/>
      </c>
      <c r="M2311" s="37" t="str">
        <f>IF($H$4=0,C2311,IFERROR(IF(OR(AND(Data_Input!$T$3="meters",Data_Input!$T2315&gt;12),(AND(Data_Input!$T$3="feet",Data_Input!$T2315&gt;40)),ABS(C2311)&gt;$G$4),"",C2311),""))</f>
        <v/>
      </c>
      <c r="N2311" s="37" t="str">
        <f>IF($I$4=0,D2311,IFERROR(IF(OR(AND(Data_Input!$T$3="meters",Data_Input!$T2315&gt;12),(AND(Data_Input!$T$3="feet",Data_Input!$T2315&gt;40)),ABS(D2311)&gt;$G$4),"",D2311),""))</f>
        <v/>
      </c>
      <c r="O2311" s="37" t="str">
        <f>IF($J$4=0,E2311,IFERROR(IF(OR(AND(Data_Input!$T$3="meters",Data_Input!$T2315&gt;12),(AND(Data_Input!$T$3="feet",Data_Input!$T2315&gt;40)),ABS(E2311)&gt;$G$4),"",E2311),""))</f>
        <v/>
      </c>
      <c r="P2311" s="35"/>
      <c r="Q2311" s="8" t="str">
        <f t="shared" si="154"/>
        <v/>
      </c>
      <c r="R2311" s="8" t="str">
        <f t="shared" si="155"/>
        <v/>
      </c>
      <c r="S2311" s="8" t="str">
        <f t="shared" si="156"/>
        <v/>
      </c>
      <c r="T2311" s="8" t="str">
        <f t="shared" si="157"/>
        <v/>
      </c>
      <c r="U2311" s="35"/>
    </row>
    <row r="2312" spans="1:21">
      <c r="A2312" s="7">
        <v>2310</v>
      </c>
      <c r="B2312" s="37" t="str">
        <f>Data_Input!O2316</f>
        <v/>
      </c>
      <c r="C2312" s="37" t="str">
        <f>Data_Input!P2316</f>
        <v/>
      </c>
      <c r="D2312" s="37" t="str">
        <f>Data_Input!Q2316</f>
        <v/>
      </c>
      <c r="E2312" s="37" t="str">
        <f>Data_Input!R2316</f>
        <v/>
      </c>
      <c r="F2312" s="47"/>
      <c r="G2312" s="35"/>
      <c r="H2312" s="35"/>
      <c r="I2312" s="35"/>
      <c r="J2312" s="35"/>
      <c r="K2312" s="35"/>
      <c r="L2312" s="37" t="str">
        <f>IF($G$4=0,B2312,IFERROR(IF(OR(AND(Data_Input!$T$3="meters",Data_Input!$T2316&gt;12),(AND(Data_Input!$T$3="feet",Data_Input!$T2316&gt;40)),ABS(B2312)&gt;$G$4),"",B2312),""))</f>
        <v/>
      </c>
      <c r="M2312" s="37" t="str">
        <f>IF($H$4=0,C2312,IFERROR(IF(OR(AND(Data_Input!$T$3="meters",Data_Input!$T2316&gt;12),(AND(Data_Input!$T$3="feet",Data_Input!$T2316&gt;40)),ABS(C2312)&gt;$G$4),"",C2312),""))</f>
        <v/>
      </c>
      <c r="N2312" s="37" t="str">
        <f>IF($I$4=0,D2312,IFERROR(IF(OR(AND(Data_Input!$T$3="meters",Data_Input!$T2316&gt;12),(AND(Data_Input!$T$3="feet",Data_Input!$T2316&gt;40)),ABS(D2312)&gt;$G$4),"",D2312),""))</f>
        <v/>
      </c>
      <c r="O2312" s="37" t="str">
        <f>IF($J$4=0,E2312,IFERROR(IF(OR(AND(Data_Input!$T$3="meters",Data_Input!$T2316&gt;12),(AND(Data_Input!$T$3="feet",Data_Input!$T2316&gt;40)),ABS(E2312)&gt;$G$4),"",E2312),""))</f>
        <v/>
      </c>
      <c r="P2312" s="35"/>
      <c r="Q2312" s="8" t="str">
        <f t="shared" si="154"/>
        <v/>
      </c>
      <c r="R2312" s="8" t="str">
        <f t="shared" si="155"/>
        <v/>
      </c>
      <c r="S2312" s="8" t="str">
        <f t="shared" si="156"/>
        <v/>
      </c>
      <c r="T2312" s="8" t="str">
        <f t="shared" si="157"/>
        <v/>
      </c>
      <c r="U2312" s="35"/>
    </row>
    <row r="2313" spans="1:21">
      <c r="A2313" s="7">
        <v>2311</v>
      </c>
      <c r="B2313" s="37" t="str">
        <f>Data_Input!O2317</f>
        <v/>
      </c>
      <c r="C2313" s="37" t="str">
        <f>Data_Input!P2317</f>
        <v/>
      </c>
      <c r="D2313" s="37" t="str">
        <f>Data_Input!Q2317</f>
        <v/>
      </c>
      <c r="E2313" s="37" t="str">
        <f>Data_Input!R2317</f>
        <v/>
      </c>
      <c r="F2313" s="47"/>
      <c r="G2313" s="35"/>
      <c r="H2313" s="35"/>
      <c r="I2313" s="35"/>
      <c r="J2313" s="35"/>
      <c r="K2313" s="35"/>
      <c r="L2313" s="37" t="str">
        <f>IF($G$4=0,B2313,IFERROR(IF(OR(AND(Data_Input!$T$3="meters",Data_Input!$T2317&gt;12),(AND(Data_Input!$T$3="feet",Data_Input!$T2317&gt;40)),ABS(B2313)&gt;$G$4),"",B2313),""))</f>
        <v/>
      </c>
      <c r="M2313" s="37" t="str">
        <f>IF($H$4=0,C2313,IFERROR(IF(OR(AND(Data_Input!$T$3="meters",Data_Input!$T2317&gt;12),(AND(Data_Input!$T$3="feet",Data_Input!$T2317&gt;40)),ABS(C2313)&gt;$G$4),"",C2313),""))</f>
        <v/>
      </c>
      <c r="N2313" s="37" t="str">
        <f>IF($I$4=0,D2313,IFERROR(IF(OR(AND(Data_Input!$T$3="meters",Data_Input!$T2317&gt;12),(AND(Data_Input!$T$3="feet",Data_Input!$T2317&gt;40)),ABS(D2313)&gt;$G$4),"",D2313),""))</f>
        <v/>
      </c>
      <c r="O2313" s="37" t="str">
        <f>IF($J$4=0,E2313,IFERROR(IF(OR(AND(Data_Input!$T$3="meters",Data_Input!$T2317&gt;12),(AND(Data_Input!$T$3="feet",Data_Input!$T2317&gt;40)),ABS(E2313)&gt;$G$4),"",E2313),""))</f>
        <v/>
      </c>
      <c r="P2313" s="35"/>
      <c r="Q2313" s="8" t="str">
        <f t="shared" si="154"/>
        <v/>
      </c>
      <c r="R2313" s="8" t="str">
        <f t="shared" si="155"/>
        <v/>
      </c>
      <c r="S2313" s="8" t="str">
        <f t="shared" si="156"/>
        <v/>
      </c>
      <c r="T2313" s="8" t="str">
        <f t="shared" si="157"/>
        <v/>
      </c>
      <c r="U2313" s="35"/>
    </row>
    <row r="2314" spans="1:21">
      <c r="A2314" s="7">
        <v>2312</v>
      </c>
      <c r="B2314" s="37" t="str">
        <f>Data_Input!O2318</f>
        <v/>
      </c>
      <c r="C2314" s="37" t="str">
        <f>Data_Input!P2318</f>
        <v/>
      </c>
      <c r="D2314" s="37" t="str">
        <f>Data_Input!Q2318</f>
        <v/>
      </c>
      <c r="E2314" s="37" t="str">
        <f>Data_Input!R2318</f>
        <v/>
      </c>
      <c r="F2314" s="47"/>
      <c r="G2314" s="35"/>
      <c r="H2314" s="35"/>
      <c r="I2314" s="35"/>
      <c r="J2314" s="35"/>
      <c r="K2314" s="35"/>
      <c r="L2314" s="37" t="str">
        <f>IF($G$4=0,B2314,IFERROR(IF(OR(AND(Data_Input!$T$3="meters",Data_Input!$T2318&gt;12),(AND(Data_Input!$T$3="feet",Data_Input!$T2318&gt;40)),ABS(B2314)&gt;$G$4),"",B2314),""))</f>
        <v/>
      </c>
      <c r="M2314" s="37" t="str">
        <f>IF($H$4=0,C2314,IFERROR(IF(OR(AND(Data_Input!$T$3="meters",Data_Input!$T2318&gt;12),(AND(Data_Input!$T$3="feet",Data_Input!$T2318&gt;40)),ABS(C2314)&gt;$G$4),"",C2314),""))</f>
        <v/>
      </c>
      <c r="N2314" s="37" t="str">
        <f>IF($I$4=0,D2314,IFERROR(IF(OR(AND(Data_Input!$T$3="meters",Data_Input!$T2318&gt;12),(AND(Data_Input!$T$3="feet",Data_Input!$T2318&gt;40)),ABS(D2314)&gt;$G$4),"",D2314),""))</f>
        <v/>
      </c>
      <c r="O2314" s="37" t="str">
        <f>IF($J$4=0,E2314,IFERROR(IF(OR(AND(Data_Input!$T$3="meters",Data_Input!$T2318&gt;12),(AND(Data_Input!$T$3="feet",Data_Input!$T2318&gt;40)),ABS(E2314)&gt;$G$4),"",E2314),""))</f>
        <v/>
      </c>
      <c r="P2314" s="35"/>
      <c r="Q2314" s="8" t="str">
        <f t="shared" si="154"/>
        <v/>
      </c>
      <c r="R2314" s="8" t="str">
        <f t="shared" si="155"/>
        <v/>
      </c>
      <c r="S2314" s="8" t="str">
        <f t="shared" si="156"/>
        <v/>
      </c>
      <c r="T2314" s="8" t="str">
        <f t="shared" si="157"/>
        <v/>
      </c>
      <c r="U2314" s="35"/>
    </row>
    <row r="2315" spans="1:21">
      <c r="A2315" s="7">
        <v>2313</v>
      </c>
      <c r="B2315" s="37" t="str">
        <f>Data_Input!O2319</f>
        <v/>
      </c>
      <c r="C2315" s="37" t="str">
        <f>Data_Input!P2319</f>
        <v/>
      </c>
      <c r="D2315" s="37" t="str">
        <f>Data_Input!Q2319</f>
        <v/>
      </c>
      <c r="E2315" s="37" t="str">
        <f>Data_Input!R2319</f>
        <v/>
      </c>
      <c r="F2315" s="47"/>
      <c r="G2315" s="35"/>
      <c r="H2315" s="35"/>
      <c r="I2315" s="35"/>
      <c r="J2315" s="35"/>
      <c r="K2315" s="35"/>
      <c r="L2315" s="37" t="str">
        <f>IF($G$4=0,B2315,IFERROR(IF(OR(AND(Data_Input!$T$3="meters",Data_Input!$T2319&gt;12),(AND(Data_Input!$T$3="feet",Data_Input!$T2319&gt;40)),ABS(B2315)&gt;$G$4),"",B2315),""))</f>
        <v/>
      </c>
      <c r="M2315" s="37" t="str">
        <f>IF($H$4=0,C2315,IFERROR(IF(OR(AND(Data_Input!$T$3="meters",Data_Input!$T2319&gt;12),(AND(Data_Input!$T$3="feet",Data_Input!$T2319&gt;40)),ABS(C2315)&gt;$G$4),"",C2315),""))</f>
        <v/>
      </c>
      <c r="N2315" s="37" t="str">
        <f>IF($I$4=0,D2315,IFERROR(IF(OR(AND(Data_Input!$T$3="meters",Data_Input!$T2319&gt;12),(AND(Data_Input!$T$3="feet",Data_Input!$T2319&gt;40)),ABS(D2315)&gt;$G$4),"",D2315),""))</f>
        <v/>
      </c>
      <c r="O2315" s="37" t="str">
        <f>IF($J$4=0,E2315,IFERROR(IF(OR(AND(Data_Input!$T$3="meters",Data_Input!$T2319&gt;12),(AND(Data_Input!$T$3="feet",Data_Input!$T2319&gt;40)),ABS(E2315)&gt;$G$4),"",E2315),""))</f>
        <v/>
      </c>
      <c r="P2315" s="35"/>
      <c r="Q2315" s="8" t="str">
        <f t="shared" si="154"/>
        <v/>
      </c>
      <c r="R2315" s="8" t="str">
        <f t="shared" si="155"/>
        <v/>
      </c>
      <c r="S2315" s="8" t="str">
        <f t="shared" si="156"/>
        <v/>
      </c>
      <c r="T2315" s="8" t="str">
        <f t="shared" si="157"/>
        <v/>
      </c>
      <c r="U2315" s="35"/>
    </row>
    <row r="2316" spans="1:21">
      <c r="A2316" s="7">
        <v>2314</v>
      </c>
      <c r="B2316" s="37" t="str">
        <f>Data_Input!O2320</f>
        <v/>
      </c>
      <c r="C2316" s="37" t="str">
        <f>Data_Input!P2320</f>
        <v/>
      </c>
      <c r="D2316" s="37" t="str">
        <f>Data_Input!Q2320</f>
        <v/>
      </c>
      <c r="E2316" s="37" t="str">
        <f>Data_Input!R2320</f>
        <v/>
      </c>
      <c r="F2316" s="47"/>
      <c r="G2316" s="35"/>
      <c r="H2316" s="35"/>
      <c r="I2316" s="35"/>
      <c r="J2316" s="35"/>
      <c r="K2316" s="35"/>
      <c r="L2316" s="37" t="str">
        <f>IF($G$4=0,B2316,IFERROR(IF(OR(AND(Data_Input!$T$3="meters",Data_Input!$T2320&gt;12),(AND(Data_Input!$T$3="feet",Data_Input!$T2320&gt;40)),ABS(B2316)&gt;$G$4),"",B2316),""))</f>
        <v/>
      </c>
      <c r="M2316" s="37" t="str">
        <f>IF($H$4=0,C2316,IFERROR(IF(OR(AND(Data_Input!$T$3="meters",Data_Input!$T2320&gt;12),(AND(Data_Input!$T$3="feet",Data_Input!$T2320&gt;40)),ABS(C2316)&gt;$G$4),"",C2316),""))</f>
        <v/>
      </c>
      <c r="N2316" s="37" t="str">
        <f>IF($I$4=0,D2316,IFERROR(IF(OR(AND(Data_Input!$T$3="meters",Data_Input!$T2320&gt;12),(AND(Data_Input!$T$3="feet",Data_Input!$T2320&gt;40)),ABS(D2316)&gt;$G$4),"",D2316),""))</f>
        <v/>
      </c>
      <c r="O2316" s="37" t="str">
        <f>IF($J$4=0,E2316,IFERROR(IF(OR(AND(Data_Input!$T$3="meters",Data_Input!$T2320&gt;12),(AND(Data_Input!$T$3="feet",Data_Input!$T2320&gt;40)),ABS(E2316)&gt;$G$4),"",E2316),""))</f>
        <v/>
      </c>
      <c r="P2316" s="35"/>
      <c r="Q2316" s="8" t="str">
        <f t="shared" si="154"/>
        <v/>
      </c>
      <c r="R2316" s="8" t="str">
        <f t="shared" si="155"/>
        <v/>
      </c>
      <c r="S2316" s="8" t="str">
        <f t="shared" si="156"/>
        <v/>
      </c>
      <c r="T2316" s="8" t="str">
        <f t="shared" si="157"/>
        <v/>
      </c>
      <c r="U2316" s="35"/>
    </row>
    <row r="2317" spans="1:21">
      <c r="A2317" s="7">
        <v>2315</v>
      </c>
      <c r="B2317" s="37" t="str">
        <f>Data_Input!O2321</f>
        <v/>
      </c>
      <c r="C2317" s="37" t="str">
        <f>Data_Input!P2321</f>
        <v/>
      </c>
      <c r="D2317" s="37" t="str">
        <f>Data_Input!Q2321</f>
        <v/>
      </c>
      <c r="E2317" s="37" t="str">
        <f>Data_Input!R2321</f>
        <v/>
      </c>
      <c r="F2317" s="47"/>
      <c r="G2317" s="35"/>
      <c r="H2317" s="35"/>
      <c r="I2317" s="35"/>
      <c r="J2317" s="35"/>
      <c r="K2317" s="35"/>
      <c r="L2317" s="37" t="str">
        <f>IF($G$4=0,B2317,IFERROR(IF(OR(AND(Data_Input!$T$3="meters",Data_Input!$T2321&gt;12),(AND(Data_Input!$T$3="feet",Data_Input!$T2321&gt;40)),ABS(B2317)&gt;$G$4),"",B2317),""))</f>
        <v/>
      </c>
      <c r="M2317" s="37" t="str">
        <f>IF($H$4=0,C2317,IFERROR(IF(OR(AND(Data_Input!$T$3="meters",Data_Input!$T2321&gt;12),(AND(Data_Input!$T$3="feet",Data_Input!$T2321&gt;40)),ABS(C2317)&gt;$G$4),"",C2317),""))</f>
        <v/>
      </c>
      <c r="N2317" s="37" t="str">
        <f>IF($I$4=0,D2317,IFERROR(IF(OR(AND(Data_Input!$T$3="meters",Data_Input!$T2321&gt;12),(AND(Data_Input!$T$3="feet",Data_Input!$T2321&gt;40)),ABS(D2317)&gt;$G$4),"",D2317),""))</f>
        <v/>
      </c>
      <c r="O2317" s="37" t="str">
        <f>IF($J$4=0,E2317,IFERROR(IF(OR(AND(Data_Input!$T$3="meters",Data_Input!$T2321&gt;12),(AND(Data_Input!$T$3="feet",Data_Input!$T2321&gt;40)),ABS(E2317)&gt;$G$4),"",E2317),""))</f>
        <v/>
      </c>
      <c r="P2317" s="35"/>
      <c r="Q2317" s="8" t="str">
        <f t="shared" si="154"/>
        <v/>
      </c>
      <c r="R2317" s="8" t="str">
        <f t="shared" si="155"/>
        <v/>
      </c>
      <c r="S2317" s="8" t="str">
        <f t="shared" si="156"/>
        <v/>
      </c>
      <c r="T2317" s="8" t="str">
        <f t="shared" si="157"/>
        <v/>
      </c>
      <c r="U2317" s="35"/>
    </row>
    <row r="2318" spans="1:21">
      <c r="A2318" s="7">
        <v>2316</v>
      </c>
      <c r="B2318" s="37" t="str">
        <f>Data_Input!O2322</f>
        <v/>
      </c>
      <c r="C2318" s="37" t="str">
        <f>Data_Input!P2322</f>
        <v/>
      </c>
      <c r="D2318" s="37" t="str">
        <f>Data_Input!Q2322</f>
        <v/>
      </c>
      <c r="E2318" s="37" t="str">
        <f>Data_Input!R2322</f>
        <v/>
      </c>
      <c r="F2318" s="47"/>
      <c r="G2318" s="35"/>
      <c r="H2318" s="35"/>
      <c r="I2318" s="35"/>
      <c r="J2318" s="35"/>
      <c r="K2318" s="35"/>
      <c r="L2318" s="37" t="str">
        <f>IF($G$4=0,B2318,IFERROR(IF(OR(AND(Data_Input!$T$3="meters",Data_Input!$T2322&gt;12),(AND(Data_Input!$T$3="feet",Data_Input!$T2322&gt;40)),ABS(B2318)&gt;$G$4),"",B2318),""))</f>
        <v/>
      </c>
      <c r="M2318" s="37" t="str">
        <f>IF($H$4=0,C2318,IFERROR(IF(OR(AND(Data_Input!$T$3="meters",Data_Input!$T2322&gt;12),(AND(Data_Input!$T$3="feet",Data_Input!$T2322&gt;40)),ABS(C2318)&gt;$G$4),"",C2318),""))</f>
        <v/>
      </c>
      <c r="N2318" s="37" t="str">
        <f>IF($I$4=0,D2318,IFERROR(IF(OR(AND(Data_Input!$T$3="meters",Data_Input!$T2322&gt;12),(AND(Data_Input!$T$3="feet",Data_Input!$T2322&gt;40)),ABS(D2318)&gt;$G$4),"",D2318),""))</f>
        <v/>
      </c>
      <c r="O2318" s="37" t="str">
        <f>IF($J$4=0,E2318,IFERROR(IF(OR(AND(Data_Input!$T$3="meters",Data_Input!$T2322&gt;12),(AND(Data_Input!$T$3="feet",Data_Input!$T2322&gt;40)),ABS(E2318)&gt;$G$4),"",E2318),""))</f>
        <v/>
      </c>
      <c r="P2318" s="35"/>
      <c r="Q2318" s="8" t="str">
        <f t="shared" si="154"/>
        <v/>
      </c>
      <c r="R2318" s="8" t="str">
        <f t="shared" si="155"/>
        <v/>
      </c>
      <c r="S2318" s="8" t="str">
        <f t="shared" si="156"/>
        <v/>
      </c>
      <c r="T2318" s="8" t="str">
        <f t="shared" si="157"/>
        <v/>
      </c>
      <c r="U2318" s="35"/>
    </row>
    <row r="2319" spans="1:21">
      <c r="A2319" s="7">
        <v>2317</v>
      </c>
      <c r="B2319" s="37" t="str">
        <f>Data_Input!O2323</f>
        <v/>
      </c>
      <c r="C2319" s="37" t="str">
        <f>Data_Input!P2323</f>
        <v/>
      </c>
      <c r="D2319" s="37" t="str">
        <f>Data_Input!Q2323</f>
        <v/>
      </c>
      <c r="E2319" s="37" t="str">
        <f>Data_Input!R2323</f>
        <v/>
      </c>
      <c r="F2319" s="47"/>
      <c r="G2319" s="35"/>
      <c r="H2319" s="35"/>
      <c r="I2319" s="35"/>
      <c r="J2319" s="35"/>
      <c r="K2319" s="35"/>
      <c r="L2319" s="37" t="str">
        <f>IF($G$4=0,B2319,IFERROR(IF(OR(AND(Data_Input!$T$3="meters",Data_Input!$T2323&gt;12),(AND(Data_Input!$T$3="feet",Data_Input!$T2323&gt;40)),ABS(B2319)&gt;$G$4),"",B2319),""))</f>
        <v/>
      </c>
      <c r="M2319" s="37" t="str">
        <f>IF($H$4=0,C2319,IFERROR(IF(OR(AND(Data_Input!$T$3="meters",Data_Input!$T2323&gt;12),(AND(Data_Input!$T$3="feet",Data_Input!$T2323&gt;40)),ABS(C2319)&gt;$G$4),"",C2319),""))</f>
        <v/>
      </c>
      <c r="N2319" s="37" t="str">
        <f>IF($I$4=0,D2319,IFERROR(IF(OR(AND(Data_Input!$T$3="meters",Data_Input!$T2323&gt;12),(AND(Data_Input!$T$3="feet",Data_Input!$T2323&gt;40)),ABS(D2319)&gt;$G$4),"",D2319),""))</f>
        <v/>
      </c>
      <c r="O2319" s="37" t="str">
        <f>IF($J$4=0,E2319,IFERROR(IF(OR(AND(Data_Input!$T$3="meters",Data_Input!$T2323&gt;12),(AND(Data_Input!$T$3="feet",Data_Input!$T2323&gt;40)),ABS(E2319)&gt;$G$4),"",E2319),""))</f>
        <v/>
      </c>
      <c r="P2319" s="35"/>
      <c r="Q2319" s="8" t="str">
        <f t="shared" si="154"/>
        <v/>
      </c>
      <c r="R2319" s="8" t="str">
        <f t="shared" si="155"/>
        <v/>
      </c>
      <c r="S2319" s="8" t="str">
        <f t="shared" si="156"/>
        <v/>
      </c>
      <c r="T2319" s="8" t="str">
        <f t="shared" si="157"/>
        <v/>
      </c>
      <c r="U2319" s="35"/>
    </row>
    <row r="2320" spans="1:21">
      <c r="A2320" s="7">
        <v>2318</v>
      </c>
      <c r="B2320" s="37" t="str">
        <f>Data_Input!O2324</f>
        <v/>
      </c>
      <c r="C2320" s="37" t="str">
        <f>Data_Input!P2324</f>
        <v/>
      </c>
      <c r="D2320" s="37" t="str">
        <f>Data_Input!Q2324</f>
        <v/>
      </c>
      <c r="E2320" s="37" t="str">
        <f>Data_Input!R2324</f>
        <v/>
      </c>
      <c r="F2320" s="47"/>
      <c r="G2320" s="35"/>
      <c r="H2320" s="35"/>
      <c r="I2320" s="35"/>
      <c r="J2320" s="35"/>
      <c r="K2320" s="35"/>
      <c r="L2320" s="37" t="str">
        <f>IF($G$4=0,B2320,IFERROR(IF(OR(AND(Data_Input!$T$3="meters",Data_Input!$T2324&gt;12),(AND(Data_Input!$T$3="feet",Data_Input!$T2324&gt;40)),ABS(B2320)&gt;$G$4),"",B2320),""))</f>
        <v/>
      </c>
      <c r="M2320" s="37" t="str">
        <f>IF($H$4=0,C2320,IFERROR(IF(OR(AND(Data_Input!$T$3="meters",Data_Input!$T2324&gt;12),(AND(Data_Input!$T$3="feet",Data_Input!$T2324&gt;40)),ABS(C2320)&gt;$G$4),"",C2320),""))</f>
        <v/>
      </c>
      <c r="N2320" s="37" t="str">
        <f>IF($I$4=0,D2320,IFERROR(IF(OR(AND(Data_Input!$T$3="meters",Data_Input!$T2324&gt;12),(AND(Data_Input!$T$3="feet",Data_Input!$T2324&gt;40)),ABS(D2320)&gt;$G$4),"",D2320),""))</f>
        <v/>
      </c>
      <c r="O2320" s="37" t="str">
        <f>IF($J$4=0,E2320,IFERROR(IF(OR(AND(Data_Input!$T$3="meters",Data_Input!$T2324&gt;12),(AND(Data_Input!$T$3="feet",Data_Input!$T2324&gt;40)),ABS(E2320)&gt;$G$4),"",E2320),""))</f>
        <v/>
      </c>
      <c r="P2320" s="35"/>
      <c r="Q2320" s="8" t="str">
        <f t="shared" si="154"/>
        <v/>
      </c>
      <c r="R2320" s="8" t="str">
        <f t="shared" si="155"/>
        <v/>
      </c>
      <c r="S2320" s="8" t="str">
        <f t="shared" si="156"/>
        <v/>
      </c>
      <c r="T2320" s="8" t="str">
        <f t="shared" si="157"/>
        <v/>
      </c>
      <c r="U2320" s="35"/>
    </row>
    <row r="2321" spans="1:21">
      <c r="A2321" s="7">
        <v>2319</v>
      </c>
      <c r="B2321" s="37" t="str">
        <f>Data_Input!O2325</f>
        <v/>
      </c>
      <c r="C2321" s="37" t="str">
        <f>Data_Input!P2325</f>
        <v/>
      </c>
      <c r="D2321" s="37" t="str">
        <f>Data_Input!Q2325</f>
        <v/>
      </c>
      <c r="E2321" s="37" t="str">
        <f>Data_Input!R2325</f>
        <v/>
      </c>
      <c r="F2321" s="47"/>
      <c r="G2321" s="35"/>
      <c r="H2321" s="35"/>
      <c r="I2321" s="35"/>
      <c r="J2321" s="35"/>
      <c r="K2321" s="35"/>
      <c r="L2321" s="37" t="str">
        <f>IF($G$4=0,B2321,IFERROR(IF(OR(AND(Data_Input!$T$3="meters",Data_Input!$T2325&gt;12),(AND(Data_Input!$T$3="feet",Data_Input!$T2325&gt;40)),ABS(B2321)&gt;$G$4),"",B2321),""))</f>
        <v/>
      </c>
      <c r="M2321" s="37" t="str">
        <f>IF($H$4=0,C2321,IFERROR(IF(OR(AND(Data_Input!$T$3="meters",Data_Input!$T2325&gt;12),(AND(Data_Input!$T$3="feet",Data_Input!$T2325&gt;40)),ABS(C2321)&gt;$G$4),"",C2321),""))</f>
        <v/>
      </c>
      <c r="N2321" s="37" t="str">
        <f>IF($I$4=0,D2321,IFERROR(IF(OR(AND(Data_Input!$T$3="meters",Data_Input!$T2325&gt;12),(AND(Data_Input!$T$3="feet",Data_Input!$T2325&gt;40)),ABS(D2321)&gt;$G$4),"",D2321),""))</f>
        <v/>
      </c>
      <c r="O2321" s="37" t="str">
        <f>IF($J$4=0,E2321,IFERROR(IF(OR(AND(Data_Input!$T$3="meters",Data_Input!$T2325&gt;12),(AND(Data_Input!$T$3="feet",Data_Input!$T2325&gt;40)),ABS(E2321)&gt;$G$4),"",E2321),""))</f>
        <v/>
      </c>
      <c r="P2321" s="35"/>
      <c r="Q2321" s="8" t="str">
        <f t="shared" si="154"/>
        <v/>
      </c>
      <c r="R2321" s="8" t="str">
        <f t="shared" si="155"/>
        <v/>
      </c>
      <c r="S2321" s="8" t="str">
        <f t="shared" si="156"/>
        <v/>
      </c>
      <c r="T2321" s="8" t="str">
        <f t="shared" si="157"/>
        <v/>
      </c>
      <c r="U2321" s="35"/>
    </row>
    <row r="2322" spans="1:21">
      <c r="A2322" s="7">
        <v>2320</v>
      </c>
      <c r="B2322" s="37" t="str">
        <f>Data_Input!O2326</f>
        <v/>
      </c>
      <c r="C2322" s="37" t="str">
        <f>Data_Input!P2326</f>
        <v/>
      </c>
      <c r="D2322" s="37" t="str">
        <f>Data_Input!Q2326</f>
        <v/>
      </c>
      <c r="E2322" s="37" t="str">
        <f>Data_Input!R2326</f>
        <v/>
      </c>
      <c r="F2322" s="47"/>
      <c r="G2322" s="35"/>
      <c r="H2322" s="35"/>
      <c r="I2322" s="35"/>
      <c r="J2322" s="35"/>
      <c r="K2322" s="35"/>
      <c r="L2322" s="37" t="str">
        <f>IF($G$4=0,B2322,IFERROR(IF(OR(AND(Data_Input!$T$3="meters",Data_Input!$T2326&gt;12),(AND(Data_Input!$T$3="feet",Data_Input!$T2326&gt;40)),ABS(B2322)&gt;$G$4),"",B2322),""))</f>
        <v/>
      </c>
      <c r="M2322" s="37" t="str">
        <f>IF($H$4=0,C2322,IFERROR(IF(OR(AND(Data_Input!$T$3="meters",Data_Input!$T2326&gt;12),(AND(Data_Input!$T$3="feet",Data_Input!$T2326&gt;40)),ABS(C2322)&gt;$G$4),"",C2322),""))</f>
        <v/>
      </c>
      <c r="N2322" s="37" t="str">
        <f>IF($I$4=0,D2322,IFERROR(IF(OR(AND(Data_Input!$T$3="meters",Data_Input!$T2326&gt;12),(AND(Data_Input!$T$3="feet",Data_Input!$T2326&gt;40)),ABS(D2322)&gt;$G$4),"",D2322),""))</f>
        <v/>
      </c>
      <c r="O2322" s="37" t="str">
        <f>IF($J$4=0,E2322,IFERROR(IF(OR(AND(Data_Input!$T$3="meters",Data_Input!$T2326&gt;12),(AND(Data_Input!$T$3="feet",Data_Input!$T2326&gt;40)),ABS(E2322)&gt;$G$4),"",E2322),""))</f>
        <v/>
      </c>
      <c r="P2322" s="35"/>
      <c r="Q2322" s="8" t="str">
        <f t="shared" si="154"/>
        <v/>
      </c>
      <c r="R2322" s="8" t="str">
        <f t="shared" si="155"/>
        <v/>
      </c>
      <c r="S2322" s="8" t="str">
        <f t="shared" si="156"/>
        <v/>
      </c>
      <c r="T2322" s="8" t="str">
        <f t="shared" si="157"/>
        <v/>
      </c>
      <c r="U2322" s="35"/>
    </row>
    <row r="2323" spans="1:21">
      <c r="A2323" s="7">
        <v>2321</v>
      </c>
      <c r="B2323" s="37" t="str">
        <f>Data_Input!O2327</f>
        <v/>
      </c>
      <c r="C2323" s="37" t="str">
        <f>Data_Input!P2327</f>
        <v/>
      </c>
      <c r="D2323" s="37" t="str">
        <f>Data_Input!Q2327</f>
        <v/>
      </c>
      <c r="E2323" s="37" t="str">
        <f>Data_Input!R2327</f>
        <v/>
      </c>
      <c r="F2323" s="47"/>
      <c r="G2323" s="35"/>
      <c r="H2323" s="35"/>
      <c r="I2323" s="35"/>
      <c r="J2323" s="35"/>
      <c r="K2323" s="35"/>
      <c r="L2323" s="37" t="str">
        <f>IF($G$4=0,B2323,IFERROR(IF(OR(AND(Data_Input!$T$3="meters",Data_Input!$T2327&gt;12),(AND(Data_Input!$T$3="feet",Data_Input!$T2327&gt;40)),ABS(B2323)&gt;$G$4),"",B2323),""))</f>
        <v/>
      </c>
      <c r="M2323" s="37" t="str">
        <f>IF($H$4=0,C2323,IFERROR(IF(OR(AND(Data_Input!$T$3="meters",Data_Input!$T2327&gt;12),(AND(Data_Input!$T$3="feet",Data_Input!$T2327&gt;40)),ABS(C2323)&gt;$G$4),"",C2323),""))</f>
        <v/>
      </c>
      <c r="N2323" s="37" t="str">
        <f>IF($I$4=0,D2323,IFERROR(IF(OR(AND(Data_Input!$T$3="meters",Data_Input!$T2327&gt;12),(AND(Data_Input!$T$3="feet",Data_Input!$T2327&gt;40)),ABS(D2323)&gt;$G$4),"",D2323),""))</f>
        <v/>
      </c>
      <c r="O2323" s="37" t="str">
        <f>IF($J$4=0,E2323,IFERROR(IF(OR(AND(Data_Input!$T$3="meters",Data_Input!$T2327&gt;12),(AND(Data_Input!$T$3="feet",Data_Input!$T2327&gt;40)),ABS(E2323)&gt;$G$4),"",E2323),""))</f>
        <v/>
      </c>
      <c r="P2323" s="35"/>
      <c r="Q2323" s="8" t="str">
        <f t="shared" si="154"/>
        <v/>
      </c>
      <c r="R2323" s="8" t="str">
        <f t="shared" si="155"/>
        <v/>
      </c>
      <c r="S2323" s="8" t="str">
        <f t="shared" si="156"/>
        <v/>
      </c>
      <c r="T2323" s="8" t="str">
        <f t="shared" si="157"/>
        <v/>
      </c>
      <c r="U2323" s="35"/>
    </row>
    <row r="2324" spans="1:21">
      <c r="A2324" s="7">
        <v>2322</v>
      </c>
      <c r="B2324" s="37" t="str">
        <f>Data_Input!O2328</f>
        <v/>
      </c>
      <c r="C2324" s="37" t="str">
        <f>Data_Input!P2328</f>
        <v/>
      </c>
      <c r="D2324" s="37" t="str">
        <f>Data_Input!Q2328</f>
        <v/>
      </c>
      <c r="E2324" s="37" t="str">
        <f>Data_Input!R2328</f>
        <v/>
      </c>
      <c r="F2324" s="47"/>
      <c r="G2324" s="35"/>
      <c r="H2324" s="35"/>
      <c r="I2324" s="35"/>
      <c r="J2324" s="35"/>
      <c r="K2324" s="35"/>
      <c r="L2324" s="37" t="str">
        <f>IF($G$4=0,B2324,IFERROR(IF(OR(AND(Data_Input!$T$3="meters",Data_Input!$T2328&gt;12),(AND(Data_Input!$T$3="feet",Data_Input!$T2328&gt;40)),ABS(B2324)&gt;$G$4),"",B2324),""))</f>
        <v/>
      </c>
      <c r="M2324" s="37" t="str">
        <f>IF($H$4=0,C2324,IFERROR(IF(OR(AND(Data_Input!$T$3="meters",Data_Input!$T2328&gt;12),(AND(Data_Input!$T$3="feet",Data_Input!$T2328&gt;40)),ABS(C2324)&gt;$G$4),"",C2324),""))</f>
        <v/>
      </c>
      <c r="N2324" s="37" t="str">
        <f>IF($I$4=0,D2324,IFERROR(IF(OR(AND(Data_Input!$T$3="meters",Data_Input!$T2328&gt;12),(AND(Data_Input!$T$3="feet",Data_Input!$T2328&gt;40)),ABS(D2324)&gt;$G$4),"",D2324),""))</f>
        <v/>
      </c>
      <c r="O2324" s="37" t="str">
        <f>IF($J$4=0,E2324,IFERROR(IF(OR(AND(Data_Input!$T$3="meters",Data_Input!$T2328&gt;12),(AND(Data_Input!$T$3="feet",Data_Input!$T2328&gt;40)),ABS(E2324)&gt;$G$4),"",E2324),""))</f>
        <v/>
      </c>
      <c r="P2324" s="35"/>
      <c r="Q2324" s="8" t="str">
        <f t="shared" si="154"/>
        <v/>
      </c>
      <c r="R2324" s="8" t="str">
        <f t="shared" si="155"/>
        <v/>
      </c>
      <c r="S2324" s="8" t="str">
        <f t="shared" si="156"/>
        <v/>
      </c>
      <c r="T2324" s="8" t="str">
        <f t="shared" si="157"/>
        <v/>
      </c>
      <c r="U2324" s="35"/>
    </row>
    <row r="2325" spans="1:21">
      <c r="A2325" s="7">
        <v>2323</v>
      </c>
      <c r="B2325" s="37" t="str">
        <f>Data_Input!O2329</f>
        <v/>
      </c>
      <c r="C2325" s="37" t="str">
        <f>Data_Input!P2329</f>
        <v/>
      </c>
      <c r="D2325" s="37" t="str">
        <f>Data_Input!Q2329</f>
        <v/>
      </c>
      <c r="E2325" s="37" t="str">
        <f>Data_Input!R2329</f>
        <v/>
      </c>
      <c r="F2325" s="47"/>
      <c r="G2325" s="35"/>
      <c r="H2325" s="35"/>
      <c r="I2325" s="35"/>
      <c r="J2325" s="35"/>
      <c r="K2325" s="35"/>
      <c r="L2325" s="37" t="str">
        <f>IF($G$4=0,B2325,IFERROR(IF(OR(AND(Data_Input!$T$3="meters",Data_Input!$T2329&gt;12),(AND(Data_Input!$T$3="feet",Data_Input!$T2329&gt;40)),ABS(B2325)&gt;$G$4),"",B2325),""))</f>
        <v/>
      </c>
      <c r="M2325" s="37" t="str">
        <f>IF($H$4=0,C2325,IFERROR(IF(OR(AND(Data_Input!$T$3="meters",Data_Input!$T2329&gt;12),(AND(Data_Input!$T$3="feet",Data_Input!$T2329&gt;40)),ABS(C2325)&gt;$G$4),"",C2325),""))</f>
        <v/>
      </c>
      <c r="N2325" s="37" t="str">
        <f>IF($I$4=0,D2325,IFERROR(IF(OR(AND(Data_Input!$T$3="meters",Data_Input!$T2329&gt;12),(AND(Data_Input!$T$3="feet",Data_Input!$T2329&gt;40)),ABS(D2325)&gt;$G$4),"",D2325),""))</f>
        <v/>
      </c>
      <c r="O2325" s="37" t="str">
        <f>IF($J$4=0,E2325,IFERROR(IF(OR(AND(Data_Input!$T$3="meters",Data_Input!$T2329&gt;12),(AND(Data_Input!$T$3="feet",Data_Input!$T2329&gt;40)),ABS(E2325)&gt;$G$4),"",E2325),""))</f>
        <v/>
      </c>
      <c r="P2325" s="35"/>
      <c r="Q2325" s="8" t="str">
        <f t="shared" si="154"/>
        <v/>
      </c>
      <c r="R2325" s="8" t="str">
        <f t="shared" si="155"/>
        <v/>
      </c>
      <c r="S2325" s="8" t="str">
        <f t="shared" si="156"/>
        <v/>
      </c>
      <c r="T2325" s="8" t="str">
        <f t="shared" si="157"/>
        <v/>
      </c>
      <c r="U2325" s="35"/>
    </row>
    <row r="2326" spans="1:21">
      <c r="A2326" s="7">
        <v>2324</v>
      </c>
      <c r="B2326" s="37" t="str">
        <f>Data_Input!O2330</f>
        <v/>
      </c>
      <c r="C2326" s="37" t="str">
        <f>Data_Input!P2330</f>
        <v/>
      </c>
      <c r="D2326" s="37" t="str">
        <f>Data_Input!Q2330</f>
        <v/>
      </c>
      <c r="E2326" s="37" t="str">
        <f>Data_Input!R2330</f>
        <v/>
      </c>
      <c r="F2326" s="47"/>
      <c r="G2326" s="35"/>
      <c r="H2326" s="35"/>
      <c r="I2326" s="35"/>
      <c r="J2326" s="35"/>
      <c r="K2326" s="35"/>
      <c r="L2326" s="37" t="str">
        <f>IF($G$4=0,B2326,IFERROR(IF(OR(AND(Data_Input!$T$3="meters",Data_Input!$T2330&gt;12),(AND(Data_Input!$T$3="feet",Data_Input!$T2330&gt;40)),ABS(B2326)&gt;$G$4),"",B2326),""))</f>
        <v/>
      </c>
      <c r="M2326" s="37" t="str">
        <f>IF($H$4=0,C2326,IFERROR(IF(OR(AND(Data_Input!$T$3="meters",Data_Input!$T2330&gt;12),(AND(Data_Input!$T$3="feet",Data_Input!$T2330&gt;40)),ABS(C2326)&gt;$G$4),"",C2326),""))</f>
        <v/>
      </c>
      <c r="N2326" s="37" t="str">
        <f>IF($I$4=0,D2326,IFERROR(IF(OR(AND(Data_Input!$T$3="meters",Data_Input!$T2330&gt;12),(AND(Data_Input!$T$3="feet",Data_Input!$T2330&gt;40)),ABS(D2326)&gt;$G$4),"",D2326),""))</f>
        <v/>
      </c>
      <c r="O2326" s="37" t="str">
        <f>IF($J$4=0,E2326,IFERROR(IF(OR(AND(Data_Input!$T$3="meters",Data_Input!$T2330&gt;12),(AND(Data_Input!$T$3="feet",Data_Input!$T2330&gt;40)),ABS(E2326)&gt;$G$4),"",E2326),""))</f>
        <v/>
      </c>
      <c r="P2326" s="35"/>
      <c r="Q2326" s="8" t="str">
        <f t="shared" si="154"/>
        <v/>
      </c>
      <c r="R2326" s="8" t="str">
        <f t="shared" si="155"/>
        <v/>
      </c>
      <c r="S2326" s="8" t="str">
        <f t="shared" si="156"/>
        <v/>
      </c>
      <c r="T2326" s="8" t="str">
        <f t="shared" si="157"/>
        <v/>
      </c>
      <c r="U2326" s="35"/>
    </row>
    <row r="2327" spans="1:21">
      <c r="A2327" s="7">
        <v>2325</v>
      </c>
      <c r="B2327" s="37" t="str">
        <f>Data_Input!O2331</f>
        <v/>
      </c>
      <c r="C2327" s="37" t="str">
        <f>Data_Input!P2331</f>
        <v/>
      </c>
      <c r="D2327" s="37" t="str">
        <f>Data_Input!Q2331</f>
        <v/>
      </c>
      <c r="E2327" s="37" t="str">
        <f>Data_Input!R2331</f>
        <v/>
      </c>
      <c r="F2327" s="47"/>
      <c r="G2327" s="35"/>
      <c r="H2327" s="35"/>
      <c r="I2327" s="35"/>
      <c r="J2327" s="35"/>
      <c r="K2327" s="35"/>
      <c r="L2327" s="37" t="str">
        <f>IF($G$4=0,B2327,IFERROR(IF(OR(AND(Data_Input!$T$3="meters",Data_Input!$T2331&gt;12),(AND(Data_Input!$T$3="feet",Data_Input!$T2331&gt;40)),ABS(B2327)&gt;$G$4),"",B2327),""))</f>
        <v/>
      </c>
      <c r="M2327" s="37" t="str">
        <f>IF($H$4=0,C2327,IFERROR(IF(OR(AND(Data_Input!$T$3="meters",Data_Input!$T2331&gt;12),(AND(Data_Input!$T$3="feet",Data_Input!$T2331&gt;40)),ABS(C2327)&gt;$G$4),"",C2327),""))</f>
        <v/>
      </c>
      <c r="N2327" s="37" t="str">
        <f>IF($I$4=0,D2327,IFERROR(IF(OR(AND(Data_Input!$T$3="meters",Data_Input!$T2331&gt;12),(AND(Data_Input!$T$3="feet",Data_Input!$T2331&gt;40)),ABS(D2327)&gt;$G$4),"",D2327),""))</f>
        <v/>
      </c>
      <c r="O2327" s="37" t="str">
        <f>IF($J$4=0,E2327,IFERROR(IF(OR(AND(Data_Input!$T$3="meters",Data_Input!$T2331&gt;12),(AND(Data_Input!$T$3="feet",Data_Input!$T2331&gt;40)),ABS(E2327)&gt;$G$4),"",E2327),""))</f>
        <v/>
      </c>
      <c r="P2327" s="35"/>
      <c r="Q2327" s="8" t="str">
        <f t="shared" si="154"/>
        <v/>
      </c>
      <c r="R2327" s="8" t="str">
        <f t="shared" si="155"/>
        <v/>
      </c>
      <c r="S2327" s="8" t="str">
        <f t="shared" si="156"/>
        <v/>
      </c>
      <c r="T2327" s="8" t="str">
        <f t="shared" si="157"/>
        <v/>
      </c>
      <c r="U2327" s="35"/>
    </row>
    <row r="2328" spans="1:21">
      <c r="A2328" s="7">
        <v>2326</v>
      </c>
      <c r="B2328" s="37" t="str">
        <f>Data_Input!O2332</f>
        <v/>
      </c>
      <c r="C2328" s="37" t="str">
        <f>Data_Input!P2332</f>
        <v/>
      </c>
      <c r="D2328" s="37" t="str">
        <f>Data_Input!Q2332</f>
        <v/>
      </c>
      <c r="E2328" s="37" t="str">
        <f>Data_Input!R2332</f>
        <v/>
      </c>
      <c r="F2328" s="47"/>
      <c r="G2328" s="35"/>
      <c r="H2328" s="35"/>
      <c r="I2328" s="35"/>
      <c r="J2328" s="35"/>
      <c r="K2328" s="35"/>
      <c r="L2328" s="37" t="str">
        <f>IF($G$4=0,B2328,IFERROR(IF(OR(AND(Data_Input!$T$3="meters",Data_Input!$T2332&gt;12),(AND(Data_Input!$T$3="feet",Data_Input!$T2332&gt;40)),ABS(B2328)&gt;$G$4),"",B2328),""))</f>
        <v/>
      </c>
      <c r="M2328" s="37" t="str">
        <f>IF($H$4=0,C2328,IFERROR(IF(OR(AND(Data_Input!$T$3="meters",Data_Input!$T2332&gt;12),(AND(Data_Input!$T$3="feet",Data_Input!$T2332&gt;40)),ABS(C2328)&gt;$G$4),"",C2328),""))</f>
        <v/>
      </c>
      <c r="N2328" s="37" t="str">
        <f>IF($I$4=0,D2328,IFERROR(IF(OR(AND(Data_Input!$T$3="meters",Data_Input!$T2332&gt;12),(AND(Data_Input!$T$3="feet",Data_Input!$T2332&gt;40)),ABS(D2328)&gt;$G$4),"",D2328),""))</f>
        <v/>
      </c>
      <c r="O2328" s="37" t="str">
        <f>IF($J$4=0,E2328,IFERROR(IF(OR(AND(Data_Input!$T$3="meters",Data_Input!$T2332&gt;12),(AND(Data_Input!$T$3="feet",Data_Input!$T2332&gt;40)),ABS(E2328)&gt;$G$4),"",E2328),""))</f>
        <v/>
      </c>
      <c r="P2328" s="35"/>
      <c r="Q2328" s="8" t="str">
        <f t="shared" si="154"/>
        <v/>
      </c>
      <c r="R2328" s="8" t="str">
        <f t="shared" si="155"/>
        <v/>
      </c>
      <c r="S2328" s="8" t="str">
        <f t="shared" si="156"/>
        <v/>
      </c>
      <c r="T2328" s="8" t="str">
        <f t="shared" si="157"/>
        <v/>
      </c>
      <c r="U2328" s="35"/>
    </row>
    <row r="2329" spans="1:21">
      <c r="A2329" s="7">
        <v>2327</v>
      </c>
      <c r="B2329" s="37" t="str">
        <f>Data_Input!O2333</f>
        <v/>
      </c>
      <c r="C2329" s="37" t="str">
        <f>Data_Input!P2333</f>
        <v/>
      </c>
      <c r="D2329" s="37" t="str">
        <f>Data_Input!Q2333</f>
        <v/>
      </c>
      <c r="E2329" s="37" t="str">
        <f>Data_Input!R2333</f>
        <v/>
      </c>
      <c r="F2329" s="47"/>
      <c r="G2329" s="35"/>
      <c r="H2329" s="35"/>
      <c r="I2329" s="35"/>
      <c r="J2329" s="35"/>
      <c r="K2329" s="35"/>
      <c r="L2329" s="37" t="str">
        <f>IF($G$4=0,B2329,IFERROR(IF(OR(AND(Data_Input!$T$3="meters",Data_Input!$T2333&gt;12),(AND(Data_Input!$T$3="feet",Data_Input!$T2333&gt;40)),ABS(B2329)&gt;$G$4),"",B2329),""))</f>
        <v/>
      </c>
      <c r="M2329" s="37" t="str">
        <f>IF($H$4=0,C2329,IFERROR(IF(OR(AND(Data_Input!$T$3="meters",Data_Input!$T2333&gt;12),(AND(Data_Input!$T$3="feet",Data_Input!$T2333&gt;40)),ABS(C2329)&gt;$G$4),"",C2329),""))</f>
        <v/>
      </c>
      <c r="N2329" s="37" t="str">
        <f>IF($I$4=0,D2329,IFERROR(IF(OR(AND(Data_Input!$T$3="meters",Data_Input!$T2333&gt;12),(AND(Data_Input!$T$3="feet",Data_Input!$T2333&gt;40)),ABS(D2329)&gt;$G$4),"",D2329),""))</f>
        <v/>
      </c>
      <c r="O2329" s="37" t="str">
        <f>IF($J$4=0,E2329,IFERROR(IF(OR(AND(Data_Input!$T$3="meters",Data_Input!$T2333&gt;12),(AND(Data_Input!$T$3="feet",Data_Input!$T2333&gt;40)),ABS(E2329)&gt;$G$4),"",E2329),""))</f>
        <v/>
      </c>
      <c r="P2329" s="35"/>
      <c r="Q2329" s="8" t="str">
        <f t="shared" si="154"/>
        <v/>
      </c>
      <c r="R2329" s="8" t="str">
        <f t="shared" si="155"/>
        <v/>
      </c>
      <c r="S2329" s="8" t="str">
        <f t="shared" si="156"/>
        <v/>
      </c>
      <c r="T2329" s="8" t="str">
        <f t="shared" si="157"/>
        <v/>
      </c>
      <c r="U2329" s="35"/>
    </row>
    <row r="2330" spans="1:21">
      <c r="A2330" s="7">
        <v>2328</v>
      </c>
      <c r="B2330" s="37" t="str">
        <f>Data_Input!O2334</f>
        <v/>
      </c>
      <c r="C2330" s="37" t="str">
        <f>Data_Input!P2334</f>
        <v/>
      </c>
      <c r="D2330" s="37" t="str">
        <f>Data_Input!Q2334</f>
        <v/>
      </c>
      <c r="E2330" s="37" t="str">
        <f>Data_Input!R2334</f>
        <v/>
      </c>
      <c r="F2330" s="47"/>
      <c r="G2330" s="35"/>
      <c r="H2330" s="35"/>
      <c r="I2330" s="35"/>
      <c r="J2330" s="35"/>
      <c r="K2330" s="35"/>
      <c r="L2330" s="37" t="str">
        <f>IF($G$4=0,B2330,IFERROR(IF(OR(AND(Data_Input!$T$3="meters",Data_Input!$T2334&gt;12),(AND(Data_Input!$T$3="feet",Data_Input!$T2334&gt;40)),ABS(B2330)&gt;$G$4),"",B2330),""))</f>
        <v/>
      </c>
      <c r="M2330" s="37" t="str">
        <f>IF($H$4=0,C2330,IFERROR(IF(OR(AND(Data_Input!$T$3="meters",Data_Input!$T2334&gt;12),(AND(Data_Input!$T$3="feet",Data_Input!$T2334&gt;40)),ABS(C2330)&gt;$G$4),"",C2330),""))</f>
        <v/>
      </c>
      <c r="N2330" s="37" t="str">
        <f>IF($I$4=0,D2330,IFERROR(IF(OR(AND(Data_Input!$T$3="meters",Data_Input!$T2334&gt;12),(AND(Data_Input!$T$3="feet",Data_Input!$T2334&gt;40)),ABS(D2330)&gt;$G$4),"",D2330),""))</f>
        <v/>
      </c>
      <c r="O2330" s="37" t="str">
        <f>IF($J$4=0,E2330,IFERROR(IF(OR(AND(Data_Input!$T$3="meters",Data_Input!$T2334&gt;12),(AND(Data_Input!$T$3="feet",Data_Input!$T2334&gt;40)),ABS(E2330)&gt;$G$4),"",E2330),""))</f>
        <v/>
      </c>
      <c r="P2330" s="35"/>
      <c r="Q2330" s="8" t="str">
        <f t="shared" si="154"/>
        <v/>
      </c>
      <c r="R2330" s="8" t="str">
        <f t="shared" si="155"/>
        <v/>
      </c>
      <c r="S2330" s="8" t="str">
        <f t="shared" si="156"/>
        <v/>
      </c>
      <c r="T2330" s="8" t="str">
        <f t="shared" si="157"/>
        <v/>
      </c>
      <c r="U2330" s="35"/>
    </row>
    <row r="2331" spans="1:21">
      <c r="A2331" s="7">
        <v>2329</v>
      </c>
      <c r="B2331" s="37" t="str">
        <f>Data_Input!O2335</f>
        <v/>
      </c>
      <c r="C2331" s="37" t="str">
        <f>Data_Input!P2335</f>
        <v/>
      </c>
      <c r="D2331" s="37" t="str">
        <f>Data_Input!Q2335</f>
        <v/>
      </c>
      <c r="E2331" s="37" t="str">
        <f>Data_Input!R2335</f>
        <v/>
      </c>
      <c r="F2331" s="47"/>
      <c r="G2331" s="35"/>
      <c r="H2331" s="35"/>
      <c r="I2331" s="35"/>
      <c r="J2331" s="35"/>
      <c r="K2331" s="35"/>
      <c r="L2331" s="37" t="str">
        <f>IF($G$4=0,B2331,IFERROR(IF(OR(AND(Data_Input!$T$3="meters",Data_Input!$T2335&gt;12),(AND(Data_Input!$T$3="feet",Data_Input!$T2335&gt;40)),ABS(B2331)&gt;$G$4),"",B2331),""))</f>
        <v/>
      </c>
      <c r="M2331" s="37" t="str">
        <f>IF($H$4=0,C2331,IFERROR(IF(OR(AND(Data_Input!$T$3="meters",Data_Input!$T2335&gt;12),(AND(Data_Input!$T$3="feet",Data_Input!$T2335&gt;40)),ABS(C2331)&gt;$G$4),"",C2331),""))</f>
        <v/>
      </c>
      <c r="N2331" s="37" t="str">
        <f>IF($I$4=0,D2331,IFERROR(IF(OR(AND(Data_Input!$T$3="meters",Data_Input!$T2335&gt;12),(AND(Data_Input!$T$3="feet",Data_Input!$T2335&gt;40)),ABS(D2331)&gt;$G$4),"",D2331),""))</f>
        <v/>
      </c>
      <c r="O2331" s="37" t="str">
        <f>IF($J$4=0,E2331,IFERROR(IF(OR(AND(Data_Input!$T$3="meters",Data_Input!$T2335&gt;12),(AND(Data_Input!$T$3="feet",Data_Input!$T2335&gt;40)),ABS(E2331)&gt;$G$4),"",E2331),""))</f>
        <v/>
      </c>
      <c r="P2331" s="35"/>
      <c r="Q2331" s="8" t="str">
        <f t="shared" si="154"/>
        <v/>
      </c>
      <c r="R2331" s="8" t="str">
        <f t="shared" si="155"/>
        <v/>
      </c>
      <c r="S2331" s="8" t="str">
        <f t="shared" si="156"/>
        <v/>
      </c>
      <c r="T2331" s="8" t="str">
        <f t="shared" si="157"/>
        <v/>
      </c>
      <c r="U2331" s="35"/>
    </row>
    <row r="2332" spans="1:21">
      <c r="A2332" s="7">
        <v>2330</v>
      </c>
      <c r="B2332" s="37" t="str">
        <f>Data_Input!O2336</f>
        <v/>
      </c>
      <c r="C2332" s="37" t="str">
        <f>Data_Input!P2336</f>
        <v/>
      </c>
      <c r="D2332" s="37" t="str">
        <f>Data_Input!Q2336</f>
        <v/>
      </c>
      <c r="E2332" s="37" t="str">
        <f>Data_Input!R2336</f>
        <v/>
      </c>
      <c r="F2332" s="47"/>
      <c r="G2332" s="35"/>
      <c r="H2332" s="35"/>
      <c r="I2332" s="35"/>
      <c r="J2332" s="35"/>
      <c r="K2332" s="35"/>
      <c r="L2332" s="37" t="str">
        <f>IF($G$4=0,B2332,IFERROR(IF(OR(AND(Data_Input!$T$3="meters",Data_Input!$T2336&gt;12),(AND(Data_Input!$T$3="feet",Data_Input!$T2336&gt;40)),ABS(B2332)&gt;$G$4),"",B2332),""))</f>
        <v/>
      </c>
      <c r="M2332" s="37" t="str">
        <f>IF($H$4=0,C2332,IFERROR(IF(OR(AND(Data_Input!$T$3="meters",Data_Input!$T2336&gt;12),(AND(Data_Input!$T$3="feet",Data_Input!$T2336&gt;40)),ABS(C2332)&gt;$G$4),"",C2332),""))</f>
        <v/>
      </c>
      <c r="N2332" s="37" t="str">
        <f>IF($I$4=0,D2332,IFERROR(IF(OR(AND(Data_Input!$T$3="meters",Data_Input!$T2336&gt;12),(AND(Data_Input!$T$3="feet",Data_Input!$T2336&gt;40)),ABS(D2332)&gt;$G$4),"",D2332),""))</f>
        <v/>
      </c>
      <c r="O2332" s="37" t="str">
        <f>IF($J$4=0,E2332,IFERROR(IF(OR(AND(Data_Input!$T$3="meters",Data_Input!$T2336&gt;12),(AND(Data_Input!$T$3="feet",Data_Input!$T2336&gt;40)),ABS(E2332)&gt;$G$4),"",E2332),""))</f>
        <v/>
      </c>
      <c r="P2332" s="35"/>
      <c r="Q2332" s="8" t="str">
        <f t="shared" si="154"/>
        <v/>
      </c>
      <c r="R2332" s="8" t="str">
        <f t="shared" si="155"/>
        <v/>
      </c>
      <c r="S2332" s="8" t="str">
        <f t="shared" si="156"/>
        <v/>
      </c>
      <c r="T2332" s="8" t="str">
        <f t="shared" si="157"/>
        <v/>
      </c>
      <c r="U2332" s="35"/>
    </row>
    <row r="2333" spans="1:21">
      <c r="A2333" s="7">
        <v>2331</v>
      </c>
      <c r="B2333" s="37" t="str">
        <f>Data_Input!O2337</f>
        <v/>
      </c>
      <c r="C2333" s="37" t="str">
        <f>Data_Input!P2337</f>
        <v/>
      </c>
      <c r="D2333" s="37" t="str">
        <f>Data_Input!Q2337</f>
        <v/>
      </c>
      <c r="E2333" s="37" t="str">
        <f>Data_Input!R2337</f>
        <v/>
      </c>
      <c r="F2333" s="47"/>
      <c r="G2333" s="35"/>
      <c r="H2333" s="35"/>
      <c r="I2333" s="35"/>
      <c r="J2333" s="35"/>
      <c r="K2333" s="35"/>
      <c r="L2333" s="37" t="str">
        <f>IF($G$4=0,B2333,IFERROR(IF(OR(AND(Data_Input!$T$3="meters",Data_Input!$T2337&gt;12),(AND(Data_Input!$T$3="feet",Data_Input!$T2337&gt;40)),ABS(B2333)&gt;$G$4),"",B2333),""))</f>
        <v/>
      </c>
      <c r="M2333" s="37" t="str">
        <f>IF($H$4=0,C2333,IFERROR(IF(OR(AND(Data_Input!$T$3="meters",Data_Input!$T2337&gt;12),(AND(Data_Input!$T$3="feet",Data_Input!$T2337&gt;40)),ABS(C2333)&gt;$G$4),"",C2333),""))</f>
        <v/>
      </c>
      <c r="N2333" s="37" t="str">
        <f>IF($I$4=0,D2333,IFERROR(IF(OR(AND(Data_Input!$T$3="meters",Data_Input!$T2337&gt;12),(AND(Data_Input!$T$3="feet",Data_Input!$T2337&gt;40)),ABS(D2333)&gt;$G$4),"",D2333),""))</f>
        <v/>
      </c>
      <c r="O2333" s="37" t="str">
        <f>IF($J$4=0,E2333,IFERROR(IF(OR(AND(Data_Input!$T$3="meters",Data_Input!$T2337&gt;12),(AND(Data_Input!$T$3="feet",Data_Input!$T2337&gt;40)),ABS(E2333)&gt;$G$4),"",E2333),""))</f>
        <v/>
      </c>
      <c r="P2333" s="35"/>
      <c r="Q2333" s="8" t="str">
        <f t="shared" si="154"/>
        <v/>
      </c>
      <c r="R2333" s="8" t="str">
        <f t="shared" si="155"/>
        <v/>
      </c>
      <c r="S2333" s="8" t="str">
        <f t="shared" si="156"/>
        <v/>
      </c>
      <c r="T2333" s="8" t="str">
        <f t="shared" si="157"/>
        <v/>
      </c>
      <c r="U2333" s="35"/>
    </row>
    <row r="2334" spans="1:21">
      <c r="A2334" s="7">
        <v>2332</v>
      </c>
      <c r="B2334" s="37" t="str">
        <f>Data_Input!O2338</f>
        <v/>
      </c>
      <c r="C2334" s="37" t="str">
        <f>Data_Input!P2338</f>
        <v/>
      </c>
      <c r="D2334" s="37" t="str">
        <f>Data_Input!Q2338</f>
        <v/>
      </c>
      <c r="E2334" s="37" t="str">
        <f>Data_Input!R2338</f>
        <v/>
      </c>
      <c r="F2334" s="47"/>
      <c r="G2334" s="35"/>
      <c r="H2334" s="35"/>
      <c r="I2334" s="35"/>
      <c r="J2334" s="35"/>
      <c r="K2334" s="35"/>
      <c r="L2334" s="37" t="str">
        <f>IF($G$4=0,B2334,IFERROR(IF(OR(AND(Data_Input!$T$3="meters",Data_Input!$T2338&gt;12),(AND(Data_Input!$T$3="feet",Data_Input!$T2338&gt;40)),ABS(B2334)&gt;$G$4),"",B2334),""))</f>
        <v/>
      </c>
      <c r="M2334" s="37" t="str">
        <f>IF($H$4=0,C2334,IFERROR(IF(OR(AND(Data_Input!$T$3="meters",Data_Input!$T2338&gt;12),(AND(Data_Input!$T$3="feet",Data_Input!$T2338&gt;40)),ABS(C2334)&gt;$G$4),"",C2334),""))</f>
        <v/>
      </c>
      <c r="N2334" s="37" t="str">
        <f>IF($I$4=0,D2334,IFERROR(IF(OR(AND(Data_Input!$T$3="meters",Data_Input!$T2338&gt;12),(AND(Data_Input!$T$3="feet",Data_Input!$T2338&gt;40)),ABS(D2334)&gt;$G$4),"",D2334),""))</f>
        <v/>
      </c>
      <c r="O2334" s="37" t="str">
        <f>IF($J$4=0,E2334,IFERROR(IF(OR(AND(Data_Input!$T$3="meters",Data_Input!$T2338&gt;12),(AND(Data_Input!$T$3="feet",Data_Input!$T2338&gt;40)),ABS(E2334)&gt;$G$4),"",E2334),""))</f>
        <v/>
      </c>
      <c r="P2334" s="35"/>
      <c r="Q2334" s="8" t="str">
        <f t="shared" si="154"/>
        <v/>
      </c>
      <c r="R2334" s="8" t="str">
        <f t="shared" si="155"/>
        <v/>
      </c>
      <c r="S2334" s="8" t="str">
        <f t="shared" si="156"/>
        <v/>
      </c>
      <c r="T2334" s="8" t="str">
        <f t="shared" si="157"/>
        <v/>
      </c>
      <c r="U2334" s="35"/>
    </row>
    <row r="2335" spans="1:21">
      <c r="A2335" s="7">
        <v>2333</v>
      </c>
      <c r="B2335" s="37" t="str">
        <f>Data_Input!O2339</f>
        <v/>
      </c>
      <c r="C2335" s="37" t="str">
        <f>Data_Input!P2339</f>
        <v/>
      </c>
      <c r="D2335" s="37" t="str">
        <f>Data_Input!Q2339</f>
        <v/>
      </c>
      <c r="E2335" s="37" t="str">
        <f>Data_Input!R2339</f>
        <v/>
      </c>
      <c r="F2335" s="47"/>
      <c r="G2335" s="35"/>
      <c r="H2335" s="35"/>
      <c r="I2335" s="35"/>
      <c r="J2335" s="35"/>
      <c r="K2335" s="35"/>
      <c r="L2335" s="37" t="str">
        <f>IF($G$4=0,B2335,IFERROR(IF(OR(AND(Data_Input!$T$3="meters",Data_Input!$T2339&gt;12),(AND(Data_Input!$T$3="feet",Data_Input!$T2339&gt;40)),ABS(B2335)&gt;$G$4),"",B2335),""))</f>
        <v/>
      </c>
      <c r="M2335" s="37" t="str">
        <f>IF($H$4=0,C2335,IFERROR(IF(OR(AND(Data_Input!$T$3="meters",Data_Input!$T2339&gt;12),(AND(Data_Input!$T$3="feet",Data_Input!$T2339&gt;40)),ABS(C2335)&gt;$G$4),"",C2335),""))</f>
        <v/>
      </c>
      <c r="N2335" s="37" t="str">
        <f>IF($I$4=0,D2335,IFERROR(IF(OR(AND(Data_Input!$T$3="meters",Data_Input!$T2339&gt;12),(AND(Data_Input!$T$3="feet",Data_Input!$T2339&gt;40)),ABS(D2335)&gt;$G$4),"",D2335),""))</f>
        <v/>
      </c>
      <c r="O2335" s="37" t="str">
        <f>IF($J$4=0,E2335,IFERROR(IF(OR(AND(Data_Input!$T$3="meters",Data_Input!$T2339&gt;12),(AND(Data_Input!$T$3="feet",Data_Input!$T2339&gt;40)),ABS(E2335)&gt;$G$4),"",E2335),""))</f>
        <v/>
      </c>
      <c r="P2335" s="35"/>
      <c r="Q2335" s="8" t="str">
        <f t="shared" si="154"/>
        <v/>
      </c>
      <c r="R2335" s="8" t="str">
        <f t="shared" si="155"/>
        <v/>
      </c>
      <c r="S2335" s="8" t="str">
        <f t="shared" si="156"/>
        <v/>
      </c>
      <c r="T2335" s="8" t="str">
        <f t="shared" si="157"/>
        <v/>
      </c>
      <c r="U2335" s="35"/>
    </row>
    <row r="2336" spans="1:21">
      <c r="A2336" s="7">
        <v>2334</v>
      </c>
      <c r="B2336" s="37" t="str">
        <f>Data_Input!O2340</f>
        <v/>
      </c>
      <c r="C2336" s="37" t="str">
        <f>Data_Input!P2340</f>
        <v/>
      </c>
      <c r="D2336" s="37" t="str">
        <f>Data_Input!Q2340</f>
        <v/>
      </c>
      <c r="E2336" s="37" t="str">
        <f>Data_Input!R2340</f>
        <v/>
      </c>
      <c r="F2336" s="47"/>
      <c r="G2336" s="35"/>
      <c r="H2336" s="35"/>
      <c r="I2336" s="35"/>
      <c r="J2336" s="35"/>
      <c r="K2336" s="35"/>
      <c r="L2336" s="37" t="str">
        <f>IF($G$4=0,B2336,IFERROR(IF(OR(AND(Data_Input!$T$3="meters",Data_Input!$T2340&gt;12),(AND(Data_Input!$T$3="feet",Data_Input!$T2340&gt;40)),ABS(B2336)&gt;$G$4),"",B2336),""))</f>
        <v/>
      </c>
      <c r="M2336" s="37" t="str">
        <f>IF($H$4=0,C2336,IFERROR(IF(OR(AND(Data_Input!$T$3="meters",Data_Input!$T2340&gt;12),(AND(Data_Input!$T$3="feet",Data_Input!$T2340&gt;40)),ABS(C2336)&gt;$G$4),"",C2336),""))</f>
        <v/>
      </c>
      <c r="N2336" s="37" t="str">
        <f>IF($I$4=0,D2336,IFERROR(IF(OR(AND(Data_Input!$T$3="meters",Data_Input!$T2340&gt;12),(AND(Data_Input!$T$3="feet",Data_Input!$T2340&gt;40)),ABS(D2336)&gt;$G$4),"",D2336),""))</f>
        <v/>
      </c>
      <c r="O2336" s="37" t="str">
        <f>IF($J$4=0,E2336,IFERROR(IF(OR(AND(Data_Input!$T$3="meters",Data_Input!$T2340&gt;12),(AND(Data_Input!$T$3="feet",Data_Input!$T2340&gt;40)),ABS(E2336)&gt;$G$4),"",E2336),""))</f>
        <v/>
      </c>
      <c r="P2336" s="35"/>
      <c r="Q2336" s="8" t="str">
        <f t="shared" si="154"/>
        <v/>
      </c>
      <c r="R2336" s="8" t="str">
        <f t="shared" si="155"/>
        <v/>
      </c>
      <c r="S2336" s="8" t="str">
        <f t="shared" si="156"/>
        <v/>
      </c>
      <c r="T2336" s="8" t="str">
        <f t="shared" si="157"/>
        <v/>
      </c>
      <c r="U2336" s="35"/>
    </row>
    <row r="2337" spans="1:21">
      <c r="A2337" s="7">
        <v>2335</v>
      </c>
      <c r="B2337" s="37" t="str">
        <f>Data_Input!O2341</f>
        <v/>
      </c>
      <c r="C2337" s="37" t="str">
        <f>Data_Input!P2341</f>
        <v/>
      </c>
      <c r="D2337" s="37" t="str">
        <f>Data_Input!Q2341</f>
        <v/>
      </c>
      <c r="E2337" s="37" t="str">
        <f>Data_Input!R2341</f>
        <v/>
      </c>
      <c r="F2337" s="47"/>
      <c r="G2337" s="35"/>
      <c r="H2337" s="35"/>
      <c r="I2337" s="35"/>
      <c r="J2337" s="35"/>
      <c r="K2337" s="35"/>
      <c r="L2337" s="37" t="str">
        <f>IF($G$4=0,B2337,IFERROR(IF(OR(AND(Data_Input!$T$3="meters",Data_Input!$T2341&gt;12),(AND(Data_Input!$T$3="feet",Data_Input!$T2341&gt;40)),ABS(B2337)&gt;$G$4),"",B2337),""))</f>
        <v/>
      </c>
      <c r="M2337" s="37" t="str">
        <f>IF($H$4=0,C2337,IFERROR(IF(OR(AND(Data_Input!$T$3="meters",Data_Input!$T2341&gt;12),(AND(Data_Input!$T$3="feet",Data_Input!$T2341&gt;40)),ABS(C2337)&gt;$G$4),"",C2337),""))</f>
        <v/>
      </c>
      <c r="N2337" s="37" t="str">
        <f>IF($I$4=0,D2337,IFERROR(IF(OR(AND(Data_Input!$T$3="meters",Data_Input!$T2341&gt;12),(AND(Data_Input!$T$3="feet",Data_Input!$T2341&gt;40)),ABS(D2337)&gt;$G$4),"",D2337),""))</f>
        <v/>
      </c>
      <c r="O2337" s="37" t="str">
        <f>IF($J$4=0,E2337,IFERROR(IF(OR(AND(Data_Input!$T$3="meters",Data_Input!$T2341&gt;12),(AND(Data_Input!$T$3="feet",Data_Input!$T2341&gt;40)),ABS(E2337)&gt;$G$4),"",E2337),""))</f>
        <v/>
      </c>
      <c r="P2337" s="35"/>
      <c r="Q2337" s="8" t="str">
        <f t="shared" si="154"/>
        <v/>
      </c>
      <c r="R2337" s="8" t="str">
        <f t="shared" si="155"/>
        <v/>
      </c>
      <c r="S2337" s="8" t="str">
        <f t="shared" si="156"/>
        <v/>
      </c>
      <c r="T2337" s="8" t="str">
        <f t="shared" si="157"/>
        <v/>
      </c>
      <c r="U2337" s="35"/>
    </row>
    <row r="2338" spans="1:21">
      <c r="A2338" s="7">
        <v>2336</v>
      </c>
      <c r="B2338" s="37" t="str">
        <f>Data_Input!O2342</f>
        <v/>
      </c>
      <c r="C2338" s="37" t="str">
        <f>Data_Input!P2342</f>
        <v/>
      </c>
      <c r="D2338" s="37" t="str">
        <f>Data_Input!Q2342</f>
        <v/>
      </c>
      <c r="E2338" s="37" t="str">
        <f>Data_Input!R2342</f>
        <v/>
      </c>
      <c r="F2338" s="47"/>
      <c r="G2338" s="35"/>
      <c r="H2338" s="35"/>
      <c r="I2338" s="35"/>
      <c r="J2338" s="35"/>
      <c r="K2338" s="35"/>
      <c r="L2338" s="37" t="str">
        <f>IF($G$4=0,B2338,IFERROR(IF(OR(AND(Data_Input!$T$3="meters",Data_Input!$T2342&gt;12),(AND(Data_Input!$T$3="feet",Data_Input!$T2342&gt;40)),ABS(B2338)&gt;$G$4),"",B2338),""))</f>
        <v/>
      </c>
      <c r="M2338" s="37" t="str">
        <f>IF($H$4=0,C2338,IFERROR(IF(OR(AND(Data_Input!$T$3="meters",Data_Input!$T2342&gt;12),(AND(Data_Input!$T$3="feet",Data_Input!$T2342&gt;40)),ABS(C2338)&gt;$G$4),"",C2338),""))</f>
        <v/>
      </c>
      <c r="N2338" s="37" t="str">
        <f>IF($I$4=0,D2338,IFERROR(IF(OR(AND(Data_Input!$T$3="meters",Data_Input!$T2342&gt;12),(AND(Data_Input!$T$3="feet",Data_Input!$T2342&gt;40)),ABS(D2338)&gt;$G$4),"",D2338),""))</f>
        <v/>
      </c>
      <c r="O2338" s="37" t="str">
        <f>IF($J$4=0,E2338,IFERROR(IF(OR(AND(Data_Input!$T$3="meters",Data_Input!$T2342&gt;12),(AND(Data_Input!$T$3="feet",Data_Input!$T2342&gt;40)),ABS(E2338)&gt;$G$4),"",E2338),""))</f>
        <v/>
      </c>
      <c r="P2338" s="35"/>
      <c r="Q2338" s="8" t="str">
        <f t="shared" si="154"/>
        <v/>
      </c>
      <c r="R2338" s="8" t="str">
        <f t="shared" si="155"/>
        <v/>
      </c>
      <c r="S2338" s="8" t="str">
        <f t="shared" si="156"/>
        <v/>
      </c>
      <c r="T2338" s="8" t="str">
        <f t="shared" si="157"/>
        <v/>
      </c>
      <c r="U2338" s="35"/>
    </row>
    <row r="2339" spans="1:21">
      <c r="A2339" s="7">
        <v>2337</v>
      </c>
      <c r="B2339" s="37" t="str">
        <f>Data_Input!O2343</f>
        <v/>
      </c>
      <c r="C2339" s="37" t="str">
        <f>Data_Input!P2343</f>
        <v/>
      </c>
      <c r="D2339" s="37" t="str">
        <f>Data_Input!Q2343</f>
        <v/>
      </c>
      <c r="E2339" s="37" t="str">
        <f>Data_Input!R2343</f>
        <v/>
      </c>
      <c r="F2339" s="47"/>
      <c r="G2339" s="35"/>
      <c r="H2339" s="35"/>
      <c r="I2339" s="35"/>
      <c r="J2339" s="35"/>
      <c r="K2339" s="35"/>
      <c r="L2339" s="37" t="str">
        <f>IF($G$4=0,B2339,IFERROR(IF(OR(AND(Data_Input!$T$3="meters",Data_Input!$T2343&gt;12),(AND(Data_Input!$T$3="feet",Data_Input!$T2343&gt;40)),ABS(B2339)&gt;$G$4),"",B2339),""))</f>
        <v/>
      </c>
      <c r="M2339" s="37" t="str">
        <f>IF($H$4=0,C2339,IFERROR(IF(OR(AND(Data_Input!$T$3="meters",Data_Input!$T2343&gt;12),(AND(Data_Input!$T$3="feet",Data_Input!$T2343&gt;40)),ABS(C2339)&gt;$G$4),"",C2339),""))</f>
        <v/>
      </c>
      <c r="N2339" s="37" t="str">
        <f>IF($I$4=0,D2339,IFERROR(IF(OR(AND(Data_Input!$T$3="meters",Data_Input!$T2343&gt;12),(AND(Data_Input!$T$3="feet",Data_Input!$T2343&gt;40)),ABS(D2339)&gt;$G$4),"",D2339),""))</f>
        <v/>
      </c>
      <c r="O2339" s="37" t="str">
        <f>IF($J$4=0,E2339,IFERROR(IF(OR(AND(Data_Input!$T$3="meters",Data_Input!$T2343&gt;12),(AND(Data_Input!$T$3="feet",Data_Input!$T2343&gt;40)),ABS(E2339)&gt;$G$4),"",E2339),""))</f>
        <v/>
      </c>
      <c r="P2339" s="35"/>
      <c r="Q2339" s="8" t="str">
        <f t="shared" si="154"/>
        <v/>
      </c>
      <c r="R2339" s="8" t="str">
        <f t="shared" si="155"/>
        <v/>
      </c>
      <c r="S2339" s="8" t="str">
        <f t="shared" si="156"/>
        <v/>
      </c>
      <c r="T2339" s="8" t="str">
        <f t="shared" si="157"/>
        <v/>
      </c>
      <c r="U2339" s="35"/>
    </row>
    <row r="2340" spans="1:21">
      <c r="A2340" s="7">
        <v>2338</v>
      </c>
      <c r="B2340" s="37" t="str">
        <f>Data_Input!O2344</f>
        <v/>
      </c>
      <c r="C2340" s="37" t="str">
        <f>Data_Input!P2344</f>
        <v/>
      </c>
      <c r="D2340" s="37" t="str">
        <f>Data_Input!Q2344</f>
        <v/>
      </c>
      <c r="E2340" s="37" t="str">
        <f>Data_Input!R2344</f>
        <v/>
      </c>
      <c r="F2340" s="47"/>
      <c r="G2340" s="35"/>
      <c r="H2340" s="35"/>
      <c r="I2340" s="35"/>
      <c r="J2340" s="35"/>
      <c r="K2340" s="35"/>
      <c r="L2340" s="37" t="str">
        <f>IF($G$4=0,B2340,IFERROR(IF(OR(AND(Data_Input!$T$3="meters",Data_Input!$T2344&gt;12),(AND(Data_Input!$T$3="feet",Data_Input!$T2344&gt;40)),ABS(B2340)&gt;$G$4),"",B2340),""))</f>
        <v/>
      </c>
      <c r="M2340" s="37" t="str">
        <f>IF($H$4=0,C2340,IFERROR(IF(OR(AND(Data_Input!$T$3="meters",Data_Input!$T2344&gt;12),(AND(Data_Input!$T$3="feet",Data_Input!$T2344&gt;40)),ABS(C2340)&gt;$G$4),"",C2340),""))</f>
        <v/>
      </c>
      <c r="N2340" s="37" t="str">
        <f>IF($I$4=0,D2340,IFERROR(IF(OR(AND(Data_Input!$T$3="meters",Data_Input!$T2344&gt;12),(AND(Data_Input!$T$3="feet",Data_Input!$T2344&gt;40)),ABS(D2340)&gt;$G$4),"",D2340),""))</f>
        <v/>
      </c>
      <c r="O2340" s="37" t="str">
        <f>IF($J$4=0,E2340,IFERROR(IF(OR(AND(Data_Input!$T$3="meters",Data_Input!$T2344&gt;12),(AND(Data_Input!$T$3="feet",Data_Input!$T2344&gt;40)),ABS(E2340)&gt;$G$4),"",E2340),""))</f>
        <v/>
      </c>
      <c r="P2340" s="35"/>
      <c r="Q2340" s="8" t="str">
        <f t="shared" si="154"/>
        <v/>
      </c>
      <c r="R2340" s="8" t="str">
        <f t="shared" si="155"/>
        <v/>
      </c>
      <c r="S2340" s="8" t="str">
        <f t="shared" si="156"/>
        <v/>
      </c>
      <c r="T2340" s="8" t="str">
        <f t="shared" si="157"/>
        <v/>
      </c>
      <c r="U2340" s="35"/>
    </row>
    <row r="2341" spans="1:21">
      <c r="A2341" s="7">
        <v>2339</v>
      </c>
      <c r="B2341" s="37" t="str">
        <f>Data_Input!O2345</f>
        <v/>
      </c>
      <c r="C2341" s="37" t="str">
        <f>Data_Input!P2345</f>
        <v/>
      </c>
      <c r="D2341" s="37" t="str">
        <f>Data_Input!Q2345</f>
        <v/>
      </c>
      <c r="E2341" s="37" t="str">
        <f>Data_Input!R2345</f>
        <v/>
      </c>
      <c r="F2341" s="47"/>
      <c r="G2341" s="35"/>
      <c r="H2341" s="35"/>
      <c r="I2341" s="35"/>
      <c r="J2341" s="35"/>
      <c r="K2341" s="35"/>
      <c r="L2341" s="37" t="str">
        <f>IF($G$4=0,B2341,IFERROR(IF(OR(AND(Data_Input!$T$3="meters",Data_Input!$T2345&gt;12),(AND(Data_Input!$T$3="feet",Data_Input!$T2345&gt;40)),ABS(B2341)&gt;$G$4),"",B2341),""))</f>
        <v/>
      </c>
      <c r="M2341" s="37" t="str">
        <f>IF($H$4=0,C2341,IFERROR(IF(OR(AND(Data_Input!$T$3="meters",Data_Input!$T2345&gt;12),(AND(Data_Input!$T$3="feet",Data_Input!$T2345&gt;40)),ABS(C2341)&gt;$G$4),"",C2341),""))</f>
        <v/>
      </c>
      <c r="N2341" s="37" t="str">
        <f>IF($I$4=0,D2341,IFERROR(IF(OR(AND(Data_Input!$T$3="meters",Data_Input!$T2345&gt;12),(AND(Data_Input!$T$3="feet",Data_Input!$T2345&gt;40)),ABS(D2341)&gt;$G$4),"",D2341),""))</f>
        <v/>
      </c>
      <c r="O2341" s="37" t="str">
        <f>IF($J$4=0,E2341,IFERROR(IF(OR(AND(Data_Input!$T$3="meters",Data_Input!$T2345&gt;12),(AND(Data_Input!$T$3="feet",Data_Input!$T2345&gt;40)),ABS(E2341)&gt;$G$4),"",E2341),""))</f>
        <v/>
      </c>
      <c r="P2341" s="35"/>
      <c r="Q2341" s="8" t="str">
        <f t="shared" si="154"/>
        <v/>
      </c>
      <c r="R2341" s="8" t="str">
        <f t="shared" si="155"/>
        <v/>
      </c>
      <c r="S2341" s="8" t="str">
        <f t="shared" si="156"/>
        <v/>
      </c>
      <c r="T2341" s="8" t="str">
        <f t="shared" si="157"/>
        <v/>
      </c>
      <c r="U2341" s="35"/>
    </row>
    <row r="2342" spans="1:21">
      <c r="A2342" s="7">
        <v>2340</v>
      </c>
      <c r="B2342" s="37" t="str">
        <f>Data_Input!O2346</f>
        <v/>
      </c>
      <c r="C2342" s="37" t="str">
        <f>Data_Input!P2346</f>
        <v/>
      </c>
      <c r="D2342" s="37" t="str">
        <f>Data_Input!Q2346</f>
        <v/>
      </c>
      <c r="E2342" s="37" t="str">
        <f>Data_Input!R2346</f>
        <v/>
      </c>
      <c r="F2342" s="47"/>
      <c r="G2342" s="35"/>
      <c r="H2342" s="35"/>
      <c r="I2342" s="35"/>
      <c r="J2342" s="35"/>
      <c r="K2342" s="35"/>
      <c r="L2342" s="37" t="str">
        <f>IF($G$4=0,B2342,IFERROR(IF(OR(AND(Data_Input!$T$3="meters",Data_Input!$T2346&gt;12),(AND(Data_Input!$T$3="feet",Data_Input!$T2346&gt;40)),ABS(B2342)&gt;$G$4),"",B2342),""))</f>
        <v/>
      </c>
      <c r="M2342" s="37" t="str">
        <f>IF($H$4=0,C2342,IFERROR(IF(OR(AND(Data_Input!$T$3="meters",Data_Input!$T2346&gt;12),(AND(Data_Input!$T$3="feet",Data_Input!$T2346&gt;40)),ABS(C2342)&gt;$G$4),"",C2342),""))</f>
        <v/>
      </c>
      <c r="N2342" s="37" t="str">
        <f>IF($I$4=0,D2342,IFERROR(IF(OR(AND(Data_Input!$T$3="meters",Data_Input!$T2346&gt;12),(AND(Data_Input!$T$3="feet",Data_Input!$T2346&gt;40)),ABS(D2342)&gt;$G$4),"",D2342),""))</f>
        <v/>
      </c>
      <c r="O2342" s="37" t="str">
        <f>IF($J$4=0,E2342,IFERROR(IF(OR(AND(Data_Input!$T$3="meters",Data_Input!$T2346&gt;12),(AND(Data_Input!$T$3="feet",Data_Input!$T2346&gt;40)),ABS(E2342)&gt;$G$4),"",E2342),""))</f>
        <v/>
      </c>
      <c r="P2342" s="35"/>
      <c r="Q2342" s="8" t="str">
        <f t="shared" si="154"/>
        <v/>
      </c>
      <c r="R2342" s="8" t="str">
        <f t="shared" si="155"/>
        <v/>
      </c>
      <c r="S2342" s="8" t="str">
        <f t="shared" si="156"/>
        <v/>
      </c>
      <c r="T2342" s="8" t="str">
        <f t="shared" si="157"/>
        <v/>
      </c>
      <c r="U2342" s="35"/>
    </row>
    <row r="2343" spans="1:21">
      <c r="A2343" s="7">
        <v>2341</v>
      </c>
      <c r="B2343" s="37" t="str">
        <f>Data_Input!O2347</f>
        <v/>
      </c>
      <c r="C2343" s="37" t="str">
        <f>Data_Input!P2347</f>
        <v/>
      </c>
      <c r="D2343" s="37" t="str">
        <f>Data_Input!Q2347</f>
        <v/>
      </c>
      <c r="E2343" s="37" t="str">
        <f>Data_Input!R2347</f>
        <v/>
      </c>
      <c r="F2343" s="47"/>
      <c r="G2343" s="35"/>
      <c r="H2343" s="35"/>
      <c r="I2343" s="35"/>
      <c r="J2343" s="35"/>
      <c r="K2343" s="35"/>
      <c r="L2343" s="37" t="str">
        <f>IF($G$4=0,B2343,IFERROR(IF(OR(AND(Data_Input!$T$3="meters",Data_Input!$T2347&gt;12),(AND(Data_Input!$T$3="feet",Data_Input!$T2347&gt;40)),ABS(B2343)&gt;$G$4),"",B2343),""))</f>
        <v/>
      </c>
      <c r="M2343" s="37" t="str">
        <f>IF($H$4=0,C2343,IFERROR(IF(OR(AND(Data_Input!$T$3="meters",Data_Input!$T2347&gt;12),(AND(Data_Input!$T$3="feet",Data_Input!$T2347&gt;40)),ABS(C2343)&gt;$G$4),"",C2343),""))</f>
        <v/>
      </c>
      <c r="N2343" s="37" t="str">
        <f>IF($I$4=0,D2343,IFERROR(IF(OR(AND(Data_Input!$T$3="meters",Data_Input!$T2347&gt;12),(AND(Data_Input!$T$3="feet",Data_Input!$T2347&gt;40)),ABS(D2343)&gt;$G$4),"",D2343),""))</f>
        <v/>
      </c>
      <c r="O2343" s="37" t="str">
        <f>IF($J$4=0,E2343,IFERROR(IF(OR(AND(Data_Input!$T$3="meters",Data_Input!$T2347&gt;12),(AND(Data_Input!$T$3="feet",Data_Input!$T2347&gt;40)),ABS(E2343)&gt;$G$4),"",E2343),""))</f>
        <v/>
      </c>
      <c r="P2343" s="35"/>
      <c r="Q2343" s="8" t="str">
        <f t="shared" si="154"/>
        <v/>
      </c>
      <c r="R2343" s="8" t="str">
        <f t="shared" si="155"/>
        <v/>
      </c>
      <c r="S2343" s="8" t="str">
        <f t="shared" si="156"/>
        <v/>
      </c>
      <c r="T2343" s="8" t="str">
        <f t="shared" si="157"/>
        <v/>
      </c>
      <c r="U2343" s="35"/>
    </row>
    <row r="2344" spans="1:21">
      <c r="A2344" s="7">
        <v>2342</v>
      </c>
      <c r="B2344" s="37" t="str">
        <f>Data_Input!O2348</f>
        <v/>
      </c>
      <c r="C2344" s="37" t="str">
        <f>Data_Input!P2348</f>
        <v/>
      </c>
      <c r="D2344" s="37" t="str">
        <f>Data_Input!Q2348</f>
        <v/>
      </c>
      <c r="E2344" s="37" t="str">
        <f>Data_Input!R2348</f>
        <v/>
      </c>
      <c r="F2344" s="47"/>
      <c r="G2344" s="35"/>
      <c r="H2344" s="35"/>
      <c r="I2344" s="35"/>
      <c r="J2344" s="35"/>
      <c r="K2344" s="35"/>
      <c r="L2344" s="37" t="str">
        <f>IF($G$4=0,B2344,IFERROR(IF(OR(AND(Data_Input!$T$3="meters",Data_Input!$T2348&gt;12),(AND(Data_Input!$T$3="feet",Data_Input!$T2348&gt;40)),ABS(B2344)&gt;$G$4),"",B2344),""))</f>
        <v/>
      </c>
      <c r="M2344" s="37" t="str">
        <f>IF($H$4=0,C2344,IFERROR(IF(OR(AND(Data_Input!$T$3="meters",Data_Input!$T2348&gt;12),(AND(Data_Input!$T$3="feet",Data_Input!$T2348&gt;40)),ABS(C2344)&gt;$G$4),"",C2344),""))</f>
        <v/>
      </c>
      <c r="N2344" s="37" t="str">
        <f>IF($I$4=0,D2344,IFERROR(IF(OR(AND(Data_Input!$T$3="meters",Data_Input!$T2348&gt;12),(AND(Data_Input!$T$3="feet",Data_Input!$T2348&gt;40)),ABS(D2344)&gt;$G$4),"",D2344),""))</f>
        <v/>
      </c>
      <c r="O2344" s="37" t="str">
        <f>IF($J$4=0,E2344,IFERROR(IF(OR(AND(Data_Input!$T$3="meters",Data_Input!$T2348&gt;12),(AND(Data_Input!$T$3="feet",Data_Input!$T2348&gt;40)),ABS(E2344)&gt;$G$4),"",E2344),""))</f>
        <v/>
      </c>
      <c r="P2344" s="35"/>
      <c r="Q2344" s="8" t="str">
        <f t="shared" si="154"/>
        <v/>
      </c>
      <c r="R2344" s="8" t="str">
        <f t="shared" si="155"/>
        <v/>
      </c>
      <c r="S2344" s="8" t="str">
        <f t="shared" si="156"/>
        <v/>
      </c>
      <c r="T2344" s="8" t="str">
        <f t="shared" si="157"/>
        <v/>
      </c>
      <c r="U2344" s="35"/>
    </row>
    <row r="2345" spans="1:21">
      <c r="A2345" s="7">
        <v>2343</v>
      </c>
      <c r="B2345" s="37" t="str">
        <f>Data_Input!O2349</f>
        <v/>
      </c>
      <c r="C2345" s="37" t="str">
        <f>Data_Input!P2349</f>
        <v/>
      </c>
      <c r="D2345" s="37" t="str">
        <f>Data_Input!Q2349</f>
        <v/>
      </c>
      <c r="E2345" s="37" t="str">
        <f>Data_Input!R2349</f>
        <v/>
      </c>
      <c r="F2345" s="47"/>
      <c r="G2345" s="35"/>
      <c r="H2345" s="35"/>
      <c r="I2345" s="35"/>
      <c r="J2345" s="35"/>
      <c r="K2345" s="35"/>
      <c r="L2345" s="37" t="str">
        <f>IF($G$4=0,B2345,IFERROR(IF(OR(AND(Data_Input!$T$3="meters",Data_Input!$T2349&gt;12),(AND(Data_Input!$T$3="feet",Data_Input!$T2349&gt;40)),ABS(B2345)&gt;$G$4),"",B2345),""))</f>
        <v/>
      </c>
      <c r="M2345" s="37" t="str">
        <f>IF($H$4=0,C2345,IFERROR(IF(OR(AND(Data_Input!$T$3="meters",Data_Input!$T2349&gt;12),(AND(Data_Input!$T$3="feet",Data_Input!$T2349&gt;40)),ABS(C2345)&gt;$G$4),"",C2345),""))</f>
        <v/>
      </c>
      <c r="N2345" s="37" t="str">
        <f>IF($I$4=0,D2345,IFERROR(IF(OR(AND(Data_Input!$T$3="meters",Data_Input!$T2349&gt;12),(AND(Data_Input!$T$3="feet",Data_Input!$T2349&gt;40)),ABS(D2345)&gt;$G$4),"",D2345),""))</f>
        <v/>
      </c>
      <c r="O2345" s="37" t="str">
        <f>IF($J$4=0,E2345,IFERROR(IF(OR(AND(Data_Input!$T$3="meters",Data_Input!$T2349&gt;12),(AND(Data_Input!$T$3="feet",Data_Input!$T2349&gt;40)),ABS(E2345)&gt;$G$4),"",E2345),""))</f>
        <v/>
      </c>
      <c r="P2345" s="35"/>
      <c r="Q2345" s="8" t="str">
        <f t="shared" si="154"/>
        <v/>
      </c>
      <c r="R2345" s="8" t="str">
        <f t="shared" si="155"/>
        <v/>
      </c>
      <c r="S2345" s="8" t="str">
        <f t="shared" si="156"/>
        <v/>
      </c>
      <c r="T2345" s="8" t="str">
        <f t="shared" si="157"/>
        <v/>
      </c>
      <c r="U2345" s="35"/>
    </row>
    <row r="2346" spans="1:21">
      <c r="A2346" s="7">
        <v>2344</v>
      </c>
      <c r="B2346" s="37" t="str">
        <f>Data_Input!O2350</f>
        <v/>
      </c>
      <c r="C2346" s="37" t="str">
        <f>Data_Input!P2350</f>
        <v/>
      </c>
      <c r="D2346" s="37" t="str">
        <f>Data_Input!Q2350</f>
        <v/>
      </c>
      <c r="E2346" s="37" t="str">
        <f>Data_Input!R2350</f>
        <v/>
      </c>
      <c r="F2346" s="47"/>
      <c r="G2346" s="35"/>
      <c r="H2346" s="35"/>
      <c r="I2346" s="35"/>
      <c r="J2346" s="35"/>
      <c r="K2346" s="35"/>
      <c r="L2346" s="37" t="str">
        <f>IF($G$4=0,B2346,IFERROR(IF(OR(AND(Data_Input!$T$3="meters",Data_Input!$T2350&gt;12),(AND(Data_Input!$T$3="feet",Data_Input!$T2350&gt;40)),ABS(B2346)&gt;$G$4),"",B2346),""))</f>
        <v/>
      </c>
      <c r="M2346" s="37" t="str">
        <f>IF($H$4=0,C2346,IFERROR(IF(OR(AND(Data_Input!$T$3="meters",Data_Input!$T2350&gt;12),(AND(Data_Input!$T$3="feet",Data_Input!$T2350&gt;40)),ABS(C2346)&gt;$G$4),"",C2346),""))</f>
        <v/>
      </c>
      <c r="N2346" s="37" t="str">
        <f>IF($I$4=0,D2346,IFERROR(IF(OR(AND(Data_Input!$T$3="meters",Data_Input!$T2350&gt;12),(AND(Data_Input!$T$3="feet",Data_Input!$T2350&gt;40)),ABS(D2346)&gt;$G$4),"",D2346),""))</f>
        <v/>
      </c>
      <c r="O2346" s="37" t="str">
        <f>IF($J$4=0,E2346,IFERROR(IF(OR(AND(Data_Input!$T$3="meters",Data_Input!$T2350&gt;12),(AND(Data_Input!$T$3="feet",Data_Input!$T2350&gt;40)),ABS(E2346)&gt;$G$4),"",E2346),""))</f>
        <v/>
      </c>
      <c r="P2346" s="35"/>
      <c r="Q2346" s="8" t="str">
        <f t="shared" si="154"/>
        <v/>
      </c>
      <c r="R2346" s="8" t="str">
        <f t="shared" si="155"/>
        <v/>
      </c>
      <c r="S2346" s="8" t="str">
        <f t="shared" si="156"/>
        <v/>
      </c>
      <c r="T2346" s="8" t="str">
        <f t="shared" si="157"/>
        <v/>
      </c>
      <c r="U2346" s="35"/>
    </row>
    <row r="2347" spans="1:21">
      <c r="A2347" s="7">
        <v>2345</v>
      </c>
      <c r="B2347" s="37" t="str">
        <f>Data_Input!O2351</f>
        <v/>
      </c>
      <c r="C2347" s="37" t="str">
        <f>Data_Input!P2351</f>
        <v/>
      </c>
      <c r="D2347" s="37" t="str">
        <f>Data_Input!Q2351</f>
        <v/>
      </c>
      <c r="E2347" s="37" t="str">
        <f>Data_Input!R2351</f>
        <v/>
      </c>
      <c r="F2347" s="47"/>
      <c r="G2347" s="35"/>
      <c r="H2347" s="35"/>
      <c r="I2347" s="35"/>
      <c r="J2347" s="35"/>
      <c r="K2347" s="35"/>
      <c r="L2347" s="37" t="str">
        <f>IF($G$4=0,B2347,IFERROR(IF(OR(AND(Data_Input!$T$3="meters",Data_Input!$T2351&gt;12),(AND(Data_Input!$T$3="feet",Data_Input!$T2351&gt;40)),ABS(B2347)&gt;$G$4),"",B2347),""))</f>
        <v/>
      </c>
      <c r="M2347" s="37" t="str">
        <f>IF($H$4=0,C2347,IFERROR(IF(OR(AND(Data_Input!$T$3="meters",Data_Input!$T2351&gt;12),(AND(Data_Input!$T$3="feet",Data_Input!$T2351&gt;40)),ABS(C2347)&gt;$G$4),"",C2347),""))</f>
        <v/>
      </c>
      <c r="N2347" s="37" t="str">
        <f>IF($I$4=0,D2347,IFERROR(IF(OR(AND(Data_Input!$T$3="meters",Data_Input!$T2351&gt;12),(AND(Data_Input!$T$3="feet",Data_Input!$T2351&gt;40)),ABS(D2347)&gt;$G$4),"",D2347),""))</f>
        <v/>
      </c>
      <c r="O2347" s="37" t="str">
        <f>IF($J$4=0,E2347,IFERROR(IF(OR(AND(Data_Input!$T$3="meters",Data_Input!$T2351&gt;12),(AND(Data_Input!$T$3="feet",Data_Input!$T2351&gt;40)),ABS(E2347)&gt;$G$4),"",E2347),""))</f>
        <v/>
      </c>
      <c r="P2347" s="35"/>
      <c r="Q2347" s="8" t="str">
        <f t="shared" si="154"/>
        <v/>
      </c>
      <c r="R2347" s="8" t="str">
        <f t="shared" si="155"/>
        <v/>
      </c>
      <c r="S2347" s="8" t="str">
        <f t="shared" si="156"/>
        <v/>
      </c>
      <c r="T2347" s="8" t="str">
        <f t="shared" si="157"/>
        <v/>
      </c>
      <c r="U2347" s="35"/>
    </row>
    <row r="2348" spans="1:21">
      <c r="A2348" s="7">
        <v>2346</v>
      </c>
      <c r="B2348" s="37" t="str">
        <f>Data_Input!O2352</f>
        <v/>
      </c>
      <c r="C2348" s="37" t="str">
        <f>Data_Input!P2352</f>
        <v/>
      </c>
      <c r="D2348" s="37" t="str">
        <f>Data_Input!Q2352</f>
        <v/>
      </c>
      <c r="E2348" s="37" t="str">
        <f>Data_Input!R2352</f>
        <v/>
      </c>
      <c r="F2348" s="47"/>
      <c r="G2348" s="35"/>
      <c r="H2348" s="35"/>
      <c r="I2348" s="35"/>
      <c r="J2348" s="35"/>
      <c r="K2348" s="35"/>
      <c r="L2348" s="37" t="str">
        <f>IF($G$4=0,B2348,IFERROR(IF(OR(AND(Data_Input!$T$3="meters",Data_Input!$T2352&gt;12),(AND(Data_Input!$T$3="feet",Data_Input!$T2352&gt;40)),ABS(B2348)&gt;$G$4),"",B2348),""))</f>
        <v/>
      </c>
      <c r="M2348" s="37" t="str">
        <f>IF($H$4=0,C2348,IFERROR(IF(OR(AND(Data_Input!$T$3="meters",Data_Input!$T2352&gt;12),(AND(Data_Input!$T$3="feet",Data_Input!$T2352&gt;40)),ABS(C2348)&gt;$G$4),"",C2348),""))</f>
        <v/>
      </c>
      <c r="N2348" s="37" t="str">
        <f>IF($I$4=0,D2348,IFERROR(IF(OR(AND(Data_Input!$T$3="meters",Data_Input!$T2352&gt;12),(AND(Data_Input!$T$3="feet",Data_Input!$T2352&gt;40)),ABS(D2348)&gt;$G$4),"",D2348),""))</f>
        <v/>
      </c>
      <c r="O2348" s="37" t="str">
        <f>IF($J$4=0,E2348,IFERROR(IF(OR(AND(Data_Input!$T$3="meters",Data_Input!$T2352&gt;12),(AND(Data_Input!$T$3="feet",Data_Input!$T2352&gt;40)),ABS(E2348)&gt;$G$4),"",E2348),""))</f>
        <v/>
      </c>
      <c r="P2348" s="35"/>
      <c r="Q2348" s="8" t="str">
        <f t="shared" si="154"/>
        <v/>
      </c>
      <c r="R2348" s="8" t="str">
        <f t="shared" si="155"/>
        <v/>
      </c>
      <c r="S2348" s="8" t="str">
        <f t="shared" si="156"/>
        <v/>
      </c>
      <c r="T2348" s="8" t="str">
        <f t="shared" si="157"/>
        <v/>
      </c>
      <c r="U2348" s="35"/>
    </row>
    <row r="2349" spans="1:21">
      <c r="A2349" s="7">
        <v>2347</v>
      </c>
      <c r="B2349" s="37" t="str">
        <f>Data_Input!O2353</f>
        <v/>
      </c>
      <c r="C2349" s="37" t="str">
        <f>Data_Input!P2353</f>
        <v/>
      </c>
      <c r="D2349" s="37" t="str">
        <f>Data_Input!Q2353</f>
        <v/>
      </c>
      <c r="E2349" s="37" t="str">
        <f>Data_Input!R2353</f>
        <v/>
      </c>
      <c r="F2349" s="47"/>
      <c r="G2349" s="35"/>
      <c r="H2349" s="35"/>
      <c r="I2349" s="35"/>
      <c r="J2349" s="35"/>
      <c r="K2349" s="35"/>
      <c r="L2349" s="37" t="str">
        <f>IF($G$4=0,B2349,IFERROR(IF(OR(AND(Data_Input!$T$3="meters",Data_Input!$T2353&gt;12),(AND(Data_Input!$T$3="feet",Data_Input!$T2353&gt;40)),ABS(B2349)&gt;$G$4),"",B2349),""))</f>
        <v/>
      </c>
      <c r="M2349" s="37" t="str">
        <f>IF($H$4=0,C2349,IFERROR(IF(OR(AND(Data_Input!$T$3="meters",Data_Input!$T2353&gt;12),(AND(Data_Input!$T$3="feet",Data_Input!$T2353&gt;40)),ABS(C2349)&gt;$G$4),"",C2349),""))</f>
        <v/>
      </c>
      <c r="N2349" s="37" t="str">
        <f>IF($I$4=0,D2349,IFERROR(IF(OR(AND(Data_Input!$T$3="meters",Data_Input!$T2353&gt;12),(AND(Data_Input!$T$3="feet",Data_Input!$T2353&gt;40)),ABS(D2349)&gt;$G$4),"",D2349),""))</f>
        <v/>
      </c>
      <c r="O2349" s="37" t="str">
        <f>IF($J$4=0,E2349,IFERROR(IF(OR(AND(Data_Input!$T$3="meters",Data_Input!$T2353&gt;12),(AND(Data_Input!$T$3="feet",Data_Input!$T2353&gt;40)),ABS(E2349)&gt;$G$4),"",E2349),""))</f>
        <v/>
      </c>
      <c r="P2349" s="35"/>
      <c r="Q2349" s="8" t="str">
        <f t="shared" si="154"/>
        <v/>
      </c>
      <c r="R2349" s="8" t="str">
        <f t="shared" si="155"/>
        <v/>
      </c>
      <c r="S2349" s="8" t="str">
        <f t="shared" si="156"/>
        <v/>
      </c>
      <c r="T2349" s="8" t="str">
        <f t="shared" si="157"/>
        <v/>
      </c>
      <c r="U2349" s="35"/>
    </row>
    <row r="2350" spans="1:21">
      <c r="A2350" s="7">
        <v>2348</v>
      </c>
      <c r="B2350" s="37" t="str">
        <f>Data_Input!O2354</f>
        <v/>
      </c>
      <c r="C2350" s="37" t="str">
        <f>Data_Input!P2354</f>
        <v/>
      </c>
      <c r="D2350" s="37" t="str">
        <f>Data_Input!Q2354</f>
        <v/>
      </c>
      <c r="E2350" s="37" t="str">
        <f>Data_Input!R2354</f>
        <v/>
      </c>
      <c r="F2350" s="47"/>
      <c r="G2350" s="35"/>
      <c r="H2350" s="35"/>
      <c r="I2350" s="35"/>
      <c r="J2350" s="35"/>
      <c r="K2350" s="35"/>
      <c r="L2350" s="37" t="str">
        <f>IF($G$4=0,B2350,IFERROR(IF(OR(AND(Data_Input!$T$3="meters",Data_Input!$T2354&gt;12),(AND(Data_Input!$T$3="feet",Data_Input!$T2354&gt;40)),ABS(B2350)&gt;$G$4),"",B2350),""))</f>
        <v/>
      </c>
      <c r="M2350" s="37" t="str">
        <f>IF($H$4=0,C2350,IFERROR(IF(OR(AND(Data_Input!$T$3="meters",Data_Input!$T2354&gt;12),(AND(Data_Input!$T$3="feet",Data_Input!$T2354&gt;40)),ABS(C2350)&gt;$G$4),"",C2350),""))</f>
        <v/>
      </c>
      <c r="N2350" s="37" t="str">
        <f>IF($I$4=0,D2350,IFERROR(IF(OR(AND(Data_Input!$T$3="meters",Data_Input!$T2354&gt;12),(AND(Data_Input!$T$3="feet",Data_Input!$T2354&gt;40)),ABS(D2350)&gt;$G$4),"",D2350),""))</f>
        <v/>
      </c>
      <c r="O2350" s="37" t="str">
        <f>IF($J$4=0,E2350,IFERROR(IF(OR(AND(Data_Input!$T$3="meters",Data_Input!$T2354&gt;12),(AND(Data_Input!$T$3="feet",Data_Input!$T2354&gt;40)),ABS(E2350)&gt;$G$4),"",E2350),""))</f>
        <v/>
      </c>
      <c r="P2350" s="35"/>
      <c r="Q2350" s="8" t="str">
        <f t="shared" si="154"/>
        <v/>
      </c>
      <c r="R2350" s="8" t="str">
        <f t="shared" si="155"/>
        <v/>
      </c>
      <c r="S2350" s="8" t="str">
        <f t="shared" si="156"/>
        <v/>
      </c>
      <c r="T2350" s="8" t="str">
        <f t="shared" si="157"/>
        <v/>
      </c>
      <c r="U2350" s="35"/>
    </row>
    <row r="2351" spans="1:21">
      <c r="A2351" s="7">
        <v>2349</v>
      </c>
      <c r="B2351" s="37" t="str">
        <f>Data_Input!O2355</f>
        <v/>
      </c>
      <c r="C2351" s="37" t="str">
        <f>Data_Input!P2355</f>
        <v/>
      </c>
      <c r="D2351" s="37" t="str">
        <f>Data_Input!Q2355</f>
        <v/>
      </c>
      <c r="E2351" s="37" t="str">
        <f>Data_Input!R2355</f>
        <v/>
      </c>
      <c r="F2351" s="47"/>
      <c r="G2351" s="35"/>
      <c r="H2351" s="35"/>
      <c r="I2351" s="35"/>
      <c r="J2351" s="35"/>
      <c r="K2351" s="35"/>
      <c r="L2351" s="37" t="str">
        <f>IF($G$4=0,B2351,IFERROR(IF(OR(AND(Data_Input!$T$3="meters",Data_Input!$T2355&gt;12),(AND(Data_Input!$T$3="feet",Data_Input!$T2355&gt;40)),ABS(B2351)&gt;$G$4),"",B2351),""))</f>
        <v/>
      </c>
      <c r="M2351" s="37" t="str">
        <f>IF($H$4=0,C2351,IFERROR(IF(OR(AND(Data_Input!$T$3="meters",Data_Input!$T2355&gt;12),(AND(Data_Input!$T$3="feet",Data_Input!$T2355&gt;40)),ABS(C2351)&gt;$G$4),"",C2351),""))</f>
        <v/>
      </c>
      <c r="N2351" s="37" t="str">
        <f>IF($I$4=0,D2351,IFERROR(IF(OR(AND(Data_Input!$T$3="meters",Data_Input!$T2355&gt;12),(AND(Data_Input!$T$3="feet",Data_Input!$T2355&gt;40)),ABS(D2351)&gt;$G$4),"",D2351),""))</f>
        <v/>
      </c>
      <c r="O2351" s="37" t="str">
        <f>IF($J$4=0,E2351,IFERROR(IF(OR(AND(Data_Input!$T$3="meters",Data_Input!$T2355&gt;12),(AND(Data_Input!$T$3="feet",Data_Input!$T2355&gt;40)),ABS(E2351)&gt;$G$4),"",E2351),""))</f>
        <v/>
      </c>
      <c r="P2351" s="35"/>
      <c r="Q2351" s="8" t="str">
        <f t="shared" si="154"/>
        <v/>
      </c>
      <c r="R2351" s="8" t="str">
        <f t="shared" si="155"/>
        <v/>
      </c>
      <c r="S2351" s="8" t="str">
        <f t="shared" si="156"/>
        <v/>
      </c>
      <c r="T2351" s="8" t="str">
        <f t="shared" si="157"/>
        <v/>
      </c>
      <c r="U2351" s="35"/>
    </row>
    <row r="2352" spans="1:21">
      <c r="A2352" s="7">
        <v>2350</v>
      </c>
      <c r="B2352" s="37" t="str">
        <f>Data_Input!O2356</f>
        <v/>
      </c>
      <c r="C2352" s="37" t="str">
        <f>Data_Input!P2356</f>
        <v/>
      </c>
      <c r="D2352" s="37" t="str">
        <f>Data_Input!Q2356</f>
        <v/>
      </c>
      <c r="E2352" s="37" t="str">
        <f>Data_Input!R2356</f>
        <v/>
      </c>
      <c r="F2352" s="47"/>
      <c r="G2352" s="35"/>
      <c r="H2352" s="35"/>
      <c r="I2352" s="35"/>
      <c r="J2352" s="35"/>
      <c r="K2352" s="35"/>
      <c r="L2352" s="37" t="str">
        <f>IF($G$4=0,B2352,IFERROR(IF(OR(AND(Data_Input!$T$3="meters",Data_Input!$T2356&gt;12),(AND(Data_Input!$T$3="feet",Data_Input!$T2356&gt;40)),ABS(B2352)&gt;$G$4),"",B2352),""))</f>
        <v/>
      </c>
      <c r="M2352" s="37" t="str">
        <f>IF($H$4=0,C2352,IFERROR(IF(OR(AND(Data_Input!$T$3="meters",Data_Input!$T2356&gt;12),(AND(Data_Input!$T$3="feet",Data_Input!$T2356&gt;40)),ABS(C2352)&gt;$G$4),"",C2352),""))</f>
        <v/>
      </c>
      <c r="N2352" s="37" t="str">
        <f>IF($I$4=0,D2352,IFERROR(IF(OR(AND(Data_Input!$T$3="meters",Data_Input!$T2356&gt;12),(AND(Data_Input!$T$3="feet",Data_Input!$T2356&gt;40)),ABS(D2352)&gt;$G$4),"",D2352),""))</f>
        <v/>
      </c>
      <c r="O2352" s="37" t="str">
        <f>IF($J$4=0,E2352,IFERROR(IF(OR(AND(Data_Input!$T$3="meters",Data_Input!$T2356&gt;12),(AND(Data_Input!$T$3="feet",Data_Input!$T2356&gt;40)),ABS(E2352)&gt;$G$4),"",E2352),""))</f>
        <v/>
      </c>
      <c r="P2352" s="35"/>
      <c r="Q2352" s="8" t="str">
        <f t="shared" si="154"/>
        <v/>
      </c>
      <c r="R2352" s="8" t="str">
        <f t="shared" si="155"/>
        <v/>
      </c>
      <c r="S2352" s="8" t="str">
        <f t="shared" si="156"/>
        <v/>
      </c>
      <c r="T2352" s="8" t="str">
        <f t="shared" si="157"/>
        <v/>
      </c>
      <c r="U2352" s="35"/>
    </row>
    <row r="2353" spans="1:21">
      <c r="A2353" s="7">
        <v>2351</v>
      </c>
      <c r="B2353" s="37" t="str">
        <f>Data_Input!O2357</f>
        <v/>
      </c>
      <c r="C2353" s="37" t="str">
        <f>Data_Input!P2357</f>
        <v/>
      </c>
      <c r="D2353" s="37" t="str">
        <f>Data_Input!Q2357</f>
        <v/>
      </c>
      <c r="E2353" s="37" t="str">
        <f>Data_Input!R2357</f>
        <v/>
      </c>
      <c r="F2353" s="47"/>
      <c r="G2353" s="35"/>
      <c r="H2353" s="35"/>
      <c r="I2353" s="35"/>
      <c r="J2353" s="35"/>
      <c r="K2353" s="35"/>
      <c r="L2353" s="37" t="str">
        <f>IF($G$4=0,B2353,IFERROR(IF(OR(AND(Data_Input!$T$3="meters",Data_Input!$T2357&gt;12),(AND(Data_Input!$T$3="feet",Data_Input!$T2357&gt;40)),ABS(B2353)&gt;$G$4),"",B2353),""))</f>
        <v/>
      </c>
      <c r="M2353" s="37" t="str">
        <f>IF($H$4=0,C2353,IFERROR(IF(OR(AND(Data_Input!$T$3="meters",Data_Input!$T2357&gt;12),(AND(Data_Input!$T$3="feet",Data_Input!$T2357&gt;40)),ABS(C2353)&gt;$G$4),"",C2353),""))</f>
        <v/>
      </c>
      <c r="N2353" s="37" t="str">
        <f>IF($I$4=0,D2353,IFERROR(IF(OR(AND(Data_Input!$T$3="meters",Data_Input!$T2357&gt;12),(AND(Data_Input!$T$3="feet",Data_Input!$T2357&gt;40)),ABS(D2353)&gt;$G$4),"",D2353),""))</f>
        <v/>
      </c>
      <c r="O2353" s="37" t="str">
        <f>IF($J$4=0,E2353,IFERROR(IF(OR(AND(Data_Input!$T$3="meters",Data_Input!$T2357&gt;12),(AND(Data_Input!$T$3="feet",Data_Input!$T2357&gt;40)),ABS(E2353)&gt;$G$4),"",E2353),""))</f>
        <v/>
      </c>
      <c r="P2353" s="35"/>
      <c r="Q2353" s="8" t="str">
        <f t="shared" si="154"/>
        <v/>
      </c>
      <c r="R2353" s="8" t="str">
        <f t="shared" si="155"/>
        <v/>
      </c>
      <c r="S2353" s="8" t="str">
        <f t="shared" si="156"/>
        <v/>
      </c>
      <c r="T2353" s="8" t="str">
        <f t="shared" si="157"/>
        <v/>
      </c>
      <c r="U2353" s="35"/>
    </row>
    <row r="2354" spans="1:21">
      <c r="A2354" s="7">
        <v>2352</v>
      </c>
      <c r="B2354" s="37" t="str">
        <f>Data_Input!O2358</f>
        <v/>
      </c>
      <c r="C2354" s="37" t="str">
        <f>Data_Input!P2358</f>
        <v/>
      </c>
      <c r="D2354" s="37" t="str">
        <f>Data_Input!Q2358</f>
        <v/>
      </c>
      <c r="E2354" s="37" t="str">
        <f>Data_Input!R2358</f>
        <v/>
      </c>
      <c r="F2354" s="47"/>
      <c r="G2354" s="35"/>
      <c r="H2354" s="35"/>
      <c r="I2354" s="35"/>
      <c r="J2354" s="35"/>
      <c r="K2354" s="35"/>
      <c r="L2354" s="37" t="str">
        <f>IF($G$4=0,B2354,IFERROR(IF(OR(AND(Data_Input!$T$3="meters",Data_Input!$T2358&gt;12),(AND(Data_Input!$T$3="feet",Data_Input!$T2358&gt;40)),ABS(B2354)&gt;$G$4),"",B2354),""))</f>
        <v/>
      </c>
      <c r="M2354" s="37" t="str">
        <f>IF($H$4=0,C2354,IFERROR(IF(OR(AND(Data_Input!$T$3="meters",Data_Input!$T2358&gt;12),(AND(Data_Input!$T$3="feet",Data_Input!$T2358&gt;40)),ABS(C2354)&gt;$G$4),"",C2354),""))</f>
        <v/>
      </c>
      <c r="N2354" s="37" t="str">
        <f>IF($I$4=0,D2354,IFERROR(IF(OR(AND(Data_Input!$T$3="meters",Data_Input!$T2358&gt;12),(AND(Data_Input!$T$3="feet",Data_Input!$T2358&gt;40)),ABS(D2354)&gt;$G$4),"",D2354),""))</f>
        <v/>
      </c>
      <c r="O2354" s="37" t="str">
        <f>IF($J$4=0,E2354,IFERROR(IF(OR(AND(Data_Input!$T$3="meters",Data_Input!$T2358&gt;12),(AND(Data_Input!$T$3="feet",Data_Input!$T2358&gt;40)),ABS(E2354)&gt;$G$4),"",E2354),""))</f>
        <v/>
      </c>
      <c r="P2354" s="35"/>
      <c r="Q2354" s="8" t="str">
        <f t="shared" si="154"/>
        <v/>
      </c>
      <c r="R2354" s="8" t="str">
        <f t="shared" si="155"/>
        <v/>
      </c>
      <c r="S2354" s="8" t="str">
        <f t="shared" si="156"/>
        <v/>
      </c>
      <c r="T2354" s="8" t="str">
        <f t="shared" si="157"/>
        <v/>
      </c>
      <c r="U2354" s="35"/>
    </row>
    <row r="2355" spans="1:21">
      <c r="A2355" s="7">
        <v>2353</v>
      </c>
      <c r="B2355" s="37" t="str">
        <f>Data_Input!O2359</f>
        <v/>
      </c>
      <c r="C2355" s="37" t="str">
        <f>Data_Input!P2359</f>
        <v/>
      </c>
      <c r="D2355" s="37" t="str">
        <f>Data_Input!Q2359</f>
        <v/>
      </c>
      <c r="E2355" s="37" t="str">
        <f>Data_Input!R2359</f>
        <v/>
      </c>
      <c r="F2355" s="47"/>
      <c r="G2355" s="35"/>
      <c r="H2355" s="35"/>
      <c r="I2355" s="35"/>
      <c r="J2355" s="35"/>
      <c r="K2355" s="35"/>
      <c r="L2355" s="37" t="str">
        <f>IF($G$4=0,B2355,IFERROR(IF(OR(AND(Data_Input!$T$3="meters",Data_Input!$T2359&gt;12),(AND(Data_Input!$T$3="feet",Data_Input!$T2359&gt;40)),ABS(B2355)&gt;$G$4),"",B2355),""))</f>
        <v/>
      </c>
      <c r="M2355" s="37" t="str">
        <f>IF($H$4=0,C2355,IFERROR(IF(OR(AND(Data_Input!$T$3="meters",Data_Input!$T2359&gt;12),(AND(Data_Input!$T$3="feet",Data_Input!$T2359&gt;40)),ABS(C2355)&gt;$G$4),"",C2355),""))</f>
        <v/>
      </c>
      <c r="N2355" s="37" t="str">
        <f>IF($I$4=0,D2355,IFERROR(IF(OR(AND(Data_Input!$T$3="meters",Data_Input!$T2359&gt;12),(AND(Data_Input!$T$3="feet",Data_Input!$T2359&gt;40)),ABS(D2355)&gt;$G$4),"",D2355),""))</f>
        <v/>
      </c>
      <c r="O2355" s="37" t="str">
        <f>IF($J$4=0,E2355,IFERROR(IF(OR(AND(Data_Input!$T$3="meters",Data_Input!$T2359&gt;12),(AND(Data_Input!$T$3="feet",Data_Input!$T2359&gt;40)),ABS(E2355)&gt;$G$4),"",E2355),""))</f>
        <v/>
      </c>
      <c r="P2355" s="35"/>
      <c r="Q2355" s="8" t="str">
        <f t="shared" si="154"/>
        <v/>
      </c>
      <c r="R2355" s="8" t="str">
        <f t="shared" si="155"/>
        <v/>
      </c>
      <c r="S2355" s="8" t="str">
        <f t="shared" si="156"/>
        <v/>
      </c>
      <c r="T2355" s="8" t="str">
        <f t="shared" si="157"/>
        <v/>
      </c>
      <c r="U2355" s="35"/>
    </row>
    <row r="2356" spans="1:21">
      <c r="A2356" s="7">
        <v>2354</v>
      </c>
      <c r="B2356" s="37" t="str">
        <f>Data_Input!O2360</f>
        <v/>
      </c>
      <c r="C2356" s="37" t="str">
        <f>Data_Input!P2360</f>
        <v/>
      </c>
      <c r="D2356" s="37" t="str">
        <f>Data_Input!Q2360</f>
        <v/>
      </c>
      <c r="E2356" s="37" t="str">
        <f>Data_Input!R2360</f>
        <v/>
      </c>
      <c r="F2356" s="47"/>
      <c r="G2356" s="35"/>
      <c r="H2356" s="35"/>
      <c r="I2356" s="35"/>
      <c r="J2356" s="35"/>
      <c r="K2356" s="35"/>
      <c r="L2356" s="37" t="str">
        <f>IF($G$4=0,B2356,IFERROR(IF(OR(AND(Data_Input!$T$3="meters",Data_Input!$T2360&gt;12),(AND(Data_Input!$T$3="feet",Data_Input!$T2360&gt;40)),ABS(B2356)&gt;$G$4),"",B2356),""))</f>
        <v/>
      </c>
      <c r="M2356" s="37" t="str">
        <f>IF($H$4=0,C2356,IFERROR(IF(OR(AND(Data_Input!$T$3="meters",Data_Input!$T2360&gt;12),(AND(Data_Input!$T$3="feet",Data_Input!$T2360&gt;40)),ABS(C2356)&gt;$G$4),"",C2356),""))</f>
        <v/>
      </c>
      <c r="N2356" s="37" t="str">
        <f>IF($I$4=0,D2356,IFERROR(IF(OR(AND(Data_Input!$T$3="meters",Data_Input!$T2360&gt;12),(AND(Data_Input!$T$3="feet",Data_Input!$T2360&gt;40)),ABS(D2356)&gt;$G$4),"",D2356),""))</f>
        <v/>
      </c>
      <c r="O2356" s="37" t="str">
        <f>IF($J$4=0,E2356,IFERROR(IF(OR(AND(Data_Input!$T$3="meters",Data_Input!$T2360&gt;12),(AND(Data_Input!$T$3="feet",Data_Input!$T2360&gt;40)),ABS(E2356)&gt;$G$4),"",E2356),""))</f>
        <v/>
      </c>
      <c r="P2356" s="35"/>
      <c r="Q2356" s="8" t="str">
        <f t="shared" si="154"/>
        <v/>
      </c>
      <c r="R2356" s="8" t="str">
        <f t="shared" si="155"/>
        <v/>
      </c>
      <c r="S2356" s="8" t="str">
        <f t="shared" si="156"/>
        <v/>
      </c>
      <c r="T2356" s="8" t="str">
        <f t="shared" si="157"/>
        <v/>
      </c>
      <c r="U2356" s="35"/>
    </row>
    <row r="2357" spans="1:21">
      <c r="A2357" s="7">
        <v>2355</v>
      </c>
      <c r="B2357" s="37" t="str">
        <f>Data_Input!O2361</f>
        <v/>
      </c>
      <c r="C2357" s="37" t="str">
        <f>Data_Input!P2361</f>
        <v/>
      </c>
      <c r="D2357" s="37" t="str">
        <f>Data_Input!Q2361</f>
        <v/>
      </c>
      <c r="E2357" s="37" t="str">
        <f>Data_Input!R2361</f>
        <v/>
      </c>
      <c r="F2357" s="47"/>
      <c r="G2357" s="35"/>
      <c r="H2357" s="35"/>
      <c r="I2357" s="35"/>
      <c r="J2357" s="35"/>
      <c r="K2357" s="35"/>
      <c r="L2357" s="37" t="str">
        <f>IF($G$4=0,B2357,IFERROR(IF(OR(AND(Data_Input!$T$3="meters",Data_Input!$T2361&gt;12),(AND(Data_Input!$T$3="feet",Data_Input!$T2361&gt;40)),ABS(B2357)&gt;$G$4),"",B2357),""))</f>
        <v/>
      </c>
      <c r="M2357" s="37" t="str">
        <f>IF($H$4=0,C2357,IFERROR(IF(OR(AND(Data_Input!$T$3="meters",Data_Input!$T2361&gt;12),(AND(Data_Input!$T$3="feet",Data_Input!$T2361&gt;40)),ABS(C2357)&gt;$G$4),"",C2357),""))</f>
        <v/>
      </c>
      <c r="N2357" s="37" t="str">
        <f>IF($I$4=0,D2357,IFERROR(IF(OR(AND(Data_Input!$T$3="meters",Data_Input!$T2361&gt;12),(AND(Data_Input!$T$3="feet",Data_Input!$T2361&gt;40)),ABS(D2357)&gt;$G$4),"",D2357),""))</f>
        <v/>
      </c>
      <c r="O2357" s="37" t="str">
        <f>IF($J$4=0,E2357,IFERROR(IF(OR(AND(Data_Input!$T$3="meters",Data_Input!$T2361&gt;12),(AND(Data_Input!$T$3="feet",Data_Input!$T2361&gt;40)),ABS(E2357)&gt;$G$4),"",E2357),""))</f>
        <v/>
      </c>
      <c r="P2357" s="35"/>
      <c r="Q2357" s="8" t="str">
        <f t="shared" si="154"/>
        <v/>
      </c>
      <c r="R2357" s="8" t="str">
        <f t="shared" si="155"/>
        <v/>
      </c>
      <c r="S2357" s="8" t="str">
        <f t="shared" si="156"/>
        <v/>
      </c>
      <c r="T2357" s="8" t="str">
        <f t="shared" si="157"/>
        <v/>
      </c>
      <c r="U2357" s="35"/>
    </row>
    <row r="2358" spans="1:21">
      <c r="A2358" s="7">
        <v>2356</v>
      </c>
      <c r="B2358" s="37" t="str">
        <f>Data_Input!O2362</f>
        <v/>
      </c>
      <c r="C2358" s="37" t="str">
        <f>Data_Input!P2362</f>
        <v/>
      </c>
      <c r="D2358" s="37" t="str">
        <f>Data_Input!Q2362</f>
        <v/>
      </c>
      <c r="E2358" s="37" t="str">
        <f>Data_Input!R2362</f>
        <v/>
      </c>
      <c r="F2358" s="47"/>
      <c r="G2358" s="35"/>
      <c r="H2358" s="35"/>
      <c r="I2358" s="35"/>
      <c r="J2358" s="35"/>
      <c r="K2358" s="35"/>
      <c r="L2358" s="37" t="str">
        <f>IF($G$4=0,B2358,IFERROR(IF(OR(AND(Data_Input!$T$3="meters",Data_Input!$T2362&gt;12),(AND(Data_Input!$T$3="feet",Data_Input!$T2362&gt;40)),ABS(B2358)&gt;$G$4),"",B2358),""))</f>
        <v/>
      </c>
      <c r="M2358" s="37" t="str">
        <f>IF($H$4=0,C2358,IFERROR(IF(OR(AND(Data_Input!$T$3="meters",Data_Input!$T2362&gt;12),(AND(Data_Input!$T$3="feet",Data_Input!$T2362&gt;40)),ABS(C2358)&gt;$G$4),"",C2358),""))</f>
        <v/>
      </c>
      <c r="N2358" s="37" t="str">
        <f>IF($I$4=0,D2358,IFERROR(IF(OR(AND(Data_Input!$T$3="meters",Data_Input!$T2362&gt;12),(AND(Data_Input!$T$3="feet",Data_Input!$T2362&gt;40)),ABS(D2358)&gt;$G$4),"",D2358),""))</f>
        <v/>
      </c>
      <c r="O2358" s="37" t="str">
        <f>IF($J$4=0,E2358,IFERROR(IF(OR(AND(Data_Input!$T$3="meters",Data_Input!$T2362&gt;12),(AND(Data_Input!$T$3="feet",Data_Input!$T2362&gt;40)),ABS(E2358)&gt;$G$4),"",E2358),""))</f>
        <v/>
      </c>
      <c r="P2358" s="35"/>
      <c r="Q2358" s="8" t="str">
        <f t="shared" si="154"/>
        <v/>
      </c>
      <c r="R2358" s="8" t="str">
        <f t="shared" si="155"/>
        <v/>
      </c>
      <c r="S2358" s="8" t="str">
        <f t="shared" si="156"/>
        <v/>
      </c>
      <c r="T2358" s="8" t="str">
        <f t="shared" si="157"/>
        <v/>
      </c>
      <c r="U2358" s="35"/>
    </row>
    <row r="2359" spans="1:21">
      <c r="A2359" s="7">
        <v>2357</v>
      </c>
      <c r="B2359" s="37" t="str">
        <f>Data_Input!O2363</f>
        <v/>
      </c>
      <c r="C2359" s="37" t="str">
        <f>Data_Input!P2363</f>
        <v/>
      </c>
      <c r="D2359" s="37" t="str">
        <f>Data_Input!Q2363</f>
        <v/>
      </c>
      <c r="E2359" s="37" t="str">
        <f>Data_Input!R2363</f>
        <v/>
      </c>
      <c r="F2359" s="47"/>
      <c r="G2359" s="35"/>
      <c r="H2359" s="35"/>
      <c r="I2359" s="35"/>
      <c r="J2359" s="35"/>
      <c r="K2359" s="35"/>
      <c r="L2359" s="37" t="str">
        <f>IF($G$4=0,B2359,IFERROR(IF(OR(AND(Data_Input!$T$3="meters",Data_Input!$T2363&gt;12),(AND(Data_Input!$T$3="feet",Data_Input!$T2363&gt;40)),ABS(B2359)&gt;$G$4),"",B2359),""))</f>
        <v/>
      </c>
      <c r="M2359" s="37" t="str">
        <f>IF($H$4=0,C2359,IFERROR(IF(OR(AND(Data_Input!$T$3="meters",Data_Input!$T2363&gt;12),(AND(Data_Input!$T$3="feet",Data_Input!$T2363&gt;40)),ABS(C2359)&gt;$G$4),"",C2359),""))</f>
        <v/>
      </c>
      <c r="N2359" s="37" t="str">
        <f>IF($I$4=0,D2359,IFERROR(IF(OR(AND(Data_Input!$T$3="meters",Data_Input!$T2363&gt;12),(AND(Data_Input!$T$3="feet",Data_Input!$T2363&gt;40)),ABS(D2359)&gt;$G$4),"",D2359),""))</f>
        <v/>
      </c>
      <c r="O2359" s="37" t="str">
        <f>IF($J$4=0,E2359,IFERROR(IF(OR(AND(Data_Input!$T$3="meters",Data_Input!$T2363&gt;12),(AND(Data_Input!$T$3="feet",Data_Input!$T2363&gt;40)),ABS(E2359)&gt;$G$4),"",E2359),""))</f>
        <v/>
      </c>
      <c r="P2359" s="35"/>
      <c r="Q2359" s="8" t="str">
        <f t="shared" si="154"/>
        <v/>
      </c>
      <c r="R2359" s="8" t="str">
        <f t="shared" si="155"/>
        <v/>
      </c>
      <c r="S2359" s="8" t="str">
        <f t="shared" si="156"/>
        <v/>
      </c>
      <c r="T2359" s="8" t="str">
        <f t="shared" si="157"/>
        <v/>
      </c>
      <c r="U2359" s="35"/>
    </row>
    <row r="2360" spans="1:21">
      <c r="A2360" s="7">
        <v>2358</v>
      </c>
      <c r="B2360" s="37" t="str">
        <f>Data_Input!O2364</f>
        <v/>
      </c>
      <c r="C2360" s="37" t="str">
        <f>Data_Input!P2364</f>
        <v/>
      </c>
      <c r="D2360" s="37" t="str">
        <f>Data_Input!Q2364</f>
        <v/>
      </c>
      <c r="E2360" s="37" t="str">
        <f>Data_Input!R2364</f>
        <v/>
      </c>
      <c r="F2360" s="47"/>
      <c r="G2360" s="35"/>
      <c r="H2360" s="35"/>
      <c r="I2360" s="35"/>
      <c r="J2360" s="35"/>
      <c r="K2360" s="35"/>
      <c r="L2360" s="37" t="str">
        <f>IF($G$4=0,B2360,IFERROR(IF(OR(AND(Data_Input!$T$3="meters",Data_Input!$T2364&gt;12),(AND(Data_Input!$T$3="feet",Data_Input!$T2364&gt;40)),ABS(B2360)&gt;$G$4),"",B2360),""))</f>
        <v/>
      </c>
      <c r="M2360" s="37" t="str">
        <f>IF($H$4=0,C2360,IFERROR(IF(OR(AND(Data_Input!$T$3="meters",Data_Input!$T2364&gt;12),(AND(Data_Input!$T$3="feet",Data_Input!$T2364&gt;40)),ABS(C2360)&gt;$G$4),"",C2360),""))</f>
        <v/>
      </c>
      <c r="N2360" s="37" t="str">
        <f>IF($I$4=0,D2360,IFERROR(IF(OR(AND(Data_Input!$T$3="meters",Data_Input!$T2364&gt;12),(AND(Data_Input!$T$3="feet",Data_Input!$T2364&gt;40)),ABS(D2360)&gt;$G$4),"",D2360),""))</f>
        <v/>
      </c>
      <c r="O2360" s="37" t="str">
        <f>IF($J$4=0,E2360,IFERROR(IF(OR(AND(Data_Input!$T$3="meters",Data_Input!$T2364&gt;12),(AND(Data_Input!$T$3="feet",Data_Input!$T2364&gt;40)),ABS(E2360)&gt;$G$4),"",E2360),""))</f>
        <v/>
      </c>
      <c r="P2360" s="35"/>
      <c r="Q2360" s="8" t="str">
        <f t="shared" si="154"/>
        <v/>
      </c>
      <c r="R2360" s="8" t="str">
        <f t="shared" si="155"/>
        <v/>
      </c>
      <c r="S2360" s="8" t="str">
        <f t="shared" si="156"/>
        <v/>
      </c>
      <c r="T2360" s="8" t="str">
        <f t="shared" si="157"/>
        <v/>
      </c>
      <c r="U2360" s="35"/>
    </row>
    <row r="2361" spans="1:21">
      <c r="A2361" s="7">
        <v>2359</v>
      </c>
      <c r="B2361" s="37" t="str">
        <f>Data_Input!O2365</f>
        <v/>
      </c>
      <c r="C2361" s="37" t="str">
        <f>Data_Input!P2365</f>
        <v/>
      </c>
      <c r="D2361" s="37" t="str">
        <f>Data_Input!Q2365</f>
        <v/>
      </c>
      <c r="E2361" s="37" t="str">
        <f>Data_Input!R2365</f>
        <v/>
      </c>
      <c r="F2361" s="47"/>
      <c r="G2361" s="35"/>
      <c r="H2361" s="35"/>
      <c r="I2361" s="35"/>
      <c r="J2361" s="35"/>
      <c r="K2361" s="35"/>
      <c r="L2361" s="37" t="str">
        <f>IF($G$4=0,B2361,IFERROR(IF(OR(AND(Data_Input!$T$3="meters",Data_Input!$T2365&gt;12),(AND(Data_Input!$T$3="feet",Data_Input!$T2365&gt;40)),ABS(B2361)&gt;$G$4),"",B2361),""))</f>
        <v/>
      </c>
      <c r="M2361" s="37" t="str">
        <f>IF($H$4=0,C2361,IFERROR(IF(OR(AND(Data_Input!$T$3="meters",Data_Input!$T2365&gt;12),(AND(Data_Input!$T$3="feet",Data_Input!$T2365&gt;40)),ABS(C2361)&gt;$G$4),"",C2361),""))</f>
        <v/>
      </c>
      <c r="N2361" s="37" t="str">
        <f>IF($I$4=0,D2361,IFERROR(IF(OR(AND(Data_Input!$T$3="meters",Data_Input!$T2365&gt;12),(AND(Data_Input!$T$3="feet",Data_Input!$T2365&gt;40)),ABS(D2361)&gt;$G$4),"",D2361),""))</f>
        <v/>
      </c>
      <c r="O2361" s="37" t="str">
        <f>IF($J$4=0,E2361,IFERROR(IF(OR(AND(Data_Input!$T$3="meters",Data_Input!$T2365&gt;12),(AND(Data_Input!$T$3="feet",Data_Input!$T2365&gt;40)),ABS(E2361)&gt;$G$4),"",E2361),""))</f>
        <v/>
      </c>
      <c r="P2361" s="35"/>
      <c r="Q2361" s="8" t="str">
        <f t="shared" si="154"/>
        <v/>
      </c>
      <c r="R2361" s="8" t="str">
        <f t="shared" si="155"/>
        <v/>
      </c>
      <c r="S2361" s="8" t="str">
        <f t="shared" si="156"/>
        <v/>
      </c>
      <c r="T2361" s="8" t="str">
        <f t="shared" si="157"/>
        <v/>
      </c>
      <c r="U2361" s="35"/>
    </row>
    <row r="2362" spans="1:21">
      <c r="A2362" s="7">
        <v>2360</v>
      </c>
      <c r="B2362" s="37" t="str">
        <f>Data_Input!O2366</f>
        <v/>
      </c>
      <c r="C2362" s="37" t="str">
        <f>Data_Input!P2366</f>
        <v/>
      </c>
      <c r="D2362" s="37" t="str">
        <f>Data_Input!Q2366</f>
        <v/>
      </c>
      <c r="E2362" s="37" t="str">
        <f>Data_Input!R2366</f>
        <v/>
      </c>
      <c r="F2362" s="47"/>
      <c r="G2362" s="35"/>
      <c r="H2362" s="35"/>
      <c r="I2362" s="35"/>
      <c r="J2362" s="35"/>
      <c r="K2362" s="35"/>
      <c r="L2362" s="37" t="str">
        <f>IF($G$4=0,B2362,IFERROR(IF(OR(AND(Data_Input!$T$3="meters",Data_Input!$T2366&gt;12),(AND(Data_Input!$T$3="feet",Data_Input!$T2366&gt;40)),ABS(B2362)&gt;$G$4),"",B2362),""))</f>
        <v/>
      </c>
      <c r="M2362" s="37" t="str">
        <f>IF($H$4=0,C2362,IFERROR(IF(OR(AND(Data_Input!$T$3="meters",Data_Input!$T2366&gt;12),(AND(Data_Input!$T$3="feet",Data_Input!$T2366&gt;40)),ABS(C2362)&gt;$G$4),"",C2362),""))</f>
        <v/>
      </c>
      <c r="N2362" s="37" t="str">
        <f>IF($I$4=0,D2362,IFERROR(IF(OR(AND(Data_Input!$T$3="meters",Data_Input!$T2366&gt;12),(AND(Data_Input!$T$3="feet",Data_Input!$T2366&gt;40)),ABS(D2362)&gt;$G$4),"",D2362),""))</f>
        <v/>
      </c>
      <c r="O2362" s="37" t="str">
        <f>IF($J$4=0,E2362,IFERROR(IF(OR(AND(Data_Input!$T$3="meters",Data_Input!$T2366&gt;12),(AND(Data_Input!$T$3="feet",Data_Input!$T2366&gt;40)),ABS(E2362)&gt;$G$4),"",E2362),""))</f>
        <v/>
      </c>
      <c r="P2362" s="35"/>
      <c r="Q2362" s="8" t="str">
        <f t="shared" si="154"/>
        <v/>
      </c>
      <c r="R2362" s="8" t="str">
        <f t="shared" si="155"/>
        <v/>
      </c>
      <c r="S2362" s="8" t="str">
        <f t="shared" si="156"/>
        <v/>
      </c>
      <c r="T2362" s="8" t="str">
        <f t="shared" si="157"/>
        <v/>
      </c>
      <c r="U2362" s="35"/>
    </row>
    <row r="2363" spans="1:21">
      <c r="A2363" s="7">
        <v>2361</v>
      </c>
      <c r="B2363" s="37" t="str">
        <f>Data_Input!O2367</f>
        <v/>
      </c>
      <c r="C2363" s="37" t="str">
        <f>Data_Input!P2367</f>
        <v/>
      </c>
      <c r="D2363" s="37" t="str">
        <f>Data_Input!Q2367</f>
        <v/>
      </c>
      <c r="E2363" s="37" t="str">
        <f>Data_Input!R2367</f>
        <v/>
      </c>
      <c r="F2363" s="47"/>
      <c r="G2363" s="35"/>
      <c r="H2363" s="35"/>
      <c r="I2363" s="35"/>
      <c r="J2363" s="35"/>
      <c r="K2363" s="35"/>
      <c r="L2363" s="37" t="str">
        <f>IF($G$4=0,B2363,IFERROR(IF(OR(AND(Data_Input!$T$3="meters",Data_Input!$T2367&gt;12),(AND(Data_Input!$T$3="feet",Data_Input!$T2367&gt;40)),ABS(B2363)&gt;$G$4),"",B2363),""))</f>
        <v/>
      </c>
      <c r="M2363" s="37" t="str">
        <f>IF($H$4=0,C2363,IFERROR(IF(OR(AND(Data_Input!$T$3="meters",Data_Input!$T2367&gt;12),(AND(Data_Input!$T$3="feet",Data_Input!$T2367&gt;40)),ABS(C2363)&gt;$G$4),"",C2363),""))</f>
        <v/>
      </c>
      <c r="N2363" s="37" t="str">
        <f>IF($I$4=0,D2363,IFERROR(IF(OR(AND(Data_Input!$T$3="meters",Data_Input!$T2367&gt;12),(AND(Data_Input!$T$3="feet",Data_Input!$T2367&gt;40)),ABS(D2363)&gt;$G$4),"",D2363),""))</f>
        <v/>
      </c>
      <c r="O2363" s="37" t="str">
        <f>IF($J$4=0,E2363,IFERROR(IF(OR(AND(Data_Input!$T$3="meters",Data_Input!$T2367&gt;12),(AND(Data_Input!$T$3="feet",Data_Input!$T2367&gt;40)),ABS(E2363)&gt;$G$4),"",E2363),""))</f>
        <v/>
      </c>
      <c r="P2363" s="35"/>
      <c r="Q2363" s="8" t="str">
        <f t="shared" si="154"/>
        <v/>
      </c>
      <c r="R2363" s="8" t="str">
        <f t="shared" si="155"/>
        <v/>
      </c>
      <c r="S2363" s="8" t="str">
        <f t="shared" si="156"/>
        <v/>
      </c>
      <c r="T2363" s="8" t="str">
        <f t="shared" si="157"/>
        <v/>
      </c>
      <c r="U2363" s="35"/>
    </row>
    <row r="2364" spans="1:21">
      <c r="A2364" s="7">
        <v>2362</v>
      </c>
      <c r="B2364" s="37" t="str">
        <f>Data_Input!O2368</f>
        <v/>
      </c>
      <c r="C2364" s="37" t="str">
        <f>Data_Input!P2368</f>
        <v/>
      </c>
      <c r="D2364" s="37" t="str">
        <f>Data_Input!Q2368</f>
        <v/>
      </c>
      <c r="E2364" s="37" t="str">
        <f>Data_Input!R2368</f>
        <v/>
      </c>
      <c r="F2364" s="47"/>
      <c r="G2364" s="35"/>
      <c r="H2364" s="35"/>
      <c r="I2364" s="35"/>
      <c r="J2364" s="35"/>
      <c r="K2364" s="35"/>
      <c r="L2364" s="37" t="str">
        <f>IF($G$4=0,B2364,IFERROR(IF(OR(AND(Data_Input!$T$3="meters",Data_Input!$T2368&gt;12),(AND(Data_Input!$T$3="feet",Data_Input!$T2368&gt;40)),ABS(B2364)&gt;$G$4),"",B2364),""))</f>
        <v/>
      </c>
      <c r="M2364" s="37" t="str">
        <f>IF($H$4=0,C2364,IFERROR(IF(OR(AND(Data_Input!$T$3="meters",Data_Input!$T2368&gt;12),(AND(Data_Input!$T$3="feet",Data_Input!$T2368&gt;40)),ABS(C2364)&gt;$G$4),"",C2364),""))</f>
        <v/>
      </c>
      <c r="N2364" s="37" t="str">
        <f>IF($I$4=0,D2364,IFERROR(IF(OR(AND(Data_Input!$T$3="meters",Data_Input!$T2368&gt;12),(AND(Data_Input!$T$3="feet",Data_Input!$T2368&gt;40)),ABS(D2364)&gt;$G$4),"",D2364),""))</f>
        <v/>
      </c>
      <c r="O2364" s="37" t="str">
        <f>IF($J$4=0,E2364,IFERROR(IF(OR(AND(Data_Input!$T$3="meters",Data_Input!$T2368&gt;12),(AND(Data_Input!$T$3="feet",Data_Input!$T2368&gt;40)),ABS(E2364)&gt;$G$4),"",E2364),""))</f>
        <v/>
      </c>
      <c r="P2364" s="35"/>
      <c r="Q2364" s="8" t="str">
        <f t="shared" si="154"/>
        <v/>
      </c>
      <c r="R2364" s="8" t="str">
        <f t="shared" si="155"/>
        <v/>
      </c>
      <c r="S2364" s="8" t="str">
        <f t="shared" si="156"/>
        <v/>
      </c>
      <c r="T2364" s="8" t="str">
        <f t="shared" si="157"/>
        <v/>
      </c>
      <c r="U2364" s="35"/>
    </row>
    <row r="2365" spans="1:21">
      <c r="A2365" s="7">
        <v>2363</v>
      </c>
      <c r="B2365" s="37" t="str">
        <f>Data_Input!O2369</f>
        <v/>
      </c>
      <c r="C2365" s="37" t="str">
        <f>Data_Input!P2369</f>
        <v/>
      </c>
      <c r="D2365" s="37" t="str">
        <f>Data_Input!Q2369</f>
        <v/>
      </c>
      <c r="E2365" s="37" t="str">
        <f>Data_Input!R2369</f>
        <v/>
      </c>
      <c r="F2365" s="47"/>
      <c r="G2365" s="35"/>
      <c r="H2365" s="35"/>
      <c r="I2365" s="35"/>
      <c r="J2365" s="35"/>
      <c r="K2365" s="35"/>
      <c r="L2365" s="37" t="str">
        <f>IF($G$4=0,B2365,IFERROR(IF(OR(AND(Data_Input!$T$3="meters",Data_Input!$T2369&gt;12),(AND(Data_Input!$T$3="feet",Data_Input!$T2369&gt;40)),ABS(B2365)&gt;$G$4),"",B2365),""))</f>
        <v/>
      </c>
      <c r="M2365" s="37" t="str">
        <f>IF($H$4=0,C2365,IFERROR(IF(OR(AND(Data_Input!$T$3="meters",Data_Input!$T2369&gt;12),(AND(Data_Input!$T$3="feet",Data_Input!$T2369&gt;40)),ABS(C2365)&gt;$G$4),"",C2365),""))</f>
        <v/>
      </c>
      <c r="N2365" s="37" t="str">
        <f>IF($I$4=0,D2365,IFERROR(IF(OR(AND(Data_Input!$T$3="meters",Data_Input!$T2369&gt;12),(AND(Data_Input!$T$3="feet",Data_Input!$T2369&gt;40)),ABS(D2365)&gt;$G$4),"",D2365),""))</f>
        <v/>
      </c>
      <c r="O2365" s="37" t="str">
        <f>IF($J$4=0,E2365,IFERROR(IF(OR(AND(Data_Input!$T$3="meters",Data_Input!$T2369&gt;12),(AND(Data_Input!$T$3="feet",Data_Input!$T2369&gt;40)),ABS(E2365)&gt;$G$4),"",E2365),""))</f>
        <v/>
      </c>
      <c r="P2365" s="35"/>
      <c r="Q2365" s="8" t="str">
        <f t="shared" si="154"/>
        <v/>
      </c>
      <c r="R2365" s="8" t="str">
        <f t="shared" si="155"/>
        <v/>
      </c>
      <c r="S2365" s="8" t="str">
        <f t="shared" si="156"/>
        <v/>
      </c>
      <c r="T2365" s="8" t="str">
        <f t="shared" si="157"/>
        <v/>
      </c>
      <c r="U2365" s="35"/>
    </row>
    <row r="2366" spans="1:21">
      <c r="A2366" s="7">
        <v>2364</v>
      </c>
      <c r="B2366" s="37" t="str">
        <f>Data_Input!O2370</f>
        <v/>
      </c>
      <c r="C2366" s="37" t="str">
        <f>Data_Input!P2370</f>
        <v/>
      </c>
      <c r="D2366" s="37" t="str">
        <f>Data_Input!Q2370</f>
        <v/>
      </c>
      <c r="E2366" s="37" t="str">
        <f>Data_Input!R2370</f>
        <v/>
      </c>
      <c r="F2366" s="47"/>
      <c r="G2366" s="35"/>
      <c r="H2366" s="35"/>
      <c r="I2366" s="35"/>
      <c r="J2366" s="35"/>
      <c r="K2366" s="35"/>
      <c r="L2366" s="37" t="str">
        <f>IF($G$4=0,B2366,IFERROR(IF(OR(AND(Data_Input!$T$3="meters",Data_Input!$T2370&gt;12),(AND(Data_Input!$T$3="feet",Data_Input!$T2370&gt;40)),ABS(B2366)&gt;$G$4),"",B2366),""))</f>
        <v/>
      </c>
      <c r="M2366" s="37" t="str">
        <f>IF($H$4=0,C2366,IFERROR(IF(OR(AND(Data_Input!$T$3="meters",Data_Input!$T2370&gt;12),(AND(Data_Input!$T$3="feet",Data_Input!$T2370&gt;40)),ABS(C2366)&gt;$G$4),"",C2366),""))</f>
        <v/>
      </c>
      <c r="N2366" s="37" t="str">
        <f>IF($I$4=0,D2366,IFERROR(IF(OR(AND(Data_Input!$T$3="meters",Data_Input!$T2370&gt;12),(AND(Data_Input!$T$3="feet",Data_Input!$T2370&gt;40)),ABS(D2366)&gt;$G$4),"",D2366),""))</f>
        <v/>
      </c>
      <c r="O2366" s="37" t="str">
        <f>IF($J$4=0,E2366,IFERROR(IF(OR(AND(Data_Input!$T$3="meters",Data_Input!$T2370&gt;12),(AND(Data_Input!$T$3="feet",Data_Input!$T2370&gt;40)),ABS(E2366)&gt;$G$4),"",E2366),""))</f>
        <v/>
      </c>
      <c r="P2366" s="35"/>
      <c r="Q2366" s="8" t="str">
        <f t="shared" si="154"/>
        <v/>
      </c>
      <c r="R2366" s="8" t="str">
        <f t="shared" si="155"/>
        <v/>
      </c>
      <c r="S2366" s="8" t="str">
        <f t="shared" si="156"/>
        <v/>
      </c>
      <c r="T2366" s="8" t="str">
        <f t="shared" si="157"/>
        <v/>
      </c>
      <c r="U2366" s="35"/>
    </row>
    <row r="2367" spans="1:21">
      <c r="A2367" s="7">
        <v>2365</v>
      </c>
      <c r="B2367" s="37" t="str">
        <f>Data_Input!O2371</f>
        <v/>
      </c>
      <c r="C2367" s="37" t="str">
        <f>Data_Input!P2371</f>
        <v/>
      </c>
      <c r="D2367" s="37" t="str">
        <f>Data_Input!Q2371</f>
        <v/>
      </c>
      <c r="E2367" s="37" t="str">
        <f>Data_Input!R2371</f>
        <v/>
      </c>
      <c r="F2367" s="47"/>
      <c r="G2367" s="35"/>
      <c r="H2367" s="35"/>
      <c r="I2367" s="35"/>
      <c r="J2367" s="35"/>
      <c r="K2367" s="35"/>
      <c r="L2367" s="37" t="str">
        <f>IF($G$4=0,B2367,IFERROR(IF(OR(AND(Data_Input!$T$3="meters",Data_Input!$T2371&gt;12),(AND(Data_Input!$T$3="feet",Data_Input!$T2371&gt;40)),ABS(B2367)&gt;$G$4),"",B2367),""))</f>
        <v/>
      </c>
      <c r="M2367" s="37" t="str">
        <f>IF($H$4=0,C2367,IFERROR(IF(OR(AND(Data_Input!$T$3="meters",Data_Input!$T2371&gt;12),(AND(Data_Input!$T$3="feet",Data_Input!$T2371&gt;40)),ABS(C2367)&gt;$G$4),"",C2367),""))</f>
        <v/>
      </c>
      <c r="N2367" s="37" t="str">
        <f>IF($I$4=0,D2367,IFERROR(IF(OR(AND(Data_Input!$T$3="meters",Data_Input!$T2371&gt;12),(AND(Data_Input!$T$3="feet",Data_Input!$T2371&gt;40)),ABS(D2367)&gt;$G$4),"",D2367),""))</f>
        <v/>
      </c>
      <c r="O2367" s="37" t="str">
        <f>IF($J$4=0,E2367,IFERROR(IF(OR(AND(Data_Input!$T$3="meters",Data_Input!$T2371&gt;12),(AND(Data_Input!$T$3="feet",Data_Input!$T2371&gt;40)),ABS(E2367)&gt;$G$4),"",E2367),""))</f>
        <v/>
      </c>
      <c r="P2367" s="35"/>
      <c r="Q2367" s="8" t="str">
        <f t="shared" si="154"/>
        <v/>
      </c>
      <c r="R2367" s="8" t="str">
        <f t="shared" si="155"/>
        <v/>
      </c>
      <c r="S2367" s="8" t="str">
        <f t="shared" si="156"/>
        <v/>
      </c>
      <c r="T2367" s="8" t="str">
        <f t="shared" si="157"/>
        <v/>
      </c>
      <c r="U2367" s="35"/>
    </row>
    <row r="2368" spans="1:21">
      <c r="A2368" s="7">
        <v>2366</v>
      </c>
      <c r="B2368" s="37" t="str">
        <f>Data_Input!O2372</f>
        <v/>
      </c>
      <c r="C2368" s="37" t="str">
        <f>Data_Input!P2372</f>
        <v/>
      </c>
      <c r="D2368" s="37" t="str">
        <f>Data_Input!Q2372</f>
        <v/>
      </c>
      <c r="E2368" s="37" t="str">
        <f>Data_Input!R2372</f>
        <v/>
      </c>
      <c r="F2368" s="47"/>
      <c r="G2368" s="35"/>
      <c r="H2368" s="35"/>
      <c r="I2368" s="35"/>
      <c r="J2368" s="35"/>
      <c r="K2368" s="35"/>
      <c r="L2368" s="37" t="str">
        <f>IF($G$4=0,B2368,IFERROR(IF(OR(AND(Data_Input!$T$3="meters",Data_Input!$T2372&gt;12),(AND(Data_Input!$T$3="feet",Data_Input!$T2372&gt;40)),ABS(B2368)&gt;$G$4),"",B2368),""))</f>
        <v/>
      </c>
      <c r="M2368" s="37" t="str">
        <f>IF($H$4=0,C2368,IFERROR(IF(OR(AND(Data_Input!$T$3="meters",Data_Input!$T2372&gt;12),(AND(Data_Input!$T$3="feet",Data_Input!$T2372&gt;40)),ABS(C2368)&gt;$G$4),"",C2368),""))</f>
        <v/>
      </c>
      <c r="N2368" s="37" t="str">
        <f>IF($I$4=0,D2368,IFERROR(IF(OR(AND(Data_Input!$T$3="meters",Data_Input!$T2372&gt;12),(AND(Data_Input!$T$3="feet",Data_Input!$T2372&gt;40)),ABS(D2368)&gt;$G$4),"",D2368),""))</f>
        <v/>
      </c>
      <c r="O2368" s="37" t="str">
        <f>IF($J$4=0,E2368,IFERROR(IF(OR(AND(Data_Input!$T$3="meters",Data_Input!$T2372&gt;12),(AND(Data_Input!$T$3="feet",Data_Input!$T2372&gt;40)),ABS(E2368)&gt;$G$4),"",E2368),""))</f>
        <v/>
      </c>
      <c r="P2368" s="35"/>
      <c r="Q2368" s="8" t="str">
        <f t="shared" si="154"/>
        <v/>
      </c>
      <c r="R2368" s="8" t="str">
        <f t="shared" si="155"/>
        <v/>
      </c>
      <c r="S2368" s="8" t="str">
        <f t="shared" si="156"/>
        <v/>
      </c>
      <c r="T2368" s="8" t="str">
        <f t="shared" si="157"/>
        <v/>
      </c>
      <c r="U2368" s="35"/>
    </row>
    <row r="2369" spans="1:21">
      <c r="A2369" s="7">
        <v>2367</v>
      </c>
      <c r="B2369" s="37" t="str">
        <f>Data_Input!O2373</f>
        <v/>
      </c>
      <c r="C2369" s="37" t="str">
        <f>Data_Input!P2373</f>
        <v/>
      </c>
      <c r="D2369" s="37" t="str">
        <f>Data_Input!Q2373</f>
        <v/>
      </c>
      <c r="E2369" s="37" t="str">
        <f>Data_Input!R2373</f>
        <v/>
      </c>
      <c r="F2369" s="47"/>
      <c r="G2369" s="35"/>
      <c r="H2369" s="35"/>
      <c r="I2369" s="35"/>
      <c r="J2369" s="35"/>
      <c r="K2369" s="35"/>
      <c r="L2369" s="37" t="str">
        <f>IF($G$4=0,B2369,IFERROR(IF(OR(AND(Data_Input!$T$3="meters",Data_Input!$T2373&gt;12),(AND(Data_Input!$T$3="feet",Data_Input!$T2373&gt;40)),ABS(B2369)&gt;$G$4),"",B2369),""))</f>
        <v/>
      </c>
      <c r="M2369" s="37" t="str">
        <f>IF($H$4=0,C2369,IFERROR(IF(OR(AND(Data_Input!$T$3="meters",Data_Input!$T2373&gt;12),(AND(Data_Input!$T$3="feet",Data_Input!$T2373&gt;40)),ABS(C2369)&gt;$G$4),"",C2369),""))</f>
        <v/>
      </c>
      <c r="N2369" s="37" t="str">
        <f>IF($I$4=0,D2369,IFERROR(IF(OR(AND(Data_Input!$T$3="meters",Data_Input!$T2373&gt;12),(AND(Data_Input!$T$3="feet",Data_Input!$T2373&gt;40)),ABS(D2369)&gt;$G$4),"",D2369),""))</f>
        <v/>
      </c>
      <c r="O2369" s="37" t="str">
        <f>IF($J$4=0,E2369,IFERROR(IF(OR(AND(Data_Input!$T$3="meters",Data_Input!$T2373&gt;12),(AND(Data_Input!$T$3="feet",Data_Input!$T2373&gt;40)),ABS(E2369)&gt;$G$4),"",E2369),""))</f>
        <v/>
      </c>
      <c r="P2369" s="35"/>
      <c r="Q2369" s="8" t="str">
        <f t="shared" si="154"/>
        <v/>
      </c>
      <c r="R2369" s="8" t="str">
        <f t="shared" si="155"/>
        <v/>
      </c>
      <c r="S2369" s="8" t="str">
        <f t="shared" si="156"/>
        <v/>
      </c>
      <c r="T2369" s="8" t="str">
        <f t="shared" si="157"/>
        <v/>
      </c>
      <c r="U2369" s="35"/>
    </row>
    <row r="2370" spans="1:21">
      <c r="A2370" s="7">
        <v>2368</v>
      </c>
      <c r="B2370" s="37" t="str">
        <f>Data_Input!O2374</f>
        <v/>
      </c>
      <c r="C2370" s="37" t="str">
        <f>Data_Input!P2374</f>
        <v/>
      </c>
      <c r="D2370" s="37" t="str">
        <f>Data_Input!Q2374</f>
        <v/>
      </c>
      <c r="E2370" s="37" t="str">
        <f>Data_Input!R2374</f>
        <v/>
      </c>
      <c r="F2370" s="47"/>
      <c r="G2370" s="35"/>
      <c r="H2370" s="35"/>
      <c r="I2370" s="35"/>
      <c r="J2370" s="35"/>
      <c r="K2370" s="35"/>
      <c r="L2370" s="37" t="str">
        <f>IF($G$4=0,B2370,IFERROR(IF(OR(AND(Data_Input!$T$3="meters",Data_Input!$T2374&gt;12),(AND(Data_Input!$T$3="feet",Data_Input!$T2374&gt;40)),ABS(B2370)&gt;$G$4),"",B2370),""))</f>
        <v/>
      </c>
      <c r="M2370" s="37" t="str">
        <f>IF($H$4=0,C2370,IFERROR(IF(OR(AND(Data_Input!$T$3="meters",Data_Input!$T2374&gt;12),(AND(Data_Input!$T$3="feet",Data_Input!$T2374&gt;40)),ABS(C2370)&gt;$G$4),"",C2370),""))</f>
        <v/>
      </c>
      <c r="N2370" s="37" t="str">
        <f>IF($I$4=0,D2370,IFERROR(IF(OR(AND(Data_Input!$T$3="meters",Data_Input!$T2374&gt;12),(AND(Data_Input!$T$3="feet",Data_Input!$T2374&gt;40)),ABS(D2370)&gt;$G$4),"",D2370),""))</f>
        <v/>
      </c>
      <c r="O2370" s="37" t="str">
        <f>IF($J$4=0,E2370,IFERROR(IF(OR(AND(Data_Input!$T$3="meters",Data_Input!$T2374&gt;12),(AND(Data_Input!$T$3="feet",Data_Input!$T2374&gt;40)),ABS(E2370)&gt;$G$4),"",E2370),""))</f>
        <v/>
      </c>
      <c r="P2370" s="35"/>
      <c r="Q2370" s="8" t="str">
        <f t="shared" si="154"/>
        <v/>
      </c>
      <c r="R2370" s="8" t="str">
        <f t="shared" si="155"/>
        <v/>
      </c>
      <c r="S2370" s="8" t="str">
        <f t="shared" si="156"/>
        <v/>
      </c>
      <c r="T2370" s="8" t="str">
        <f t="shared" si="157"/>
        <v/>
      </c>
      <c r="U2370" s="35"/>
    </row>
    <row r="2371" spans="1:21">
      <c r="A2371" s="7">
        <v>2369</v>
      </c>
      <c r="B2371" s="37" t="str">
        <f>Data_Input!O2375</f>
        <v/>
      </c>
      <c r="C2371" s="37" t="str">
        <f>Data_Input!P2375</f>
        <v/>
      </c>
      <c r="D2371" s="37" t="str">
        <f>Data_Input!Q2375</f>
        <v/>
      </c>
      <c r="E2371" s="37" t="str">
        <f>Data_Input!R2375</f>
        <v/>
      </c>
      <c r="F2371" s="47"/>
      <c r="G2371" s="35"/>
      <c r="H2371" s="35"/>
      <c r="I2371" s="35"/>
      <c r="J2371" s="35"/>
      <c r="K2371" s="35"/>
      <c r="L2371" s="37" t="str">
        <f>IF($G$4=0,B2371,IFERROR(IF(OR(AND(Data_Input!$T$3="meters",Data_Input!$T2375&gt;12),(AND(Data_Input!$T$3="feet",Data_Input!$T2375&gt;40)),ABS(B2371)&gt;$G$4),"",B2371),""))</f>
        <v/>
      </c>
      <c r="M2371" s="37" t="str">
        <f>IF($H$4=0,C2371,IFERROR(IF(OR(AND(Data_Input!$T$3="meters",Data_Input!$T2375&gt;12),(AND(Data_Input!$T$3="feet",Data_Input!$T2375&gt;40)),ABS(C2371)&gt;$G$4),"",C2371),""))</f>
        <v/>
      </c>
      <c r="N2371" s="37" t="str">
        <f>IF($I$4=0,D2371,IFERROR(IF(OR(AND(Data_Input!$T$3="meters",Data_Input!$T2375&gt;12),(AND(Data_Input!$T$3="feet",Data_Input!$T2375&gt;40)),ABS(D2371)&gt;$G$4),"",D2371),""))</f>
        <v/>
      </c>
      <c r="O2371" s="37" t="str">
        <f>IF($J$4=0,E2371,IFERROR(IF(OR(AND(Data_Input!$T$3="meters",Data_Input!$T2375&gt;12),(AND(Data_Input!$T$3="feet",Data_Input!$T2375&gt;40)),ABS(E2371)&gt;$G$4),"",E2371),""))</f>
        <v/>
      </c>
      <c r="P2371" s="35"/>
      <c r="Q2371" s="8" t="str">
        <f t="shared" si="154"/>
        <v/>
      </c>
      <c r="R2371" s="8" t="str">
        <f t="shared" si="155"/>
        <v/>
      </c>
      <c r="S2371" s="8" t="str">
        <f t="shared" si="156"/>
        <v/>
      </c>
      <c r="T2371" s="8" t="str">
        <f t="shared" si="157"/>
        <v/>
      </c>
      <c r="U2371" s="35"/>
    </row>
    <row r="2372" spans="1:21">
      <c r="A2372" s="7">
        <v>2370</v>
      </c>
      <c r="B2372" s="37" t="str">
        <f>Data_Input!O2376</f>
        <v/>
      </c>
      <c r="C2372" s="37" t="str">
        <f>Data_Input!P2376</f>
        <v/>
      </c>
      <c r="D2372" s="37" t="str">
        <f>Data_Input!Q2376</f>
        <v/>
      </c>
      <c r="E2372" s="37" t="str">
        <f>Data_Input!R2376</f>
        <v/>
      </c>
      <c r="F2372" s="47"/>
      <c r="G2372" s="35"/>
      <c r="H2372" s="35"/>
      <c r="I2372" s="35"/>
      <c r="J2372" s="35"/>
      <c r="K2372" s="35"/>
      <c r="L2372" s="37" t="str">
        <f>IF($G$4=0,B2372,IFERROR(IF(OR(AND(Data_Input!$T$3="meters",Data_Input!$T2376&gt;12),(AND(Data_Input!$T$3="feet",Data_Input!$T2376&gt;40)),ABS(B2372)&gt;$G$4),"",B2372),""))</f>
        <v/>
      </c>
      <c r="M2372" s="37" t="str">
        <f>IF($H$4=0,C2372,IFERROR(IF(OR(AND(Data_Input!$T$3="meters",Data_Input!$T2376&gt;12),(AND(Data_Input!$T$3="feet",Data_Input!$T2376&gt;40)),ABS(C2372)&gt;$G$4),"",C2372),""))</f>
        <v/>
      </c>
      <c r="N2372" s="37" t="str">
        <f>IF($I$4=0,D2372,IFERROR(IF(OR(AND(Data_Input!$T$3="meters",Data_Input!$T2376&gt;12),(AND(Data_Input!$T$3="feet",Data_Input!$T2376&gt;40)),ABS(D2372)&gt;$G$4),"",D2372),""))</f>
        <v/>
      </c>
      <c r="O2372" s="37" t="str">
        <f>IF($J$4=0,E2372,IFERROR(IF(OR(AND(Data_Input!$T$3="meters",Data_Input!$T2376&gt;12),(AND(Data_Input!$T$3="feet",Data_Input!$T2376&gt;40)),ABS(E2372)&gt;$G$4),"",E2372),""))</f>
        <v/>
      </c>
      <c r="P2372" s="35"/>
      <c r="Q2372" s="8" t="str">
        <f t="shared" ref="Q2372:Q2435" si="158">IFERROR(ABS(L2372),"")</f>
        <v/>
      </c>
      <c r="R2372" s="8" t="str">
        <f t="shared" ref="R2372:R2435" si="159">IFERROR(ABS(M2372),"")</f>
        <v/>
      </c>
      <c r="S2372" s="8" t="str">
        <f t="shared" ref="S2372:S2435" si="160">IFERROR(ABS(N2372),"")</f>
        <v/>
      </c>
      <c r="T2372" s="8" t="str">
        <f t="shared" ref="T2372:T2435" si="161">IFERROR(ABS(O2372),"")</f>
        <v/>
      </c>
      <c r="U2372" s="35"/>
    </row>
    <row r="2373" spans="1:21">
      <c r="A2373" s="7">
        <v>2371</v>
      </c>
      <c r="B2373" s="37" t="str">
        <f>Data_Input!O2377</f>
        <v/>
      </c>
      <c r="C2373" s="37" t="str">
        <f>Data_Input!P2377</f>
        <v/>
      </c>
      <c r="D2373" s="37" t="str">
        <f>Data_Input!Q2377</f>
        <v/>
      </c>
      <c r="E2373" s="37" t="str">
        <f>Data_Input!R2377</f>
        <v/>
      </c>
      <c r="F2373" s="47"/>
      <c r="G2373" s="35"/>
      <c r="H2373" s="35"/>
      <c r="I2373" s="35"/>
      <c r="J2373" s="35"/>
      <c r="K2373" s="35"/>
      <c r="L2373" s="37" t="str">
        <f>IF($G$4=0,B2373,IFERROR(IF(OR(AND(Data_Input!$T$3="meters",Data_Input!$T2377&gt;12),(AND(Data_Input!$T$3="feet",Data_Input!$T2377&gt;40)),ABS(B2373)&gt;$G$4),"",B2373),""))</f>
        <v/>
      </c>
      <c r="M2373" s="37" t="str">
        <f>IF($H$4=0,C2373,IFERROR(IF(OR(AND(Data_Input!$T$3="meters",Data_Input!$T2377&gt;12),(AND(Data_Input!$T$3="feet",Data_Input!$T2377&gt;40)),ABS(C2373)&gt;$G$4),"",C2373),""))</f>
        <v/>
      </c>
      <c r="N2373" s="37" t="str">
        <f>IF($I$4=0,D2373,IFERROR(IF(OR(AND(Data_Input!$T$3="meters",Data_Input!$T2377&gt;12),(AND(Data_Input!$T$3="feet",Data_Input!$T2377&gt;40)),ABS(D2373)&gt;$G$4),"",D2373),""))</f>
        <v/>
      </c>
      <c r="O2373" s="37" t="str">
        <f>IF($J$4=0,E2373,IFERROR(IF(OR(AND(Data_Input!$T$3="meters",Data_Input!$T2377&gt;12),(AND(Data_Input!$T$3="feet",Data_Input!$T2377&gt;40)),ABS(E2373)&gt;$G$4),"",E2373),""))</f>
        <v/>
      </c>
      <c r="P2373" s="35"/>
      <c r="Q2373" s="8" t="str">
        <f t="shared" si="158"/>
        <v/>
      </c>
      <c r="R2373" s="8" t="str">
        <f t="shared" si="159"/>
        <v/>
      </c>
      <c r="S2373" s="8" t="str">
        <f t="shared" si="160"/>
        <v/>
      </c>
      <c r="T2373" s="8" t="str">
        <f t="shared" si="161"/>
        <v/>
      </c>
      <c r="U2373" s="35"/>
    </row>
    <row r="2374" spans="1:21">
      <c r="A2374" s="7">
        <v>2372</v>
      </c>
      <c r="B2374" s="37" t="str">
        <f>Data_Input!O2378</f>
        <v/>
      </c>
      <c r="C2374" s="37" t="str">
        <f>Data_Input!P2378</f>
        <v/>
      </c>
      <c r="D2374" s="37" t="str">
        <f>Data_Input!Q2378</f>
        <v/>
      </c>
      <c r="E2374" s="37" t="str">
        <f>Data_Input!R2378</f>
        <v/>
      </c>
      <c r="F2374" s="47"/>
      <c r="G2374" s="35"/>
      <c r="H2374" s="35"/>
      <c r="I2374" s="35"/>
      <c r="J2374" s="35"/>
      <c r="K2374" s="35"/>
      <c r="L2374" s="37" t="str">
        <f>IF($G$4=0,B2374,IFERROR(IF(OR(AND(Data_Input!$T$3="meters",Data_Input!$T2378&gt;12),(AND(Data_Input!$T$3="feet",Data_Input!$T2378&gt;40)),ABS(B2374)&gt;$G$4),"",B2374),""))</f>
        <v/>
      </c>
      <c r="M2374" s="37" t="str">
        <f>IF($H$4=0,C2374,IFERROR(IF(OR(AND(Data_Input!$T$3="meters",Data_Input!$T2378&gt;12),(AND(Data_Input!$T$3="feet",Data_Input!$T2378&gt;40)),ABS(C2374)&gt;$G$4),"",C2374),""))</f>
        <v/>
      </c>
      <c r="N2374" s="37" t="str">
        <f>IF($I$4=0,D2374,IFERROR(IF(OR(AND(Data_Input!$T$3="meters",Data_Input!$T2378&gt;12),(AND(Data_Input!$T$3="feet",Data_Input!$T2378&gt;40)),ABS(D2374)&gt;$G$4),"",D2374),""))</f>
        <v/>
      </c>
      <c r="O2374" s="37" t="str">
        <f>IF($J$4=0,E2374,IFERROR(IF(OR(AND(Data_Input!$T$3="meters",Data_Input!$T2378&gt;12),(AND(Data_Input!$T$3="feet",Data_Input!$T2378&gt;40)),ABS(E2374)&gt;$G$4),"",E2374),""))</f>
        <v/>
      </c>
      <c r="P2374" s="35"/>
      <c r="Q2374" s="8" t="str">
        <f t="shared" si="158"/>
        <v/>
      </c>
      <c r="R2374" s="8" t="str">
        <f t="shared" si="159"/>
        <v/>
      </c>
      <c r="S2374" s="8" t="str">
        <f t="shared" si="160"/>
        <v/>
      </c>
      <c r="T2374" s="8" t="str">
        <f t="shared" si="161"/>
        <v/>
      </c>
      <c r="U2374" s="35"/>
    </row>
    <row r="2375" spans="1:21">
      <c r="A2375" s="7">
        <v>2373</v>
      </c>
      <c r="B2375" s="37" t="str">
        <f>Data_Input!O2379</f>
        <v/>
      </c>
      <c r="C2375" s="37" t="str">
        <f>Data_Input!P2379</f>
        <v/>
      </c>
      <c r="D2375" s="37" t="str">
        <f>Data_Input!Q2379</f>
        <v/>
      </c>
      <c r="E2375" s="37" t="str">
        <f>Data_Input!R2379</f>
        <v/>
      </c>
      <c r="F2375" s="47"/>
      <c r="G2375" s="35"/>
      <c r="H2375" s="35"/>
      <c r="I2375" s="35"/>
      <c r="J2375" s="35"/>
      <c r="K2375" s="35"/>
      <c r="L2375" s="37" t="str">
        <f>IF($G$4=0,B2375,IFERROR(IF(OR(AND(Data_Input!$T$3="meters",Data_Input!$T2379&gt;12),(AND(Data_Input!$T$3="feet",Data_Input!$T2379&gt;40)),ABS(B2375)&gt;$G$4),"",B2375),""))</f>
        <v/>
      </c>
      <c r="M2375" s="37" t="str">
        <f>IF($H$4=0,C2375,IFERROR(IF(OR(AND(Data_Input!$T$3="meters",Data_Input!$T2379&gt;12),(AND(Data_Input!$T$3="feet",Data_Input!$T2379&gt;40)),ABS(C2375)&gt;$G$4),"",C2375),""))</f>
        <v/>
      </c>
      <c r="N2375" s="37" t="str">
        <f>IF($I$4=0,D2375,IFERROR(IF(OR(AND(Data_Input!$T$3="meters",Data_Input!$T2379&gt;12),(AND(Data_Input!$T$3="feet",Data_Input!$T2379&gt;40)),ABS(D2375)&gt;$G$4),"",D2375),""))</f>
        <v/>
      </c>
      <c r="O2375" s="37" t="str">
        <f>IF($J$4=0,E2375,IFERROR(IF(OR(AND(Data_Input!$T$3="meters",Data_Input!$T2379&gt;12),(AND(Data_Input!$T$3="feet",Data_Input!$T2379&gt;40)),ABS(E2375)&gt;$G$4),"",E2375),""))</f>
        <v/>
      </c>
      <c r="P2375" s="35"/>
      <c r="Q2375" s="8" t="str">
        <f t="shared" si="158"/>
        <v/>
      </c>
      <c r="R2375" s="8" t="str">
        <f t="shared" si="159"/>
        <v/>
      </c>
      <c r="S2375" s="8" t="str">
        <f t="shared" si="160"/>
        <v/>
      </c>
      <c r="T2375" s="8" t="str">
        <f t="shared" si="161"/>
        <v/>
      </c>
      <c r="U2375" s="35"/>
    </row>
    <row r="2376" spans="1:21">
      <c r="A2376" s="7">
        <v>2374</v>
      </c>
      <c r="B2376" s="37" t="str">
        <f>Data_Input!O2380</f>
        <v/>
      </c>
      <c r="C2376" s="37" t="str">
        <f>Data_Input!P2380</f>
        <v/>
      </c>
      <c r="D2376" s="37" t="str">
        <f>Data_Input!Q2380</f>
        <v/>
      </c>
      <c r="E2376" s="37" t="str">
        <f>Data_Input!R2380</f>
        <v/>
      </c>
      <c r="F2376" s="47"/>
      <c r="G2376" s="35"/>
      <c r="H2376" s="35"/>
      <c r="I2376" s="35"/>
      <c r="J2376" s="35"/>
      <c r="K2376" s="35"/>
      <c r="L2376" s="37" t="str">
        <f>IF($G$4=0,B2376,IFERROR(IF(OR(AND(Data_Input!$T$3="meters",Data_Input!$T2380&gt;12),(AND(Data_Input!$T$3="feet",Data_Input!$T2380&gt;40)),ABS(B2376)&gt;$G$4),"",B2376),""))</f>
        <v/>
      </c>
      <c r="M2376" s="37" t="str">
        <f>IF($H$4=0,C2376,IFERROR(IF(OR(AND(Data_Input!$T$3="meters",Data_Input!$T2380&gt;12),(AND(Data_Input!$T$3="feet",Data_Input!$T2380&gt;40)),ABS(C2376)&gt;$G$4),"",C2376),""))</f>
        <v/>
      </c>
      <c r="N2376" s="37" t="str">
        <f>IF($I$4=0,D2376,IFERROR(IF(OR(AND(Data_Input!$T$3="meters",Data_Input!$T2380&gt;12),(AND(Data_Input!$T$3="feet",Data_Input!$T2380&gt;40)),ABS(D2376)&gt;$G$4),"",D2376),""))</f>
        <v/>
      </c>
      <c r="O2376" s="37" t="str">
        <f>IF($J$4=0,E2376,IFERROR(IF(OR(AND(Data_Input!$T$3="meters",Data_Input!$T2380&gt;12),(AND(Data_Input!$T$3="feet",Data_Input!$T2380&gt;40)),ABS(E2376)&gt;$G$4),"",E2376),""))</f>
        <v/>
      </c>
      <c r="P2376" s="35"/>
      <c r="Q2376" s="8" t="str">
        <f t="shared" si="158"/>
        <v/>
      </c>
      <c r="R2376" s="8" t="str">
        <f t="shared" si="159"/>
        <v/>
      </c>
      <c r="S2376" s="8" t="str">
        <f t="shared" si="160"/>
        <v/>
      </c>
      <c r="T2376" s="8" t="str">
        <f t="shared" si="161"/>
        <v/>
      </c>
      <c r="U2376" s="35"/>
    </row>
    <row r="2377" spans="1:21">
      <c r="A2377" s="7">
        <v>2375</v>
      </c>
      <c r="B2377" s="37" t="str">
        <f>Data_Input!O2381</f>
        <v/>
      </c>
      <c r="C2377" s="37" t="str">
        <f>Data_Input!P2381</f>
        <v/>
      </c>
      <c r="D2377" s="37" t="str">
        <f>Data_Input!Q2381</f>
        <v/>
      </c>
      <c r="E2377" s="37" t="str">
        <f>Data_Input!R2381</f>
        <v/>
      </c>
      <c r="F2377" s="47"/>
      <c r="G2377" s="35"/>
      <c r="H2377" s="35"/>
      <c r="I2377" s="35"/>
      <c r="J2377" s="35"/>
      <c r="K2377" s="35"/>
      <c r="L2377" s="37" t="str">
        <f>IF($G$4=0,B2377,IFERROR(IF(OR(AND(Data_Input!$T$3="meters",Data_Input!$T2381&gt;12),(AND(Data_Input!$T$3="feet",Data_Input!$T2381&gt;40)),ABS(B2377)&gt;$G$4),"",B2377),""))</f>
        <v/>
      </c>
      <c r="M2377" s="37" t="str">
        <f>IF($H$4=0,C2377,IFERROR(IF(OR(AND(Data_Input!$T$3="meters",Data_Input!$T2381&gt;12),(AND(Data_Input!$T$3="feet",Data_Input!$T2381&gt;40)),ABS(C2377)&gt;$G$4),"",C2377),""))</f>
        <v/>
      </c>
      <c r="N2377" s="37" t="str">
        <f>IF($I$4=0,D2377,IFERROR(IF(OR(AND(Data_Input!$T$3="meters",Data_Input!$T2381&gt;12),(AND(Data_Input!$T$3="feet",Data_Input!$T2381&gt;40)),ABS(D2377)&gt;$G$4),"",D2377),""))</f>
        <v/>
      </c>
      <c r="O2377" s="37" t="str">
        <f>IF($J$4=0,E2377,IFERROR(IF(OR(AND(Data_Input!$T$3="meters",Data_Input!$T2381&gt;12),(AND(Data_Input!$T$3="feet",Data_Input!$T2381&gt;40)),ABS(E2377)&gt;$G$4),"",E2377),""))</f>
        <v/>
      </c>
      <c r="P2377" s="35"/>
      <c r="Q2377" s="8" t="str">
        <f t="shared" si="158"/>
        <v/>
      </c>
      <c r="R2377" s="8" t="str">
        <f t="shared" si="159"/>
        <v/>
      </c>
      <c r="S2377" s="8" t="str">
        <f t="shared" si="160"/>
        <v/>
      </c>
      <c r="T2377" s="8" t="str">
        <f t="shared" si="161"/>
        <v/>
      </c>
      <c r="U2377" s="35"/>
    </row>
    <row r="2378" spans="1:21">
      <c r="A2378" s="7">
        <v>2376</v>
      </c>
      <c r="B2378" s="37" t="str">
        <f>Data_Input!O2382</f>
        <v/>
      </c>
      <c r="C2378" s="37" t="str">
        <f>Data_Input!P2382</f>
        <v/>
      </c>
      <c r="D2378" s="37" t="str">
        <f>Data_Input!Q2382</f>
        <v/>
      </c>
      <c r="E2378" s="37" t="str">
        <f>Data_Input!R2382</f>
        <v/>
      </c>
      <c r="F2378" s="47"/>
      <c r="G2378" s="35"/>
      <c r="H2378" s="35"/>
      <c r="I2378" s="35"/>
      <c r="J2378" s="35"/>
      <c r="K2378" s="35"/>
      <c r="L2378" s="37" t="str">
        <f>IF($G$4=0,B2378,IFERROR(IF(OR(AND(Data_Input!$T$3="meters",Data_Input!$T2382&gt;12),(AND(Data_Input!$T$3="feet",Data_Input!$T2382&gt;40)),ABS(B2378)&gt;$G$4),"",B2378),""))</f>
        <v/>
      </c>
      <c r="M2378" s="37" t="str">
        <f>IF($H$4=0,C2378,IFERROR(IF(OR(AND(Data_Input!$T$3="meters",Data_Input!$T2382&gt;12),(AND(Data_Input!$T$3="feet",Data_Input!$T2382&gt;40)),ABS(C2378)&gt;$G$4),"",C2378),""))</f>
        <v/>
      </c>
      <c r="N2378" s="37" t="str">
        <f>IF($I$4=0,D2378,IFERROR(IF(OR(AND(Data_Input!$T$3="meters",Data_Input!$T2382&gt;12),(AND(Data_Input!$T$3="feet",Data_Input!$T2382&gt;40)),ABS(D2378)&gt;$G$4),"",D2378),""))</f>
        <v/>
      </c>
      <c r="O2378" s="37" t="str">
        <f>IF($J$4=0,E2378,IFERROR(IF(OR(AND(Data_Input!$T$3="meters",Data_Input!$T2382&gt;12),(AND(Data_Input!$T$3="feet",Data_Input!$T2382&gt;40)),ABS(E2378)&gt;$G$4),"",E2378),""))</f>
        <v/>
      </c>
      <c r="P2378" s="35"/>
      <c r="Q2378" s="8" t="str">
        <f t="shared" si="158"/>
        <v/>
      </c>
      <c r="R2378" s="8" t="str">
        <f t="shared" si="159"/>
        <v/>
      </c>
      <c r="S2378" s="8" t="str">
        <f t="shared" si="160"/>
        <v/>
      </c>
      <c r="T2378" s="8" t="str">
        <f t="shared" si="161"/>
        <v/>
      </c>
      <c r="U2378" s="35"/>
    </row>
    <row r="2379" spans="1:21">
      <c r="A2379" s="7">
        <v>2377</v>
      </c>
      <c r="B2379" s="37" t="str">
        <f>Data_Input!O2383</f>
        <v/>
      </c>
      <c r="C2379" s="37" t="str">
        <f>Data_Input!P2383</f>
        <v/>
      </c>
      <c r="D2379" s="37" t="str">
        <f>Data_Input!Q2383</f>
        <v/>
      </c>
      <c r="E2379" s="37" t="str">
        <f>Data_Input!R2383</f>
        <v/>
      </c>
      <c r="F2379" s="47"/>
      <c r="G2379" s="35"/>
      <c r="H2379" s="35"/>
      <c r="I2379" s="35"/>
      <c r="J2379" s="35"/>
      <c r="K2379" s="35"/>
      <c r="L2379" s="37" t="str">
        <f>IF($G$4=0,B2379,IFERROR(IF(OR(AND(Data_Input!$T$3="meters",Data_Input!$T2383&gt;12),(AND(Data_Input!$T$3="feet",Data_Input!$T2383&gt;40)),ABS(B2379)&gt;$G$4),"",B2379),""))</f>
        <v/>
      </c>
      <c r="M2379" s="37" t="str">
        <f>IF($H$4=0,C2379,IFERROR(IF(OR(AND(Data_Input!$T$3="meters",Data_Input!$T2383&gt;12),(AND(Data_Input!$T$3="feet",Data_Input!$T2383&gt;40)),ABS(C2379)&gt;$G$4),"",C2379),""))</f>
        <v/>
      </c>
      <c r="N2379" s="37" t="str">
        <f>IF($I$4=0,D2379,IFERROR(IF(OR(AND(Data_Input!$T$3="meters",Data_Input!$T2383&gt;12),(AND(Data_Input!$T$3="feet",Data_Input!$T2383&gt;40)),ABS(D2379)&gt;$G$4),"",D2379),""))</f>
        <v/>
      </c>
      <c r="O2379" s="37" t="str">
        <f>IF($J$4=0,E2379,IFERROR(IF(OR(AND(Data_Input!$T$3="meters",Data_Input!$T2383&gt;12),(AND(Data_Input!$T$3="feet",Data_Input!$T2383&gt;40)),ABS(E2379)&gt;$G$4),"",E2379),""))</f>
        <v/>
      </c>
      <c r="P2379" s="35"/>
      <c r="Q2379" s="8" t="str">
        <f t="shared" si="158"/>
        <v/>
      </c>
      <c r="R2379" s="8" t="str">
        <f t="shared" si="159"/>
        <v/>
      </c>
      <c r="S2379" s="8" t="str">
        <f t="shared" si="160"/>
        <v/>
      </c>
      <c r="T2379" s="8" t="str">
        <f t="shared" si="161"/>
        <v/>
      </c>
      <c r="U2379" s="35"/>
    </row>
    <row r="2380" spans="1:21">
      <c r="A2380" s="7">
        <v>2378</v>
      </c>
      <c r="B2380" s="37" t="str">
        <f>Data_Input!O2384</f>
        <v/>
      </c>
      <c r="C2380" s="37" t="str">
        <f>Data_Input!P2384</f>
        <v/>
      </c>
      <c r="D2380" s="37" t="str">
        <f>Data_Input!Q2384</f>
        <v/>
      </c>
      <c r="E2380" s="37" t="str">
        <f>Data_Input!R2384</f>
        <v/>
      </c>
      <c r="F2380" s="47"/>
      <c r="G2380" s="35"/>
      <c r="H2380" s="35"/>
      <c r="I2380" s="35"/>
      <c r="J2380" s="35"/>
      <c r="K2380" s="35"/>
      <c r="L2380" s="37" t="str">
        <f>IF($G$4=0,B2380,IFERROR(IF(OR(AND(Data_Input!$T$3="meters",Data_Input!$T2384&gt;12),(AND(Data_Input!$T$3="feet",Data_Input!$T2384&gt;40)),ABS(B2380)&gt;$G$4),"",B2380),""))</f>
        <v/>
      </c>
      <c r="M2380" s="37" t="str">
        <f>IF($H$4=0,C2380,IFERROR(IF(OR(AND(Data_Input!$T$3="meters",Data_Input!$T2384&gt;12),(AND(Data_Input!$T$3="feet",Data_Input!$T2384&gt;40)),ABS(C2380)&gt;$G$4),"",C2380),""))</f>
        <v/>
      </c>
      <c r="N2380" s="37" t="str">
        <f>IF($I$4=0,D2380,IFERROR(IF(OR(AND(Data_Input!$T$3="meters",Data_Input!$T2384&gt;12),(AND(Data_Input!$T$3="feet",Data_Input!$T2384&gt;40)),ABS(D2380)&gt;$G$4),"",D2380),""))</f>
        <v/>
      </c>
      <c r="O2380" s="37" t="str">
        <f>IF($J$4=0,E2380,IFERROR(IF(OR(AND(Data_Input!$T$3="meters",Data_Input!$T2384&gt;12),(AND(Data_Input!$T$3="feet",Data_Input!$T2384&gt;40)),ABS(E2380)&gt;$G$4),"",E2380),""))</f>
        <v/>
      </c>
      <c r="P2380" s="35"/>
      <c r="Q2380" s="8" t="str">
        <f t="shared" si="158"/>
        <v/>
      </c>
      <c r="R2380" s="8" t="str">
        <f t="shared" si="159"/>
        <v/>
      </c>
      <c r="S2380" s="8" t="str">
        <f t="shared" si="160"/>
        <v/>
      </c>
      <c r="T2380" s="8" t="str">
        <f t="shared" si="161"/>
        <v/>
      </c>
      <c r="U2380" s="35"/>
    </row>
    <row r="2381" spans="1:21">
      <c r="A2381" s="7">
        <v>2379</v>
      </c>
      <c r="B2381" s="37" t="str">
        <f>Data_Input!O2385</f>
        <v/>
      </c>
      <c r="C2381" s="37" t="str">
        <f>Data_Input!P2385</f>
        <v/>
      </c>
      <c r="D2381" s="37" t="str">
        <f>Data_Input!Q2385</f>
        <v/>
      </c>
      <c r="E2381" s="37" t="str">
        <f>Data_Input!R2385</f>
        <v/>
      </c>
      <c r="F2381" s="47"/>
      <c r="G2381" s="35"/>
      <c r="H2381" s="35"/>
      <c r="I2381" s="35"/>
      <c r="J2381" s="35"/>
      <c r="K2381" s="35"/>
      <c r="L2381" s="37" t="str">
        <f>IF($G$4=0,B2381,IFERROR(IF(OR(AND(Data_Input!$T$3="meters",Data_Input!$T2385&gt;12),(AND(Data_Input!$T$3="feet",Data_Input!$T2385&gt;40)),ABS(B2381)&gt;$G$4),"",B2381),""))</f>
        <v/>
      </c>
      <c r="M2381" s="37" t="str">
        <f>IF($H$4=0,C2381,IFERROR(IF(OR(AND(Data_Input!$T$3="meters",Data_Input!$T2385&gt;12),(AND(Data_Input!$T$3="feet",Data_Input!$T2385&gt;40)),ABS(C2381)&gt;$G$4),"",C2381),""))</f>
        <v/>
      </c>
      <c r="N2381" s="37" t="str">
        <f>IF($I$4=0,D2381,IFERROR(IF(OR(AND(Data_Input!$T$3="meters",Data_Input!$T2385&gt;12),(AND(Data_Input!$T$3="feet",Data_Input!$T2385&gt;40)),ABS(D2381)&gt;$G$4),"",D2381),""))</f>
        <v/>
      </c>
      <c r="O2381" s="37" t="str">
        <f>IF($J$4=0,E2381,IFERROR(IF(OR(AND(Data_Input!$T$3="meters",Data_Input!$T2385&gt;12),(AND(Data_Input!$T$3="feet",Data_Input!$T2385&gt;40)),ABS(E2381)&gt;$G$4),"",E2381),""))</f>
        <v/>
      </c>
      <c r="P2381" s="35"/>
      <c r="Q2381" s="8" t="str">
        <f t="shared" si="158"/>
        <v/>
      </c>
      <c r="R2381" s="8" t="str">
        <f t="shared" si="159"/>
        <v/>
      </c>
      <c r="S2381" s="8" t="str">
        <f t="shared" si="160"/>
        <v/>
      </c>
      <c r="T2381" s="8" t="str">
        <f t="shared" si="161"/>
        <v/>
      </c>
      <c r="U2381" s="35"/>
    </row>
    <row r="2382" spans="1:21">
      <c r="A2382" s="7">
        <v>2380</v>
      </c>
      <c r="B2382" s="37" t="str">
        <f>Data_Input!O2386</f>
        <v/>
      </c>
      <c r="C2382" s="37" t="str">
        <f>Data_Input!P2386</f>
        <v/>
      </c>
      <c r="D2382" s="37" t="str">
        <f>Data_Input!Q2386</f>
        <v/>
      </c>
      <c r="E2382" s="37" t="str">
        <f>Data_Input!R2386</f>
        <v/>
      </c>
      <c r="F2382" s="47"/>
      <c r="G2382" s="35"/>
      <c r="H2382" s="35"/>
      <c r="I2382" s="35"/>
      <c r="J2382" s="35"/>
      <c r="K2382" s="35"/>
      <c r="L2382" s="37" t="str">
        <f>IF($G$4=0,B2382,IFERROR(IF(OR(AND(Data_Input!$T$3="meters",Data_Input!$T2386&gt;12),(AND(Data_Input!$T$3="feet",Data_Input!$T2386&gt;40)),ABS(B2382)&gt;$G$4),"",B2382),""))</f>
        <v/>
      </c>
      <c r="M2382" s="37" t="str">
        <f>IF($H$4=0,C2382,IFERROR(IF(OR(AND(Data_Input!$T$3="meters",Data_Input!$T2386&gt;12),(AND(Data_Input!$T$3="feet",Data_Input!$T2386&gt;40)),ABS(C2382)&gt;$G$4),"",C2382),""))</f>
        <v/>
      </c>
      <c r="N2382" s="37" t="str">
        <f>IF($I$4=0,D2382,IFERROR(IF(OR(AND(Data_Input!$T$3="meters",Data_Input!$T2386&gt;12),(AND(Data_Input!$T$3="feet",Data_Input!$T2386&gt;40)),ABS(D2382)&gt;$G$4),"",D2382),""))</f>
        <v/>
      </c>
      <c r="O2382" s="37" t="str">
        <f>IF($J$4=0,E2382,IFERROR(IF(OR(AND(Data_Input!$T$3="meters",Data_Input!$T2386&gt;12),(AND(Data_Input!$T$3="feet",Data_Input!$T2386&gt;40)),ABS(E2382)&gt;$G$4),"",E2382),""))</f>
        <v/>
      </c>
      <c r="P2382" s="35"/>
      <c r="Q2382" s="8" t="str">
        <f t="shared" si="158"/>
        <v/>
      </c>
      <c r="R2382" s="8" t="str">
        <f t="shared" si="159"/>
        <v/>
      </c>
      <c r="S2382" s="8" t="str">
        <f t="shared" si="160"/>
        <v/>
      </c>
      <c r="T2382" s="8" t="str">
        <f t="shared" si="161"/>
        <v/>
      </c>
      <c r="U2382" s="35"/>
    </row>
    <row r="2383" spans="1:21">
      <c r="A2383" s="7">
        <v>2381</v>
      </c>
      <c r="B2383" s="37" t="str">
        <f>Data_Input!O2387</f>
        <v/>
      </c>
      <c r="C2383" s="37" t="str">
        <f>Data_Input!P2387</f>
        <v/>
      </c>
      <c r="D2383" s="37" t="str">
        <f>Data_Input!Q2387</f>
        <v/>
      </c>
      <c r="E2383" s="37" t="str">
        <f>Data_Input!R2387</f>
        <v/>
      </c>
      <c r="F2383" s="47"/>
      <c r="G2383" s="35"/>
      <c r="H2383" s="35"/>
      <c r="I2383" s="35"/>
      <c r="J2383" s="35"/>
      <c r="K2383" s="35"/>
      <c r="L2383" s="37" t="str">
        <f>IF($G$4=0,B2383,IFERROR(IF(OR(AND(Data_Input!$T$3="meters",Data_Input!$T2387&gt;12),(AND(Data_Input!$T$3="feet",Data_Input!$T2387&gt;40)),ABS(B2383)&gt;$G$4),"",B2383),""))</f>
        <v/>
      </c>
      <c r="M2383" s="37" t="str">
        <f>IF($H$4=0,C2383,IFERROR(IF(OR(AND(Data_Input!$T$3="meters",Data_Input!$T2387&gt;12),(AND(Data_Input!$T$3="feet",Data_Input!$T2387&gt;40)),ABS(C2383)&gt;$G$4),"",C2383),""))</f>
        <v/>
      </c>
      <c r="N2383" s="37" t="str">
        <f>IF($I$4=0,D2383,IFERROR(IF(OR(AND(Data_Input!$T$3="meters",Data_Input!$T2387&gt;12),(AND(Data_Input!$T$3="feet",Data_Input!$T2387&gt;40)),ABS(D2383)&gt;$G$4),"",D2383),""))</f>
        <v/>
      </c>
      <c r="O2383" s="37" t="str">
        <f>IF($J$4=0,E2383,IFERROR(IF(OR(AND(Data_Input!$T$3="meters",Data_Input!$T2387&gt;12),(AND(Data_Input!$T$3="feet",Data_Input!$T2387&gt;40)),ABS(E2383)&gt;$G$4),"",E2383),""))</f>
        <v/>
      </c>
      <c r="P2383" s="35"/>
      <c r="Q2383" s="8" t="str">
        <f t="shared" si="158"/>
        <v/>
      </c>
      <c r="R2383" s="8" t="str">
        <f t="shared" si="159"/>
        <v/>
      </c>
      <c r="S2383" s="8" t="str">
        <f t="shared" si="160"/>
        <v/>
      </c>
      <c r="T2383" s="8" t="str">
        <f t="shared" si="161"/>
        <v/>
      </c>
      <c r="U2383" s="35"/>
    </row>
    <row r="2384" spans="1:21">
      <c r="A2384" s="7">
        <v>2382</v>
      </c>
      <c r="B2384" s="37" t="str">
        <f>Data_Input!O2388</f>
        <v/>
      </c>
      <c r="C2384" s="37" t="str">
        <f>Data_Input!P2388</f>
        <v/>
      </c>
      <c r="D2384" s="37" t="str">
        <f>Data_Input!Q2388</f>
        <v/>
      </c>
      <c r="E2384" s="37" t="str">
        <f>Data_Input!R2388</f>
        <v/>
      </c>
      <c r="F2384" s="47"/>
      <c r="G2384" s="35"/>
      <c r="H2384" s="35"/>
      <c r="I2384" s="35"/>
      <c r="J2384" s="35"/>
      <c r="K2384" s="35"/>
      <c r="L2384" s="37" t="str">
        <f>IF($G$4=0,B2384,IFERROR(IF(OR(AND(Data_Input!$T$3="meters",Data_Input!$T2388&gt;12),(AND(Data_Input!$T$3="feet",Data_Input!$T2388&gt;40)),ABS(B2384)&gt;$G$4),"",B2384),""))</f>
        <v/>
      </c>
      <c r="M2384" s="37" t="str">
        <f>IF($H$4=0,C2384,IFERROR(IF(OR(AND(Data_Input!$T$3="meters",Data_Input!$T2388&gt;12),(AND(Data_Input!$T$3="feet",Data_Input!$T2388&gt;40)),ABS(C2384)&gt;$G$4),"",C2384),""))</f>
        <v/>
      </c>
      <c r="N2384" s="37" t="str">
        <f>IF($I$4=0,D2384,IFERROR(IF(OR(AND(Data_Input!$T$3="meters",Data_Input!$T2388&gt;12),(AND(Data_Input!$T$3="feet",Data_Input!$T2388&gt;40)),ABS(D2384)&gt;$G$4),"",D2384),""))</f>
        <v/>
      </c>
      <c r="O2384" s="37" t="str">
        <f>IF($J$4=0,E2384,IFERROR(IF(OR(AND(Data_Input!$T$3="meters",Data_Input!$T2388&gt;12),(AND(Data_Input!$T$3="feet",Data_Input!$T2388&gt;40)),ABS(E2384)&gt;$G$4),"",E2384),""))</f>
        <v/>
      </c>
      <c r="P2384" s="35"/>
      <c r="Q2384" s="8" t="str">
        <f t="shared" si="158"/>
        <v/>
      </c>
      <c r="R2384" s="8" t="str">
        <f t="shared" si="159"/>
        <v/>
      </c>
      <c r="S2384" s="8" t="str">
        <f t="shared" si="160"/>
        <v/>
      </c>
      <c r="T2384" s="8" t="str">
        <f t="shared" si="161"/>
        <v/>
      </c>
      <c r="U2384" s="35"/>
    </row>
    <row r="2385" spans="1:21">
      <c r="A2385" s="7">
        <v>2383</v>
      </c>
      <c r="B2385" s="37" t="str">
        <f>Data_Input!O2389</f>
        <v/>
      </c>
      <c r="C2385" s="37" t="str">
        <f>Data_Input!P2389</f>
        <v/>
      </c>
      <c r="D2385" s="37" t="str">
        <f>Data_Input!Q2389</f>
        <v/>
      </c>
      <c r="E2385" s="37" t="str">
        <f>Data_Input!R2389</f>
        <v/>
      </c>
      <c r="F2385" s="47"/>
      <c r="G2385" s="35"/>
      <c r="H2385" s="35"/>
      <c r="I2385" s="35"/>
      <c r="J2385" s="35"/>
      <c r="K2385" s="35"/>
      <c r="L2385" s="37" t="str">
        <f>IF($G$4=0,B2385,IFERROR(IF(OR(AND(Data_Input!$T$3="meters",Data_Input!$T2389&gt;12),(AND(Data_Input!$T$3="feet",Data_Input!$T2389&gt;40)),ABS(B2385)&gt;$G$4),"",B2385),""))</f>
        <v/>
      </c>
      <c r="M2385" s="37" t="str">
        <f>IF($H$4=0,C2385,IFERROR(IF(OR(AND(Data_Input!$T$3="meters",Data_Input!$T2389&gt;12),(AND(Data_Input!$T$3="feet",Data_Input!$T2389&gt;40)),ABS(C2385)&gt;$G$4),"",C2385),""))</f>
        <v/>
      </c>
      <c r="N2385" s="37" t="str">
        <f>IF($I$4=0,D2385,IFERROR(IF(OR(AND(Data_Input!$T$3="meters",Data_Input!$T2389&gt;12),(AND(Data_Input!$T$3="feet",Data_Input!$T2389&gt;40)),ABS(D2385)&gt;$G$4),"",D2385),""))</f>
        <v/>
      </c>
      <c r="O2385" s="37" t="str">
        <f>IF($J$4=0,E2385,IFERROR(IF(OR(AND(Data_Input!$T$3="meters",Data_Input!$T2389&gt;12),(AND(Data_Input!$T$3="feet",Data_Input!$T2389&gt;40)),ABS(E2385)&gt;$G$4),"",E2385),""))</f>
        <v/>
      </c>
      <c r="P2385" s="35"/>
      <c r="Q2385" s="8" t="str">
        <f t="shared" si="158"/>
        <v/>
      </c>
      <c r="R2385" s="8" t="str">
        <f t="shared" si="159"/>
        <v/>
      </c>
      <c r="S2385" s="8" t="str">
        <f t="shared" si="160"/>
        <v/>
      </c>
      <c r="T2385" s="8" t="str">
        <f t="shared" si="161"/>
        <v/>
      </c>
      <c r="U2385" s="35"/>
    </row>
    <row r="2386" spans="1:21">
      <c r="A2386" s="7">
        <v>2384</v>
      </c>
      <c r="B2386" s="37" t="str">
        <f>Data_Input!O2390</f>
        <v/>
      </c>
      <c r="C2386" s="37" t="str">
        <f>Data_Input!P2390</f>
        <v/>
      </c>
      <c r="D2386" s="37" t="str">
        <f>Data_Input!Q2390</f>
        <v/>
      </c>
      <c r="E2386" s="37" t="str">
        <f>Data_Input!R2390</f>
        <v/>
      </c>
      <c r="F2386" s="47"/>
      <c r="G2386" s="35"/>
      <c r="H2386" s="35"/>
      <c r="I2386" s="35"/>
      <c r="J2386" s="35"/>
      <c r="K2386" s="35"/>
      <c r="L2386" s="37" t="str">
        <f>IF($G$4=0,B2386,IFERROR(IF(OR(AND(Data_Input!$T$3="meters",Data_Input!$T2390&gt;12),(AND(Data_Input!$T$3="feet",Data_Input!$T2390&gt;40)),ABS(B2386)&gt;$G$4),"",B2386),""))</f>
        <v/>
      </c>
      <c r="M2386" s="37" t="str">
        <f>IF($H$4=0,C2386,IFERROR(IF(OR(AND(Data_Input!$T$3="meters",Data_Input!$T2390&gt;12),(AND(Data_Input!$T$3="feet",Data_Input!$T2390&gt;40)),ABS(C2386)&gt;$G$4),"",C2386),""))</f>
        <v/>
      </c>
      <c r="N2386" s="37" t="str">
        <f>IF($I$4=0,D2386,IFERROR(IF(OR(AND(Data_Input!$T$3="meters",Data_Input!$T2390&gt;12),(AND(Data_Input!$T$3="feet",Data_Input!$T2390&gt;40)),ABS(D2386)&gt;$G$4),"",D2386),""))</f>
        <v/>
      </c>
      <c r="O2386" s="37" t="str">
        <f>IF($J$4=0,E2386,IFERROR(IF(OR(AND(Data_Input!$T$3="meters",Data_Input!$T2390&gt;12),(AND(Data_Input!$T$3="feet",Data_Input!$T2390&gt;40)),ABS(E2386)&gt;$G$4),"",E2386),""))</f>
        <v/>
      </c>
      <c r="P2386" s="35"/>
      <c r="Q2386" s="8" t="str">
        <f t="shared" si="158"/>
        <v/>
      </c>
      <c r="R2386" s="8" t="str">
        <f t="shared" si="159"/>
        <v/>
      </c>
      <c r="S2386" s="8" t="str">
        <f t="shared" si="160"/>
        <v/>
      </c>
      <c r="T2386" s="8" t="str">
        <f t="shared" si="161"/>
        <v/>
      </c>
      <c r="U2386" s="35"/>
    </row>
    <row r="2387" spans="1:21">
      <c r="A2387" s="7">
        <v>2385</v>
      </c>
      <c r="B2387" s="37" t="str">
        <f>Data_Input!O2391</f>
        <v/>
      </c>
      <c r="C2387" s="37" t="str">
        <f>Data_Input!P2391</f>
        <v/>
      </c>
      <c r="D2387" s="37" t="str">
        <f>Data_Input!Q2391</f>
        <v/>
      </c>
      <c r="E2387" s="37" t="str">
        <f>Data_Input!R2391</f>
        <v/>
      </c>
      <c r="F2387" s="47"/>
      <c r="G2387" s="35"/>
      <c r="H2387" s="35"/>
      <c r="I2387" s="35"/>
      <c r="J2387" s="35"/>
      <c r="K2387" s="35"/>
      <c r="L2387" s="37" t="str">
        <f>IF($G$4=0,B2387,IFERROR(IF(OR(AND(Data_Input!$T$3="meters",Data_Input!$T2391&gt;12),(AND(Data_Input!$T$3="feet",Data_Input!$T2391&gt;40)),ABS(B2387)&gt;$G$4),"",B2387),""))</f>
        <v/>
      </c>
      <c r="M2387" s="37" t="str">
        <f>IF($H$4=0,C2387,IFERROR(IF(OR(AND(Data_Input!$T$3="meters",Data_Input!$T2391&gt;12),(AND(Data_Input!$T$3="feet",Data_Input!$T2391&gt;40)),ABS(C2387)&gt;$G$4),"",C2387),""))</f>
        <v/>
      </c>
      <c r="N2387" s="37" t="str">
        <f>IF($I$4=0,D2387,IFERROR(IF(OR(AND(Data_Input!$T$3="meters",Data_Input!$T2391&gt;12),(AND(Data_Input!$T$3="feet",Data_Input!$T2391&gt;40)),ABS(D2387)&gt;$G$4),"",D2387),""))</f>
        <v/>
      </c>
      <c r="O2387" s="37" t="str">
        <f>IF($J$4=0,E2387,IFERROR(IF(OR(AND(Data_Input!$T$3="meters",Data_Input!$T2391&gt;12),(AND(Data_Input!$T$3="feet",Data_Input!$T2391&gt;40)),ABS(E2387)&gt;$G$4),"",E2387),""))</f>
        <v/>
      </c>
      <c r="P2387" s="35"/>
      <c r="Q2387" s="8" t="str">
        <f t="shared" si="158"/>
        <v/>
      </c>
      <c r="R2387" s="8" t="str">
        <f t="shared" si="159"/>
        <v/>
      </c>
      <c r="S2387" s="8" t="str">
        <f t="shared" si="160"/>
        <v/>
      </c>
      <c r="T2387" s="8" t="str">
        <f t="shared" si="161"/>
        <v/>
      </c>
      <c r="U2387" s="35"/>
    </row>
    <row r="2388" spans="1:21">
      <c r="A2388" s="7">
        <v>2386</v>
      </c>
      <c r="B2388" s="37" t="str">
        <f>Data_Input!O2392</f>
        <v/>
      </c>
      <c r="C2388" s="37" t="str">
        <f>Data_Input!P2392</f>
        <v/>
      </c>
      <c r="D2388" s="37" t="str">
        <f>Data_Input!Q2392</f>
        <v/>
      </c>
      <c r="E2388" s="37" t="str">
        <f>Data_Input!R2392</f>
        <v/>
      </c>
      <c r="F2388" s="47"/>
      <c r="G2388" s="35"/>
      <c r="H2388" s="35"/>
      <c r="I2388" s="35"/>
      <c r="J2388" s="35"/>
      <c r="K2388" s="35"/>
      <c r="L2388" s="37" t="str">
        <f>IF($G$4=0,B2388,IFERROR(IF(OR(AND(Data_Input!$T$3="meters",Data_Input!$T2392&gt;12),(AND(Data_Input!$T$3="feet",Data_Input!$T2392&gt;40)),ABS(B2388)&gt;$G$4),"",B2388),""))</f>
        <v/>
      </c>
      <c r="M2388" s="37" t="str">
        <f>IF($H$4=0,C2388,IFERROR(IF(OR(AND(Data_Input!$T$3="meters",Data_Input!$T2392&gt;12),(AND(Data_Input!$T$3="feet",Data_Input!$T2392&gt;40)),ABS(C2388)&gt;$G$4),"",C2388),""))</f>
        <v/>
      </c>
      <c r="N2388" s="37" t="str">
        <f>IF($I$4=0,D2388,IFERROR(IF(OR(AND(Data_Input!$T$3="meters",Data_Input!$T2392&gt;12),(AND(Data_Input!$T$3="feet",Data_Input!$T2392&gt;40)),ABS(D2388)&gt;$G$4),"",D2388),""))</f>
        <v/>
      </c>
      <c r="O2388" s="37" t="str">
        <f>IF($J$4=0,E2388,IFERROR(IF(OR(AND(Data_Input!$T$3="meters",Data_Input!$T2392&gt;12),(AND(Data_Input!$T$3="feet",Data_Input!$T2392&gt;40)),ABS(E2388)&gt;$G$4),"",E2388),""))</f>
        <v/>
      </c>
      <c r="P2388" s="35"/>
      <c r="Q2388" s="8" t="str">
        <f t="shared" si="158"/>
        <v/>
      </c>
      <c r="R2388" s="8" t="str">
        <f t="shared" si="159"/>
        <v/>
      </c>
      <c r="S2388" s="8" t="str">
        <f t="shared" si="160"/>
        <v/>
      </c>
      <c r="T2388" s="8" t="str">
        <f t="shared" si="161"/>
        <v/>
      </c>
      <c r="U2388" s="35"/>
    </row>
    <row r="2389" spans="1:21">
      <c r="A2389" s="7">
        <v>2387</v>
      </c>
      <c r="B2389" s="37" t="str">
        <f>Data_Input!O2393</f>
        <v/>
      </c>
      <c r="C2389" s="37" t="str">
        <f>Data_Input!P2393</f>
        <v/>
      </c>
      <c r="D2389" s="37" t="str">
        <f>Data_Input!Q2393</f>
        <v/>
      </c>
      <c r="E2389" s="37" t="str">
        <f>Data_Input!R2393</f>
        <v/>
      </c>
      <c r="F2389" s="47"/>
      <c r="G2389" s="35"/>
      <c r="H2389" s="35"/>
      <c r="I2389" s="35"/>
      <c r="J2389" s="35"/>
      <c r="K2389" s="35"/>
      <c r="L2389" s="37" t="str">
        <f>IF($G$4=0,B2389,IFERROR(IF(OR(AND(Data_Input!$T$3="meters",Data_Input!$T2393&gt;12),(AND(Data_Input!$T$3="feet",Data_Input!$T2393&gt;40)),ABS(B2389)&gt;$G$4),"",B2389),""))</f>
        <v/>
      </c>
      <c r="M2389" s="37" t="str">
        <f>IF($H$4=0,C2389,IFERROR(IF(OR(AND(Data_Input!$T$3="meters",Data_Input!$T2393&gt;12),(AND(Data_Input!$T$3="feet",Data_Input!$T2393&gt;40)),ABS(C2389)&gt;$G$4),"",C2389),""))</f>
        <v/>
      </c>
      <c r="N2389" s="37" t="str">
        <f>IF($I$4=0,D2389,IFERROR(IF(OR(AND(Data_Input!$T$3="meters",Data_Input!$T2393&gt;12),(AND(Data_Input!$T$3="feet",Data_Input!$T2393&gt;40)),ABS(D2389)&gt;$G$4),"",D2389),""))</f>
        <v/>
      </c>
      <c r="O2389" s="37" t="str">
        <f>IF($J$4=0,E2389,IFERROR(IF(OR(AND(Data_Input!$T$3="meters",Data_Input!$T2393&gt;12),(AND(Data_Input!$T$3="feet",Data_Input!$T2393&gt;40)),ABS(E2389)&gt;$G$4),"",E2389),""))</f>
        <v/>
      </c>
      <c r="P2389" s="35"/>
      <c r="Q2389" s="8" t="str">
        <f t="shared" si="158"/>
        <v/>
      </c>
      <c r="R2389" s="8" t="str">
        <f t="shared" si="159"/>
        <v/>
      </c>
      <c r="S2389" s="8" t="str">
        <f t="shared" si="160"/>
        <v/>
      </c>
      <c r="T2389" s="8" t="str">
        <f t="shared" si="161"/>
        <v/>
      </c>
      <c r="U2389" s="35"/>
    </row>
    <row r="2390" spans="1:21">
      <c r="A2390" s="7">
        <v>2388</v>
      </c>
      <c r="B2390" s="37" t="str">
        <f>Data_Input!O2394</f>
        <v/>
      </c>
      <c r="C2390" s="37" t="str">
        <f>Data_Input!P2394</f>
        <v/>
      </c>
      <c r="D2390" s="37" t="str">
        <f>Data_Input!Q2394</f>
        <v/>
      </c>
      <c r="E2390" s="37" t="str">
        <f>Data_Input!R2394</f>
        <v/>
      </c>
      <c r="F2390" s="47"/>
      <c r="G2390" s="35"/>
      <c r="H2390" s="35"/>
      <c r="I2390" s="35"/>
      <c r="J2390" s="35"/>
      <c r="K2390" s="35"/>
      <c r="L2390" s="37" t="str">
        <f>IF($G$4=0,B2390,IFERROR(IF(OR(AND(Data_Input!$T$3="meters",Data_Input!$T2394&gt;12),(AND(Data_Input!$T$3="feet",Data_Input!$T2394&gt;40)),ABS(B2390)&gt;$G$4),"",B2390),""))</f>
        <v/>
      </c>
      <c r="M2390" s="37" t="str">
        <f>IF($H$4=0,C2390,IFERROR(IF(OR(AND(Data_Input!$T$3="meters",Data_Input!$T2394&gt;12),(AND(Data_Input!$T$3="feet",Data_Input!$T2394&gt;40)),ABS(C2390)&gt;$G$4),"",C2390),""))</f>
        <v/>
      </c>
      <c r="N2390" s="37" t="str">
        <f>IF($I$4=0,D2390,IFERROR(IF(OR(AND(Data_Input!$T$3="meters",Data_Input!$T2394&gt;12),(AND(Data_Input!$T$3="feet",Data_Input!$T2394&gt;40)),ABS(D2390)&gt;$G$4),"",D2390),""))</f>
        <v/>
      </c>
      <c r="O2390" s="37" t="str">
        <f>IF($J$4=0,E2390,IFERROR(IF(OR(AND(Data_Input!$T$3="meters",Data_Input!$T2394&gt;12),(AND(Data_Input!$T$3="feet",Data_Input!$T2394&gt;40)),ABS(E2390)&gt;$G$4),"",E2390),""))</f>
        <v/>
      </c>
      <c r="P2390" s="35"/>
      <c r="Q2390" s="8" t="str">
        <f t="shared" si="158"/>
        <v/>
      </c>
      <c r="R2390" s="8" t="str">
        <f t="shared" si="159"/>
        <v/>
      </c>
      <c r="S2390" s="8" t="str">
        <f t="shared" si="160"/>
        <v/>
      </c>
      <c r="T2390" s="8" t="str">
        <f t="shared" si="161"/>
        <v/>
      </c>
      <c r="U2390" s="35"/>
    </row>
    <row r="2391" spans="1:21">
      <c r="A2391" s="7">
        <v>2389</v>
      </c>
      <c r="B2391" s="37" t="str">
        <f>Data_Input!O2395</f>
        <v/>
      </c>
      <c r="C2391" s="37" t="str">
        <f>Data_Input!P2395</f>
        <v/>
      </c>
      <c r="D2391" s="37" t="str">
        <f>Data_Input!Q2395</f>
        <v/>
      </c>
      <c r="E2391" s="37" t="str">
        <f>Data_Input!R2395</f>
        <v/>
      </c>
      <c r="F2391" s="47"/>
      <c r="G2391" s="35"/>
      <c r="H2391" s="35"/>
      <c r="I2391" s="35"/>
      <c r="J2391" s="35"/>
      <c r="K2391" s="35"/>
      <c r="L2391" s="37" t="str">
        <f>IF($G$4=0,B2391,IFERROR(IF(OR(AND(Data_Input!$T$3="meters",Data_Input!$T2395&gt;12),(AND(Data_Input!$T$3="feet",Data_Input!$T2395&gt;40)),ABS(B2391)&gt;$G$4),"",B2391),""))</f>
        <v/>
      </c>
      <c r="M2391" s="37" t="str">
        <f>IF($H$4=0,C2391,IFERROR(IF(OR(AND(Data_Input!$T$3="meters",Data_Input!$T2395&gt;12),(AND(Data_Input!$T$3="feet",Data_Input!$T2395&gt;40)),ABS(C2391)&gt;$G$4),"",C2391),""))</f>
        <v/>
      </c>
      <c r="N2391" s="37" t="str">
        <f>IF($I$4=0,D2391,IFERROR(IF(OR(AND(Data_Input!$T$3="meters",Data_Input!$T2395&gt;12),(AND(Data_Input!$T$3="feet",Data_Input!$T2395&gt;40)),ABS(D2391)&gt;$G$4),"",D2391),""))</f>
        <v/>
      </c>
      <c r="O2391" s="37" t="str">
        <f>IF($J$4=0,E2391,IFERROR(IF(OR(AND(Data_Input!$T$3="meters",Data_Input!$T2395&gt;12),(AND(Data_Input!$T$3="feet",Data_Input!$T2395&gt;40)),ABS(E2391)&gt;$G$4),"",E2391),""))</f>
        <v/>
      </c>
      <c r="P2391" s="35"/>
      <c r="Q2391" s="8" t="str">
        <f t="shared" si="158"/>
        <v/>
      </c>
      <c r="R2391" s="8" t="str">
        <f t="shared" si="159"/>
        <v/>
      </c>
      <c r="S2391" s="8" t="str">
        <f t="shared" si="160"/>
        <v/>
      </c>
      <c r="T2391" s="8" t="str">
        <f t="shared" si="161"/>
        <v/>
      </c>
      <c r="U2391" s="35"/>
    </row>
    <row r="2392" spans="1:21">
      <c r="A2392" s="7">
        <v>2390</v>
      </c>
      <c r="B2392" s="37" t="str">
        <f>Data_Input!O2396</f>
        <v/>
      </c>
      <c r="C2392" s="37" t="str">
        <f>Data_Input!P2396</f>
        <v/>
      </c>
      <c r="D2392" s="37" t="str">
        <f>Data_Input!Q2396</f>
        <v/>
      </c>
      <c r="E2392" s="37" t="str">
        <f>Data_Input!R2396</f>
        <v/>
      </c>
      <c r="F2392" s="47"/>
      <c r="G2392" s="35"/>
      <c r="H2392" s="35"/>
      <c r="I2392" s="35"/>
      <c r="J2392" s="35"/>
      <c r="K2392" s="35"/>
      <c r="L2392" s="37" t="str">
        <f>IF($G$4=0,B2392,IFERROR(IF(OR(AND(Data_Input!$T$3="meters",Data_Input!$T2396&gt;12),(AND(Data_Input!$T$3="feet",Data_Input!$T2396&gt;40)),ABS(B2392)&gt;$G$4),"",B2392),""))</f>
        <v/>
      </c>
      <c r="M2392" s="37" t="str">
        <f>IF($H$4=0,C2392,IFERROR(IF(OR(AND(Data_Input!$T$3="meters",Data_Input!$T2396&gt;12),(AND(Data_Input!$T$3="feet",Data_Input!$T2396&gt;40)),ABS(C2392)&gt;$G$4),"",C2392),""))</f>
        <v/>
      </c>
      <c r="N2392" s="37" t="str">
        <f>IF($I$4=0,D2392,IFERROR(IF(OR(AND(Data_Input!$T$3="meters",Data_Input!$T2396&gt;12),(AND(Data_Input!$T$3="feet",Data_Input!$T2396&gt;40)),ABS(D2392)&gt;$G$4),"",D2392),""))</f>
        <v/>
      </c>
      <c r="O2392" s="37" t="str">
        <f>IF($J$4=0,E2392,IFERROR(IF(OR(AND(Data_Input!$T$3="meters",Data_Input!$T2396&gt;12),(AND(Data_Input!$T$3="feet",Data_Input!$T2396&gt;40)),ABS(E2392)&gt;$G$4),"",E2392),""))</f>
        <v/>
      </c>
      <c r="P2392" s="35"/>
      <c r="Q2392" s="8" t="str">
        <f t="shared" si="158"/>
        <v/>
      </c>
      <c r="R2392" s="8" t="str">
        <f t="shared" si="159"/>
        <v/>
      </c>
      <c r="S2392" s="8" t="str">
        <f t="shared" si="160"/>
        <v/>
      </c>
      <c r="T2392" s="8" t="str">
        <f t="shared" si="161"/>
        <v/>
      </c>
      <c r="U2392" s="35"/>
    </row>
    <row r="2393" spans="1:21">
      <c r="A2393" s="7">
        <v>2391</v>
      </c>
      <c r="B2393" s="37" t="str">
        <f>Data_Input!O2397</f>
        <v/>
      </c>
      <c r="C2393" s="37" t="str">
        <f>Data_Input!P2397</f>
        <v/>
      </c>
      <c r="D2393" s="37" t="str">
        <f>Data_Input!Q2397</f>
        <v/>
      </c>
      <c r="E2393" s="37" t="str">
        <f>Data_Input!R2397</f>
        <v/>
      </c>
      <c r="F2393" s="47"/>
      <c r="G2393" s="35"/>
      <c r="H2393" s="35"/>
      <c r="I2393" s="35"/>
      <c r="J2393" s="35"/>
      <c r="K2393" s="35"/>
      <c r="L2393" s="37" t="str">
        <f>IF($G$4=0,B2393,IFERROR(IF(OR(AND(Data_Input!$T$3="meters",Data_Input!$T2397&gt;12),(AND(Data_Input!$T$3="feet",Data_Input!$T2397&gt;40)),ABS(B2393)&gt;$G$4),"",B2393),""))</f>
        <v/>
      </c>
      <c r="M2393" s="37" t="str">
        <f>IF($H$4=0,C2393,IFERROR(IF(OR(AND(Data_Input!$T$3="meters",Data_Input!$T2397&gt;12),(AND(Data_Input!$T$3="feet",Data_Input!$T2397&gt;40)),ABS(C2393)&gt;$G$4),"",C2393),""))</f>
        <v/>
      </c>
      <c r="N2393" s="37" t="str">
        <f>IF($I$4=0,D2393,IFERROR(IF(OR(AND(Data_Input!$T$3="meters",Data_Input!$T2397&gt;12),(AND(Data_Input!$T$3="feet",Data_Input!$T2397&gt;40)),ABS(D2393)&gt;$G$4),"",D2393),""))</f>
        <v/>
      </c>
      <c r="O2393" s="37" t="str">
        <f>IF($J$4=0,E2393,IFERROR(IF(OR(AND(Data_Input!$T$3="meters",Data_Input!$T2397&gt;12),(AND(Data_Input!$T$3="feet",Data_Input!$T2397&gt;40)),ABS(E2393)&gt;$G$4),"",E2393),""))</f>
        <v/>
      </c>
      <c r="P2393" s="35"/>
      <c r="Q2393" s="8" t="str">
        <f t="shared" si="158"/>
        <v/>
      </c>
      <c r="R2393" s="8" t="str">
        <f t="shared" si="159"/>
        <v/>
      </c>
      <c r="S2393" s="8" t="str">
        <f t="shared" si="160"/>
        <v/>
      </c>
      <c r="T2393" s="8" t="str">
        <f t="shared" si="161"/>
        <v/>
      </c>
      <c r="U2393" s="35"/>
    </row>
    <row r="2394" spans="1:21">
      <c r="A2394" s="7">
        <v>2392</v>
      </c>
      <c r="B2394" s="37" t="str">
        <f>Data_Input!O2398</f>
        <v/>
      </c>
      <c r="C2394" s="37" t="str">
        <f>Data_Input!P2398</f>
        <v/>
      </c>
      <c r="D2394" s="37" t="str">
        <f>Data_Input!Q2398</f>
        <v/>
      </c>
      <c r="E2394" s="37" t="str">
        <f>Data_Input!R2398</f>
        <v/>
      </c>
      <c r="F2394" s="47"/>
      <c r="G2394" s="35"/>
      <c r="H2394" s="35"/>
      <c r="I2394" s="35"/>
      <c r="J2394" s="35"/>
      <c r="K2394" s="35"/>
      <c r="L2394" s="37" t="str">
        <f>IF($G$4=0,B2394,IFERROR(IF(OR(AND(Data_Input!$T$3="meters",Data_Input!$T2398&gt;12),(AND(Data_Input!$T$3="feet",Data_Input!$T2398&gt;40)),ABS(B2394)&gt;$G$4),"",B2394),""))</f>
        <v/>
      </c>
      <c r="M2394" s="37" t="str">
        <f>IF($H$4=0,C2394,IFERROR(IF(OR(AND(Data_Input!$T$3="meters",Data_Input!$T2398&gt;12),(AND(Data_Input!$T$3="feet",Data_Input!$T2398&gt;40)),ABS(C2394)&gt;$G$4),"",C2394),""))</f>
        <v/>
      </c>
      <c r="N2394" s="37" t="str">
        <f>IF($I$4=0,D2394,IFERROR(IF(OR(AND(Data_Input!$T$3="meters",Data_Input!$T2398&gt;12),(AND(Data_Input!$T$3="feet",Data_Input!$T2398&gt;40)),ABS(D2394)&gt;$G$4),"",D2394),""))</f>
        <v/>
      </c>
      <c r="O2394" s="37" t="str">
        <f>IF($J$4=0,E2394,IFERROR(IF(OR(AND(Data_Input!$T$3="meters",Data_Input!$T2398&gt;12),(AND(Data_Input!$T$3="feet",Data_Input!$T2398&gt;40)),ABS(E2394)&gt;$G$4),"",E2394),""))</f>
        <v/>
      </c>
      <c r="P2394" s="35"/>
      <c r="Q2394" s="8" t="str">
        <f t="shared" si="158"/>
        <v/>
      </c>
      <c r="R2394" s="8" t="str">
        <f t="shared" si="159"/>
        <v/>
      </c>
      <c r="S2394" s="8" t="str">
        <f t="shared" si="160"/>
        <v/>
      </c>
      <c r="T2394" s="8" t="str">
        <f t="shared" si="161"/>
        <v/>
      </c>
      <c r="U2394" s="35"/>
    </row>
    <row r="2395" spans="1:21">
      <c r="A2395" s="7">
        <v>2393</v>
      </c>
      <c r="B2395" s="37" t="str">
        <f>Data_Input!O2399</f>
        <v/>
      </c>
      <c r="C2395" s="37" t="str">
        <f>Data_Input!P2399</f>
        <v/>
      </c>
      <c r="D2395" s="37" t="str">
        <f>Data_Input!Q2399</f>
        <v/>
      </c>
      <c r="E2395" s="37" t="str">
        <f>Data_Input!R2399</f>
        <v/>
      </c>
      <c r="F2395" s="47"/>
      <c r="G2395" s="35"/>
      <c r="H2395" s="35"/>
      <c r="I2395" s="35"/>
      <c r="J2395" s="35"/>
      <c r="K2395" s="35"/>
      <c r="L2395" s="37" t="str">
        <f>IF($G$4=0,B2395,IFERROR(IF(OR(AND(Data_Input!$T$3="meters",Data_Input!$T2399&gt;12),(AND(Data_Input!$T$3="feet",Data_Input!$T2399&gt;40)),ABS(B2395)&gt;$G$4),"",B2395),""))</f>
        <v/>
      </c>
      <c r="M2395" s="37" t="str">
        <f>IF($H$4=0,C2395,IFERROR(IF(OR(AND(Data_Input!$T$3="meters",Data_Input!$T2399&gt;12),(AND(Data_Input!$T$3="feet",Data_Input!$T2399&gt;40)),ABS(C2395)&gt;$G$4),"",C2395),""))</f>
        <v/>
      </c>
      <c r="N2395" s="37" t="str">
        <f>IF($I$4=0,D2395,IFERROR(IF(OR(AND(Data_Input!$T$3="meters",Data_Input!$T2399&gt;12),(AND(Data_Input!$T$3="feet",Data_Input!$T2399&gt;40)),ABS(D2395)&gt;$G$4),"",D2395),""))</f>
        <v/>
      </c>
      <c r="O2395" s="37" t="str">
        <f>IF($J$4=0,E2395,IFERROR(IF(OR(AND(Data_Input!$T$3="meters",Data_Input!$T2399&gt;12),(AND(Data_Input!$T$3="feet",Data_Input!$T2399&gt;40)),ABS(E2395)&gt;$G$4),"",E2395),""))</f>
        <v/>
      </c>
      <c r="P2395" s="35"/>
      <c r="Q2395" s="8" t="str">
        <f t="shared" si="158"/>
        <v/>
      </c>
      <c r="R2395" s="8" t="str">
        <f t="shared" si="159"/>
        <v/>
      </c>
      <c r="S2395" s="8" t="str">
        <f t="shared" si="160"/>
        <v/>
      </c>
      <c r="T2395" s="8" t="str">
        <f t="shared" si="161"/>
        <v/>
      </c>
      <c r="U2395" s="35"/>
    </row>
    <row r="2396" spans="1:21">
      <c r="A2396" s="7">
        <v>2394</v>
      </c>
      <c r="B2396" s="37" t="str">
        <f>Data_Input!O2400</f>
        <v/>
      </c>
      <c r="C2396" s="37" t="str">
        <f>Data_Input!P2400</f>
        <v/>
      </c>
      <c r="D2396" s="37" t="str">
        <f>Data_Input!Q2400</f>
        <v/>
      </c>
      <c r="E2396" s="37" t="str">
        <f>Data_Input!R2400</f>
        <v/>
      </c>
      <c r="F2396" s="47"/>
      <c r="G2396" s="35"/>
      <c r="H2396" s="35"/>
      <c r="I2396" s="35"/>
      <c r="J2396" s="35"/>
      <c r="K2396" s="35"/>
      <c r="L2396" s="37" t="str">
        <f>IF($G$4=0,B2396,IFERROR(IF(OR(AND(Data_Input!$T$3="meters",Data_Input!$T2400&gt;12),(AND(Data_Input!$T$3="feet",Data_Input!$T2400&gt;40)),ABS(B2396)&gt;$G$4),"",B2396),""))</f>
        <v/>
      </c>
      <c r="M2396" s="37" t="str">
        <f>IF($H$4=0,C2396,IFERROR(IF(OR(AND(Data_Input!$T$3="meters",Data_Input!$T2400&gt;12),(AND(Data_Input!$T$3="feet",Data_Input!$T2400&gt;40)),ABS(C2396)&gt;$G$4),"",C2396),""))</f>
        <v/>
      </c>
      <c r="N2396" s="37" t="str">
        <f>IF($I$4=0,D2396,IFERROR(IF(OR(AND(Data_Input!$T$3="meters",Data_Input!$T2400&gt;12),(AND(Data_Input!$T$3="feet",Data_Input!$T2400&gt;40)),ABS(D2396)&gt;$G$4),"",D2396),""))</f>
        <v/>
      </c>
      <c r="O2396" s="37" t="str">
        <f>IF($J$4=0,E2396,IFERROR(IF(OR(AND(Data_Input!$T$3="meters",Data_Input!$T2400&gt;12),(AND(Data_Input!$T$3="feet",Data_Input!$T2400&gt;40)),ABS(E2396)&gt;$G$4),"",E2396),""))</f>
        <v/>
      </c>
      <c r="P2396" s="35"/>
      <c r="Q2396" s="8" t="str">
        <f t="shared" si="158"/>
        <v/>
      </c>
      <c r="R2396" s="8" t="str">
        <f t="shared" si="159"/>
        <v/>
      </c>
      <c r="S2396" s="8" t="str">
        <f t="shared" si="160"/>
        <v/>
      </c>
      <c r="T2396" s="8" t="str">
        <f t="shared" si="161"/>
        <v/>
      </c>
      <c r="U2396" s="35"/>
    </row>
    <row r="2397" spans="1:21">
      <c r="A2397" s="7">
        <v>2395</v>
      </c>
      <c r="B2397" s="37" t="str">
        <f>Data_Input!O2401</f>
        <v/>
      </c>
      <c r="C2397" s="37" t="str">
        <f>Data_Input!P2401</f>
        <v/>
      </c>
      <c r="D2397" s="37" t="str">
        <f>Data_Input!Q2401</f>
        <v/>
      </c>
      <c r="E2397" s="37" t="str">
        <f>Data_Input!R2401</f>
        <v/>
      </c>
      <c r="F2397" s="47"/>
      <c r="G2397" s="35"/>
      <c r="H2397" s="35"/>
      <c r="I2397" s="35"/>
      <c r="J2397" s="35"/>
      <c r="K2397" s="35"/>
      <c r="L2397" s="37" t="str">
        <f>IF($G$4=0,B2397,IFERROR(IF(OR(AND(Data_Input!$T$3="meters",Data_Input!$T2401&gt;12),(AND(Data_Input!$T$3="feet",Data_Input!$T2401&gt;40)),ABS(B2397)&gt;$G$4),"",B2397),""))</f>
        <v/>
      </c>
      <c r="M2397" s="37" t="str">
        <f>IF($H$4=0,C2397,IFERROR(IF(OR(AND(Data_Input!$T$3="meters",Data_Input!$T2401&gt;12),(AND(Data_Input!$T$3="feet",Data_Input!$T2401&gt;40)),ABS(C2397)&gt;$G$4),"",C2397),""))</f>
        <v/>
      </c>
      <c r="N2397" s="37" t="str">
        <f>IF($I$4=0,D2397,IFERROR(IF(OR(AND(Data_Input!$T$3="meters",Data_Input!$T2401&gt;12),(AND(Data_Input!$T$3="feet",Data_Input!$T2401&gt;40)),ABS(D2397)&gt;$G$4),"",D2397),""))</f>
        <v/>
      </c>
      <c r="O2397" s="37" t="str">
        <f>IF($J$4=0,E2397,IFERROR(IF(OR(AND(Data_Input!$T$3="meters",Data_Input!$T2401&gt;12),(AND(Data_Input!$T$3="feet",Data_Input!$T2401&gt;40)),ABS(E2397)&gt;$G$4),"",E2397),""))</f>
        <v/>
      </c>
      <c r="P2397" s="35"/>
      <c r="Q2397" s="8" t="str">
        <f t="shared" si="158"/>
        <v/>
      </c>
      <c r="R2397" s="8" t="str">
        <f t="shared" si="159"/>
        <v/>
      </c>
      <c r="S2397" s="8" t="str">
        <f t="shared" si="160"/>
        <v/>
      </c>
      <c r="T2397" s="8" t="str">
        <f t="shared" si="161"/>
        <v/>
      </c>
      <c r="U2397" s="35"/>
    </row>
    <row r="2398" spans="1:21">
      <c r="A2398" s="7">
        <v>2396</v>
      </c>
      <c r="B2398" s="37" t="str">
        <f>Data_Input!O2402</f>
        <v/>
      </c>
      <c r="C2398" s="37" t="str">
        <f>Data_Input!P2402</f>
        <v/>
      </c>
      <c r="D2398" s="37" t="str">
        <f>Data_Input!Q2402</f>
        <v/>
      </c>
      <c r="E2398" s="37" t="str">
        <f>Data_Input!R2402</f>
        <v/>
      </c>
      <c r="F2398" s="47"/>
      <c r="G2398" s="35"/>
      <c r="H2398" s="35"/>
      <c r="I2398" s="35"/>
      <c r="J2398" s="35"/>
      <c r="K2398" s="35"/>
      <c r="L2398" s="37" t="str">
        <f>IF($G$4=0,B2398,IFERROR(IF(OR(AND(Data_Input!$T$3="meters",Data_Input!$T2402&gt;12),(AND(Data_Input!$T$3="feet",Data_Input!$T2402&gt;40)),ABS(B2398)&gt;$G$4),"",B2398),""))</f>
        <v/>
      </c>
      <c r="M2398" s="37" t="str">
        <f>IF($H$4=0,C2398,IFERROR(IF(OR(AND(Data_Input!$T$3="meters",Data_Input!$T2402&gt;12),(AND(Data_Input!$T$3="feet",Data_Input!$T2402&gt;40)),ABS(C2398)&gt;$G$4),"",C2398),""))</f>
        <v/>
      </c>
      <c r="N2398" s="37" t="str">
        <f>IF($I$4=0,D2398,IFERROR(IF(OR(AND(Data_Input!$T$3="meters",Data_Input!$T2402&gt;12),(AND(Data_Input!$T$3="feet",Data_Input!$T2402&gt;40)),ABS(D2398)&gt;$G$4),"",D2398),""))</f>
        <v/>
      </c>
      <c r="O2398" s="37" t="str">
        <f>IF($J$4=0,E2398,IFERROR(IF(OR(AND(Data_Input!$T$3="meters",Data_Input!$T2402&gt;12),(AND(Data_Input!$T$3="feet",Data_Input!$T2402&gt;40)),ABS(E2398)&gt;$G$4),"",E2398),""))</f>
        <v/>
      </c>
      <c r="P2398" s="35"/>
      <c r="Q2398" s="8" t="str">
        <f t="shared" si="158"/>
        <v/>
      </c>
      <c r="R2398" s="8" t="str">
        <f t="shared" si="159"/>
        <v/>
      </c>
      <c r="S2398" s="8" t="str">
        <f t="shared" si="160"/>
        <v/>
      </c>
      <c r="T2398" s="8" t="str">
        <f t="shared" si="161"/>
        <v/>
      </c>
      <c r="U2398" s="35"/>
    </row>
    <row r="2399" spans="1:21">
      <c r="A2399" s="7">
        <v>2397</v>
      </c>
      <c r="B2399" s="37" t="str">
        <f>Data_Input!O2403</f>
        <v/>
      </c>
      <c r="C2399" s="37" t="str">
        <f>Data_Input!P2403</f>
        <v/>
      </c>
      <c r="D2399" s="37" t="str">
        <f>Data_Input!Q2403</f>
        <v/>
      </c>
      <c r="E2399" s="37" t="str">
        <f>Data_Input!R2403</f>
        <v/>
      </c>
      <c r="F2399" s="47"/>
      <c r="G2399" s="35"/>
      <c r="H2399" s="35"/>
      <c r="I2399" s="35"/>
      <c r="J2399" s="35"/>
      <c r="K2399" s="35"/>
      <c r="L2399" s="37" t="str">
        <f>IF($G$4=0,B2399,IFERROR(IF(OR(AND(Data_Input!$T$3="meters",Data_Input!$T2403&gt;12),(AND(Data_Input!$T$3="feet",Data_Input!$T2403&gt;40)),ABS(B2399)&gt;$G$4),"",B2399),""))</f>
        <v/>
      </c>
      <c r="M2399" s="37" t="str">
        <f>IF($H$4=0,C2399,IFERROR(IF(OR(AND(Data_Input!$T$3="meters",Data_Input!$T2403&gt;12),(AND(Data_Input!$T$3="feet",Data_Input!$T2403&gt;40)),ABS(C2399)&gt;$G$4),"",C2399),""))</f>
        <v/>
      </c>
      <c r="N2399" s="37" t="str">
        <f>IF($I$4=0,D2399,IFERROR(IF(OR(AND(Data_Input!$T$3="meters",Data_Input!$T2403&gt;12),(AND(Data_Input!$T$3="feet",Data_Input!$T2403&gt;40)),ABS(D2399)&gt;$G$4),"",D2399),""))</f>
        <v/>
      </c>
      <c r="O2399" s="37" t="str">
        <f>IF($J$4=0,E2399,IFERROR(IF(OR(AND(Data_Input!$T$3="meters",Data_Input!$T2403&gt;12),(AND(Data_Input!$T$3="feet",Data_Input!$T2403&gt;40)),ABS(E2399)&gt;$G$4),"",E2399),""))</f>
        <v/>
      </c>
      <c r="P2399" s="35"/>
      <c r="Q2399" s="8" t="str">
        <f t="shared" si="158"/>
        <v/>
      </c>
      <c r="R2399" s="8" t="str">
        <f t="shared" si="159"/>
        <v/>
      </c>
      <c r="S2399" s="8" t="str">
        <f t="shared" si="160"/>
        <v/>
      </c>
      <c r="T2399" s="8" t="str">
        <f t="shared" si="161"/>
        <v/>
      </c>
      <c r="U2399" s="35"/>
    </row>
    <row r="2400" spans="1:21">
      <c r="A2400" s="7">
        <v>2398</v>
      </c>
      <c r="B2400" s="37" t="str">
        <f>Data_Input!O2404</f>
        <v/>
      </c>
      <c r="C2400" s="37" t="str">
        <f>Data_Input!P2404</f>
        <v/>
      </c>
      <c r="D2400" s="37" t="str">
        <f>Data_Input!Q2404</f>
        <v/>
      </c>
      <c r="E2400" s="37" t="str">
        <f>Data_Input!R2404</f>
        <v/>
      </c>
      <c r="F2400" s="47"/>
      <c r="G2400" s="35"/>
      <c r="H2400" s="35"/>
      <c r="I2400" s="35"/>
      <c r="J2400" s="35"/>
      <c r="K2400" s="35"/>
      <c r="L2400" s="37" t="str">
        <f>IF($G$4=0,B2400,IFERROR(IF(OR(AND(Data_Input!$T$3="meters",Data_Input!$T2404&gt;12),(AND(Data_Input!$T$3="feet",Data_Input!$T2404&gt;40)),ABS(B2400)&gt;$G$4),"",B2400),""))</f>
        <v/>
      </c>
      <c r="M2400" s="37" t="str">
        <f>IF($H$4=0,C2400,IFERROR(IF(OR(AND(Data_Input!$T$3="meters",Data_Input!$T2404&gt;12),(AND(Data_Input!$T$3="feet",Data_Input!$T2404&gt;40)),ABS(C2400)&gt;$G$4),"",C2400),""))</f>
        <v/>
      </c>
      <c r="N2400" s="37" t="str">
        <f>IF($I$4=0,D2400,IFERROR(IF(OR(AND(Data_Input!$T$3="meters",Data_Input!$T2404&gt;12),(AND(Data_Input!$T$3="feet",Data_Input!$T2404&gt;40)),ABS(D2400)&gt;$G$4),"",D2400),""))</f>
        <v/>
      </c>
      <c r="O2400" s="37" t="str">
        <f>IF($J$4=0,E2400,IFERROR(IF(OR(AND(Data_Input!$T$3="meters",Data_Input!$T2404&gt;12),(AND(Data_Input!$T$3="feet",Data_Input!$T2404&gt;40)),ABS(E2400)&gt;$G$4),"",E2400),""))</f>
        <v/>
      </c>
      <c r="P2400" s="35"/>
      <c r="Q2400" s="8" t="str">
        <f t="shared" si="158"/>
        <v/>
      </c>
      <c r="R2400" s="8" t="str">
        <f t="shared" si="159"/>
        <v/>
      </c>
      <c r="S2400" s="8" t="str">
        <f t="shared" si="160"/>
        <v/>
      </c>
      <c r="T2400" s="8" t="str">
        <f t="shared" si="161"/>
        <v/>
      </c>
      <c r="U2400" s="35"/>
    </row>
    <row r="2401" spans="1:21">
      <c r="A2401" s="7">
        <v>2399</v>
      </c>
      <c r="B2401" s="37" t="str">
        <f>Data_Input!O2405</f>
        <v/>
      </c>
      <c r="C2401" s="37" t="str">
        <f>Data_Input!P2405</f>
        <v/>
      </c>
      <c r="D2401" s="37" t="str">
        <f>Data_Input!Q2405</f>
        <v/>
      </c>
      <c r="E2401" s="37" t="str">
        <f>Data_Input!R2405</f>
        <v/>
      </c>
      <c r="F2401" s="47"/>
      <c r="G2401" s="35"/>
      <c r="H2401" s="35"/>
      <c r="I2401" s="35"/>
      <c r="J2401" s="35"/>
      <c r="K2401" s="35"/>
      <c r="L2401" s="37" t="str">
        <f>IF($G$4=0,B2401,IFERROR(IF(OR(AND(Data_Input!$T$3="meters",Data_Input!$T2405&gt;12),(AND(Data_Input!$T$3="feet",Data_Input!$T2405&gt;40)),ABS(B2401)&gt;$G$4),"",B2401),""))</f>
        <v/>
      </c>
      <c r="M2401" s="37" t="str">
        <f>IF($H$4=0,C2401,IFERROR(IF(OR(AND(Data_Input!$T$3="meters",Data_Input!$T2405&gt;12),(AND(Data_Input!$T$3="feet",Data_Input!$T2405&gt;40)),ABS(C2401)&gt;$G$4),"",C2401),""))</f>
        <v/>
      </c>
      <c r="N2401" s="37" t="str">
        <f>IF($I$4=0,D2401,IFERROR(IF(OR(AND(Data_Input!$T$3="meters",Data_Input!$T2405&gt;12),(AND(Data_Input!$T$3="feet",Data_Input!$T2405&gt;40)),ABS(D2401)&gt;$G$4),"",D2401),""))</f>
        <v/>
      </c>
      <c r="O2401" s="37" t="str">
        <f>IF($J$4=0,E2401,IFERROR(IF(OR(AND(Data_Input!$T$3="meters",Data_Input!$T2405&gt;12),(AND(Data_Input!$T$3="feet",Data_Input!$T2405&gt;40)),ABS(E2401)&gt;$G$4),"",E2401),""))</f>
        <v/>
      </c>
      <c r="P2401" s="35"/>
      <c r="Q2401" s="8" t="str">
        <f t="shared" si="158"/>
        <v/>
      </c>
      <c r="R2401" s="8" t="str">
        <f t="shared" si="159"/>
        <v/>
      </c>
      <c r="S2401" s="8" t="str">
        <f t="shared" si="160"/>
        <v/>
      </c>
      <c r="T2401" s="8" t="str">
        <f t="shared" si="161"/>
        <v/>
      </c>
      <c r="U2401" s="35"/>
    </row>
    <row r="2402" spans="1:21">
      <c r="A2402" s="7">
        <v>2400</v>
      </c>
      <c r="B2402" s="37" t="str">
        <f>Data_Input!O2406</f>
        <v/>
      </c>
      <c r="C2402" s="37" t="str">
        <f>Data_Input!P2406</f>
        <v/>
      </c>
      <c r="D2402" s="37" t="str">
        <f>Data_Input!Q2406</f>
        <v/>
      </c>
      <c r="E2402" s="37" t="str">
        <f>Data_Input!R2406</f>
        <v/>
      </c>
      <c r="F2402" s="47"/>
      <c r="G2402" s="35"/>
      <c r="H2402" s="35"/>
      <c r="I2402" s="35"/>
      <c r="J2402" s="35"/>
      <c r="K2402" s="35"/>
      <c r="L2402" s="37" t="str">
        <f>IF($G$4=0,B2402,IFERROR(IF(OR(AND(Data_Input!$T$3="meters",Data_Input!$T2406&gt;12),(AND(Data_Input!$T$3="feet",Data_Input!$T2406&gt;40)),ABS(B2402)&gt;$G$4),"",B2402),""))</f>
        <v/>
      </c>
      <c r="M2402" s="37" t="str">
        <f>IF($H$4=0,C2402,IFERROR(IF(OR(AND(Data_Input!$T$3="meters",Data_Input!$T2406&gt;12),(AND(Data_Input!$T$3="feet",Data_Input!$T2406&gt;40)),ABS(C2402)&gt;$G$4),"",C2402),""))</f>
        <v/>
      </c>
      <c r="N2402" s="37" t="str">
        <f>IF($I$4=0,D2402,IFERROR(IF(OR(AND(Data_Input!$T$3="meters",Data_Input!$T2406&gt;12),(AND(Data_Input!$T$3="feet",Data_Input!$T2406&gt;40)),ABS(D2402)&gt;$G$4),"",D2402),""))</f>
        <v/>
      </c>
      <c r="O2402" s="37" t="str">
        <f>IF($J$4=0,E2402,IFERROR(IF(OR(AND(Data_Input!$T$3="meters",Data_Input!$T2406&gt;12),(AND(Data_Input!$T$3="feet",Data_Input!$T2406&gt;40)),ABS(E2402)&gt;$G$4),"",E2402),""))</f>
        <v/>
      </c>
      <c r="P2402" s="35"/>
      <c r="Q2402" s="8" t="str">
        <f t="shared" si="158"/>
        <v/>
      </c>
      <c r="R2402" s="8" t="str">
        <f t="shared" si="159"/>
        <v/>
      </c>
      <c r="S2402" s="8" t="str">
        <f t="shared" si="160"/>
        <v/>
      </c>
      <c r="T2402" s="8" t="str">
        <f t="shared" si="161"/>
        <v/>
      </c>
      <c r="U2402" s="35"/>
    </row>
    <row r="2403" spans="1:21">
      <c r="A2403" s="7">
        <v>2401</v>
      </c>
      <c r="B2403" s="37" t="str">
        <f>Data_Input!O2407</f>
        <v/>
      </c>
      <c r="C2403" s="37" t="str">
        <f>Data_Input!P2407</f>
        <v/>
      </c>
      <c r="D2403" s="37" t="str">
        <f>Data_Input!Q2407</f>
        <v/>
      </c>
      <c r="E2403" s="37" t="str">
        <f>Data_Input!R2407</f>
        <v/>
      </c>
      <c r="F2403" s="47"/>
      <c r="G2403" s="35"/>
      <c r="H2403" s="35"/>
      <c r="I2403" s="35"/>
      <c r="J2403" s="35"/>
      <c r="K2403" s="35"/>
      <c r="L2403" s="37" t="str">
        <f>IF($G$4=0,B2403,IFERROR(IF(OR(AND(Data_Input!$T$3="meters",Data_Input!$T2407&gt;12),(AND(Data_Input!$T$3="feet",Data_Input!$T2407&gt;40)),ABS(B2403)&gt;$G$4),"",B2403),""))</f>
        <v/>
      </c>
      <c r="M2403" s="37" t="str">
        <f>IF($H$4=0,C2403,IFERROR(IF(OR(AND(Data_Input!$T$3="meters",Data_Input!$T2407&gt;12),(AND(Data_Input!$T$3="feet",Data_Input!$T2407&gt;40)),ABS(C2403)&gt;$G$4),"",C2403),""))</f>
        <v/>
      </c>
      <c r="N2403" s="37" t="str">
        <f>IF($I$4=0,D2403,IFERROR(IF(OR(AND(Data_Input!$T$3="meters",Data_Input!$T2407&gt;12),(AND(Data_Input!$T$3="feet",Data_Input!$T2407&gt;40)),ABS(D2403)&gt;$G$4),"",D2403),""))</f>
        <v/>
      </c>
      <c r="O2403" s="37" t="str">
        <f>IF($J$4=0,E2403,IFERROR(IF(OR(AND(Data_Input!$T$3="meters",Data_Input!$T2407&gt;12),(AND(Data_Input!$T$3="feet",Data_Input!$T2407&gt;40)),ABS(E2403)&gt;$G$4),"",E2403),""))</f>
        <v/>
      </c>
      <c r="P2403" s="35"/>
      <c r="Q2403" s="8" t="str">
        <f t="shared" si="158"/>
        <v/>
      </c>
      <c r="R2403" s="8" t="str">
        <f t="shared" si="159"/>
        <v/>
      </c>
      <c r="S2403" s="8" t="str">
        <f t="shared" si="160"/>
        <v/>
      </c>
      <c r="T2403" s="8" t="str">
        <f t="shared" si="161"/>
        <v/>
      </c>
      <c r="U2403" s="35"/>
    </row>
    <row r="2404" spans="1:21">
      <c r="A2404" s="7">
        <v>2402</v>
      </c>
      <c r="B2404" s="37" t="str">
        <f>Data_Input!O2408</f>
        <v/>
      </c>
      <c r="C2404" s="37" t="str">
        <f>Data_Input!P2408</f>
        <v/>
      </c>
      <c r="D2404" s="37" t="str">
        <f>Data_Input!Q2408</f>
        <v/>
      </c>
      <c r="E2404" s="37" t="str">
        <f>Data_Input!R2408</f>
        <v/>
      </c>
      <c r="F2404" s="47"/>
      <c r="G2404" s="35"/>
      <c r="H2404" s="35"/>
      <c r="I2404" s="35"/>
      <c r="J2404" s="35"/>
      <c r="K2404" s="35"/>
      <c r="L2404" s="37" t="str">
        <f>IF($G$4=0,B2404,IFERROR(IF(OR(AND(Data_Input!$T$3="meters",Data_Input!$T2408&gt;12),(AND(Data_Input!$T$3="feet",Data_Input!$T2408&gt;40)),ABS(B2404)&gt;$G$4),"",B2404),""))</f>
        <v/>
      </c>
      <c r="M2404" s="37" t="str">
        <f>IF($H$4=0,C2404,IFERROR(IF(OR(AND(Data_Input!$T$3="meters",Data_Input!$T2408&gt;12),(AND(Data_Input!$T$3="feet",Data_Input!$T2408&gt;40)),ABS(C2404)&gt;$G$4),"",C2404),""))</f>
        <v/>
      </c>
      <c r="N2404" s="37" t="str">
        <f>IF($I$4=0,D2404,IFERROR(IF(OR(AND(Data_Input!$T$3="meters",Data_Input!$T2408&gt;12),(AND(Data_Input!$T$3="feet",Data_Input!$T2408&gt;40)),ABS(D2404)&gt;$G$4),"",D2404),""))</f>
        <v/>
      </c>
      <c r="O2404" s="37" t="str">
        <f>IF($J$4=0,E2404,IFERROR(IF(OR(AND(Data_Input!$T$3="meters",Data_Input!$T2408&gt;12),(AND(Data_Input!$T$3="feet",Data_Input!$T2408&gt;40)),ABS(E2404)&gt;$G$4),"",E2404),""))</f>
        <v/>
      </c>
      <c r="P2404" s="35"/>
      <c r="Q2404" s="8" t="str">
        <f t="shared" si="158"/>
        <v/>
      </c>
      <c r="R2404" s="8" t="str">
        <f t="shared" si="159"/>
        <v/>
      </c>
      <c r="S2404" s="8" t="str">
        <f t="shared" si="160"/>
        <v/>
      </c>
      <c r="T2404" s="8" t="str">
        <f t="shared" si="161"/>
        <v/>
      </c>
      <c r="U2404" s="35"/>
    </row>
    <row r="2405" spans="1:21">
      <c r="A2405" s="7">
        <v>2403</v>
      </c>
      <c r="B2405" s="37" t="str">
        <f>Data_Input!O2409</f>
        <v/>
      </c>
      <c r="C2405" s="37" t="str">
        <f>Data_Input!P2409</f>
        <v/>
      </c>
      <c r="D2405" s="37" t="str">
        <f>Data_Input!Q2409</f>
        <v/>
      </c>
      <c r="E2405" s="37" t="str">
        <f>Data_Input!R2409</f>
        <v/>
      </c>
      <c r="F2405" s="47"/>
      <c r="G2405" s="35"/>
      <c r="H2405" s="35"/>
      <c r="I2405" s="35"/>
      <c r="J2405" s="35"/>
      <c r="K2405" s="35"/>
      <c r="L2405" s="37" t="str">
        <f>IF($G$4=0,B2405,IFERROR(IF(OR(AND(Data_Input!$T$3="meters",Data_Input!$T2409&gt;12),(AND(Data_Input!$T$3="feet",Data_Input!$T2409&gt;40)),ABS(B2405)&gt;$G$4),"",B2405),""))</f>
        <v/>
      </c>
      <c r="M2405" s="37" t="str">
        <f>IF($H$4=0,C2405,IFERROR(IF(OR(AND(Data_Input!$T$3="meters",Data_Input!$T2409&gt;12),(AND(Data_Input!$T$3="feet",Data_Input!$T2409&gt;40)),ABS(C2405)&gt;$G$4),"",C2405),""))</f>
        <v/>
      </c>
      <c r="N2405" s="37" t="str">
        <f>IF($I$4=0,D2405,IFERROR(IF(OR(AND(Data_Input!$T$3="meters",Data_Input!$T2409&gt;12),(AND(Data_Input!$T$3="feet",Data_Input!$T2409&gt;40)),ABS(D2405)&gt;$G$4),"",D2405),""))</f>
        <v/>
      </c>
      <c r="O2405" s="37" t="str">
        <f>IF($J$4=0,E2405,IFERROR(IF(OR(AND(Data_Input!$T$3="meters",Data_Input!$T2409&gt;12),(AND(Data_Input!$T$3="feet",Data_Input!$T2409&gt;40)),ABS(E2405)&gt;$G$4),"",E2405),""))</f>
        <v/>
      </c>
      <c r="P2405" s="35"/>
      <c r="Q2405" s="8" t="str">
        <f t="shared" si="158"/>
        <v/>
      </c>
      <c r="R2405" s="8" t="str">
        <f t="shared" si="159"/>
        <v/>
      </c>
      <c r="S2405" s="8" t="str">
        <f t="shared" si="160"/>
        <v/>
      </c>
      <c r="T2405" s="8" t="str">
        <f t="shared" si="161"/>
        <v/>
      </c>
      <c r="U2405" s="35"/>
    </row>
    <row r="2406" spans="1:21">
      <c r="A2406" s="7">
        <v>2404</v>
      </c>
      <c r="B2406" s="37" t="str">
        <f>Data_Input!O2410</f>
        <v/>
      </c>
      <c r="C2406" s="37" t="str">
        <f>Data_Input!P2410</f>
        <v/>
      </c>
      <c r="D2406" s="37" t="str">
        <f>Data_Input!Q2410</f>
        <v/>
      </c>
      <c r="E2406" s="37" t="str">
        <f>Data_Input!R2410</f>
        <v/>
      </c>
      <c r="F2406" s="47"/>
      <c r="G2406" s="35"/>
      <c r="H2406" s="35"/>
      <c r="I2406" s="35"/>
      <c r="J2406" s="35"/>
      <c r="K2406" s="35"/>
      <c r="L2406" s="37" t="str">
        <f>IF($G$4=0,B2406,IFERROR(IF(OR(AND(Data_Input!$T$3="meters",Data_Input!$T2410&gt;12),(AND(Data_Input!$T$3="feet",Data_Input!$T2410&gt;40)),ABS(B2406)&gt;$G$4),"",B2406),""))</f>
        <v/>
      </c>
      <c r="M2406" s="37" t="str">
        <f>IF($H$4=0,C2406,IFERROR(IF(OR(AND(Data_Input!$T$3="meters",Data_Input!$T2410&gt;12),(AND(Data_Input!$T$3="feet",Data_Input!$T2410&gt;40)),ABS(C2406)&gt;$G$4),"",C2406),""))</f>
        <v/>
      </c>
      <c r="N2406" s="37" t="str">
        <f>IF($I$4=0,D2406,IFERROR(IF(OR(AND(Data_Input!$T$3="meters",Data_Input!$T2410&gt;12),(AND(Data_Input!$T$3="feet",Data_Input!$T2410&gt;40)),ABS(D2406)&gt;$G$4),"",D2406),""))</f>
        <v/>
      </c>
      <c r="O2406" s="37" t="str">
        <f>IF($J$4=0,E2406,IFERROR(IF(OR(AND(Data_Input!$T$3="meters",Data_Input!$T2410&gt;12),(AND(Data_Input!$T$3="feet",Data_Input!$T2410&gt;40)),ABS(E2406)&gt;$G$4),"",E2406),""))</f>
        <v/>
      </c>
      <c r="P2406" s="35"/>
      <c r="Q2406" s="8" t="str">
        <f t="shared" si="158"/>
        <v/>
      </c>
      <c r="R2406" s="8" t="str">
        <f t="shared" si="159"/>
        <v/>
      </c>
      <c r="S2406" s="8" t="str">
        <f t="shared" si="160"/>
        <v/>
      </c>
      <c r="T2406" s="8" t="str">
        <f t="shared" si="161"/>
        <v/>
      </c>
      <c r="U2406" s="35"/>
    </row>
    <row r="2407" spans="1:21">
      <c r="A2407" s="7">
        <v>2405</v>
      </c>
      <c r="B2407" s="37" t="str">
        <f>Data_Input!O2411</f>
        <v/>
      </c>
      <c r="C2407" s="37" t="str">
        <f>Data_Input!P2411</f>
        <v/>
      </c>
      <c r="D2407" s="37" t="str">
        <f>Data_Input!Q2411</f>
        <v/>
      </c>
      <c r="E2407" s="37" t="str">
        <f>Data_Input!R2411</f>
        <v/>
      </c>
      <c r="F2407" s="47"/>
      <c r="G2407" s="35"/>
      <c r="H2407" s="35"/>
      <c r="I2407" s="35"/>
      <c r="J2407" s="35"/>
      <c r="K2407" s="35"/>
      <c r="L2407" s="37" t="str">
        <f>IF($G$4=0,B2407,IFERROR(IF(OR(AND(Data_Input!$T$3="meters",Data_Input!$T2411&gt;12),(AND(Data_Input!$T$3="feet",Data_Input!$T2411&gt;40)),ABS(B2407)&gt;$G$4),"",B2407),""))</f>
        <v/>
      </c>
      <c r="M2407" s="37" t="str">
        <f>IF($H$4=0,C2407,IFERROR(IF(OR(AND(Data_Input!$T$3="meters",Data_Input!$T2411&gt;12),(AND(Data_Input!$T$3="feet",Data_Input!$T2411&gt;40)),ABS(C2407)&gt;$G$4),"",C2407),""))</f>
        <v/>
      </c>
      <c r="N2407" s="37" t="str">
        <f>IF($I$4=0,D2407,IFERROR(IF(OR(AND(Data_Input!$T$3="meters",Data_Input!$T2411&gt;12),(AND(Data_Input!$T$3="feet",Data_Input!$T2411&gt;40)),ABS(D2407)&gt;$G$4),"",D2407),""))</f>
        <v/>
      </c>
      <c r="O2407" s="37" t="str">
        <f>IF($J$4=0,E2407,IFERROR(IF(OR(AND(Data_Input!$T$3="meters",Data_Input!$T2411&gt;12),(AND(Data_Input!$T$3="feet",Data_Input!$T2411&gt;40)),ABS(E2407)&gt;$G$4),"",E2407),""))</f>
        <v/>
      </c>
      <c r="P2407" s="35"/>
      <c r="Q2407" s="8" t="str">
        <f t="shared" si="158"/>
        <v/>
      </c>
      <c r="R2407" s="8" t="str">
        <f t="shared" si="159"/>
        <v/>
      </c>
      <c r="S2407" s="8" t="str">
        <f t="shared" si="160"/>
        <v/>
      </c>
      <c r="T2407" s="8" t="str">
        <f t="shared" si="161"/>
        <v/>
      </c>
      <c r="U2407" s="35"/>
    </row>
    <row r="2408" spans="1:21">
      <c r="A2408" s="7">
        <v>2406</v>
      </c>
      <c r="B2408" s="37" t="str">
        <f>Data_Input!O2412</f>
        <v/>
      </c>
      <c r="C2408" s="37" t="str">
        <f>Data_Input!P2412</f>
        <v/>
      </c>
      <c r="D2408" s="37" t="str">
        <f>Data_Input!Q2412</f>
        <v/>
      </c>
      <c r="E2408" s="37" t="str">
        <f>Data_Input!R2412</f>
        <v/>
      </c>
      <c r="F2408" s="47"/>
      <c r="G2408" s="35"/>
      <c r="H2408" s="35"/>
      <c r="I2408" s="35"/>
      <c r="J2408" s="35"/>
      <c r="K2408" s="35"/>
      <c r="L2408" s="37" t="str">
        <f>IF($G$4=0,B2408,IFERROR(IF(OR(AND(Data_Input!$T$3="meters",Data_Input!$T2412&gt;12),(AND(Data_Input!$T$3="feet",Data_Input!$T2412&gt;40)),ABS(B2408)&gt;$G$4),"",B2408),""))</f>
        <v/>
      </c>
      <c r="M2408" s="37" t="str">
        <f>IF($H$4=0,C2408,IFERROR(IF(OR(AND(Data_Input!$T$3="meters",Data_Input!$T2412&gt;12),(AND(Data_Input!$T$3="feet",Data_Input!$T2412&gt;40)),ABS(C2408)&gt;$G$4),"",C2408),""))</f>
        <v/>
      </c>
      <c r="N2408" s="37" t="str">
        <f>IF($I$4=0,D2408,IFERROR(IF(OR(AND(Data_Input!$T$3="meters",Data_Input!$T2412&gt;12),(AND(Data_Input!$T$3="feet",Data_Input!$T2412&gt;40)),ABS(D2408)&gt;$G$4),"",D2408),""))</f>
        <v/>
      </c>
      <c r="O2408" s="37" t="str">
        <f>IF($J$4=0,E2408,IFERROR(IF(OR(AND(Data_Input!$T$3="meters",Data_Input!$T2412&gt;12),(AND(Data_Input!$T$3="feet",Data_Input!$T2412&gt;40)),ABS(E2408)&gt;$G$4),"",E2408),""))</f>
        <v/>
      </c>
      <c r="P2408" s="35"/>
      <c r="Q2408" s="8" t="str">
        <f t="shared" si="158"/>
        <v/>
      </c>
      <c r="R2408" s="8" t="str">
        <f t="shared" si="159"/>
        <v/>
      </c>
      <c r="S2408" s="8" t="str">
        <f t="shared" si="160"/>
        <v/>
      </c>
      <c r="T2408" s="8" t="str">
        <f t="shared" si="161"/>
        <v/>
      </c>
      <c r="U2408" s="35"/>
    </row>
    <row r="2409" spans="1:21">
      <c r="A2409" s="7">
        <v>2407</v>
      </c>
      <c r="B2409" s="37" t="str">
        <f>Data_Input!O2413</f>
        <v/>
      </c>
      <c r="C2409" s="37" t="str">
        <f>Data_Input!P2413</f>
        <v/>
      </c>
      <c r="D2409" s="37" t="str">
        <f>Data_Input!Q2413</f>
        <v/>
      </c>
      <c r="E2409" s="37" t="str">
        <f>Data_Input!R2413</f>
        <v/>
      </c>
      <c r="F2409" s="47"/>
      <c r="G2409" s="35"/>
      <c r="H2409" s="35"/>
      <c r="I2409" s="35"/>
      <c r="J2409" s="35"/>
      <c r="K2409" s="35"/>
      <c r="L2409" s="37" t="str">
        <f>IF($G$4=0,B2409,IFERROR(IF(OR(AND(Data_Input!$T$3="meters",Data_Input!$T2413&gt;12),(AND(Data_Input!$T$3="feet",Data_Input!$T2413&gt;40)),ABS(B2409)&gt;$G$4),"",B2409),""))</f>
        <v/>
      </c>
      <c r="M2409" s="37" t="str">
        <f>IF($H$4=0,C2409,IFERROR(IF(OR(AND(Data_Input!$T$3="meters",Data_Input!$T2413&gt;12),(AND(Data_Input!$T$3="feet",Data_Input!$T2413&gt;40)),ABS(C2409)&gt;$G$4),"",C2409),""))</f>
        <v/>
      </c>
      <c r="N2409" s="37" t="str">
        <f>IF($I$4=0,D2409,IFERROR(IF(OR(AND(Data_Input!$T$3="meters",Data_Input!$T2413&gt;12),(AND(Data_Input!$T$3="feet",Data_Input!$T2413&gt;40)),ABS(D2409)&gt;$G$4),"",D2409),""))</f>
        <v/>
      </c>
      <c r="O2409" s="37" t="str">
        <f>IF($J$4=0,E2409,IFERROR(IF(OR(AND(Data_Input!$T$3="meters",Data_Input!$T2413&gt;12),(AND(Data_Input!$T$3="feet",Data_Input!$T2413&gt;40)),ABS(E2409)&gt;$G$4),"",E2409),""))</f>
        <v/>
      </c>
      <c r="P2409" s="35"/>
      <c r="Q2409" s="8" t="str">
        <f t="shared" si="158"/>
        <v/>
      </c>
      <c r="R2409" s="8" t="str">
        <f t="shared" si="159"/>
        <v/>
      </c>
      <c r="S2409" s="8" t="str">
        <f t="shared" si="160"/>
        <v/>
      </c>
      <c r="T2409" s="8" t="str">
        <f t="shared" si="161"/>
        <v/>
      </c>
      <c r="U2409" s="35"/>
    </row>
    <row r="2410" spans="1:21">
      <c r="A2410" s="7">
        <v>2408</v>
      </c>
      <c r="B2410" s="37" t="str">
        <f>Data_Input!O2414</f>
        <v/>
      </c>
      <c r="C2410" s="37" t="str">
        <f>Data_Input!P2414</f>
        <v/>
      </c>
      <c r="D2410" s="37" t="str">
        <f>Data_Input!Q2414</f>
        <v/>
      </c>
      <c r="E2410" s="37" t="str">
        <f>Data_Input!R2414</f>
        <v/>
      </c>
      <c r="F2410" s="47"/>
      <c r="G2410" s="35"/>
      <c r="H2410" s="35"/>
      <c r="I2410" s="35"/>
      <c r="J2410" s="35"/>
      <c r="K2410" s="35"/>
      <c r="L2410" s="37" t="str">
        <f>IF($G$4=0,B2410,IFERROR(IF(OR(AND(Data_Input!$T$3="meters",Data_Input!$T2414&gt;12),(AND(Data_Input!$T$3="feet",Data_Input!$T2414&gt;40)),ABS(B2410)&gt;$G$4),"",B2410),""))</f>
        <v/>
      </c>
      <c r="M2410" s="37" t="str">
        <f>IF($H$4=0,C2410,IFERROR(IF(OR(AND(Data_Input!$T$3="meters",Data_Input!$T2414&gt;12),(AND(Data_Input!$T$3="feet",Data_Input!$T2414&gt;40)),ABS(C2410)&gt;$G$4),"",C2410),""))</f>
        <v/>
      </c>
      <c r="N2410" s="37" t="str">
        <f>IF($I$4=0,D2410,IFERROR(IF(OR(AND(Data_Input!$T$3="meters",Data_Input!$T2414&gt;12),(AND(Data_Input!$T$3="feet",Data_Input!$T2414&gt;40)),ABS(D2410)&gt;$G$4),"",D2410),""))</f>
        <v/>
      </c>
      <c r="O2410" s="37" t="str">
        <f>IF($J$4=0,E2410,IFERROR(IF(OR(AND(Data_Input!$T$3="meters",Data_Input!$T2414&gt;12),(AND(Data_Input!$T$3="feet",Data_Input!$T2414&gt;40)),ABS(E2410)&gt;$G$4),"",E2410),""))</f>
        <v/>
      </c>
      <c r="P2410" s="35"/>
      <c r="Q2410" s="8" t="str">
        <f t="shared" si="158"/>
        <v/>
      </c>
      <c r="R2410" s="8" t="str">
        <f t="shared" si="159"/>
        <v/>
      </c>
      <c r="S2410" s="8" t="str">
        <f t="shared" si="160"/>
        <v/>
      </c>
      <c r="T2410" s="8" t="str">
        <f t="shared" si="161"/>
        <v/>
      </c>
      <c r="U2410" s="35"/>
    </row>
    <row r="2411" spans="1:21">
      <c r="A2411" s="7">
        <v>2409</v>
      </c>
      <c r="B2411" s="37" t="str">
        <f>Data_Input!O2415</f>
        <v/>
      </c>
      <c r="C2411" s="37" t="str">
        <f>Data_Input!P2415</f>
        <v/>
      </c>
      <c r="D2411" s="37" t="str">
        <f>Data_Input!Q2415</f>
        <v/>
      </c>
      <c r="E2411" s="37" t="str">
        <f>Data_Input!R2415</f>
        <v/>
      </c>
      <c r="F2411" s="47"/>
      <c r="G2411" s="35"/>
      <c r="H2411" s="35"/>
      <c r="I2411" s="35"/>
      <c r="J2411" s="35"/>
      <c r="K2411" s="35"/>
      <c r="L2411" s="37" t="str">
        <f>IF($G$4=0,B2411,IFERROR(IF(OR(AND(Data_Input!$T$3="meters",Data_Input!$T2415&gt;12),(AND(Data_Input!$T$3="feet",Data_Input!$T2415&gt;40)),ABS(B2411)&gt;$G$4),"",B2411),""))</f>
        <v/>
      </c>
      <c r="M2411" s="37" t="str">
        <f>IF($H$4=0,C2411,IFERROR(IF(OR(AND(Data_Input!$T$3="meters",Data_Input!$T2415&gt;12),(AND(Data_Input!$T$3="feet",Data_Input!$T2415&gt;40)),ABS(C2411)&gt;$G$4),"",C2411),""))</f>
        <v/>
      </c>
      <c r="N2411" s="37" t="str">
        <f>IF($I$4=0,D2411,IFERROR(IF(OR(AND(Data_Input!$T$3="meters",Data_Input!$T2415&gt;12),(AND(Data_Input!$T$3="feet",Data_Input!$T2415&gt;40)),ABS(D2411)&gt;$G$4),"",D2411),""))</f>
        <v/>
      </c>
      <c r="O2411" s="37" t="str">
        <f>IF($J$4=0,E2411,IFERROR(IF(OR(AND(Data_Input!$T$3="meters",Data_Input!$T2415&gt;12),(AND(Data_Input!$T$3="feet",Data_Input!$T2415&gt;40)),ABS(E2411)&gt;$G$4),"",E2411),""))</f>
        <v/>
      </c>
      <c r="P2411" s="35"/>
      <c r="Q2411" s="8" t="str">
        <f t="shared" si="158"/>
        <v/>
      </c>
      <c r="R2411" s="8" t="str">
        <f t="shared" si="159"/>
        <v/>
      </c>
      <c r="S2411" s="8" t="str">
        <f t="shared" si="160"/>
        <v/>
      </c>
      <c r="T2411" s="8" t="str">
        <f t="shared" si="161"/>
        <v/>
      </c>
      <c r="U2411" s="35"/>
    </row>
    <row r="2412" spans="1:21">
      <c r="A2412" s="7">
        <v>2410</v>
      </c>
      <c r="B2412" s="37" t="str">
        <f>Data_Input!O2416</f>
        <v/>
      </c>
      <c r="C2412" s="37" t="str">
        <f>Data_Input!P2416</f>
        <v/>
      </c>
      <c r="D2412" s="37" t="str">
        <f>Data_Input!Q2416</f>
        <v/>
      </c>
      <c r="E2412" s="37" t="str">
        <f>Data_Input!R2416</f>
        <v/>
      </c>
      <c r="F2412" s="47"/>
      <c r="G2412" s="35"/>
      <c r="H2412" s="35"/>
      <c r="I2412" s="35"/>
      <c r="J2412" s="35"/>
      <c r="K2412" s="35"/>
      <c r="L2412" s="37" t="str">
        <f>IF($G$4=0,B2412,IFERROR(IF(OR(AND(Data_Input!$T$3="meters",Data_Input!$T2416&gt;12),(AND(Data_Input!$T$3="feet",Data_Input!$T2416&gt;40)),ABS(B2412)&gt;$G$4),"",B2412),""))</f>
        <v/>
      </c>
      <c r="M2412" s="37" t="str">
        <f>IF($H$4=0,C2412,IFERROR(IF(OR(AND(Data_Input!$T$3="meters",Data_Input!$T2416&gt;12),(AND(Data_Input!$T$3="feet",Data_Input!$T2416&gt;40)),ABS(C2412)&gt;$G$4),"",C2412),""))</f>
        <v/>
      </c>
      <c r="N2412" s="37" t="str">
        <f>IF($I$4=0,D2412,IFERROR(IF(OR(AND(Data_Input!$T$3="meters",Data_Input!$T2416&gt;12),(AND(Data_Input!$T$3="feet",Data_Input!$T2416&gt;40)),ABS(D2412)&gt;$G$4),"",D2412),""))</f>
        <v/>
      </c>
      <c r="O2412" s="37" t="str">
        <f>IF($J$4=0,E2412,IFERROR(IF(OR(AND(Data_Input!$T$3="meters",Data_Input!$T2416&gt;12),(AND(Data_Input!$T$3="feet",Data_Input!$T2416&gt;40)),ABS(E2412)&gt;$G$4),"",E2412),""))</f>
        <v/>
      </c>
      <c r="P2412" s="35"/>
      <c r="Q2412" s="8" t="str">
        <f t="shared" si="158"/>
        <v/>
      </c>
      <c r="R2412" s="8" t="str">
        <f t="shared" si="159"/>
        <v/>
      </c>
      <c r="S2412" s="8" t="str">
        <f t="shared" si="160"/>
        <v/>
      </c>
      <c r="T2412" s="8" t="str">
        <f t="shared" si="161"/>
        <v/>
      </c>
      <c r="U2412" s="35"/>
    </row>
    <row r="2413" spans="1:21">
      <c r="A2413" s="7">
        <v>2411</v>
      </c>
      <c r="B2413" s="37" t="str">
        <f>Data_Input!O2417</f>
        <v/>
      </c>
      <c r="C2413" s="37" t="str">
        <f>Data_Input!P2417</f>
        <v/>
      </c>
      <c r="D2413" s="37" t="str">
        <f>Data_Input!Q2417</f>
        <v/>
      </c>
      <c r="E2413" s="37" t="str">
        <f>Data_Input!R2417</f>
        <v/>
      </c>
      <c r="F2413" s="47"/>
      <c r="G2413" s="35"/>
      <c r="H2413" s="35"/>
      <c r="I2413" s="35"/>
      <c r="J2413" s="35"/>
      <c r="K2413" s="35"/>
      <c r="L2413" s="37" t="str">
        <f>IF($G$4=0,B2413,IFERROR(IF(OR(AND(Data_Input!$T$3="meters",Data_Input!$T2417&gt;12),(AND(Data_Input!$T$3="feet",Data_Input!$T2417&gt;40)),ABS(B2413)&gt;$G$4),"",B2413),""))</f>
        <v/>
      </c>
      <c r="M2413" s="37" t="str">
        <f>IF($H$4=0,C2413,IFERROR(IF(OR(AND(Data_Input!$T$3="meters",Data_Input!$T2417&gt;12),(AND(Data_Input!$T$3="feet",Data_Input!$T2417&gt;40)),ABS(C2413)&gt;$G$4),"",C2413),""))</f>
        <v/>
      </c>
      <c r="N2413" s="37" t="str">
        <f>IF($I$4=0,D2413,IFERROR(IF(OR(AND(Data_Input!$T$3="meters",Data_Input!$T2417&gt;12),(AND(Data_Input!$T$3="feet",Data_Input!$T2417&gt;40)),ABS(D2413)&gt;$G$4),"",D2413),""))</f>
        <v/>
      </c>
      <c r="O2413" s="37" t="str">
        <f>IF($J$4=0,E2413,IFERROR(IF(OR(AND(Data_Input!$T$3="meters",Data_Input!$T2417&gt;12),(AND(Data_Input!$T$3="feet",Data_Input!$T2417&gt;40)),ABS(E2413)&gt;$G$4),"",E2413),""))</f>
        <v/>
      </c>
      <c r="P2413" s="35"/>
      <c r="Q2413" s="8" t="str">
        <f t="shared" si="158"/>
        <v/>
      </c>
      <c r="R2413" s="8" t="str">
        <f t="shared" si="159"/>
        <v/>
      </c>
      <c r="S2413" s="8" t="str">
        <f t="shared" si="160"/>
        <v/>
      </c>
      <c r="T2413" s="8" t="str">
        <f t="shared" si="161"/>
        <v/>
      </c>
      <c r="U2413" s="35"/>
    </row>
    <row r="2414" spans="1:21">
      <c r="A2414" s="7">
        <v>2412</v>
      </c>
      <c r="B2414" s="37" t="str">
        <f>Data_Input!O2418</f>
        <v/>
      </c>
      <c r="C2414" s="37" t="str">
        <f>Data_Input!P2418</f>
        <v/>
      </c>
      <c r="D2414" s="37" t="str">
        <f>Data_Input!Q2418</f>
        <v/>
      </c>
      <c r="E2414" s="37" t="str">
        <f>Data_Input!R2418</f>
        <v/>
      </c>
      <c r="F2414" s="47"/>
      <c r="G2414" s="35"/>
      <c r="H2414" s="35"/>
      <c r="I2414" s="35"/>
      <c r="J2414" s="35"/>
      <c r="K2414" s="35"/>
      <c r="L2414" s="37" t="str">
        <f>IF($G$4=0,B2414,IFERROR(IF(OR(AND(Data_Input!$T$3="meters",Data_Input!$T2418&gt;12),(AND(Data_Input!$T$3="feet",Data_Input!$T2418&gt;40)),ABS(B2414)&gt;$G$4),"",B2414),""))</f>
        <v/>
      </c>
      <c r="M2414" s="37" t="str">
        <f>IF($H$4=0,C2414,IFERROR(IF(OR(AND(Data_Input!$T$3="meters",Data_Input!$T2418&gt;12),(AND(Data_Input!$T$3="feet",Data_Input!$T2418&gt;40)),ABS(C2414)&gt;$G$4),"",C2414),""))</f>
        <v/>
      </c>
      <c r="N2414" s="37" t="str">
        <f>IF($I$4=0,D2414,IFERROR(IF(OR(AND(Data_Input!$T$3="meters",Data_Input!$T2418&gt;12),(AND(Data_Input!$T$3="feet",Data_Input!$T2418&gt;40)),ABS(D2414)&gt;$G$4),"",D2414),""))</f>
        <v/>
      </c>
      <c r="O2414" s="37" t="str">
        <f>IF($J$4=0,E2414,IFERROR(IF(OR(AND(Data_Input!$T$3="meters",Data_Input!$T2418&gt;12),(AND(Data_Input!$T$3="feet",Data_Input!$T2418&gt;40)),ABS(E2414)&gt;$G$4),"",E2414),""))</f>
        <v/>
      </c>
      <c r="P2414" s="35"/>
      <c r="Q2414" s="8" t="str">
        <f t="shared" si="158"/>
        <v/>
      </c>
      <c r="R2414" s="8" t="str">
        <f t="shared" si="159"/>
        <v/>
      </c>
      <c r="S2414" s="8" t="str">
        <f t="shared" si="160"/>
        <v/>
      </c>
      <c r="T2414" s="8" t="str">
        <f t="shared" si="161"/>
        <v/>
      </c>
      <c r="U2414" s="35"/>
    </row>
    <row r="2415" spans="1:21">
      <c r="A2415" s="7">
        <v>2413</v>
      </c>
      <c r="B2415" s="37" t="str">
        <f>Data_Input!O2419</f>
        <v/>
      </c>
      <c r="C2415" s="37" t="str">
        <f>Data_Input!P2419</f>
        <v/>
      </c>
      <c r="D2415" s="37" t="str">
        <f>Data_Input!Q2419</f>
        <v/>
      </c>
      <c r="E2415" s="37" t="str">
        <f>Data_Input!R2419</f>
        <v/>
      </c>
      <c r="F2415" s="47"/>
      <c r="G2415" s="35"/>
      <c r="H2415" s="35"/>
      <c r="I2415" s="35"/>
      <c r="J2415" s="35"/>
      <c r="K2415" s="35"/>
      <c r="L2415" s="37" t="str">
        <f>IF($G$4=0,B2415,IFERROR(IF(OR(AND(Data_Input!$T$3="meters",Data_Input!$T2419&gt;12),(AND(Data_Input!$T$3="feet",Data_Input!$T2419&gt;40)),ABS(B2415)&gt;$G$4),"",B2415),""))</f>
        <v/>
      </c>
      <c r="M2415" s="37" t="str">
        <f>IF($H$4=0,C2415,IFERROR(IF(OR(AND(Data_Input!$T$3="meters",Data_Input!$T2419&gt;12),(AND(Data_Input!$T$3="feet",Data_Input!$T2419&gt;40)),ABS(C2415)&gt;$G$4),"",C2415),""))</f>
        <v/>
      </c>
      <c r="N2415" s="37" t="str">
        <f>IF($I$4=0,D2415,IFERROR(IF(OR(AND(Data_Input!$T$3="meters",Data_Input!$T2419&gt;12),(AND(Data_Input!$T$3="feet",Data_Input!$T2419&gt;40)),ABS(D2415)&gt;$G$4),"",D2415),""))</f>
        <v/>
      </c>
      <c r="O2415" s="37" t="str">
        <f>IF($J$4=0,E2415,IFERROR(IF(OR(AND(Data_Input!$T$3="meters",Data_Input!$T2419&gt;12),(AND(Data_Input!$T$3="feet",Data_Input!$T2419&gt;40)),ABS(E2415)&gt;$G$4),"",E2415),""))</f>
        <v/>
      </c>
      <c r="P2415" s="35"/>
      <c r="Q2415" s="8" t="str">
        <f t="shared" si="158"/>
        <v/>
      </c>
      <c r="R2415" s="8" t="str">
        <f t="shared" si="159"/>
        <v/>
      </c>
      <c r="S2415" s="8" t="str">
        <f t="shared" si="160"/>
        <v/>
      </c>
      <c r="T2415" s="8" t="str">
        <f t="shared" si="161"/>
        <v/>
      </c>
      <c r="U2415" s="35"/>
    </row>
    <row r="2416" spans="1:21">
      <c r="A2416" s="7">
        <v>2414</v>
      </c>
      <c r="B2416" s="37" t="str">
        <f>Data_Input!O2420</f>
        <v/>
      </c>
      <c r="C2416" s="37" t="str">
        <f>Data_Input!P2420</f>
        <v/>
      </c>
      <c r="D2416" s="37" t="str">
        <f>Data_Input!Q2420</f>
        <v/>
      </c>
      <c r="E2416" s="37" t="str">
        <f>Data_Input!R2420</f>
        <v/>
      </c>
      <c r="F2416" s="47"/>
      <c r="G2416" s="35"/>
      <c r="H2416" s="35"/>
      <c r="I2416" s="35"/>
      <c r="J2416" s="35"/>
      <c r="K2416" s="35"/>
      <c r="L2416" s="37" t="str">
        <f>IF($G$4=0,B2416,IFERROR(IF(OR(AND(Data_Input!$T$3="meters",Data_Input!$T2420&gt;12),(AND(Data_Input!$T$3="feet",Data_Input!$T2420&gt;40)),ABS(B2416)&gt;$G$4),"",B2416),""))</f>
        <v/>
      </c>
      <c r="M2416" s="37" t="str">
        <f>IF($H$4=0,C2416,IFERROR(IF(OR(AND(Data_Input!$T$3="meters",Data_Input!$T2420&gt;12),(AND(Data_Input!$T$3="feet",Data_Input!$T2420&gt;40)),ABS(C2416)&gt;$G$4),"",C2416),""))</f>
        <v/>
      </c>
      <c r="N2416" s="37" t="str">
        <f>IF($I$4=0,D2416,IFERROR(IF(OR(AND(Data_Input!$T$3="meters",Data_Input!$T2420&gt;12),(AND(Data_Input!$T$3="feet",Data_Input!$T2420&gt;40)),ABS(D2416)&gt;$G$4),"",D2416),""))</f>
        <v/>
      </c>
      <c r="O2416" s="37" t="str">
        <f>IF($J$4=0,E2416,IFERROR(IF(OR(AND(Data_Input!$T$3="meters",Data_Input!$T2420&gt;12),(AND(Data_Input!$T$3="feet",Data_Input!$T2420&gt;40)),ABS(E2416)&gt;$G$4),"",E2416),""))</f>
        <v/>
      </c>
      <c r="P2416" s="35"/>
      <c r="Q2416" s="8" t="str">
        <f t="shared" si="158"/>
        <v/>
      </c>
      <c r="R2416" s="8" t="str">
        <f t="shared" si="159"/>
        <v/>
      </c>
      <c r="S2416" s="8" t="str">
        <f t="shared" si="160"/>
        <v/>
      </c>
      <c r="T2416" s="8" t="str">
        <f t="shared" si="161"/>
        <v/>
      </c>
      <c r="U2416" s="35"/>
    </row>
    <row r="2417" spans="1:21">
      <c r="A2417" s="7">
        <v>2415</v>
      </c>
      <c r="B2417" s="37" t="str">
        <f>Data_Input!O2421</f>
        <v/>
      </c>
      <c r="C2417" s="37" t="str">
        <f>Data_Input!P2421</f>
        <v/>
      </c>
      <c r="D2417" s="37" t="str">
        <f>Data_Input!Q2421</f>
        <v/>
      </c>
      <c r="E2417" s="37" t="str">
        <f>Data_Input!R2421</f>
        <v/>
      </c>
      <c r="F2417" s="47"/>
      <c r="G2417" s="35"/>
      <c r="H2417" s="35"/>
      <c r="I2417" s="35"/>
      <c r="J2417" s="35"/>
      <c r="K2417" s="35"/>
      <c r="L2417" s="37" t="str">
        <f>IF($G$4=0,B2417,IFERROR(IF(OR(AND(Data_Input!$T$3="meters",Data_Input!$T2421&gt;12),(AND(Data_Input!$T$3="feet",Data_Input!$T2421&gt;40)),ABS(B2417)&gt;$G$4),"",B2417),""))</f>
        <v/>
      </c>
      <c r="M2417" s="37" t="str">
        <f>IF($H$4=0,C2417,IFERROR(IF(OR(AND(Data_Input!$T$3="meters",Data_Input!$T2421&gt;12),(AND(Data_Input!$T$3="feet",Data_Input!$T2421&gt;40)),ABS(C2417)&gt;$G$4),"",C2417),""))</f>
        <v/>
      </c>
      <c r="N2417" s="37" t="str">
        <f>IF($I$4=0,D2417,IFERROR(IF(OR(AND(Data_Input!$T$3="meters",Data_Input!$T2421&gt;12),(AND(Data_Input!$T$3="feet",Data_Input!$T2421&gt;40)),ABS(D2417)&gt;$G$4),"",D2417),""))</f>
        <v/>
      </c>
      <c r="O2417" s="37" t="str">
        <f>IF($J$4=0,E2417,IFERROR(IF(OR(AND(Data_Input!$T$3="meters",Data_Input!$T2421&gt;12),(AND(Data_Input!$T$3="feet",Data_Input!$T2421&gt;40)),ABS(E2417)&gt;$G$4),"",E2417),""))</f>
        <v/>
      </c>
      <c r="P2417" s="35"/>
      <c r="Q2417" s="8" t="str">
        <f t="shared" si="158"/>
        <v/>
      </c>
      <c r="R2417" s="8" t="str">
        <f t="shared" si="159"/>
        <v/>
      </c>
      <c r="S2417" s="8" t="str">
        <f t="shared" si="160"/>
        <v/>
      </c>
      <c r="T2417" s="8" t="str">
        <f t="shared" si="161"/>
        <v/>
      </c>
      <c r="U2417" s="35"/>
    </row>
    <row r="2418" spans="1:21">
      <c r="A2418" s="7">
        <v>2416</v>
      </c>
      <c r="B2418" s="37" t="str">
        <f>Data_Input!O2422</f>
        <v/>
      </c>
      <c r="C2418" s="37" t="str">
        <f>Data_Input!P2422</f>
        <v/>
      </c>
      <c r="D2418" s="37" t="str">
        <f>Data_Input!Q2422</f>
        <v/>
      </c>
      <c r="E2418" s="37" t="str">
        <f>Data_Input!R2422</f>
        <v/>
      </c>
      <c r="F2418" s="47"/>
      <c r="G2418" s="35"/>
      <c r="H2418" s="35"/>
      <c r="I2418" s="35"/>
      <c r="J2418" s="35"/>
      <c r="K2418" s="35"/>
      <c r="L2418" s="37" t="str">
        <f>IF($G$4=0,B2418,IFERROR(IF(OR(AND(Data_Input!$T$3="meters",Data_Input!$T2422&gt;12),(AND(Data_Input!$T$3="feet",Data_Input!$T2422&gt;40)),ABS(B2418)&gt;$G$4),"",B2418),""))</f>
        <v/>
      </c>
      <c r="M2418" s="37" t="str">
        <f>IF($H$4=0,C2418,IFERROR(IF(OR(AND(Data_Input!$T$3="meters",Data_Input!$T2422&gt;12),(AND(Data_Input!$T$3="feet",Data_Input!$T2422&gt;40)),ABS(C2418)&gt;$G$4),"",C2418),""))</f>
        <v/>
      </c>
      <c r="N2418" s="37" t="str">
        <f>IF($I$4=0,D2418,IFERROR(IF(OR(AND(Data_Input!$T$3="meters",Data_Input!$T2422&gt;12),(AND(Data_Input!$T$3="feet",Data_Input!$T2422&gt;40)),ABS(D2418)&gt;$G$4),"",D2418),""))</f>
        <v/>
      </c>
      <c r="O2418" s="37" t="str">
        <f>IF($J$4=0,E2418,IFERROR(IF(OR(AND(Data_Input!$T$3="meters",Data_Input!$T2422&gt;12),(AND(Data_Input!$T$3="feet",Data_Input!$T2422&gt;40)),ABS(E2418)&gt;$G$4),"",E2418),""))</f>
        <v/>
      </c>
      <c r="P2418" s="35"/>
      <c r="Q2418" s="8" t="str">
        <f t="shared" si="158"/>
        <v/>
      </c>
      <c r="R2418" s="8" t="str">
        <f t="shared" si="159"/>
        <v/>
      </c>
      <c r="S2418" s="8" t="str">
        <f t="shared" si="160"/>
        <v/>
      </c>
      <c r="T2418" s="8" t="str">
        <f t="shared" si="161"/>
        <v/>
      </c>
      <c r="U2418" s="35"/>
    </row>
    <row r="2419" spans="1:21">
      <c r="A2419" s="7">
        <v>2417</v>
      </c>
      <c r="B2419" s="37" t="str">
        <f>Data_Input!O2423</f>
        <v/>
      </c>
      <c r="C2419" s="37" t="str">
        <f>Data_Input!P2423</f>
        <v/>
      </c>
      <c r="D2419" s="37" t="str">
        <f>Data_Input!Q2423</f>
        <v/>
      </c>
      <c r="E2419" s="37" t="str">
        <f>Data_Input!R2423</f>
        <v/>
      </c>
      <c r="F2419" s="47"/>
      <c r="G2419" s="35"/>
      <c r="H2419" s="35"/>
      <c r="I2419" s="35"/>
      <c r="J2419" s="35"/>
      <c r="K2419" s="35"/>
      <c r="L2419" s="37" t="str">
        <f>IF($G$4=0,B2419,IFERROR(IF(OR(AND(Data_Input!$T$3="meters",Data_Input!$T2423&gt;12),(AND(Data_Input!$T$3="feet",Data_Input!$T2423&gt;40)),ABS(B2419)&gt;$G$4),"",B2419),""))</f>
        <v/>
      </c>
      <c r="M2419" s="37" t="str">
        <f>IF($H$4=0,C2419,IFERROR(IF(OR(AND(Data_Input!$T$3="meters",Data_Input!$T2423&gt;12),(AND(Data_Input!$T$3="feet",Data_Input!$T2423&gt;40)),ABS(C2419)&gt;$G$4),"",C2419),""))</f>
        <v/>
      </c>
      <c r="N2419" s="37" t="str">
        <f>IF($I$4=0,D2419,IFERROR(IF(OR(AND(Data_Input!$T$3="meters",Data_Input!$T2423&gt;12),(AND(Data_Input!$T$3="feet",Data_Input!$T2423&gt;40)),ABS(D2419)&gt;$G$4),"",D2419),""))</f>
        <v/>
      </c>
      <c r="O2419" s="37" t="str">
        <f>IF($J$4=0,E2419,IFERROR(IF(OR(AND(Data_Input!$T$3="meters",Data_Input!$T2423&gt;12),(AND(Data_Input!$T$3="feet",Data_Input!$T2423&gt;40)),ABS(E2419)&gt;$G$4),"",E2419),""))</f>
        <v/>
      </c>
      <c r="P2419" s="35"/>
      <c r="Q2419" s="8" t="str">
        <f t="shared" si="158"/>
        <v/>
      </c>
      <c r="R2419" s="8" t="str">
        <f t="shared" si="159"/>
        <v/>
      </c>
      <c r="S2419" s="8" t="str">
        <f t="shared" si="160"/>
        <v/>
      </c>
      <c r="T2419" s="8" t="str">
        <f t="shared" si="161"/>
        <v/>
      </c>
      <c r="U2419" s="35"/>
    </row>
    <row r="2420" spans="1:21">
      <c r="A2420" s="7">
        <v>2418</v>
      </c>
      <c r="B2420" s="37" t="str">
        <f>Data_Input!O2424</f>
        <v/>
      </c>
      <c r="C2420" s="37" t="str">
        <f>Data_Input!P2424</f>
        <v/>
      </c>
      <c r="D2420" s="37" t="str">
        <f>Data_Input!Q2424</f>
        <v/>
      </c>
      <c r="E2420" s="37" t="str">
        <f>Data_Input!R2424</f>
        <v/>
      </c>
      <c r="F2420" s="47"/>
      <c r="G2420" s="35"/>
      <c r="H2420" s="35"/>
      <c r="I2420" s="35"/>
      <c r="J2420" s="35"/>
      <c r="K2420" s="35"/>
      <c r="L2420" s="37" t="str">
        <f>IF($G$4=0,B2420,IFERROR(IF(OR(AND(Data_Input!$T$3="meters",Data_Input!$T2424&gt;12),(AND(Data_Input!$T$3="feet",Data_Input!$T2424&gt;40)),ABS(B2420)&gt;$G$4),"",B2420),""))</f>
        <v/>
      </c>
      <c r="M2420" s="37" t="str">
        <f>IF($H$4=0,C2420,IFERROR(IF(OR(AND(Data_Input!$T$3="meters",Data_Input!$T2424&gt;12),(AND(Data_Input!$T$3="feet",Data_Input!$T2424&gt;40)),ABS(C2420)&gt;$G$4),"",C2420),""))</f>
        <v/>
      </c>
      <c r="N2420" s="37" t="str">
        <f>IF($I$4=0,D2420,IFERROR(IF(OR(AND(Data_Input!$T$3="meters",Data_Input!$T2424&gt;12),(AND(Data_Input!$T$3="feet",Data_Input!$T2424&gt;40)),ABS(D2420)&gt;$G$4),"",D2420),""))</f>
        <v/>
      </c>
      <c r="O2420" s="37" t="str">
        <f>IF($J$4=0,E2420,IFERROR(IF(OR(AND(Data_Input!$T$3="meters",Data_Input!$T2424&gt;12),(AND(Data_Input!$T$3="feet",Data_Input!$T2424&gt;40)),ABS(E2420)&gt;$G$4),"",E2420),""))</f>
        <v/>
      </c>
      <c r="P2420" s="35"/>
      <c r="Q2420" s="8" t="str">
        <f t="shared" si="158"/>
        <v/>
      </c>
      <c r="R2420" s="8" t="str">
        <f t="shared" si="159"/>
        <v/>
      </c>
      <c r="S2420" s="8" t="str">
        <f t="shared" si="160"/>
        <v/>
      </c>
      <c r="T2420" s="8" t="str">
        <f t="shared" si="161"/>
        <v/>
      </c>
      <c r="U2420" s="35"/>
    </row>
    <row r="2421" spans="1:21">
      <c r="A2421" s="7">
        <v>2419</v>
      </c>
      <c r="B2421" s="37" t="str">
        <f>Data_Input!O2425</f>
        <v/>
      </c>
      <c r="C2421" s="37" t="str">
        <f>Data_Input!P2425</f>
        <v/>
      </c>
      <c r="D2421" s="37" t="str">
        <f>Data_Input!Q2425</f>
        <v/>
      </c>
      <c r="E2421" s="37" t="str">
        <f>Data_Input!R2425</f>
        <v/>
      </c>
      <c r="F2421" s="47"/>
      <c r="G2421" s="35"/>
      <c r="H2421" s="35"/>
      <c r="I2421" s="35"/>
      <c r="J2421" s="35"/>
      <c r="K2421" s="35"/>
      <c r="L2421" s="37" t="str">
        <f>IF($G$4=0,B2421,IFERROR(IF(OR(AND(Data_Input!$T$3="meters",Data_Input!$T2425&gt;12),(AND(Data_Input!$T$3="feet",Data_Input!$T2425&gt;40)),ABS(B2421)&gt;$G$4),"",B2421),""))</f>
        <v/>
      </c>
      <c r="M2421" s="37" t="str">
        <f>IF($H$4=0,C2421,IFERROR(IF(OR(AND(Data_Input!$T$3="meters",Data_Input!$T2425&gt;12),(AND(Data_Input!$T$3="feet",Data_Input!$T2425&gt;40)),ABS(C2421)&gt;$G$4),"",C2421),""))</f>
        <v/>
      </c>
      <c r="N2421" s="37" t="str">
        <f>IF($I$4=0,D2421,IFERROR(IF(OR(AND(Data_Input!$T$3="meters",Data_Input!$T2425&gt;12),(AND(Data_Input!$T$3="feet",Data_Input!$T2425&gt;40)),ABS(D2421)&gt;$G$4),"",D2421),""))</f>
        <v/>
      </c>
      <c r="O2421" s="37" t="str">
        <f>IF($J$4=0,E2421,IFERROR(IF(OR(AND(Data_Input!$T$3="meters",Data_Input!$T2425&gt;12),(AND(Data_Input!$T$3="feet",Data_Input!$T2425&gt;40)),ABS(E2421)&gt;$G$4),"",E2421),""))</f>
        <v/>
      </c>
      <c r="P2421" s="35"/>
      <c r="Q2421" s="8" t="str">
        <f t="shared" si="158"/>
        <v/>
      </c>
      <c r="R2421" s="8" t="str">
        <f t="shared" si="159"/>
        <v/>
      </c>
      <c r="S2421" s="8" t="str">
        <f t="shared" si="160"/>
        <v/>
      </c>
      <c r="T2421" s="8" t="str">
        <f t="shared" si="161"/>
        <v/>
      </c>
      <c r="U2421" s="35"/>
    </row>
    <row r="2422" spans="1:21">
      <c r="A2422" s="7">
        <v>2420</v>
      </c>
      <c r="B2422" s="37" t="str">
        <f>Data_Input!O2426</f>
        <v/>
      </c>
      <c r="C2422" s="37" t="str">
        <f>Data_Input!P2426</f>
        <v/>
      </c>
      <c r="D2422" s="37" t="str">
        <f>Data_Input!Q2426</f>
        <v/>
      </c>
      <c r="E2422" s="37" t="str">
        <f>Data_Input!R2426</f>
        <v/>
      </c>
      <c r="F2422" s="47"/>
      <c r="G2422" s="35"/>
      <c r="H2422" s="35"/>
      <c r="I2422" s="35"/>
      <c r="J2422" s="35"/>
      <c r="K2422" s="35"/>
      <c r="L2422" s="37" t="str">
        <f>IF($G$4=0,B2422,IFERROR(IF(OR(AND(Data_Input!$T$3="meters",Data_Input!$T2426&gt;12),(AND(Data_Input!$T$3="feet",Data_Input!$T2426&gt;40)),ABS(B2422)&gt;$G$4),"",B2422),""))</f>
        <v/>
      </c>
      <c r="M2422" s="37" t="str">
        <f>IF($H$4=0,C2422,IFERROR(IF(OR(AND(Data_Input!$T$3="meters",Data_Input!$T2426&gt;12),(AND(Data_Input!$T$3="feet",Data_Input!$T2426&gt;40)),ABS(C2422)&gt;$G$4),"",C2422),""))</f>
        <v/>
      </c>
      <c r="N2422" s="37" t="str">
        <f>IF($I$4=0,D2422,IFERROR(IF(OR(AND(Data_Input!$T$3="meters",Data_Input!$T2426&gt;12),(AND(Data_Input!$T$3="feet",Data_Input!$T2426&gt;40)),ABS(D2422)&gt;$G$4),"",D2422),""))</f>
        <v/>
      </c>
      <c r="O2422" s="37" t="str">
        <f>IF($J$4=0,E2422,IFERROR(IF(OR(AND(Data_Input!$T$3="meters",Data_Input!$T2426&gt;12),(AND(Data_Input!$T$3="feet",Data_Input!$T2426&gt;40)),ABS(E2422)&gt;$G$4),"",E2422),""))</f>
        <v/>
      </c>
      <c r="P2422" s="35"/>
      <c r="Q2422" s="8" t="str">
        <f t="shared" si="158"/>
        <v/>
      </c>
      <c r="R2422" s="8" t="str">
        <f t="shared" si="159"/>
        <v/>
      </c>
      <c r="S2422" s="8" t="str">
        <f t="shared" si="160"/>
        <v/>
      </c>
      <c r="T2422" s="8" t="str">
        <f t="shared" si="161"/>
        <v/>
      </c>
      <c r="U2422" s="35"/>
    </row>
    <row r="2423" spans="1:21">
      <c r="A2423" s="7">
        <v>2421</v>
      </c>
      <c r="B2423" s="37" t="str">
        <f>Data_Input!O2427</f>
        <v/>
      </c>
      <c r="C2423" s="37" t="str">
        <f>Data_Input!P2427</f>
        <v/>
      </c>
      <c r="D2423" s="37" t="str">
        <f>Data_Input!Q2427</f>
        <v/>
      </c>
      <c r="E2423" s="37" t="str">
        <f>Data_Input!R2427</f>
        <v/>
      </c>
      <c r="F2423" s="47"/>
      <c r="G2423" s="35"/>
      <c r="H2423" s="35"/>
      <c r="I2423" s="35"/>
      <c r="J2423" s="35"/>
      <c r="K2423" s="35"/>
      <c r="L2423" s="37" t="str">
        <f>IF($G$4=0,B2423,IFERROR(IF(OR(AND(Data_Input!$T$3="meters",Data_Input!$T2427&gt;12),(AND(Data_Input!$T$3="feet",Data_Input!$T2427&gt;40)),ABS(B2423)&gt;$G$4),"",B2423),""))</f>
        <v/>
      </c>
      <c r="M2423" s="37" t="str">
        <f>IF($H$4=0,C2423,IFERROR(IF(OR(AND(Data_Input!$T$3="meters",Data_Input!$T2427&gt;12),(AND(Data_Input!$T$3="feet",Data_Input!$T2427&gt;40)),ABS(C2423)&gt;$G$4),"",C2423),""))</f>
        <v/>
      </c>
      <c r="N2423" s="37" t="str">
        <f>IF($I$4=0,D2423,IFERROR(IF(OR(AND(Data_Input!$T$3="meters",Data_Input!$T2427&gt;12),(AND(Data_Input!$T$3="feet",Data_Input!$T2427&gt;40)),ABS(D2423)&gt;$G$4),"",D2423),""))</f>
        <v/>
      </c>
      <c r="O2423" s="37" t="str">
        <f>IF($J$4=0,E2423,IFERROR(IF(OR(AND(Data_Input!$T$3="meters",Data_Input!$T2427&gt;12),(AND(Data_Input!$T$3="feet",Data_Input!$T2427&gt;40)),ABS(E2423)&gt;$G$4),"",E2423),""))</f>
        <v/>
      </c>
      <c r="P2423" s="35"/>
      <c r="Q2423" s="8" t="str">
        <f t="shared" si="158"/>
        <v/>
      </c>
      <c r="R2423" s="8" t="str">
        <f t="shared" si="159"/>
        <v/>
      </c>
      <c r="S2423" s="8" t="str">
        <f t="shared" si="160"/>
        <v/>
      </c>
      <c r="T2423" s="8" t="str">
        <f t="shared" si="161"/>
        <v/>
      </c>
      <c r="U2423" s="35"/>
    </row>
    <row r="2424" spans="1:21">
      <c r="A2424" s="7">
        <v>2422</v>
      </c>
      <c r="B2424" s="37" t="str">
        <f>Data_Input!O2428</f>
        <v/>
      </c>
      <c r="C2424" s="37" t="str">
        <f>Data_Input!P2428</f>
        <v/>
      </c>
      <c r="D2424" s="37" t="str">
        <f>Data_Input!Q2428</f>
        <v/>
      </c>
      <c r="E2424" s="37" t="str">
        <f>Data_Input!R2428</f>
        <v/>
      </c>
      <c r="F2424" s="47"/>
      <c r="G2424" s="35"/>
      <c r="H2424" s="35"/>
      <c r="I2424" s="35"/>
      <c r="J2424" s="35"/>
      <c r="K2424" s="35"/>
      <c r="L2424" s="37" t="str">
        <f>IF($G$4=0,B2424,IFERROR(IF(OR(AND(Data_Input!$T$3="meters",Data_Input!$T2428&gt;12),(AND(Data_Input!$T$3="feet",Data_Input!$T2428&gt;40)),ABS(B2424)&gt;$G$4),"",B2424),""))</f>
        <v/>
      </c>
      <c r="M2424" s="37" t="str">
        <f>IF($H$4=0,C2424,IFERROR(IF(OR(AND(Data_Input!$T$3="meters",Data_Input!$T2428&gt;12),(AND(Data_Input!$T$3="feet",Data_Input!$T2428&gt;40)),ABS(C2424)&gt;$G$4),"",C2424),""))</f>
        <v/>
      </c>
      <c r="N2424" s="37" t="str">
        <f>IF($I$4=0,D2424,IFERROR(IF(OR(AND(Data_Input!$T$3="meters",Data_Input!$T2428&gt;12),(AND(Data_Input!$T$3="feet",Data_Input!$T2428&gt;40)),ABS(D2424)&gt;$G$4),"",D2424),""))</f>
        <v/>
      </c>
      <c r="O2424" s="37" t="str">
        <f>IF($J$4=0,E2424,IFERROR(IF(OR(AND(Data_Input!$T$3="meters",Data_Input!$T2428&gt;12),(AND(Data_Input!$T$3="feet",Data_Input!$T2428&gt;40)),ABS(E2424)&gt;$G$4),"",E2424),""))</f>
        <v/>
      </c>
      <c r="P2424" s="35"/>
      <c r="Q2424" s="8" t="str">
        <f t="shared" si="158"/>
        <v/>
      </c>
      <c r="R2424" s="8" t="str">
        <f t="shared" si="159"/>
        <v/>
      </c>
      <c r="S2424" s="8" t="str">
        <f t="shared" si="160"/>
        <v/>
      </c>
      <c r="T2424" s="8" t="str">
        <f t="shared" si="161"/>
        <v/>
      </c>
      <c r="U2424" s="35"/>
    </row>
    <row r="2425" spans="1:21">
      <c r="A2425" s="7">
        <v>2423</v>
      </c>
      <c r="B2425" s="37" t="str">
        <f>Data_Input!O2429</f>
        <v/>
      </c>
      <c r="C2425" s="37" t="str">
        <f>Data_Input!P2429</f>
        <v/>
      </c>
      <c r="D2425" s="37" t="str">
        <f>Data_Input!Q2429</f>
        <v/>
      </c>
      <c r="E2425" s="37" t="str">
        <f>Data_Input!R2429</f>
        <v/>
      </c>
      <c r="F2425" s="47"/>
      <c r="G2425" s="35"/>
      <c r="H2425" s="35"/>
      <c r="I2425" s="35"/>
      <c r="J2425" s="35"/>
      <c r="K2425" s="35"/>
      <c r="L2425" s="37" t="str">
        <f>IF($G$4=0,B2425,IFERROR(IF(OR(AND(Data_Input!$T$3="meters",Data_Input!$T2429&gt;12),(AND(Data_Input!$T$3="feet",Data_Input!$T2429&gt;40)),ABS(B2425)&gt;$G$4),"",B2425),""))</f>
        <v/>
      </c>
      <c r="M2425" s="37" t="str">
        <f>IF($H$4=0,C2425,IFERROR(IF(OR(AND(Data_Input!$T$3="meters",Data_Input!$T2429&gt;12),(AND(Data_Input!$T$3="feet",Data_Input!$T2429&gt;40)),ABS(C2425)&gt;$G$4),"",C2425),""))</f>
        <v/>
      </c>
      <c r="N2425" s="37" t="str">
        <f>IF($I$4=0,D2425,IFERROR(IF(OR(AND(Data_Input!$T$3="meters",Data_Input!$T2429&gt;12),(AND(Data_Input!$T$3="feet",Data_Input!$T2429&gt;40)),ABS(D2425)&gt;$G$4),"",D2425),""))</f>
        <v/>
      </c>
      <c r="O2425" s="37" t="str">
        <f>IF($J$4=0,E2425,IFERROR(IF(OR(AND(Data_Input!$T$3="meters",Data_Input!$T2429&gt;12),(AND(Data_Input!$T$3="feet",Data_Input!$T2429&gt;40)),ABS(E2425)&gt;$G$4),"",E2425),""))</f>
        <v/>
      </c>
      <c r="P2425" s="35"/>
      <c r="Q2425" s="8" t="str">
        <f t="shared" si="158"/>
        <v/>
      </c>
      <c r="R2425" s="8" t="str">
        <f t="shared" si="159"/>
        <v/>
      </c>
      <c r="S2425" s="8" t="str">
        <f t="shared" si="160"/>
        <v/>
      </c>
      <c r="T2425" s="8" t="str">
        <f t="shared" si="161"/>
        <v/>
      </c>
      <c r="U2425" s="35"/>
    </row>
    <row r="2426" spans="1:21">
      <c r="A2426" s="7">
        <v>2424</v>
      </c>
      <c r="B2426" s="37" t="str">
        <f>Data_Input!O2430</f>
        <v/>
      </c>
      <c r="C2426" s="37" t="str">
        <f>Data_Input!P2430</f>
        <v/>
      </c>
      <c r="D2426" s="37" t="str">
        <f>Data_Input!Q2430</f>
        <v/>
      </c>
      <c r="E2426" s="37" t="str">
        <f>Data_Input!R2430</f>
        <v/>
      </c>
      <c r="F2426" s="47"/>
      <c r="G2426" s="35"/>
      <c r="H2426" s="35"/>
      <c r="I2426" s="35"/>
      <c r="J2426" s="35"/>
      <c r="K2426" s="35"/>
      <c r="L2426" s="37" t="str">
        <f>IF($G$4=0,B2426,IFERROR(IF(OR(AND(Data_Input!$T$3="meters",Data_Input!$T2430&gt;12),(AND(Data_Input!$T$3="feet",Data_Input!$T2430&gt;40)),ABS(B2426)&gt;$G$4),"",B2426),""))</f>
        <v/>
      </c>
      <c r="M2426" s="37" t="str">
        <f>IF($H$4=0,C2426,IFERROR(IF(OR(AND(Data_Input!$T$3="meters",Data_Input!$T2430&gt;12),(AND(Data_Input!$T$3="feet",Data_Input!$T2430&gt;40)),ABS(C2426)&gt;$G$4),"",C2426),""))</f>
        <v/>
      </c>
      <c r="N2426" s="37" t="str">
        <f>IF($I$4=0,D2426,IFERROR(IF(OR(AND(Data_Input!$T$3="meters",Data_Input!$T2430&gt;12),(AND(Data_Input!$T$3="feet",Data_Input!$T2430&gt;40)),ABS(D2426)&gt;$G$4),"",D2426),""))</f>
        <v/>
      </c>
      <c r="O2426" s="37" t="str">
        <f>IF($J$4=0,E2426,IFERROR(IF(OR(AND(Data_Input!$T$3="meters",Data_Input!$T2430&gt;12),(AND(Data_Input!$T$3="feet",Data_Input!$T2430&gt;40)),ABS(E2426)&gt;$G$4),"",E2426),""))</f>
        <v/>
      </c>
      <c r="P2426" s="35"/>
      <c r="Q2426" s="8" t="str">
        <f t="shared" si="158"/>
        <v/>
      </c>
      <c r="R2426" s="8" t="str">
        <f t="shared" si="159"/>
        <v/>
      </c>
      <c r="S2426" s="8" t="str">
        <f t="shared" si="160"/>
        <v/>
      </c>
      <c r="T2426" s="8" t="str">
        <f t="shared" si="161"/>
        <v/>
      </c>
      <c r="U2426" s="35"/>
    </row>
    <row r="2427" spans="1:21">
      <c r="A2427" s="7">
        <v>2425</v>
      </c>
      <c r="B2427" s="37" t="str">
        <f>Data_Input!O2431</f>
        <v/>
      </c>
      <c r="C2427" s="37" t="str">
        <f>Data_Input!P2431</f>
        <v/>
      </c>
      <c r="D2427" s="37" t="str">
        <f>Data_Input!Q2431</f>
        <v/>
      </c>
      <c r="E2427" s="37" t="str">
        <f>Data_Input!R2431</f>
        <v/>
      </c>
      <c r="F2427" s="47"/>
      <c r="G2427" s="35"/>
      <c r="H2427" s="35"/>
      <c r="I2427" s="35"/>
      <c r="J2427" s="35"/>
      <c r="K2427" s="35"/>
      <c r="L2427" s="37" t="str">
        <f>IF($G$4=0,B2427,IFERROR(IF(OR(AND(Data_Input!$T$3="meters",Data_Input!$T2431&gt;12),(AND(Data_Input!$T$3="feet",Data_Input!$T2431&gt;40)),ABS(B2427)&gt;$G$4),"",B2427),""))</f>
        <v/>
      </c>
      <c r="M2427" s="37" t="str">
        <f>IF($H$4=0,C2427,IFERROR(IF(OR(AND(Data_Input!$T$3="meters",Data_Input!$T2431&gt;12),(AND(Data_Input!$T$3="feet",Data_Input!$T2431&gt;40)),ABS(C2427)&gt;$G$4),"",C2427),""))</f>
        <v/>
      </c>
      <c r="N2427" s="37" t="str">
        <f>IF($I$4=0,D2427,IFERROR(IF(OR(AND(Data_Input!$T$3="meters",Data_Input!$T2431&gt;12),(AND(Data_Input!$T$3="feet",Data_Input!$T2431&gt;40)),ABS(D2427)&gt;$G$4),"",D2427),""))</f>
        <v/>
      </c>
      <c r="O2427" s="37" t="str">
        <f>IF($J$4=0,E2427,IFERROR(IF(OR(AND(Data_Input!$T$3="meters",Data_Input!$T2431&gt;12),(AND(Data_Input!$T$3="feet",Data_Input!$T2431&gt;40)),ABS(E2427)&gt;$G$4),"",E2427),""))</f>
        <v/>
      </c>
      <c r="P2427" s="35"/>
      <c r="Q2427" s="8" t="str">
        <f t="shared" si="158"/>
        <v/>
      </c>
      <c r="R2427" s="8" t="str">
        <f t="shared" si="159"/>
        <v/>
      </c>
      <c r="S2427" s="8" t="str">
        <f t="shared" si="160"/>
        <v/>
      </c>
      <c r="T2427" s="8" t="str">
        <f t="shared" si="161"/>
        <v/>
      </c>
      <c r="U2427" s="35"/>
    </row>
    <row r="2428" spans="1:21">
      <c r="A2428" s="7">
        <v>2426</v>
      </c>
      <c r="B2428" s="37" t="str">
        <f>Data_Input!O2432</f>
        <v/>
      </c>
      <c r="C2428" s="37" t="str">
        <f>Data_Input!P2432</f>
        <v/>
      </c>
      <c r="D2428" s="37" t="str">
        <f>Data_Input!Q2432</f>
        <v/>
      </c>
      <c r="E2428" s="37" t="str">
        <f>Data_Input!R2432</f>
        <v/>
      </c>
      <c r="F2428" s="47"/>
      <c r="G2428" s="35"/>
      <c r="H2428" s="35"/>
      <c r="I2428" s="35"/>
      <c r="J2428" s="35"/>
      <c r="K2428" s="35"/>
      <c r="L2428" s="37" t="str">
        <f>IF($G$4=0,B2428,IFERROR(IF(OR(AND(Data_Input!$T$3="meters",Data_Input!$T2432&gt;12),(AND(Data_Input!$T$3="feet",Data_Input!$T2432&gt;40)),ABS(B2428)&gt;$G$4),"",B2428),""))</f>
        <v/>
      </c>
      <c r="M2428" s="37" t="str">
        <f>IF($H$4=0,C2428,IFERROR(IF(OR(AND(Data_Input!$T$3="meters",Data_Input!$T2432&gt;12),(AND(Data_Input!$T$3="feet",Data_Input!$T2432&gt;40)),ABS(C2428)&gt;$G$4),"",C2428),""))</f>
        <v/>
      </c>
      <c r="N2428" s="37" t="str">
        <f>IF($I$4=0,D2428,IFERROR(IF(OR(AND(Data_Input!$T$3="meters",Data_Input!$T2432&gt;12),(AND(Data_Input!$T$3="feet",Data_Input!$T2432&gt;40)),ABS(D2428)&gt;$G$4),"",D2428),""))</f>
        <v/>
      </c>
      <c r="O2428" s="37" t="str">
        <f>IF($J$4=0,E2428,IFERROR(IF(OR(AND(Data_Input!$T$3="meters",Data_Input!$T2432&gt;12),(AND(Data_Input!$T$3="feet",Data_Input!$T2432&gt;40)),ABS(E2428)&gt;$G$4),"",E2428),""))</f>
        <v/>
      </c>
      <c r="P2428" s="35"/>
      <c r="Q2428" s="8" t="str">
        <f t="shared" si="158"/>
        <v/>
      </c>
      <c r="R2428" s="8" t="str">
        <f t="shared" si="159"/>
        <v/>
      </c>
      <c r="S2428" s="8" t="str">
        <f t="shared" si="160"/>
        <v/>
      </c>
      <c r="T2428" s="8" t="str">
        <f t="shared" si="161"/>
        <v/>
      </c>
      <c r="U2428" s="35"/>
    </row>
    <row r="2429" spans="1:21">
      <c r="A2429" s="7">
        <v>2427</v>
      </c>
      <c r="B2429" s="37" t="str">
        <f>Data_Input!O2433</f>
        <v/>
      </c>
      <c r="C2429" s="37" t="str">
        <f>Data_Input!P2433</f>
        <v/>
      </c>
      <c r="D2429" s="37" t="str">
        <f>Data_Input!Q2433</f>
        <v/>
      </c>
      <c r="E2429" s="37" t="str">
        <f>Data_Input!R2433</f>
        <v/>
      </c>
      <c r="F2429" s="47"/>
      <c r="G2429" s="35"/>
      <c r="H2429" s="35"/>
      <c r="I2429" s="35"/>
      <c r="J2429" s="35"/>
      <c r="K2429" s="35"/>
      <c r="L2429" s="37" t="str">
        <f>IF($G$4=0,B2429,IFERROR(IF(OR(AND(Data_Input!$T$3="meters",Data_Input!$T2433&gt;12),(AND(Data_Input!$T$3="feet",Data_Input!$T2433&gt;40)),ABS(B2429)&gt;$G$4),"",B2429),""))</f>
        <v/>
      </c>
      <c r="M2429" s="37" t="str">
        <f>IF($H$4=0,C2429,IFERROR(IF(OR(AND(Data_Input!$T$3="meters",Data_Input!$T2433&gt;12),(AND(Data_Input!$T$3="feet",Data_Input!$T2433&gt;40)),ABS(C2429)&gt;$G$4),"",C2429),""))</f>
        <v/>
      </c>
      <c r="N2429" s="37" t="str">
        <f>IF($I$4=0,D2429,IFERROR(IF(OR(AND(Data_Input!$T$3="meters",Data_Input!$T2433&gt;12),(AND(Data_Input!$T$3="feet",Data_Input!$T2433&gt;40)),ABS(D2429)&gt;$G$4),"",D2429),""))</f>
        <v/>
      </c>
      <c r="O2429" s="37" t="str">
        <f>IF($J$4=0,E2429,IFERROR(IF(OR(AND(Data_Input!$T$3="meters",Data_Input!$T2433&gt;12),(AND(Data_Input!$T$3="feet",Data_Input!$T2433&gt;40)),ABS(E2429)&gt;$G$4),"",E2429),""))</f>
        <v/>
      </c>
      <c r="P2429" s="35"/>
      <c r="Q2429" s="8" t="str">
        <f t="shared" si="158"/>
        <v/>
      </c>
      <c r="R2429" s="8" t="str">
        <f t="shared" si="159"/>
        <v/>
      </c>
      <c r="S2429" s="8" t="str">
        <f t="shared" si="160"/>
        <v/>
      </c>
      <c r="T2429" s="8" t="str">
        <f t="shared" si="161"/>
        <v/>
      </c>
      <c r="U2429" s="35"/>
    </row>
    <row r="2430" spans="1:21">
      <c r="A2430" s="7">
        <v>2428</v>
      </c>
      <c r="B2430" s="37" t="str">
        <f>Data_Input!O2434</f>
        <v/>
      </c>
      <c r="C2430" s="37" t="str">
        <f>Data_Input!P2434</f>
        <v/>
      </c>
      <c r="D2430" s="37" t="str">
        <f>Data_Input!Q2434</f>
        <v/>
      </c>
      <c r="E2430" s="37" t="str">
        <f>Data_Input!R2434</f>
        <v/>
      </c>
      <c r="F2430" s="47"/>
      <c r="G2430" s="35"/>
      <c r="H2430" s="35"/>
      <c r="I2430" s="35"/>
      <c r="J2430" s="35"/>
      <c r="K2430" s="35"/>
      <c r="L2430" s="37" t="str">
        <f>IF($G$4=0,B2430,IFERROR(IF(OR(AND(Data_Input!$T$3="meters",Data_Input!$T2434&gt;12),(AND(Data_Input!$T$3="feet",Data_Input!$T2434&gt;40)),ABS(B2430)&gt;$G$4),"",B2430),""))</f>
        <v/>
      </c>
      <c r="M2430" s="37" t="str">
        <f>IF($H$4=0,C2430,IFERROR(IF(OR(AND(Data_Input!$T$3="meters",Data_Input!$T2434&gt;12),(AND(Data_Input!$T$3="feet",Data_Input!$T2434&gt;40)),ABS(C2430)&gt;$G$4),"",C2430),""))</f>
        <v/>
      </c>
      <c r="N2430" s="37" t="str">
        <f>IF($I$4=0,D2430,IFERROR(IF(OR(AND(Data_Input!$T$3="meters",Data_Input!$T2434&gt;12),(AND(Data_Input!$T$3="feet",Data_Input!$T2434&gt;40)),ABS(D2430)&gt;$G$4),"",D2430),""))</f>
        <v/>
      </c>
      <c r="O2430" s="37" t="str">
        <f>IF($J$4=0,E2430,IFERROR(IF(OR(AND(Data_Input!$T$3="meters",Data_Input!$T2434&gt;12),(AND(Data_Input!$T$3="feet",Data_Input!$T2434&gt;40)),ABS(E2430)&gt;$G$4),"",E2430),""))</f>
        <v/>
      </c>
      <c r="P2430" s="35"/>
      <c r="Q2430" s="8" t="str">
        <f t="shared" si="158"/>
        <v/>
      </c>
      <c r="R2430" s="8" t="str">
        <f t="shared" si="159"/>
        <v/>
      </c>
      <c r="S2430" s="8" t="str">
        <f t="shared" si="160"/>
        <v/>
      </c>
      <c r="T2430" s="8" t="str">
        <f t="shared" si="161"/>
        <v/>
      </c>
      <c r="U2430" s="35"/>
    </row>
    <row r="2431" spans="1:21">
      <c r="A2431" s="7">
        <v>2429</v>
      </c>
      <c r="B2431" s="37" t="str">
        <f>Data_Input!O2435</f>
        <v/>
      </c>
      <c r="C2431" s="37" t="str">
        <f>Data_Input!P2435</f>
        <v/>
      </c>
      <c r="D2431" s="37" t="str">
        <f>Data_Input!Q2435</f>
        <v/>
      </c>
      <c r="E2431" s="37" t="str">
        <f>Data_Input!R2435</f>
        <v/>
      </c>
      <c r="F2431" s="47"/>
      <c r="G2431" s="35"/>
      <c r="H2431" s="35"/>
      <c r="I2431" s="35"/>
      <c r="J2431" s="35"/>
      <c r="K2431" s="35"/>
      <c r="L2431" s="37" t="str">
        <f>IF($G$4=0,B2431,IFERROR(IF(OR(AND(Data_Input!$T$3="meters",Data_Input!$T2435&gt;12),(AND(Data_Input!$T$3="feet",Data_Input!$T2435&gt;40)),ABS(B2431)&gt;$G$4),"",B2431),""))</f>
        <v/>
      </c>
      <c r="M2431" s="37" t="str">
        <f>IF($H$4=0,C2431,IFERROR(IF(OR(AND(Data_Input!$T$3="meters",Data_Input!$T2435&gt;12),(AND(Data_Input!$T$3="feet",Data_Input!$T2435&gt;40)),ABS(C2431)&gt;$G$4),"",C2431),""))</f>
        <v/>
      </c>
      <c r="N2431" s="37" t="str">
        <f>IF($I$4=0,D2431,IFERROR(IF(OR(AND(Data_Input!$T$3="meters",Data_Input!$T2435&gt;12),(AND(Data_Input!$T$3="feet",Data_Input!$T2435&gt;40)),ABS(D2431)&gt;$G$4),"",D2431),""))</f>
        <v/>
      </c>
      <c r="O2431" s="37" t="str">
        <f>IF($J$4=0,E2431,IFERROR(IF(OR(AND(Data_Input!$T$3="meters",Data_Input!$T2435&gt;12),(AND(Data_Input!$T$3="feet",Data_Input!$T2435&gt;40)),ABS(E2431)&gt;$G$4),"",E2431),""))</f>
        <v/>
      </c>
      <c r="P2431" s="35"/>
      <c r="Q2431" s="8" t="str">
        <f t="shared" si="158"/>
        <v/>
      </c>
      <c r="R2431" s="8" t="str">
        <f t="shared" si="159"/>
        <v/>
      </c>
      <c r="S2431" s="8" t="str">
        <f t="shared" si="160"/>
        <v/>
      </c>
      <c r="T2431" s="8" t="str">
        <f t="shared" si="161"/>
        <v/>
      </c>
      <c r="U2431" s="35"/>
    </row>
    <row r="2432" spans="1:21">
      <c r="A2432" s="7">
        <v>2430</v>
      </c>
      <c r="B2432" s="37" t="str">
        <f>Data_Input!O2436</f>
        <v/>
      </c>
      <c r="C2432" s="37" t="str">
        <f>Data_Input!P2436</f>
        <v/>
      </c>
      <c r="D2432" s="37" t="str">
        <f>Data_Input!Q2436</f>
        <v/>
      </c>
      <c r="E2432" s="37" t="str">
        <f>Data_Input!R2436</f>
        <v/>
      </c>
      <c r="F2432" s="47"/>
      <c r="G2432" s="35"/>
      <c r="H2432" s="35"/>
      <c r="I2432" s="35"/>
      <c r="J2432" s="35"/>
      <c r="K2432" s="35"/>
      <c r="L2432" s="37" t="str">
        <f>IF($G$4=0,B2432,IFERROR(IF(OR(AND(Data_Input!$T$3="meters",Data_Input!$T2436&gt;12),(AND(Data_Input!$T$3="feet",Data_Input!$T2436&gt;40)),ABS(B2432)&gt;$G$4),"",B2432),""))</f>
        <v/>
      </c>
      <c r="M2432" s="37" t="str">
        <f>IF($H$4=0,C2432,IFERROR(IF(OR(AND(Data_Input!$T$3="meters",Data_Input!$T2436&gt;12),(AND(Data_Input!$T$3="feet",Data_Input!$T2436&gt;40)),ABS(C2432)&gt;$G$4),"",C2432),""))</f>
        <v/>
      </c>
      <c r="N2432" s="37" t="str">
        <f>IF($I$4=0,D2432,IFERROR(IF(OR(AND(Data_Input!$T$3="meters",Data_Input!$T2436&gt;12),(AND(Data_Input!$T$3="feet",Data_Input!$T2436&gt;40)),ABS(D2432)&gt;$G$4),"",D2432),""))</f>
        <v/>
      </c>
      <c r="O2432" s="37" t="str">
        <f>IF($J$4=0,E2432,IFERROR(IF(OR(AND(Data_Input!$T$3="meters",Data_Input!$T2436&gt;12),(AND(Data_Input!$T$3="feet",Data_Input!$T2436&gt;40)),ABS(E2432)&gt;$G$4),"",E2432),""))</f>
        <v/>
      </c>
      <c r="P2432" s="35"/>
      <c r="Q2432" s="8" t="str">
        <f t="shared" si="158"/>
        <v/>
      </c>
      <c r="R2432" s="8" t="str">
        <f t="shared" si="159"/>
        <v/>
      </c>
      <c r="S2432" s="8" t="str">
        <f t="shared" si="160"/>
        <v/>
      </c>
      <c r="T2432" s="8" t="str">
        <f t="shared" si="161"/>
        <v/>
      </c>
      <c r="U2432" s="35"/>
    </row>
    <row r="2433" spans="1:21">
      <c r="A2433" s="7">
        <v>2431</v>
      </c>
      <c r="B2433" s="37" t="str">
        <f>Data_Input!O2437</f>
        <v/>
      </c>
      <c r="C2433" s="37" t="str">
        <f>Data_Input!P2437</f>
        <v/>
      </c>
      <c r="D2433" s="37" t="str">
        <f>Data_Input!Q2437</f>
        <v/>
      </c>
      <c r="E2433" s="37" t="str">
        <f>Data_Input!R2437</f>
        <v/>
      </c>
      <c r="F2433" s="47"/>
      <c r="G2433" s="35"/>
      <c r="H2433" s="35"/>
      <c r="I2433" s="35"/>
      <c r="J2433" s="35"/>
      <c r="K2433" s="35"/>
      <c r="L2433" s="37" t="str">
        <f>IF($G$4=0,B2433,IFERROR(IF(OR(AND(Data_Input!$T$3="meters",Data_Input!$T2437&gt;12),(AND(Data_Input!$T$3="feet",Data_Input!$T2437&gt;40)),ABS(B2433)&gt;$G$4),"",B2433),""))</f>
        <v/>
      </c>
      <c r="M2433" s="37" t="str">
        <f>IF($H$4=0,C2433,IFERROR(IF(OR(AND(Data_Input!$T$3="meters",Data_Input!$T2437&gt;12),(AND(Data_Input!$T$3="feet",Data_Input!$T2437&gt;40)),ABS(C2433)&gt;$G$4),"",C2433),""))</f>
        <v/>
      </c>
      <c r="N2433" s="37" t="str">
        <f>IF($I$4=0,D2433,IFERROR(IF(OR(AND(Data_Input!$T$3="meters",Data_Input!$T2437&gt;12),(AND(Data_Input!$T$3="feet",Data_Input!$T2437&gt;40)),ABS(D2433)&gt;$G$4),"",D2433),""))</f>
        <v/>
      </c>
      <c r="O2433" s="37" t="str">
        <f>IF($J$4=0,E2433,IFERROR(IF(OR(AND(Data_Input!$T$3="meters",Data_Input!$T2437&gt;12),(AND(Data_Input!$T$3="feet",Data_Input!$T2437&gt;40)),ABS(E2433)&gt;$G$4),"",E2433),""))</f>
        <v/>
      </c>
      <c r="P2433" s="35"/>
      <c r="Q2433" s="8" t="str">
        <f t="shared" si="158"/>
        <v/>
      </c>
      <c r="R2433" s="8" t="str">
        <f t="shared" si="159"/>
        <v/>
      </c>
      <c r="S2433" s="8" t="str">
        <f t="shared" si="160"/>
        <v/>
      </c>
      <c r="T2433" s="8" t="str">
        <f t="shared" si="161"/>
        <v/>
      </c>
      <c r="U2433" s="35"/>
    </row>
    <row r="2434" spans="1:21">
      <c r="A2434" s="7">
        <v>2432</v>
      </c>
      <c r="B2434" s="37" t="str">
        <f>Data_Input!O2438</f>
        <v/>
      </c>
      <c r="C2434" s="37" t="str">
        <f>Data_Input!P2438</f>
        <v/>
      </c>
      <c r="D2434" s="37" t="str">
        <f>Data_Input!Q2438</f>
        <v/>
      </c>
      <c r="E2434" s="37" t="str">
        <f>Data_Input!R2438</f>
        <v/>
      </c>
      <c r="F2434" s="47"/>
      <c r="G2434" s="35"/>
      <c r="H2434" s="35"/>
      <c r="I2434" s="35"/>
      <c r="J2434" s="35"/>
      <c r="K2434" s="35"/>
      <c r="L2434" s="37" t="str">
        <f>IF($G$4=0,B2434,IFERROR(IF(OR(AND(Data_Input!$T$3="meters",Data_Input!$T2438&gt;12),(AND(Data_Input!$T$3="feet",Data_Input!$T2438&gt;40)),ABS(B2434)&gt;$G$4),"",B2434),""))</f>
        <v/>
      </c>
      <c r="M2434" s="37" t="str">
        <f>IF($H$4=0,C2434,IFERROR(IF(OR(AND(Data_Input!$T$3="meters",Data_Input!$T2438&gt;12),(AND(Data_Input!$T$3="feet",Data_Input!$T2438&gt;40)),ABS(C2434)&gt;$G$4),"",C2434),""))</f>
        <v/>
      </c>
      <c r="N2434" s="37" t="str">
        <f>IF($I$4=0,D2434,IFERROR(IF(OR(AND(Data_Input!$T$3="meters",Data_Input!$T2438&gt;12),(AND(Data_Input!$T$3="feet",Data_Input!$T2438&gt;40)),ABS(D2434)&gt;$G$4),"",D2434),""))</f>
        <v/>
      </c>
      <c r="O2434" s="37" t="str">
        <f>IF($J$4=0,E2434,IFERROR(IF(OR(AND(Data_Input!$T$3="meters",Data_Input!$T2438&gt;12),(AND(Data_Input!$T$3="feet",Data_Input!$T2438&gt;40)),ABS(E2434)&gt;$G$4),"",E2434),""))</f>
        <v/>
      </c>
      <c r="P2434" s="35"/>
      <c r="Q2434" s="8" t="str">
        <f t="shared" si="158"/>
        <v/>
      </c>
      <c r="R2434" s="8" t="str">
        <f t="shared" si="159"/>
        <v/>
      </c>
      <c r="S2434" s="8" t="str">
        <f t="shared" si="160"/>
        <v/>
      </c>
      <c r="T2434" s="8" t="str">
        <f t="shared" si="161"/>
        <v/>
      </c>
      <c r="U2434" s="35"/>
    </row>
    <row r="2435" spans="1:21">
      <c r="A2435" s="7">
        <v>2433</v>
      </c>
      <c r="B2435" s="37" t="str">
        <f>Data_Input!O2439</f>
        <v/>
      </c>
      <c r="C2435" s="37" t="str">
        <f>Data_Input!P2439</f>
        <v/>
      </c>
      <c r="D2435" s="37" t="str">
        <f>Data_Input!Q2439</f>
        <v/>
      </c>
      <c r="E2435" s="37" t="str">
        <f>Data_Input!R2439</f>
        <v/>
      </c>
      <c r="F2435" s="47"/>
      <c r="G2435" s="35"/>
      <c r="H2435" s="35"/>
      <c r="I2435" s="35"/>
      <c r="J2435" s="35"/>
      <c r="K2435" s="35"/>
      <c r="L2435" s="37" t="str">
        <f>IF($G$4=0,B2435,IFERROR(IF(OR(AND(Data_Input!$T$3="meters",Data_Input!$T2439&gt;12),(AND(Data_Input!$T$3="feet",Data_Input!$T2439&gt;40)),ABS(B2435)&gt;$G$4),"",B2435),""))</f>
        <v/>
      </c>
      <c r="M2435" s="37" t="str">
        <f>IF($H$4=0,C2435,IFERROR(IF(OR(AND(Data_Input!$T$3="meters",Data_Input!$T2439&gt;12),(AND(Data_Input!$T$3="feet",Data_Input!$T2439&gt;40)),ABS(C2435)&gt;$G$4),"",C2435),""))</f>
        <v/>
      </c>
      <c r="N2435" s="37" t="str">
        <f>IF($I$4=0,D2435,IFERROR(IF(OR(AND(Data_Input!$T$3="meters",Data_Input!$T2439&gt;12),(AND(Data_Input!$T$3="feet",Data_Input!$T2439&gt;40)),ABS(D2435)&gt;$G$4),"",D2435),""))</f>
        <v/>
      </c>
      <c r="O2435" s="37" t="str">
        <f>IF($J$4=0,E2435,IFERROR(IF(OR(AND(Data_Input!$T$3="meters",Data_Input!$T2439&gt;12),(AND(Data_Input!$T$3="feet",Data_Input!$T2439&gt;40)),ABS(E2435)&gt;$G$4),"",E2435),""))</f>
        <v/>
      </c>
      <c r="P2435" s="35"/>
      <c r="Q2435" s="8" t="str">
        <f t="shared" si="158"/>
        <v/>
      </c>
      <c r="R2435" s="8" t="str">
        <f t="shared" si="159"/>
        <v/>
      </c>
      <c r="S2435" s="8" t="str">
        <f t="shared" si="160"/>
        <v/>
      </c>
      <c r="T2435" s="8" t="str">
        <f t="shared" si="161"/>
        <v/>
      </c>
      <c r="U2435" s="35"/>
    </row>
    <row r="2436" spans="1:21">
      <c r="A2436" s="7">
        <v>2434</v>
      </c>
      <c r="B2436" s="37" t="str">
        <f>Data_Input!O2440</f>
        <v/>
      </c>
      <c r="C2436" s="37" t="str">
        <f>Data_Input!P2440</f>
        <v/>
      </c>
      <c r="D2436" s="37" t="str">
        <f>Data_Input!Q2440</f>
        <v/>
      </c>
      <c r="E2436" s="37" t="str">
        <f>Data_Input!R2440</f>
        <v/>
      </c>
      <c r="F2436" s="47"/>
      <c r="G2436" s="35"/>
      <c r="H2436" s="35"/>
      <c r="I2436" s="35"/>
      <c r="J2436" s="35"/>
      <c r="K2436" s="35"/>
      <c r="L2436" s="37" t="str">
        <f>IF($G$4=0,B2436,IFERROR(IF(OR(AND(Data_Input!$T$3="meters",Data_Input!$T2440&gt;12),(AND(Data_Input!$T$3="feet",Data_Input!$T2440&gt;40)),ABS(B2436)&gt;$G$4),"",B2436),""))</f>
        <v/>
      </c>
      <c r="M2436" s="37" t="str">
        <f>IF($H$4=0,C2436,IFERROR(IF(OR(AND(Data_Input!$T$3="meters",Data_Input!$T2440&gt;12),(AND(Data_Input!$T$3="feet",Data_Input!$T2440&gt;40)),ABS(C2436)&gt;$G$4),"",C2436),""))</f>
        <v/>
      </c>
      <c r="N2436" s="37" t="str">
        <f>IF($I$4=0,D2436,IFERROR(IF(OR(AND(Data_Input!$T$3="meters",Data_Input!$T2440&gt;12),(AND(Data_Input!$T$3="feet",Data_Input!$T2440&gt;40)),ABS(D2436)&gt;$G$4),"",D2436),""))</f>
        <v/>
      </c>
      <c r="O2436" s="37" t="str">
        <f>IF($J$4=0,E2436,IFERROR(IF(OR(AND(Data_Input!$T$3="meters",Data_Input!$T2440&gt;12),(AND(Data_Input!$T$3="feet",Data_Input!$T2440&gt;40)),ABS(E2436)&gt;$G$4),"",E2436),""))</f>
        <v/>
      </c>
      <c r="P2436" s="35"/>
      <c r="Q2436" s="8" t="str">
        <f t="shared" ref="Q2436:Q2499" si="162">IFERROR(ABS(L2436),"")</f>
        <v/>
      </c>
      <c r="R2436" s="8" t="str">
        <f t="shared" ref="R2436:R2499" si="163">IFERROR(ABS(M2436),"")</f>
        <v/>
      </c>
      <c r="S2436" s="8" t="str">
        <f t="shared" ref="S2436:S2499" si="164">IFERROR(ABS(N2436),"")</f>
        <v/>
      </c>
      <c r="T2436" s="8" t="str">
        <f t="shared" ref="T2436:T2499" si="165">IFERROR(ABS(O2436),"")</f>
        <v/>
      </c>
      <c r="U2436" s="35"/>
    </row>
    <row r="2437" spans="1:21">
      <c r="A2437" s="7">
        <v>2435</v>
      </c>
      <c r="B2437" s="37" t="str">
        <f>Data_Input!O2441</f>
        <v/>
      </c>
      <c r="C2437" s="37" t="str">
        <f>Data_Input!P2441</f>
        <v/>
      </c>
      <c r="D2437" s="37" t="str">
        <f>Data_Input!Q2441</f>
        <v/>
      </c>
      <c r="E2437" s="37" t="str">
        <f>Data_Input!R2441</f>
        <v/>
      </c>
      <c r="F2437" s="47"/>
      <c r="G2437" s="35"/>
      <c r="H2437" s="35"/>
      <c r="I2437" s="35"/>
      <c r="J2437" s="35"/>
      <c r="K2437" s="35"/>
      <c r="L2437" s="37" t="str">
        <f>IF($G$4=0,B2437,IFERROR(IF(OR(AND(Data_Input!$T$3="meters",Data_Input!$T2441&gt;12),(AND(Data_Input!$T$3="feet",Data_Input!$T2441&gt;40)),ABS(B2437)&gt;$G$4),"",B2437),""))</f>
        <v/>
      </c>
      <c r="M2437" s="37" t="str">
        <f>IF($H$4=0,C2437,IFERROR(IF(OR(AND(Data_Input!$T$3="meters",Data_Input!$T2441&gt;12),(AND(Data_Input!$T$3="feet",Data_Input!$T2441&gt;40)),ABS(C2437)&gt;$G$4),"",C2437),""))</f>
        <v/>
      </c>
      <c r="N2437" s="37" t="str">
        <f>IF($I$4=0,D2437,IFERROR(IF(OR(AND(Data_Input!$T$3="meters",Data_Input!$T2441&gt;12),(AND(Data_Input!$T$3="feet",Data_Input!$T2441&gt;40)),ABS(D2437)&gt;$G$4),"",D2437),""))</f>
        <v/>
      </c>
      <c r="O2437" s="37" t="str">
        <f>IF($J$4=0,E2437,IFERROR(IF(OR(AND(Data_Input!$T$3="meters",Data_Input!$T2441&gt;12),(AND(Data_Input!$T$3="feet",Data_Input!$T2441&gt;40)),ABS(E2437)&gt;$G$4),"",E2437),""))</f>
        <v/>
      </c>
      <c r="P2437" s="35"/>
      <c r="Q2437" s="8" t="str">
        <f t="shared" si="162"/>
        <v/>
      </c>
      <c r="R2437" s="8" t="str">
        <f t="shared" si="163"/>
        <v/>
      </c>
      <c r="S2437" s="8" t="str">
        <f t="shared" si="164"/>
        <v/>
      </c>
      <c r="T2437" s="8" t="str">
        <f t="shared" si="165"/>
        <v/>
      </c>
      <c r="U2437" s="35"/>
    </row>
    <row r="2438" spans="1:21">
      <c r="A2438" s="7">
        <v>2436</v>
      </c>
      <c r="B2438" s="37" t="str">
        <f>Data_Input!O2442</f>
        <v/>
      </c>
      <c r="C2438" s="37" t="str">
        <f>Data_Input!P2442</f>
        <v/>
      </c>
      <c r="D2438" s="37" t="str">
        <f>Data_Input!Q2442</f>
        <v/>
      </c>
      <c r="E2438" s="37" t="str">
        <f>Data_Input!R2442</f>
        <v/>
      </c>
      <c r="F2438" s="47"/>
      <c r="G2438" s="35"/>
      <c r="H2438" s="35"/>
      <c r="I2438" s="35"/>
      <c r="J2438" s="35"/>
      <c r="K2438" s="35"/>
      <c r="L2438" s="37" t="str">
        <f>IF($G$4=0,B2438,IFERROR(IF(OR(AND(Data_Input!$T$3="meters",Data_Input!$T2442&gt;12),(AND(Data_Input!$T$3="feet",Data_Input!$T2442&gt;40)),ABS(B2438)&gt;$G$4),"",B2438),""))</f>
        <v/>
      </c>
      <c r="M2438" s="37" t="str">
        <f>IF($H$4=0,C2438,IFERROR(IF(OR(AND(Data_Input!$T$3="meters",Data_Input!$T2442&gt;12),(AND(Data_Input!$T$3="feet",Data_Input!$T2442&gt;40)),ABS(C2438)&gt;$G$4),"",C2438),""))</f>
        <v/>
      </c>
      <c r="N2438" s="37" t="str">
        <f>IF($I$4=0,D2438,IFERROR(IF(OR(AND(Data_Input!$T$3="meters",Data_Input!$T2442&gt;12),(AND(Data_Input!$T$3="feet",Data_Input!$T2442&gt;40)),ABS(D2438)&gt;$G$4),"",D2438),""))</f>
        <v/>
      </c>
      <c r="O2438" s="37" t="str">
        <f>IF($J$4=0,E2438,IFERROR(IF(OR(AND(Data_Input!$T$3="meters",Data_Input!$T2442&gt;12),(AND(Data_Input!$T$3="feet",Data_Input!$T2442&gt;40)),ABS(E2438)&gt;$G$4),"",E2438),""))</f>
        <v/>
      </c>
      <c r="P2438" s="35"/>
      <c r="Q2438" s="8" t="str">
        <f t="shared" si="162"/>
        <v/>
      </c>
      <c r="R2438" s="8" t="str">
        <f t="shared" si="163"/>
        <v/>
      </c>
      <c r="S2438" s="8" t="str">
        <f t="shared" si="164"/>
        <v/>
      </c>
      <c r="T2438" s="8" t="str">
        <f t="shared" si="165"/>
        <v/>
      </c>
      <c r="U2438" s="35"/>
    </row>
    <row r="2439" spans="1:21">
      <c r="A2439" s="7">
        <v>2437</v>
      </c>
      <c r="B2439" s="37" t="str">
        <f>Data_Input!O2443</f>
        <v/>
      </c>
      <c r="C2439" s="37" t="str">
        <f>Data_Input!P2443</f>
        <v/>
      </c>
      <c r="D2439" s="37" t="str">
        <f>Data_Input!Q2443</f>
        <v/>
      </c>
      <c r="E2439" s="37" t="str">
        <f>Data_Input!R2443</f>
        <v/>
      </c>
      <c r="F2439" s="47"/>
      <c r="G2439" s="35"/>
      <c r="H2439" s="35"/>
      <c r="I2439" s="35"/>
      <c r="J2439" s="35"/>
      <c r="K2439" s="35"/>
      <c r="L2439" s="37" t="str">
        <f>IF($G$4=0,B2439,IFERROR(IF(OR(AND(Data_Input!$T$3="meters",Data_Input!$T2443&gt;12),(AND(Data_Input!$T$3="feet",Data_Input!$T2443&gt;40)),ABS(B2439)&gt;$G$4),"",B2439),""))</f>
        <v/>
      </c>
      <c r="M2439" s="37" t="str">
        <f>IF($H$4=0,C2439,IFERROR(IF(OR(AND(Data_Input!$T$3="meters",Data_Input!$T2443&gt;12),(AND(Data_Input!$T$3="feet",Data_Input!$T2443&gt;40)),ABS(C2439)&gt;$G$4),"",C2439),""))</f>
        <v/>
      </c>
      <c r="N2439" s="37" t="str">
        <f>IF($I$4=0,D2439,IFERROR(IF(OR(AND(Data_Input!$T$3="meters",Data_Input!$T2443&gt;12),(AND(Data_Input!$T$3="feet",Data_Input!$T2443&gt;40)),ABS(D2439)&gt;$G$4),"",D2439),""))</f>
        <v/>
      </c>
      <c r="O2439" s="37" t="str">
        <f>IF($J$4=0,E2439,IFERROR(IF(OR(AND(Data_Input!$T$3="meters",Data_Input!$T2443&gt;12),(AND(Data_Input!$T$3="feet",Data_Input!$T2443&gt;40)),ABS(E2439)&gt;$G$4),"",E2439),""))</f>
        <v/>
      </c>
      <c r="P2439" s="35"/>
      <c r="Q2439" s="8" t="str">
        <f t="shared" si="162"/>
        <v/>
      </c>
      <c r="R2439" s="8" t="str">
        <f t="shared" si="163"/>
        <v/>
      </c>
      <c r="S2439" s="8" t="str">
        <f t="shared" si="164"/>
        <v/>
      </c>
      <c r="T2439" s="8" t="str">
        <f t="shared" si="165"/>
        <v/>
      </c>
      <c r="U2439" s="35"/>
    </row>
    <row r="2440" spans="1:21">
      <c r="A2440" s="7">
        <v>2438</v>
      </c>
      <c r="B2440" s="37" t="str">
        <f>Data_Input!O2444</f>
        <v/>
      </c>
      <c r="C2440" s="37" t="str">
        <f>Data_Input!P2444</f>
        <v/>
      </c>
      <c r="D2440" s="37" t="str">
        <f>Data_Input!Q2444</f>
        <v/>
      </c>
      <c r="E2440" s="37" t="str">
        <f>Data_Input!R2444</f>
        <v/>
      </c>
      <c r="F2440" s="47"/>
      <c r="G2440" s="35"/>
      <c r="H2440" s="35"/>
      <c r="I2440" s="35"/>
      <c r="J2440" s="35"/>
      <c r="K2440" s="35"/>
      <c r="L2440" s="37" t="str">
        <f>IF($G$4=0,B2440,IFERROR(IF(OR(AND(Data_Input!$T$3="meters",Data_Input!$T2444&gt;12),(AND(Data_Input!$T$3="feet",Data_Input!$T2444&gt;40)),ABS(B2440)&gt;$G$4),"",B2440),""))</f>
        <v/>
      </c>
      <c r="M2440" s="37" t="str">
        <f>IF($H$4=0,C2440,IFERROR(IF(OR(AND(Data_Input!$T$3="meters",Data_Input!$T2444&gt;12),(AND(Data_Input!$T$3="feet",Data_Input!$T2444&gt;40)),ABS(C2440)&gt;$G$4),"",C2440),""))</f>
        <v/>
      </c>
      <c r="N2440" s="37" t="str">
        <f>IF($I$4=0,D2440,IFERROR(IF(OR(AND(Data_Input!$T$3="meters",Data_Input!$T2444&gt;12),(AND(Data_Input!$T$3="feet",Data_Input!$T2444&gt;40)),ABS(D2440)&gt;$G$4),"",D2440),""))</f>
        <v/>
      </c>
      <c r="O2440" s="37" t="str">
        <f>IF($J$4=0,E2440,IFERROR(IF(OR(AND(Data_Input!$T$3="meters",Data_Input!$T2444&gt;12),(AND(Data_Input!$T$3="feet",Data_Input!$T2444&gt;40)),ABS(E2440)&gt;$G$4),"",E2440),""))</f>
        <v/>
      </c>
      <c r="P2440" s="35"/>
      <c r="Q2440" s="8" t="str">
        <f t="shared" si="162"/>
        <v/>
      </c>
      <c r="R2440" s="8" t="str">
        <f t="shared" si="163"/>
        <v/>
      </c>
      <c r="S2440" s="8" t="str">
        <f t="shared" si="164"/>
        <v/>
      </c>
      <c r="T2440" s="8" t="str">
        <f t="shared" si="165"/>
        <v/>
      </c>
      <c r="U2440" s="35"/>
    </row>
    <row r="2441" spans="1:21">
      <c r="A2441" s="7">
        <v>2439</v>
      </c>
      <c r="B2441" s="37" t="str">
        <f>Data_Input!O2445</f>
        <v/>
      </c>
      <c r="C2441" s="37" t="str">
        <f>Data_Input!P2445</f>
        <v/>
      </c>
      <c r="D2441" s="37" t="str">
        <f>Data_Input!Q2445</f>
        <v/>
      </c>
      <c r="E2441" s="37" t="str">
        <f>Data_Input!R2445</f>
        <v/>
      </c>
      <c r="F2441" s="47"/>
      <c r="G2441" s="35"/>
      <c r="H2441" s="35"/>
      <c r="I2441" s="35"/>
      <c r="J2441" s="35"/>
      <c r="K2441" s="35"/>
      <c r="L2441" s="37" t="str">
        <f>IF($G$4=0,B2441,IFERROR(IF(OR(AND(Data_Input!$T$3="meters",Data_Input!$T2445&gt;12),(AND(Data_Input!$T$3="feet",Data_Input!$T2445&gt;40)),ABS(B2441)&gt;$G$4),"",B2441),""))</f>
        <v/>
      </c>
      <c r="M2441" s="37" t="str">
        <f>IF($H$4=0,C2441,IFERROR(IF(OR(AND(Data_Input!$T$3="meters",Data_Input!$T2445&gt;12),(AND(Data_Input!$T$3="feet",Data_Input!$T2445&gt;40)),ABS(C2441)&gt;$G$4),"",C2441),""))</f>
        <v/>
      </c>
      <c r="N2441" s="37" t="str">
        <f>IF($I$4=0,D2441,IFERROR(IF(OR(AND(Data_Input!$T$3="meters",Data_Input!$T2445&gt;12),(AND(Data_Input!$T$3="feet",Data_Input!$T2445&gt;40)),ABS(D2441)&gt;$G$4),"",D2441),""))</f>
        <v/>
      </c>
      <c r="O2441" s="37" t="str">
        <f>IF($J$4=0,E2441,IFERROR(IF(OR(AND(Data_Input!$T$3="meters",Data_Input!$T2445&gt;12),(AND(Data_Input!$T$3="feet",Data_Input!$T2445&gt;40)),ABS(E2441)&gt;$G$4),"",E2441),""))</f>
        <v/>
      </c>
      <c r="P2441" s="35"/>
      <c r="Q2441" s="8" t="str">
        <f t="shared" si="162"/>
        <v/>
      </c>
      <c r="R2441" s="8" t="str">
        <f t="shared" si="163"/>
        <v/>
      </c>
      <c r="S2441" s="8" t="str">
        <f t="shared" si="164"/>
        <v/>
      </c>
      <c r="T2441" s="8" t="str">
        <f t="shared" si="165"/>
        <v/>
      </c>
      <c r="U2441" s="35"/>
    </row>
    <row r="2442" spans="1:21">
      <c r="A2442" s="7">
        <v>2440</v>
      </c>
      <c r="B2442" s="37" t="str">
        <f>Data_Input!O2446</f>
        <v/>
      </c>
      <c r="C2442" s="37" t="str">
        <f>Data_Input!P2446</f>
        <v/>
      </c>
      <c r="D2442" s="37" t="str">
        <f>Data_Input!Q2446</f>
        <v/>
      </c>
      <c r="E2442" s="37" t="str">
        <f>Data_Input!R2446</f>
        <v/>
      </c>
      <c r="F2442" s="47"/>
      <c r="G2442" s="35"/>
      <c r="H2442" s="35"/>
      <c r="I2442" s="35"/>
      <c r="J2442" s="35"/>
      <c r="K2442" s="35"/>
      <c r="L2442" s="37" t="str">
        <f>IF($G$4=0,B2442,IFERROR(IF(OR(AND(Data_Input!$T$3="meters",Data_Input!$T2446&gt;12),(AND(Data_Input!$T$3="feet",Data_Input!$T2446&gt;40)),ABS(B2442)&gt;$G$4),"",B2442),""))</f>
        <v/>
      </c>
      <c r="M2442" s="37" t="str">
        <f>IF($H$4=0,C2442,IFERROR(IF(OR(AND(Data_Input!$T$3="meters",Data_Input!$T2446&gt;12),(AND(Data_Input!$T$3="feet",Data_Input!$T2446&gt;40)),ABS(C2442)&gt;$G$4),"",C2442),""))</f>
        <v/>
      </c>
      <c r="N2442" s="37" t="str">
        <f>IF($I$4=0,D2442,IFERROR(IF(OR(AND(Data_Input!$T$3="meters",Data_Input!$T2446&gt;12),(AND(Data_Input!$T$3="feet",Data_Input!$T2446&gt;40)),ABS(D2442)&gt;$G$4),"",D2442),""))</f>
        <v/>
      </c>
      <c r="O2442" s="37" t="str">
        <f>IF($J$4=0,E2442,IFERROR(IF(OR(AND(Data_Input!$T$3="meters",Data_Input!$T2446&gt;12),(AND(Data_Input!$T$3="feet",Data_Input!$T2446&gt;40)),ABS(E2442)&gt;$G$4),"",E2442),""))</f>
        <v/>
      </c>
      <c r="P2442" s="35"/>
      <c r="Q2442" s="8" t="str">
        <f t="shared" si="162"/>
        <v/>
      </c>
      <c r="R2442" s="8" t="str">
        <f t="shared" si="163"/>
        <v/>
      </c>
      <c r="S2442" s="8" t="str">
        <f t="shared" si="164"/>
        <v/>
      </c>
      <c r="T2442" s="8" t="str">
        <f t="shared" si="165"/>
        <v/>
      </c>
      <c r="U2442" s="35"/>
    </row>
    <row r="2443" spans="1:21">
      <c r="A2443" s="7">
        <v>2441</v>
      </c>
      <c r="B2443" s="37" t="str">
        <f>Data_Input!O2447</f>
        <v/>
      </c>
      <c r="C2443" s="37" t="str">
        <f>Data_Input!P2447</f>
        <v/>
      </c>
      <c r="D2443" s="37" t="str">
        <f>Data_Input!Q2447</f>
        <v/>
      </c>
      <c r="E2443" s="37" t="str">
        <f>Data_Input!R2447</f>
        <v/>
      </c>
      <c r="F2443" s="47"/>
      <c r="G2443" s="35"/>
      <c r="H2443" s="35"/>
      <c r="I2443" s="35"/>
      <c r="J2443" s="35"/>
      <c r="K2443" s="35"/>
      <c r="L2443" s="37" t="str">
        <f>IF($G$4=0,B2443,IFERROR(IF(OR(AND(Data_Input!$T$3="meters",Data_Input!$T2447&gt;12),(AND(Data_Input!$T$3="feet",Data_Input!$T2447&gt;40)),ABS(B2443)&gt;$G$4),"",B2443),""))</f>
        <v/>
      </c>
      <c r="M2443" s="37" t="str">
        <f>IF($H$4=0,C2443,IFERROR(IF(OR(AND(Data_Input!$T$3="meters",Data_Input!$T2447&gt;12),(AND(Data_Input!$T$3="feet",Data_Input!$T2447&gt;40)),ABS(C2443)&gt;$G$4),"",C2443),""))</f>
        <v/>
      </c>
      <c r="N2443" s="37" t="str">
        <f>IF($I$4=0,D2443,IFERROR(IF(OR(AND(Data_Input!$T$3="meters",Data_Input!$T2447&gt;12),(AND(Data_Input!$T$3="feet",Data_Input!$T2447&gt;40)),ABS(D2443)&gt;$G$4),"",D2443),""))</f>
        <v/>
      </c>
      <c r="O2443" s="37" t="str">
        <f>IF($J$4=0,E2443,IFERROR(IF(OR(AND(Data_Input!$T$3="meters",Data_Input!$T2447&gt;12),(AND(Data_Input!$T$3="feet",Data_Input!$T2447&gt;40)),ABS(E2443)&gt;$G$4),"",E2443),""))</f>
        <v/>
      </c>
      <c r="P2443" s="35"/>
      <c r="Q2443" s="8" t="str">
        <f t="shared" si="162"/>
        <v/>
      </c>
      <c r="R2443" s="8" t="str">
        <f t="shared" si="163"/>
        <v/>
      </c>
      <c r="S2443" s="8" t="str">
        <f t="shared" si="164"/>
        <v/>
      </c>
      <c r="T2443" s="8" t="str">
        <f t="shared" si="165"/>
        <v/>
      </c>
      <c r="U2443" s="35"/>
    </row>
    <row r="2444" spans="1:21">
      <c r="A2444" s="7">
        <v>2442</v>
      </c>
      <c r="B2444" s="37" t="str">
        <f>Data_Input!O2448</f>
        <v/>
      </c>
      <c r="C2444" s="37" t="str">
        <f>Data_Input!P2448</f>
        <v/>
      </c>
      <c r="D2444" s="37" t="str">
        <f>Data_Input!Q2448</f>
        <v/>
      </c>
      <c r="E2444" s="37" t="str">
        <f>Data_Input!R2448</f>
        <v/>
      </c>
      <c r="F2444" s="47"/>
      <c r="G2444" s="35"/>
      <c r="H2444" s="35"/>
      <c r="I2444" s="35"/>
      <c r="J2444" s="35"/>
      <c r="K2444" s="35"/>
      <c r="L2444" s="37" t="str">
        <f>IF($G$4=0,B2444,IFERROR(IF(OR(AND(Data_Input!$T$3="meters",Data_Input!$T2448&gt;12),(AND(Data_Input!$T$3="feet",Data_Input!$T2448&gt;40)),ABS(B2444)&gt;$G$4),"",B2444),""))</f>
        <v/>
      </c>
      <c r="M2444" s="37" t="str">
        <f>IF($H$4=0,C2444,IFERROR(IF(OR(AND(Data_Input!$T$3="meters",Data_Input!$T2448&gt;12),(AND(Data_Input!$T$3="feet",Data_Input!$T2448&gt;40)),ABS(C2444)&gt;$G$4),"",C2444),""))</f>
        <v/>
      </c>
      <c r="N2444" s="37" t="str">
        <f>IF($I$4=0,D2444,IFERROR(IF(OR(AND(Data_Input!$T$3="meters",Data_Input!$T2448&gt;12),(AND(Data_Input!$T$3="feet",Data_Input!$T2448&gt;40)),ABS(D2444)&gt;$G$4),"",D2444),""))</f>
        <v/>
      </c>
      <c r="O2444" s="37" t="str">
        <f>IF($J$4=0,E2444,IFERROR(IF(OR(AND(Data_Input!$T$3="meters",Data_Input!$T2448&gt;12),(AND(Data_Input!$T$3="feet",Data_Input!$T2448&gt;40)),ABS(E2444)&gt;$G$4),"",E2444),""))</f>
        <v/>
      </c>
      <c r="P2444" s="35"/>
      <c r="Q2444" s="8" t="str">
        <f t="shared" si="162"/>
        <v/>
      </c>
      <c r="R2444" s="8" t="str">
        <f t="shared" si="163"/>
        <v/>
      </c>
      <c r="S2444" s="8" t="str">
        <f t="shared" si="164"/>
        <v/>
      </c>
      <c r="T2444" s="8" t="str">
        <f t="shared" si="165"/>
        <v/>
      </c>
      <c r="U2444" s="35"/>
    </row>
    <row r="2445" spans="1:21">
      <c r="A2445" s="7">
        <v>2443</v>
      </c>
      <c r="B2445" s="37" t="str">
        <f>Data_Input!O2449</f>
        <v/>
      </c>
      <c r="C2445" s="37" t="str">
        <f>Data_Input!P2449</f>
        <v/>
      </c>
      <c r="D2445" s="37" t="str">
        <f>Data_Input!Q2449</f>
        <v/>
      </c>
      <c r="E2445" s="37" t="str">
        <f>Data_Input!R2449</f>
        <v/>
      </c>
      <c r="F2445" s="47"/>
      <c r="G2445" s="35"/>
      <c r="H2445" s="35"/>
      <c r="I2445" s="35"/>
      <c r="J2445" s="35"/>
      <c r="K2445" s="35"/>
      <c r="L2445" s="37" t="str">
        <f>IF($G$4=0,B2445,IFERROR(IF(OR(AND(Data_Input!$T$3="meters",Data_Input!$T2449&gt;12),(AND(Data_Input!$T$3="feet",Data_Input!$T2449&gt;40)),ABS(B2445)&gt;$G$4),"",B2445),""))</f>
        <v/>
      </c>
      <c r="M2445" s="37" t="str">
        <f>IF($H$4=0,C2445,IFERROR(IF(OR(AND(Data_Input!$T$3="meters",Data_Input!$T2449&gt;12),(AND(Data_Input!$T$3="feet",Data_Input!$T2449&gt;40)),ABS(C2445)&gt;$G$4),"",C2445),""))</f>
        <v/>
      </c>
      <c r="N2445" s="37" t="str">
        <f>IF($I$4=0,D2445,IFERROR(IF(OR(AND(Data_Input!$T$3="meters",Data_Input!$T2449&gt;12),(AND(Data_Input!$T$3="feet",Data_Input!$T2449&gt;40)),ABS(D2445)&gt;$G$4),"",D2445),""))</f>
        <v/>
      </c>
      <c r="O2445" s="37" t="str">
        <f>IF($J$4=0,E2445,IFERROR(IF(OR(AND(Data_Input!$T$3="meters",Data_Input!$T2449&gt;12),(AND(Data_Input!$T$3="feet",Data_Input!$T2449&gt;40)),ABS(E2445)&gt;$G$4),"",E2445),""))</f>
        <v/>
      </c>
      <c r="P2445" s="35"/>
      <c r="Q2445" s="8" t="str">
        <f t="shared" si="162"/>
        <v/>
      </c>
      <c r="R2445" s="8" t="str">
        <f t="shared" si="163"/>
        <v/>
      </c>
      <c r="S2445" s="8" t="str">
        <f t="shared" si="164"/>
        <v/>
      </c>
      <c r="T2445" s="8" t="str">
        <f t="shared" si="165"/>
        <v/>
      </c>
      <c r="U2445" s="35"/>
    </row>
    <row r="2446" spans="1:21">
      <c r="A2446" s="7">
        <v>2444</v>
      </c>
      <c r="B2446" s="37" t="str">
        <f>Data_Input!O2450</f>
        <v/>
      </c>
      <c r="C2446" s="37" t="str">
        <f>Data_Input!P2450</f>
        <v/>
      </c>
      <c r="D2446" s="37" t="str">
        <f>Data_Input!Q2450</f>
        <v/>
      </c>
      <c r="E2446" s="37" t="str">
        <f>Data_Input!R2450</f>
        <v/>
      </c>
      <c r="F2446" s="47"/>
      <c r="G2446" s="35"/>
      <c r="H2446" s="35"/>
      <c r="I2446" s="35"/>
      <c r="J2446" s="35"/>
      <c r="K2446" s="35"/>
      <c r="L2446" s="37" t="str">
        <f>IF($G$4=0,B2446,IFERROR(IF(OR(AND(Data_Input!$T$3="meters",Data_Input!$T2450&gt;12),(AND(Data_Input!$T$3="feet",Data_Input!$T2450&gt;40)),ABS(B2446)&gt;$G$4),"",B2446),""))</f>
        <v/>
      </c>
      <c r="M2446" s="37" t="str">
        <f>IF($H$4=0,C2446,IFERROR(IF(OR(AND(Data_Input!$T$3="meters",Data_Input!$T2450&gt;12),(AND(Data_Input!$T$3="feet",Data_Input!$T2450&gt;40)),ABS(C2446)&gt;$G$4),"",C2446),""))</f>
        <v/>
      </c>
      <c r="N2446" s="37" t="str">
        <f>IF($I$4=0,D2446,IFERROR(IF(OR(AND(Data_Input!$T$3="meters",Data_Input!$T2450&gt;12),(AND(Data_Input!$T$3="feet",Data_Input!$T2450&gt;40)),ABS(D2446)&gt;$G$4),"",D2446),""))</f>
        <v/>
      </c>
      <c r="O2446" s="37" t="str">
        <f>IF($J$4=0,E2446,IFERROR(IF(OR(AND(Data_Input!$T$3="meters",Data_Input!$T2450&gt;12),(AND(Data_Input!$T$3="feet",Data_Input!$T2450&gt;40)),ABS(E2446)&gt;$G$4),"",E2446),""))</f>
        <v/>
      </c>
      <c r="P2446" s="35"/>
      <c r="Q2446" s="8" t="str">
        <f t="shared" si="162"/>
        <v/>
      </c>
      <c r="R2446" s="8" t="str">
        <f t="shared" si="163"/>
        <v/>
      </c>
      <c r="S2446" s="8" t="str">
        <f t="shared" si="164"/>
        <v/>
      </c>
      <c r="T2446" s="8" t="str">
        <f t="shared" si="165"/>
        <v/>
      </c>
      <c r="U2446" s="35"/>
    </row>
    <row r="2447" spans="1:21">
      <c r="A2447" s="7">
        <v>2445</v>
      </c>
      <c r="B2447" s="37" t="str">
        <f>Data_Input!O2451</f>
        <v/>
      </c>
      <c r="C2447" s="37" t="str">
        <f>Data_Input!P2451</f>
        <v/>
      </c>
      <c r="D2447" s="37" t="str">
        <f>Data_Input!Q2451</f>
        <v/>
      </c>
      <c r="E2447" s="37" t="str">
        <f>Data_Input!R2451</f>
        <v/>
      </c>
      <c r="F2447" s="47"/>
      <c r="G2447" s="35"/>
      <c r="H2447" s="35"/>
      <c r="I2447" s="35"/>
      <c r="J2447" s="35"/>
      <c r="K2447" s="35"/>
      <c r="L2447" s="37" t="str">
        <f>IF($G$4=0,B2447,IFERROR(IF(OR(AND(Data_Input!$T$3="meters",Data_Input!$T2451&gt;12),(AND(Data_Input!$T$3="feet",Data_Input!$T2451&gt;40)),ABS(B2447)&gt;$G$4),"",B2447),""))</f>
        <v/>
      </c>
      <c r="M2447" s="37" t="str">
        <f>IF($H$4=0,C2447,IFERROR(IF(OR(AND(Data_Input!$T$3="meters",Data_Input!$T2451&gt;12),(AND(Data_Input!$T$3="feet",Data_Input!$T2451&gt;40)),ABS(C2447)&gt;$G$4),"",C2447),""))</f>
        <v/>
      </c>
      <c r="N2447" s="37" t="str">
        <f>IF($I$4=0,D2447,IFERROR(IF(OR(AND(Data_Input!$T$3="meters",Data_Input!$T2451&gt;12),(AND(Data_Input!$T$3="feet",Data_Input!$T2451&gt;40)),ABS(D2447)&gt;$G$4),"",D2447),""))</f>
        <v/>
      </c>
      <c r="O2447" s="37" t="str">
        <f>IF($J$4=0,E2447,IFERROR(IF(OR(AND(Data_Input!$T$3="meters",Data_Input!$T2451&gt;12),(AND(Data_Input!$T$3="feet",Data_Input!$T2451&gt;40)),ABS(E2447)&gt;$G$4),"",E2447),""))</f>
        <v/>
      </c>
      <c r="P2447" s="35"/>
      <c r="Q2447" s="8" t="str">
        <f t="shared" si="162"/>
        <v/>
      </c>
      <c r="R2447" s="8" t="str">
        <f t="shared" si="163"/>
        <v/>
      </c>
      <c r="S2447" s="8" t="str">
        <f t="shared" si="164"/>
        <v/>
      </c>
      <c r="T2447" s="8" t="str">
        <f t="shared" si="165"/>
        <v/>
      </c>
      <c r="U2447" s="35"/>
    </row>
    <row r="2448" spans="1:21">
      <c r="A2448" s="7">
        <v>2446</v>
      </c>
      <c r="B2448" s="37" t="str">
        <f>Data_Input!O2452</f>
        <v/>
      </c>
      <c r="C2448" s="37" t="str">
        <f>Data_Input!P2452</f>
        <v/>
      </c>
      <c r="D2448" s="37" t="str">
        <f>Data_Input!Q2452</f>
        <v/>
      </c>
      <c r="E2448" s="37" t="str">
        <f>Data_Input!R2452</f>
        <v/>
      </c>
      <c r="F2448" s="47"/>
      <c r="G2448" s="35"/>
      <c r="H2448" s="35"/>
      <c r="I2448" s="35"/>
      <c r="J2448" s="35"/>
      <c r="K2448" s="35"/>
      <c r="L2448" s="37" t="str">
        <f>IF($G$4=0,B2448,IFERROR(IF(OR(AND(Data_Input!$T$3="meters",Data_Input!$T2452&gt;12),(AND(Data_Input!$T$3="feet",Data_Input!$T2452&gt;40)),ABS(B2448)&gt;$G$4),"",B2448),""))</f>
        <v/>
      </c>
      <c r="M2448" s="37" t="str">
        <f>IF($H$4=0,C2448,IFERROR(IF(OR(AND(Data_Input!$T$3="meters",Data_Input!$T2452&gt;12),(AND(Data_Input!$T$3="feet",Data_Input!$T2452&gt;40)),ABS(C2448)&gt;$G$4),"",C2448),""))</f>
        <v/>
      </c>
      <c r="N2448" s="37" t="str">
        <f>IF($I$4=0,D2448,IFERROR(IF(OR(AND(Data_Input!$T$3="meters",Data_Input!$T2452&gt;12),(AND(Data_Input!$T$3="feet",Data_Input!$T2452&gt;40)),ABS(D2448)&gt;$G$4),"",D2448),""))</f>
        <v/>
      </c>
      <c r="O2448" s="37" t="str">
        <f>IF($J$4=0,E2448,IFERROR(IF(OR(AND(Data_Input!$T$3="meters",Data_Input!$T2452&gt;12),(AND(Data_Input!$T$3="feet",Data_Input!$T2452&gt;40)),ABS(E2448)&gt;$G$4),"",E2448),""))</f>
        <v/>
      </c>
      <c r="P2448" s="35"/>
      <c r="Q2448" s="8" t="str">
        <f t="shared" si="162"/>
        <v/>
      </c>
      <c r="R2448" s="8" t="str">
        <f t="shared" si="163"/>
        <v/>
      </c>
      <c r="S2448" s="8" t="str">
        <f t="shared" si="164"/>
        <v/>
      </c>
      <c r="T2448" s="8" t="str">
        <f t="shared" si="165"/>
        <v/>
      </c>
      <c r="U2448" s="35"/>
    </row>
    <row r="2449" spans="1:21">
      <c r="A2449" s="7">
        <v>2447</v>
      </c>
      <c r="B2449" s="37" t="str">
        <f>Data_Input!O2453</f>
        <v/>
      </c>
      <c r="C2449" s="37" t="str">
        <f>Data_Input!P2453</f>
        <v/>
      </c>
      <c r="D2449" s="37" t="str">
        <f>Data_Input!Q2453</f>
        <v/>
      </c>
      <c r="E2449" s="37" t="str">
        <f>Data_Input!R2453</f>
        <v/>
      </c>
      <c r="F2449" s="47"/>
      <c r="G2449" s="35"/>
      <c r="H2449" s="35"/>
      <c r="I2449" s="35"/>
      <c r="J2449" s="35"/>
      <c r="K2449" s="35"/>
      <c r="L2449" s="37" t="str">
        <f>IF($G$4=0,B2449,IFERROR(IF(OR(AND(Data_Input!$T$3="meters",Data_Input!$T2453&gt;12),(AND(Data_Input!$T$3="feet",Data_Input!$T2453&gt;40)),ABS(B2449)&gt;$G$4),"",B2449),""))</f>
        <v/>
      </c>
      <c r="M2449" s="37" t="str">
        <f>IF($H$4=0,C2449,IFERROR(IF(OR(AND(Data_Input!$T$3="meters",Data_Input!$T2453&gt;12),(AND(Data_Input!$T$3="feet",Data_Input!$T2453&gt;40)),ABS(C2449)&gt;$G$4),"",C2449),""))</f>
        <v/>
      </c>
      <c r="N2449" s="37" t="str">
        <f>IF($I$4=0,D2449,IFERROR(IF(OR(AND(Data_Input!$T$3="meters",Data_Input!$T2453&gt;12),(AND(Data_Input!$T$3="feet",Data_Input!$T2453&gt;40)),ABS(D2449)&gt;$G$4),"",D2449),""))</f>
        <v/>
      </c>
      <c r="O2449" s="37" t="str">
        <f>IF($J$4=0,E2449,IFERROR(IF(OR(AND(Data_Input!$T$3="meters",Data_Input!$T2453&gt;12),(AND(Data_Input!$T$3="feet",Data_Input!$T2453&gt;40)),ABS(E2449)&gt;$G$4),"",E2449),""))</f>
        <v/>
      </c>
      <c r="P2449" s="35"/>
      <c r="Q2449" s="8" t="str">
        <f t="shared" si="162"/>
        <v/>
      </c>
      <c r="R2449" s="8" t="str">
        <f t="shared" si="163"/>
        <v/>
      </c>
      <c r="S2449" s="8" t="str">
        <f t="shared" si="164"/>
        <v/>
      </c>
      <c r="T2449" s="8" t="str">
        <f t="shared" si="165"/>
        <v/>
      </c>
      <c r="U2449" s="35"/>
    </row>
    <row r="2450" spans="1:21">
      <c r="A2450" s="7">
        <v>2448</v>
      </c>
      <c r="B2450" s="37" t="str">
        <f>Data_Input!O2454</f>
        <v/>
      </c>
      <c r="C2450" s="37" t="str">
        <f>Data_Input!P2454</f>
        <v/>
      </c>
      <c r="D2450" s="37" t="str">
        <f>Data_Input!Q2454</f>
        <v/>
      </c>
      <c r="E2450" s="37" t="str">
        <f>Data_Input!R2454</f>
        <v/>
      </c>
      <c r="F2450" s="47"/>
      <c r="G2450" s="35"/>
      <c r="H2450" s="35"/>
      <c r="I2450" s="35"/>
      <c r="J2450" s="35"/>
      <c r="K2450" s="35"/>
      <c r="L2450" s="37" t="str">
        <f>IF($G$4=0,B2450,IFERROR(IF(OR(AND(Data_Input!$T$3="meters",Data_Input!$T2454&gt;12),(AND(Data_Input!$T$3="feet",Data_Input!$T2454&gt;40)),ABS(B2450)&gt;$G$4),"",B2450),""))</f>
        <v/>
      </c>
      <c r="M2450" s="37" t="str">
        <f>IF($H$4=0,C2450,IFERROR(IF(OR(AND(Data_Input!$T$3="meters",Data_Input!$T2454&gt;12),(AND(Data_Input!$T$3="feet",Data_Input!$T2454&gt;40)),ABS(C2450)&gt;$G$4),"",C2450),""))</f>
        <v/>
      </c>
      <c r="N2450" s="37" t="str">
        <f>IF($I$4=0,D2450,IFERROR(IF(OR(AND(Data_Input!$T$3="meters",Data_Input!$T2454&gt;12),(AND(Data_Input!$T$3="feet",Data_Input!$T2454&gt;40)),ABS(D2450)&gt;$G$4),"",D2450),""))</f>
        <v/>
      </c>
      <c r="O2450" s="37" t="str">
        <f>IF($J$4=0,E2450,IFERROR(IF(OR(AND(Data_Input!$T$3="meters",Data_Input!$T2454&gt;12),(AND(Data_Input!$T$3="feet",Data_Input!$T2454&gt;40)),ABS(E2450)&gt;$G$4),"",E2450),""))</f>
        <v/>
      </c>
      <c r="P2450" s="35"/>
      <c r="Q2450" s="8" t="str">
        <f t="shared" si="162"/>
        <v/>
      </c>
      <c r="R2450" s="8" t="str">
        <f t="shared" si="163"/>
        <v/>
      </c>
      <c r="S2450" s="8" t="str">
        <f t="shared" si="164"/>
        <v/>
      </c>
      <c r="T2450" s="8" t="str">
        <f t="shared" si="165"/>
        <v/>
      </c>
      <c r="U2450" s="35"/>
    </row>
    <row r="2451" spans="1:21">
      <c r="A2451" s="7">
        <v>2449</v>
      </c>
      <c r="B2451" s="37" t="str">
        <f>Data_Input!O2455</f>
        <v/>
      </c>
      <c r="C2451" s="37" t="str">
        <f>Data_Input!P2455</f>
        <v/>
      </c>
      <c r="D2451" s="37" t="str">
        <f>Data_Input!Q2455</f>
        <v/>
      </c>
      <c r="E2451" s="37" t="str">
        <f>Data_Input!R2455</f>
        <v/>
      </c>
      <c r="F2451" s="47"/>
      <c r="G2451" s="35"/>
      <c r="H2451" s="35"/>
      <c r="I2451" s="35"/>
      <c r="J2451" s="35"/>
      <c r="K2451" s="35"/>
      <c r="L2451" s="37" t="str">
        <f>IF($G$4=0,B2451,IFERROR(IF(OR(AND(Data_Input!$T$3="meters",Data_Input!$T2455&gt;12),(AND(Data_Input!$T$3="feet",Data_Input!$T2455&gt;40)),ABS(B2451)&gt;$G$4),"",B2451),""))</f>
        <v/>
      </c>
      <c r="M2451" s="37" t="str">
        <f>IF($H$4=0,C2451,IFERROR(IF(OR(AND(Data_Input!$T$3="meters",Data_Input!$T2455&gt;12),(AND(Data_Input!$T$3="feet",Data_Input!$T2455&gt;40)),ABS(C2451)&gt;$G$4),"",C2451),""))</f>
        <v/>
      </c>
      <c r="N2451" s="37" t="str">
        <f>IF($I$4=0,D2451,IFERROR(IF(OR(AND(Data_Input!$T$3="meters",Data_Input!$T2455&gt;12),(AND(Data_Input!$T$3="feet",Data_Input!$T2455&gt;40)),ABS(D2451)&gt;$G$4),"",D2451),""))</f>
        <v/>
      </c>
      <c r="O2451" s="37" t="str">
        <f>IF($J$4=0,E2451,IFERROR(IF(OR(AND(Data_Input!$T$3="meters",Data_Input!$T2455&gt;12),(AND(Data_Input!$T$3="feet",Data_Input!$T2455&gt;40)),ABS(E2451)&gt;$G$4),"",E2451),""))</f>
        <v/>
      </c>
      <c r="P2451" s="35"/>
      <c r="Q2451" s="8" t="str">
        <f t="shared" si="162"/>
        <v/>
      </c>
      <c r="R2451" s="8" t="str">
        <f t="shared" si="163"/>
        <v/>
      </c>
      <c r="S2451" s="8" t="str">
        <f t="shared" si="164"/>
        <v/>
      </c>
      <c r="T2451" s="8" t="str">
        <f t="shared" si="165"/>
        <v/>
      </c>
      <c r="U2451" s="35"/>
    </row>
    <row r="2452" spans="1:21">
      <c r="A2452" s="7">
        <v>2450</v>
      </c>
      <c r="B2452" s="37" t="str">
        <f>Data_Input!O2456</f>
        <v/>
      </c>
      <c r="C2452" s="37" t="str">
        <f>Data_Input!P2456</f>
        <v/>
      </c>
      <c r="D2452" s="37" t="str">
        <f>Data_Input!Q2456</f>
        <v/>
      </c>
      <c r="E2452" s="37" t="str">
        <f>Data_Input!R2456</f>
        <v/>
      </c>
      <c r="F2452" s="47"/>
      <c r="G2452" s="35"/>
      <c r="H2452" s="35"/>
      <c r="I2452" s="35"/>
      <c r="J2452" s="35"/>
      <c r="K2452" s="35"/>
      <c r="L2452" s="37" t="str">
        <f>IF($G$4=0,B2452,IFERROR(IF(OR(AND(Data_Input!$T$3="meters",Data_Input!$T2456&gt;12),(AND(Data_Input!$T$3="feet",Data_Input!$T2456&gt;40)),ABS(B2452)&gt;$G$4),"",B2452),""))</f>
        <v/>
      </c>
      <c r="M2452" s="37" t="str">
        <f>IF($H$4=0,C2452,IFERROR(IF(OR(AND(Data_Input!$T$3="meters",Data_Input!$T2456&gt;12),(AND(Data_Input!$T$3="feet",Data_Input!$T2456&gt;40)),ABS(C2452)&gt;$G$4),"",C2452),""))</f>
        <v/>
      </c>
      <c r="N2452" s="37" t="str">
        <f>IF($I$4=0,D2452,IFERROR(IF(OR(AND(Data_Input!$T$3="meters",Data_Input!$T2456&gt;12),(AND(Data_Input!$T$3="feet",Data_Input!$T2456&gt;40)),ABS(D2452)&gt;$G$4),"",D2452),""))</f>
        <v/>
      </c>
      <c r="O2452" s="37" t="str">
        <f>IF($J$4=0,E2452,IFERROR(IF(OR(AND(Data_Input!$T$3="meters",Data_Input!$T2456&gt;12),(AND(Data_Input!$T$3="feet",Data_Input!$T2456&gt;40)),ABS(E2452)&gt;$G$4),"",E2452),""))</f>
        <v/>
      </c>
      <c r="P2452" s="35"/>
      <c r="Q2452" s="8" t="str">
        <f t="shared" si="162"/>
        <v/>
      </c>
      <c r="R2452" s="8" t="str">
        <f t="shared" si="163"/>
        <v/>
      </c>
      <c r="S2452" s="8" t="str">
        <f t="shared" si="164"/>
        <v/>
      </c>
      <c r="T2452" s="8" t="str">
        <f t="shared" si="165"/>
        <v/>
      </c>
      <c r="U2452" s="35"/>
    </row>
    <row r="2453" spans="1:21">
      <c r="A2453" s="7">
        <v>2451</v>
      </c>
      <c r="B2453" s="37" t="str">
        <f>Data_Input!O2457</f>
        <v/>
      </c>
      <c r="C2453" s="37" t="str">
        <f>Data_Input!P2457</f>
        <v/>
      </c>
      <c r="D2453" s="37" t="str">
        <f>Data_Input!Q2457</f>
        <v/>
      </c>
      <c r="E2453" s="37" t="str">
        <f>Data_Input!R2457</f>
        <v/>
      </c>
      <c r="F2453" s="47"/>
      <c r="G2453" s="35"/>
      <c r="H2453" s="35"/>
      <c r="I2453" s="35"/>
      <c r="J2453" s="35"/>
      <c r="K2453" s="35"/>
      <c r="L2453" s="37" t="str">
        <f>IF($G$4=0,B2453,IFERROR(IF(OR(AND(Data_Input!$T$3="meters",Data_Input!$T2457&gt;12),(AND(Data_Input!$T$3="feet",Data_Input!$T2457&gt;40)),ABS(B2453)&gt;$G$4),"",B2453),""))</f>
        <v/>
      </c>
      <c r="M2453" s="37" t="str">
        <f>IF($H$4=0,C2453,IFERROR(IF(OR(AND(Data_Input!$T$3="meters",Data_Input!$T2457&gt;12),(AND(Data_Input!$T$3="feet",Data_Input!$T2457&gt;40)),ABS(C2453)&gt;$G$4),"",C2453),""))</f>
        <v/>
      </c>
      <c r="N2453" s="37" t="str">
        <f>IF($I$4=0,D2453,IFERROR(IF(OR(AND(Data_Input!$T$3="meters",Data_Input!$T2457&gt;12),(AND(Data_Input!$T$3="feet",Data_Input!$T2457&gt;40)),ABS(D2453)&gt;$G$4),"",D2453),""))</f>
        <v/>
      </c>
      <c r="O2453" s="37" t="str">
        <f>IF($J$4=0,E2453,IFERROR(IF(OR(AND(Data_Input!$T$3="meters",Data_Input!$T2457&gt;12),(AND(Data_Input!$T$3="feet",Data_Input!$T2457&gt;40)),ABS(E2453)&gt;$G$4),"",E2453),""))</f>
        <v/>
      </c>
      <c r="P2453" s="35"/>
      <c r="Q2453" s="8" t="str">
        <f t="shared" si="162"/>
        <v/>
      </c>
      <c r="R2453" s="8" t="str">
        <f t="shared" si="163"/>
        <v/>
      </c>
      <c r="S2453" s="8" t="str">
        <f t="shared" si="164"/>
        <v/>
      </c>
      <c r="T2453" s="8" t="str">
        <f t="shared" si="165"/>
        <v/>
      </c>
      <c r="U2453" s="35"/>
    </row>
    <row r="2454" spans="1:21">
      <c r="A2454" s="7">
        <v>2452</v>
      </c>
      <c r="B2454" s="37" t="str">
        <f>Data_Input!O2458</f>
        <v/>
      </c>
      <c r="C2454" s="37" t="str">
        <f>Data_Input!P2458</f>
        <v/>
      </c>
      <c r="D2454" s="37" t="str">
        <f>Data_Input!Q2458</f>
        <v/>
      </c>
      <c r="E2454" s="37" t="str">
        <f>Data_Input!R2458</f>
        <v/>
      </c>
      <c r="F2454" s="47"/>
      <c r="G2454" s="35"/>
      <c r="H2454" s="35"/>
      <c r="I2454" s="35"/>
      <c r="J2454" s="35"/>
      <c r="K2454" s="35"/>
      <c r="L2454" s="37" t="str">
        <f>IF($G$4=0,B2454,IFERROR(IF(OR(AND(Data_Input!$T$3="meters",Data_Input!$T2458&gt;12),(AND(Data_Input!$T$3="feet",Data_Input!$T2458&gt;40)),ABS(B2454)&gt;$G$4),"",B2454),""))</f>
        <v/>
      </c>
      <c r="M2454" s="37" t="str">
        <f>IF($H$4=0,C2454,IFERROR(IF(OR(AND(Data_Input!$T$3="meters",Data_Input!$T2458&gt;12),(AND(Data_Input!$T$3="feet",Data_Input!$T2458&gt;40)),ABS(C2454)&gt;$G$4),"",C2454),""))</f>
        <v/>
      </c>
      <c r="N2454" s="37" t="str">
        <f>IF($I$4=0,D2454,IFERROR(IF(OR(AND(Data_Input!$T$3="meters",Data_Input!$T2458&gt;12),(AND(Data_Input!$T$3="feet",Data_Input!$T2458&gt;40)),ABS(D2454)&gt;$G$4),"",D2454),""))</f>
        <v/>
      </c>
      <c r="O2454" s="37" t="str">
        <f>IF($J$4=0,E2454,IFERROR(IF(OR(AND(Data_Input!$T$3="meters",Data_Input!$T2458&gt;12),(AND(Data_Input!$T$3="feet",Data_Input!$T2458&gt;40)),ABS(E2454)&gt;$G$4),"",E2454),""))</f>
        <v/>
      </c>
      <c r="P2454" s="35"/>
      <c r="Q2454" s="8" t="str">
        <f t="shared" si="162"/>
        <v/>
      </c>
      <c r="R2454" s="8" t="str">
        <f t="shared" si="163"/>
        <v/>
      </c>
      <c r="S2454" s="8" t="str">
        <f t="shared" si="164"/>
        <v/>
      </c>
      <c r="T2454" s="8" t="str">
        <f t="shared" si="165"/>
        <v/>
      </c>
      <c r="U2454" s="35"/>
    </row>
    <row r="2455" spans="1:21">
      <c r="A2455" s="7">
        <v>2453</v>
      </c>
      <c r="B2455" s="37" t="str">
        <f>Data_Input!O2459</f>
        <v/>
      </c>
      <c r="C2455" s="37" t="str">
        <f>Data_Input!P2459</f>
        <v/>
      </c>
      <c r="D2455" s="37" t="str">
        <f>Data_Input!Q2459</f>
        <v/>
      </c>
      <c r="E2455" s="37" t="str">
        <f>Data_Input!R2459</f>
        <v/>
      </c>
      <c r="F2455" s="47"/>
      <c r="G2455" s="35"/>
      <c r="H2455" s="35"/>
      <c r="I2455" s="35"/>
      <c r="J2455" s="35"/>
      <c r="K2455" s="35"/>
      <c r="L2455" s="37" t="str">
        <f>IF($G$4=0,B2455,IFERROR(IF(OR(AND(Data_Input!$T$3="meters",Data_Input!$T2459&gt;12),(AND(Data_Input!$T$3="feet",Data_Input!$T2459&gt;40)),ABS(B2455)&gt;$G$4),"",B2455),""))</f>
        <v/>
      </c>
      <c r="M2455" s="37" t="str">
        <f>IF($H$4=0,C2455,IFERROR(IF(OR(AND(Data_Input!$T$3="meters",Data_Input!$T2459&gt;12),(AND(Data_Input!$T$3="feet",Data_Input!$T2459&gt;40)),ABS(C2455)&gt;$G$4),"",C2455),""))</f>
        <v/>
      </c>
      <c r="N2455" s="37" t="str">
        <f>IF($I$4=0,D2455,IFERROR(IF(OR(AND(Data_Input!$T$3="meters",Data_Input!$T2459&gt;12),(AND(Data_Input!$T$3="feet",Data_Input!$T2459&gt;40)),ABS(D2455)&gt;$G$4),"",D2455),""))</f>
        <v/>
      </c>
      <c r="O2455" s="37" t="str">
        <f>IF($J$4=0,E2455,IFERROR(IF(OR(AND(Data_Input!$T$3="meters",Data_Input!$T2459&gt;12),(AND(Data_Input!$T$3="feet",Data_Input!$T2459&gt;40)),ABS(E2455)&gt;$G$4),"",E2455),""))</f>
        <v/>
      </c>
      <c r="P2455" s="35"/>
      <c r="Q2455" s="8" t="str">
        <f t="shared" si="162"/>
        <v/>
      </c>
      <c r="R2455" s="8" t="str">
        <f t="shared" si="163"/>
        <v/>
      </c>
      <c r="S2455" s="8" t="str">
        <f t="shared" si="164"/>
        <v/>
      </c>
      <c r="T2455" s="8" t="str">
        <f t="shared" si="165"/>
        <v/>
      </c>
      <c r="U2455" s="35"/>
    </row>
    <row r="2456" spans="1:21">
      <c r="A2456" s="7">
        <v>2454</v>
      </c>
      <c r="B2456" s="37" t="str">
        <f>Data_Input!O2460</f>
        <v/>
      </c>
      <c r="C2456" s="37" t="str">
        <f>Data_Input!P2460</f>
        <v/>
      </c>
      <c r="D2456" s="37" t="str">
        <f>Data_Input!Q2460</f>
        <v/>
      </c>
      <c r="E2456" s="37" t="str">
        <f>Data_Input!R2460</f>
        <v/>
      </c>
      <c r="F2456" s="47"/>
      <c r="G2456" s="35"/>
      <c r="H2456" s="35"/>
      <c r="I2456" s="35"/>
      <c r="J2456" s="35"/>
      <c r="K2456" s="35"/>
      <c r="L2456" s="37" t="str">
        <f>IF($G$4=0,B2456,IFERROR(IF(OR(AND(Data_Input!$T$3="meters",Data_Input!$T2460&gt;12),(AND(Data_Input!$T$3="feet",Data_Input!$T2460&gt;40)),ABS(B2456)&gt;$G$4),"",B2456),""))</f>
        <v/>
      </c>
      <c r="M2456" s="37" t="str">
        <f>IF($H$4=0,C2456,IFERROR(IF(OR(AND(Data_Input!$T$3="meters",Data_Input!$T2460&gt;12),(AND(Data_Input!$T$3="feet",Data_Input!$T2460&gt;40)),ABS(C2456)&gt;$G$4),"",C2456),""))</f>
        <v/>
      </c>
      <c r="N2456" s="37" t="str">
        <f>IF($I$4=0,D2456,IFERROR(IF(OR(AND(Data_Input!$T$3="meters",Data_Input!$T2460&gt;12),(AND(Data_Input!$T$3="feet",Data_Input!$T2460&gt;40)),ABS(D2456)&gt;$G$4),"",D2456),""))</f>
        <v/>
      </c>
      <c r="O2456" s="37" t="str">
        <f>IF($J$4=0,E2456,IFERROR(IF(OR(AND(Data_Input!$T$3="meters",Data_Input!$T2460&gt;12),(AND(Data_Input!$T$3="feet",Data_Input!$T2460&gt;40)),ABS(E2456)&gt;$G$4),"",E2456),""))</f>
        <v/>
      </c>
      <c r="P2456" s="35"/>
      <c r="Q2456" s="8" t="str">
        <f t="shared" si="162"/>
        <v/>
      </c>
      <c r="R2456" s="8" t="str">
        <f t="shared" si="163"/>
        <v/>
      </c>
      <c r="S2456" s="8" t="str">
        <f t="shared" si="164"/>
        <v/>
      </c>
      <c r="T2456" s="8" t="str">
        <f t="shared" si="165"/>
        <v/>
      </c>
      <c r="U2456" s="35"/>
    </row>
    <row r="2457" spans="1:21">
      <c r="A2457" s="7">
        <v>2455</v>
      </c>
      <c r="B2457" s="37" t="str">
        <f>Data_Input!O2461</f>
        <v/>
      </c>
      <c r="C2457" s="37" t="str">
        <f>Data_Input!P2461</f>
        <v/>
      </c>
      <c r="D2457" s="37" t="str">
        <f>Data_Input!Q2461</f>
        <v/>
      </c>
      <c r="E2457" s="37" t="str">
        <f>Data_Input!R2461</f>
        <v/>
      </c>
      <c r="F2457" s="47"/>
      <c r="G2457" s="35"/>
      <c r="H2457" s="35"/>
      <c r="I2457" s="35"/>
      <c r="J2457" s="35"/>
      <c r="K2457" s="35"/>
      <c r="L2457" s="37" t="str">
        <f>IF($G$4=0,B2457,IFERROR(IF(OR(AND(Data_Input!$T$3="meters",Data_Input!$T2461&gt;12),(AND(Data_Input!$T$3="feet",Data_Input!$T2461&gt;40)),ABS(B2457)&gt;$G$4),"",B2457),""))</f>
        <v/>
      </c>
      <c r="M2457" s="37" t="str">
        <f>IF($H$4=0,C2457,IFERROR(IF(OR(AND(Data_Input!$T$3="meters",Data_Input!$T2461&gt;12),(AND(Data_Input!$T$3="feet",Data_Input!$T2461&gt;40)),ABS(C2457)&gt;$G$4),"",C2457),""))</f>
        <v/>
      </c>
      <c r="N2457" s="37" t="str">
        <f>IF($I$4=0,D2457,IFERROR(IF(OR(AND(Data_Input!$T$3="meters",Data_Input!$T2461&gt;12),(AND(Data_Input!$T$3="feet",Data_Input!$T2461&gt;40)),ABS(D2457)&gt;$G$4),"",D2457),""))</f>
        <v/>
      </c>
      <c r="O2457" s="37" t="str">
        <f>IF($J$4=0,E2457,IFERROR(IF(OR(AND(Data_Input!$T$3="meters",Data_Input!$T2461&gt;12),(AND(Data_Input!$T$3="feet",Data_Input!$T2461&gt;40)),ABS(E2457)&gt;$G$4),"",E2457),""))</f>
        <v/>
      </c>
      <c r="P2457" s="35"/>
      <c r="Q2457" s="8" t="str">
        <f t="shared" si="162"/>
        <v/>
      </c>
      <c r="R2457" s="8" t="str">
        <f t="shared" si="163"/>
        <v/>
      </c>
      <c r="S2457" s="8" t="str">
        <f t="shared" si="164"/>
        <v/>
      </c>
      <c r="T2457" s="8" t="str">
        <f t="shared" si="165"/>
        <v/>
      </c>
      <c r="U2457" s="35"/>
    </row>
    <row r="2458" spans="1:21">
      <c r="A2458" s="7">
        <v>2456</v>
      </c>
      <c r="B2458" s="37" t="str">
        <f>Data_Input!O2462</f>
        <v/>
      </c>
      <c r="C2458" s="37" t="str">
        <f>Data_Input!P2462</f>
        <v/>
      </c>
      <c r="D2458" s="37" t="str">
        <f>Data_Input!Q2462</f>
        <v/>
      </c>
      <c r="E2458" s="37" t="str">
        <f>Data_Input!R2462</f>
        <v/>
      </c>
      <c r="F2458" s="47"/>
      <c r="G2458" s="35"/>
      <c r="H2458" s="35"/>
      <c r="I2458" s="35"/>
      <c r="J2458" s="35"/>
      <c r="K2458" s="35"/>
      <c r="L2458" s="37" t="str">
        <f>IF($G$4=0,B2458,IFERROR(IF(OR(AND(Data_Input!$T$3="meters",Data_Input!$T2462&gt;12),(AND(Data_Input!$T$3="feet",Data_Input!$T2462&gt;40)),ABS(B2458)&gt;$G$4),"",B2458),""))</f>
        <v/>
      </c>
      <c r="M2458" s="37" t="str">
        <f>IF($H$4=0,C2458,IFERROR(IF(OR(AND(Data_Input!$T$3="meters",Data_Input!$T2462&gt;12),(AND(Data_Input!$T$3="feet",Data_Input!$T2462&gt;40)),ABS(C2458)&gt;$G$4),"",C2458),""))</f>
        <v/>
      </c>
      <c r="N2458" s="37" t="str">
        <f>IF($I$4=0,D2458,IFERROR(IF(OR(AND(Data_Input!$T$3="meters",Data_Input!$T2462&gt;12),(AND(Data_Input!$T$3="feet",Data_Input!$T2462&gt;40)),ABS(D2458)&gt;$G$4),"",D2458),""))</f>
        <v/>
      </c>
      <c r="O2458" s="37" t="str">
        <f>IF($J$4=0,E2458,IFERROR(IF(OR(AND(Data_Input!$T$3="meters",Data_Input!$T2462&gt;12),(AND(Data_Input!$T$3="feet",Data_Input!$T2462&gt;40)),ABS(E2458)&gt;$G$4),"",E2458),""))</f>
        <v/>
      </c>
      <c r="P2458" s="35"/>
      <c r="Q2458" s="8" t="str">
        <f t="shared" si="162"/>
        <v/>
      </c>
      <c r="R2458" s="8" t="str">
        <f t="shared" si="163"/>
        <v/>
      </c>
      <c r="S2458" s="8" t="str">
        <f t="shared" si="164"/>
        <v/>
      </c>
      <c r="T2458" s="8" t="str">
        <f t="shared" si="165"/>
        <v/>
      </c>
      <c r="U2458" s="35"/>
    </row>
    <row r="2459" spans="1:21">
      <c r="A2459" s="7">
        <v>2457</v>
      </c>
      <c r="B2459" s="37" t="str">
        <f>Data_Input!O2463</f>
        <v/>
      </c>
      <c r="C2459" s="37" t="str">
        <f>Data_Input!P2463</f>
        <v/>
      </c>
      <c r="D2459" s="37" t="str">
        <f>Data_Input!Q2463</f>
        <v/>
      </c>
      <c r="E2459" s="37" t="str">
        <f>Data_Input!R2463</f>
        <v/>
      </c>
      <c r="F2459" s="47"/>
      <c r="G2459" s="35"/>
      <c r="H2459" s="35"/>
      <c r="I2459" s="35"/>
      <c r="J2459" s="35"/>
      <c r="K2459" s="35"/>
      <c r="L2459" s="37" t="str">
        <f>IF($G$4=0,B2459,IFERROR(IF(OR(AND(Data_Input!$T$3="meters",Data_Input!$T2463&gt;12),(AND(Data_Input!$T$3="feet",Data_Input!$T2463&gt;40)),ABS(B2459)&gt;$G$4),"",B2459),""))</f>
        <v/>
      </c>
      <c r="M2459" s="37" t="str">
        <f>IF($H$4=0,C2459,IFERROR(IF(OR(AND(Data_Input!$T$3="meters",Data_Input!$T2463&gt;12),(AND(Data_Input!$T$3="feet",Data_Input!$T2463&gt;40)),ABS(C2459)&gt;$G$4),"",C2459),""))</f>
        <v/>
      </c>
      <c r="N2459" s="37" t="str">
        <f>IF($I$4=0,D2459,IFERROR(IF(OR(AND(Data_Input!$T$3="meters",Data_Input!$T2463&gt;12),(AND(Data_Input!$T$3="feet",Data_Input!$T2463&gt;40)),ABS(D2459)&gt;$G$4),"",D2459),""))</f>
        <v/>
      </c>
      <c r="O2459" s="37" t="str">
        <f>IF($J$4=0,E2459,IFERROR(IF(OR(AND(Data_Input!$T$3="meters",Data_Input!$T2463&gt;12),(AND(Data_Input!$T$3="feet",Data_Input!$T2463&gt;40)),ABS(E2459)&gt;$G$4),"",E2459),""))</f>
        <v/>
      </c>
      <c r="P2459" s="35"/>
      <c r="Q2459" s="8" t="str">
        <f t="shared" si="162"/>
        <v/>
      </c>
      <c r="R2459" s="8" t="str">
        <f t="shared" si="163"/>
        <v/>
      </c>
      <c r="S2459" s="8" t="str">
        <f t="shared" si="164"/>
        <v/>
      </c>
      <c r="T2459" s="8" t="str">
        <f t="shared" si="165"/>
        <v/>
      </c>
      <c r="U2459" s="35"/>
    </row>
    <row r="2460" spans="1:21">
      <c r="A2460" s="7">
        <v>2458</v>
      </c>
      <c r="B2460" s="37" t="str">
        <f>Data_Input!O2464</f>
        <v/>
      </c>
      <c r="C2460" s="37" t="str">
        <f>Data_Input!P2464</f>
        <v/>
      </c>
      <c r="D2460" s="37" t="str">
        <f>Data_Input!Q2464</f>
        <v/>
      </c>
      <c r="E2460" s="37" t="str">
        <f>Data_Input!R2464</f>
        <v/>
      </c>
      <c r="F2460" s="47"/>
      <c r="G2460" s="35"/>
      <c r="H2460" s="35"/>
      <c r="I2460" s="35"/>
      <c r="J2460" s="35"/>
      <c r="K2460" s="35"/>
      <c r="L2460" s="37" t="str">
        <f>IF($G$4=0,B2460,IFERROR(IF(OR(AND(Data_Input!$T$3="meters",Data_Input!$T2464&gt;12),(AND(Data_Input!$T$3="feet",Data_Input!$T2464&gt;40)),ABS(B2460)&gt;$G$4),"",B2460),""))</f>
        <v/>
      </c>
      <c r="M2460" s="37" t="str">
        <f>IF($H$4=0,C2460,IFERROR(IF(OR(AND(Data_Input!$T$3="meters",Data_Input!$T2464&gt;12),(AND(Data_Input!$T$3="feet",Data_Input!$T2464&gt;40)),ABS(C2460)&gt;$G$4),"",C2460),""))</f>
        <v/>
      </c>
      <c r="N2460" s="37" t="str">
        <f>IF($I$4=0,D2460,IFERROR(IF(OR(AND(Data_Input!$T$3="meters",Data_Input!$T2464&gt;12),(AND(Data_Input!$T$3="feet",Data_Input!$T2464&gt;40)),ABS(D2460)&gt;$G$4),"",D2460),""))</f>
        <v/>
      </c>
      <c r="O2460" s="37" t="str">
        <f>IF($J$4=0,E2460,IFERROR(IF(OR(AND(Data_Input!$T$3="meters",Data_Input!$T2464&gt;12),(AND(Data_Input!$T$3="feet",Data_Input!$T2464&gt;40)),ABS(E2460)&gt;$G$4),"",E2460),""))</f>
        <v/>
      </c>
      <c r="P2460" s="35"/>
      <c r="Q2460" s="8" t="str">
        <f t="shared" si="162"/>
        <v/>
      </c>
      <c r="R2460" s="8" t="str">
        <f t="shared" si="163"/>
        <v/>
      </c>
      <c r="S2460" s="8" t="str">
        <f t="shared" si="164"/>
        <v/>
      </c>
      <c r="T2460" s="8" t="str">
        <f t="shared" si="165"/>
        <v/>
      </c>
      <c r="U2460" s="35"/>
    </row>
    <row r="2461" spans="1:21">
      <c r="A2461" s="7">
        <v>2459</v>
      </c>
      <c r="B2461" s="37" t="str">
        <f>Data_Input!O2465</f>
        <v/>
      </c>
      <c r="C2461" s="37" t="str">
        <f>Data_Input!P2465</f>
        <v/>
      </c>
      <c r="D2461" s="37" t="str">
        <f>Data_Input!Q2465</f>
        <v/>
      </c>
      <c r="E2461" s="37" t="str">
        <f>Data_Input!R2465</f>
        <v/>
      </c>
      <c r="F2461" s="47"/>
      <c r="G2461" s="35"/>
      <c r="H2461" s="35"/>
      <c r="I2461" s="35"/>
      <c r="J2461" s="35"/>
      <c r="K2461" s="35"/>
      <c r="L2461" s="37" t="str">
        <f>IF($G$4=0,B2461,IFERROR(IF(OR(AND(Data_Input!$T$3="meters",Data_Input!$T2465&gt;12),(AND(Data_Input!$T$3="feet",Data_Input!$T2465&gt;40)),ABS(B2461)&gt;$G$4),"",B2461),""))</f>
        <v/>
      </c>
      <c r="M2461" s="37" t="str">
        <f>IF($H$4=0,C2461,IFERROR(IF(OR(AND(Data_Input!$T$3="meters",Data_Input!$T2465&gt;12),(AND(Data_Input!$T$3="feet",Data_Input!$T2465&gt;40)),ABS(C2461)&gt;$G$4),"",C2461),""))</f>
        <v/>
      </c>
      <c r="N2461" s="37" t="str">
        <f>IF($I$4=0,D2461,IFERROR(IF(OR(AND(Data_Input!$T$3="meters",Data_Input!$T2465&gt;12),(AND(Data_Input!$T$3="feet",Data_Input!$T2465&gt;40)),ABS(D2461)&gt;$G$4),"",D2461),""))</f>
        <v/>
      </c>
      <c r="O2461" s="37" t="str">
        <f>IF($J$4=0,E2461,IFERROR(IF(OR(AND(Data_Input!$T$3="meters",Data_Input!$T2465&gt;12),(AND(Data_Input!$T$3="feet",Data_Input!$T2465&gt;40)),ABS(E2461)&gt;$G$4),"",E2461),""))</f>
        <v/>
      </c>
      <c r="P2461" s="35"/>
      <c r="Q2461" s="8" t="str">
        <f t="shared" si="162"/>
        <v/>
      </c>
      <c r="R2461" s="8" t="str">
        <f t="shared" si="163"/>
        <v/>
      </c>
      <c r="S2461" s="8" t="str">
        <f t="shared" si="164"/>
        <v/>
      </c>
      <c r="T2461" s="8" t="str">
        <f t="shared" si="165"/>
        <v/>
      </c>
      <c r="U2461" s="35"/>
    </row>
    <row r="2462" spans="1:21">
      <c r="A2462" s="7">
        <v>2460</v>
      </c>
      <c r="B2462" s="37" t="str">
        <f>Data_Input!O2466</f>
        <v/>
      </c>
      <c r="C2462" s="37" t="str">
        <f>Data_Input!P2466</f>
        <v/>
      </c>
      <c r="D2462" s="37" t="str">
        <f>Data_Input!Q2466</f>
        <v/>
      </c>
      <c r="E2462" s="37" t="str">
        <f>Data_Input!R2466</f>
        <v/>
      </c>
      <c r="F2462" s="47"/>
      <c r="G2462" s="35"/>
      <c r="H2462" s="35"/>
      <c r="I2462" s="35"/>
      <c r="J2462" s="35"/>
      <c r="K2462" s="35"/>
      <c r="L2462" s="37" t="str">
        <f>IF($G$4=0,B2462,IFERROR(IF(OR(AND(Data_Input!$T$3="meters",Data_Input!$T2466&gt;12),(AND(Data_Input!$T$3="feet",Data_Input!$T2466&gt;40)),ABS(B2462)&gt;$G$4),"",B2462),""))</f>
        <v/>
      </c>
      <c r="M2462" s="37" t="str">
        <f>IF($H$4=0,C2462,IFERROR(IF(OR(AND(Data_Input!$T$3="meters",Data_Input!$T2466&gt;12),(AND(Data_Input!$T$3="feet",Data_Input!$T2466&gt;40)),ABS(C2462)&gt;$G$4),"",C2462),""))</f>
        <v/>
      </c>
      <c r="N2462" s="37" t="str">
        <f>IF($I$4=0,D2462,IFERROR(IF(OR(AND(Data_Input!$T$3="meters",Data_Input!$T2466&gt;12),(AND(Data_Input!$T$3="feet",Data_Input!$T2466&gt;40)),ABS(D2462)&gt;$G$4),"",D2462),""))</f>
        <v/>
      </c>
      <c r="O2462" s="37" t="str">
        <f>IF($J$4=0,E2462,IFERROR(IF(OR(AND(Data_Input!$T$3="meters",Data_Input!$T2466&gt;12),(AND(Data_Input!$T$3="feet",Data_Input!$T2466&gt;40)),ABS(E2462)&gt;$G$4),"",E2462),""))</f>
        <v/>
      </c>
      <c r="P2462" s="35"/>
      <c r="Q2462" s="8" t="str">
        <f t="shared" si="162"/>
        <v/>
      </c>
      <c r="R2462" s="8" t="str">
        <f t="shared" si="163"/>
        <v/>
      </c>
      <c r="S2462" s="8" t="str">
        <f t="shared" si="164"/>
        <v/>
      </c>
      <c r="T2462" s="8" t="str">
        <f t="shared" si="165"/>
        <v/>
      </c>
      <c r="U2462" s="35"/>
    </row>
    <row r="2463" spans="1:21">
      <c r="A2463" s="7">
        <v>2461</v>
      </c>
      <c r="B2463" s="37" t="str">
        <f>Data_Input!O2467</f>
        <v/>
      </c>
      <c r="C2463" s="37" t="str">
        <f>Data_Input!P2467</f>
        <v/>
      </c>
      <c r="D2463" s="37" t="str">
        <f>Data_Input!Q2467</f>
        <v/>
      </c>
      <c r="E2463" s="37" t="str">
        <f>Data_Input!R2467</f>
        <v/>
      </c>
      <c r="F2463" s="47"/>
      <c r="G2463" s="35"/>
      <c r="H2463" s="35"/>
      <c r="I2463" s="35"/>
      <c r="J2463" s="35"/>
      <c r="K2463" s="35"/>
      <c r="L2463" s="37" t="str">
        <f>IF($G$4=0,B2463,IFERROR(IF(OR(AND(Data_Input!$T$3="meters",Data_Input!$T2467&gt;12),(AND(Data_Input!$T$3="feet",Data_Input!$T2467&gt;40)),ABS(B2463)&gt;$G$4),"",B2463),""))</f>
        <v/>
      </c>
      <c r="M2463" s="37" t="str">
        <f>IF($H$4=0,C2463,IFERROR(IF(OR(AND(Data_Input!$T$3="meters",Data_Input!$T2467&gt;12),(AND(Data_Input!$T$3="feet",Data_Input!$T2467&gt;40)),ABS(C2463)&gt;$G$4),"",C2463),""))</f>
        <v/>
      </c>
      <c r="N2463" s="37" t="str">
        <f>IF($I$4=0,D2463,IFERROR(IF(OR(AND(Data_Input!$T$3="meters",Data_Input!$T2467&gt;12),(AND(Data_Input!$T$3="feet",Data_Input!$T2467&gt;40)),ABS(D2463)&gt;$G$4),"",D2463),""))</f>
        <v/>
      </c>
      <c r="O2463" s="37" t="str">
        <f>IF($J$4=0,E2463,IFERROR(IF(OR(AND(Data_Input!$T$3="meters",Data_Input!$T2467&gt;12),(AND(Data_Input!$T$3="feet",Data_Input!$T2467&gt;40)),ABS(E2463)&gt;$G$4),"",E2463),""))</f>
        <v/>
      </c>
      <c r="P2463" s="35"/>
      <c r="Q2463" s="8" t="str">
        <f t="shared" si="162"/>
        <v/>
      </c>
      <c r="R2463" s="8" t="str">
        <f t="shared" si="163"/>
        <v/>
      </c>
      <c r="S2463" s="8" t="str">
        <f t="shared" si="164"/>
        <v/>
      </c>
      <c r="T2463" s="8" t="str">
        <f t="shared" si="165"/>
        <v/>
      </c>
      <c r="U2463" s="35"/>
    </row>
    <row r="2464" spans="1:21">
      <c r="A2464" s="7">
        <v>2462</v>
      </c>
      <c r="B2464" s="37" t="str">
        <f>Data_Input!O2468</f>
        <v/>
      </c>
      <c r="C2464" s="37" t="str">
        <f>Data_Input!P2468</f>
        <v/>
      </c>
      <c r="D2464" s="37" t="str">
        <f>Data_Input!Q2468</f>
        <v/>
      </c>
      <c r="E2464" s="37" t="str">
        <f>Data_Input!R2468</f>
        <v/>
      </c>
      <c r="F2464" s="47"/>
      <c r="G2464" s="35"/>
      <c r="H2464" s="35"/>
      <c r="I2464" s="35"/>
      <c r="J2464" s="35"/>
      <c r="K2464" s="35"/>
      <c r="L2464" s="37" t="str">
        <f>IF($G$4=0,B2464,IFERROR(IF(OR(AND(Data_Input!$T$3="meters",Data_Input!$T2468&gt;12),(AND(Data_Input!$T$3="feet",Data_Input!$T2468&gt;40)),ABS(B2464)&gt;$G$4),"",B2464),""))</f>
        <v/>
      </c>
      <c r="M2464" s="37" t="str">
        <f>IF($H$4=0,C2464,IFERROR(IF(OR(AND(Data_Input!$T$3="meters",Data_Input!$T2468&gt;12),(AND(Data_Input!$T$3="feet",Data_Input!$T2468&gt;40)),ABS(C2464)&gt;$G$4),"",C2464),""))</f>
        <v/>
      </c>
      <c r="N2464" s="37" t="str">
        <f>IF($I$4=0,D2464,IFERROR(IF(OR(AND(Data_Input!$T$3="meters",Data_Input!$T2468&gt;12),(AND(Data_Input!$T$3="feet",Data_Input!$T2468&gt;40)),ABS(D2464)&gt;$G$4),"",D2464),""))</f>
        <v/>
      </c>
      <c r="O2464" s="37" t="str">
        <f>IF($J$4=0,E2464,IFERROR(IF(OR(AND(Data_Input!$T$3="meters",Data_Input!$T2468&gt;12),(AND(Data_Input!$T$3="feet",Data_Input!$T2468&gt;40)),ABS(E2464)&gt;$G$4),"",E2464),""))</f>
        <v/>
      </c>
      <c r="P2464" s="35"/>
      <c r="Q2464" s="8" t="str">
        <f t="shared" si="162"/>
        <v/>
      </c>
      <c r="R2464" s="8" t="str">
        <f t="shared" si="163"/>
        <v/>
      </c>
      <c r="S2464" s="8" t="str">
        <f t="shared" si="164"/>
        <v/>
      </c>
      <c r="T2464" s="8" t="str">
        <f t="shared" si="165"/>
        <v/>
      </c>
      <c r="U2464" s="35"/>
    </row>
    <row r="2465" spans="1:21">
      <c r="A2465" s="7">
        <v>2463</v>
      </c>
      <c r="B2465" s="37" t="str">
        <f>Data_Input!O2469</f>
        <v/>
      </c>
      <c r="C2465" s="37" t="str">
        <f>Data_Input!P2469</f>
        <v/>
      </c>
      <c r="D2465" s="37" t="str">
        <f>Data_Input!Q2469</f>
        <v/>
      </c>
      <c r="E2465" s="37" t="str">
        <f>Data_Input!R2469</f>
        <v/>
      </c>
      <c r="F2465" s="47"/>
      <c r="G2465" s="35"/>
      <c r="H2465" s="35"/>
      <c r="I2465" s="35"/>
      <c r="J2465" s="35"/>
      <c r="K2465" s="35"/>
      <c r="L2465" s="37" t="str">
        <f>IF($G$4=0,B2465,IFERROR(IF(OR(AND(Data_Input!$T$3="meters",Data_Input!$T2469&gt;12),(AND(Data_Input!$T$3="feet",Data_Input!$T2469&gt;40)),ABS(B2465)&gt;$G$4),"",B2465),""))</f>
        <v/>
      </c>
      <c r="M2465" s="37" t="str">
        <f>IF($H$4=0,C2465,IFERROR(IF(OR(AND(Data_Input!$T$3="meters",Data_Input!$T2469&gt;12),(AND(Data_Input!$T$3="feet",Data_Input!$T2469&gt;40)),ABS(C2465)&gt;$G$4),"",C2465),""))</f>
        <v/>
      </c>
      <c r="N2465" s="37" t="str">
        <f>IF($I$4=0,D2465,IFERROR(IF(OR(AND(Data_Input!$T$3="meters",Data_Input!$T2469&gt;12),(AND(Data_Input!$T$3="feet",Data_Input!$T2469&gt;40)),ABS(D2465)&gt;$G$4),"",D2465),""))</f>
        <v/>
      </c>
      <c r="O2465" s="37" t="str">
        <f>IF($J$4=0,E2465,IFERROR(IF(OR(AND(Data_Input!$T$3="meters",Data_Input!$T2469&gt;12),(AND(Data_Input!$T$3="feet",Data_Input!$T2469&gt;40)),ABS(E2465)&gt;$G$4),"",E2465),""))</f>
        <v/>
      </c>
      <c r="P2465" s="35"/>
      <c r="Q2465" s="8" t="str">
        <f t="shared" si="162"/>
        <v/>
      </c>
      <c r="R2465" s="8" t="str">
        <f t="shared" si="163"/>
        <v/>
      </c>
      <c r="S2465" s="8" t="str">
        <f t="shared" si="164"/>
        <v/>
      </c>
      <c r="T2465" s="8" t="str">
        <f t="shared" si="165"/>
        <v/>
      </c>
      <c r="U2465" s="35"/>
    </row>
    <row r="2466" spans="1:21">
      <c r="A2466" s="7">
        <v>2464</v>
      </c>
      <c r="B2466" s="37" t="str">
        <f>Data_Input!O2470</f>
        <v/>
      </c>
      <c r="C2466" s="37" t="str">
        <f>Data_Input!P2470</f>
        <v/>
      </c>
      <c r="D2466" s="37" t="str">
        <f>Data_Input!Q2470</f>
        <v/>
      </c>
      <c r="E2466" s="37" t="str">
        <f>Data_Input!R2470</f>
        <v/>
      </c>
      <c r="F2466" s="47"/>
      <c r="G2466" s="35"/>
      <c r="H2466" s="35"/>
      <c r="I2466" s="35"/>
      <c r="J2466" s="35"/>
      <c r="K2466" s="35"/>
      <c r="L2466" s="37" t="str">
        <f>IF($G$4=0,B2466,IFERROR(IF(OR(AND(Data_Input!$T$3="meters",Data_Input!$T2470&gt;12),(AND(Data_Input!$T$3="feet",Data_Input!$T2470&gt;40)),ABS(B2466)&gt;$G$4),"",B2466),""))</f>
        <v/>
      </c>
      <c r="M2466" s="37" t="str">
        <f>IF($H$4=0,C2466,IFERROR(IF(OR(AND(Data_Input!$T$3="meters",Data_Input!$T2470&gt;12),(AND(Data_Input!$T$3="feet",Data_Input!$T2470&gt;40)),ABS(C2466)&gt;$G$4),"",C2466),""))</f>
        <v/>
      </c>
      <c r="N2466" s="37" t="str">
        <f>IF($I$4=0,D2466,IFERROR(IF(OR(AND(Data_Input!$T$3="meters",Data_Input!$T2470&gt;12),(AND(Data_Input!$T$3="feet",Data_Input!$T2470&gt;40)),ABS(D2466)&gt;$G$4),"",D2466),""))</f>
        <v/>
      </c>
      <c r="O2466" s="37" t="str">
        <f>IF($J$4=0,E2466,IFERROR(IF(OR(AND(Data_Input!$T$3="meters",Data_Input!$T2470&gt;12),(AND(Data_Input!$T$3="feet",Data_Input!$T2470&gt;40)),ABS(E2466)&gt;$G$4),"",E2466),""))</f>
        <v/>
      </c>
      <c r="P2466" s="35"/>
      <c r="Q2466" s="8" t="str">
        <f t="shared" si="162"/>
        <v/>
      </c>
      <c r="R2466" s="8" t="str">
        <f t="shared" si="163"/>
        <v/>
      </c>
      <c r="S2466" s="8" t="str">
        <f t="shared" si="164"/>
        <v/>
      </c>
      <c r="T2466" s="8" t="str">
        <f t="shared" si="165"/>
        <v/>
      </c>
      <c r="U2466" s="35"/>
    </row>
    <row r="2467" spans="1:21">
      <c r="A2467" s="7">
        <v>2465</v>
      </c>
      <c r="B2467" s="37" t="str">
        <f>Data_Input!O2471</f>
        <v/>
      </c>
      <c r="C2467" s="37" t="str">
        <f>Data_Input!P2471</f>
        <v/>
      </c>
      <c r="D2467" s="37" t="str">
        <f>Data_Input!Q2471</f>
        <v/>
      </c>
      <c r="E2467" s="37" t="str">
        <f>Data_Input!R2471</f>
        <v/>
      </c>
      <c r="F2467" s="47"/>
      <c r="G2467" s="35"/>
      <c r="H2467" s="35"/>
      <c r="I2467" s="35"/>
      <c r="J2467" s="35"/>
      <c r="K2467" s="35"/>
      <c r="L2467" s="37" t="str">
        <f>IF($G$4=0,B2467,IFERROR(IF(OR(AND(Data_Input!$T$3="meters",Data_Input!$T2471&gt;12),(AND(Data_Input!$T$3="feet",Data_Input!$T2471&gt;40)),ABS(B2467)&gt;$G$4),"",B2467),""))</f>
        <v/>
      </c>
      <c r="M2467" s="37" t="str">
        <f>IF($H$4=0,C2467,IFERROR(IF(OR(AND(Data_Input!$T$3="meters",Data_Input!$T2471&gt;12),(AND(Data_Input!$T$3="feet",Data_Input!$T2471&gt;40)),ABS(C2467)&gt;$G$4),"",C2467),""))</f>
        <v/>
      </c>
      <c r="N2467" s="37" t="str">
        <f>IF($I$4=0,D2467,IFERROR(IF(OR(AND(Data_Input!$T$3="meters",Data_Input!$T2471&gt;12),(AND(Data_Input!$T$3="feet",Data_Input!$T2471&gt;40)),ABS(D2467)&gt;$G$4),"",D2467),""))</f>
        <v/>
      </c>
      <c r="O2467" s="37" t="str">
        <f>IF($J$4=0,E2467,IFERROR(IF(OR(AND(Data_Input!$T$3="meters",Data_Input!$T2471&gt;12),(AND(Data_Input!$T$3="feet",Data_Input!$T2471&gt;40)),ABS(E2467)&gt;$G$4),"",E2467),""))</f>
        <v/>
      </c>
      <c r="P2467" s="35"/>
      <c r="Q2467" s="8" t="str">
        <f t="shared" si="162"/>
        <v/>
      </c>
      <c r="R2467" s="8" t="str">
        <f t="shared" si="163"/>
        <v/>
      </c>
      <c r="S2467" s="8" t="str">
        <f t="shared" si="164"/>
        <v/>
      </c>
      <c r="T2467" s="8" t="str">
        <f t="shared" si="165"/>
        <v/>
      </c>
      <c r="U2467" s="35"/>
    </row>
    <row r="2468" spans="1:21">
      <c r="A2468" s="7">
        <v>2466</v>
      </c>
      <c r="B2468" s="37" t="str">
        <f>Data_Input!O2472</f>
        <v/>
      </c>
      <c r="C2468" s="37" t="str">
        <f>Data_Input!P2472</f>
        <v/>
      </c>
      <c r="D2468" s="37" t="str">
        <f>Data_Input!Q2472</f>
        <v/>
      </c>
      <c r="E2468" s="37" t="str">
        <f>Data_Input!R2472</f>
        <v/>
      </c>
      <c r="F2468" s="47"/>
      <c r="G2468" s="35"/>
      <c r="H2468" s="35"/>
      <c r="I2468" s="35"/>
      <c r="J2468" s="35"/>
      <c r="K2468" s="35"/>
      <c r="L2468" s="37" t="str">
        <f>IF($G$4=0,B2468,IFERROR(IF(OR(AND(Data_Input!$T$3="meters",Data_Input!$T2472&gt;12),(AND(Data_Input!$T$3="feet",Data_Input!$T2472&gt;40)),ABS(B2468)&gt;$G$4),"",B2468),""))</f>
        <v/>
      </c>
      <c r="M2468" s="37" t="str">
        <f>IF($H$4=0,C2468,IFERROR(IF(OR(AND(Data_Input!$T$3="meters",Data_Input!$T2472&gt;12),(AND(Data_Input!$T$3="feet",Data_Input!$T2472&gt;40)),ABS(C2468)&gt;$G$4),"",C2468),""))</f>
        <v/>
      </c>
      <c r="N2468" s="37" t="str">
        <f>IF($I$4=0,D2468,IFERROR(IF(OR(AND(Data_Input!$T$3="meters",Data_Input!$T2472&gt;12),(AND(Data_Input!$T$3="feet",Data_Input!$T2472&gt;40)),ABS(D2468)&gt;$G$4),"",D2468),""))</f>
        <v/>
      </c>
      <c r="O2468" s="37" t="str">
        <f>IF($J$4=0,E2468,IFERROR(IF(OR(AND(Data_Input!$T$3="meters",Data_Input!$T2472&gt;12),(AND(Data_Input!$T$3="feet",Data_Input!$T2472&gt;40)),ABS(E2468)&gt;$G$4),"",E2468),""))</f>
        <v/>
      </c>
      <c r="P2468" s="35"/>
      <c r="Q2468" s="8" t="str">
        <f t="shared" si="162"/>
        <v/>
      </c>
      <c r="R2468" s="8" t="str">
        <f t="shared" si="163"/>
        <v/>
      </c>
      <c r="S2468" s="8" t="str">
        <f t="shared" si="164"/>
        <v/>
      </c>
      <c r="T2468" s="8" t="str">
        <f t="shared" si="165"/>
        <v/>
      </c>
      <c r="U2468" s="35"/>
    </row>
    <row r="2469" spans="1:21">
      <c r="A2469" s="7">
        <v>2467</v>
      </c>
      <c r="B2469" s="37" t="str">
        <f>Data_Input!O2473</f>
        <v/>
      </c>
      <c r="C2469" s="37" t="str">
        <f>Data_Input!P2473</f>
        <v/>
      </c>
      <c r="D2469" s="37" t="str">
        <f>Data_Input!Q2473</f>
        <v/>
      </c>
      <c r="E2469" s="37" t="str">
        <f>Data_Input!R2473</f>
        <v/>
      </c>
      <c r="F2469" s="47"/>
      <c r="G2469" s="35"/>
      <c r="H2469" s="35"/>
      <c r="I2469" s="35"/>
      <c r="J2469" s="35"/>
      <c r="K2469" s="35"/>
      <c r="L2469" s="37" t="str">
        <f>IF($G$4=0,B2469,IFERROR(IF(OR(AND(Data_Input!$T$3="meters",Data_Input!$T2473&gt;12),(AND(Data_Input!$T$3="feet",Data_Input!$T2473&gt;40)),ABS(B2469)&gt;$G$4),"",B2469),""))</f>
        <v/>
      </c>
      <c r="M2469" s="37" t="str">
        <f>IF($H$4=0,C2469,IFERROR(IF(OR(AND(Data_Input!$T$3="meters",Data_Input!$T2473&gt;12),(AND(Data_Input!$T$3="feet",Data_Input!$T2473&gt;40)),ABS(C2469)&gt;$G$4),"",C2469),""))</f>
        <v/>
      </c>
      <c r="N2469" s="37" t="str">
        <f>IF($I$4=0,D2469,IFERROR(IF(OR(AND(Data_Input!$T$3="meters",Data_Input!$T2473&gt;12),(AND(Data_Input!$T$3="feet",Data_Input!$T2473&gt;40)),ABS(D2469)&gt;$G$4),"",D2469),""))</f>
        <v/>
      </c>
      <c r="O2469" s="37" t="str">
        <f>IF($J$4=0,E2469,IFERROR(IF(OR(AND(Data_Input!$T$3="meters",Data_Input!$T2473&gt;12),(AND(Data_Input!$T$3="feet",Data_Input!$T2473&gt;40)),ABS(E2469)&gt;$G$4),"",E2469),""))</f>
        <v/>
      </c>
      <c r="P2469" s="35"/>
      <c r="Q2469" s="8" t="str">
        <f t="shared" si="162"/>
        <v/>
      </c>
      <c r="R2469" s="8" t="str">
        <f t="shared" si="163"/>
        <v/>
      </c>
      <c r="S2469" s="8" t="str">
        <f t="shared" si="164"/>
        <v/>
      </c>
      <c r="T2469" s="8" t="str">
        <f t="shared" si="165"/>
        <v/>
      </c>
      <c r="U2469" s="35"/>
    </row>
    <row r="2470" spans="1:21">
      <c r="A2470" s="7">
        <v>2468</v>
      </c>
      <c r="B2470" s="37" t="str">
        <f>Data_Input!O2474</f>
        <v/>
      </c>
      <c r="C2470" s="37" t="str">
        <f>Data_Input!P2474</f>
        <v/>
      </c>
      <c r="D2470" s="37" t="str">
        <f>Data_Input!Q2474</f>
        <v/>
      </c>
      <c r="E2470" s="37" t="str">
        <f>Data_Input!R2474</f>
        <v/>
      </c>
      <c r="F2470" s="47"/>
      <c r="G2470" s="35"/>
      <c r="H2470" s="35"/>
      <c r="I2470" s="35"/>
      <c r="J2470" s="35"/>
      <c r="K2470" s="35"/>
      <c r="L2470" s="37" t="str">
        <f>IF($G$4=0,B2470,IFERROR(IF(OR(AND(Data_Input!$T$3="meters",Data_Input!$T2474&gt;12),(AND(Data_Input!$T$3="feet",Data_Input!$T2474&gt;40)),ABS(B2470)&gt;$G$4),"",B2470),""))</f>
        <v/>
      </c>
      <c r="M2470" s="37" t="str">
        <f>IF($H$4=0,C2470,IFERROR(IF(OR(AND(Data_Input!$T$3="meters",Data_Input!$T2474&gt;12),(AND(Data_Input!$T$3="feet",Data_Input!$T2474&gt;40)),ABS(C2470)&gt;$G$4),"",C2470),""))</f>
        <v/>
      </c>
      <c r="N2470" s="37" t="str">
        <f>IF($I$4=0,D2470,IFERROR(IF(OR(AND(Data_Input!$T$3="meters",Data_Input!$T2474&gt;12),(AND(Data_Input!$T$3="feet",Data_Input!$T2474&gt;40)),ABS(D2470)&gt;$G$4),"",D2470),""))</f>
        <v/>
      </c>
      <c r="O2470" s="37" t="str">
        <f>IF($J$4=0,E2470,IFERROR(IF(OR(AND(Data_Input!$T$3="meters",Data_Input!$T2474&gt;12),(AND(Data_Input!$T$3="feet",Data_Input!$T2474&gt;40)),ABS(E2470)&gt;$G$4),"",E2470),""))</f>
        <v/>
      </c>
      <c r="P2470" s="35"/>
      <c r="Q2470" s="8" t="str">
        <f t="shared" si="162"/>
        <v/>
      </c>
      <c r="R2470" s="8" t="str">
        <f t="shared" si="163"/>
        <v/>
      </c>
      <c r="S2470" s="8" t="str">
        <f t="shared" si="164"/>
        <v/>
      </c>
      <c r="T2470" s="8" t="str">
        <f t="shared" si="165"/>
        <v/>
      </c>
      <c r="U2470" s="35"/>
    </row>
    <row r="2471" spans="1:21">
      <c r="A2471" s="7">
        <v>2469</v>
      </c>
      <c r="B2471" s="37" t="str">
        <f>Data_Input!O2475</f>
        <v/>
      </c>
      <c r="C2471" s="37" t="str">
        <f>Data_Input!P2475</f>
        <v/>
      </c>
      <c r="D2471" s="37" t="str">
        <f>Data_Input!Q2475</f>
        <v/>
      </c>
      <c r="E2471" s="37" t="str">
        <f>Data_Input!R2475</f>
        <v/>
      </c>
      <c r="F2471" s="47"/>
      <c r="G2471" s="35"/>
      <c r="H2471" s="35"/>
      <c r="I2471" s="35"/>
      <c r="J2471" s="35"/>
      <c r="K2471" s="35"/>
      <c r="L2471" s="37" t="str">
        <f>IF($G$4=0,B2471,IFERROR(IF(OR(AND(Data_Input!$T$3="meters",Data_Input!$T2475&gt;12),(AND(Data_Input!$T$3="feet",Data_Input!$T2475&gt;40)),ABS(B2471)&gt;$G$4),"",B2471),""))</f>
        <v/>
      </c>
      <c r="M2471" s="37" t="str">
        <f>IF($H$4=0,C2471,IFERROR(IF(OR(AND(Data_Input!$T$3="meters",Data_Input!$T2475&gt;12),(AND(Data_Input!$T$3="feet",Data_Input!$T2475&gt;40)),ABS(C2471)&gt;$G$4),"",C2471),""))</f>
        <v/>
      </c>
      <c r="N2471" s="37" t="str">
        <f>IF($I$4=0,D2471,IFERROR(IF(OR(AND(Data_Input!$T$3="meters",Data_Input!$T2475&gt;12),(AND(Data_Input!$T$3="feet",Data_Input!$T2475&gt;40)),ABS(D2471)&gt;$G$4),"",D2471),""))</f>
        <v/>
      </c>
      <c r="O2471" s="37" t="str">
        <f>IF($J$4=0,E2471,IFERROR(IF(OR(AND(Data_Input!$T$3="meters",Data_Input!$T2475&gt;12),(AND(Data_Input!$T$3="feet",Data_Input!$T2475&gt;40)),ABS(E2471)&gt;$G$4),"",E2471),""))</f>
        <v/>
      </c>
      <c r="P2471" s="35"/>
      <c r="Q2471" s="8" t="str">
        <f t="shared" si="162"/>
        <v/>
      </c>
      <c r="R2471" s="8" t="str">
        <f t="shared" si="163"/>
        <v/>
      </c>
      <c r="S2471" s="8" t="str">
        <f t="shared" si="164"/>
        <v/>
      </c>
      <c r="T2471" s="8" t="str">
        <f t="shared" si="165"/>
        <v/>
      </c>
      <c r="U2471" s="35"/>
    </row>
    <row r="2472" spans="1:21">
      <c r="A2472" s="7">
        <v>2470</v>
      </c>
      <c r="B2472" s="37" t="str">
        <f>Data_Input!O2476</f>
        <v/>
      </c>
      <c r="C2472" s="37" t="str">
        <f>Data_Input!P2476</f>
        <v/>
      </c>
      <c r="D2472" s="37" t="str">
        <f>Data_Input!Q2476</f>
        <v/>
      </c>
      <c r="E2472" s="37" t="str">
        <f>Data_Input!R2476</f>
        <v/>
      </c>
      <c r="F2472" s="47"/>
      <c r="G2472" s="35"/>
      <c r="H2472" s="35"/>
      <c r="I2472" s="35"/>
      <c r="J2472" s="35"/>
      <c r="K2472" s="35"/>
      <c r="L2472" s="37" t="str">
        <f>IF($G$4=0,B2472,IFERROR(IF(OR(AND(Data_Input!$T$3="meters",Data_Input!$T2476&gt;12),(AND(Data_Input!$T$3="feet",Data_Input!$T2476&gt;40)),ABS(B2472)&gt;$G$4),"",B2472),""))</f>
        <v/>
      </c>
      <c r="M2472" s="37" t="str">
        <f>IF($H$4=0,C2472,IFERROR(IF(OR(AND(Data_Input!$T$3="meters",Data_Input!$T2476&gt;12),(AND(Data_Input!$T$3="feet",Data_Input!$T2476&gt;40)),ABS(C2472)&gt;$G$4),"",C2472),""))</f>
        <v/>
      </c>
      <c r="N2472" s="37" t="str">
        <f>IF($I$4=0,D2472,IFERROR(IF(OR(AND(Data_Input!$T$3="meters",Data_Input!$T2476&gt;12),(AND(Data_Input!$T$3="feet",Data_Input!$T2476&gt;40)),ABS(D2472)&gt;$G$4),"",D2472),""))</f>
        <v/>
      </c>
      <c r="O2472" s="37" t="str">
        <f>IF($J$4=0,E2472,IFERROR(IF(OR(AND(Data_Input!$T$3="meters",Data_Input!$T2476&gt;12),(AND(Data_Input!$T$3="feet",Data_Input!$T2476&gt;40)),ABS(E2472)&gt;$G$4),"",E2472),""))</f>
        <v/>
      </c>
      <c r="P2472" s="35"/>
      <c r="Q2472" s="8" t="str">
        <f t="shared" si="162"/>
        <v/>
      </c>
      <c r="R2472" s="8" t="str">
        <f t="shared" si="163"/>
        <v/>
      </c>
      <c r="S2472" s="8" t="str">
        <f t="shared" si="164"/>
        <v/>
      </c>
      <c r="T2472" s="8" t="str">
        <f t="shared" si="165"/>
        <v/>
      </c>
      <c r="U2472" s="35"/>
    </row>
    <row r="2473" spans="1:21">
      <c r="A2473" s="7">
        <v>2471</v>
      </c>
      <c r="B2473" s="37" t="str">
        <f>Data_Input!O2477</f>
        <v/>
      </c>
      <c r="C2473" s="37" t="str">
        <f>Data_Input!P2477</f>
        <v/>
      </c>
      <c r="D2473" s="37" t="str">
        <f>Data_Input!Q2477</f>
        <v/>
      </c>
      <c r="E2473" s="37" t="str">
        <f>Data_Input!R2477</f>
        <v/>
      </c>
      <c r="F2473" s="47"/>
      <c r="G2473" s="35"/>
      <c r="H2473" s="35"/>
      <c r="I2473" s="35"/>
      <c r="J2473" s="35"/>
      <c r="K2473" s="35"/>
      <c r="L2473" s="37" t="str">
        <f>IF($G$4=0,B2473,IFERROR(IF(OR(AND(Data_Input!$T$3="meters",Data_Input!$T2477&gt;12),(AND(Data_Input!$T$3="feet",Data_Input!$T2477&gt;40)),ABS(B2473)&gt;$G$4),"",B2473),""))</f>
        <v/>
      </c>
      <c r="M2473" s="37" t="str">
        <f>IF($H$4=0,C2473,IFERROR(IF(OR(AND(Data_Input!$T$3="meters",Data_Input!$T2477&gt;12),(AND(Data_Input!$T$3="feet",Data_Input!$T2477&gt;40)),ABS(C2473)&gt;$G$4),"",C2473),""))</f>
        <v/>
      </c>
      <c r="N2473" s="37" t="str">
        <f>IF($I$4=0,D2473,IFERROR(IF(OR(AND(Data_Input!$T$3="meters",Data_Input!$T2477&gt;12),(AND(Data_Input!$T$3="feet",Data_Input!$T2477&gt;40)),ABS(D2473)&gt;$G$4),"",D2473),""))</f>
        <v/>
      </c>
      <c r="O2473" s="37" t="str">
        <f>IF($J$4=0,E2473,IFERROR(IF(OR(AND(Data_Input!$T$3="meters",Data_Input!$T2477&gt;12),(AND(Data_Input!$T$3="feet",Data_Input!$T2477&gt;40)),ABS(E2473)&gt;$G$4),"",E2473),""))</f>
        <v/>
      </c>
      <c r="P2473" s="35"/>
      <c r="Q2473" s="8" t="str">
        <f t="shared" si="162"/>
        <v/>
      </c>
      <c r="R2473" s="8" t="str">
        <f t="shared" si="163"/>
        <v/>
      </c>
      <c r="S2473" s="8" t="str">
        <f t="shared" si="164"/>
        <v/>
      </c>
      <c r="T2473" s="8" t="str">
        <f t="shared" si="165"/>
        <v/>
      </c>
      <c r="U2473" s="35"/>
    </row>
    <row r="2474" spans="1:21">
      <c r="A2474" s="7">
        <v>2472</v>
      </c>
      <c r="B2474" s="37" t="str">
        <f>Data_Input!O2478</f>
        <v/>
      </c>
      <c r="C2474" s="37" t="str">
        <f>Data_Input!P2478</f>
        <v/>
      </c>
      <c r="D2474" s="37" t="str">
        <f>Data_Input!Q2478</f>
        <v/>
      </c>
      <c r="E2474" s="37" t="str">
        <f>Data_Input!R2478</f>
        <v/>
      </c>
      <c r="F2474" s="47"/>
      <c r="G2474" s="35"/>
      <c r="H2474" s="35"/>
      <c r="I2474" s="35"/>
      <c r="J2474" s="35"/>
      <c r="K2474" s="35"/>
      <c r="L2474" s="37" t="str">
        <f>IF($G$4=0,B2474,IFERROR(IF(OR(AND(Data_Input!$T$3="meters",Data_Input!$T2478&gt;12),(AND(Data_Input!$T$3="feet",Data_Input!$T2478&gt;40)),ABS(B2474)&gt;$G$4),"",B2474),""))</f>
        <v/>
      </c>
      <c r="M2474" s="37" t="str">
        <f>IF($H$4=0,C2474,IFERROR(IF(OR(AND(Data_Input!$T$3="meters",Data_Input!$T2478&gt;12),(AND(Data_Input!$T$3="feet",Data_Input!$T2478&gt;40)),ABS(C2474)&gt;$G$4),"",C2474),""))</f>
        <v/>
      </c>
      <c r="N2474" s="37" t="str">
        <f>IF($I$4=0,D2474,IFERROR(IF(OR(AND(Data_Input!$T$3="meters",Data_Input!$T2478&gt;12),(AND(Data_Input!$T$3="feet",Data_Input!$T2478&gt;40)),ABS(D2474)&gt;$G$4),"",D2474),""))</f>
        <v/>
      </c>
      <c r="O2474" s="37" t="str">
        <f>IF($J$4=0,E2474,IFERROR(IF(OR(AND(Data_Input!$T$3="meters",Data_Input!$T2478&gt;12),(AND(Data_Input!$T$3="feet",Data_Input!$T2478&gt;40)),ABS(E2474)&gt;$G$4),"",E2474),""))</f>
        <v/>
      </c>
      <c r="P2474" s="35"/>
      <c r="Q2474" s="8" t="str">
        <f t="shared" si="162"/>
        <v/>
      </c>
      <c r="R2474" s="8" t="str">
        <f t="shared" si="163"/>
        <v/>
      </c>
      <c r="S2474" s="8" t="str">
        <f t="shared" si="164"/>
        <v/>
      </c>
      <c r="T2474" s="8" t="str">
        <f t="shared" si="165"/>
        <v/>
      </c>
      <c r="U2474" s="35"/>
    </row>
    <row r="2475" spans="1:21">
      <c r="A2475" s="7">
        <v>2473</v>
      </c>
      <c r="B2475" s="37" t="str">
        <f>Data_Input!O2479</f>
        <v/>
      </c>
      <c r="C2475" s="37" t="str">
        <f>Data_Input!P2479</f>
        <v/>
      </c>
      <c r="D2475" s="37" t="str">
        <f>Data_Input!Q2479</f>
        <v/>
      </c>
      <c r="E2475" s="37" t="str">
        <f>Data_Input!R2479</f>
        <v/>
      </c>
      <c r="F2475" s="47"/>
      <c r="G2475" s="35"/>
      <c r="H2475" s="35"/>
      <c r="I2475" s="35"/>
      <c r="J2475" s="35"/>
      <c r="K2475" s="35"/>
      <c r="L2475" s="37" t="str">
        <f>IF($G$4=0,B2475,IFERROR(IF(OR(AND(Data_Input!$T$3="meters",Data_Input!$T2479&gt;12),(AND(Data_Input!$T$3="feet",Data_Input!$T2479&gt;40)),ABS(B2475)&gt;$G$4),"",B2475),""))</f>
        <v/>
      </c>
      <c r="M2475" s="37" t="str">
        <f>IF($H$4=0,C2475,IFERROR(IF(OR(AND(Data_Input!$T$3="meters",Data_Input!$T2479&gt;12),(AND(Data_Input!$T$3="feet",Data_Input!$T2479&gt;40)),ABS(C2475)&gt;$G$4),"",C2475),""))</f>
        <v/>
      </c>
      <c r="N2475" s="37" t="str">
        <f>IF($I$4=0,D2475,IFERROR(IF(OR(AND(Data_Input!$T$3="meters",Data_Input!$T2479&gt;12),(AND(Data_Input!$T$3="feet",Data_Input!$T2479&gt;40)),ABS(D2475)&gt;$G$4),"",D2475),""))</f>
        <v/>
      </c>
      <c r="O2475" s="37" t="str">
        <f>IF($J$4=0,E2475,IFERROR(IF(OR(AND(Data_Input!$T$3="meters",Data_Input!$T2479&gt;12),(AND(Data_Input!$T$3="feet",Data_Input!$T2479&gt;40)),ABS(E2475)&gt;$G$4),"",E2475),""))</f>
        <v/>
      </c>
      <c r="P2475" s="35"/>
      <c r="Q2475" s="8" t="str">
        <f t="shared" si="162"/>
        <v/>
      </c>
      <c r="R2475" s="8" t="str">
        <f t="shared" si="163"/>
        <v/>
      </c>
      <c r="S2475" s="8" t="str">
        <f t="shared" si="164"/>
        <v/>
      </c>
      <c r="T2475" s="8" t="str">
        <f t="shared" si="165"/>
        <v/>
      </c>
      <c r="U2475" s="35"/>
    </row>
    <row r="2476" spans="1:21">
      <c r="A2476" s="7">
        <v>2474</v>
      </c>
      <c r="B2476" s="37" t="str">
        <f>Data_Input!O2480</f>
        <v/>
      </c>
      <c r="C2476" s="37" t="str">
        <f>Data_Input!P2480</f>
        <v/>
      </c>
      <c r="D2476" s="37" t="str">
        <f>Data_Input!Q2480</f>
        <v/>
      </c>
      <c r="E2476" s="37" t="str">
        <f>Data_Input!R2480</f>
        <v/>
      </c>
      <c r="F2476" s="47"/>
      <c r="G2476" s="35"/>
      <c r="H2476" s="35"/>
      <c r="I2476" s="35"/>
      <c r="J2476" s="35"/>
      <c r="K2476" s="35"/>
      <c r="L2476" s="37" t="str">
        <f>IF($G$4=0,B2476,IFERROR(IF(OR(AND(Data_Input!$T$3="meters",Data_Input!$T2480&gt;12),(AND(Data_Input!$T$3="feet",Data_Input!$T2480&gt;40)),ABS(B2476)&gt;$G$4),"",B2476),""))</f>
        <v/>
      </c>
      <c r="M2476" s="37" t="str">
        <f>IF($H$4=0,C2476,IFERROR(IF(OR(AND(Data_Input!$T$3="meters",Data_Input!$T2480&gt;12),(AND(Data_Input!$T$3="feet",Data_Input!$T2480&gt;40)),ABS(C2476)&gt;$G$4),"",C2476),""))</f>
        <v/>
      </c>
      <c r="N2476" s="37" t="str">
        <f>IF($I$4=0,D2476,IFERROR(IF(OR(AND(Data_Input!$T$3="meters",Data_Input!$T2480&gt;12),(AND(Data_Input!$T$3="feet",Data_Input!$T2480&gt;40)),ABS(D2476)&gt;$G$4),"",D2476),""))</f>
        <v/>
      </c>
      <c r="O2476" s="37" t="str">
        <f>IF($J$4=0,E2476,IFERROR(IF(OR(AND(Data_Input!$T$3="meters",Data_Input!$T2480&gt;12),(AND(Data_Input!$T$3="feet",Data_Input!$T2480&gt;40)),ABS(E2476)&gt;$G$4),"",E2476),""))</f>
        <v/>
      </c>
      <c r="P2476" s="35"/>
      <c r="Q2476" s="8" t="str">
        <f t="shared" si="162"/>
        <v/>
      </c>
      <c r="R2476" s="8" t="str">
        <f t="shared" si="163"/>
        <v/>
      </c>
      <c r="S2476" s="8" t="str">
        <f t="shared" si="164"/>
        <v/>
      </c>
      <c r="T2476" s="8" t="str">
        <f t="shared" si="165"/>
        <v/>
      </c>
      <c r="U2476" s="35"/>
    </row>
    <row r="2477" spans="1:21">
      <c r="A2477" s="7">
        <v>2475</v>
      </c>
      <c r="B2477" s="37" t="str">
        <f>Data_Input!O2481</f>
        <v/>
      </c>
      <c r="C2477" s="37" t="str">
        <f>Data_Input!P2481</f>
        <v/>
      </c>
      <c r="D2477" s="37" t="str">
        <f>Data_Input!Q2481</f>
        <v/>
      </c>
      <c r="E2477" s="37" t="str">
        <f>Data_Input!R2481</f>
        <v/>
      </c>
      <c r="F2477" s="47"/>
      <c r="G2477" s="35"/>
      <c r="H2477" s="35"/>
      <c r="I2477" s="35"/>
      <c r="J2477" s="35"/>
      <c r="K2477" s="35"/>
      <c r="L2477" s="37" t="str">
        <f>IF($G$4=0,B2477,IFERROR(IF(OR(AND(Data_Input!$T$3="meters",Data_Input!$T2481&gt;12),(AND(Data_Input!$T$3="feet",Data_Input!$T2481&gt;40)),ABS(B2477)&gt;$G$4),"",B2477),""))</f>
        <v/>
      </c>
      <c r="M2477" s="37" t="str">
        <f>IF($H$4=0,C2477,IFERROR(IF(OR(AND(Data_Input!$T$3="meters",Data_Input!$T2481&gt;12),(AND(Data_Input!$T$3="feet",Data_Input!$T2481&gt;40)),ABS(C2477)&gt;$G$4),"",C2477),""))</f>
        <v/>
      </c>
      <c r="N2477" s="37" t="str">
        <f>IF($I$4=0,D2477,IFERROR(IF(OR(AND(Data_Input!$T$3="meters",Data_Input!$T2481&gt;12),(AND(Data_Input!$T$3="feet",Data_Input!$T2481&gt;40)),ABS(D2477)&gt;$G$4),"",D2477),""))</f>
        <v/>
      </c>
      <c r="O2477" s="37" t="str">
        <f>IF($J$4=0,E2477,IFERROR(IF(OR(AND(Data_Input!$T$3="meters",Data_Input!$T2481&gt;12),(AND(Data_Input!$T$3="feet",Data_Input!$T2481&gt;40)),ABS(E2477)&gt;$G$4),"",E2477),""))</f>
        <v/>
      </c>
      <c r="P2477" s="35"/>
      <c r="Q2477" s="8" t="str">
        <f t="shared" si="162"/>
        <v/>
      </c>
      <c r="R2477" s="8" t="str">
        <f t="shared" si="163"/>
        <v/>
      </c>
      <c r="S2477" s="8" t="str">
        <f t="shared" si="164"/>
        <v/>
      </c>
      <c r="T2477" s="8" t="str">
        <f t="shared" si="165"/>
        <v/>
      </c>
      <c r="U2477" s="35"/>
    </row>
    <row r="2478" spans="1:21">
      <c r="A2478" s="7">
        <v>2476</v>
      </c>
      <c r="B2478" s="37" t="str">
        <f>Data_Input!O2482</f>
        <v/>
      </c>
      <c r="C2478" s="37" t="str">
        <f>Data_Input!P2482</f>
        <v/>
      </c>
      <c r="D2478" s="37" t="str">
        <f>Data_Input!Q2482</f>
        <v/>
      </c>
      <c r="E2478" s="37" t="str">
        <f>Data_Input!R2482</f>
        <v/>
      </c>
      <c r="F2478" s="47"/>
      <c r="G2478" s="35"/>
      <c r="H2478" s="35"/>
      <c r="I2478" s="35"/>
      <c r="J2478" s="35"/>
      <c r="K2478" s="35"/>
      <c r="L2478" s="37" t="str">
        <f>IF($G$4=0,B2478,IFERROR(IF(OR(AND(Data_Input!$T$3="meters",Data_Input!$T2482&gt;12),(AND(Data_Input!$T$3="feet",Data_Input!$T2482&gt;40)),ABS(B2478)&gt;$G$4),"",B2478),""))</f>
        <v/>
      </c>
      <c r="M2478" s="37" t="str">
        <f>IF($H$4=0,C2478,IFERROR(IF(OR(AND(Data_Input!$T$3="meters",Data_Input!$T2482&gt;12),(AND(Data_Input!$T$3="feet",Data_Input!$T2482&gt;40)),ABS(C2478)&gt;$G$4),"",C2478),""))</f>
        <v/>
      </c>
      <c r="N2478" s="37" t="str">
        <f>IF($I$4=0,D2478,IFERROR(IF(OR(AND(Data_Input!$T$3="meters",Data_Input!$T2482&gt;12),(AND(Data_Input!$T$3="feet",Data_Input!$T2482&gt;40)),ABS(D2478)&gt;$G$4),"",D2478),""))</f>
        <v/>
      </c>
      <c r="O2478" s="37" t="str">
        <f>IF($J$4=0,E2478,IFERROR(IF(OR(AND(Data_Input!$T$3="meters",Data_Input!$T2482&gt;12),(AND(Data_Input!$T$3="feet",Data_Input!$T2482&gt;40)),ABS(E2478)&gt;$G$4),"",E2478),""))</f>
        <v/>
      </c>
      <c r="P2478" s="35"/>
      <c r="Q2478" s="8" t="str">
        <f t="shared" si="162"/>
        <v/>
      </c>
      <c r="R2478" s="8" t="str">
        <f t="shared" si="163"/>
        <v/>
      </c>
      <c r="S2478" s="8" t="str">
        <f t="shared" si="164"/>
        <v/>
      </c>
      <c r="T2478" s="8" t="str">
        <f t="shared" si="165"/>
        <v/>
      </c>
      <c r="U2478" s="35"/>
    </row>
    <row r="2479" spans="1:21">
      <c r="A2479" s="7">
        <v>2477</v>
      </c>
      <c r="B2479" s="37" t="str">
        <f>Data_Input!O2483</f>
        <v/>
      </c>
      <c r="C2479" s="37" t="str">
        <f>Data_Input!P2483</f>
        <v/>
      </c>
      <c r="D2479" s="37" t="str">
        <f>Data_Input!Q2483</f>
        <v/>
      </c>
      <c r="E2479" s="37" t="str">
        <f>Data_Input!R2483</f>
        <v/>
      </c>
      <c r="F2479" s="47"/>
      <c r="G2479" s="35"/>
      <c r="H2479" s="35"/>
      <c r="I2479" s="35"/>
      <c r="J2479" s="35"/>
      <c r="K2479" s="35"/>
      <c r="L2479" s="37" t="str">
        <f>IF($G$4=0,B2479,IFERROR(IF(OR(AND(Data_Input!$T$3="meters",Data_Input!$T2483&gt;12),(AND(Data_Input!$T$3="feet",Data_Input!$T2483&gt;40)),ABS(B2479)&gt;$G$4),"",B2479),""))</f>
        <v/>
      </c>
      <c r="M2479" s="37" t="str">
        <f>IF($H$4=0,C2479,IFERROR(IF(OR(AND(Data_Input!$T$3="meters",Data_Input!$T2483&gt;12),(AND(Data_Input!$T$3="feet",Data_Input!$T2483&gt;40)),ABS(C2479)&gt;$G$4),"",C2479),""))</f>
        <v/>
      </c>
      <c r="N2479" s="37" t="str">
        <f>IF($I$4=0,D2479,IFERROR(IF(OR(AND(Data_Input!$T$3="meters",Data_Input!$T2483&gt;12),(AND(Data_Input!$T$3="feet",Data_Input!$T2483&gt;40)),ABS(D2479)&gt;$G$4),"",D2479),""))</f>
        <v/>
      </c>
      <c r="O2479" s="37" t="str">
        <f>IF($J$4=0,E2479,IFERROR(IF(OR(AND(Data_Input!$T$3="meters",Data_Input!$T2483&gt;12),(AND(Data_Input!$T$3="feet",Data_Input!$T2483&gt;40)),ABS(E2479)&gt;$G$4),"",E2479),""))</f>
        <v/>
      </c>
      <c r="P2479" s="35"/>
      <c r="Q2479" s="8" t="str">
        <f t="shared" si="162"/>
        <v/>
      </c>
      <c r="R2479" s="8" t="str">
        <f t="shared" si="163"/>
        <v/>
      </c>
      <c r="S2479" s="8" t="str">
        <f t="shared" si="164"/>
        <v/>
      </c>
      <c r="T2479" s="8" t="str">
        <f t="shared" si="165"/>
        <v/>
      </c>
      <c r="U2479" s="35"/>
    </row>
    <row r="2480" spans="1:21">
      <c r="A2480" s="7">
        <v>2478</v>
      </c>
      <c r="B2480" s="37" t="str">
        <f>Data_Input!O2484</f>
        <v/>
      </c>
      <c r="C2480" s="37" t="str">
        <f>Data_Input!P2484</f>
        <v/>
      </c>
      <c r="D2480" s="37" t="str">
        <f>Data_Input!Q2484</f>
        <v/>
      </c>
      <c r="E2480" s="37" t="str">
        <f>Data_Input!R2484</f>
        <v/>
      </c>
      <c r="F2480" s="47"/>
      <c r="G2480" s="35"/>
      <c r="H2480" s="35"/>
      <c r="I2480" s="35"/>
      <c r="J2480" s="35"/>
      <c r="K2480" s="35"/>
      <c r="L2480" s="37" t="str">
        <f>IF($G$4=0,B2480,IFERROR(IF(OR(AND(Data_Input!$T$3="meters",Data_Input!$T2484&gt;12),(AND(Data_Input!$T$3="feet",Data_Input!$T2484&gt;40)),ABS(B2480)&gt;$G$4),"",B2480),""))</f>
        <v/>
      </c>
      <c r="M2480" s="37" t="str">
        <f>IF($H$4=0,C2480,IFERROR(IF(OR(AND(Data_Input!$T$3="meters",Data_Input!$T2484&gt;12),(AND(Data_Input!$T$3="feet",Data_Input!$T2484&gt;40)),ABS(C2480)&gt;$G$4),"",C2480),""))</f>
        <v/>
      </c>
      <c r="N2480" s="37" t="str">
        <f>IF($I$4=0,D2480,IFERROR(IF(OR(AND(Data_Input!$T$3="meters",Data_Input!$T2484&gt;12),(AND(Data_Input!$T$3="feet",Data_Input!$T2484&gt;40)),ABS(D2480)&gt;$G$4),"",D2480),""))</f>
        <v/>
      </c>
      <c r="O2480" s="37" t="str">
        <f>IF($J$4=0,E2480,IFERROR(IF(OR(AND(Data_Input!$T$3="meters",Data_Input!$T2484&gt;12),(AND(Data_Input!$T$3="feet",Data_Input!$T2484&gt;40)),ABS(E2480)&gt;$G$4),"",E2480),""))</f>
        <v/>
      </c>
      <c r="P2480" s="35"/>
      <c r="Q2480" s="8" t="str">
        <f t="shared" si="162"/>
        <v/>
      </c>
      <c r="R2480" s="8" t="str">
        <f t="shared" si="163"/>
        <v/>
      </c>
      <c r="S2480" s="8" t="str">
        <f t="shared" si="164"/>
        <v/>
      </c>
      <c r="T2480" s="8" t="str">
        <f t="shared" si="165"/>
        <v/>
      </c>
      <c r="U2480" s="35"/>
    </row>
    <row r="2481" spans="1:21">
      <c r="A2481" s="7">
        <v>2479</v>
      </c>
      <c r="B2481" s="37" t="str">
        <f>Data_Input!O2485</f>
        <v/>
      </c>
      <c r="C2481" s="37" t="str">
        <f>Data_Input!P2485</f>
        <v/>
      </c>
      <c r="D2481" s="37" t="str">
        <f>Data_Input!Q2485</f>
        <v/>
      </c>
      <c r="E2481" s="37" t="str">
        <f>Data_Input!R2485</f>
        <v/>
      </c>
      <c r="F2481" s="47"/>
      <c r="G2481" s="35"/>
      <c r="H2481" s="35"/>
      <c r="I2481" s="35"/>
      <c r="J2481" s="35"/>
      <c r="K2481" s="35"/>
      <c r="L2481" s="37" t="str">
        <f>IF($G$4=0,B2481,IFERROR(IF(OR(AND(Data_Input!$T$3="meters",Data_Input!$T2485&gt;12),(AND(Data_Input!$T$3="feet",Data_Input!$T2485&gt;40)),ABS(B2481)&gt;$G$4),"",B2481),""))</f>
        <v/>
      </c>
      <c r="M2481" s="37" t="str">
        <f>IF($H$4=0,C2481,IFERROR(IF(OR(AND(Data_Input!$T$3="meters",Data_Input!$T2485&gt;12),(AND(Data_Input!$T$3="feet",Data_Input!$T2485&gt;40)),ABS(C2481)&gt;$G$4),"",C2481),""))</f>
        <v/>
      </c>
      <c r="N2481" s="37" t="str">
        <f>IF($I$4=0,D2481,IFERROR(IF(OR(AND(Data_Input!$T$3="meters",Data_Input!$T2485&gt;12),(AND(Data_Input!$T$3="feet",Data_Input!$T2485&gt;40)),ABS(D2481)&gt;$G$4),"",D2481),""))</f>
        <v/>
      </c>
      <c r="O2481" s="37" t="str">
        <f>IF($J$4=0,E2481,IFERROR(IF(OR(AND(Data_Input!$T$3="meters",Data_Input!$T2485&gt;12),(AND(Data_Input!$T$3="feet",Data_Input!$T2485&gt;40)),ABS(E2481)&gt;$G$4),"",E2481),""))</f>
        <v/>
      </c>
      <c r="P2481" s="35"/>
      <c r="Q2481" s="8" t="str">
        <f t="shared" si="162"/>
        <v/>
      </c>
      <c r="R2481" s="8" t="str">
        <f t="shared" si="163"/>
        <v/>
      </c>
      <c r="S2481" s="8" t="str">
        <f t="shared" si="164"/>
        <v/>
      </c>
      <c r="T2481" s="8" t="str">
        <f t="shared" si="165"/>
        <v/>
      </c>
      <c r="U2481" s="35"/>
    </row>
    <row r="2482" spans="1:21">
      <c r="A2482" s="7">
        <v>2480</v>
      </c>
      <c r="B2482" s="37" t="str">
        <f>Data_Input!O2486</f>
        <v/>
      </c>
      <c r="C2482" s="37" t="str">
        <f>Data_Input!P2486</f>
        <v/>
      </c>
      <c r="D2482" s="37" t="str">
        <f>Data_Input!Q2486</f>
        <v/>
      </c>
      <c r="E2482" s="37" t="str">
        <f>Data_Input!R2486</f>
        <v/>
      </c>
      <c r="F2482" s="47"/>
      <c r="G2482" s="35"/>
      <c r="H2482" s="35"/>
      <c r="I2482" s="35"/>
      <c r="J2482" s="35"/>
      <c r="K2482" s="35"/>
      <c r="L2482" s="37" t="str">
        <f>IF($G$4=0,B2482,IFERROR(IF(OR(AND(Data_Input!$T$3="meters",Data_Input!$T2486&gt;12),(AND(Data_Input!$T$3="feet",Data_Input!$T2486&gt;40)),ABS(B2482)&gt;$G$4),"",B2482),""))</f>
        <v/>
      </c>
      <c r="M2482" s="37" t="str">
        <f>IF($H$4=0,C2482,IFERROR(IF(OR(AND(Data_Input!$T$3="meters",Data_Input!$T2486&gt;12),(AND(Data_Input!$T$3="feet",Data_Input!$T2486&gt;40)),ABS(C2482)&gt;$G$4),"",C2482),""))</f>
        <v/>
      </c>
      <c r="N2482" s="37" t="str">
        <f>IF($I$4=0,D2482,IFERROR(IF(OR(AND(Data_Input!$T$3="meters",Data_Input!$T2486&gt;12),(AND(Data_Input!$T$3="feet",Data_Input!$T2486&gt;40)),ABS(D2482)&gt;$G$4),"",D2482),""))</f>
        <v/>
      </c>
      <c r="O2482" s="37" t="str">
        <f>IF($J$4=0,E2482,IFERROR(IF(OR(AND(Data_Input!$T$3="meters",Data_Input!$T2486&gt;12),(AND(Data_Input!$T$3="feet",Data_Input!$T2486&gt;40)),ABS(E2482)&gt;$G$4),"",E2482),""))</f>
        <v/>
      </c>
      <c r="P2482" s="35"/>
      <c r="Q2482" s="8" t="str">
        <f t="shared" si="162"/>
        <v/>
      </c>
      <c r="R2482" s="8" t="str">
        <f t="shared" si="163"/>
        <v/>
      </c>
      <c r="S2482" s="8" t="str">
        <f t="shared" si="164"/>
        <v/>
      </c>
      <c r="T2482" s="8" t="str">
        <f t="shared" si="165"/>
        <v/>
      </c>
      <c r="U2482" s="35"/>
    </row>
    <row r="2483" spans="1:21">
      <c r="A2483" s="7">
        <v>2481</v>
      </c>
      <c r="B2483" s="37" t="str">
        <f>Data_Input!O2487</f>
        <v/>
      </c>
      <c r="C2483" s="37" t="str">
        <f>Data_Input!P2487</f>
        <v/>
      </c>
      <c r="D2483" s="37" t="str">
        <f>Data_Input!Q2487</f>
        <v/>
      </c>
      <c r="E2483" s="37" t="str">
        <f>Data_Input!R2487</f>
        <v/>
      </c>
      <c r="F2483" s="47"/>
      <c r="G2483" s="35"/>
      <c r="H2483" s="35"/>
      <c r="I2483" s="35"/>
      <c r="J2483" s="35"/>
      <c r="K2483" s="35"/>
      <c r="L2483" s="37" t="str">
        <f>IF($G$4=0,B2483,IFERROR(IF(OR(AND(Data_Input!$T$3="meters",Data_Input!$T2487&gt;12),(AND(Data_Input!$T$3="feet",Data_Input!$T2487&gt;40)),ABS(B2483)&gt;$G$4),"",B2483),""))</f>
        <v/>
      </c>
      <c r="M2483" s="37" t="str">
        <f>IF($H$4=0,C2483,IFERROR(IF(OR(AND(Data_Input!$T$3="meters",Data_Input!$T2487&gt;12),(AND(Data_Input!$T$3="feet",Data_Input!$T2487&gt;40)),ABS(C2483)&gt;$G$4),"",C2483),""))</f>
        <v/>
      </c>
      <c r="N2483" s="37" t="str">
        <f>IF($I$4=0,D2483,IFERROR(IF(OR(AND(Data_Input!$T$3="meters",Data_Input!$T2487&gt;12),(AND(Data_Input!$T$3="feet",Data_Input!$T2487&gt;40)),ABS(D2483)&gt;$G$4),"",D2483),""))</f>
        <v/>
      </c>
      <c r="O2483" s="37" t="str">
        <f>IF($J$4=0,E2483,IFERROR(IF(OR(AND(Data_Input!$T$3="meters",Data_Input!$T2487&gt;12),(AND(Data_Input!$T$3="feet",Data_Input!$T2487&gt;40)),ABS(E2483)&gt;$G$4),"",E2483),""))</f>
        <v/>
      </c>
      <c r="P2483" s="35"/>
      <c r="Q2483" s="8" t="str">
        <f t="shared" si="162"/>
        <v/>
      </c>
      <c r="R2483" s="8" t="str">
        <f t="shared" si="163"/>
        <v/>
      </c>
      <c r="S2483" s="8" t="str">
        <f t="shared" si="164"/>
        <v/>
      </c>
      <c r="T2483" s="8" t="str">
        <f t="shared" si="165"/>
        <v/>
      </c>
      <c r="U2483" s="35"/>
    </row>
    <row r="2484" spans="1:21">
      <c r="A2484" s="7">
        <v>2482</v>
      </c>
      <c r="B2484" s="37" t="str">
        <f>Data_Input!O2488</f>
        <v/>
      </c>
      <c r="C2484" s="37" t="str">
        <f>Data_Input!P2488</f>
        <v/>
      </c>
      <c r="D2484" s="37" t="str">
        <f>Data_Input!Q2488</f>
        <v/>
      </c>
      <c r="E2484" s="37" t="str">
        <f>Data_Input!R2488</f>
        <v/>
      </c>
      <c r="F2484" s="47"/>
      <c r="G2484" s="35"/>
      <c r="H2484" s="35"/>
      <c r="I2484" s="35"/>
      <c r="J2484" s="35"/>
      <c r="K2484" s="35"/>
      <c r="L2484" s="37" t="str">
        <f>IF($G$4=0,B2484,IFERROR(IF(OR(AND(Data_Input!$T$3="meters",Data_Input!$T2488&gt;12),(AND(Data_Input!$T$3="feet",Data_Input!$T2488&gt;40)),ABS(B2484)&gt;$G$4),"",B2484),""))</f>
        <v/>
      </c>
      <c r="M2484" s="37" t="str">
        <f>IF($H$4=0,C2484,IFERROR(IF(OR(AND(Data_Input!$T$3="meters",Data_Input!$T2488&gt;12),(AND(Data_Input!$T$3="feet",Data_Input!$T2488&gt;40)),ABS(C2484)&gt;$G$4),"",C2484),""))</f>
        <v/>
      </c>
      <c r="N2484" s="37" t="str">
        <f>IF($I$4=0,D2484,IFERROR(IF(OR(AND(Data_Input!$T$3="meters",Data_Input!$T2488&gt;12),(AND(Data_Input!$T$3="feet",Data_Input!$T2488&gt;40)),ABS(D2484)&gt;$G$4),"",D2484),""))</f>
        <v/>
      </c>
      <c r="O2484" s="37" t="str">
        <f>IF($J$4=0,E2484,IFERROR(IF(OR(AND(Data_Input!$T$3="meters",Data_Input!$T2488&gt;12),(AND(Data_Input!$T$3="feet",Data_Input!$T2488&gt;40)),ABS(E2484)&gt;$G$4),"",E2484),""))</f>
        <v/>
      </c>
      <c r="P2484" s="35"/>
      <c r="Q2484" s="8" t="str">
        <f t="shared" si="162"/>
        <v/>
      </c>
      <c r="R2484" s="8" t="str">
        <f t="shared" si="163"/>
        <v/>
      </c>
      <c r="S2484" s="8" t="str">
        <f t="shared" si="164"/>
        <v/>
      </c>
      <c r="T2484" s="8" t="str">
        <f t="shared" si="165"/>
        <v/>
      </c>
      <c r="U2484" s="35"/>
    </row>
    <row r="2485" spans="1:21">
      <c r="A2485" s="7">
        <v>2483</v>
      </c>
      <c r="B2485" s="37" t="str">
        <f>Data_Input!O2489</f>
        <v/>
      </c>
      <c r="C2485" s="37" t="str">
        <f>Data_Input!P2489</f>
        <v/>
      </c>
      <c r="D2485" s="37" t="str">
        <f>Data_Input!Q2489</f>
        <v/>
      </c>
      <c r="E2485" s="37" t="str">
        <f>Data_Input!R2489</f>
        <v/>
      </c>
      <c r="F2485" s="47"/>
      <c r="G2485" s="35"/>
      <c r="H2485" s="35"/>
      <c r="I2485" s="35"/>
      <c r="J2485" s="35"/>
      <c r="K2485" s="35"/>
      <c r="L2485" s="37" t="str">
        <f>IF($G$4=0,B2485,IFERROR(IF(OR(AND(Data_Input!$T$3="meters",Data_Input!$T2489&gt;12),(AND(Data_Input!$T$3="feet",Data_Input!$T2489&gt;40)),ABS(B2485)&gt;$G$4),"",B2485),""))</f>
        <v/>
      </c>
      <c r="M2485" s="37" t="str">
        <f>IF($H$4=0,C2485,IFERROR(IF(OR(AND(Data_Input!$T$3="meters",Data_Input!$T2489&gt;12),(AND(Data_Input!$T$3="feet",Data_Input!$T2489&gt;40)),ABS(C2485)&gt;$G$4),"",C2485),""))</f>
        <v/>
      </c>
      <c r="N2485" s="37" t="str">
        <f>IF($I$4=0,D2485,IFERROR(IF(OR(AND(Data_Input!$T$3="meters",Data_Input!$T2489&gt;12),(AND(Data_Input!$T$3="feet",Data_Input!$T2489&gt;40)),ABS(D2485)&gt;$G$4),"",D2485),""))</f>
        <v/>
      </c>
      <c r="O2485" s="37" t="str">
        <f>IF($J$4=0,E2485,IFERROR(IF(OR(AND(Data_Input!$T$3="meters",Data_Input!$T2489&gt;12),(AND(Data_Input!$T$3="feet",Data_Input!$T2489&gt;40)),ABS(E2485)&gt;$G$4),"",E2485),""))</f>
        <v/>
      </c>
      <c r="P2485" s="35"/>
      <c r="Q2485" s="8" t="str">
        <f t="shared" si="162"/>
        <v/>
      </c>
      <c r="R2485" s="8" t="str">
        <f t="shared" si="163"/>
        <v/>
      </c>
      <c r="S2485" s="8" t="str">
        <f t="shared" si="164"/>
        <v/>
      </c>
      <c r="T2485" s="8" t="str">
        <f t="shared" si="165"/>
        <v/>
      </c>
      <c r="U2485" s="35"/>
    </row>
    <row r="2486" spans="1:21">
      <c r="A2486" s="7">
        <v>2484</v>
      </c>
      <c r="B2486" s="37" t="str">
        <f>Data_Input!O2490</f>
        <v/>
      </c>
      <c r="C2486" s="37" t="str">
        <f>Data_Input!P2490</f>
        <v/>
      </c>
      <c r="D2486" s="37" t="str">
        <f>Data_Input!Q2490</f>
        <v/>
      </c>
      <c r="E2486" s="37" t="str">
        <f>Data_Input!R2490</f>
        <v/>
      </c>
      <c r="F2486" s="47"/>
      <c r="G2486" s="35"/>
      <c r="H2486" s="35"/>
      <c r="I2486" s="35"/>
      <c r="J2486" s="35"/>
      <c r="K2486" s="35"/>
      <c r="L2486" s="37" t="str">
        <f>IF($G$4=0,B2486,IFERROR(IF(OR(AND(Data_Input!$T$3="meters",Data_Input!$T2490&gt;12),(AND(Data_Input!$T$3="feet",Data_Input!$T2490&gt;40)),ABS(B2486)&gt;$G$4),"",B2486),""))</f>
        <v/>
      </c>
      <c r="M2486" s="37" t="str">
        <f>IF($H$4=0,C2486,IFERROR(IF(OR(AND(Data_Input!$T$3="meters",Data_Input!$T2490&gt;12),(AND(Data_Input!$T$3="feet",Data_Input!$T2490&gt;40)),ABS(C2486)&gt;$G$4),"",C2486),""))</f>
        <v/>
      </c>
      <c r="N2486" s="37" t="str">
        <f>IF($I$4=0,D2486,IFERROR(IF(OR(AND(Data_Input!$T$3="meters",Data_Input!$T2490&gt;12),(AND(Data_Input!$T$3="feet",Data_Input!$T2490&gt;40)),ABS(D2486)&gt;$G$4),"",D2486),""))</f>
        <v/>
      </c>
      <c r="O2486" s="37" t="str">
        <f>IF($J$4=0,E2486,IFERROR(IF(OR(AND(Data_Input!$T$3="meters",Data_Input!$T2490&gt;12),(AND(Data_Input!$T$3="feet",Data_Input!$T2490&gt;40)),ABS(E2486)&gt;$G$4),"",E2486),""))</f>
        <v/>
      </c>
      <c r="P2486" s="35"/>
      <c r="Q2486" s="8" t="str">
        <f t="shared" si="162"/>
        <v/>
      </c>
      <c r="R2486" s="8" t="str">
        <f t="shared" si="163"/>
        <v/>
      </c>
      <c r="S2486" s="8" t="str">
        <f t="shared" si="164"/>
        <v/>
      </c>
      <c r="T2486" s="8" t="str">
        <f t="shared" si="165"/>
        <v/>
      </c>
      <c r="U2486" s="35"/>
    </row>
    <row r="2487" spans="1:21">
      <c r="A2487" s="7">
        <v>2485</v>
      </c>
      <c r="B2487" s="37" t="str">
        <f>Data_Input!O2491</f>
        <v/>
      </c>
      <c r="C2487" s="37" t="str">
        <f>Data_Input!P2491</f>
        <v/>
      </c>
      <c r="D2487" s="37" t="str">
        <f>Data_Input!Q2491</f>
        <v/>
      </c>
      <c r="E2487" s="37" t="str">
        <f>Data_Input!R2491</f>
        <v/>
      </c>
      <c r="F2487" s="47"/>
      <c r="G2487" s="35"/>
      <c r="H2487" s="35"/>
      <c r="I2487" s="35"/>
      <c r="J2487" s="35"/>
      <c r="K2487" s="35"/>
      <c r="L2487" s="37" t="str">
        <f>IF($G$4=0,B2487,IFERROR(IF(OR(AND(Data_Input!$T$3="meters",Data_Input!$T2491&gt;12),(AND(Data_Input!$T$3="feet",Data_Input!$T2491&gt;40)),ABS(B2487)&gt;$G$4),"",B2487),""))</f>
        <v/>
      </c>
      <c r="M2487" s="37" t="str">
        <f>IF($H$4=0,C2487,IFERROR(IF(OR(AND(Data_Input!$T$3="meters",Data_Input!$T2491&gt;12),(AND(Data_Input!$T$3="feet",Data_Input!$T2491&gt;40)),ABS(C2487)&gt;$G$4),"",C2487),""))</f>
        <v/>
      </c>
      <c r="N2487" s="37" t="str">
        <f>IF($I$4=0,D2487,IFERROR(IF(OR(AND(Data_Input!$T$3="meters",Data_Input!$T2491&gt;12),(AND(Data_Input!$T$3="feet",Data_Input!$T2491&gt;40)),ABS(D2487)&gt;$G$4),"",D2487),""))</f>
        <v/>
      </c>
      <c r="O2487" s="37" t="str">
        <f>IF($J$4=0,E2487,IFERROR(IF(OR(AND(Data_Input!$T$3="meters",Data_Input!$T2491&gt;12),(AND(Data_Input!$T$3="feet",Data_Input!$T2491&gt;40)),ABS(E2487)&gt;$G$4),"",E2487),""))</f>
        <v/>
      </c>
      <c r="P2487" s="35"/>
      <c r="Q2487" s="8" t="str">
        <f t="shared" si="162"/>
        <v/>
      </c>
      <c r="R2487" s="8" t="str">
        <f t="shared" si="163"/>
        <v/>
      </c>
      <c r="S2487" s="8" t="str">
        <f t="shared" si="164"/>
        <v/>
      </c>
      <c r="T2487" s="8" t="str">
        <f t="shared" si="165"/>
        <v/>
      </c>
      <c r="U2487" s="35"/>
    </row>
    <row r="2488" spans="1:21">
      <c r="A2488" s="7">
        <v>2486</v>
      </c>
      <c r="B2488" s="37" t="str">
        <f>Data_Input!O2492</f>
        <v/>
      </c>
      <c r="C2488" s="37" t="str">
        <f>Data_Input!P2492</f>
        <v/>
      </c>
      <c r="D2488" s="37" t="str">
        <f>Data_Input!Q2492</f>
        <v/>
      </c>
      <c r="E2488" s="37" t="str">
        <f>Data_Input!R2492</f>
        <v/>
      </c>
      <c r="F2488" s="47"/>
      <c r="G2488" s="35"/>
      <c r="H2488" s="35"/>
      <c r="I2488" s="35"/>
      <c r="J2488" s="35"/>
      <c r="K2488" s="35"/>
      <c r="L2488" s="37" t="str">
        <f>IF($G$4=0,B2488,IFERROR(IF(OR(AND(Data_Input!$T$3="meters",Data_Input!$T2492&gt;12),(AND(Data_Input!$T$3="feet",Data_Input!$T2492&gt;40)),ABS(B2488)&gt;$G$4),"",B2488),""))</f>
        <v/>
      </c>
      <c r="M2488" s="37" t="str">
        <f>IF($H$4=0,C2488,IFERROR(IF(OR(AND(Data_Input!$T$3="meters",Data_Input!$T2492&gt;12),(AND(Data_Input!$T$3="feet",Data_Input!$T2492&gt;40)),ABS(C2488)&gt;$G$4),"",C2488),""))</f>
        <v/>
      </c>
      <c r="N2488" s="37" t="str">
        <f>IF($I$4=0,D2488,IFERROR(IF(OR(AND(Data_Input!$T$3="meters",Data_Input!$T2492&gt;12),(AND(Data_Input!$T$3="feet",Data_Input!$T2492&gt;40)),ABS(D2488)&gt;$G$4),"",D2488),""))</f>
        <v/>
      </c>
      <c r="O2488" s="37" t="str">
        <f>IF($J$4=0,E2488,IFERROR(IF(OR(AND(Data_Input!$T$3="meters",Data_Input!$T2492&gt;12),(AND(Data_Input!$T$3="feet",Data_Input!$T2492&gt;40)),ABS(E2488)&gt;$G$4),"",E2488),""))</f>
        <v/>
      </c>
      <c r="P2488" s="35"/>
      <c r="Q2488" s="8" t="str">
        <f t="shared" si="162"/>
        <v/>
      </c>
      <c r="R2488" s="8" t="str">
        <f t="shared" si="163"/>
        <v/>
      </c>
      <c r="S2488" s="8" t="str">
        <f t="shared" si="164"/>
        <v/>
      </c>
      <c r="T2488" s="8" t="str">
        <f t="shared" si="165"/>
        <v/>
      </c>
      <c r="U2488" s="35"/>
    </row>
    <row r="2489" spans="1:21">
      <c r="A2489" s="7">
        <v>2487</v>
      </c>
      <c r="B2489" s="37" t="str">
        <f>Data_Input!O2493</f>
        <v/>
      </c>
      <c r="C2489" s="37" t="str">
        <f>Data_Input!P2493</f>
        <v/>
      </c>
      <c r="D2489" s="37" t="str">
        <f>Data_Input!Q2493</f>
        <v/>
      </c>
      <c r="E2489" s="37" t="str">
        <f>Data_Input!R2493</f>
        <v/>
      </c>
      <c r="F2489" s="47"/>
      <c r="G2489" s="35"/>
      <c r="H2489" s="35"/>
      <c r="I2489" s="35"/>
      <c r="J2489" s="35"/>
      <c r="K2489" s="35"/>
      <c r="L2489" s="37" t="str">
        <f>IF($G$4=0,B2489,IFERROR(IF(OR(AND(Data_Input!$T$3="meters",Data_Input!$T2493&gt;12),(AND(Data_Input!$T$3="feet",Data_Input!$T2493&gt;40)),ABS(B2489)&gt;$G$4),"",B2489),""))</f>
        <v/>
      </c>
      <c r="M2489" s="37" t="str">
        <f>IF($H$4=0,C2489,IFERROR(IF(OR(AND(Data_Input!$T$3="meters",Data_Input!$T2493&gt;12),(AND(Data_Input!$T$3="feet",Data_Input!$T2493&gt;40)),ABS(C2489)&gt;$G$4),"",C2489),""))</f>
        <v/>
      </c>
      <c r="N2489" s="37" t="str">
        <f>IF($I$4=0,D2489,IFERROR(IF(OR(AND(Data_Input!$T$3="meters",Data_Input!$T2493&gt;12),(AND(Data_Input!$T$3="feet",Data_Input!$T2493&gt;40)),ABS(D2489)&gt;$G$4),"",D2489),""))</f>
        <v/>
      </c>
      <c r="O2489" s="37" t="str">
        <f>IF($J$4=0,E2489,IFERROR(IF(OR(AND(Data_Input!$T$3="meters",Data_Input!$T2493&gt;12),(AND(Data_Input!$T$3="feet",Data_Input!$T2493&gt;40)),ABS(E2489)&gt;$G$4),"",E2489),""))</f>
        <v/>
      </c>
      <c r="P2489" s="35"/>
      <c r="Q2489" s="8" t="str">
        <f t="shared" si="162"/>
        <v/>
      </c>
      <c r="R2489" s="8" t="str">
        <f t="shared" si="163"/>
        <v/>
      </c>
      <c r="S2489" s="8" t="str">
        <f t="shared" si="164"/>
        <v/>
      </c>
      <c r="T2489" s="8" t="str">
        <f t="shared" si="165"/>
        <v/>
      </c>
      <c r="U2489" s="35"/>
    </row>
    <row r="2490" spans="1:21">
      <c r="A2490" s="7">
        <v>2488</v>
      </c>
      <c r="B2490" s="37" t="str">
        <f>Data_Input!O2494</f>
        <v/>
      </c>
      <c r="C2490" s="37" t="str">
        <f>Data_Input!P2494</f>
        <v/>
      </c>
      <c r="D2490" s="37" t="str">
        <f>Data_Input!Q2494</f>
        <v/>
      </c>
      <c r="E2490" s="37" t="str">
        <f>Data_Input!R2494</f>
        <v/>
      </c>
      <c r="F2490" s="47"/>
      <c r="G2490" s="35"/>
      <c r="H2490" s="35"/>
      <c r="I2490" s="35"/>
      <c r="J2490" s="35"/>
      <c r="K2490" s="35"/>
      <c r="L2490" s="37" t="str">
        <f>IF($G$4=0,B2490,IFERROR(IF(OR(AND(Data_Input!$T$3="meters",Data_Input!$T2494&gt;12),(AND(Data_Input!$T$3="feet",Data_Input!$T2494&gt;40)),ABS(B2490)&gt;$G$4),"",B2490),""))</f>
        <v/>
      </c>
      <c r="M2490" s="37" t="str">
        <f>IF($H$4=0,C2490,IFERROR(IF(OR(AND(Data_Input!$T$3="meters",Data_Input!$T2494&gt;12),(AND(Data_Input!$T$3="feet",Data_Input!$T2494&gt;40)),ABS(C2490)&gt;$G$4),"",C2490),""))</f>
        <v/>
      </c>
      <c r="N2490" s="37" t="str">
        <f>IF($I$4=0,D2490,IFERROR(IF(OR(AND(Data_Input!$T$3="meters",Data_Input!$T2494&gt;12),(AND(Data_Input!$T$3="feet",Data_Input!$T2494&gt;40)),ABS(D2490)&gt;$G$4),"",D2490),""))</f>
        <v/>
      </c>
      <c r="O2490" s="37" t="str">
        <f>IF($J$4=0,E2490,IFERROR(IF(OR(AND(Data_Input!$T$3="meters",Data_Input!$T2494&gt;12),(AND(Data_Input!$T$3="feet",Data_Input!$T2494&gt;40)),ABS(E2490)&gt;$G$4),"",E2490),""))</f>
        <v/>
      </c>
      <c r="P2490" s="35"/>
      <c r="Q2490" s="8" t="str">
        <f t="shared" si="162"/>
        <v/>
      </c>
      <c r="R2490" s="8" t="str">
        <f t="shared" si="163"/>
        <v/>
      </c>
      <c r="S2490" s="8" t="str">
        <f t="shared" si="164"/>
        <v/>
      </c>
      <c r="T2490" s="8" t="str">
        <f t="shared" si="165"/>
        <v/>
      </c>
      <c r="U2490" s="35"/>
    </row>
    <row r="2491" spans="1:21">
      <c r="A2491" s="7">
        <v>2489</v>
      </c>
      <c r="B2491" s="37" t="str">
        <f>Data_Input!O2495</f>
        <v/>
      </c>
      <c r="C2491" s="37" t="str">
        <f>Data_Input!P2495</f>
        <v/>
      </c>
      <c r="D2491" s="37" t="str">
        <f>Data_Input!Q2495</f>
        <v/>
      </c>
      <c r="E2491" s="37" t="str">
        <f>Data_Input!R2495</f>
        <v/>
      </c>
      <c r="F2491" s="47"/>
      <c r="G2491" s="35"/>
      <c r="H2491" s="35"/>
      <c r="I2491" s="35"/>
      <c r="J2491" s="35"/>
      <c r="K2491" s="35"/>
      <c r="L2491" s="37" t="str">
        <f>IF($G$4=0,B2491,IFERROR(IF(OR(AND(Data_Input!$T$3="meters",Data_Input!$T2495&gt;12),(AND(Data_Input!$T$3="feet",Data_Input!$T2495&gt;40)),ABS(B2491)&gt;$G$4),"",B2491),""))</f>
        <v/>
      </c>
      <c r="M2491" s="37" t="str">
        <f>IF($H$4=0,C2491,IFERROR(IF(OR(AND(Data_Input!$T$3="meters",Data_Input!$T2495&gt;12),(AND(Data_Input!$T$3="feet",Data_Input!$T2495&gt;40)),ABS(C2491)&gt;$G$4),"",C2491),""))</f>
        <v/>
      </c>
      <c r="N2491" s="37" t="str">
        <f>IF($I$4=0,D2491,IFERROR(IF(OR(AND(Data_Input!$T$3="meters",Data_Input!$T2495&gt;12),(AND(Data_Input!$T$3="feet",Data_Input!$T2495&gt;40)),ABS(D2491)&gt;$G$4),"",D2491),""))</f>
        <v/>
      </c>
      <c r="O2491" s="37" t="str">
        <f>IF($J$4=0,E2491,IFERROR(IF(OR(AND(Data_Input!$T$3="meters",Data_Input!$T2495&gt;12),(AND(Data_Input!$T$3="feet",Data_Input!$T2495&gt;40)),ABS(E2491)&gt;$G$4),"",E2491),""))</f>
        <v/>
      </c>
      <c r="P2491" s="35"/>
      <c r="Q2491" s="8" t="str">
        <f t="shared" si="162"/>
        <v/>
      </c>
      <c r="R2491" s="8" t="str">
        <f t="shared" si="163"/>
        <v/>
      </c>
      <c r="S2491" s="8" t="str">
        <f t="shared" si="164"/>
        <v/>
      </c>
      <c r="T2491" s="8" t="str">
        <f t="shared" si="165"/>
        <v/>
      </c>
      <c r="U2491" s="35"/>
    </row>
    <row r="2492" spans="1:21">
      <c r="A2492" s="7">
        <v>2490</v>
      </c>
      <c r="B2492" s="37" t="str">
        <f>Data_Input!O2496</f>
        <v/>
      </c>
      <c r="C2492" s="37" t="str">
        <f>Data_Input!P2496</f>
        <v/>
      </c>
      <c r="D2492" s="37" t="str">
        <f>Data_Input!Q2496</f>
        <v/>
      </c>
      <c r="E2492" s="37" t="str">
        <f>Data_Input!R2496</f>
        <v/>
      </c>
      <c r="F2492" s="47"/>
      <c r="G2492" s="35"/>
      <c r="H2492" s="35"/>
      <c r="I2492" s="35"/>
      <c r="J2492" s="35"/>
      <c r="K2492" s="35"/>
      <c r="L2492" s="37" t="str">
        <f>IF($G$4=0,B2492,IFERROR(IF(OR(AND(Data_Input!$T$3="meters",Data_Input!$T2496&gt;12),(AND(Data_Input!$T$3="feet",Data_Input!$T2496&gt;40)),ABS(B2492)&gt;$G$4),"",B2492),""))</f>
        <v/>
      </c>
      <c r="M2492" s="37" t="str">
        <f>IF($H$4=0,C2492,IFERROR(IF(OR(AND(Data_Input!$T$3="meters",Data_Input!$T2496&gt;12),(AND(Data_Input!$T$3="feet",Data_Input!$T2496&gt;40)),ABS(C2492)&gt;$G$4),"",C2492),""))</f>
        <v/>
      </c>
      <c r="N2492" s="37" t="str">
        <f>IF($I$4=0,D2492,IFERROR(IF(OR(AND(Data_Input!$T$3="meters",Data_Input!$T2496&gt;12),(AND(Data_Input!$T$3="feet",Data_Input!$T2496&gt;40)),ABS(D2492)&gt;$G$4),"",D2492),""))</f>
        <v/>
      </c>
      <c r="O2492" s="37" t="str">
        <f>IF($J$4=0,E2492,IFERROR(IF(OR(AND(Data_Input!$T$3="meters",Data_Input!$T2496&gt;12),(AND(Data_Input!$T$3="feet",Data_Input!$T2496&gt;40)),ABS(E2492)&gt;$G$4),"",E2492),""))</f>
        <v/>
      </c>
      <c r="P2492" s="35"/>
      <c r="Q2492" s="8" t="str">
        <f t="shared" si="162"/>
        <v/>
      </c>
      <c r="R2492" s="8" t="str">
        <f t="shared" si="163"/>
        <v/>
      </c>
      <c r="S2492" s="8" t="str">
        <f t="shared" si="164"/>
        <v/>
      </c>
      <c r="T2492" s="8" t="str">
        <f t="shared" si="165"/>
        <v/>
      </c>
      <c r="U2492" s="35"/>
    </row>
    <row r="2493" spans="1:21">
      <c r="A2493" s="7">
        <v>2491</v>
      </c>
      <c r="B2493" s="37" t="str">
        <f>Data_Input!O2497</f>
        <v/>
      </c>
      <c r="C2493" s="37" t="str">
        <f>Data_Input!P2497</f>
        <v/>
      </c>
      <c r="D2493" s="37" t="str">
        <f>Data_Input!Q2497</f>
        <v/>
      </c>
      <c r="E2493" s="37" t="str">
        <f>Data_Input!R2497</f>
        <v/>
      </c>
      <c r="F2493" s="47"/>
      <c r="G2493" s="35"/>
      <c r="H2493" s="35"/>
      <c r="I2493" s="35"/>
      <c r="J2493" s="35"/>
      <c r="K2493" s="35"/>
      <c r="L2493" s="37" t="str">
        <f>IF($G$4=0,B2493,IFERROR(IF(OR(AND(Data_Input!$T$3="meters",Data_Input!$T2497&gt;12),(AND(Data_Input!$T$3="feet",Data_Input!$T2497&gt;40)),ABS(B2493)&gt;$G$4),"",B2493),""))</f>
        <v/>
      </c>
      <c r="M2493" s="37" t="str">
        <f>IF($H$4=0,C2493,IFERROR(IF(OR(AND(Data_Input!$T$3="meters",Data_Input!$T2497&gt;12),(AND(Data_Input!$T$3="feet",Data_Input!$T2497&gt;40)),ABS(C2493)&gt;$G$4),"",C2493),""))</f>
        <v/>
      </c>
      <c r="N2493" s="37" t="str">
        <f>IF($I$4=0,D2493,IFERROR(IF(OR(AND(Data_Input!$T$3="meters",Data_Input!$T2497&gt;12),(AND(Data_Input!$T$3="feet",Data_Input!$T2497&gt;40)),ABS(D2493)&gt;$G$4),"",D2493),""))</f>
        <v/>
      </c>
      <c r="O2493" s="37" t="str">
        <f>IF($J$4=0,E2493,IFERROR(IF(OR(AND(Data_Input!$T$3="meters",Data_Input!$T2497&gt;12),(AND(Data_Input!$T$3="feet",Data_Input!$T2497&gt;40)),ABS(E2493)&gt;$G$4),"",E2493),""))</f>
        <v/>
      </c>
      <c r="P2493" s="35"/>
      <c r="Q2493" s="8" t="str">
        <f t="shared" si="162"/>
        <v/>
      </c>
      <c r="R2493" s="8" t="str">
        <f t="shared" si="163"/>
        <v/>
      </c>
      <c r="S2493" s="8" t="str">
        <f t="shared" si="164"/>
        <v/>
      </c>
      <c r="T2493" s="8" t="str">
        <f t="shared" si="165"/>
        <v/>
      </c>
      <c r="U2493" s="35"/>
    </row>
    <row r="2494" spans="1:21">
      <c r="A2494" s="7">
        <v>2492</v>
      </c>
      <c r="B2494" s="37" t="str">
        <f>Data_Input!O2498</f>
        <v/>
      </c>
      <c r="C2494" s="37" t="str">
        <f>Data_Input!P2498</f>
        <v/>
      </c>
      <c r="D2494" s="37" t="str">
        <f>Data_Input!Q2498</f>
        <v/>
      </c>
      <c r="E2494" s="37" t="str">
        <f>Data_Input!R2498</f>
        <v/>
      </c>
      <c r="F2494" s="47"/>
      <c r="G2494" s="35"/>
      <c r="H2494" s="35"/>
      <c r="I2494" s="35"/>
      <c r="J2494" s="35"/>
      <c r="K2494" s="35"/>
      <c r="L2494" s="37" t="str">
        <f>IF($G$4=0,B2494,IFERROR(IF(OR(AND(Data_Input!$T$3="meters",Data_Input!$T2498&gt;12),(AND(Data_Input!$T$3="feet",Data_Input!$T2498&gt;40)),ABS(B2494)&gt;$G$4),"",B2494),""))</f>
        <v/>
      </c>
      <c r="M2494" s="37" t="str">
        <f>IF($H$4=0,C2494,IFERROR(IF(OR(AND(Data_Input!$T$3="meters",Data_Input!$T2498&gt;12),(AND(Data_Input!$T$3="feet",Data_Input!$T2498&gt;40)),ABS(C2494)&gt;$G$4),"",C2494),""))</f>
        <v/>
      </c>
      <c r="N2494" s="37" t="str">
        <f>IF($I$4=0,D2494,IFERROR(IF(OR(AND(Data_Input!$T$3="meters",Data_Input!$T2498&gt;12),(AND(Data_Input!$T$3="feet",Data_Input!$T2498&gt;40)),ABS(D2494)&gt;$G$4),"",D2494),""))</f>
        <v/>
      </c>
      <c r="O2494" s="37" t="str">
        <f>IF($J$4=0,E2494,IFERROR(IF(OR(AND(Data_Input!$T$3="meters",Data_Input!$T2498&gt;12),(AND(Data_Input!$T$3="feet",Data_Input!$T2498&gt;40)),ABS(E2494)&gt;$G$4),"",E2494),""))</f>
        <v/>
      </c>
      <c r="P2494" s="35"/>
      <c r="Q2494" s="8" t="str">
        <f t="shared" si="162"/>
        <v/>
      </c>
      <c r="R2494" s="8" t="str">
        <f t="shared" si="163"/>
        <v/>
      </c>
      <c r="S2494" s="8" t="str">
        <f t="shared" si="164"/>
        <v/>
      </c>
      <c r="T2494" s="8" t="str">
        <f t="shared" si="165"/>
        <v/>
      </c>
      <c r="U2494" s="35"/>
    </row>
    <row r="2495" spans="1:21">
      <c r="A2495" s="7">
        <v>2493</v>
      </c>
      <c r="B2495" s="37" t="str">
        <f>Data_Input!O2499</f>
        <v/>
      </c>
      <c r="C2495" s="37" t="str">
        <f>Data_Input!P2499</f>
        <v/>
      </c>
      <c r="D2495" s="37" t="str">
        <f>Data_Input!Q2499</f>
        <v/>
      </c>
      <c r="E2495" s="37" t="str">
        <f>Data_Input!R2499</f>
        <v/>
      </c>
      <c r="F2495" s="47"/>
      <c r="G2495" s="35"/>
      <c r="H2495" s="35"/>
      <c r="I2495" s="35"/>
      <c r="J2495" s="35"/>
      <c r="K2495" s="35"/>
      <c r="L2495" s="37" t="str">
        <f>IF($G$4=0,B2495,IFERROR(IF(OR(AND(Data_Input!$T$3="meters",Data_Input!$T2499&gt;12),(AND(Data_Input!$T$3="feet",Data_Input!$T2499&gt;40)),ABS(B2495)&gt;$G$4),"",B2495),""))</f>
        <v/>
      </c>
      <c r="M2495" s="37" t="str">
        <f>IF($H$4=0,C2495,IFERROR(IF(OR(AND(Data_Input!$T$3="meters",Data_Input!$T2499&gt;12),(AND(Data_Input!$T$3="feet",Data_Input!$T2499&gt;40)),ABS(C2495)&gt;$G$4),"",C2495),""))</f>
        <v/>
      </c>
      <c r="N2495" s="37" t="str">
        <f>IF($I$4=0,D2495,IFERROR(IF(OR(AND(Data_Input!$T$3="meters",Data_Input!$T2499&gt;12),(AND(Data_Input!$T$3="feet",Data_Input!$T2499&gt;40)),ABS(D2495)&gt;$G$4),"",D2495),""))</f>
        <v/>
      </c>
      <c r="O2495" s="37" t="str">
        <f>IF($J$4=0,E2495,IFERROR(IF(OR(AND(Data_Input!$T$3="meters",Data_Input!$T2499&gt;12),(AND(Data_Input!$T$3="feet",Data_Input!$T2499&gt;40)),ABS(E2495)&gt;$G$4),"",E2495),""))</f>
        <v/>
      </c>
      <c r="P2495" s="35"/>
      <c r="Q2495" s="8" t="str">
        <f t="shared" si="162"/>
        <v/>
      </c>
      <c r="R2495" s="8" t="str">
        <f t="shared" si="163"/>
        <v/>
      </c>
      <c r="S2495" s="8" t="str">
        <f t="shared" si="164"/>
        <v/>
      </c>
      <c r="T2495" s="8" t="str">
        <f t="shared" si="165"/>
        <v/>
      </c>
      <c r="U2495" s="35"/>
    </row>
    <row r="2496" spans="1:21">
      <c r="A2496" s="7">
        <v>2494</v>
      </c>
      <c r="B2496" s="37" t="str">
        <f>Data_Input!O2500</f>
        <v/>
      </c>
      <c r="C2496" s="37" t="str">
        <f>Data_Input!P2500</f>
        <v/>
      </c>
      <c r="D2496" s="37" t="str">
        <f>Data_Input!Q2500</f>
        <v/>
      </c>
      <c r="E2496" s="37" t="str">
        <f>Data_Input!R2500</f>
        <v/>
      </c>
      <c r="F2496" s="47"/>
      <c r="G2496" s="35"/>
      <c r="H2496" s="35"/>
      <c r="I2496" s="35"/>
      <c r="J2496" s="35"/>
      <c r="K2496" s="35"/>
      <c r="L2496" s="37" t="str">
        <f>IF($G$4=0,B2496,IFERROR(IF(OR(AND(Data_Input!$T$3="meters",Data_Input!$T2500&gt;12),(AND(Data_Input!$T$3="feet",Data_Input!$T2500&gt;40)),ABS(B2496)&gt;$G$4),"",B2496),""))</f>
        <v/>
      </c>
      <c r="M2496" s="37" t="str">
        <f>IF($H$4=0,C2496,IFERROR(IF(OR(AND(Data_Input!$T$3="meters",Data_Input!$T2500&gt;12),(AND(Data_Input!$T$3="feet",Data_Input!$T2500&gt;40)),ABS(C2496)&gt;$G$4),"",C2496),""))</f>
        <v/>
      </c>
      <c r="N2496" s="37" t="str">
        <f>IF($I$4=0,D2496,IFERROR(IF(OR(AND(Data_Input!$T$3="meters",Data_Input!$T2500&gt;12),(AND(Data_Input!$T$3="feet",Data_Input!$T2500&gt;40)),ABS(D2496)&gt;$G$4),"",D2496),""))</f>
        <v/>
      </c>
      <c r="O2496" s="37" t="str">
        <f>IF($J$4=0,E2496,IFERROR(IF(OR(AND(Data_Input!$T$3="meters",Data_Input!$T2500&gt;12),(AND(Data_Input!$T$3="feet",Data_Input!$T2500&gt;40)),ABS(E2496)&gt;$G$4),"",E2496),""))</f>
        <v/>
      </c>
      <c r="P2496" s="35"/>
      <c r="Q2496" s="8" t="str">
        <f t="shared" si="162"/>
        <v/>
      </c>
      <c r="R2496" s="8" t="str">
        <f t="shared" si="163"/>
        <v/>
      </c>
      <c r="S2496" s="8" t="str">
        <f t="shared" si="164"/>
        <v/>
      </c>
      <c r="T2496" s="8" t="str">
        <f t="shared" si="165"/>
        <v/>
      </c>
      <c r="U2496" s="35"/>
    </row>
    <row r="2497" spans="1:21">
      <c r="A2497" s="7">
        <v>2495</v>
      </c>
      <c r="B2497" s="37" t="str">
        <f>Data_Input!O2501</f>
        <v/>
      </c>
      <c r="C2497" s="37" t="str">
        <f>Data_Input!P2501</f>
        <v/>
      </c>
      <c r="D2497" s="37" t="str">
        <f>Data_Input!Q2501</f>
        <v/>
      </c>
      <c r="E2497" s="37" t="str">
        <f>Data_Input!R2501</f>
        <v/>
      </c>
      <c r="F2497" s="47"/>
      <c r="G2497" s="35"/>
      <c r="H2497" s="35"/>
      <c r="I2497" s="35"/>
      <c r="J2497" s="35"/>
      <c r="K2497" s="35"/>
      <c r="L2497" s="37" t="str">
        <f>IF($G$4=0,B2497,IFERROR(IF(OR(AND(Data_Input!$T$3="meters",Data_Input!$T2501&gt;12),(AND(Data_Input!$T$3="feet",Data_Input!$T2501&gt;40)),ABS(B2497)&gt;$G$4),"",B2497),""))</f>
        <v/>
      </c>
      <c r="M2497" s="37" t="str">
        <f>IF($H$4=0,C2497,IFERROR(IF(OR(AND(Data_Input!$T$3="meters",Data_Input!$T2501&gt;12),(AND(Data_Input!$T$3="feet",Data_Input!$T2501&gt;40)),ABS(C2497)&gt;$G$4),"",C2497),""))</f>
        <v/>
      </c>
      <c r="N2497" s="37" t="str">
        <f>IF($I$4=0,D2497,IFERROR(IF(OR(AND(Data_Input!$T$3="meters",Data_Input!$T2501&gt;12),(AND(Data_Input!$T$3="feet",Data_Input!$T2501&gt;40)),ABS(D2497)&gt;$G$4),"",D2497),""))</f>
        <v/>
      </c>
      <c r="O2497" s="37" t="str">
        <f>IF($J$4=0,E2497,IFERROR(IF(OR(AND(Data_Input!$T$3="meters",Data_Input!$T2501&gt;12),(AND(Data_Input!$T$3="feet",Data_Input!$T2501&gt;40)),ABS(E2497)&gt;$G$4),"",E2497),""))</f>
        <v/>
      </c>
      <c r="P2497" s="35"/>
      <c r="Q2497" s="8" t="str">
        <f t="shared" si="162"/>
        <v/>
      </c>
      <c r="R2497" s="8" t="str">
        <f t="shared" si="163"/>
        <v/>
      </c>
      <c r="S2497" s="8" t="str">
        <f t="shared" si="164"/>
        <v/>
      </c>
      <c r="T2497" s="8" t="str">
        <f t="shared" si="165"/>
        <v/>
      </c>
      <c r="U2497" s="35"/>
    </row>
    <row r="2498" spans="1:21">
      <c r="A2498" s="7">
        <v>2496</v>
      </c>
      <c r="B2498" s="37" t="str">
        <f>Data_Input!O2502</f>
        <v/>
      </c>
      <c r="C2498" s="37" t="str">
        <f>Data_Input!P2502</f>
        <v/>
      </c>
      <c r="D2498" s="37" t="str">
        <f>Data_Input!Q2502</f>
        <v/>
      </c>
      <c r="E2498" s="37" t="str">
        <f>Data_Input!R2502</f>
        <v/>
      </c>
      <c r="F2498" s="47"/>
      <c r="G2498" s="35"/>
      <c r="H2498" s="35"/>
      <c r="I2498" s="35"/>
      <c r="J2498" s="35"/>
      <c r="K2498" s="35"/>
      <c r="L2498" s="37" t="str">
        <f>IF($G$4=0,B2498,IFERROR(IF(OR(AND(Data_Input!$T$3="meters",Data_Input!$T2502&gt;12),(AND(Data_Input!$T$3="feet",Data_Input!$T2502&gt;40)),ABS(B2498)&gt;$G$4),"",B2498),""))</f>
        <v/>
      </c>
      <c r="M2498" s="37" t="str">
        <f>IF($H$4=0,C2498,IFERROR(IF(OR(AND(Data_Input!$T$3="meters",Data_Input!$T2502&gt;12),(AND(Data_Input!$T$3="feet",Data_Input!$T2502&gt;40)),ABS(C2498)&gt;$G$4),"",C2498),""))</f>
        <v/>
      </c>
      <c r="N2498" s="37" t="str">
        <f>IF($I$4=0,D2498,IFERROR(IF(OR(AND(Data_Input!$T$3="meters",Data_Input!$T2502&gt;12),(AND(Data_Input!$T$3="feet",Data_Input!$T2502&gt;40)),ABS(D2498)&gt;$G$4),"",D2498),""))</f>
        <v/>
      </c>
      <c r="O2498" s="37" t="str">
        <f>IF($J$4=0,E2498,IFERROR(IF(OR(AND(Data_Input!$T$3="meters",Data_Input!$T2502&gt;12),(AND(Data_Input!$T$3="feet",Data_Input!$T2502&gt;40)),ABS(E2498)&gt;$G$4),"",E2498),""))</f>
        <v/>
      </c>
      <c r="P2498" s="35"/>
      <c r="Q2498" s="8" t="str">
        <f t="shared" si="162"/>
        <v/>
      </c>
      <c r="R2498" s="8" t="str">
        <f t="shared" si="163"/>
        <v/>
      </c>
      <c r="S2498" s="8" t="str">
        <f t="shared" si="164"/>
        <v/>
      </c>
      <c r="T2498" s="8" t="str">
        <f t="shared" si="165"/>
        <v/>
      </c>
      <c r="U2498" s="35"/>
    </row>
    <row r="2499" spans="1:21">
      <c r="A2499" s="7">
        <v>2497</v>
      </c>
      <c r="B2499" s="37" t="str">
        <f>Data_Input!O2503</f>
        <v/>
      </c>
      <c r="C2499" s="37" t="str">
        <f>Data_Input!P2503</f>
        <v/>
      </c>
      <c r="D2499" s="37" t="str">
        <f>Data_Input!Q2503</f>
        <v/>
      </c>
      <c r="E2499" s="37" t="str">
        <f>Data_Input!R2503</f>
        <v/>
      </c>
      <c r="F2499" s="47"/>
      <c r="G2499" s="35"/>
      <c r="H2499" s="35"/>
      <c r="I2499" s="35"/>
      <c r="J2499" s="35"/>
      <c r="K2499" s="35"/>
      <c r="L2499" s="37" t="str">
        <f>IF($G$4=0,B2499,IFERROR(IF(OR(AND(Data_Input!$T$3="meters",Data_Input!$T2503&gt;12),(AND(Data_Input!$T$3="feet",Data_Input!$T2503&gt;40)),ABS(B2499)&gt;$G$4),"",B2499),""))</f>
        <v/>
      </c>
      <c r="M2499" s="37" t="str">
        <f>IF($H$4=0,C2499,IFERROR(IF(OR(AND(Data_Input!$T$3="meters",Data_Input!$T2503&gt;12),(AND(Data_Input!$T$3="feet",Data_Input!$T2503&gt;40)),ABS(C2499)&gt;$G$4),"",C2499),""))</f>
        <v/>
      </c>
      <c r="N2499" s="37" t="str">
        <f>IF($I$4=0,D2499,IFERROR(IF(OR(AND(Data_Input!$T$3="meters",Data_Input!$T2503&gt;12),(AND(Data_Input!$T$3="feet",Data_Input!$T2503&gt;40)),ABS(D2499)&gt;$G$4),"",D2499),""))</f>
        <v/>
      </c>
      <c r="O2499" s="37" t="str">
        <f>IF($J$4=0,E2499,IFERROR(IF(OR(AND(Data_Input!$T$3="meters",Data_Input!$T2503&gt;12),(AND(Data_Input!$T$3="feet",Data_Input!$T2503&gt;40)),ABS(E2499)&gt;$G$4),"",E2499),""))</f>
        <v/>
      </c>
      <c r="P2499" s="35"/>
      <c r="Q2499" s="8" t="str">
        <f t="shared" si="162"/>
        <v/>
      </c>
      <c r="R2499" s="8" t="str">
        <f t="shared" si="163"/>
        <v/>
      </c>
      <c r="S2499" s="8" t="str">
        <f t="shared" si="164"/>
        <v/>
      </c>
      <c r="T2499" s="8" t="str">
        <f t="shared" si="165"/>
        <v/>
      </c>
      <c r="U2499" s="35"/>
    </row>
    <row r="2500" spans="1:21">
      <c r="A2500" s="7">
        <v>2498</v>
      </c>
      <c r="B2500" s="37" t="str">
        <f>Data_Input!O2504</f>
        <v/>
      </c>
      <c r="C2500" s="37" t="str">
        <f>Data_Input!P2504</f>
        <v/>
      </c>
      <c r="D2500" s="37" t="str">
        <f>Data_Input!Q2504</f>
        <v/>
      </c>
      <c r="E2500" s="37" t="str">
        <f>Data_Input!R2504</f>
        <v/>
      </c>
      <c r="F2500" s="47"/>
      <c r="G2500" s="35"/>
      <c r="H2500" s="35"/>
      <c r="I2500" s="35"/>
      <c r="J2500" s="35"/>
      <c r="K2500" s="35"/>
      <c r="L2500" s="37" t="str">
        <f>IF($G$4=0,B2500,IFERROR(IF(OR(AND(Data_Input!$T$3="meters",Data_Input!$T2504&gt;12),(AND(Data_Input!$T$3="feet",Data_Input!$T2504&gt;40)),ABS(B2500)&gt;$G$4),"",B2500),""))</f>
        <v/>
      </c>
      <c r="M2500" s="37" t="str">
        <f>IF($H$4=0,C2500,IFERROR(IF(OR(AND(Data_Input!$T$3="meters",Data_Input!$T2504&gt;12),(AND(Data_Input!$T$3="feet",Data_Input!$T2504&gt;40)),ABS(C2500)&gt;$G$4),"",C2500),""))</f>
        <v/>
      </c>
      <c r="N2500" s="37" t="str">
        <f>IF($I$4=0,D2500,IFERROR(IF(OR(AND(Data_Input!$T$3="meters",Data_Input!$T2504&gt;12),(AND(Data_Input!$T$3="feet",Data_Input!$T2504&gt;40)),ABS(D2500)&gt;$G$4),"",D2500),""))</f>
        <v/>
      </c>
      <c r="O2500" s="37" t="str">
        <f>IF($J$4=0,E2500,IFERROR(IF(OR(AND(Data_Input!$T$3="meters",Data_Input!$T2504&gt;12),(AND(Data_Input!$T$3="feet",Data_Input!$T2504&gt;40)),ABS(E2500)&gt;$G$4),"",E2500),""))</f>
        <v/>
      </c>
      <c r="P2500" s="35"/>
      <c r="Q2500" s="8" t="str">
        <f t="shared" ref="Q2500:Q2563" si="166">IFERROR(ABS(L2500),"")</f>
        <v/>
      </c>
      <c r="R2500" s="8" t="str">
        <f t="shared" ref="R2500:R2563" si="167">IFERROR(ABS(M2500),"")</f>
        <v/>
      </c>
      <c r="S2500" s="8" t="str">
        <f t="shared" ref="S2500:S2563" si="168">IFERROR(ABS(N2500),"")</f>
        <v/>
      </c>
      <c r="T2500" s="8" t="str">
        <f t="shared" ref="T2500:T2563" si="169">IFERROR(ABS(O2500),"")</f>
        <v/>
      </c>
      <c r="U2500" s="35"/>
    </row>
    <row r="2501" spans="1:21">
      <c r="A2501" s="7">
        <v>2499</v>
      </c>
      <c r="B2501" s="37" t="str">
        <f>Data_Input!O2505</f>
        <v/>
      </c>
      <c r="C2501" s="37" t="str">
        <f>Data_Input!P2505</f>
        <v/>
      </c>
      <c r="D2501" s="37" t="str">
        <f>Data_Input!Q2505</f>
        <v/>
      </c>
      <c r="E2501" s="37" t="str">
        <f>Data_Input!R2505</f>
        <v/>
      </c>
      <c r="F2501" s="47"/>
      <c r="G2501" s="35"/>
      <c r="H2501" s="35"/>
      <c r="I2501" s="35"/>
      <c r="J2501" s="35"/>
      <c r="K2501" s="35"/>
      <c r="L2501" s="37" t="str">
        <f>IF($G$4=0,B2501,IFERROR(IF(OR(AND(Data_Input!$T$3="meters",Data_Input!$T2505&gt;12),(AND(Data_Input!$T$3="feet",Data_Input!$T2505&gt;40)),ABS(B2501)&gt;$G$4),"",B2501),""))</f>
        <v/>
      </c>
      <c r="M2501" s="37" t="str">
        <f>IF($H$4=0,C2501,IFERROR(IF(OR(AND(Data_Input!$T$3="meters",Data_Input!$T2505&gt;12),(AND(Data_Input!$T$3="feet",Data_Input!$T2505&gt;40)),ABS(C2501)&gt;$G$4),"",C2501),""))</f>
        <v/>
      </c>
      <c r="N2501" s="37" t="str">
        <f>IF($I$4=0,D2501,IFERROR(IF(OR(AND(Data_Input!$T$3="meters",Data_Input!$T2505&gt;12),(AND(Data_Input!$T$3="feet",Data_Input!$T2505&gt;40)),ABS(D2501)&gt;$G$4),"",D2501),""))</f>
        <v/>
      </c>
      <c r="O2501" s="37" t="str">
        <f>IF($J$4=0,E2501,IFERROR(IF(OR(AND(Data_Input!$T$3="meters",Data_Input!$T2505&gt;12),(AND(Data_Input!$T$3="feet",Data_Input!$T2505&gt;40)),ABS(E2501)&gt;$G$4),"",E2501),""))</f>
        <v/>
      </c>
      <c r="P2501" s="35"/>
      <c r="Q2501" s="8" t="str">
        <f t="shared" si="166"/>
        <v/>
      </c>
      <c r="R2501" s="8" t="str">
        <f t="shared" si="167"/>
        <v/>
      </c>
      <c r="S2501" s="8" t="str">
        <f t="shared" si="168"/>
        <v/>
      </c>
      <c r="T2501" s="8" t="str">
        <f t="shared" si="169"/>
        <v/>
      </c>
      <c r="U2501" s="35"/>
    </row>
    <row r="2502" spans="1:21">
      <c r="A2502" s="7">
        <v>2500</v>
      </c>
      <c r="B2502" s="37" t="str">
        <f>Data_Input!O2506</f>
        <v/>
      </c>
      <c r="C2502" s="37" t="str">
        <f>Data_Input!P2506</f>
        <v/>
      </c>
      <c r="D2502" s="37" t="str">
        <f>Data_Input!Q2506</f>
        <v/>
      </c>
      <c r="E2502" s="37" t="str">
        <f>Data_Input!R2506</f>
        <v/>
      </c>
      <c r="F2502" s="47"/>
      <c r="G2502" s="35"/>
      <c r="H2502" s="35"/>
      <c r="I2502" s="35"/>
      <c r="J2502" s="35"/>
      <c r="K2502" s="35"/>
      <c r="L2502" s="37" t="str">
        <f>IF($G$4=0,B2502,IFERROR(IF(OR(AND(Data_Input!$T$3="meters",Data_Input!$T2506&gt;12),(AND(Data_Input!$T$3="feet",Data_Input!$T2506&gt;40)),ABS(B2502)&gt;$G$4),"",B2502),""))</f>
        <v/>
      </c>
      <c r="M2502" s="37" t="str">
        <f>IF($H$4=0,C2502,IFERROR(IF(OR(AND(Data_Input!$T$3="meters",Data_Input!$T2506&gt;12),(AND(Data_Input!$T$3="feet",Data_Input!$T2506&gt;40)),ABS(C2502)&gt;$G$4),"",C2502),""))</f>
        <v/>
      </c>
      <c r="N2502" s="37" t="str">
        <f>IF($I$4=0,D2502,IFERROR(IF(OR(AND(Data_Input!$T$3="meters",Data_Input!$T2506&gt;12),(AND(Data_Input!$T$3="feet",Data_Input!$T2506&gt;40)),ABS(D2502)&gt;$G$4),"",D2502),""))</f>
        <v/>
      </c>
      <c r="O2502" s="37" t="str">
        <f>IF($J$4=0,E2502,IFERROR(IF(OR(AND(Data_Input!$T$3="meters",Data_Input!$T2506&gt;12),(AND(Data_Input!$T$3="feet",Data_Input!$T2506&gt;40)),ABS(E2502)&gt;$G$4),"",E2502),""))</f>
        <v/>
      </c>
      <c r="P2502" s="35"/>
      <c r="Q2502" s="8" t="str">
        <f t="shared" si="166"/>
        <v/>
      </c>
      <c r="R2502" s="8" t="str">
        <f t="shared" si="167"/>
        <v/>
      </c>
      <c r="S2502" s="8" t="str">
        <f t="shared" si="168"/>
        <v/>
      </c>
      <c r="T2502" s="8" t="str">
        <f t="shared" si="169"/>
        <v/>
      </c>
      <c r="U2502" s="35"/>
    </row>
    <row r="2503" spans="1:21">
      <c r="A2503" s="7">
        <v>2501</v>
      </c>
      <c r="B2503" s="37" t="str">
        <f>Data_Input!O2507</f>
        <v/>
      </c>
      <c r="C2503" s="37" t="str">
        <f>Data_Input!P2507</f>
        <v/>
      </c>
      <c r="D2503" s="37" t="str">
        <f>Data_Input!Q2507</f>
        <v/>
      </c>
      <c r="E2503" s="37" t="str">
        <f>Data_Input!R2507</f>
        <v/>
      </c>
      <c r="F2503" s="47"/>
      <c r="G2503" s="35"/>
      <c r="H2503" s="35"/>
      <c r="I2503" s="35"/>
      <c r="J2503" s="35"/>
      <c r="K2503" s="35"/>
      <c r="L2503" s="37" t="str">
        <f>IF($G$4=0,B2503,IFERROR(IF(OR(AND(Data_Input!$T$3="meters",Data_Input!$T2507&gt;12),(AND(Data_Input!$T$3="feet",Data_Input!$T2507&gt;40)),ABS(B2503)&gt;$G$4),"",B2503),""))</f>
        <v/>
      </c>
      <c r="M2503" s="37" t="str">
        <f>IF($H$4=0,C2503,IFERROR(IF(OR(AND(Data_Input!$T$3="meters",Data_Input!$T2507&gt;12),(AND(Data_Input!$T$3="feet",Data_Input!$T2507&gt;40)),ABS(C2503)&gt;$G$4),"",C2503),""))</f>
        <v/>
      </c>
      <c r="N2503" s="37" t="str">
        <f>IF($I$4=0,D2503,IFERROR(IF(OR(AND(Data_Input!$T$3="meters",Data_Input!$T2507&gt;12),(AND(Data_Input!$T$3="feet",Data_Input!$T2507&gt;40)),ABS(D2503)&gt;$G$4),"",D2503),""))</f>
        <v/>
      </c>
      <c r="O2503" s="37" t="str">
        <f>IF($J$4=0,E2503,IFERROR(IF(OR(AND(Data_Input!$T$3="meters",Data_Input!$T2507&gt;12),(AND(Data_Input!$T$3="feet",Data_Input!$T2507&gt;40)),ABS(E2503)&gt;$G$4),"",E2503),""))</f>
        <v/>
      </c>
      <c r="P2503" s="35"/>
      <c r="Q2503" s="8" t="str">
        <f t="shared" si="166"/>
        <v/>
      </c>
      <c r="R2503" s="8" t="str">
        <f t="shared" si="167"/>
        <v/>
      </c>
      <c r="S2503" s="8" t="str">
        <f t="shared" si="168"/>
        <v/>
      </c>
      <c r="T2503" s="8" t="str">
        <f t="shared" si="169"/>
        <v/>
      </c>
      <c r="U2503" s="35"/>
    </row>
    <row r="2504" spans="1:21">
      <c r="A2504" s="7">
        <v>2502</v>
      </c>
      <c r="B2504" s="37" t="str">
        <f>Data_Input!O2508</f>
        <v/>
      </c>
      <c r="C2504" s="37" t="str">
        <f>Data_Input!P2508</f>
        <v/>
      </c>
      <c r="D2504" s="37" t="str">
        <f>Data_Input!Q2508</f>
        <v/>
      </c>
      <c r="E2504" s="37" t="str">
        <f>Data_Input!R2508</f>
        <v/>
      </c>
      <c r="F2504" s="47"/>
      <c r="G2504" s="35"/>
      <c r="H2504" s="35"/>
      <c r="I2504" s="35"/>
      <c r="J2504" s="35"/>
      <c r="K2504" s="35"/>
      <c r="L2504" s="37" t="str">
        <f>IF($G$4=0,B2504,IFERROR(IF(OR(AND(Data_Input!$T$3="meters",Data_Input!$T2508&gt;12),(AND(Data_Input!$T$3="feet",Data_Input!$T2508&gt;40)),ABS(B2504)&gt;$G$4),"",B2504),""))</f>
        <v/>
      </c>
      <c r="M2504" s="37" t="str">
        <f>IF($H$4=0,C2504,IFERROR(IF(OR(AND(Data_Input!$T$3="meters",Data_Input!$T2508&gt;12),(AND(Data_Input!$T$3="feet",Data_Input!$T2508&gt;40)),ABS(C2504)&gt;$G$4),"",C2504),""))</f>
        <v/>
      </c>
      <c r="N2504" s="37" t="str">
        <f>IF($I$4=0,D2504,IFERROR(IF(OR(AND(Data_Input!$T$3="meters",Data_Input!$T2508&gt;12),(AND(Data_Input!$T$3="feet",Data_Input!$T2508&gt;40)),ABS(D2504)&gt;$G$4),"",D2504),""))</f>
        <v/>
      </c>
      <c r="O2504" s="37" t="str">
        <f>IF($J$4=0,E2504,IFERROR(IF(OR(AND(Data_Input!$T$3="meters",Data_Input!$T2508&gt;12),(AND(Data_Input!$T$3="feet",Data_Input!$T2508&gt;40)),ABS(E2504)&gt;$G$4),"",E2504),""))</f>
        <v/>
      </c>
      <c r="P2504" s="35"/>
      <c r="Q2504" s="8" t="str">
        <f t="shared" si="166"/>
        <v/>
      </c>
      <c r="R2504" s="8" t="str">
        <f t="shared" si="167"/>
        <v/>
      </c>
      <c r="S2504" s="8" t="str">
        <f t="shared" si="168"/>
        <v/>
      </c>
      <c r="T2504" s="8" t="str">
        <f t="shared" si="169"/>
        <v/>
      </c>
      <c r="U2504" s="35"/>
    </row>
    <row r="2505" spans="1:21">
      <c r="A2505" s="7">
        <v>2503</v>
      </c>
      <c r="B2505" s="37" t="str">
        <f>Data_Input!O2509</f>
        <v/>
      </c>
      <c r="C2505" s="37" t="str">
        <f>Data_Input!P2509</f>
        <v/>
      </c>
      <c r="D2505" s="37" t="str">
        <f>Data_Input!Q2509</f>
        <v/>
      </c>
      <c r="E2505" s="37" t="str">
        <f>Data_Input!R2509</f>
        <v/>
      </c>
      <c r="F2505" s="47"/>
      <c r="G2505" s="35"/>
      <c r="H2505" s="35"/>
      <c r="I2505" s="35"/>
      <c r="J2505" s="35"/>
      <c r="K2505" s="35"/>
      <c r="L2505" s="37" t="str">
        <f>IF($G$4=0,B2505,IFERROR(IF(OR(AND(Data_Input!$T$3="meters",Data_Input!$T2509&gt;12),(AND(Data_Input!$T$3="feet",Data_Input!$T2509&gt;40)),ABS(B2505)&gt;$G$4),"",B2505),""))</f>
        <v/>
      </c>
      <c r="M2505" s="37" t="str">
        <f>IF($H$4=0,C2505,IFERROR(IF(OR(AND(Data_Input!$T$3="meters",Data_Input!$T2509&gt;12),(AND(Data_Input!$T$3="feet",Data_Input!$T2509&gt;40)),ABS(C2505)&gt;$G$4),"",C2505),""))</f>
        <v/>
      </c>
      <c r="N2505" s="37" t="str">
        <f>IF($I$4=0,D2505,IFERROR(IF(OR(AND(Data_Input!$T$3="meters",Data_Input!$T2509&gt;12),(AND(Data_Input!$T$3="feet",Data_Input!$T2509&gt;40)),ABS(D2505)&gt;$G$4),"",D2505),""))</f>
        <v/>
      </c>
      <c r="O2505" s="37" t="str">
        <f>IF($J$4=0,E2505,IFERROR(IF(OR(AND(Data_Input!$T$3="meters",Data_Input!$T2509&gt;12),(AND(Data_Input!$T$3="feet",Data_Input!$T2509&gt;40)),ABS(E2505)&gt;$G$4),"",E2505),""))</f>
        <v/>
      </c>
      <c r="P2505" s="35"/>
      <c r="Q2505" s="8" t="str">
        <f t="shared" si="166"/>
        <v/>
      </c>
      <c r="R2505" s="8" t="str">
        <f t="shared" si="167"/>
        <v/>
      </c>
      <c r="S2505" s="8" t="str">
        <f t="shared" si="168"/>
        <v/>
      </c>
      <c r="T2505" s="8" t="str">
        <f t="shared" si="169"/>
        <v/>
      </c>
      <c r="U2505" s="35"/>
    </row>
    <row r="2506" spans="1:21">
      <c r="A2506" s="7">
        <v>2504</v>
      </c>
      <c r="B2506" s="37" t="str">
        <f>Data_Input!O2510</f>
        <v/>
      </c>
      <c r="C2506" s="37" t="str">
        <f>Data_Input!P2510</f>
        <v/>
      </c>
      <c r="D2506" s="37" t="str">
        <f>Data_Input!Q2510</f>
        <v/>
      </c>
      <c r="E2506" s="37" t="str">
        <f>Data_Input!R2510</f>
        <v/>
      </c>
      <c r="F2506" s="47"/>
      <c r="G2506" s="35"/>
      <c r="H2506" s="35"/>
      <c r="I2506" s="35"/>
      <c r="J2506" s="35"/>
      <c r="K2506" s="35"/>
      <c r="L2506" s="37" t="str">
        <f>IF($G$4=0,B2506,IFERROR(IF(OR(AND(Data_Input!$T$3="meters",Data_Input!$T2510&gt;12),(AND(Data_Input!$T$3="feet",Data_Input!$T2510&gt;40)),ABS(B2506)&gt;$G$4),"",B2506),""))</f>
        <v/>
      </c>
      <c r="M2506" s="37" t="str">
        <f>IF($H$4=0,C2506,IFERROR(IF(OR(AND(Data_Input!$T$3="meters",Data_Input!$T2510&gt;12),(AND(Data_Input!$T$3="feet",Data_Input!$T2510&gt;40)),ABS(C2506)&gt;$G$4),"",C2506),""))</f>
        <v/>
      </c>
      <c r="N2506" s="37" t="str">
        <f>IF($I$4=0,D2506,IFERROR(IF(OR(AND(Data_Input!$T$3="meters",Data_Input!$T2510&gt;12),(AND(Data_Input!$T$3="feet",Data_Input!$T2510&gt;40)),ABS(D2506)&gt;$G$4),"",D2506),""))</f>
        <v/>
      </c>
      <c r="O2506" s="37" t="str">
        <f>IF($J$4=0,E2506,IFERROR(IF(OR(AND(Data_Input!$T$3="meters",Data_Input!$T2510&gt;12),(AND(Data_Input!$T$3="feet",Data_Input!$T2510&gt;40)),ABS(E2506)&gt;$G$4),"",E2506),""))</f>
        <v/>
      </c>
      <c r="P2506" s="35"/>
      <c r="Q2506" s="8" t="str">
        <f t="shared" si="166"/>
        <v/>
      </c>
      <c r="R2506" s="8" t="str">
        <f t="shared" si="167"/>
        <v/>
      </c>
      <c r="S2506" s="8" t="str">
        <f t="shared" si="168"/>
        <v/>
      </c>
      <c r="T2506" s="8" t="str">
        <f t="shared" si="169"/>
        <v/>
      </c>
      <c r="U2506" s="35"/>
    </row>
    <row r="2507" spans="1:21">
      <c r="A2507" s="7">
        <v>2505</v>
      </c>
      <c r="B2507" s="37" t="str">
        <f>Data_Input!O2511</f>
        <v/>
      </c>
      <c r="C2507" s="37" t="str">
        <f>Data_Input!P2511</f>
        <v/>
      </c>
      <c r="D2507" s="37" t="str">
        <f>Data_Input!Q2511</f>
        <v/>
      </c>
      <c r="E2507" s="37" t="str">
        <f>Data_Input!R2511</f>
        <v/>
      </c>
      <c r="F2507" s="47"/>
      <c r="G2507" s="35"/>
      <c r="H2507" s="35"/>
      <c r="I2507" s="35"/>
      <c r="J2507" s="35"/>
      <c r="K2507" s="35"/>
      <c r="L2507" s="37" t="str">
        <f>IF($G$4=0,B2507,IFERROR(IF(OR(AND(Data_Input!$T$3="meters",Data_Input!$T2511&gt;12),(AND(Data_Input!$T$3="feet",Data_Input!$T2511&gt;40)),ABS(B2507)&gt;$G$4),"",B2507),""))</f>
        <v/>
      </c>
      <c r="M2507" s="37" t="str">
        <f>IF($H$4=0,C2507,IFERROR(IF(OR(AND(Data_Input!$T$3="meters",Data_Input!$T2511&gt;12),(AND(Data_Input!$T$3="feet",Data_Input!$T2511&gt;40)),ABS(C2507)&gt;$G$4),"",C2507),""))</f>
        <v/>
      </c>
      <c r="N2507" s="37" t="str">
        <f>IF($I$4=0,D2507,IFERROR(IF(OR(AND(Data_Input!$T$3="meters",Data_Input!$T2511&gt;12),(AND(Data_Input!$T$3="feet",Data_Input!$T2511&gt;40)),ABS(D2507)&gt;$G$4),"",D2507),""))</f>
        <v/>
      </c>
      <c r="O2507" s="37" t="str">
        <f>IF($J$4=0,E2507,IFERROR(IF(OR(AND(Data_Input!$T$3="meters",Data_Input!$T2511&gt;12),(AND(Data_Input!$T$3="feet",Data_Input!$T2511&gt;40)),ABS(E2507)&gt;$G$4),"",E2507),""))</f>
        <v/>
      </c>
      <c r="P2507" s="35"/>
      <c r="Q2507" s="8" t="str">
        <f t="shared" si="166"/>
        <v/>
      </c>
      <c r="R2507" s="8" t="str">
        <f t="shared" si="167"/>
        <v/>
      </c>
      <c r="S2507" s="8" t="str">
        <f t="shared" si="168"/>
        <v/>
      </c>
      <c r="T2507" s="8" t="str">
        <f t="shared" si="169"/>
        <v/>
      </c>
      <c r="U2507" s="35"/>
    </row>
    <row r="2508" spans="1:21">
      <c r="A2508" s="7">
        <v>2506</v>
      </c>
      <c r="B2508" s="37" t="str">
        <f>Data_Input!O2512</f>
        <v/>
      </c>
      <c r="C2508" s="37" t="str">
        <f>Data_Input!P2512</f>
        <v/>
      </c>
      <c r="D2508" s="37" t="str">
        <f>Data_Input!Q2512</f>
        <v/>
      </c>
      <c r="E2508" s="37" t="str">
        <f>Data_Input!R2512</f>
        <v/>
      </c>
      <c r="F2508" s="47"/>
      <c r="G2508" s="35"/>
      <c r="H2508" s="35"/>
      <c r="I2508" s="35"/>
      <c r="J2508" s="35"/>
      <c r="K2508" s="35"/>
      <c r="L2508" s="37" t="str">
        <f>IF($G$4=0,B2508,IFERROR(IF(OR(AND(Data_Input!$T$3="meters",Data_Input!$T2512&gt;12),(AND(Data_Input!$T$3="feet",Data_Input!$T2512&gt;40)),ABS(B2508)&gt;$G$4),"",B2508),""))</f>
        <v/>
      </c>
      <c r="M2508" s="37" t="str">
        <f>IF($H$4=0,C2508,IFERROR(IF(OR(AND(Data_Input!$T$3="meters",Data_Input!$T2512&gt;12),(AND(Data_Input!$T$3="feet",Data_Input!$T2512&gt;40)),ABS(C2508)&gt;$G$4),"",C2508),""))</f>
        <v/>
      </c>
      <c r="N2508" s="37" t="str">
        <f>IF($I$4=0,D2508,IFERROR(IF(OR(AND(Data_Input!$T$3="meters",Data_Input!$T2512&gt;12),(AND(Data_Input!$T$3="feet",Data_Input!$T2512&gt;40)),ABS(D2508)&gt;$G$4),"",D2508),""))</f>
        <v/>
      </c>
      <c r="O2508" s="37" t="str">
        <f>IF($J$4=0,E2508,IFERROR(IF(OR(AND(Data_Input!$T$3="meters",Data_Input!$T2512&gt;12),(AND(Data_Input!$T$3="feet",Data_Input!$T2512&gt;40)),ABS(E2508)&gt;$G$4),"",E2508),""))</f>
        <v/>
      </c>
      <c r="P2508" s="35"/>
      <c r="Q2508" s="8" t="str">
        <f t="shared" si="166"/>
        <v/>
      </c>
      <c r="R2508" s="8" t="str">
        <f t="shared" si="167"/>
        <v/>
      </c>
      <c r="S2508" s="8" t="str">
        <f t="shared" si="168"/>
        <v/>
      </c>
      <c r="T2508" s="8" t="str">
        <f t="shared" si="169"/>
        <v/>
      </c>
      <c r="U2508" s="35"/>
    </row>
    <row r="2509" spans="1:21">
      <c r="A2509" s="7">
        <v>2507</v>
      </c>
      <c r="B2509" s="37" t="str">
        <f>Data_Input!O2513</f>
        <v/>
      </c>
      <c r="C2509" s="37" t="str">
        <f>Data_Input!P2513</f>
        <v/>
      </c>
      <c r="D2509" s="37" t="str">
        <f>Data_Input!Q2513</f>
        <v/>
      </c>
      <c r="E2509" s="37" t="str">
        <f>Data_Input!R2513</f>
        <v/>
      </c>
      <c r="F2509" s="47"/>
      <c r="G2509" s="35"/>
      <c r="H2509" s="35"/>
      <c r="I2509" s="35"/>
      <c r="J2509" s="35"/>
      <c r="K2509" s="35"/>
      <c r="L2509" s="37" t="str">
        <f>IF($G$4=0,B2509,IFERROR(IF(OR(AND(Data_Input!$T$3="meters",Data_Input!$T2513&gt;12),(AND(Data_Input!$T$3="feet",Data_Input!$T2513&gt;40)),ABS(B2509)&gt;$G$4),"",B2509),""))</f>
        <v/>
      </c>
      <c r="M2509" s="37" t="str">
        <f>IF($H$4=0,C2509,IFERROR(IF(OR(AND(Data_Input!$T$3="meters",Data_Input!$T2513&gt;12),(AND(Data_Input!$T$3="feet",Data_Input!$T2513&gt;40)),ABS(C2509)&gt;$G$4),"",C2509),""))</f>
        <v/>
      </c>
      <c r="N2509" s="37" t="str">
        <f>IF($I$4=0,D2509,IFERROR(IF(OR(AND(Data_Input!$T$3="meters",Data_Input!$T2513&gt;12),(AND(Data_Input!$T$3="feet",Data_Input!$T2513&gt;40)),ABS(D2509)&gt;$G$4),"",D2509),""))</f>
        <v/>
      </c>
      <c r="O2509" s="37" t="str">
        <f>IF($J$4=0,E2509,IFERROR(IF(OR(AND(Data_Input!$T$3="meters",Data_Input!$T2513&gt;12),(AND(Data_Input!$T$3="feet",Data_Input!$T2513&gt;40)),ABS(E2509)&gt;$G$4),"",E2509),""))</f>
        <v/>
      </c>
      <c r="P2509" s="35"/>
      <c r="Q2509" s="8" t="str">
        <f t="shared" si="166"/>
        <v/>
      </c>
      <c r="R2509" s="8" t="str">
        <f t="shared" si="167"/>
        <v/>
      </c>
      <c r="S2509" s="8" t="str">
        <f t="shared" si="168"/>
        <v/>
      </c>
      <c r="T2509" s="8" t="str">
        <f t="shared" si="169"/>
        <v/>
      </c>
      <c r="U2509" s="35"/>
    </row>
    <row r="2510" spans="1:21">
      <c r="A2510" s="7">
        <v>2508</v>
      </c>
      <c r="B2510" s="37" t="str">
        <f>Data_Input!O2514</f>
        <v/>
      </c>
      <c r="C2510" s="37" t="str">
        <f>Data_Input!P2514</f>
        <v/>
      </c>
      <c r="D2510" s="37" t="str">
        <f>Data_Input!Q2514</f>
        <v/>
      </c>
      <c r="E2510" s="37" t="str">
        <f>Data_Input!R2514</f>
        <v/>
      </c>
      <c r="F2510" s="47"/>
      <c r="G2510" s="35"/>
      <c r="H2510" s="35"/>
      <c r="I2510" s="35"/>
      <c r="J2510" s="35"/>
      <c r="K2510" s="35"/>
      <c r="L2510" s="37" t="str">
        <f>IF($G$4=0,B2510,IFERROR(IF(OR(AND(Data_Input!$T$3="meters",Data_Input!$T2514&gt;12),(AND(Data_Input!$T$3="feet",Data_Input!$T2514&gt;40)),ABS(B2510)&gt;$G$4),"",B2510),""))</f>
        <v/>
      </c>
      <c r="M2510" s="37" t="str">
        <f>IF($H$4=0,C2510,IFERROR(IF(OR(AND(Data_Input!$T$3="meters",Data_Input!$T2514&gt;12),(AND(Data_Input!$T$3="feet",Data_Input!$T2514&gt;40)),ABS(C2510)&gt;$G$4),"",C2510),""))</f>
        <v/>
      </c>
      <c r="N2510" s="37" t="str">
        <f>IF($I$4=0,D2510,IFERROR(IF(OR(AND(Data_Input!$T$3="meters",Data_Input!$T2514&gt;12),(AND(Data_Input!$T$3="feet",Data_Input!$T2514&gt;40)),ABS(D2510)&gt;$G$4),"",D2510),""))</f>
        <v/>
      </c>
      <c r="O2510" s="37" t="str">
        <f>IF($J$4=0,E2510,IFERROR(IF(OR(AND(Data_Input!$T$3="meters",Data_Input!$T2514&gt;12),(AND(Data_Input!$T$3="feet",Data_Input!$T2514&gt;40)),ABS(E2510)&gt;$G$4),"",E2510),""))</f>
        <v/>
      </c>
      <c r="P2510" s="35"/>
      <c r="Q2510" s="8" t="str">
        <f t="shared" si="166"/>
        <v/>
      </c>
      <c r="R2510" s="8" t="str">
        <f t="shared" si="167"/>
        <v/>
      </c>
      <c r="S2510" s="8" t="str">
        <f t="shared" si="168"/>
        <v/>
      </c>
      <c r="T2510" s="8" t="str">
        <f t="shared" si="169"/>
        <v/>
      </c>
      <c r="U2510" s="35"/>
    </row>
    <row r="2511" spans="1:21">
      <c r="A2511" s="7">
        <v>2509</v>
      </c>
      <c r="B2511" s="37" t="str">
        <f>Data_Input!O2515</f>
        <v/>
      </c>
      <c r="C2511" s="37" t="str">
        <f>Data_Input!P2515</f>
        <v/>
      </c>
      <c r="D2511" s="37" t="str">
        <f>Data_Input!Q2515</f>
        <v/>
      </c>
      <c r="E2511" s="37" t="str">
        <f>Data_Input!R2515</f>
        <v/>
      </c>
      <c r="F2511" s="47"/>
      <c r="G2511" s="35"/>
      <c r="H2511" s="35"/>
      <c r="I2511" s="35"/>
      <c r="J2511" s="35"/>
      <c r="K2511" s="35"/>
      <c r="L2511" s="37" t="str">
        <f>IF($G$4=0,B2511,IFERROR(IF(OR(AND(Data_Input!$T$3="meters",Data_Input!$T2515&gt;12),(AND(Data_Input!$T$3="feet",Data_Input!$T2515&gt;40)),ABS(B2511)&gt;$G$4),"",B2511),""))</f>
        <v/>
      </c>
      <c r="M2511" s="37" t="str">
        <f>IF($H$4=0,C2511,IFERROR(IF(OR(AND(Data_Input!$T$3="meters",Data_Input!$T2515&gt;12),(AND(Data_Input!$T$3="feet",Data_Input!$T2515&gt;40)),ABS(C2511)&gt;$G$4),"",C2511),""))</f>
        <v/>
      </c>
      <c r="N2511" s="37" t="str">
        <f>IF($I$4=0,D2511,IFERROR(IF(OR(AND(Data_Input!$T$3="meters",Data_Input!$T2515&gt;12),(AND(Data_Input!$T$3="feet",Data_Input!$T2515&gt;40)),ABS(D2511)&gt;$G$4),"",D2511),""))</f>
        <v/>
      </c>
      <c r="O2511" s="37" t="str">
        <f>IF($J$4=0,E2511,IFERROR(IF(OR(AND(Data_Input!$T$3="meters",Data_Input!$T2515&gt;12),(AND(Data_Input!$T$3="feet",Data_Input!$T2515&gt;40)),ABS(E2511)&gt;$G$4),"",E2511),""))</f>
        <v/>
      </c>
      <c r="P2511" s="35"/>
      <c r="Q2511" s="8" t="str">
        <f t="shared" si="166"/>
        <v/>
      </c>
      <c r="R2511" s="8" t="str">
        <f t="shared" si="167"/>
        <v/>
      </c>
      <c r="S2511" s="8" t="str">
        <f t="shared" si="168"/>
        <v/>
      </c>
      <c r="T2511" s="8" t="str">
        <f t="shared" si="169"/>
        <v/>
      </c>
      <c r="U2511" s="35"/>
    </row>
    <row r="2512" spans="1:21">
      <c r="A2512" s="7">
        <v>2510</v>
      </c>
      <c r="B2512" s="37" t="str">
        <f>Data_Input!O2516</f>
        <v/>
      </c>
      <c r="C2512" s="37" t="str">
        <f>Data_Input!P2516</f>
        <v/>
      </c>
      <c r="D2512" s="37" t="str">
        <f>Data_Input!Q2516</f>
        <v/>
      </c>
      <c r="E2512" s="37" t="str">
        <f>Data_Input!R2516</f>
        <v/>
      </c>
      <c r="F2512" s="47"/>
      <c r="G2512" s="35"/>
      <c r="H2512" s="35"/>
      <c r="I2512" s="35"/>
      <c r="J2512" s="35"/>
      <c r="K2512" s="35"/>
      <c r="L2512" s="37" t="str">
        <f>IF($G$4=0,B2512,IFERROR(IF(OR(AND(Data_Input!$T$3="meters",Data_Input!$T2516&gt;12),(AND(Data_Input!$T$3="feet",Data_Input!$T2516&gt;40)),ABS(B2512)&gt;$G$4),"",B2512),""))</f>
        <v/>
      </c>
      <c r="M2512" s="37" t="str">
        <f>IF($H$4=0,C2512,IFERROR(IF(OR(AND(Data_Input!$T$3="meters",Data_Input!$T2516&gt;12),(AND(Data_Input!$T$3="feet",Data_Input!$T2516&gt;40)),ABS(C2512)&gt;$G$4),"",C2512),""))</f>
        <v/>
      </c>
      <c r="N2512" s="37" t="str">
        <f>IF($I$4=0,D2512,IFERROR(IF(OR(AND(Data_Input!$T$3="meters",Data_Input!$T2516&gt;12),(AND(Data_Input!$T$3="feet",Data_Input!$T2516&gt;40)),ABS(D2512)&gt;$G$4),"",D2512),""))</f>
        <v/>
      </c>
      <c r="O2512" s="37" t="str">
        <f>IF($J$4=0,E2512,IFERROR(IF(OR(AND(Data_Input!$T$3="meters",Data_Input!$T2516&gt;12),(AND(Data_Input!$T$3="feet",Data_Input!$T2516&gt;40)),ABS(E2512)&gt;$G$4),"",E2512),""))</f>
        <v/>
      </c>
      <c r="P2512" s="35"/>
      <c r="Q2512" s="8" t="str">
        <f t="shared" si="166"/>
        <v/>
      </c>
      <c r="R2512" s="8" t="str">
        <f t="shared" si="167"/>
        <v/>
      </c>
      <c r="S2512" s="8" t="str">
        <f t="shared" si="168"/>
        <v/>
      </c>
      <c r="T2512" s="8" t="str">
        <f t="shared" si="169"/>
        <v/>
      </c>
      <c r="U2512" s="35"/>
    </row>
    <row r="2513" spans="1:21">
      <c r="A2513" s="7">
        <v>2511</v>
      </c>
      <c r="B2513" s="37" t="str">
        <f>Data_Input!O2517</f>
        <v/>
      </c>
      <c r="C2513" s="37" t="str">
        <f>Data_Input!P2517</f>
        <v/>
      </c>
      <c r="D2513" s="37" t="str">
        <f>Data_Input!Q2517</f>
        <v/>
      </c>
      <c r="E2513" s="37" t="str">
        <f>Data_Input!R2517</f>
        <v/>
      </c>
      <c r="F2513" s="47"/>
      <c r="G2513" s="35"/>
      <c r="H2513" s="35"/>
      <c r="I2513" s="35"/>
      <c r="J2513" s="35"/>
      <c r="K2513" s="35"/>
      <c r="L2513" s="37" t="str">
        <f>IF($G$4=0,B2513,IFERROR(IF(OR(AND(Data_Input!$T$3="meters",Data_Input!$T2517&gt;12),(AND(Data_Input!$T$3="feet",Data_Input!$T2517&gt;40)),ABS(B2513)&gt;$G$4),"",B2513),""))</f>
        <v/>
      </c>
      <c r="M2513" s="37" t="str">
        <f>IF($H$4=0,C2513,IFERROR(IF(OR(AND(Data_Input!$T$3="meters",Data_Input!$T2517&gt;12),(AND(Data_Input!$T$3="feet",Data_Input!$T2517&gt;40)),ABS(C2513)&gt;$G$4),"",C2513),""))</f>
        <v/>
      </c>
      <c r="N2513" s="37" t="str">
        <f>IF($I$4=0,D2513,IFERROR(IF(OR(AND(Data_Input!$T$3="meters",Data_Input!$T2517&gt;12),(AND(Data_Input!$T$3="feet",Data_Input!$T2517&gt;40)),ABS(D2513)&gt;$G$4),"",D2513),""))</f>
        <v/>
      </c>
      <c r="O2513" s="37" t="str">
        <f>IF($J$4=0,E2513,IFERROR(IF(OR(AND(Data_Input!$T$3="meters",Data_Input!$T2517&gt;12),(AND(Data_Input!$T$3="feet",Data_Input!$T2517&gt;40)),ABS(E2513)&gt;$G$4),"",E2513),""))</f>
        <v/>
      </c>
      <c r="P2513" s="35"/>
      <c r="Q2513" s="8" t="str">
        <f t="shared" si="166"/>
        <v/>
      </c>
      <c r="R2513" s="8" t="str">
        <f t="shared" si="167"/>
        <v/>
      </c>
      <c r="S2513" s="8" t="str">
        <f t="shared" si="168"/>
        <v/>
      </c>
      <c r="T2513" s="8" t="str">
        <f t="shared" si="169"/>
        <v/>
      </c>
      <c r="U2513" s="35"/>
    </row>
    <row r="2514" spans="1:21">
      <c r="A2514" s="7">
        <v>2512</v>
      </c>
      <c r="B2514" s="37" t="str">
        <f>Data_Input!O2518</f>
        <v/>
      </c>
      <c r="C2514" s="37" t="str">
        <f>Data_Input!P2518</f>
        <v/>
      </c>
      <c r="D2514" s="37" t="str">
        <f>Data_Input!Q2518</f>
        <v/>
      </c>
      <c r="E2514" s="37" t="str">
        <f>Data_Input!R2518</f>
        <v/>
      </c>
      <c r="F2514" s="47"/>
      <c r="G2514" s="35"/>
      <c r="H2514" s="35"/>
      <c r="I2514" s="35"/>
      <c r="J2514" s="35"/>
      <c r="K2514" s="35"/>
      <c r="L2514" s="37" t="str">
        <f>IF($G$4=0,B2514,IFERROR(IF(OR(AND(Data_Input!$T$3="meters",Data_Input!$T2518&gt;12),(AND(Data_Input!$T$3="feet",Data_Input!$T2518&gt;40)),ABS(B2514)&gt;$G$4),"",B2514),""))</f>
        <v/>
      </c>
      <c r="M2514" s="37" t="str">
        <f>IF($H$4=0,C2514,IFERROR(IF(OR(AND(Data_Input!$T$3="meters",Data_Input!$T2518&gt;12),(AND(Data_Input!$T$3="feet",Data_Input!$T2518&gt;40)),ABS(C2514)&gt;$G$4),"",C2514),""))</f>
        <v/>
      </c>
      <c r="N2514" s="37" t="str">
        <f>IF($I$4=0,D2514,IFERROR(IF(OR(AND(Data_Input!$T$3="meters",Data_Input!$T2518&gt;12),(AND(Data_Input!$T$3="feet",Data_Input!$T2518&gt;40)),ABS(D2514)&gt;$G$4),"",D2514),""))</f>
        <v/>
      </c>
      <c r="O2514" s="37" t="str">
        <f>IF($J$4=0,E2514,IFERROR(IF(OR(AND(Data_Input!$T$3="meters",Data_Input!$T2518&gt;12),(AND(Data_Input!$T$3="feet",Data_Input!$T2518&gt;40)),ABS(E2514)&gt;$G$4),"",E2514),""))</f>
        <v/>
      </c>
      <c r="P2514" s="35"/>
      <c r="Q2514" s="8" t="str">
        <f t="shared" si="166"/>
        <v/>
      </c>
      <c r="R2514" s="8" t="str">
        <f t="shared" si="167"/>
        <v/>
      </c>
      <c r="S2514" s="8" t="str">
        <f t="shared" si="168"/>
        <v/>
      </c>
      <c r="T2514" s="8" t="str">
        <f t="shared" si="169"/>
        <v/>
      </c>
      <c r="U2514" s="35"/>
    </row>
    <row r="2515" spans="1:21">
      <c r="A2515" s="7">
        <v>2513</v>
      </c>
      <c r="B2515" s="37" t="str">
        <f>Data_Input!O2519</f>
        <v/>
      </c>
      <c r="C2515" s="37" t="str">
        <f>Data_Input!P2519</f>
        <v/>
      </c>
      <c r="D2515" s="37" t="str">
        <f>Data_Input!Q2519</f>
        <v/>
      </c>
      <c r="E2515" s="37" t="str">
        <f>Data_Input!R2519</f>
        <v/>
      </c>
      <c r="F2515" s="47"/>
      <c r="G2515" s="35"/>
      <c r="H2515" s="35"/>
      <c r="I2515" s="35"/>
      <c r="J2515" s="35"/>
      <c r="K2515" s="35"/>
      <c r="L2515" s="37" t="str">
        <f>IF($G$4=0,B2515,IFERROR(IF(OR(AND(Data_Input!$T$3="meters",Data_Input!$T2519&gt;12),(AND(Data_Input!$T$3="feet",Data_Input!$T2519&gt;40)),ABS(B2515)&gt;$G$4),"",B2515),""))</f>
        <v/>
      </c>
      <c r="M2515" s="37" t="str">
        <f>IF($H$4=0,C2515,IFERROR(IF(OR(AND(Data_Input!$T$3="meters",Data_Input!$T2519&gt;12),(AND(Data_Input!$T$3="feet",Data_Input!$T2519&gt;40)),ABS(C2515)&gt;$G$4),"",C2515),""))</f>
        <v/>
      </c>
      <c r="N2515" s="37" t="str">
        <f>IF($I$4=0,D2515,IFERROR(IF(OR(AND(Data_Input!$T$3="meters",Data_Input!$T2519&gt;12),(AND(Data_Input!$T$3="feet",Data_Input!$T2519&gt;40)),ABS(D2515)&gt;$G$4),"",D2515),""))</f>
        <v/>
      </c>
      <c r="O2515" s="37" t="str">
        <f>IF($J$4=0,E2515,IFERROR(IF(OR(AND(Data_Input!$T$3="meters",Data_Input!$T2519&gt;12),(AND(Data_Input!$T$3="feet",Data_Input!$T2519&gt;40)),ABS(E2515)&gt;$G$4),"",E2515),""))</f>
        <v/>
      </c>
      <c r="P2515" s="35"/>
      <c r="Q2515" s="8" t="str">
        <f t="shared" si="166"/>
        <v/>
      </c>
      <c r="R2515" s="8" t="str">
        <f t="shared" si="167"/>
        <v/>
      </c>
      <c r="S2515" s="8" t="str">
        <f t="shared" si="168"/>
        <v/>
      </c>
      <c r="T2515" s="8" t="str">
        <f t="shared" si="169"/>
        <v/>
      </c>
      <c r="U2515" s="35"/>
    </row>
    <row r="2516" spans="1:21">
      <c r="A2516" s="7">
        <v>2514</v>
      </c>
      <c r="B2516" s="37" t="str">
        <f>Data_Input!O2520</f>
        <v/>
      </c>
      <c r="C2516" s="37" t="str">
        <f>Data_Input!P2520</f>
        <v/>
      </c>
      <c r="D2516" s="37" t="str">
        <f>Data_Input!Q2520</f>
        <v/>
      </c>
      <c r="E2516" s="37" t="str">
        <f>Data_Input!R2520</f>
        <v/>
      </c>
      <c r="F2516" s="47"/>
      <c r="G2516" s="35"/>
      <c r="H2516" s="35"/>
      <c r="I2516" s="35"/>
      <c r="J2516" s="35"/>
      <c r="K2516" s="35"/>
      <c r="L2516" s="37" t="str">
        <f>IF($G$4=0,B2516,IFERROR(IF(OR(AND(Data_Input!$T$3="meters",Data_Input!$T2520&gt;12),(AND(Data_Input!$T$3="feet",Data_Input!$T2520&gt;40)),ABS(B2516)&gt;$G$4),"",B2516),""))</f>
        <v/>
      </c>
      <c r="M2516" s="37" t="str">
        <f>IF($H$4=0,C2516,IFERROR(IF(OR(AND(Data_Input!$T$3="meters",Data_Input!$T2520&gt;12),(AND(Data_Input!$T$3="feet",Data_Input!$T2520&gt;40)),ABS(C2516)&gt;$G$4),"",C2516),""))</f>
        <v/>
      </c>
      <c r="N2516" s="37" t="str">
        <f>IF($I$4=0,D2516,IFERROR(IF(OR(AND(Data_Input!$T$3="meters",Data_Input!$T2520&gt;12),(AND(Data_Input!$T$3="feet",Data_Input!$T2520&gt;40)),ABS(D2516)&gt;$G$4),"",D2516),""))</f>
        <v/>
      </c>
      <c r="O2516" s="37" t="str">
        <f>IF($J$4=0,E2516,IFERROR(IF(OR(AND(Data_Input!$T$3="meters",Data_Input!$T2520&gt;12),(AND(Data_Input!$T$3="feet",Data_Input!$T2520&gt;40)),ABS(E2516)&gt;$G$4),"",E2516),""))</f>
        <v/>
      </c>
      <c r="P2516" s="35"/>
      <c r="Q2516" s="8" t="str">
        <f t="shared" si="166"/>
        <v/>
      </c>
      <c r="R2516" s="8" t="str">
        <f t="shared" si="167"/>
        <v/>
      </c>
      <c r="S2516" s="8" t="str">
        <f t="shared" si="168"/>
        <v/>
      </c>
      <c r="T2516" s="8" t="str">
        <f t="shared" si="169"/>
        <v/>
      </c>
      <c r="U2516" s="35"/>
    </row>
    <row r="2517" spans="1:21">
      <c r="A2517" s="7">
        <v>2515</v>
      </c>
      <c r="B2517" s="37" t="str">
        <f>Data_Input!O2521</f>
        <v/>
      </c>
      <c r="C2517" s="37" t="str">
        <f>Data_Input!P2521</f>
        <v/>
      </c>
      <c r="D2517" s="37" t="str">
        <f>Data_Input!Q2521</f>
        <v/>
      </c>
      <c r="E2517" s="37" t="str">
        <f>Data_Input!R2521</f>
        <v/>
      </c>
      <c r="F2517" s="47"/>
      <c r="G2517" s="35"/>
      <c r="H2517" s="35"/>
      <c r="I2517" s="35"/>
      <c r="J2517" s="35"/>
      <c r="K2517" s="35"/>
      <c r="L2517" s="37" t="str">
        <f>IF($G$4=0,B2517,IFERROR(IF(OR(AND(Data_Input!$T$3="meters",Data_Input!$T2521&gt;12),(AND(Data_Input!$T$3="feet",Data_Input!$T2521&gt;40)),ABS(B2517)&gt;$G$4),"",B2517),""))</f>
        <v/>
      </c>
      <c r="M2517" s="37" t="str">
        <f>IF($H$4=0,C2517,IFERROR(IF(OR(AND(Data_Input!$T$3="meters",Data_Input!$T2521&gt;12),(AND(Data_Input!$T$3="feet",Data_Input!$T2521&gt;40)),ABS(C2517)&gt;$G$4),"",C2517),""))</f>
        <v/>
      </c>
      <c r="N2517" s="37" t="str">
        <f>IF($I$4=0,D2517,IFERROR(IF(OR(AND(Data_Input!$T$3="meters",Data_Input!$T2521&gt;12),(AND(Data_Input!$T$3="feet",Data_Input!$T2521&gt;40)),ABS(D2517)&gt;$G$4),"",D2517),""))</f>
        <v/>
      </c>
      <c r="O2517" s="37" t="str">
        <f>IF($J$4=0,E2517,IFERROR(IF(OR(AND(Data_Input!$T$3="meters",Data_Input!$T2521&gt;12),(AND(Data_Input!$T$3="feet",Data_Input!$T2521&gt;40)),ABS(E2517)&gt;$G$4),"",E2517),""))</f>
        <v/>
      </c>
      <c r="P2517" s="35"/>
      <c r="Q2517" s="8" t="str">
        <f t="shared" si="166"/>
        <v/>
      </c>
      <c r="R2517" s="8" t="str">
        <f t="shared" si="167"/>
        <v/>
      </c>
      <c r="S2517" s="8" t="str">
        <f t="shared" si="168"/>
        <v/>
      </c>
      <c r="T2517" s="8" t="str">
        <f t="shared" si="169"/>
        <v/>
      </c>
      <c r="U2517" s="35"/>
    </row>
    <row r="2518" spans="1:21">
      <c r="A2518" s="7">
        <v>2516</v>
      </c>
      <c r="B2518" s="37" t="str">
        <f>Data_Input!O2522</f>
        <v/>
      </c>
      <c r="C2518" s="37" t="str">
        <f>Data_Input!P2522</f>
        <v/>
      </c>
      <c r="D2518" s="37" t="str">
        <f>Data_Input!Q2522</f>
        <v/>
      </c>
      <c r="E2518" s="37" t="str">
        <f>Data_Input!R2522</f>
        <v/>
      </c>
      <c r="F2518" s="47"/>
      <c r="G2518" s="35"/>
      <c r="H2518" s="35"/>
      <c r="I2518" s="35"/>
      <c r="J2518" s="35"/>
      <c r="K2518" s="35"/>
      <c r="L2518" s="37" t="str">
        <f>IF($G$4=0,B2518,IFERROR(IF(OR(AND(Data_Input!$T$3="meters",Data_Input!$T2522&gt;12),(AND(Data_Input!$T$3="feet",Data_Input!$T2522&gt;40)),ABS(B2518)&gt;$G$4),"",B2518),""))</f>
        <v/>
      </c>
      <c r="M2518" s="37" t="str">
        <f>IF($H$4=0,C2518,IFERROR(IF(OR(AND(Data_Input!$T$3="meters",Data_Input!$T2522&gt;12),(AND(Data_Input!$T$3="feet",Data_Input!$T2522&gt;40)),ABS(C2518)&gt;$G$4),"",C2518),""))</f>
        <v/>
      </c>
      <c r="N2518" s="37" t="str">
        <f>IF($I$4=0,D2518,IFERROR(IF(OR(AND(Data_Input!$T$3="meters",Data_Input!$T2522&gt;12),(AND(Data_Input!$T$3="feet",Data_Input!$T2522&gt;40)),ABS(D2518)&gt;$G$4),"",D2518),""))</f>
        <v/>
      </c>
      <c r="O2518" s="37" t="str">
        <f>IF($J$4=0,E2518,IFERROR(IF(OR(AND(Data_Input!$T$3="meters",Data_Input!$T2522&gt;12),(AND(Data_Input!$T$3="feet",Data_Input!$T2522&gt;40)),ABS(E2518)&gt;$G$4),"",E2518),""))</f>
        <v/>
      </c>
      <c r="P2518" s="35"/>
      <c r="Q2518" s="8" t="str">
        <f t="shared" si="166"/>
        <v/>
      </c>
      <c r="R2518" s="8" t="str">
        <f t="shared" si="167"/>
        <v/>
      </c>
      <c r="S2518" s="8" t="str">
        <f t="shared" si="168"/>
        <v/>
      </c>
      <c r="T2518" s="8" t="str">
        <f t="shared" si="169"/>
        <v/>
      </c>
      <c r="U2518" s="35"/>
    </row>
    <row r="2519" spans="1:21">
      <c r="A2519" s="7">
        <v>2517</v>
      </c>
      <c r="B2519" s="37" t="str">
        <f>Data_Input!O2523</f>
        <v/>
      </c>
      <c r="C2519" s="37" t="str">
        <f>Data_Input!P2523</f>
        <v/>
      </c>
      <c r="D2519" s="37" t="str">
        <f>Data_Input!Q2523</f>
        <v/>
      </c>
      <c r="E2519" s="37" t="str">
        <f>Data_Input!R2523</f>
        <v/>
      </c>
      <c r="F2519" s="47"/>
      <c r="G2519" s="35"/>
      <c r="H2519" s="35"/>
      <c r="I2519" s="35"/>
      <c r="J2519" s="35"/>
      <c r="K2519" s="35"/>
      <c r="L2519" s="37" t="str">
        <f>IF($G$4=0,B2519,IFERROR(IF(OR(AND(Data_Input!$T$3="meters",Data_Input!$T2523&gt;12),(AND(Data_Input!$T$3="feet",Data_Input!$T2523&gt;40)),ABS(B2519)&gt;$G$4),"",B2519),""))</f>
        <v/>
      </c>
      <c r="M2519" s="37" t="str">
        <f>IF($H$4=0,C2519,IFERROR(IF(OR(AND(Data_Input!$T$3="meters",Data_Input!$T2523&gt;12),(AND(Data_Input!$T$3="feet",Data_Input!$T2523&gt;40)),ABS(C2519)&gt;$G$4),"",C2519),""))</f>
        <v/>
      </c>
      <c r="N2519" s="37" t="str">
        <f>IF($I$4=0,D2519,IFERROR(IF(OR(AND(Data_Input!$T$3="meters",Data_Input!$T2523&gt;12),(AND(Data_Input!$T$3="feet",Data_Input!$T2523&gt;40)),ABS(D2519)&gt;$G$4),"",D2519),""))</f>
        <v/>
      </c>
      <c r="O2519" s="37" t="str">
        <f>IF($J$4=0,E2519,IFERROR(IF(OR(AND(Data_Input!$T$3="meters",Data_Input!$T2523&gt;12),(AND(Data_Input!$T$3="feet",Data_Input!$T2523&gt;40)),ABS(E2519)&gt;$G$4),"",E2519),""))</f>
        <v/>
      </c>
      <c r="P2519" s="35"/>
      <c r="Q2519" s="8" t="str">
        <f t="shared" si="166"/>
        <v/>
      </c>
      <c r="R2519" s="8" t="str">
        <f t="shared" si="167"/>
        <v/>
      </c>
      <c r="S2519" s="8" t="str">
        <f t="shared" si="168"/>
        <v/>
      </c>
      <c r="T2519" s="8" t="str">
        <f t="shared" si="169"/>
        <v/>
      </c>
      <c r="U2519" s="35"/>
    </row>
    <row r="2520" spans="1:21">
      <c r="A2520" s="7">
        <v>2518</v>
      </c>
      <c r="B2520" s="37" t="str">
        <f>Data_Input!O2524</f>
        <v/>
      </c>
      <c r="C2520" s="37" t="str">
        <f>Data_Input!P2524</f>
        <v/>
      </c>
      <c r="D2520" s="37" t="str">
        <f>Data_Input!Q2524</f>
        <v/>
      </c>
      <c r="E2520" s="37" t="str">
        <f>Data_Input!R2524</f>
        <v/>
      </c>
      <c r="F2520" s="47"/>
      <c r="G2520" s="35"/>
      <c r="H2520" s="35"/>
      <c r="I2520" s="35"/>
      <c r="J2520" s="35"/>
      <c r="K2520" s="35"/>
      <c r="L2520" s="37" t="str">
        <f>IF($G$4=0,B2520,IFERROR(IF(OR(AND(Data_Input!$T$3="meters",Data_Input!$T2524&gt;12),(AND(Data_Input!$T$3="feet",Data_Input!$T2524&gt;40)),ABS(B2520)&gt;$G$4),"",B2520),""))</f>
        <v/>
      </c>
      <c r="M2520" s="37" t="str">
        <f>IF($H$4=0,C2520,IFERROR(IF(OR(AND(Data_Input!$T$3="meters",Data_Input!$T2524&gt;12),(AND(Data_Input!$T$3="feet",Data_Input!$T2524&gt;40)),ABS(C2520)&gt;$G$4),"",C2520),""))</f>
        <v/>
      </c>
      <c r="N2520" s="37" t="str">
        <f>IF($I$4=0,D2520,IFERROR(IF(OR(AND(Data_Input!$T$3="meters",Data_Input!$T2524&gt;12),(AND(Data_Input!$T$3="feet",Data_Input!$T2524&gt;40)),ABS(D2520)&gt;$G$4),"",D2520),""))</f>
        <v/>
      </c>
      <c r="O2520" s="37" t="str">
        <f>IF($J$4=0,E2520,IFERROR(IF(OR(AND(Data_Input!$T$3="meters",Data_Input!$T2524&gt;12),(AND(Data_Input!$T$3="feet",Data_Input!$T2524&gt;40)),ABS(E2520)&gt;$G$4),"",E2520),""))</f>
        <v/>
      </c>
      <c r="P2520" s="35"/>
      <c r="Q2520" s="8" t="str">
        <f t="shared" si="166"/>
        <v/>
      </c>
      <c r="R2520" s="8" t="str">
        <f t="shared" si="167"/>
        <v/>
      </c>
      <c r="S2520" s="8" t="str">
        <f t="shared" si="168"/>
        <v/>
      </c>
      <c r="T2520" s="8" t="str">
        <f t="shared" si="169"/>
        <v/>
      </c>
      <c r="U2520" s="35"/>
    </row>
    <row r="2521" spans="1:21">
      <c r="A2521" s="7">
        <v>2519</v>
      </c>
      <c r="B2521" s="37" t="str">
        <f>Data_Input!O2525</f>
        <v/>
      </c>
      <c r="C2521" s="37" t="str">
        <f>Data_Input!P2525</f>
        <v/>
      </c>
      <c r="D2521" s="37" t="str">
        <f>Data_Input!Q2525</f>
        <v/>
      </c>
      <c r="E2521" s="37" t="str">
        <f>Data_Input!R2525</f>
        <v/>
      </c>
      <c r="F2521" s="47"/>
      <c r="G2521" s="35"/>
      <c r="H2521" s="35"/>
      <c r="I2521" s="35"/>
      <c r="J2521" s="35"/>
      <c r="K2521" s="35"/>
      <c r="L2521" s="37" t="str">
        <f>IF($G$4=0,B2521,IFERROR(IF(OR(AND(Data_Input!$T$3="meters",Data_Input!$T2525&gt;12),(AND(Data_Input!$T$3="feet",Data_Input!$T2525&gt;40)),ABS(B2521)&gt;$G$4),"",B2521),""))</f>
        <v/>
      </c>
      <c r="M2521" s="37" t="str">
        <f>IF($H$4=0,C2521,IFERROR(IF(OR(AND(Data_Input!$T$3="meters",Data_Input!$T2525&gt;12),(AND(Data_Input!$T$3="feet",Data_Input!$T2525&gt;40)),ABS(C2521)&gt;$G$4),"",C2521),""))</f>
        <v/>
      </c>
      <c r="N2521" s="37" t="str">
        <f>IF($I$4=0,D2521,IFERROR(IF(OR(AND(Data_Input!$T$3="meters",Data_Input!$T2525&gt;12),(AND(Data_Input!$T$3="feet",Data_Input!$T2525&gt;40)),ABS(D2521)&gt;$G$4),"",D2521),""))</f>
        <v/>
      </c>
      <c r="O2521" s="37" t="str">
        <f>IF($J$4=0,E2521,IFERROR(IF(OR(AND(Data_Input!$T$3="meters",Data_Input!$T2525&gt;12),(AND(Data_Input!$T$3="feet",Data_Input!$T2525&gt;40)),ABS(E2521)&gt;$G$4),"",E2521),""))</f>
        <v/>
      </c>
      <c r="P2521" s="35"/>
      <c r="Q2521" s="8" t="str">
        <f t="shared" si="166"/>
        <v/>
      </c>
      <c r="R2521" s="8" t="str">
        <f t="shared" si="167"/>
        <v/>
      </c>
      <c r="S2521" s="8" t="str">
        <f t="shared" si="168"/>
        <v/>
      </c>
      <c r="T2521" s="8" t="str">
        <f t="shared" si="169"/>
        <v/>
      </c>
      <c r="U2521" s="35"/>
    </row>
    <row r="2522" spans="1:21">
      <c r="A2522" s="7">
        <v>2520</v>
      </c>
      <c r="B2522" s="37" t="str">
        <f>Data_Input!O2526</f>
        <v/>
      </c>
      <c r="C2522" s="37" t="str">
        <f>Data_Input!P2526</f>
        <v/>
      </c>
      <c r="D2522" s="37" t="str">
        <f>Data_Input!Q2526</f>
        <v/>
      </c>
      <c r="E2522" s="37" t="str">
        <f>Data_Input!R2526</f>
        <v/>
      </c>
      <c r="F2522" s="47"/>
      <c r="G2522" s="35"/>
      <c r="H2522" s="35"/>
      <c r="I2522" s="35"/>
      <c r="J2522" s="35"/>
      <c r="K2522" s="35"/>
      <c r="L2522" s="37" t="str">
        <f>IF($G$4=0,B2522,IFERROR(IF(OR(AND(Data_Input!$T$3="meters",Data_Input!$T2526&gt;12),(AND(Data_Input!$T$3="feet",Data_Input!$T2526&gt;40)),ABS(B2522)&gt;$G$4),"",B2522),""))</f>
        <v/>
      </c>
      <c r="M2522" s="37" t="str">
        <f>IF($H$4=0,C2522,IFERROR(IF(OR(AND(Data_Input!$T$3="meters",Data_Input!$T2526&gt;12),(AND(Data_Input!$T$3="feet",Data_Input!$T2526&gt;40)),ABS(C2522)&gt;$G$4),"",C2522),""))</f>
        <v/>
      </c>
      <c r="N2522" s="37" t="str">
        <f>IF($I$4=0,D2522,IFERROR(IF(OR(AND(Data_Input!$T$3="meters",Data_Input!$T2526&gt;12),(AND(Data_Input!$T$3="feet",Data_Input!$T2526&gt;40)),ABS(D2522)&gt;$G$4),"",D2522),""))</f>
        <v/>
      </c>
      <c r="O2522" s="37" t="str">
        <f>IF($J$4=0,E2522,IFERROR(IF(OR(AND(Data_Input!$T$3="meters",Data_Input!$T2526&gt;12),(AND(Data_Input!$T$3="feet",Data_Input!$T2526&gt;40)),ABS(E2522)&gt;$G$4),"",E2522),""))</f>
        <v/>
      </c>
      <c r="P2522" s="35"/>
      <c r="Q2522" s="8" t="str">
        <f t="shared" si="166"/>
        <v/>
      </c>
      <c r="R2522" s="8" t="str">
        <f t="shared" si="167"/>
        <v/>
      </c>
      <c r="S2522" s="8" t="str">
        <f t="shared" si="168"/>
        <v/>
      </c>
      <c r="T2522" s="8" t="str">
        <f t="shared" si="169"/>
        <v/>
      </c>
      <c r="U2522" s="35"/>
    </row>
    <row r="2523" spans="1:21">
      <c r="A2523" s="7">
        <v>2521</v>
      </c>
      <c r="B2523" s="37" t="str">
        <f>Data_Input!O2527</f>
        <v/>
      </c>
      <c r="C2523" s="37" t="str">
        <f>Data_Input!P2527</f>
        <v/>
      </c>
      <c r="D2523" s="37" t="str">
        <f>Data_Input!Q2527</f>
        <v/>
      </c>
      <c r="E2523" s="37" t="str">
        <f>Data_Input!R2527</f>
        <v/>
      </c>
      <c r="F2523" s="47"/>
      <c r="G2523" s="35"/>
      <c r="H2523" s="35"/>
      <c r="I2523" s="35"/>
      <c r="J2523" s="35"/>
      <c r="K2523" s="35"/>
      <c r="L2523" s="37" t="str">
        <f>IF($G$4=0,B2523,IFERROR(IF(OR(AND(Data_Input!$T$3="meters",Data_Input!$T2527&gt;12),(AND(Data_Input!$T$3="feet",Data_Input!$T2527&gt;40)),ABS(B2523)&gt;$G$4),"",B2523),""))</f>
        <v/>
      </c>
      <c r="M2523" s="37" t="str">
        <f>IF($H$4=0,C2523,IFERROR(IF(OR(AND(Data_Input!$T$3="meters",Data_Input!$T2527&gt;12),(AND(Data_Input!$T$3="feet",Data_Input!$T2527&gt;40)),ABS(C2523)&gt;$G$4),"",C2523),""))</f>
        <v/>
      </c>
      <c r="N2523" s="37" t="str">
        <f>IF($I$4=0,D2523,IFERROR(IF(OR(AND(Data_Input!$T$3="meters",Data_Input!$T2527&gt;12),(AND(Data_Input!$T$3="feet",Data_Input!$T2527&gt;40)),ABS(D2523)&gt;$G$4),"",D2523),""))</f>
        <v/>
      </c>
      <c r="O2523" s="37" t="str">
        <f>IF($J$4=0,E2523,IFERROR(IF(OR(AND(Data_Input!$T$3="meters",Data_Input!$T2527&gt;12),(AND(Data_Input!$T$3="feet",Data_Input!$T2527&gt;40)),ABS(E2523)&gt;$G$4),"",E2523),""))</f>
        <v/>
      </c>
      <c r="P2523" s="35"/>
      <c r="Q2523" s="8" t="str">
        <f t="shared" si="166"/>
        <v/>
      </c>
      <c r="R2523" s="8" t="str">
        <f t="shared" si="167"/>
        <v/>
      </c>
      <c r="S2523" s="8" t="str">
        <f t="shared" si="168"/>
        <v/>
      </c>
      <c r="T2523" s="8" t="str">
        <f t="shared" si="169"/>
        <v/>
      </c>
      <c r="U2523" s="35"/>
    </row>
    <row r="2524" spans="1:21">
      <c r="A2524" s="7">
        <v>2522</v>
      </c>
      <c r="B2524" s="37" t="str">
        <f>Data_Input!O2528</f>
        <v/>
      </c>
      <c r="C2524" s="37" t="str">
        <f>Data_Input!P2528</f>
        <v/>
      </c>
      <c r="D2524" s="37" t="str">
        <f>Data_Input!Q2528</f>
        <v/>
      </c>
      <c r="E2524" s="37" t="str">
        <f>Data_Input!R2528</f>
        <v/>
      </c>
      <c r="F2524" s="47"/>
      <c r="G2524" s="35"/>
      <c r="H2524" s="35"/>
      <c r="I2524" s="35"/>
      <c r="J2524" s="35"/>
      <c r="K2524" s="35"/>
      <c r="L2524" s="37" t="str">
        <f>IF($G$4=0,B2524,IFERROR(IF(OR(AND(Data_Input!$T$3="meters",Data_Input!$T2528&gt;12),(AND(Data_Input!$T$3="feet",Data_Input!$T2528&gt;40)),ABS(B2524)&gt;$G$4),"",B2524),""))</f>
        <v/>
      </c>
      <c r="M2524" s="37" t="str">
        <f>IF($H$4=0,C2524,IFERROR(IF(OR(AND(Data_Input!$T$3="meters",Data_Input!$T2528&gt;12),(AND(Data_Input!$T$3="feet",Data_Input!$T2528&gt;40)),ABS(C2524)&gt;$G$4),"",C2524),""))</f>
        <v/>
      </c>
      <c r="N2524" s="37" t="str">
        <f>IF($I$4=0,D2524,IFERROR(IF(OR(AND(Data_Input!$T$3="meters",Data_Input!$T2528&gt;12),(AND(Data_Input!$T$3="feet",Data_Input!$T2528&gt;40)),ABS(D2524)&gt;$G$4),"",D2524),""))</f>
        <v/>
      </c>
      <c r="O2524" s="37" t="str">
        <f>IF($J$4=0,E2524,IFERROR(IF(OR(AND(Data_Input!$T$3="meters",Data_Input!$T2528&gt;12),(AND(Data_Input!$T$3="feet",Data_Input!$T2528&gt;40)),ABS(E2524)&gt;$G$4),"",E2524),""))</f>
        <v/>
      </c>
      <c r="P2524" s="35"/>
      <c r="Q2524" s="8" t="str">
        <f t="shared" si="166"/>
        <v/>
      </c>
      <c r="R2524" s="8" t="str">
        <f t="shared" si="167"/>
        <v/>
      </c>
      <c r="S2524" s="8" t="str">
        <f t="shared" si="168"/>
        <v/>
      </c>
      <c r="T2524" s="8" t="str">
        <f t="shared" si="169"/>
        <v/>
      </c>
      <c r="U2524" s="35"/>
    </row>
    <row r="2525" spans="1:21">
      <c r="A2525" s="7">
        <v>2523</v>
      </c>
      <c r="B2525" s="37" t="str">
        <f>Data_Input!O2529</f>
        <v/>
      </c>
      <c r="C2525" s="37" t="str">
        <f>Data_Input!P2529</f>
        <v/>
      </c>
      <c r="D2525" s="37" t="str">
        <f>Data_Input!Q2529</f>
        <v/>
      </c>
      <c r="E2525" s="37" t="str">
        <f>Data_Input!R2529</f>
        <v/>
      </c>
      <c r="F2525" s="47"/>
      <c r="G2525" s="35"/>
      <c r="H2525" s="35"/>
      <c r="I2525" s="35"/>
      <c r="J2525" s="35"/>
      <c r="K2525" s="35"/>
      <c r="L2525" s="37" t="str">
        <f>IF($G$4=0,B2525,IFERROR(IF(OR(AND(Data_Input!$T$3="meters",Data_Input!$T2529&gt;12),(AND(Data_Input!$T$3="feet",Data_Input!$T2529&gt;40)),ABS(B2525)&gt;$G$4),"",B2525),""))</f>
        <v/>
      </c>
      <c r="M2525" s="37" t="str">
        <f>IF($H$4=0,C2525,IFERROR(IF(OR(AND(Data_Input!$T$3="meters",Data_Input!$T2529&gt;12),(AND(Data_Input!$T$3="feet",Data_Input!$T2529&gt;40)),ABS(C2525)&gt;$G$4),"",C2525),""))</f>
        <v/>
      </c>
      <c r="N2525" s="37" t="str">
        <f>IF($I$4=0,D2525,IFERROR(IF(OR(AND(Data_Input!$T$3="meters",Data_Input!$T2529&gt;12),(AND(Data_Input!$T$3="feet",Data_Input!$T2529&gt;40)),ABS(D2525)&gt;$G$4),"",D2525),""))</f>
        <v/>
      </c>
      <c r="O2525" s="37" t="str">
        <f>IF($J$4=0,E2525,IFERROR(IF(OR(AND(Data_Input!$T$3="meters",Data_Input!$T2529&gt;12),(AND(Data_Input!$T$3="feet",Data_Input!$T2529&gt;40)),ABS(E2525)&gt;$G$4),"",E2525),""))</f>
        <v/>
      </c>
      <c r="P2525" s="35"/>
      <c r="Q2525" s="8" t="str">
        <f t="shared" si="166"/>
        <v/>
      </c>
      <c r="R2525" s="8" t="str">
        <f t="shared" si="167"/>
        <v/>
      </c>
      <c r="S2525" s="8" t="str">
        <f t="shared" si="168"/>
        <v/>
      </c>
      <c r="T2525" s="8" t="str">
        <f t="shared" si="169"/>
        <v/>
      </c>
      <c r="U2525" s="35"/>
    </row>
    <row r="2526" spans="1:21">
      <c r="A2526" s="7">
        <v>2524</v>
      </c>
      <c r="B2526" s="37" t="str">
        <f>Data_Input!O2530</f>
        <v/>
      </c>
      <c r="C2526" s="37" t="str">
        <f>Data_Input!P2530</f>
        <v/>
      </c>
      <c r="D2526" s="37" t="str">
        <f>Data_Input!Q2530</f>
        <v/>
      </c>
      <c r="E2526" s="37" t="str">
        <f>Data_Input!R2530</f>
        <v/>
      </c>
      <c r="F2526" s="47"/>
      <c r="G2526" s="35"/>
      <c r="H2526" s="35"/>
      <c r="I2526" s="35"/>
      <c r="J2526" s="35"/>
      <c r="K2526" s="35"/>
      <c r="L2526" s="37" t="str">
        <f>IF($G$4=0,B2526,IFERROR(IF(OR(AND(Data_Input!$T$3="meters",Data_Input!$T2530&gt;12),(AND(Data_Input!$T$3="feet",Data_Input!$T2530&gt;40)),ABS(B2526)&gt;$G$4),"",B2526),""))</f>
        <v/>
      </c>
      <c r="M2526" s="37" t="str">
        <f>IF($H$4=0,C2526,IFERROR(IF(OR(AND(Data_Input!$T$3="meters",Data_Input!$T2530&gt;12),(AND(Data_Input!$T$3="feet",Data_Input!$T2530&gt;40)),ABS(C2526)&gt;$G$4),"",C2526),""))</f>
        <v/>
      </c>
      <c r="N2526" s="37" t="str">
        <f>IF($I$4=0,D2526,IFERROR(IF(OR(AND(Data_Input!$T$3="meters",Data_Input!$T2530&gt;12),(AND(Data_Input!$T$3="feet",Data_Input!$T2530&gt;40)),ABS(D2526)&gt;$G$4),"",D2526),""))</f>
        <v/>
      </c>
      <c r="O2526" s="37" t="str">
        <f>IF($J$4=0,E2526,IFERROR(IF(OR(AND(Data_Input!$T$3="meters",Data_Input!$T2530&gt;12),(AND(Data_Input!$T$3="feet",Data_Input!$T2530&gt;40)),ABS(E2526)&gt;$G$4),"",E2526),""))</f>
        <v/>
      </c>
      <c r="P2526" s="35"/>
      <c r="Q2526" s="8" t="str">
        <f t="shared" si="166"/>
        <v/>
      </c>
      <c r="R2526" s="8" t="str">
        <f t="shared" si="167"/>
        <v/>
      </c>
      <c r="S2526" s="8" t="str">
        <f t="shared" si="168"/>
        <v/>
      </c>
      <c r="T2526" s="8" t="str">
        <f t="shared" si="169"/>
        <v/>
      </c>
      <c r="U2526" s="35"/>
    </row>
    <row r="2527" spans="1:21">
      <c r="A2527" s="7">
        <v>2525</v>
      </c>
      <c r="B2527" s="37" t="str">
        <f>Data_Input!O2531</f>
        <v/>
      </c>
      <c r="C2527" s="37" t="str">
        <f>Data_Input!P2531</f>
        <v/>
      </c>
      <c r="D2527" s="37" t="str">
        <f>Data_Input!Q2531</f>
        <v/>
      </c>
      <c r="E2527" s="37" t="str">
        <f>Data_Input!R2531</f>
        <v/>
      </c>
      <c r="F2527" s="47"/>
      <c r="G2527" s="35"/>
      <c r="H2527" s="35"/>
      <c r="I2527" s="35"/>
      <c r="J2527" s="35"/>
      <c r="K2527" s="35"/>
      <c r="L2527" s="37" t="str">
        <f>IF($G$4=0,B2527,IFERROR(IF(OR(AND(Data_Input!$T$3="meters",Data_Input!$T2531&gt;12),(AND(Data_Input!$T$3="feet",Data_Input!$T2531&gt;40)),ABS(B2527)&gt;$G$4),"",B2527),""))</f>
        <v/>
      </c>
      <c r="M2527" s="37" t="str">
        <f>IF($H$4=0,C2527,IFERROR(IF(OR(AND(Data_Input!$T$3="meters",Data_Input!$T2531&gt;12),(AND(Data_Input!$T$3="feet",Data_Input!$T2531&gt;40)),ABS(C2527)&gt;$G$4),"",C2527),""))</f>
        <v/>
      </c>
      <c r="N2527" s="37" t="str">
        <f>IF($I$4=0,D2527,IFERROR(IF(OR(AND(Data_Input!$T$3="meters",Data_Input!$T2531&gt;12),(AND(Data_Input!$T$3="feet",Data_Input!$T2531&gt;40)),ABS(D2527)&gt;$G$4),"",D2527),""))</f>
        <v/>
      </c>
      <c r="O2527" s="37" t="str">
        <f>IF($J$4=0,E2527,IFERROR(IF(OR(AND(Data_Input!$T$3="meters",Data_Input!$T2531&gt;12),(AND(Data_Input!$T$3="feet",Data_Input!$T2531&gt;40)),ABS(E2527)&gt;$G$4),"",E2527),""))</f>
        <v/>
      </c>
      <c r="P2527" s="35"/>
      <c r="Q2527" s="8" t="str">
        <f t="shared" si="166"/>
        <v/>
      </c>
      <c r="R2527" s="8" t="str">
        <f t="shared" si="167"/>
        <v/>
      </c>
      <c r="S2527" s="8" t="str">
        <f t="shared" si="168"/>
        <v/>
      </c>
      <c r="T2527" s="8" t="str">
        <f t="shared" si="169"/>
        <v/>
      </c>
      <c r="U2527" s="35"/>
    </row>
    <row r="2528" spans="1:21">
      <c r="A2528" s="7">
        <v>2526</v>
      </c>
      <c r="B2528" s="37" t="str">
        <f>Data_Input!O2532</f>
        <v/>
      </c>
      <c r="C2528" s="37" t="str">
        <f>Data_Input!P2532</f>
        <v/>
      </c>
      <c r="D2528" s="37" t="str">
        <f>Data_Input!Q2532</f>
        <v/>
      </c>
      <c r="E2528" s="37" t="str">
        <f>Data_Input!R2532</f>
        <v/>
      </c>
      <c r="F2528" s="47"/>
      <c r="G2528" s="35"/>
      <c r="H2528" s="35"/>
      <c r="I2528" s="35"/>
      <c r="J2528" s="35"/>
      <c r="K2528" s="35"/>
      <c r="L2528" s="37" t="str">
        <f>IF($G$4=0,B2528,IFERROR(IF(OR(AND(Data_Input!$T$3="meters",Data_Input!$T2532&gt;12),(AND(Data_Input!$T$3="feet",Data_Input!$T2532&gt;40)),ABS(B2528)&gt;$G$4),"",B2528),""))</f>
        <v/>
      </c>
      <c r="M2528" s="37" t="str">
        <f>IF($H$4=0,C2528,IFERROR(IF(OR(AND(Data_Input!$T$3="meters",Data_Input!$T2532&gt;12),(AND(Data_Input!$T$3="feet",Data_Input!$T2532&gt;40)),ABS(C2528)&gt;$G$4),"",C2528),""))</f>
        <v/>
      </c>
      <c r="N2528" s="37" t="str">
        <f>IF($I$4=0,D2528,IFERROR(IF(OR(AND(Data_Input!$T$3="meters",Data_Input!$T2532&gt;12),(AND(Data_Input!$T$3="feet",Data_Input!$T2532&gt;40)),ABS(D2528)&gt;$G$4),"",D2528),""))</f>
        <v/>
      </c>
      <c r="O2528" s="37" t="str">
        <f>IF($J$4=0,E2528,IFERROR(IF(OR(AND(Data_Input!$T$3="meters",Data_Input!$T2532&gt;12),(AND(Data_Input!$T$3="feet",Data_Input!$T2532&gt;40)),ABS(E2528)&gt;$G$4),"",E2528),""))</f>
        <v/>
      </c>
      <c r="P2528" s="35"/>
      <c r="Q2528" s="8" t="str">
        <f t="shared" si="166"/>
        <v/>
      </c>
      <c r="R2528" s="8" t="str">
        <f t="shared" si="167"/>
        <v/>
      </c>
      <c r="S2528" s="8" t="str">
        <f t="shared" si="168"/>
        <v/>
      </c>
      <c r="T2528" s="8" t="str">
        <f t="shared" si="169"/>
        <v/>
      </c>
      <c r="U2528" s="35"/>
    </row>
    <row r="2529" spans="1:21">
      <c r="A2529" s="7">
        <v>2527</v>
      </c>
      <c r="B2529" s="37" t="str">
        <f>Data_Input!O2533</f>
        <v/>
      </c>
      <c r="C2529" s="37" t="str">
        <f>Data_Input!P2533</f>
        <v/>
      </c>
      <c r="D2529" s="37" t="str">
        <f>Data_Input!Q2533</f>
        <v/>
      </c>
      <c r="E2529" s="37" t="str">
        <f>Data_Input!R2533</f>
        <v/>
      </c>
      <c r="F2529" s="47"/>
      <c r="G2529" s="35"/>
      <c r="H2529" s="35"/>
      <c r="I2529" s="35"/>
      <c r="J2529" s="35"/>
      <c r="K2529" s="35"/>
      <c r="L2529" s="37" t="str">
        <f>IF($G$4=0,B2529,IFERROR(IF(OR(AND(Data_Input!$T$3="meters",Data_Input!$T2533&gt;12),(AND(Data_Input!$T$3="feet",Data_Input!$T2533&gt;40)),ABS(B2529)&gt;$G$4),"",B2529),""))</f>
        <v/>
      </c>
      <c r="M2529" s="37" t="str">
        <f>IF($H$4=0,C2529,IFERROR(IF(OR(AND(Data_Input!$T$3="meters",Data_Input!$T2533&gt;12),(AND(Data_Input!$T$3="feet",Data_Input!$T2533&gt;40)),ABS(C2529)&gt;$G$4),"",C2529),""))</f>
        <v/>
      </c>
      <c r="N2529" s="37" t="str">
        <f>IF($I$4=0,D2529,IFERROR(IF(OR(AND(Data_Input!$T$3="meters",Data_Input!$T2533&gt;12),(AND(Data_Input!$T$3="feet",Data_Input!$T2533&gt;40)),ABS(D2529)&gt;$G$4),"",D2529),""))</f>
        <v/>
      </c>
      <c r="O2529" s="37" t="str">
        <f>IF($J$4=0,E2529,IFERROR(IF(OR(AND(Data_Input!$T$3="meters",Data_Input!$T2533&gt;12),(AND(Data_Input!$T$3="feet",Data_Input!$T2533&gt;40)),ABS(E2529)&gt;$G$4),"",E2529),""))</f>
        <v/>
      </c>
      <c r="P2529" s="35"/>
      <c r="Q2529" s="8" t="str">
        <f t="shared" si="166"/>
        <v/>
      </c>
      <c r="R2529" s="8" t="str">
        <f t="shared" si="167"/>
        <v/>
      </c>
      <c r="S2529" s="8" t="str">
        <f t="shared" si="168"/>
        <v/>
      </c>
      <c r="T2529" s="8" t="str">
        <f t="shared" si="169"/>
        <v/>
      </c>
      <c r="U2529" s="35"/>
    </row>
    <row r="2530" spans="1:21">
      <c r="A2530" s="7">
        <v>2528</v>
      </c>
      <c r="B2530" s="37" t="str">
        <f>Data_Input!O2534</f>
        <v/>
      </c>
      <c r="C2530" s="37" t="str">
        <f>Data_Input!P2534</f>
        <v/>
      </c>
      <c r="D2530" s="37" t="str">
        <f>Data_Input!Q2534</f>
        <v/>
      </c>
      <c r="E2530" s="37" t="str">
        <f>Data_Input!R2534</f>
        <v/>
      </c>
      <c r="F2530" s="47"/>
      <c r="G2530" s="35"/>
      <c r="H2530" s="35"/>
      <c r="I2530" s="35"/>
      <c r="J2530" s="35"/>
      <c r="K2530" s="35"/>
      <c r="L2530" s="37" t="str">
        <f>IF($G$4=0,B2530,IFERROR(IF(OR(AND(Data_Input!$T$3="meters",Data_Input!$T2534&gt;12),(AND(Data_Input!$T$3="feet",Data_Input!$T2534&gt;40)),ABS(B2530)&gt;$G$4),"",B2530),""))</f>
        <v/>
      </c>
      <c r="M2530" s="37" t="str">
        <f>IF($H$4=0,C2530,IFERROR(IF(OR(AND(Data_Input!$T$3="meters",Data_Input!$T2534&gt;12),(AND(Data_Input!$T$3="feet",Data_Input!$T2534&gt;40)),ABS(C2530)&gt;$G$4),"",C2530),""))</f>
        <v/>
      </c>
      <c r="N2530" s="37" t="str">
        <f>IF($I$4=0,D2530,IFERROR(IF(OR(AND(Data_Input!$T$3="meters",Data_Input!$T2534&gt;12),(AND(Data_Input!$T$3="feet",Data_Input!$T2534&gt;40)),ABS(D2530)&gt;$G$4),"",D2530),""))</f>
        <v/>
      </c>
      <c r="O2530" s="37" t="str">
        <f>IF($J$4=0,E2530,IFERROR(IF(OR(AND(Data_Input!$T$3="meters",Data_Input!$T2534&gt;12),(AND(Data_Input!$T$3="feet",Data_Input!$T2534&gt;40)),ABS(E2530)&gt;$G$4),"",E2530),""))</f>
        <v/>
      </c>
      <c r="P2530" s="35"/>
      <c r="Q2530" s="8" t="str">
        <f t="shared" si="166"/>
        <v/>
      </c>
      <c r="R2530" s="8" t="str">
        <f t="shared" si="167"/>
        <v/>
      </c>
      <c r="S2530" s="8" t="str">
        <f t="shared" si="168"/>
        <v/>
      </c>
      <c r="T2530" s="8" t="str">
        <f t="shared" si="169"/>
        <v/>
      </c>
      <c r="U2530" s="35"/>
    </row>
    <row r="2531" spans="1:21">
      <c r="A2531" s="7">
        <v>2529</v>
      </c>
      <c r="B2531" s="37" t="str">
        <f>Data_Input!O2535</f>
        <v/>
      </c>
      <c r="C2531" s="37" t="str">
        <f>Data_Input!P2535</f>
        <v/>
      </c>
      <c r="D2531" s="37" t="str">
        <f>Data_Input!Q2535</f>
        <v/>
      </c>
      <c r="E2531" s="37" t="str">
        <f>Data_Input!R2535</f>
        <v/>
      </c>
      <c r="F2531" s="47"/>
      <c r="G2531" s="35"/>
      <c r="H2531" s="35"/>
      <c r="I2531" s="35"/>
      <c r="J2531" s="35"/>
      <c r="K2531" s="35"/>
      <c r="L2531" s="37" t="str">
        <f>IF($G$4=0,B2531,IFERROR(IF(OR(AND(Data_Input!$T$3="meters",Data_Input!$T2535&gt;12),(AND(Data_Input!$T$3="feet",Data_Input!$T2535&gt;40)),ABS(B2531)&gt;$G$4),"",B2531),""))</f>
        <v/>
      </c>
      <c r="M2531" s="37" t="str">
        <f>IF($H$4=0,C2531,IFERROR(IF(OR(AND(Data_Input!$T$3="meters",Data_Input!$T2535&gt;12),(AND(Data_Input!$T$3="feet",Data_Input!$T2535&gt;40)),ABS(C2531)&gt;$G$4),"",C2531),""))</f>
        <v/>
      </c>
      <c r="N2531" s="37" t="str">
        <f>IF($I$4=0,D2531,IFERROR(IF(OR(AND(Data_Input!$T$3="meters",Data_Input!$T2535&gt;12),(AND(Data_Input!$T$3="feet",Data_Input!$T2535&gt;40)),ABS(D2531)&gt;$G$4),"",D2531),""))</f>
        <v/>
      </c>
      <c r="O2531" s="37" t="str">
        <f>IF($J$4=0,E2531,IFERROR(IF(OR(AND(Data_Input!$T$3="meters",Data_Input!$T2535&gt;12),(AND(Data_Input!$T$3="feet",Data_Input!$T2535&gt;40)),ABS(E2531)&gt;$G$4),"",E2531),""))</f>
        <v/>
      </c>
      <c r="P2531" s="35"/>
      <c r="Q2531" s="8" t="str">
        <f t="shared" si="166"/>
        <v/>
      </c>
      <c r="R2531" s="8" t="str">
        <f t="shared" si="167"/>
        <v/>
      </c>
      <c r="S2531" s="8" t="str">
        <f t="shared" si="168"/>
        <v/>
      </c>
      <c r="T2531" s="8" t="str">
        <f t="shared" si="169"/>
        <v/>
      </c>
      <c r="U2531" s="35"/>
    </row>
    <row r="2532" spans="1:21">
      <c r="A2532" s="7">
        <v>2530</v>
      </c>
      <c r="B2532" s="37" t="str">
        <f>Data_Input!O2536</f>
        <v/>
      </c>
      <c r="C2532" s="37" t="str">
        <f>Data_Input!P2536</f>
        <v/>
      </c>
      <c r="D2532" s="37" t="str">
        <f>Data_Input!Q2536</f>
        <v/>
      </c>
      <c r="E2532" s="37" t="str">
        <f>Data_Input!R2536</f>
        <v/>
      </c>
      <c r="F2532" s="47"/>
      <c r="G2532" s="35"/>
      <c r="H2532" s="35"/>
      <c r="I2532" s="35"/>
      <c r="J2532" s="35"/>
      <c r="K2532" s="35"/>
      <c r="L2532" s="37" t="str">
        <f>IF($G$4=0,B2532,IFERROR(IF(OR(AND(Data_Input!$T$3="meters",Data_Input!$T2536&gt;12),(AND(Data_Input!$T$3="feet",Data_Input!$T2536&gt;40)),ABS(B2532)&gt;$G$4),"",B2532),""))</f>
        <v/>
      </c>
      <c r="M2532" s="37" t="str">
        <f>IF($H$4=0,C2532,IFERROR(IF(OR(AND(Data_Input!$T$3="meters",Data_Input!$T2536&gt;12),(AND(Data_Input!$T$3="feet",Data_Input!$T2536&gt;40)),ABS(C2532)&gt;$G$4),"",C2532),""))</f>
        <v/>
      </c>
      <c r="N2532" s="37" t="str">
        <f>IF($I$4=0,D2532,IFERROR(IF(OR(AND(Data_Input!$T$3="meters",Data_Input!$T2536&gt;12),(AND(Data_Input!$T$3="feet",Data_Input!$T2536&gt;40)),ABS(D2532)&gt;$G$4),"",D2532),""))</f>
        <v/>
      </c>
      <c r="O2532" s="37" t="str">
        <f>IF($J$4=0,E2532,IFERROR(IF(OR(AND(Data_Input!$T$3="meters",Data_Input!$T2536&gt;12),(AND(Data_Input!$T$3="feet",Data_Input!$T2536&gt;40)),ABS(E2532)&gt;$G$4),"",E2532),""))</f>
        <v/>
      </c>
      <c r="P2532" s="35"/>
      <c r="Q2532" s="8" t="str">
        <f t="shared" si="166"/>
        <v/>
      </c>
      <c r="R2532" s="8" t="str">
        <f t="shared" si="167"/>
        <v/>
      </c>
      <c r="S2532" s="8" t="str">
        <f t="shared" si="168"/>
        <v/>
      </c>
      <c r="T2532" s="8" t="str">
        <f t="shared" si="169"/>
        <v/>
      </c>
      <c r="U2532" s="35"/>
    </row>
    <row r="2533" spans="1:21">
      <c r="A2533" s="7">
        <v>2531</v>
      </c>
      <c r="B2533" s="37" t="str">
        <f>Data_Input!O2537</f>
        <v/>
      </c>
      <c r="C2533" s="37" t="str">
        <f>Data_Input!P2537</f>
        <v/>
      </c>
      <c r="D2533" s="37" t="str">
        <f>Data_Input!Q2537</f>
        <v/>
      </c>
      <c r="E2533" s="37" t="str">
        <f>Data_Input!R2537</f>
        <v/>
      </c>
      <c r="F2533" s="47"/>
      <c r="G2533" s="35"/>
      <c r="H2533" s="35"/>
      <c r="I2533" s="35"/>
      <c r="J2533" s="35"/>
      <c r="K2533" s="35"/>
      <c r="L2533" s="37" t="str">
        <f>IF($G$4=0,B2533,IFERROR(IF(OR(AND(Data_Input!$T$3="meters",Data_Input!$T2537&gt;12),(AND(Data_Input!$T$3="feet",Data_Input!$T2537&gt;40)),ABS(B2533)&gt;$G$4),"",B2533),""))</f>
        <v/>
      </c>
      <c r="M2533" s="37" t="str">
        <f>IF($H$4=0,C2533,IFERROR(IF(OR(AND(Data_Input!$T$3="meters",Data_Input!$T2537&gt;12),(AND(Data_Input!$T$3="feet",Data_Input!$T2537&gt;40)),ABS(C2533)&gt;$G$4),"",C2533),""))</f>
        <v/>
      </c>
      <c r="N2533" s="37" t="str">
        <f>IF($I$4=0,D2533,IFERROR(IF(OR(AND(Data_Input!$T$3="meters",Data_Input!$T2537&gt;12),(AND(Data_Input!$T$3="feet",Data_Input!$T2537&gt;40)),ABS(D2533)&gt;$G$4),"",D2533),""))</f>
        <v/>
      </c>
      <c r="O2533" s="37" t="str">
        <f>IF($J$4=0,E2533,IFERROR(IF(OR(AND(Data_Input!$T$3="meters",Data_Input!$T2537&gt;12),(AND(Data_Input!$T$3="feet",Data_Input!$T2537&gt;40)),ABS(E2533)&gt;$G$4),"",E2533),""))</f>
        <v/>
      </c>
      <c r="P2533" s="35"/>
      <c r="Q2533" s="8" t="str">
        <f t="shared" si="166"/>
        <v/>
      </c>
      <c r="R2533" s="8" t="str">
        <f t="shared" si="167"/>
        <v/>
      </c>
      <c r="S2533" s="8" t="str">
        <f t="shared" si="168"/>
        <v/>
      </c>
      <c r="T2533" s="8" t="str">
        <f t="shared" si="169"/>
        <v/>
      </c>
      <c r="U2533" s="35"/>
    </row>
    <row r="2534" spans="1:21">
      <c r="A2534" s="7">
        <v>2532</v>
      </c>
      <c r="B2534" s="37" t="str">
        <f>Data_Input!O2538</f>
        <v/>
      </c>
      <c r="C2534" s="37" t="str">
        <f>Data_Input!P2538</f>
        <v/>
      </c>
      <c r="D2534" s="37" t="str">
        <f>Data_Input!Q2538</f>
        <v/>
      </c>
      <c r="E2534" s="37" t="str">
        <f>Data_Input!R2538</f>
        <v/>
      </c>
      <c r="F2534" s="47"/>
      <c r="G2534" s="35"/>
      <c r="H2534" s="35"/>
      <c r="I2534" s="35"/>
      <c r="J2534" s="35"/>
      <c r="K2534" s="35"/>
      <c r="L2534" s="37" t="str">
        <f>IF($G$4=0,B2534,IFERROR(IF(OR(AND(Data_Input!$T$3="meters",Data_Input!$T2538&gt;12),(AND(Data_Input!$T$3="feet",Data_Input!$T2538&gt;40)),ABS(B2534)&gt;$G$4),"",B2534),""))</f>
        <v/>
      </c>
      <c r="M2534" s="37" t="str">
        <f>IF($H$4=0,C2534,IFERROR(IF(OR(AND(Data_Input!$T$3="meters",Data_Input!$T2538&gt;12),(AND(Data_Input!$T$3="feet",Data_Input!$T2538&gt;40)),ABS(C2534)&gt;$G$4),"",C2534),""))</f>
        <v/>
      </c>
      <c r="N2534" s="37" t="str">
        <f>IF($I$4=0,D2534,IFERROR(IF(OR(AND(Data_Input!$T$3="meters",Data_Input!$T2538&gt;12),(AND(Data_Input!$T$3="feet",Data_Input!$T2538&gt;40)),ABS(D2534)&gt;$G$4),"",D2534),""))</f>
        <v/>
      </c>
      <c r="O2534" s="37" t="str">
        <f>IF($J$4=0,E2534,IFERROR(IF(OR(AND(Data_Input!$T$3="meters",Data_Input!$T2538&gt;12),(AND(Data_Input!$T$3="feet",Data_Input!$T2538&gt;40)),ABS(E2534)&gt;$G$4),"",E2534),""))</f>
        <v/>
      </c>
      <c r="P2534" s="35"/>
      <c r="Q2534" s="8" t="str">
        <f t="shared" si="166"/>
        <v/>
      </c>
      <c r="R2534" s="8" t="str">
        <f t="shared" si="167"/>
        <v/>
      </c>
      <c r="S2534" s="8" t="str">
        <f t="shared" si="168"/>
        <v/>
      </c>
      <c r="T2534" s="8" t="str">
        <f t="shared" si="169"/>
        <v/>
      </c>
      <c r="U2534" s="35"/>
    </row>
    <row r="2535" spans="1:21">
      <c r="A2535" s="7">
        <v>2533</v>
      </c>
      <c r="B2535" s="37" t="str">
        <f>Data_Input!O2539</f>
        <v/>
      </c>
      <c r="C2535" s="37" t="str">
        <f>Data_Input!P2539</f>
        <v/>
      </c>
      <c r="D2535" s="37" t="str">
        <f>Data_Input!Q2539</f>
        <v/>
      </c>
      <c r="E2535" s="37" t="str">
        <f>Data_Input!R2539</f>
        <v/>
      </c>
      <c r="F2535" s="47"/>
      <c r="G2535" s="35"/>
      <c r="H2535" s="35"/>
      <c r="I2535" s="35"/>
      <c r="J2535" s="35"/>
      <c r="K2535" s="35"/>
      <c r="L2535" s="37" t="str">
        <f>IF($G$4=0,B2535,IFERROR(IF(OR(AND(Data_Input!$T$3="meters",Data_Input!$T2539&gt;12),(AND(Data_Input!$T$3="feet",Data_Input!$T2539&gt;40)),ABS(B2535)&gt;$G$4),"",B2535),""))</f>
        <v/>
      </c>
      <c r="M2535" s="37" t="str">
        <f>IF($H$4=0,C2535,IFERROR(IF(OR(AND(Data_Input!$T$3="meters",Data_Input!$T2539&gt;12),(AND(Data_Input!$T$3="feet",Data_Input!$T2539&gt;40)),ABS(C2535)&gt;$G$4),"",C2535),""))</f>
        <v/>
      </c>
      <c r="N2535" s="37" t="str">
        <f>IF($I$4=0,D2535,IFERROR(IF(OR(AND(Data_Input!$T$3="meters",Data_Input!$T2539&gt;12),(AND(Data_Input!$T$3="feet",Data_Input!$T2539&gt;40)),ABS(D2535)&gt;$G$4),"",D2535),""))</f>
        <v/>
      </c>
      <c r="O2535" s="37" t="str">
        <f>IF($J$4=0,E2535,IFERROR(IF(OR(AND(Data_Input!$T$3="meters",Data_Input!$T2539&gt;12),(AND(Data_Input!$T$3="feet",Data_Input!$T2539&gt;40)),ABS(E2535)&gt;$G$4),"",E2535),""))</f>
        <v/>
      </c>
      <c r="P2535" s="35"/>
      <c r="Q2535" s="8" t="str">
        <f t="shared" si="166"/>
        <v/>
      </c>
      <c r="R2535" s="8" t="str">
        <f t="shared" si="167"/>
        <v/>
      </c>
      <c r="S2535" s="8" t="str">
        <f t="shared" si="168"/>
        <v/>
      </c>
      <c r="T2535" s="8" t="str">
        <f t="shared" si="169"/>
        <v/>
      </c>
      <c r="U2535" s="35"/>
    </row>
    <row r="2536" spans="1:21">
      <c r="A2536" s="7">
        <v>2534</v>
      </c>
      <c r="B2536" s="37" t="str">
        <f>Data_Input!O2540</f>
        <v/>
      </c>
      <c r="C2536" s="37" t="str">
        <f>Data_Input!P2540</f>
        <v/>
      </c>
      <c r="D2536" s="37" t="str">
        <f>Data_Input!Q2540</f>
        <v/>
      </c>
      <c r="E2536" s="37" t="str">
        <f>Data_Input!R2540</f>
        <v/>
      </c>
      <c r="F2536" s="47"/>
      <c r="G2536" s="35"/>
      <c r="H2536" s="35"/>
      <c r="I2536" s="35"/>
      <c r="J2536" s="35"/>
      <c r="K2536" s="35"/>
      <c r="L2536" s="37" t="str">
        <f>IF($G$4=0,B2536,IFERROR(IF(OR(AND(Data_Input!$T$3="meters",Data_Input!$T2540&gt;12),(AND(Data_Input!$T$3="feet",Data_Input!$T2540&gt;40)),ABS(B2536)&gt;$G$4),"",B2536),""))</f>
        <v/>
      </c>
      <c r="M2536" s="37" t="str">
        <f>IF($H$4=0,C2536,IFERROR(IF(OR(AND(Data_Input!$T$3="meters",Data_Input!$T2540&gt;12),(AND(Data_Input!$T$3="feet",Data_Input!$T2540&gt;40)),ABS(C2536)&gt;$G$4),"",C2536),""))</f>
        <v/>
      </c>
      <c r="N2536" s="37" t="str">
        <f>IF($I$4=0,D2536,IFERROR(IF(OR(AND(Data_Input!$T$3="meters",Data_Input!$T2540&gt;12),(AND(Data_Input!$T$3="feet",Data_Input!$T2540&gt;40)),ABS(D2536)&gt;$G$4),"",D2536),""))</f>
        <v/>
      </c>
      <c r="O2536" s="37" t="str">
        <f>IF($J$4=0,E2536,IFERROR(IF(OR(AND(Data_Input!$T$3="meters",Data_Input!$T2540&gt;12),(AND(Data_Input!$T$3="feet",Data_Input!$T2540&gt;40)),ABS(E2536)&gt;$G$4),"",E2536),""))</f>
        <v/>
      </c>
      <c r="P2536" s="35"/>
      <c r="Q2536" s="8" t="str">
        <f t="shared" si="166"/>
        <v/>
      </c>
      <c r="R2536" s="8" t="str">
        <f t="shared" si="167"/>
        <v/>
      </c>
      <c r="S2536" s="8" t="str">
        <f t="shared" si="168"/>
        <v/>
      </c>
      <c r="T2536" s="8" t="str">
        <f t="shared" si="169"/>
        <v/>
      </c>
      <c r="U2536" s="35"/>
    </row>
    <row r="2537" spans="1:21">
      <c r="A2537" s="7">
        <v>2535</v>
      </c>
      <c r="B2537" s="37" t="str">
        <f>Data_Input!O2541</f>
        <v/>
      </c>
      <c r="C2537" s="37" t="str">
        <f>Data_Input!P2541</f>
        <v/>
      </c>
      <c r="D2537" s="37" t="str">
        <f>Data_Input!Q2541</f>
        <v/>
      </c>
      <c r="E2537" s="37" t="str">
        <f>Data_Input!R2541</f>
        <v/>
      </c>
      <c r="F2537" s="47"/>
      <c r="G2537" s="35"/>
      <c r="H2537" s="35"/>
      <c r="I2537" s="35"/>
      <c r="J2537" s="35"/>
      <c r="K2537" s="35"/>
      <c r="L2537" s="37" t="str">
        <f>IF($G$4=0,B2537,IFERROR(IF(OR(AND(Data_Input!$T$3="meters",Data_Input!$T2541&gt;12),(AND(Data_Input!$T$3="feet",Data_Input!$T2541&gt;40)),ABS(B2537)&gt;$G$4),"",B2537),""))</f>
        <v/>
      </c>
      <c r="M2537" s="37" t="str">
        <f>IF($H$4=0,C2537,IFERROR(IF(OR(AND(Data_Input!$T$3="meters",Data_Input!$T2541&gt;12),(AND(Data_Input!$T$3="feet",Data_Input!$T2541&gt;40)),ABS(C2537)&gt;$G$4),"",C2537),""))</f>
        <v/>
      </c>
      <c r="N2537" s="37" t="str">
        <f>IF($I$4=0,D2537,IFERROR(IF(OR(AND(Data_Input!$T$3="meters",Data_Input!$T2541&gt;12),(AND(Data_Input!$T$3="feet",Data_Input!$T2541&gt;40)),ABS(D2537)&gt;$G$4),"",D2537),""))</f>
        <v/>
      </c>
      <c r="O2537" s="37" t="str">
        <f>IF($J$4=0,E2537,IFERROR(IF(OR(AND(Data_Input!$T$3="meters",Data_Input!$T2541&gt;12),(AND(Data_Input!$T$3="feet",Data_Input!$T2541&gt;40)),ABS(E2537)&gt;$G$4),"",E2537),""))</f>
        <v/>
      </c>
      <c r="P2537" s="35"/>
      <c r="Q2537" s="8" t="str">
        <f t="shared" si="166"/>
        <v/>
      </c>
      <c r="R2537" s="8" t="str">
        <f t="shared" si="167"/>
        <v/>
      </c>
      <c r="S2537" s="8" t="str">
        <f t="shared" si="168"/>
        <v/>
      </c>
      <c r="T2537" s="8" t="str">
        <f t="shared" si="169"/>
        <v/>
      </c>
      <c r="U2537" s="35"/>
    </row>
    <row r="2538" spans="1:21">
      <c r="A2538" s="7">
        <v>2536</v>
      </c>
      <c r="B2538" s="37" t="str">
        <f>Data_Input!O2542</f>
        <v/>
      </c>
      <c r="C2538" s="37" t="str">
        <f>Data_Input!P2542</f>
        <v/>
      </c>
      <c r="D2538" s="37" t="str">
        <f>Data_Input!Q2542</f>
        <v/>
      </c>
      <c r="E2538" s="37" t="str">
        <f>Data_Input!R2542</f>
        <v/>
      </c>
      <c r="F2538" s="47"/>
      <c r="G2538" s="35"/>
      <c r="H2538" s="35"/>
      <c r="I2538" s="35"/>
      <c r="J2538" s="35"/>
      <c r="K2538" s="35"/>
      <c r="L2538" s="37" t="str">
        <f>IF($G$4=0,B2538,IFERROR(IF(OR(AND(Data_Input!$T$3="meters",Data_Input!$T2542&gt;12),(AND(Data_Input!$T$3="feet",Data_Input!$T2542&gt;40)),ABS(B2538)&gt;$G$4),"",B2538),""))</f>
        <v/>
      </c>
      <c r="M2538" s="37" t="str">
        <f>IF($H$4=0,C2538,IFERROR(IF(OR(AND(Data_Input!$T$3="meters",Data_Input!$T2542&gt;12),(AND(Data_Input!$T$3="feet",Data_Input!$T2542&gt;40)),ABS(C2538)&gt;$G$4),"",C2538),""))</f>
        <v/>
      </c>
      <c r="N2538" s="37" t="str">
        <f>IF($I$4=0,D2538,IFERROR(IF(OR(AND(Data_Input!$T$3="meters",Data_Input!$T2542&gt;12),(AND(Data_Input!$T$3="feet",Data_Input!$T2542&gt;40)),ABS(D2538)&gt;$G$4),"",D2538),""))</f>
        <v/>
      </c>
      <c r="O2538" s="37" t="str">
        <f>IF($J$4=0,E2538,IFERROR(IF(OR(AND(Data_Input!$T$3="meters",Data_Input!$T2542&gt;12),(AND(Data_Input!$T$3="feet",Data_Input!$T2542&gt;40)),ABS(E2538)&gt;$G$4),"",E2538),""))</f>
        <v/>
      </c>
      <c r="P2538" s="35"/>
      <c r="Q2538" s="8" t="str">
        <f t="shared" si="166"/>
        <v/>
      </c>
      <c r="R2538" s="8" t="str">
        <f t="shared" si="167"/>
        <v/>
      </c>
      <c r="S2538" s="8" t="str">
        <f t="shared" si="168"/>
        <v/>
      </c>
      <c r="T2538" s="8" t="str">
        <f t="shared" si="169"/>
        <v/>
      </c>
      <c r="U2538" s="35"/>
    </row>
    <row r="2539" spans="1:21">
      <c r="A2539" s="7">
        <v>2537</v>
      </c>
      <c r="B2539" s="37" t="str">
        <f>Data_Input!O2543</f>
        <v/>
      </c>
      <c r="C2539" s="37" t="str">
        <f>Data_Input!P2543</f>
        <v/>
      </c>
      <c r="D2539" s="37" t="str">
        <f>Data_Input!Q2543</f>
        <v/>
      </c>
      <c r="E2539" s="37" t="str">
        <f>Data_Input!R2543</f>
        <v/>
      </c>
      <c r="F2539" s="47"/>
      <c r="G2539" s="35"/>
      <c r="H2539" s="35"/>
      <c r="I2539" s="35"/>
      <c r="J2539" s="35"/>
      <c r="K2539" s="35"/>
      <c r="L2539" s="37" t="str">
        <f>IF($G$4=0,B2539,IFERROR(IF(OR(AND(Data_Input!$T$3="meters",Data_Input!$T2543&gt;12),(AND(Data_Input!$T$3="feet",Data_Input!$T2543&gt;40)),ABS(B2539)&gt;$G$4),"",B2539),""))</f>
        <v/>
      </c>
      <c r="M2539" s="37" t="str">
        <f>IF($H$4=0,C2539,IFERROR(IF(OR(AND(Data_Input!$T$3="meters",Data_Input!$T2543&gt;12),(AND(Data_Input!$T$3="feet",Data_Input!$T2543&gt;40)),ABS(C2539)&gt;$G$4),"",C2539),""))</f>
        <v/>
      </c>
      <c r="N2539" s="37" t="str">
        <f>IF($I$4=0,D2539,IFERROR(IF(OR(AND(Data_Input!$T$3="meters",Data_Input!$T2543&gt;12),(AND(Data_Input!$T$3="feet",Data_Input!$T2543&gt;40)),ABS(D2539)&gt;$G$4),"",D2539),""))</f>
        <v/>
      </c>
      <c r="O2539" s="37" t="str">
        <f>IF($J$4=0,E2539,IFERROR(IF(OR(AND(Data_Input!$T$3="meters",Data_Input!$T2543&gt;12),(AND(Data_Input!$T$3="feet",Data_Input!$T2543&gt;40)),ABS(E2539)&gt;$G$4),"",E2539),""))</f>
        <v/>
      </c>
      <c r="P2539" s="35"/>
      <c r="Q2539" s="8" t="str">
        <f t="shared" si="166"/>
        <v/>
      </c>
      <c r="R2539" s="8" t="str">
        <f t="shared" si="167"/>
        <v/>
      </c>
      <c r="S2539" s="8" t="str">
        <f t="shared" si="168"/>
        <v/>
      </c>
      <c r="T2539" s="8" t="str">
        <f t="shared" si="169"/>
        <v/>
      </c>
      <c r="U2539" s="35"/>
    </row>
    <row r="2540" spans="1:21">
      <c r="A2540" s="7">
        <v>2538</v>
      </c>
      <c r="B2540" s="37" t="str">
        <f>Data_Input!O2544</f>
        <v/>
      </c>
      <c r="C2540" s="37" t="str">
        <f>Data_Input!P2544</f>
        <v/>
      </c>
      <c r="D2540" s="37" t="str">
        <f>Data_Input!Q2544</f>
        <v/>
      </c>
      <c r="E2540" s="37" t="str">
        <f>Data_Input!R2544</f>
        <v/>
      </c>
      <c r="F2540" s="47"/>
      <c r="G2540" s="35"/>
      <c r="H2540" s="35"/>
      <c r="I2540" s="35"/>
      <c r="J2540" s="35"/>
      <c r="K2540" s="35"/>
      <c r="L2540" s="37" t="str">
        <f>IF($G$4=0,B2540,IFERROR(IF(OR(AND(Data_Input!$T$3="meters",Data_Input!$T2544&gt;12),(AND(Data_Input!$T$3="feet",Data_Input!$T2544&gt;40)),ABS(B2540)&gt;$G$4),"",B2540),""))</f>
        <v/>
      </c>
      <c r="M2540" s="37" t="str">
        <f>IF($H$4=0,C2540,IFERROR(IF(OR(AND(Data_Input!$T$3="meters",Data_Input!$T2544&gt;12),(AND(Data_Input!$T$3="feet",Data_Input!$T2544&gt;40)),ABS(C2540)&gt;$G$4),"",C2540),""))</f>
        <v/>
      </c>
      <c r="N2540" s="37" t="str">
        <f>IF($I$4=0,D2540,IFERROR(IF(OR(AND(Data_Input!$T$3="meters",Data_Input!$T2544&gt;12),(AND(Data_Input!$T$3="feet",Data_Input!$T2544&gt;40)),ABS(D2540)&gt;$G$4),"",D2540),""))</f>
        <v/>
      </c>
      <c r="O2540" s="37" t="str">
        <f>IF($J$4=0,E2540,IFERROR(IF(OR(AND(Data_Input!$T$3="meters",Data_Input!$T2544&gt;12),(AND(Data_Input!$T$3="feet",Data_Input!$T2544&gt;40)),ABS(E2540)&gt;$G$4),"",E2540),""))</f>
        <v/>
      </c>
      <c r="P2540" s="35"/>
      <c r="Q2540" s="8" t="str">
        <f t="shared" si="166"/>
        <v/>
      </c>
      <c r="R2540" s="8" t="str">
        <f t="shared" si="167"/>
        <v/>
      </c>
      <c r="S2540" s="8" t="str">
        <f t="shared" si="168"/>
        <v/>
      </c>
      <c r="T2540" s="8" t="str">
        <f t="shared" si="169"/>
        <v/>
      </c>
      <c r="U2540" s="35"/>
    </row>
    <row r="2541" spans="1:21">
      <c r="A2541" s="7">
        <v>2539</v>
      </c>
      <c r="B2541" s="37" t="str">
        <f>Data_Input!O2545</f>
        <v/>
      </c>
      <c r="C2541" s="37" t="str">
        <f>Data_Input!P2545</f>
        <v/>
      </c>
      <c r="D2541" s="37" t="str">
        <f>Data_Input!Q2545</f>
        <v/>
      </c>
      <c r="E2541" s="37" t="str">
        <f>Data_Input!R2545</f>
        <v/>
      </c>
      <c r="F2541" s="47"/>
      <c r="G2541" s="35"/>
      <c r="H2541" s="35"/>
      <c r="I2541" s="35"/>
      <c r="J2541" s="35"/>
      <c r="K2541" s="35"/>
      <c r="L2541" s="37" t="str">
        <f>IF($G$4=0,B2541,IFERROR(IF(OR(AND(Data_Input!$T$3="meters",Data_Input!$T2545&gt;12),(AND(Data_Input!$T$3="feet",Data_Input!$T2545&gt;40)),ABS(B2541)&gt;$G$4),"",B2541),""))</f>
        <v/>
      </c>
      <c r="M2541" s="37" t="str">
        <f>IF($H$4=0,C2541,IFERROR(IF(OR(AND(Data_Input!$T$3="meters",Data_Input!$T2545&gt;12),(AND(Data_Input!$T$3="feet",Data_Input!$T2545&gt;40)),ABS(C2541)&gt;$G$4),"",C2541),""))</f>
        <v/>
      </c>
      <c r="N2541" s="37" t="str">
        <f>IF($I$4=0,D2541,IFERROR(IF(OR(AND(Data_Input!$T$3="meters",Data_Input!$T2545&gt;12),(AND(Data_Input!$T$3="feet",Data_Input!$T2545&gt;40)),ABS(D2541)&gt;$G$4),"",D2541),""))</f>
        <v/>
      </c>
      <c r="O2541" s="37" t="str">
        <f>IF($J$4=0,E2541,IFERROR(IF(OR(AND(Data_Input!$T$3="meters",Data_Input!$T2545&gt;12),(AND(Data_Input!$T$3="feet",Data_Input!$T2545&gt;40)),ABS(E2541)&gt;$G$4),"",E2541),""))</f>
        <v/>
      </c>
      <c r="P2541" s="35"/>
      <c r="Q2541" s="8" t="str">
        <f t="shared" si="166"/>
        <v/>
      </c>
      <c r="R2541" s="8" t="str">
        <f t="shared" si="167"/>
        <v/>
      </c>
      <c r="S2541" s="8" t="str">
        <f t="shared" si="168"/>
        <v/>
      </c>
      <c r="T2541" s="8" t="str">
        <f t="shared" si="169"/>
        <v/>
      </c>
      <c r="U2541" s="35"/>
    </row>
    <row r="2542" spans="1:21">
      <c r="A2542" s="7">
        <v>2540</v>
      </c>
      <c r="B2542" s="37" t="str">
        <f>Data_Input!O2546</f>
        <v/>
      </c>
      <c r="C2542" s="37" t="str">
        <f>Data_Input!P2546</f>
        <v/>
      </c>
      <c r="D2542" s="37" t="str">
        <f>Data_Input!Q2546</f>
        <v/>
      </c>
      <c r="E2542" s="37" t="str">
        <f>Data_Input!R2546</f>
        <v/>
      </c>
      <c r="F2542" s="47"/>
      <c r="G2542" s="35"/>
      <c r="H2542" s="35"/>
      <c r="I2542" s="35"/>
      <c r="J2542" s="35"/>
      <c r="K2542" s="35"/>
      <c r="L2542" s="37" t="str">
        <f>IF($G$4=0,B2542,IFERROR(IF(OR(AND(Data_Input!$T$3="meters",Data_Input!$T2546&gt;12),(AND(Data_Input!$T$3="feet",Data_Input!$T2546&gt;40)),ABS(B2542)&gt;$G$4),"",B2542),""))</f>
        <v/>
      </c>
      <c r="M2542" s="37" t="str">
        <f>IF($H$4=0,C2542,IFERROR(IF(OR(AND(Data_Input!$T$3="meters",Data_Input!$T2546&gt;12),(AND(Data_Input!$T$3="feet",Data_Input!$T2546&gt;40)),ABS(C2542)&gt;$G$4),"",C2542),""))</f>
        <v/>
      </c>
      <c r="N2542" s="37" t="str">
        <f>IF($I$4=0,D2542,IFERROR(IF(OR(AND(Data_Input!$T$3="meters",Data_Input!$T2546&gt;12),(AND(Data_Input!$T$3="feet",Data_Input!$T2546&gt;40)),ABS(D2542)&gt;$G$4),"",D2542),""))</f>
        <v/>
      </c>
      <c r="O2542" s="37" t="str">
        <f>IF($J$4=0,E2542,IFERROR(IF(OR(AND(Data_Input!$T$3="meters",Data_Input!$T2546&gt;12),(AND(Data_Input!$T$3="feet",Data_Input!$T2546&gt;40)),ABS(E2542)&gt;$G$4),"",E2542),""))</f>
        <v/>
      </c>
      <c r="P2542" s="35"/>
      <c r="Q2542" s="8" t="str">
        <f t="shared" si="166"/>
        <v/>
      </c>
      <c r="R2542" s="8" t="str">
        <f t="shared" si="167"/>
        <v/>
      </c>
      <c r="S2542" s="8" t="str">
        <f t="shared" si="168"/>
        <v/>
      </c>
      <c r="T2542" s="8" t="str">
        <f t="shared" si="169"/>
        <v/>
      </c>
      <c r="U2542" s="35"/>
    </row>
    <row r="2543" spans="1:21">
      <c r="A2543" s="7">
        <v>2541</v>
      </c>
      <c r="B2543" s="37" t="str">
        <f>Data_Input!O2547</f>
        <v/>
      </c>
      <c r="C2543" s="37" t="str">
        <f>Data_Input!P2547</f>
        <v/>
      </c>
      <c r="D2543" s="37" t="str">
        <f>Data_Input!Q2547</f>
        <v/>
      </c>
      <c r="E2543" s="37" t="str">
        <f>Data_Input!R2547</f>
        <v/>
      </c>
      <c r="F2543" s="47"/>
      <c r="G2543" s="35"/>
      <c r="H2543" s="35"/>
      <c r="I2543" s="35"/>
      <c r="J2543" s="35"/>
      <c r="K2543" s="35"/>
      <c r="L2543" s="37" t="str">
        <f>IF($G$4=0,B2543,IFERROR(IF(OR(AND(Data_Input!$T$3="meters",Data_Input!$T2547&gt;12),(AND(Data_Input!$T$3="feet",Data_Input!$T2547&gt;40)),ABS(B2543)&gt;$G$4),"",B2543),""))</f>
        <v/>
      </c>
      <c r="M2543" s="37" t="str">
        <f>IF($H$4=0,C2543,IFERROR(IF(OR(AND(Data_Input!$T$3="meters",Data_Input!$T2547&gt;12),(AND(Data_Input!$T$3="feet",Data_Input!$T2547&gt;40)),ABS(C2543)&gt;$G$4),"",C2543),""))</f>
        <v/>
      </c>
      <c r="N2543" s="37" t="str">
        <f>IF($I$4=0,D2543,IFERROR(IF(OR(AND(Data_Input!$T$3="meters",Data_Input!$T2547&gt;12),(AND(Data_Input!$T$3="feet",Data_Input!$T2547&gt;40)),ABS(D2543)&gt;$G$4),"",D2543),""))</f>
        <v/>
      </c>
      <c r="O2543" s="37" t="str">
        <f>IF($J$4=0,E2543,IFERROR(IF(OR(AND(Data_Input!$T$3="meters",Data_Input!$T2547&gt;12),(AND(Data_Input!$T$3="feet",Data_Input!$T2547&gt;40)),ABS(E2543)&gt;$G$4),"",E2543),""))</f>
        <v/>
      </c>
      <c r="P2543" s="35"/>
      <c r="Q2543" s="8" t="str">
        <f t="shared" si="166"/>
        <v/>
      </c>
      <c r="R2543" s="8" t="str">
        <f t="shared" si="167"/>
        <v/>
      </c>
      <c r="S2543" s="8" t="str">
        <f t="shared" si="168"/>
        <v/>
      </c>
      <c r="T2543" s="8" t="str">
        <f t="shared" si="169"/>
        <v/>
      </c>
      <c r="U2543" s="35"/>
    </row>
    <row r="2544" spans="1:21">
      <c r="A2544" s="7">
        <v>2542</v>
      </c>
      <c r="B2544" s="37" t="str">
        <f>Data_Input!O2548</f>
        <v/>
      </c>
      <c r="C2544" s="37" t="str">
        <f>Data_Input!P2548</f>
        <v/>
      </c>
      <c r="D2544" s="37" t="str">
        <f>Data_Input!Q2548</f>
        <v/>
      </c>
      <c r="E2544" s="37" t="str">
        <f>Data_Input!R2548</f>
        <v/>
      </c>
      <c r="F2544" s="47"/>
      <c r="G2544" s="35"/>
      <c r="H2544" s="35"/>
      <c r="I2544" s="35"/>
      <c r="J2544" s="35"/>
      <c r="K2544" s="35"/>
      <c r="L2544" s="37" t="str">
        <f>IF($G$4=0,B2544,IFERROR(IF(OR(AND(Data_Input!$T$3="meters",Data_Input!$T2548&gt;12),(AND(Data_Input!$T$3="feet",Data_Input!$T2548&gt;40)),ABS(B2544)&gt;$G$4),"",B2544),""))</f>
        <v/>
      </c>
      <c r="M2544" s="37" t="str">
        <f>IF($H$4=0,C2544,IFERROR(IF(OR(AND(Data_Input!$T$3="meters",Data_Input!$T2548&gt;12),(AND(Data_Input!$T$3="feet",Data_Input!$T2548&gt;40)),ABS(C2544)&gt;$G$4),"",C2544),""))</f>
        <v/>
      </c>
      <c r="N2544" s="37" t="str">
        <f>IF($I$4=0,D2544,IFERROR(IF(OR(AND(Data_Input!$T$3="meters",Data_Input!$T2548&gt;12),(AND(Data_Input!$T$3="feet",Data_Input!$T2548&gt;40)),ABS(D2544)&gt;$G$4),"",D2544),""))</f>
        <v/>
      </c>
      <c r="O2544" s="37" t="str">
        <f>IF($J$4=0,E2544,IFERROR(IF(OR(AND(Data_Input!$T$3="meters",Data_Input!$T2548&gt;12),(AND(Data_Input!$T$3="feet",Data_Input!$T2548&gt;40)),ABS(E2544)&gt;$G$4),"",E2544),""))</f>
        <v/>
      </c>
      <c r="P2544" s="35"/>
      <c r="Q2544" s="8" t="str">
        <f t="shared" si="166"/>
        <v/>
      </c>
      <c r="R2544" s="8" t="str">
        <f t="shared" si="167"/>
        <v/>
      </c>
      <c r="S2544" s="8" t="str">
        <f t="shared" si="168"/>
        <v/>
      </c>
      <c r="T2544" s="8" t="str">
        <f t="shared" si="169"/>
        <v/>
      </c>
      <c r="U2544" s="35"/>
    </row>
    <row r="2545" spans="1:21">
      <c r="A2545" s="7">
        <v>2543</v>
      </c>
      <c r="B2545" s="37" t="str">
        <f>Data_Input!O2549</f>
        <v/>
      </c>
      <c r="C2545" s="37" t="str">
        <f>Data_Input!P2549</f>
        <v/>
      </c>
      <c r="D2545" s="37" t="str">
        <f>Data_Input!Q2549</f>
        <v/>
      </c>
      <c r="E2545" s="37" t="str">
        <f>Data_Input!R2549</f>
        <v/>
      </c>
      <c r="F2545" s="47"/>
      <c r="G2545" s="35"/>
      <c r="H2545" s="35"/>
      <c r="I2545" s="35"/>
      <c r="J2545" s="35"/>
      <c r="K2545" s="35"/>
      <c r="L2545" s="37" t="str">
        <f>IF($G$4=0,B2545,IFERROR(IF(OR(AND(Data_Input!$T$3="meters",Data_Input!$T2549&gt;12),(AND(Data_Input!$T$3="feet",Data_Input!$T2549&gt;40)),ABS(B2545)&gt;$G$4),"",B2545),""))</f>
        <v/>
      </c>
      <c r="M2545" s="37" t="str">
        <f>IF($H$4=0,C2545,IFERROR(IF(OR(AND(Data_Input!$T$3="meters",Data_Input!$T2549&gt;12),(AND(Data_Input!$T$3="feet",Data_Input!$T2549&gt;40)),ABS(C2545)&gt;$G$4),"",C2545),""))</f>
        <v/>
      </c>
      <c r="N2545" s="37" t="str">
        <f>IF($I$4=0,D2545,IFERROR(IF(OR(AND(Data_Input!$T$3="meters",Data_Input!$T2549&gt;12),(AND(Data_Input!$T$3="feet",Data_Input!$T2549&gt;40)),ABS(D2545)&gt;$G$4),"",D2545),""))</f>
        <v/>
      </c>
      <c r="O2545" s="37" t="str">
        <f>IF($J$4=0,E2545,IFERROR(IF(OR(AND(Data_Input!$T$3="meters",Data_Input!$T2549&gt;12),(AND(Data_Input!$T$3="feet",Data_Input!$T2549&gt;40)),ABS(E2545)&gt;$G$4),"",E2545),""))</f>
        <v/>
      </c>
      <c r="P2545" s="35"/>
      <c r="Q2545" s="8" t="str">
        <f t="shared" si="166"/>
        <v/>
      </c>
      <c r="R2545" s="8" t="str">
        <f t="shared" si="167"/>
        <v/>
      </c>
      <c r="S2545" s="8" t="str">
        <f t="shared" si="168"/>
        <v/>
      </c>
      <c r="T2545" s="8" t="str">
        <f t="shared" si="169"/>
        <v/>
      </c>
      <c r="U2545" s="35"/>
    </row>
    <row r="2546" spans="1:21">
      <c r="A2546" s="7">
        <v>2544</v>
      </c>
      <c r="B2546" s="37" t="str">
        <f>Data_Input!O2550</f>
        <v/>
      </c>
      <c r="C2546" s="37" t="str">
        <f>Data_Input!P2550</f>
        <v/>
      </c>
      <c r="D2546" s="37" t="str">
        <f>Data_Input!Q2550</f>
        <v/>
      </c>
      <c r="E2546" s="37" t="str">
        <f>Data_Input!R2550</f>
        <v/>
      </c>
      <c r="F2546" s="47"/>
      <c r="G2546" s="35"/>
      <c r="H2546" s="35"/>
      <c r="I2546" s="35"/>
      <c r="J2546" s="35"/>
      <c r="K2546" s="35"/>
      <c r="L2546" s="37" t="str">
        <f>IF($G$4=0,B2546,IFERROR(IF(OR(AND(Data_Input!$T$3="meters",Data_Input!$T2550&gt;12),(AND(Data_Input!$T$3="feet",Data_Input!$T2550&gt;40)),ABS(B2546)&gt;$G$4),"",B2546),""))</f>
        <v/>
      </c>
      <c r="M2546" s="37" t="str">
        <f>IF($H$4=0,C2546,IFERROR(IF(OR(AND(Data_Input!$T$3="meters",Data_Input!$T2550&gt;12),(AND(Data_Input!$T$3="feet",Data_Input!$T2550&gt;40)),ABS(C2546)&gt;$G$4),"",C2546),""))</f>
        <v/>
      </c>
      <c r="N2546" s="37" t="str">
        <f>IF($I$4=0,D2546,IFERROR(IF(OR(AND(Data_Input!$T$3="meters",Data_Input!$T2550&gt;12),(AND(Data_Input!$T$3="feet",Data_Input!$T2550&gt;40)),ABS(D2546)&gt;$G$4),"",D2546),""))</f>
        <v/>
      </c>
      <c r="O2546" s="37" t="str">
        <f>IF($J$4=0,E2546,IFERROR(IF(OR(AND(Data_Input!$T$3="meters",Data_Input!$T2550&gt;12),(AND(Data_Input!$T$3="feet",Data_Input!$T2550&gt;40)),ABS(E2546)&gt;$G$4),"",E2546),""))</f>
        <v/>
      </c>
      <c r="P2546" s="35"/>
      <c r="Q2546" s="8" t="str">
        <f t="shared" si="166"/>
        <v/>
      </c>
      <c r="R2546" s="8" t="str">
        <f t="shared" si="167"/>
        <v/>
      </c>
      <c r="S2546" s="8" t="str">
        <f t="shared" si="168"/>
        <v/>
      </c>
      <c r="T2546" s="8" t="str">
        <f t="shared" si="169"/>
        <v/>
      </c>
      <c r="U2546" s="35"/>
    </row>
    <row r="2547" spans="1:21">
      <c r="A2547" s="7">
        <v>2545</v>
      </c>
      <c r="B2547" s="37" t="str">
        <f>Data_Input!O2551</f>
        <v/>
      </c>
      <c r="C2547" s="37" t="str">
        <f>Data_Input!P2551</f>
        <v/>
      </c>
      <c r="D2547" s="37" t="str">
        <f>Data_Input!Q2551</f>
        <v/>
      </c>
      <c r="E2547" s="37" t="str">
        <f>Data_Input!R2551</f>
        <v/>
      </c>
      <c r="F2547" s="47"/>
      <c r="G2547" s="35"/>
      <c r="H2547" s="35"/>
      <c r="I2547" s="35"/>
      <c r="J2547" s="35"/>
      <c r="K2547" s="35"/>
      <c r="L2547" s="37" t="str">
        <f>IF($G$4=0,B2547,IFERROR(IF(OR(AND(Data_Input!$T$3="meters",Data_Input!$T2551&gt;12),(AND(Data_Input!$T$3="feet",Data_Input!$T2551&gt;40)),ABS(B2547)&gt;$G$4),"",B2547),""))</f>
        <v/>
      </c>
      <c r="M2547" s="37" t="str">
        <f>IF($H$4=0,C2547,IFERROR(IF(OR(AND(Data_Input!$T$3="meters",Data_Input!$T2551&gt;12),(AND(Data_Input!$T$3="feet",Data_Input!$T2551&gt;40)),ABS(C2547)&gt;$G$4),"",C2547),""))</f>
        <v/>
      </c>
      <c r="N2547" s="37" t="str">
        <f>IF($I$4=0,D2547,IFERROR(IF(OR(AND(Data_Input!$T$3="meters",Data_Input!$T2551&gt;12),(AND(Data_Input!$T$3="feet",Data_Input!$T2551&gt;40)),ABS(D2547)&gt;$G$4),"",D2547),""))</f>
        <v/>
      </c>
      <c r="O2547" s="37" t="str">
        <f>IF($J$4=0,E2547,IFERROR(IF(OR(AND(Data_Input!$T$3="meters",Data_Input!$T2551&gt;12),(AND(Data_Input!$T$3="feet",Data_Input!$T2551&gt;40)),ABS(E2547)&gt;$G$4),"",E2547),""))</f>
        <v/>
      </c>
      <c r="P2547" s="35"/>
      <c r="Q2547" s="8" t="str">
        <f t="shared" si="166"/>
        <v/>
      </c>
      <c r="R2547" s="8" t="str">
        <f t="shared" si="167"/>
        <v/>
      </c>
      <c r="S2547" s="8" t="str">
        <f t="shared" si="168"/>
        <v/>
      </c>
      <c r="T2547" s="8" t="str">
        <f t="shared" si="169"/>
        <v/>
      </c>
      <c r="U2547" s="35"/>
    </row>
    <row r="2548" spans="1:21">
      <c r="A2548" s="7">
        <v>2546</v>
      </c>
      <c r="B2548" s="37" t="str">
        <f>Data_Input!O2552</f>
        <v/>
      </c>
      <c r="C2548" s="37" t="str">
        <f>Data_Input!P2552</f>
        <v/>
      </c>
      <c r="D2548" s="37" t="str">
        <f>Data_Input!Q2552</f>
        <v/>
      </c>
      <c r="E2548" s="37" t="str">
        <f>Data_Input!R2552</f>
        <v/>
      </c>
      <c r="F2548" s="47"/>
      <c r="G2548" s="35"/>
      <c r="H2548" s="35"/>
      <c r="I2548" s="35"/>
      <c r="J2548" s="35"/>
      <c r="K2548" s="35"/>
      <c r="L2548" s="37" t="str">
        <f>IF($G$4=0,B2548,IFERROR(IF(OR(AND(Data_Input!$T$3="meters",Data_Input!$T2552&gt;12),(AND(Data_Input!$T$3="feet",Data_Input!$T2552&gt;40)),ABS(B2548)&gt;$G$4),"",B2548),""))</f>
        <v/>
      </c>
      <c r="M2548" s="37" t="str">
        <f>IF($H$4=0,C2548,IFERROR(IF(OR(AND(Data_Input!$T$3="meters",Data_Input!$T2552&gt;12),(AND(Data_Input!$T$3="feet",Data_Input!$T2552&gt;40)),ABS(C2548)&gt;$G$4),"",C2548),""))</f>
        <v/>
      </c>
      <c r="N2548" s="37" t="str">
        <f>IF($I$4=0,D2548,IFERROR(IF(OR(AND(Data_Input!$T$3="meters",Data_Input!$T2552&gt;12),(AND(Data_Input!$T$3="feet",Data_Input!$T2552&gt;40)),ABS(D2548)&gt;$G$4),"",D2548),""))</f>
        <v/>
      </c>
      <c r="O2548" s="37" t="str">
        <f>IF($J$4=0,E2548,IFERROR(IF(OR(AND(Data_Input!$T$3="meters",Data_Input!$T2552&gt;12),(AND(Data_Input!$T$3="feet",Data_Input!$T2552&gt;40)),ABS(E2548)&gt;$G$4),"",E2548),""))</f>
        <v/>
      </c>
      <c r="P2548" s="35"/>
      <c r="Q2548" s="8" t="str">
        <f t="shared" si="166"/>
        <v/>
      </c>
      <c r="R2548" s="8" t="str">
        <f t="shared" si="167"/>
        <v/>
      </c>
      <c r="S2548" s="8" t="str">
        <f t="shared" si="168"/>
        <v/>
      </c>
      <c r="T2548" s="8" t="str">
        <f t="shared" si="169"/>
        <v/>
      </c>
      <c r="U2548" s="35"/>
    </row>
    <row r="2549" spans="1:21">
      <c r="A2549" s="7">
        <v>2547</v>
      </c>
      <c r="B2549" s="37" t="str">
        <f>Data_Input!O2553</f>
        <v/>
      </c>
      <c r="C2549" s="37" t="str">
        <f>Data_Input!P2553</f>
        <v/>
      </c>
      <c r="D2549" s="37" t="str">
        <f>Data_Input!Q2553</f>
        <v/>
      </c>
      <c r="E2549" s="37" t="str">
        <f>Data_Input!R2553</f>
        <v/>
      </c>
      <c r="F2549" s="47"/>
      <c r="G2549" s="35"/>
      <c r="H2549" s="35"/>
      <c r="I2549" s="35"/>
      <c r="J2549" s="35"/>
      <c r="K2549" s="35"/>
      <c r="L2549" s="37" t="str">
        <f>IF($G$4=0,B2549,IFERROR(IF(OR(AND(Data_Input!$T$3="meters",Data_Input!$T2553&gt;12),(AND(Data_Input!$T$3="feet",Data_Input!$T2553&gt;40)),ABS(B2549)&gt;$G$4),"",B2549),""))</f>
        <v/>
      </c>
      <c r="M2549" s="37" t="str">
        <f>IF($H$4=0,C2549,IFERROR(IF(OR(AND(Data_Input!$T$3="meters",Data_Input!$T2553&gt;12),(AND(Data_Input!$T$3="feet",Data_Input!$T2553&gt;40)),ABS(C2549)&gt;$G$4),"",C2549),""))</f>
        <v/>
      </c>
      <c r="N2549" s="37" t="str">
        <f>IF($I$4=0,D2549,IFERROR(IF(OR(AND(Data_Input!$T$3="meters",Data_Input!$T2553&gt;12),(AND(Data_Input!$T$3="feet",Data_Input!$T2553&gt;40)),ABS(D2549)&gt;$G$4),"",D2549),""))</f>
        <v/>
      </c>
      <c r="O2549" s="37" t="str">
        <f>IF($J$4=0,E2549,IFERROR(IF(OR(AND(Data_Input!$T$3="meters",Data_Input!$T2553&gt;12),(AND(Data_Input!$T$3="feet",Data_Input!$T2553&gt;40)),ABS(E2549)&gt;$G$4),"",E2549),""))</f>
        <v/>
      </c>
      <c r="P2549" s="35"/>
      <c r="Q2549" s="8" t="str">
        <f t="shared" si="166"/>
        <v/>
      </c>
      <c r="R2549" s="8" t="str">
        <f t="shared" si="167"/>
        <v/>
      </c>
      <c r="S2549" s="8" t="str">
        <f t="shared" si="168"/>
        <v/>
      </c>
      <c r="T2549" s="8" t="str">
        <f t="shared" si="169"/>
        <v/>
      </c>
      <c r="U2549" s="35"/>
    </row>
    <row r="2550" spans="1:21">
      <c r="A2550" s="7">
        <v>2548</v>
      </c>
      <c r="B2550" s="37" t="str">
        <f>Data_Input!O2554</f>
        <v/>
      </c>
      <c r="C2550" s="37" t="str">
        <f>Data_Input!P2554</f>
        <v/>
      </c>
      <c r="D2550" s="37" t="str">
        <f>Data_Input!Q2554</f>
        <v/>
      </c>
      <c r="E2550" s="37" t="str">
        <f>Data_Input!R2554</f>
        <v/>
      </c>
      <c r="F2550" s="47"/>
      <c r="G2550" s="35"/>
      <c r="H2550" s="35"/>
      <c r="I2550" s="35"/>
      <c r="J2550" s="35"/>
      <c r="K2550" s="35"/>
      <c r="L2550" s="37" t="str">
        <f>IF($G$4=0,B2550,IFERROR(IF(OR(AND(Data_Input!$T$3="meters",Data_Input!$T2554&gt;12),(AND(Data_Input!$T$3="feet",Data_Input!$T2554&gt;40)),ABS(B2550)&gt;$G$4),"",B2550),""))</f>
        <v/>
      </c>
      <c r="M2550" s="37" t="str">
        <f>IF($H$4=0,C2550,IFERROR(IF(OR(AND(Data_Input!$T$3="meters",Data_Input!$T2554&gt;12),(AND(Data_Input!$T$3="feet",Data_Input!$T2554&gt;40)),ABS(C2550)&gt;$G$4),"",C2550),""))</f>
        <v/>
      </c>
      <c r="N2550" s="37" t="str">
        <f>IF($I$4=0,D2550,IFERROR(IF(OR(AND(Data_Input!$T$3="meters",Data_Input!$T2554&gt;12),(AND(Data_Input!$T$3="feet",Data_Input!$T2554&gt;40)),ABS(D2550)&gt;$G$4),"",D2550),""))</f>
        <v/>
      </c>
      <c r="O2550" s="37" t="str">
        <f>IF($J$4=0,E2550,IFERROR(IF(OR(AND(Data_Input!$T$3="meters",Data_Input!$T2554&gt;12),(AND(Data_Input!$T$3="feet",Data_Input!$T2554&gt;40)),ABS(E2550)&gt;$G$4),"",E2550),""))</f>
        <v/>
      </c>
      <c r="P2550" s="35"/>
      <c r="Q2550" s="8" t="str">
        <f t="shared" si="166"/>
        <v/>
      </c>
      <c r="R2550" s="8" t="str">
        <f t="shared" si="167"/>
        <v/>
      </c>
      <c r="S2550" s="8" t="str">
        <f t="shared" si="168"/>
        <v/>
      </c>
      <c r="T2550" s="8" t="str">
        <f t="shared" si="169"/>
        <v/>
      </c>
      <c r="U2550" s="35"/>
    </row>
    <row r="2551" spans="1:21">
      <c r="A2551" s="7">
        <v>2549</v>
      </c>
      <c r="B2551" s="37" t="str">
        <f>Data_Input!O2555</f>
        <v/>
      </c>
      <c r="C2551" s="37" t="str">
        <f>Data_Input!P2555</f>
        <v/>
      </c>
      <c r="D2551" s="37" t="str">
        <f>Data_Input!Q2555</f>
        <v/>
      </c>
      <c r="E2551" s="37" t="str">
        <f>Data_Input!R2555</f>
        <v/>
      </c>
      <c r="F2551" s="47"/>
      <c r="G2551" s="35"/>
      <c r="H2551" s="35"/>
      <c r="I2551" s="35"/>
      <c r="J2551" s="35"/>
      <c r="K2551" s="35"/>
      <c r="L2551" s="37" t="str">
        <f>IF($G$4=0,B2551,IFERROR(IF(OR(AND(Data_Input!$T$3="meters",Data_Input!$T2555&gt;12),(AND(Data_Input!$T$3="feet",Data_Input!$T2555&gt;40)),ABS(B2551)&gt;$G$4),"",B2551),""))</f>
        <v/>
      </c>
      <c r="M2551" s="37" t="str">
        <f>IF($H$4=0,C2551,IFERROR(IF(OR(AND(Data_Input!$T$3="meters",Data_Input!$T2555&gt;12),(AND(Data_Input!$T$3="feet",Data_Input!$T2555&gt;40)),ABS(C2551)&gt;$G$4),"",C2551),""))</f>
        <v/>
      </c>
      <c r="N2551" s="37" t="str">
        <f>IF($I$4=0,D2551,IFERROR(IF(OR(AND(Data_Input!$T$3="meters",Data_Input!$T2555&gt;12),(AND(Data_Input!$T$3="feet",Data_Input!$T2555&gt;40)),ABS(D2551)&gt;$G$4),"",D2551),""))</f>
        <v/>
      </c>
      <c r="O2551" s="37" t="str">
        <f>IF($J$4=0,E2551,IFERROR(IF(OR(AND(Data_Input!$T$3="meters",Data_Input!$T2555&gt;12),(AND(Data_Input!$T$3="feet",Data_Input!$T2555&gt;40)),ABS(E2551)&gt;$G$4),"",E2551),""))</f>
        <v/>
      </c>
      <c r="P2551" s="35"/>
      <c r="Q2551" s="8" t="str">
        <f t="shared" si="166"/>
        <v/>
      </c>
      <c r="R2551" s="8" t="str">
        <f t="shared" si="167"/>
        <v/>
      </c>
      <c r="S2551" s="8" t="str">
        <f t="shared" si="168"/>
        <v/>
      </c>
      <c r="T2551" s="8" t="str">
        <f t="shared" si="169"/>
        <v/>
      </c>
      <c r="U2551" s="35"/>
    </row>
    <row r="2552" spans="1:21">
      <c r="A2552" s="7">
        <v>2550</v>
      </c>
      <c r="B2552" s="37" t="str">
        <f>Data_Input!O2556</f>
        <v/>
      </c>
      <c r="C2552" s="37" t="str">
        <f>Data_Input!P2556</f>
        <v/>
      </c>
      <c r="D2552" s="37" t="str">
        <f>Data_Input!Q2556</f>
        <v/>
      </c>
      <c r="E2552" s="37" t="str">
        <f>Data_Input!R2556</f>
        <v/>
      </c>
      <c r="F2552" s="47"/>
      <c r="G2552" s="35"/>
      <c r="H2552" s="35"/>
      <c r="I2552" s="35"/>
      <c r="J2552" s="35"/>
      <c r="K2552" s="35"/>
      <c r="L2552" s="37" t="str">
        <f>IF($G$4=0,B2552,IFERROR(IF(OR(AND(Data_Input!$T$3="meters",Data_Input!$T2556&gt;12),(AND(Data_Input!$T$3="feet",Data_Input!$T2556&gt;40)),ABS(B2552)&gt;$G$4),"",B2552),""))</f>
        <v/>
      </c>
      <c r="M2552" s="37" t="str">
        <f>IF($H$4=0,C2552,IFERROR(IF(OR(AND(Data_Input!$T$3="meters",Data_Input!$T2556&gt;12),(AND(Data_Input!$T$3="feet",Data_Input!$T2556&gt;40)),ABS(C2552)&gt;$G$4),"",C2552),""))</f>
        <v/>
      </c>
      <c r="N2552" s="37" t="str">
        <f>IF($I$4=0,D2552,IFERROR(IF(OR(AND(Data_Input!$T$3="meters",Data_Input!$T2556&gt;12),(AND(Data_Input!$T$3="feet",Data_Input!$T2556&gt;40)),ABS(D2552)&gt;$G$4),"",D2552),""))</f>
        <v/>
      </c>
      <c r="O2552" s="37" t="str">
        <f>IF($J$4=0,E2552,IFERROR(IF(OR(AND(Data_Input!$T$3="meters",Data_Input!$T2556&gt;12),(AND(Data_Input!$T$3="feet",Data_Input!$T2556&gt;40)),ABS(E2552)&gt;$G$4),"",E2552),""))</f>
        <v/>
      </c>
      <c r="P2552" s="35"/>
      <c r="Q2552" s="8" t="str">
        <f t="shared" si="166"/>
        <v/>
      </c>
      <c r="R2552" s="8" t="str">
        <f t="shared" si="167"/>
        <v/>
      </c>
      <c r="S2552" s="8" t="str">
        <f t="shared" si="168"/>
        <v/>
      </c>
      <c r="T2552" s="8" t="str">
        <f t="shared" si="169"/>
        <v/>
      </c>
      <c r="U2552" s="35"/>
    </row>
    <row r="2553" spans="1:21">
      <c r="A2553" s="7">
        <v>2551</v>
      </c>
      <c r="B2553" s="37" t="str">
        <f>Data_Input!O2557</f>
        <v/>
      </c>
      <c r="C2553" s="37" t="str">
        <f>Data_Input!P2557</f>
        <v/>
      </c>
      <c r="D2553" s="37" t="str">
        <f>Data_Input!Q2557</f>
        <v/>
      </c>
      <c r="E2553" s="37" t="str">
        <f>Data_Input!R2557</f>
        <v/>
      </c>
      <c r="F2553" s="47"/>
      <c r="G2553" s="35"/>
      <c r="H2553" s="35"/>
      <c r="I2553" s="35"/>
      <c r="J2553" s="35"/>
      <c r="K2553" s="35"/>
      <c r="L2553" s="37" t="str">
        <f>IF($G$4=0,B2553,IFERROR(IF(OR(AND(Data_Input!$T$3="meters",Data_Input!$T2557&gt;12),(AND(Data_Input!$T$3="feet",Data_Input!$T2557&gt;40)),ABS(B2553)&gt;$G$4),"",B2553),""))</f>
        <v/>
      </c>
      <c r="M2553" s="37" t="str">
        <f>IF($H$4=0,C2553,IFERROR(IF(OR(AND(Data_Input!$T$3="meters",Data_Input!$T2557&gt;12),(AND(Data_Input!$T$3="feet",Data_Input!$T2557&gt;40)),ABS(C2553)&gt;$G$4),"",C2553),""))</f>
        <v/>
      </c>
      <c r="N2553" s="37" t="str">
        <f>IF($I$4=0,D2553,IFERROR(IF(OR(AND(Data_Input!$T$3="meters",Data_Input!$T2557&gt;12),(AND(Data_Input!$T$3="feet",Data_Input!$T2557&gt;40)),ABS(D2553)&gt;$G$4),"",D2553),""))</f>
        <v/>
      </c>
      <c r="O2553" s="37" t="str">
        <f>IF($J$4=0,E2553,IFERROR(IF(OR(AND(Data_Input!$T$3="meters",Data_Input!$T2557&gt;12),(AND(Data_Input!$T$3="feet",Data_Input!$T2557&gt;40)),ABS(E2553)&gt;$G$4),"",E2553),""))</f>
        <v/>
      </c>
      <c r="P2553" s="35"/>
      <c r="Q2553" s="8" t="str">
        <f t="shared" si="166"/>
        <v/>
      </c>
      <c r="R2553" s="8" t="str">
        <f t="shared" si="167"/>
        <v/>
      </c>
      <c r="S2553" s="8" t="str">
        <f t="shared" si="168"/>
        <v/>
      </c>
      <c r="T2553" s="8" t="str">
        <f t="shared" si="169"/>
        <v/>
      </c>
      <c r="U2553" s="35"/>
    </row>
    <row r="2554" spans="1:21">
      <c r="A2554" s="7">
        <v>2552</v>
      </c>
      <c r="B2554" s="37" t="str">
        <f>Data_Input!O2558</f>
        <v/>
      </c>
      <c r="C2554" s="37" t="str">
        <f>Data_Input!P2558</f>
        <v/>
      </c>
      <c r="D2554" s="37" t="str">
        <f>Data_Input!Q2558</f>
        <v/>
      </c>
      <c r="E2554" s="37" t="str">
        <f>Data_Input!R2558</f>
        <v/>
      </c>
      <c r="F2554" s="47"/>
      <c r="G2554" s="35"/>
      <c r="H2554" s="35"/>
      <c r="I2554" s="35"/>
      <c r="J2554" s="35"/>
      <c r="K2554" s="35"/>
      <c r="L2554" s="37" t="str">
        <f>IF($G$4=0,B2554,IFERROR(IF(OR(AND(Data_Input!$T$3="meters",Data_Input!$T2558&gt;12),(AND(Data_Input!$T$3="feet",Data_Input!$T2558&gt;40)),ABS(B2554)&gt;$G$4),"",B2554),""))</f>
        <v/>
      </c>
      <c r="M2554" s="37" t="str">
        <f>IF($H$4=0,C2554,IFERROR(IF(OR(AND(Data_Input!$T$3="meters",Data_Input!$T2558&gt;12),(AND(Data_Input!$T$3="feet",Data_Input!$T2558&gt;40)),ABS(C2554)&gt;$G$4),"",C2554),""))</f>
        <v/>
      </c>
      <c r="N2554" s="37" t="str">
        <f>IF($I$4=0,D2554,IFERROR(IF(OR(AND(Data_Input!$T$3="meters",Data_Input!$T2558&gt;12),(AND(Data_Input!$T$3="feet",Data_Input!$T2558&gt;40)),ABS(D2554)&gt;$G$4),"",D2554),""))</f>
        <v/>
      </c>
      <c r="O2554" s="37" t="str">
        <f>IF($J$4=0,E2554,IFERROR(IF(OR(AND(Data_Input!$T$3="meters",Data_Input!$T2558&gt;12),(AND(Data_Input!$T$3="feet",Data_Input!$T2558&gt;40)),ABS(E2554)&gt;$G$4),"",E2554),""))</f>
        <v/>
      </c>
      <c r="P2554" s="35"/>
      <c r="Q2554" s="8" t="str">
        <f t="shared" si="166"/>
        <v/>
      </c>
      <c r="R2554" s="8" t="str">
        <f t="shared" si="167"/>
        <v/>
      </c>
      <c r="S2554" s="8" t="str">
        <f t="shared" si="168"/>
        <v/>
      </c>
      <c r="T2554" s="8" t="str">
        <f t="shared" si="169"/>
        <v/>
      </c>
      <c r="U2554" s="35"/>
    </row>
    <row r="2555" spans="1:21">
      <c r="A2555" s="7">
        <v>2553</v>
      </c>
      <c r="B2555" s="37" t="str">
        <f>Data_Input!O2559</f>
        <v/>
      </c>
      <c r="C2555" s="37" t="str">
        <f>Data_Input!P2559</f>
        <v/>
      </c>
      <c r="D2555" s="37" t="str">
        <f>Data_Input!Q2559</f>
        <v/>
      </c>
      <c r="E2555" s="37" t="str">
        <f>Data_Input!R2559</f>
        <v/>
      </c>
      <c r="F2555" s="47"/>
      <c r="G2555" s="35"/>
      <c r="H2555" s="35"/>
      <c r="I2555" s="35"/>
      <c r="J2555" s="35"/>
      <c r="K2555" s="35"/>
      <c r="L2555" s="37" t="str">
        <f>IF($G$4=0,B2555,IFERROR(IF(OR(AND(Data_Input!$T$3="meters",Data_Input!$T2559&gt;12),(AND(Data_Input!$T$3="feet",Data_Input!$T2559&gt;40)),ABS(B2555)&gt;$G$4),"",B2555),""))</f>
        <v/>
      </c>
      <c r="M2555" s="37" t="str">
        <f>IF($H$4=0,C2555,IFERROR(IF(OR(AND(Data_Input!$T$3="meters",Data_Input!$T2559&gt;12),(AND(Data_Input!$T$3="feet",Data_Input!$T2559&gt;40)),ABS(C2555)&gt;$G$4),"",C2555),""))</f>
        <v/>
      </c>
      <c r="N2555" s="37" t="str">
        <f>IF($I$4=0,D2555,IFERROR(IF(OR(AND(Data_Input!$T$3="meters",Data_Input!$T2559&gt;12),(AND(Data_Input!$T$3="feet",Data_Input!$T2559&gt;40)),ABS(D2555)&gt;$G$4),"",D2555),""))</f>
        <v/>
      </c>
      <c r="O2555" s="37" t="str">
        <f>IF($J$4=0,E2555,IFERROR(IF(OR(AND(Data_Input!$T$3="meters",Data_Input!$T2559&gt;12),(AND(Data_Input!$T$3="feet",Data_Input!$T2559&gt;40)),ABS(E2555)&gt;$G$4),"",E2555),""))</f>
        <v/>
      </c>
      <c r="P2555" s="35"/>
      <c r="Q2555" s="8" t="str">
        <f t="shared" si="166"/>
        <v/>
      </c>
      <c r="R2555" s="8" t="str">
        <f t="shared" si="167"/>
        <v/>
      </c>
      <c r="S2555" s="8" t="str">
        <f t="shared" si="168"/>
        <v/>
      </c>
      <c r="T2555" s="8" t="str">
        <f t="shared" si="169"/>
        <v/>
      </c>
      <c r="U2555" s="35"/>
    </row>
    <row r="2556" spans="1:21">
      <c r="A2556" s="7">
        <v>2554</v>
      </c>
      <c r="B2556" s="37" t="str">
        <f>Data_Input!O2560</f>
        <v/>
      </c>
      <c r="C2556" s="37" t="str">
        <f>Data_Input!P2560</f>
        <v/>
      </c>
      <c r="D2556" s="37" t="str">
        <f>Data_Input!Q2560</f>
        <v/>
      </c>
      <c r="E2556" s="37" t="str">
        <f>Data_Input!R2560</f>
        <v/>
      </c>
      <c r="F2556" s="47"/>
      <c r="G2556" s="35"/>
      <c r="H2556" s="35"/>
      <c r="I2556" s="35"/>
      <c r="J2556" s="35"/>
      <c r="K2556" s="35"/>
      <c r="L2556" s="37" t="str">
        <f>IF($G$4=0,B2556,IFERROR(IF(OR(AND(Data_Input!$T$3="meters",Data_Input!$T2560&gt;12),(AND(Data_Input!$T$3="feet",Data_Input!$T2560&gt;40)),ABS(B2556)&gt;$G$4),"",B2556),""))</f>
        <v/>
      </c>
      <c r="M2556" s="37" t="str">
        <f>IF($H$4=0,C2556,IFERROR(IF(OR(AND(Data_Input!$T$3="meters",Data_Input!$T2560&gt;12),(AND(Data_Input!$T$3="feet",Data_Input!$T2560&gt;40)),ABS(C2556)&gt;$G$4),"",C2556),""))</f>
        <v/>
      </c>
      <c r="N2556" s="37" t="str">
        <f>IF($I$4=0,D2556,IFERROR(IF(OR(AND(Data_Input!$T$3="meters",Data_Input!$T2560&gt;12),(AND(Data_Input!$T$3="feet",Data_Input!$T2560&gt;40)),ABS(D2556)&gt;$G$4),"",D2556),""))</f>
        <v/>
      </c>
      <c r="O2556" s="37" t="str">
        <f>IF($J$4=0,E2556,IFERROR(IF(OR(AND(Data_Input!$T$3="meters",Data_Input!$T2560&gt;12),(AND(Data_Input!$T$3="feet",Data_Input!$T2560&gt;40)),ABS(E2556)&gt;$G$4),"",E2556),""))</f>
        <v/>
      </c>
      <c r="P2556" s="35"/>
      <c r="Q2556" s="8" t="str">
        <f t="shared" si="166"/>
        <v/>
      </c>
      <c r="R2556" s="8" t="str">
        <f t="shared" si="167"/>
        <v/>
      </c>
      <c r="S2556" s="8" t="str">
        <f t="shared" si="168"/>
        <v/>
      </c>
      <c r="T2556" s="8" t="str">
        <f t="shared" si="169"/>
        <v/>
      </c>
      <c r="U2556" s="35"/>
    </row>
    <row r="2557" spans="1:21">
      <c r="A2557" s="7">
        <v>2555</v>
      </c>
      <c r="B2557" s="37" t="str">
        <f>Data_Input!O2561</f>
        <v/>
      </c>
      <c r="C2557" s="37" t="str">
        <f>Data_Input!P2561</f>
        <v/>
      </c>
      <c r="D2557" s="37" t="str">
        <f>Data_Input!Q2561</f>
        <v/>
      </c>
      <c r="E2557" s="37" t="str">
        <f>Data_Input!R2561</f>
        <v/>
      </c>
      <c r="F2557" s="47"/>
      <c r="G2557" s="35"/>
      <c r="H2557" s="35"/>
      <c r="I2557" s="35"/>
      <c r="J2557" s="35"/>
      <c r="K2557" s="35"/>
      <c r="L2557" s="37" t="str">
        <f>IF($G$4=0,B2557,IFERROR(IF(OR(AND(Data_Input!$T$3="meters",Data_Input!$T2561&gt;12),(AND(Data_Input!$T$3="feet",Data_Input!$T2561&gt;40)),ABS(B2557)&gt;$G$4),"",B2557),""))</f>
        <v/>
      </c>
      <c r="M2557" s="37" t="str">
        <f>IF($H$4=0,C2557,IFERROR(IF(OR(AND(Data_Input!$T$3="meters",Data_Input!$T2561&gt;12),(AND(Data_Input!$T$3="feet",Data_Input!$T2561&gt;40)),ABS(C2557)&gt;$G$4),"",C2557),""))</f>
        <v/>
      </c>
      <c r="N2557" s="37" t="str">
        <f>IF($I$4=0,D2557,IFERROR(IF(OR(AND(Data_Input!$T$3="meters",Data_Input!$T2561&gt;12),(AND(Data_Input!$T$3="feet",Data_Input!$T2561&gt;40)),ABS(D2557)&gt;$G$4),"",D2557),""))</f>
        <v/>
      </c>
      <c r="O2557" s="37" t="str">
        <f>IF($J$4=0,E2557,IFERROR(IF(OR(AND(Data_Input!$T$3="meters",Data_Input!$T2561&gt;12),(AND(Data_Input!$T$3="feet",Data_Input!$T2561&gt;40)),ABS(E2557)&gt;$G$4),"",E2557),""))</f>
        <v/>
      </c>
      <c r="P2557" s="35"/>
      <c r="Q2557" s="8" t="str">
        <f t="shared" si="166"/>
        <v/>
      </c>
      <c r="R2557" s="8" t="str">
        <f t="shared" si="167"/>
        <v/>
      </c>
      <c r="S2557" s="8" t="str">
        <f t="shared" si="168"/>
        <v/>
      </c>
      <c r="T2557" s="8" t="str">
        <f t="shared" si="169"/>
        <v/>
      </c>
      <c r="U2557" s="35"/>
    </row>
    <row r="2558" spans="1:21">
      <c r="A2558" s="7">
        <v>2556</v>
      </c>
      <c r="B2558" s="37" t="str">
        <f>Data_Input!O2562</f>
        <v/>
      </c>
      <c r="C2558" s="37" t="str">
        <f>Data_Input!P2562</f>
        <v/>
      </c>
      <c r="D2558" s="37" t="str">
        <f>Data_Input!Q2562</f>
        <v/>
      </c>
      <c r="E2558" s="37" t="str">
        <f>Data_Input!R2562</f>
        <v/>
      </c>
      <c r="F2558" s="47"/>
      <c r="G2558" s="35"/>
      <c r="H2558" s="35"/>
      <c r="I2558" s="35"/>
      <c r="J2558" s="35"/>
      <c r="K2558" s="35"/>
      <c r="L2558" s="37" t="str">
        <f>IF($G$4=0,B2558,IFERROR(IF(OR(AND(Data_Input!$T$3="meters",Data_Input!$T2562&gt;12),(AND(Data_Input!$T$3="feet",Data_Input!$T2562&gt;40)),ABS(B2558)&gt;$G$4),"",B2558),""))</f>
        <v/>
      </c>
      <c r="M2558" s="37" t="str">
        <f>IF($H$4=0,C2558,IFERROR(IF(OR(AND(Data_Input!$T$3="meters",Data_Input!$T2562&gt;12),(AND(Data_Input!$T$3="feet",Data_Input!$T2562&gt;40)),ABS(C2558)&gt;$G$4),"",C2558),""))</f>
        <v/>
      </c>
      <c r="N2558" s="37" t="str">
        <f>IF($I$4=0,D2558,IFERROR(IF(OR(AND(Data_Input!$T$3="meters",Data_Input!$T2562&gt;12),(AND(Data_Input!$T$3="feet",Data_Input!$T2562&gt;40)),ABS(D2558)&gt;$G$4),"",D2558),""))</f>
        <v/>
      </c>
      <c r="O2558" s="37" t="str">
        <f>IF($J$4=0,E2558,IFERROR(IF(OR(AND(Data_Input!$T$3="meters",Data_Input!$T2562&gt;12),(AND(Data_Input!$T$3="feet",Data_Input!$T2562&gt;40)),ABS(E2558)&gt;$G$4),"",E2558),""))</f>
        <v/>
      </c>
      <c r="P2558" s="35"/>
      <c r="Q2558" s="8" t="str">
        <f t="shared" si="166"/>
        <v/>
      </c>
      <c r="R2558" s="8" t="str">
        <f t="shared" si="167"/>
        <v/>
      </c>
      <c r="S2558" s="8" t="str">
        <f t="shared" si="168"/>
        <v/>
      </c>
      <c r="T2558" s="8" t="str">
        <f t="shared" si="169"/>
        <v/>
      </c>
      <c r="U2558" s="35"/>
    </row>
    <row r="2559" spans="1:21">
      <c r="A2559" s="7">
        <v>2557</v>
      </c>
      <c r="B2559" s="37" t="str">
        <f>Data_Input!O2563</f>
        <v/>
      </c>
      <c r="C2559" s="37" t="str">
        <f>Data_Input!P2563</f>
        <v/>
      </c>
      <c r="D2559" s="37" t="str">
        <f>Data_Input!Q2563</f>
        <v/>
      </c>
      <c r="E2559" s="37" t="str">
        <f>Data_Input!R2563</f>
        <v/>
      </c>
      <c r="F2559" s="47"/>
      <c r="G2559" s="35"/>
      <c r="H2559" s="35"/>
      <c r="I2559" s="35"/>
      <c r="J2559" s="35"/>
      <c r="K2559" s="35"/>
      <c r="L2559" s="37" t="str">
        <f>IF($G$4=0,B2559,IFERROR(IF(OR(AND(Data_Input!$T$3="meters",Data_Input!$T2563&gt;12),(AND(Data_Input!$T$3="feet",Data_Input!$T2563&gt;40)),ABS(B2559)&gt;$G$4),"",B2559),""))</f>
        <v/>
      </c>
      <c r="M2559" s="37" t="str">
        <f>IF($H$4=0,C2559,IFERROR(IF(OR(AND(Data_Input!$T$3="meters",Data_Input!$T2563&gt;12),(AND(Data_Input!$T$3="feet",Data_Input!$T2563&gt;40)),ABS(C2559)&gt;$G$4),"",C2559),""))</f>
        <v/>
      </c>
      <c r="N2559" s="37" t="str">
        <f>IF($I$4=0,D2559,IFERROR(IF(OR(AND(Data_Input!$T$3="meters",Data_Input!$T2563&gt;12),(AND(Data_Input!$T$3="feet",Data_Input!$T2563&gt;40)),ABS(D2559)&gt;$G$4),"",D2559),""))</f>
        <v/>
      </c>
      <c r="O2559" s="37" t="str">
        <f>IF($J$4=0,E2559,IFERROR(IF(OR(AND(Data_Input!$T$3="meters",Data_Input!$T2563&gt;12),(AND(Data_Input!$T$3="feet",Data_Input!$T2563&gt;40)),ABS(E2559)&gt;$G$4),"",E2559),""))</f>
        <v/>
      </c>
      <c r="P2559" s="35"/>
      <c r="Q2559" s="8" t="str">
        <f t="shared" si="166"/>
        <v/>
      </c>
      <c r="R2559" s="8" t="str">
        <f t="shared" si="167"/>
        <v/>
      </c>
      <c r="S2559" s="8" t="str">
        <f t="shared" si="168"/>
        <v/>
      </c>
      <c r="T2559" s="8" t="str">
        <f t="shared" si="169"/>
        <v/>
      </c>
      <c r="U2559" s="35"/>
    </row>
    <row r="2560" spans="1:21">
      <c r="A2560" s="7">
        <v>2558</v>
      </c>
      <c r="B2560" s="37" t="str">
        <f>Data_Input!O2564</f>
        <v/>
      </c>
      <c r="C2560" s="37" t="str">
        <f>Data_Input!P2564</f>
        <v/>
      </c>
      <c r="D2560" s="37" t="str">
        <f>Data_Input!Q2564</f>
        <v/>
      </c>
      <c r="E2560" s="37" t="str">
        <f>Data_Input!R2564</f>
        <v/>
      </c>
      <c r="F2560" s="47"/>
      <c r="G2560" s="35"/>
      <c r="H2560" s="35"/>
      <c r="I2560" s="35"/>
      <c r="J2560" s="35"/>
      <c r="K2560" s="35"/>
      <c r="L2560" s="37" t="str">
        <f>IF($G$4=0,B2560,IFERROR(IF(OR(AND(Data_Input!$T$3="meters",Data_Input!$T2564&gt;12),(AND(Data_Input!$T$3="feet",Data_Input!$T2564&gt;40)),ABS(B2560)&gt;$G$4),"",B2560),""))</f>
        <v/>
      </c>
      <c r="M2560" s="37" t="str">
        <f>IF($H$4=0,C2560,IFERROR(IF(OR(AND(Data_Input!$T$3="meters",Data_Input!$T2564&gt;12),(AND(Data_Input!$T$3="feet",Data_Input!$T2564&gt;40)),ABS(C2560)&gt;$G$4),"",C2560),""))</f>
        <v/>
      </c>
      <c r="N2560" s="37" t="str">
        <f>IF($I$4=0,D2560,IFERROR(IF(OR(AND(Data_Input!$T$3="meters",Data_Input!$T2564&gt;12),(AND(Data_Input!$T$3="feet",Data_Input!$T2564&gt;40)),ABS(D2560)&gt;$G$4),"",D2560),""))</f>
        <v/>
      </c>
      <c r="O2560" s="37" t="str">
        <f>IF($J$4=0,E2560,IFERROR(IF(OR(AND(Data_Input!$T$3="meters",Data_Input!$T2564&gt;12),(AND(Data_Input!$T$3="feet",Data_Input!$T2564&gt;40)),ABS(E2560)&gt;$G$4),"",E2560),""))</f>
        <v/>
      </c>
      <c r="P2560" s="35"/>
      <c r="Q2560" s="8" t="str">
        <f t="shared" si="166"/>
        <v/>
      </c>
      <c r="R2560" s="8" t="str">
        <f t="shared" si="167"/>
        <v/>
      </c>
      <c r="S2560" s="8" t="str">
        <f t="shared" si="168"/>
        <v/>
      </c>
      <c r="T2560" s="8" t="str">
        <f t="shared" si="169"/>
        <v/>
      </c>
      <c r="U2560" s="35"/>
    </row>
    <row r="2561" spans="1:21">
      <c r="A2561" s="7">
        <v>2559</v>
      </c>
      <c r="B2561" s="37" t="str">
        <f>Data_Input!O2565</f>
        <v/>
      </c>
      <c r="C2561" s="37" t="str">
        <f>Data_Input!P2565</f>
        <v/>
      </c>
      <c r="D2561" s="37" t="str">
        <f>Data_Input!Q2565</f>
        <v/>
      </c>
      <c r="E2561" s="37" t="str">
        <f>Data_Input!R2565</f>
        <v/>
      </c>
      <c r="F2561" s="47"/>
      <c r="G2561" s="35"/>
      <c r="H2561" s="35"/>
      <c r="I2561" s="35"/>
      <c r="J2561" s="35"/>
      <c r="K2561" s="35"/>
      <c r="L2561" s="37" t="str">
        <f>IF($G$4=0,B2561,IFERROR(IF(OR(AND(Data_Input!$T$3="meters",Data_Input!$T2565&gt;12),(AND(Data_Input!$T$3="feet",Data_Input!$T2565&gt;40)),ABS(B2561)&gt;$G$4),"",B2561),""))</f>
        <v/>
      </c>
      <c r="M2561" s="37" t="str">
        <f>IF($H$4=0,C2561,IFERROR(IF(OR(AND(Data_Input!$T$3="meters",Data_Input!$T2565&gt;12),(AND(Data_Input!$T$3="feet",Data_Input!$T2565&gt;40)),ABS(C2561)&gt;$G$4),"",C2561),""))</f>
        <v/>
      </c>
      <c r="N2561" s="37" t="str">
        <f>IF($I$4=0,D2561,IFERROR(IF(OR(AND(Data_Input!$T$3="meters",Data_Input!$T2565&gt;12),(AND(Data_Input!$T$3="feet",Data_Input!$T2565&gt;40)),ABS(D2561)&gt;$G$4),"",D2561),""))</f>
        <v/>
      </c>
      <c r="O2561" s="37" t="str">
        <f>IF($J$4=0,E2561,IFERROR(IF(OR(AND(Data_Input!$T$3="meters",Data_Input!$T2565&gt;12),(AND(Data_Input!$T$3="feet",Data_Input!$T2565&gt;40)),ABS(E2561)&gt;$G$4),"",E2561),""))</f>
        <v/>
      </c>
      <c r="P2561" s="35"/>
      <c r="Q2561" s="8" t="str">
        <f t="shared" si="166"/>
        <v/>
      </c>
      <c r="R2561" s="8" t="str">
        <f t="shared" si="167"/>
        <v/>
      </c>
      <c r="S2561" s="8" t="str">
        <f t="shared" si="168"/>
        <v/>
      </c>
      <c r="T2561" s="8" t="str">
        <f t="shared" si="169"/>
        <v/>
      </c>
      <c r="U2561" s="35"/>
    </row>
    <row r="2562" spans="1:21">
      <c r="A2562" s="7">
        <v>2560</v>
      </c>
      <c r="B2562" s="37" t="str">
        <f>Data_Input!O2566</f>
        <v/>
      </c>
      <c r="C2562" s="37" t="str">
        <f>Data_Input!P2566</f>
        <v/>
      </c>
      <c r="D2562" s="37" t="str">
        <f>Data_Input!Q2566</f>
        <v/>
      </c>
      <c r="E2562" s="37" t="str">
        <f>Data_Input!R2566</f>
        <v/>
      </c>
      <c r="F2562" s="47"/>
      <c r="G2562" s="35"/>
      <c r="H2562" s="35"/>
      <c r="I2562" s="35"/>
      <c r="J2562" s="35"/>
      <c r="K2562" s="35"/>
      <c r="L2562" s="37" t="str">
        <f>IF($G$4=0,B2562,IFERROR(IF(OR(AND(Data_Input!$T$3="meters",Data_Input!$T2566&gt;12),(AND(Data_Input!$T$3="feet",Data_Input!$T2566&gt;40)),ABS(B2562)&gt;$G$4),"",B2562),""))</f>
        <v/>
      </c>
      <c r="M2562" s="37" t="str">
        <f>IF($H$4=0,C2562,IFERROR(IF(OR(AND(Data_Input!$T$3="meters",Data_Input!$T2566&gt;12),(AND(Data_Input!$T$3="feet",Data_Input!$T2566&gt;40)),ABS(C2562)&gt;$G$4),"",C2562),""))</f>
        <v/>
      </c>
      <c r="N2562" s="37" t="str">
        <f>IF($I$4=0,D2562,IFERROR(IF(OR(AND(Data_Input!$T$3="meters",Data_Input!$T2566&gt;12),(AND(Data_Input!$T$3="feet",Data_Input!$T2566&gt;40)),ABS(D2562)&gt;$G$4),"",D2562),""))</f>
        <v/>
      </c>
      <c r="O2562" s="37" t="str">
        <f>IF($J$4=0,E2562,IFERROR(IF(OR(AND(Data_Input!$T$3="meters",Data_Input!$T2566&gt;12),(AND(Data_Input!$T$3="feet",Data_Input!$T2566&gt;40)),ABS(E2562)&gt;$G$4),"",E2562),""))</f>
        <v/>
      </c>
      <c r="P2562" s="35"/>
      <c r="Q2562" s="8" t="str">
        <f t="shared" si="166"/>
        <v/>
      </c>
      <c r="R2562" s="8" t="str">
        <f t="shared" si="167"/>
        <v/>
      </c>
      <c r="S2562" s="8" t="str">
        <f t="shared" si="168"/>
        <v/>
      </c>
      <c r="T2562" s="8" t="str">
        <f t="shared" si="169"/>
        <v/>
      </c>
      <c r="U2562" s="35"/>
    </row>
    <row r="2563" spans="1:21">
      <c r="A2563" s="7">
        <v>2561</v>
      </c>
      <c r="B2563" s="37" t="str">
        <f>Data_Input!O2567</f>
        <v/>
      </c>
      <c r="C2563" s="37" t="str">
        <f>Data_Input!P2567</f>
        <v/>
      </c>
      <c r="D2563" s="37" t="str">
        <f>Data_Input!Q2567</f>
        <v/>
      </c>
      <c r="E2563" s="37" t="str">
        <f>Data_Input!R2567</f>
        <v/>
      </c>
      <c r="F2563" s="47"/>
      <c r="G2563" s="35"/>
      <c r="H2563" s="35"/>
      <c r="I2563" s="35"/>
      <c r="J2563" s="35"/>
      <c r="K2563" s="35"/>
      <c r="L2563" s="37" t="str">
        <f>IF($G$4=0,B2563,IFERROR(IF(OR(AND(Data_Input!$T$3="meters",Data_Input!$T2567&gt;12),(AND(Data_Input!$T$3="feet",Data_Input!$T2567&gt;40)),ABS(B2563)&gt;$G$4),"",B2563),""))</f>
        <v/>
      </c>
      <c r="M2563" s="37" t="str">
        <f>IF($H$4=0,C2563,IFERROR(IF(OR(AND(Data_Input!$T$3="meters",Data_Input!$T2567&gt;12),(AND(Data_Input!$T$3="feet",Data_Input!$T2567&gt;40)),ABS(C2563)&gt;$G$4),"",C2563),""))</f>
        <v/>
      </c>
      <c r="N2563" s="37" t="str">
        <f>IF($I$4=0,D2563,IFERROR(IF(OR(AND(Data_Input!$T$3="meters",Data_Input!$T2567&gt;12),(AND(Data_Input!$T$3="feet",Data_Input!$T2567&gt;40)),ABS(D2563)&gt;$G$4),"",D2563),""))</f>
        <v/>
      </c>
      <c r="O2563" s="37" t="str">
        <f>IF($J$4=0,E2563,IFERROR(IF(OR(AND(Data_Input!$T$3="meters",Data_Input!$T2567&gt;12),(AND(Data_Input!$T$3="feet",Data_Input!$T2567&gt;40)),ABS(E2563)&gt;$G$4),"",E2563),""))</f>
        <v/>
      </c>
      <c r="P2563" s="35"/>
      <c r="Q2563" s="8" t="str">
        <f t="shared" si="166"/>
        <v/>
      </c>
      <c r="R2563" s="8" t="str">
        <f t="shared" si="167"/>
        <v/>
      </c>
      <c r="S2563" s="8" t="str">
        <f t="shared" si="168"/>
        <v/>
      </c>
      <c r="T2563" s="8" t="str">
        <f t="shared" si="169"/>
        <v/>
      </c>
      <c r="U2563" s="35"/>
    </row>
    <row r="2564" spans="1:21">
      <c r="A2564" s="7">
        <v>2562</v>
      </c>
      <c r="B2564" s="37" t="str">
        <f>Data_Input!O2568</f>
        <v/>
      </c>
      <c r="C2564" s="37" t="str">
        <f>Data_Input!P2568</f>
        <v/>
      </c>
      <c r="D2564" s="37" t="str">
        <f>Data_Input!Q2568</f>
        <v/>
      </c>
      <c r="E2564" s="37" t="str">
        <f>Data_Input!R2568</f>
        <v/>
      </c>
      <c r="F2564" s="47"/>
      <c r="G2564" s="35"/>
      <c r="H2564" s="35"/>
      <c r="I2564" s="35"/>
      <c r="J2564" s="35"/>
      <c r="K2564" s="35"/>
      <c r="L2564" s="37" t="str">
        <f>IF($G$4=0,B2564,IFERROR(IF(OR(AND(Data_Input!$T$3="meters",Data_Input!$T2568&gt;12),(AND(Data_Input!$T$3="feet",Data_Input!$T2568&gt;40)),ABS(B2564)&gt;$G$4),"",B2564),""))</f>
        <v/>
      </c>
      <c r="M2564" s="37" t="str">
        <f>IF($H$4=0,C2564,IFERROR(IF(OR(AND(Data_Input!$T$3="meters",Data_Input!$T2568&gt;12),(AND(Data_Input!$T$3="feet",Data_Input!$T2568&gt;40)),ABS(C2564)&gt;$G$4),"",C2564),""))</f>
        <v/>
      </c>
      <c r="N2564" s="37" t="str">
        <f>IF($I$4=0,D2564,IFERROR(IF(OR(AND(Data_Input!$T$3="meters",Data_Input!$T2568&gt;12),(AND(Data_Input!$T$3="feet",Data_Input!$T2568&gt;40)),ABS(D2564)&gt;$G$4),"",D2564),""))</f>
        <v/>
      </c>
      <c r="O2564" s="37" t="str">
        <f>IF($J$4=0,E2564,IFERROR(IF(OR(AND(Data_Input!$T$3="meters",Data_Input!$T2568&gt;12),(AND(Data_Input!$T$3="feet",Data_Input!$T2568&gt;40)),ABS(E2564)&gt;$G$4),"",E2564),""))</f>
        <v/>
      </c>
      <c r="P2564" s="35"/>
      <c r="Q2564" s="8" t="str">
        <f t="shared" ref="Q2564:Q2627" si="170">IFERROR(ABS(L2564),"")</f>
        <v/>
      </c>
      <c r="R2564" s="8" t="str">
        <f t="shared" ref="R2564:R2627" si="171">IFERROR(ABS(M2564),"")</f>
        <v/>
      </c>
      <c r="S2564" s="8" t="str">
        <f t="shared" ref="S2564:S2627" si="172">IFERROR(ABS(N2564),"")</f>
        <v/>
      </c>
      <c r="T2564" s="8" t="str">
        <f t="shared" ref="T2564:T2627" si="173">IFERROR(ABS(O2564),"")</f>
        <v/>
      </c>
      <c r="U2564" s="35"/>
    </row>
    <row r="2565" spans="1:21">
      <c r="A2565" s="7">
        <v>2563</v>
      </c>
      <c r="B2565" s="37" t="str">
        <f>Data_Input!O2569</f>
        <v/>
      </c>
      <c r="C2565" s="37" t="str">
        <f>Data_Input!P2569</f>
        <v/>
      </c>
      <c r="D2565" s="37" t="str">
        <f>Data_Input!Q2569</f>
        <v/>
      </c>
      <c r="E2565" s="37" t="str">
        <f>Data_Input!R2569</f>
        <v/>
      </c>
      <c r="F2565" s="47"/>
      <c r="G2565" s="35"/>
      <c r="H2565" s="35"/>
      <c r="I2565" s="35"/>
      <c r="J2565" s="35"/>
      <c r="K2565" s="35"/>
      <c r="L2565" s="37" t="str">
        <f>IF($G$4=0,B2565,IFERROR(IF(OR(AND(Data_Input!$T$3="meters",Data_Input!$T2569&gt;12),(AND(Data_Input!$T$3="feet",Data_Input!$T2569&gt;40)),ABS(B2565)&gt;$G$4),"",B2565),""))</f>
        <v/>
      </c>
      <c r="M2565" s="37" t="str">
        <f>IF($H$4=0,C2565,IFERROR(IF(OR(AND(Data_Input!$T$3="meters",Data_Input!$T2569&gt;12),(AND(Data_Input!$T$3="feet",Data_Input!$T2569&gt;40)),ABS(C2565)&gt;$G$4),"",C2565),""))</f>
        <v/>
      </c>
      <c r="N2565" s="37" t="str">
        <f>IF($I$4=0,D2565,IFERROR(IF(OR(AND(Data_Input!$T$3="meters",Data_Input!$T2569&gt;12),(AND(Data_Input!$T$3="feet",Data_Input!$T2569&gt;40)),ABS(D2565)&gt;$G$4),"",D2565),""))</f>
        <v/>
      </c>
      <c r="O2565" s="37" t="str">
        <f>IF($J$4=0,E2565,IFERROR(IF(OR(AND(Data_Input!$T$3="meters",Data_Input!$T2569&gt;12),(AND(Data_Input!$T$3="feet",Data_Input!$T2569&gt;40)),ABS(E2565)&gt;$G$4),"",E2565),""))</f>
        <v/>
      </c>
      <c r="P2565" s="35"/>
      <c r="Q2565" s="8" t="str">
        <f t="shared" si="170"/>
        <v/>
      </c>
      <c r="R2565" s="8" t="str">
        <f t="shared" si="171"/>
        <v/>
      </c>
      <c r="S2565" s="8" t="str">
        <f t="shared" si="172"/>
        <v/>
      </c>
      <c r="T2565" s="8" t="str">
        <f t="shared" si="173"/>
        <v/>
      </c>
      <c r="U2565" s="35"/>
    </row>
    <row r="2566" spans="1:21">
      <c r="A2566" s="7">
        <v>2564</v>
      </c>
      <c r="B2566" s="37" t="str">
        <f>Data_Input!O2570</f>
        <v/>
      </c>
      <c r="C2566" s="37" t="str">
        <f>Data_Input!P2570</f>
        <v/>
      </c>
      <c r="D2566" s="37" t="str">
        <f>Data_Input!Q2570</f>
        <v/>
      </c>
      <c r="E2566" s="37" t="str">
        <f>Data_Input!R2570</f>
        <v/>
      </c>
      <c r="F2566" s="47"/>
      <c r="G2566" s="35"/>
      <c r="H2566" s="35"/>
      <c r="I2566" s="35"/>
      <c r="J2566" s="35"/>
      <c r="K2566" s="35"/>
      <c r="L2566" s="37" t="str">
        <f>IF($G$4=0,B2566,IFERROR(IF(OR(AND(Data_Input!$T$3="meters",Data_Input!$T2570&gt;12),(AND(Data_Input!$T$3="feet",Data_Input!$T2570&gt;40)),ABS(B2566)&gt;$G$4),"",B2566),""))</f>
        <v/>
      </c>
      <c r="M2566" s="37" t="str">
        <f>IF($H$4=0,C2566,IFERROR(IF(OR(AND(Data_Input!$T$3="meters",Data_Input!$T2570&gt;12),(AND(Data_Input!$T$3="feet",Data_Input!$T2570&gt;40)),ABS(C2566)&gt;$G$4),"",C2566),""))</f>
        <v/>
      </c>
      <c r="N2566" s="37" t="str">
        <f>IF($I$4=0,D2566,IFERROR(IF(OR(AND(Data_Input!$T$3="meters",Data_Input!$T2570&gt;12),(AND(Data_Input!$T$3="feet",Data_Input!$T2570&gt;40)),ABS(D2566)&gt;$G$4),"",D2566),""))</f>
        <v/>
      </c>
      <c r="O2566" s="37" t="str">
        <f>IF($J$4=0,E2566,IFERROR(IF(OR(AND(Data_Input!$T$3="meters",Data_Input!$T2570&gt;12),(AND(Data_Input!$T$3="feet",Data_Input!$T2570&gt;40)),ABS(E2566)&gt;$G$4),"",E2566),""))</f>
        <v/>
      </c>
      <c r="P2566" s="35"/>
      <c r="Q2566" s="8" t="str">
        <f t="shared" si="170"/>
        <v/>
      </c>
      <c r="R2566" s="8" t="str">
        <f t="shared" si="171"/>
        <v/>
      </c>
      <c r="S2566" s="8" t="str">
        <f t="shared" si="172"/>
        <v/>
      </c>
      <c r="T2566" s="8" t="str">
        <f t="shared" si="173"/>
        <v/>
      </c>
      <c r="U2566" s="35"/>
    </row>
    <row r="2567" spans="1:21">
      <c r="A2567" s="7">
        <v>2565</v>
      </c>
      <c r="B2567" s="37" t="str">
        <f>Data_Input!O2571</f>
        <v/>
      </c>
      <c r="C2567" s="37" t="str">
        <f>Data_Input!P2571</f>
        <v/>
      </c>
      <c r="D2567" s="37" t="str">
        <f>Data_Input!Q2571</f>
        <v/>
      </c>
      <c r="E2567" s="37" t="str">
        <f>Data_Input!R2571</f>
        <v/>
      </c>
      <c r="F2567" s="47"/>
      <c r="G2567" s="35"/>
      <c r="H2567" s="35"/>
      <c r="I2567" s="35"/>
      <c r="J2567" s="35"/>
      <c r="K2567" s="35"/>
      <c r="L2567" s="37" t="str">
        <f>IF($G$4=0,B2567,IFERROR(IF(OR(AND(Data_Input!$T$3="meters",Data_Input!$T2571&gt;12),(AND(Data_Input!$T$3="feet",Data_Input!$T2571&gt;40)),ABS(B2567)&gt;$G$4),"",B2567),""))</f>
        <v/>
      </c>
      <c r="M2567" s="37" t="str">
        <f>IF($H$4=0,C2567,IFERROR(IF(OR(AND(Data_Input!$T$3="meters",Data_Input!$T2571&gt;12),(AND(Data_Input!$T$3="feet",Data_Input!$T2571&gt;40)),ABS(C2567)&gt;$G$4),"",C2567),""))</f>
        <v/>
      </c>
      <c r="N2567" s="37" t="str">
        <f>IF($I$4=0,D2567,IFERROR(IF(OR(AND(Data_Input!$T$3="meters",Data_Input!$T2571&gt;12),(AND(Data_Input!$T$3="feet",Data_Input!$T2571&gt;40)),ABS(D2567)&gt;$G$4),"",D2567),""))</f>
        <v/>
      </c>
      <c r="O2567" s="37" t="str">
        <f>IF($J$4=0,E2567,IFERROR(IF(OR(AND(Data_Input!$T$3="meters",Data_Input!$T2571&gt;12),(AND(Data_Input!$T$3="feet",Data_Input!$T2571&gt;40)),ABS(E2567)&gt;$G$4),"",E2567),""))</f>
        <v/>
      </c>
      <c r="P2567" s="35"/>
      <c r="Q2567" s="8" t="str">
        <f t="shared" si="170"/>
        <v/>
      </c>
      <c r="R2567" s="8" t="str">
        <f t="shared" si="171"/>
        <v/>
      </c>
      <c r="S2567" s="8" t="str">
        <f t="shared" si="172"/>
        <v/>
      </c>
      <c r="T2567" s="8" t="str">
        <f t="shared" si="173"/>
        <v/>
      </c>
      <c r="U2567" s="35"/>
    </row>
    <row r="2568" spans="1:21">
      <c r="A2568" s="7">
        <v>2566</v>
      </c>
      <c r="B2568" s="37" t="str">
        <f>Data_Input!O2572</f>
        <v/>
      </c>
      <c r="C2568" s="37" t="str">
        <f>Data_Input!P2572</f>
        <v/>
      </c>
      <c r="D2568" s="37" t="str">
        <f>Data_Input!Q2572</f>
        <v/>
      </c>
      <c r="E2568" s="37" t="str">
        <f>Data_Input!R2572</f>
        <v/>
      </c>
      <c r="F2568" s="47"/>
      <c r="G2568" s="35"/>
      <c r="H2568" s="35"/>
      <c r="I2568" s="35"/>
      <c r="J2568" s="35"/>
      <c r="K2568" s="35"/>
      <c r="L2568" s="37" t="str">
        <f>IF($G$4=0,B2568,IFERROR(IF(OR(AND(Data_Input!$T$3="meters",Data_Input!$T2572&gt;12),(AND(Data_Input!$T$3="feet",Data_Input!$T2572&gt;40)),ABS(B2568)&gt;$G$4),"",B2568),""))</f>
        <v/>
      </c>
      <c r="M2568" s="37" t="str">
        <f>IF($H$4=0,C2568,IFERROR(IF(OR(AND(Data_Input!$T$3="meters",Data_Input!$T2572&gt;12),(AND(Data_Input!$T$3="feet",Data_Input!$T2572&gt;40)),ABS(C2568)&gt;$G$4),"",C2568),""))</f>
        <v/>
      </c>
      <c r="N2568" s="37" t="str">
        <f>IF($I$4=0,D2568,IFERROR(IF(OR(AND(Data_Input!$T$3="meters",Data_Input!$T2572&gt;12),(AND(Data_Input!$T$3="feet",Data_Input!$T2572&gt;40)),ABS(D2568)&gt;$G$4),"",D2568),""))</f>
        <v/>
      </c>
      <c r="O2568" s="37" t="str">
        <f>IF($J$4=0,E2568,IFERROR(IF(OR(AND(Data_Input!$T$3="meters",Data_Input!$T2572&gt;12),(AND(Data_Input!$T$3="feet",Data_Input!$T2572&gt;40)),ABS(E2568)&gt;$G$4),"",E2568),""))</f>
        <v/>
      </c>
      <c r="P2568" s="35"/>
      <c r="Q2568" s="8" t="str">
        <f t="shared" si="170"/>
        <v/>
      </c>
      <c r="R2568" s="8" t="str">
        <f t="shared" si="171"/>
        <v/>
      </c>
      <c r="S2568" s="8" t="str">
        <f t="shared" si="172"/>
        <v/>
      </c>
      <c r="T2568" s="8" t="str">
        <f t="shared" si="173"/>
        <v/>
      </c>
      <c r="U2568" s="35"/>
    </row>
    <row r="2569" spans="1:21">
      <c r="A2569" s="7">
        <v>2567</v>
      </c>
      <c r="B2569" s="37" t="str">
        <f>Data_Input!O2573</f>
        <v/>
      </c>
      <c r="C2569" s="37" t="str">
        <f>Data_Input!P2573</f>
        <v/>
      </c>
      <c r="D2569" s="37" t="str">
        <f>Data_Input!Q2573</f>
        <v/>
      </c>
      <c r="E2569" s="37" t="str">
        <f>Data_Input!R2573</f>
        <v/>
      </c>
      <c r="F2569" s="47"/>
      <c r="G2569" s="35"/>
      <c r="H2569" s="35"/>
      <c r="I2569" s="35"/>
      <c r="J2569" s="35"/>
      <c r="K2569" s="35"/>
      <c r="L2569" s="37" t="str">
        <f>IF($G$4=0,B2569,IFERROR(IF(OR(AND(Data_Input!$T$3="meters",Data_Input!$T2573&gt;12),(AND(Data_Input!$T$3="feet",Data_Input!$T2573&gt;40)),ABS(B2569)&gt;$G$4),"",B2569),""))</f>
        <v/>
      </c>
      <c r="M2569" s="37" t="str">
        <f>IF($H$4=0,C2569,IFERROR(IF(OR(AND(Data_Input!$T$3="meters",Data_Input!$T2573&gt;12),(AND(Data_Input!$T$3="feet",Data_Input!$T2573&gt;40)),ABS(C2569)&gt;$G$4),"",C2569),""))</f>
        <v/>
      </c>
      <c r="N2569" s="37" t="str">
        <f>IF($I$4=0,D2569,IFERROR(IF(OR(AND(Data_Input!$T$3="meters",Data_Input!$T2573&gt;12),(AND(Data_Input!$T$3="feet",Data_Input!$T2573&gt;40)),ABS(D2569)&gt;$G$4),"",D2569),""))</f>
        <v/>
      </c>
      <c r="O2569" s="37" t="str">
        <f>IF($J$4=0,E2569,IFERROR(IF(OR(AND(Data_Input!$T$3="meters",Data_Input!$T2573&gt;12),(AND(Data_Input!$T$3="feet",Data_Input!$T2573&gt;40)),ABS(E2569)&gt;$G$4),"",E2569),""))</f>
        <v/>
      </c>
      <c r="P2569" s="35"/>
      <c r="Q2569" s="8" t="str">
        <f t="shared" si="170"/>
        <v/>
      </c>
      <c r="R2569" s="8" t="str">
        <f t="shared" si="171"/>
        <v/>
      </c>
      <c r="S2569" s="8" t="str">
        <f t="shared" si="172"/>
        <v/>
      </c>
      <c r="T2569" s="8" t="str">
        <f t="shared" si="173"/>
        <v/>
      </c>
      <c r="U2569" s="35"/>
    </row>
    <row r="2570" spans="1:21">
      <c r="A2570" s="7">
        <v>2568</v>
      </c>
      <c r="B2570" s="37" t="str">
        <f>Data_Input!O2574</f>
        <v/>
      </c>
      <c r="C2570" s="37" t="str">
        <f>Data_Input!P2574</f>
        <v/>
      </c>
      <c r="D2570" s="37" t="str">
        <f>Data_Input!Q2574</f>
        <v/>
      </c>
      <c r="E2570" s="37" t="str">
        <f>Data_Input!R2574</f>
        <v/>
      </c>
      <c r="F2570" s="47"/>
      <c r="G2570" s="35"/>
      <c r="H2570" s="35"/>
      <c r="I2570" s="35"/>
      <c r="J2570" s="35"/>
      <c r="K2570" s="35"/>
      <c r="L2570" s="37" t="str">
        <f>IF($G$4=0,B2570,IFERROR(IF(OR(AND(Data_Input!$T$3="meters",Data_Input!$T2574&gt;12),(AND(Data_Input!$T$3="feet",Data_Input!$T2574&gt;40)),ABS(B2570)&gt;$G$4),"",B2570),""))</f>
        <v/>
      </c>
      <c r="M2570" s="37" t="str">
        <f>IF($H$4=0,C2570,IFERROR(IF(OR(AND(Data_Input!$T$3="meters",Data_Input!$T2574&gt;12),(AND(Data_Input!$T$3="feet",Data_Input!$T2574&gt;40)),ABS(C2570)&gt;$G$4),"",C2570),""))</f>
        <v/>
      </c>
      <c r="N2570" s="37" t="str">
        <f>IF($I$4=0,D2570,IFERROR(IF(OR(AND(Data_Input!$T$3="meters",Data_Input!$T2574&gt;12),(AND(Data_Input!$T$3="feet",Data_Input!$T2574&gt;40)),ABS(D2570)&gt;$G$4),"",D2570),""))</f>
        <v/>
      </c>
      <c r="O2570" s="37" t="str">
        <f>IF($J$4=0,E2570,IFERROR(IF(OR(AND(Data_Input!$T$3="meters",Data_Input!$T2574&gt;12),(AND(Data_Input!$T$3="feet",Data_Input!$T2574&gt;40)),ABS(E2570)&gt;$G$4),"",E2570),""))</f>
        <v/>
      </c>
      <c r="P2570" s="35"/>
      <c r="Q2570" s="8" t="str">
        <f t="shared" si="170"/>
        <v/>
      </c>
      <c r="R2570" s="8" t="str">
        <f t="shared" si="171"/>
        <v/>
      </c>
      <c r="S2570" s="8" t="str">
        <f t="shared" si="172"/>
        <v/>
      </c>
      <c r="T2570" s="8" t="str">
        <f t="shared" si="173"/>
        <v/>
      </c>
      <c r="U2570" s="35"/>
    </row>
    <row r="2571" spans="1:21">
      <c r="A2571" s="7">
        <v>2569</v>
      </c>
      <c r="B2571" s="37" t="str">
        <f>Data_Input!O2575</f>
        <v/>
      </c>
      <c r="C2571" s="37" t="str">
        <f>Data_Input!P2575</f>
        <v/>
      </c>
      <c r="D2571" s="37" t="str">
        <f>Data_Input!Q2575</f>
        <v/>
      </c>
      <c r="E2571" s="37" t="str">
        <f>Data_Input!R2575</f>
        <v/>
      </c>
      <c r="F2571" s="47"/>
      <c r="G2571" s="35"/>
      <c r="H2571" s="35"/>
      <c r="I2571" s="35"/>
      <c r="J2571" s="35"/>
      <c r="K2571" s="35"/>
      <c r="L2571" s="37" t="str">
        <f>IF($G$4=0,B2571,IFERROR(IF(OR(AND(Data_Input!$T$3="meters",Data_Input!$T2575&gt;12),(AND(Data_Input!$T$3="feet",Data_Input!$T2575&gt;40)),ABS(B2571)&gt;$G$4),"",B2571),""))</f>
        <v/>
      </c>
      <c r="M2571" s="37" t="str">
        <f>IF($H$4=0,C2571,IFERROR(IF(OR(AND(Data_Input!$T$3="meters",Data_Input!$T2575&gt;12),(AND(Data_Input!$T$3="feet",Data_Input!$T2575&gt;40)),ABS(C2571)&gt;$G$4),"",C2571),""))</f>
        <v/>
      </c>
      <c r="N2571" s="37" t="str">
        <f>IF($I$4=0,D2571,IFERROR(IF(OR(AND(Data_Input!$T$3="meters",Data_Input!$T2575&gt;12),(AND(Data_Input!$T$3="feet",Data_Input!$T2575&gt;40)),ABS(D2571)&gt;$G$4),"",D2571),""))</f>
        <v/>
      </c>
      <c r="O2571" s="37" t="str">
        <f>IF($J$4=0,E2571,IFERROR(IF(OR(AND(Data_Input!$T$3="meters",Data_Input!$T2575&gt;12),(AND(Data_Input!$T$3="feet",Data_Input!$T2575&gt;40)),ABS(E2571)&gt;$G$4),"",E2571),""))</f>
        <v/>
      </c>
      <c r="P2571" s="35"/>
      <c r="Q2571" s="8" t="str">
        <f t="shared" si="170"/>
        <v/>
      </c>
      <c r="R2571" s="8" t="str">
        <f t="shared" si="171"/>
        <v/>
      </c>
      <c r="S2571" s="8" t="str">
        <f t="shared" si="172"/>
        <v/>
      </c>
      <c r="T2571" s="8" t="str">
        <f t="shared" si="173"/>
        <v/>
      </c>
      <c r="U2571" s="35"/>
    </row>
    <row r="2572" spans="1:21">
      <c r="A2572" s="7">
        <v>2570</v>
      </c>
      <c r="B2572" s="37" t="str">
        <f>Data_Input!O2576</f>
        <v/>
      </c>
      <c r="C2572" s="37" t="str">
        <f>Data_Input!P2576</f>
        <v/>
      </c>
      <c r="D2572" s="37" t="str">
        <f>Data_Input!Q2576</f>
        <v/>
      </c>
      <c r="E2572" s="37" t="str">
        <f>Data_Input!R2576</f>
        <v/>
      </c>
      <c r="F2572" s="47"/>
      <c r="G2572" s="35"/>
      <c r="H2572" s="35"/>
      <c r="I2572" s="35"/>
      <c r="J2572" s="35"/>
      <c r="K2572" s="35"/>
      <c r="L2572" s="37" t="str">
        <f>IF($G$4=0,B2572,IFERROR(IF(OR(AND(Data_Input!$T$3="meters",Data_Input!$T2576&gt;12),(AND(Data_Input!$T$3="feet",Data_Input!$T2576&gt;40)),ABS(B2572)&gt;$G$4),"",B2572),""))</f>
        <v/>
      </c>
      <c r="M2572" s="37" t="str">
        <f>IF($H$4=0,C2572,IFERROR(IF(OR(AND(Data_Input!$T$3="meters",Data_Input!$T2576&gt;12),(AND(Data_Input!$T$3="feet",Data_Input!$T2576&gt;40)),ABS(C2572)&gt;$G$4),"",C2572),""))</f>
        <v/>
      </c>
      <c r="N2572" s="37" t="str">
        <f>IF($I$4=0,D2572,IFERROR(IF(OR(AND(Data_Input!$T$3="meters",Data_Input!$T2576&gt;12),(AND(Data_Input!$T$3="feet",Data_Input!$T2576&gt;40)),ABS(D2572)&gt;$G$4),"",D2572),""))</f>
        <v/>
      </c>
      <c r="O2572" s="37" t="str">
        <f>IF($J$4=0,E2572,IFERROR(IF(OR(AND(Data_Input!$T$3="meters",Data_Input!$T2576&gt;12),(AND(Data_Input!$T$3="feet",Data_Input!$T2576&gt;40)),ABS(E2572)&gt;$G$4),"",E2572),""))</f>
        <v/>
      </c>
      <c r="P2572" s="35"/>
      <c r="Q2572" s="8" t="str">
        <f t="shared" si="170"/>
        <v/>
      </c>
      <c r="R2572" s="8" t="str">
        <f t="shared" si="171"/>
        <v/>
      </c>
      <c r="S2572" s="8" t="str">
        <f t="shared" si="172"/>
        <v/>
      </c>
      <c r="T2572" s="8" t="str">
        <f t="shared" si="173"/>
        <v/>
      </c>
      <c r="U2572" s="35"/>
    </row>
    <row r="2573" spans="1:21">
      <c r="A2573" s="7">
        <v>2571</v>
      </c>
      <c r="B2573" s="37" t="str">
        <f>Data_Input!O2577</f>
        <v/>
      </c>
      <c r="C2573" s="37" t="str">
        <f>Data_Input!P2577</f>
        <v/>
      </c>
      <c r="D2573" s="37" t="str">
        <f>Data_Input!Q2577</f>
        <v/>
      </c>
      <c r="E2573" s="37" t="str">
        <f>Data_Input!R2577</f>
        <v/>
      </c>
      <c r="F2573" s="47"/>
      <c r="G2573" s="35"/>
      <c r="H2573" s="35"/>
      <c r="I2573" s="35"/>
      <c r="J2573" s="35"/>
      <c r="K2573" s="35"/>
      <c r="L2573" s="37" t="str">
        <f>IF($G$4=0,B2573,IFERROR(IF(OR(AND(Data_Input!$T$3="meters",Data_Input!$T2577&gt;12),(AND(Data_Input!$T$3="feet",Data_Input!$T2577&gt;40)),ABS(B2573)&gt;$G$4),"",B2573),""))</f>
        <v/>
      </c>
      <c r="M2573" s="37" t="str">
        <f>IF($H$4=0,C2573,IFERROR(IF(OR(AND(Data_Input!$T$3="meters",Data_Input!$T2577&gt;12),(AND(Data_Input!$T$3="feet",Data_Input!$T2577&gt;40)),ABS(C2573)&gt;$G$4),"",C2573),""))</f>
        <v/>
      </c>
      <c r="N2573" s="37" t="str">
        <f>IF($I$4=0,D2573,IFERROR(IF(OR(AND(Data_Input!$T$3="meters",Data_Input!$T2577&gt;12),(AND(Data_Input!$T$3="feet",Data_Input!$T2577&gt;40)),ABS(D2573)&gt;$G$4),"",D2573),""))</f>
        <v/>
      </c>
      <c r="O2573" s="37" t="str">
        <f>IF($J$4=0,E2573,IFERROR(IF(OR(AND(Data_Input!$T$3="meters",Data_Input!$T2577&gt;12),(AND(Data_Input!$T$3="feet",Data_Input!$T2577&gt;40)),ABS(E2573)&gt;$G$4),"",E2573),""))</f>
        <v/>
      </c>
      <c r="P2573" s="35"/>
      <c r="Q2573" s="8" t="str">
        <f t="shared" si="170"/>
        <v/>
      </c>
      <c r="R2573" s="8" t="str">
        <f t="shared" si="171"/>
        <v/>
      </c>
      <c r="S2573" s="8" t="str">
        <f t="shared" si="172"/>
        <v/>
      </c>
      <c r="T2573" s="8" t="str">
        <f t="shared" si="173"/>
        <v/>
      </c>
      <c r="U2573" s="35"/>
    </row>
    <row r="2574" spans="1:21">
      <c r="A2574" s="7">
        <v>2572</v>
      </c>
      <c r="B2574" s="37" t="str">
        <f>Data_Input!O2578</f>
        <v/>
      </c>
      <c r="C2574" s="37" t="str">
        <f>Data_Input!P2578</f>
        <v/>
      </c>
      <c r="D2574" s="37" t="str">
        <f>Data_Input!Q2578</f>
        <v/>
      </c>
      <c r="E2574" s="37" t="str">
        <f>Data_Input!R2578</f>
        <v/>
      </c>
      <c r="F2574" s="47"/>
      <c r="G2574" s="35"/>
      <c r="H2574" s="35"/>
      <c r="I2574" s="35"/>
      <c r="J2574" s="35"/>
      <c r="K2574" s="35"/>
      <c r="L2574" s="37" t="str">
        <f>IF($G$4=0,B2574,IFERROR(IF(OR(AND(Data_Input!$T$3="meters",Data_Input!$T2578&gt;12),(AND(Data_Input!$T$3="feet",Data_Input!$T2578&gt;40)),ABS(B2574)&gt;$G$4),"",B2574),""))</f>
        <v/>
      </c>
      <c r="M2574" s="37" t="str">
        <f>IF($H$4=0,C2574,IFERROR(IF(OR(AND(Data_Input!$T$3="meters",Data_Input!$T2578&gt;12),(AND(Data_Input!$T$3="feet",Data_Input!$T2578&gt;40)),ABS(C2574)&gt;$G$4),"",C2574),""))</f>
        <v/>
      </c>
      <c r="N2574" s="37" t="str">
        <f>IF($I$4=0,D2574,IFERROR(IF(OR(AND(Data_Input!$T$3="meters",Data_Input!$T2578&gt;12),(AND(Data_Input!$T$3="feet",Data_Input!$T2578&gt;40)),ABS(D2574)&gt;$G$4),"",D2574),""))</f>
        <v/>
      </c>
      <c r="O2574" s="37" t="str">
        <f>IF($J$4=0,E2574,IFERROR(IF(OR(AND(Data_Input!$T$3="meters",Data_Input!$T2578&gt;12),(AND(Data_Input!$T$3="feet",Data_Input!$T2578&gt;40)),ABS(E2574)&gt;$G$4),"",E2574),""))</f>
        <v/>
      </c>
      <c r="P2574" s="35"/>
      <c r="Q2574" s="8" t="str">
        <f t="shared" si="170"/>
        <v/>
      </c>
      <c r="R2574" s="8" t="str">
        <f t="shared" si="171"/>
        <v/>
      </c>
      <c r="S2574" s="8" t="str">
        <f t="shared" si="172"/>
        <v/>
      </c>
      <c r="T2574" s="8" t="str">
        <f t="shared" si="173"/>
        <v/>
      </c>
      <c r="U2574" s="35"/>
    </row>
    <row r="2575" spans="1:21">
      <c r="A2575" s="7">
        <v>2573</v>
      </c>
      <c r="B2575" s="37" t="str">
        <f>Data_Input!O2579</f>
        <v/>
      </c>
      <c r="C2575" s="37" t="str">
        <f>Data_Input!P2579</f>
        <v/>
      </c>
      <c r="D2575" s="37" t="str">
        <f>Data_Input!Q2579</f>
        <v/>
      </c>
      <c r="E2575" s="37" t="str">
        <f>Data_Input!R2579</f>
        <v/>
      </c>
      <c r="F2575" s="47"/>
      <c r="G2575" s="35"/>
      <c r="H2575" s="35"/>
      <c r="I2575" s="35"/>
      <c r="J2575" s="35"/>
      <c r="K2575" s="35"/>
      <c r="L2575" s="37" t="str">
        <f>IF($G$4=0,B2575,IFERROR(IF(OR(AND(Data_Input!$T$3="meters",Data_Input!$T2579&gt;12),(AND(Data_Input!$T$3="feet",Data_Input!$T2579&gt;40)),ABS(B2575)&gt;$G$4),"",B2575),""))</f>
        <v/>
      </c>
      <c r="M2575" s="37" t="str">
        <f>IF($H$4=0,C2575,IFERROR(IF(OR(AND(Data_Input!$T$3="meters",Data_Input!$T2579&gt;12),(AND(Data_Input!$T$3="feet",Data_Input!$T2579&gt;40)),ABS(C2575)&gt;$G$4),"",C2575),""))</f>
        <v/>
      </c>
      <c r="N2575" s="37" t="str">
        <f>IF($I$4=0,D2575,IFERROR(IF(OR(AND(Data_Input!$T$3="meters",Data_Input!$T2579&gt;12),(AND(Data_Input!$T$3="feet",Data_Input!$T2579&gt;40)),ABS(D2575)&gt;$G$4),"",D2575),""))</f>
        <v/>
      </c>
      <c r="O2575" s="37" t="str">
        <f>IF($J$4=0,E2575,IFERROR(IF(OR(AND(Data_Input!$T$3="meters",Data_Input!$T2579&gt;12),(AND(Data_Input!$T$3="feet",Data_Input!$T2579&gt;40)),ABS(E2575)&gt;$G$4),"",E2575),""))</f>
        <v/>
      </c>
      <c r="P2575" s="35"/>
      <c r="Q2575" s="8" t="str">
        <f t="shared" si="170"/>
        <v/>
      </c>
      <c r="R2575" s="8" t="str">
        <f t="shared" si="171"/>
        <v/>
      </c>
      <c r="S2575" s="8" t="str">
        <f t="shared" si="172"/>
        <v/>
      </c>
      <c r="T2575" s="8" t="str">
        <f t="shared" si="173"/>
        <v/>
      </c>
      <c r="U2575" s="35"/>
    </row>
    <row r="2576" spans="1:21">
      <c r="A2576" s="7">
        <v>2574</v>
      </c>
      <c r="B2576" s="37" t="str">
        <f>Data_Input!O2580</f>
        <v/>
      </c>
      <c r="C2576" s="37" t="str">
        <f>Data_Input!P2580</f>
        <v/>
      </c>
      <c r="D2576" s="37" t="str">
        <f>Data_Input!Q2580</f>
        <v/>
      </c>
      <c r="E2576" s="37" t="str">
        <f>Data_Input!R2580</f>
        <v/>
      </c>
      <c r="F2576" s="47"/>
      <c r="G2576" s="35"/>
      <c r="H2576" s="35"/>
      <c r="I2576" s="35"/>
      <c r="J2576" s="35"/>
      <c r="K2576" s="35"/>
      <c r="L2576" s="37" t="str">
        <f>IF($G$4=0,B2576,IFERROR(IF(OR(AND(Data_Input!$T$3="meters",Data_Input!$T2580&gt;12),(AND(Data_Input!$T$3="feet",Data_Input!$T2580&gt;40)),ABS(B2576)&gt;$G$4),"",B2576),""))</f>
        <v/>
      </c>
      <c r="M2576" s="37" t="str">
        <f>IF($H$4=0,C2576,IFERROR(IF(OR(AND(Data_Input!$T$3="meters",Data_Input!$T2580&gt;12),(AND(Data_Input!$T$3="feet",Data_Input!$T2580&gt;40)),ABS(C2576)&gt;$G$4),"",C2576),""))</f>
        <v/>
      </c>
      <c r="N2576" s="37" t="str">
        <f>IF($I$4=0,D2576,IFERROR(IF(OR(AND(Data_Input!$T$3="meters",Data_Input!$T2580&gt;12),(AND(Data_Input!$T$3="feet",Data_Input!$T2580&gt;40)),ABS(D2576)&gt;$G$4),"",D2576),""))</f>
        <v/>
      </c>
      <c r="O2576" s="37" t="str">
        <f>IF($J$4=0,E2576,IFERROR(IF(OR(AND(Data_Input!$T$3="meters",Data_Input!$T2580&gt;12),(AND(Data_Input!$T$3="feet",Data_Input!$T2580&gt;40)),ABS(E2576)&gt;$G$4),"",E2576),""))</f>
        <v/>
      </c>
      <c r="P2576" s="35"/>
      <c r="Q2576" s="8" t="str">
        <f t="shared" si="170"/>
        <v/>
      </c>
      <c r="R2576" s="8" t="str">
        <f t="shared" si="171"/>
        <v/>
      </c>
      <c r="S2576" s="8" t="str">
        <f t="shared" si="172"/>
        <v/>
      </c>
      <c r="T2576" s="8" t="str">
        <f t="shared" si="173"/>
        <v/>
      </c>
      <c r="U2576" s="35"/>
    </row>
    <row r="2577" spans="1:21">
      <c r="A2577" s="7">
        <v>2575</v>
      </c>
      <c r="B2577" s="37" t="str">
        <f>Data_Input!O2581</f>
        <v/>
      </c>
      <c r="C2577" s="37" t="str">
        <f>Data_Input!P2581</f>
        <v/>
      </c>
      <c r="D2577" s="37" t="str">
        <f>Data_Input!Q2581</f>
        <v/>
      </c>
      <c r="E2577" s="37" t="str">
        <f>Data_Input!R2581</f>
        <v/>
      </c>
      <c r="F2577" s="47"/>
      <c r="G2577" s="35"/>
      <c r="H2577" s="35"/>
      <c r="I2577" s="35"/>
      <c r="J2577" s="35"/>
      <c r="K2577" s="35"/>
      <c r="L2577" s="37" t="str">
        <f>IF($G$4=0,B2577,IFERROR(IF(OR(AND(Data_Input!$T$3="meters",Data_Input!$T2581&gt;12),(AND(Data_Input!$T$3="feet",Data_Input!$T2581&gt;40)),ABS(B2577)&gt;$G$4),"",B2577),""))</f>
        <v/>
      </c>
      <c r="M2577" s="37" t="str">
        <f>IF($H$4=0,C2577,IFERROR(IF(OR(AND(Data_Input!$T$3="meters",Data_Input!$T2581&gt;12),(AND(Data_Input!$T$3="feet",Data_Input!$T2581&gt;40)),ABS(C2577)&gt;$G$4),"",C2577),""))</f>
        <v/>
      </c>
      <c r="N2577" s="37" t="str">
        <f>IF($I$4=0,D2577,IFERROR(IF(OR(AND(Data_Input!$T$3="meters",Data_Input!$T2581&gt;12),(AND(Data_Input!$T$3="feet",Data_Input!$T2581&gt;40)),ABS(D2577)&gt;$G$4),"",D2577),""))</f>
        <v/>
      </c>
      <c r="O2577" s="37" t="str">
        <f>IF($J$4=0,E2577,IFERROR(IF(OR(AND(Data_Input!$T$3="meters",Data_Input!$T2581&gt;12),(AND(Data_Input!$T$3="feet",Data_Input!$T2581&gt;40)),ABS(E2577)&gt;$G$4),"",E2577),""))</f>
        <v/>
      </c>
      <c r="P2577" s="35"/>
      <c r="Q2577" s="8" t="str">
        <f t="shared" si="170"/>
        <v/>
      </c>
      <c r="R2577" s="8" t="str">
        <f t="shared" si="171"/>
        <v/>
      </c>
      <c r="S2577" s="8" t="str">
        <f t="shared" si="172"/>
        <v/>
      </c>
      <c r="T2577" s="8" t="str">
        <f t="shared" si="173"/>
        <v/>
      </c>
      <c r="U2577" s="35"/>
    </row>
    <row r="2578" spans="1:21">
      <c r="A2578" s="7">
        <v>2576</v>
      </c>
      <c r="B2578" s="37" t="str">
        <f>Data_Input!O2582</f>
        <v/>
      </c>
      <c r="C2578" s="37" t="str">
        <f>Data_Input!P2582</f>
        <v/>
      </c>
      <c r="D2578" s="37" t="str">
        <f>Data_Input!Q2582</f>
        <v/>
      </c>
      <c r="E2578" s="37" t="str">
        <f>Data_Input!R2582</f>
        <v/>
      </c>
      <c r="F2578" s="47"/>
      <c r="G2578" s="35"/>
      <c r="H2578" s="35"/>
      <c r="I2578" s="35"/>
      <c r="J2578" s="35"/>
      <c r="K2578" s="35"/>
      <c r="L2578" s="37" t="str">
        <f>IF($G$4=0,B2578,IFERROR(IF(OR(AND(Data_Input!$T$3="meters",Data_Input!$T2582&gt;12),(AND(Data_Input!$T$3="feet",Data_Input!$T2582&gt;40)),ABS(B2578)&gt;$G$4),"",B2578),""))</f>
        <v/>
      </c>
      <c r="M2578" s="37" t="str">
        <f>IF($H$4=0,C2578,IFERROR(IF(OR(AND(Data_Input!$T$3="meters",Data_Input!$T2582&gt;12),(AND(Data_Input!$T$3="feet",Data_Input!$T2582&gt;40)),ABS(C2578)&gt;$G$4),"",C2578),""))</f>
        <v/>
      </c>
      <c r="N2578" s="37" t="str">
        <f>IF($I$4=0,D2578,IFERROR(IF(OR(AND(Data_Input!$T$3="meters",Data_Input!$T2582&gt;12),(AND(Data_Input!$T$3="feet",Data_Input!$T2582&gt;40)),ABS(D2578)&gt;$G$4),"",D2578),""))</f>
        <v/>
      </c>
      <c r="O2578" s="37" t="str">
        <f>IF($J$4=0,E2578,IFERROR(IF(OR(AND(Data_Input!$T$3="meters",Data_Input!$T2582&gt;12),(AND(Data_Input!$T$3="feet",Data_Input!$T2582&gt;40)),ABS(E2578)&gt;$G$4),"",E2578),""))</f>
        <v/>
      </c>
      <c r="P2578" s="35"/>
      <c r="Q2578" s="8" t="str">
        <f t="shared" si="170"/>
        <v/>
      </c>
      <c r="R2578" s="8" t="str">
        <f t="shared" si="171"/>
        <v/>
      </c>
      <c r="S2578" s="8" t="str">
        <f t="shared" si="172"/>
        <v/>
      </c>
      <c r="T2578" s="8" t="str">
        <f t="shared" si="173"/>
        <v/>
      </c>
      <c r="U2578" s="35"/>
    </row>
    <row r="2579" spans="1:21">
      <c r="A2579" s="7">
        <v>2577</v>
      </c>
      <c r="B2579" s="37" t="str">
        <f>Data_Input!O2583</f>
        <v/>
      </c>
      <c r="C2579" s="37" t="str">
        <f>Data_Input!P2583</f>
        <v/>
      </c>
      <c r="D2579" s="37" t="str">
        <f>Data_Input!Q2583</f>
        <v/>
      </c>
      <c r="E2579" s="37" t="str">
        <f>Data_Input!R2583</f>
        <v/>
      </c>
      <c r="F2579" s="47"/>
      <c r="G2579" s="35"/>
      <c r="H2579" s="35"/>
      <c r="I2579" s="35"/>
      <c r="J2579" s="35"/>
      <c r="K2579" s="35"/>
      <c r="L2579" s="37" t="str">
        <f>IF($G$4=0,B2579,IFERROR(IF(OR(AND(Data_Input!$T$3="meters",Data_Input!$T2583&gt;12),(AND(Data_Input!$T$3="feet",Data_Input!$T2583&gt;40)),ABS(B2579)&gt;$G$4),"",B2579),""))</f>
        <v/>
      </c>
      <c r="M2579" s="37" t="str">
        <f>IF($H$4=0,C2579,IFERROR(IF(OR(AND(Data_Input!$T$3="meters",Data_Input!$T2583&gt;12),(AND(Data_Input!$T$3="feet",Data_Input!$T2583&gt;40)),ABS(C2579)&gt;$G$4),"",C2579),""))</f>
        <v/>
      </c>
      <c r="N2579" s="37" t="str">
        <f>IF($I$4=0,D2579,IFERROR(IF(OR(AND(Data_Input!$T$3="meters",Data_Input!$T2583&gt;12),(AND(Data_Input!$T$3="feet",Data_Input!$T2583&gt;40)),ABS(D2579)&gt;$G$4),"",D2579),""))</f>
        <v/>
      </c>
      <c r="O2579" s="37" t="str">
        <f>IF($J$4=0,E2579,IFERROR(IF(OR(AND(Data_Input!$T$3="meters",Data_Input!$T2583&gt;12),(AND(Data_Input!$T$3="feet",Data_Input!$T2583&gt;40)),ABS(E2579)&gt;$G$4),"",E2579),""))</f>
        <v/>
      </c>
      <c r="P2579" s="35"/>
      <c r="Q2579" s="8" t="str">
        <f t="shared" si="170"/>
        <v/>
      </c>
      <c r="R2579" s="8" t="str">
        <f t="shared" si="171"/>
        <v/>
      </c>
      <c r="S2579" s="8" t="str">
        <f t="shared" si="172"/>
        <v/>
      </c>
      <c r="T2579" s="8" t="str">
        <f t="shared" si="173"/>
        <v/>
      </c>
      <c r="U2579" s="35"/>
    </row>
    <row r="2580" spans="1:21">
      <c r="A2580" s="7">
        <v>2578</v>
      </c>
      <c r="B2580" s="37" t="str">
        <f>Data_Input!O2584</f>
        <v/>
      </c>
      <c r="C2580" s="37" t="str">
        <f>Data_Input!P2584</f>
        <v/>
      </c>
      <c r="D2580" s="37" t="str">
        <f>Data_Input!Q2584</f>
        <v/>
      </c>
      <c r="E2580" s="37" t="str">
        <f>Data_Input!R2584</f>
        <v/>
      </c>
      <c r="F2580" s="47"/>
      <c r="G2580" s="35"/>
      <c r="H2580" s="35"/>
      <c r="I2580" s="35"/>
      <c r="J2580" s="35"/>
      <c r="K2580" s="35"/>
      <c r="L2580" s="37" t="str">
        <f>IF($G$4=0,B2580,IFERROR(IF(OR(AND(Data_Input!$T$3="meters",Data_Input!$T2584&gt;12),(AND(Data_Input!$T$3="feet",Data_Input!$T2584&gt;40)),ABS(B2580)&gt;$G$4),"",B2580),""))</f>
        <v/>
      </c>
      <c r="M2580" s="37" t="str">
        <f>IF($H$4=0,C2580,IFERROR(IF(OR(AND(Data_Input!$T$3="meters",Data_Input!$T2584&gt;12),(AND(Data_Input!$T$3="feet",Data_Input!$T2584&gt;40)),ABS(C2580)&gt;$G$4),"",C2580),""))</f>
        <v/>
      </c>
      <c r="N2580" s="37" t="str">
        <f>IF($I$4=0,D2580,IFERROR(IF(OR(AND(Data_Input!$T$3="meters",Data_Input!$T2584&gt;12),(AND(Data_Input!$T$3="feet",Data_Input!$T2584&gt;40)),ABS(D2580)&gt;$G$4),"",D2580),""))</f>
        <v/>
      </c>
      <c r="O2580" s="37" t="str">
        <f>IF($J$4=0,E2580,IFERROR(IF(OR(AND(Data_Input!$T$3="meters",Data_Input!$T2584&gt;12),(AND(Data_Input!$T$3="feet",Data_Input!$T2584&gt;40)),ABS(E2580)&gt;$G$4),"",E2580),""))</f>
        <v/>
      </c>
      <c r="P2580" s="35"/>
      <c r="Q2580" s="8" t="str">
        <f t="shared" si="170"/>
        <v/>
      </c>
      <c r="R2580" s="8" t="str">
        <f t="shared" si="171"/>
        <v/>
      </c>
      <c r="S2580" s="8" t="str">
        <f t="shared" si="172"/>
        <v/>
      </c>
      <c r="T2580" s="8" t="str">
        <f t="shared" si="173"/>
        <v/>
      </c>
      <c r="U2580" s="35"/>
    </row>
    <row r="2581" spans="1:21">
      <c r="A2581" s="7">
        <v>2579</v>
      </c>
      <c r="B2581" s="37" t="str">
        <f>Data_Input!O2585</f>
        <v/>
      </c>
      <c r="C2581" s="37" t="str">
        <f>Data_Input!P2585</f>
        <v/>
      </c>
      <c r="D2581" s="37" t="str">
        <f>Data_Input!Q2585</f>
        <v/>
      </c>
      <c r="E2581" s="37" t="str">
        <f>Data_Input!R2585</f>
        <v/>
      </c>
      <c r="F2581" s="47"/>
      <c r="G2581" s="35"/>
      <c r="H2581" s="35"/>
      <c r="I2581" s="35"/>
      <c r="J2581" s="35"/>
      <c r="K2581" s="35"/>
      <c r="L2581" s="37" t="str">
        <f>IF($G$4=0,B2581,IFERROR(IF(OR(AND(Data_Input!$T$3="meters",Data_Input!$T2585&gt;12),(AND(Data_Input!$T$3="feet",Data_Input!$T2585&gt;40)),ABS(B2581)&gt;$G$4),"",B2581),""))</f>
        <v/>
      </c>
      <c r="M2581" s="37" t="str">
        <f>IF($H$4=0,C2581,IFERROR(IF(OR(AND(Data_Input!$T$3="meters",Data_Input!$T2585&gt;12),(AND(Data_Input!$T$3="feet",Data_Input!$T2585&gt;40)),ABS(C2581)&gt;$G$4),"",C2581),""))</f>
        <v/>
      </c>
      <c r="N2581" s="37" t="str">
        <f>IF($I$4=0,D2581,IFERROR(IF(OR(AND(Data_Input!$T$3="meters",Data_Input!$T2585&gt;12),(AND(Data_Input!$T$3="feet",Data_Input!$T2585&gt;40)),ABS(D2581)&gt;$G$4),"",D2581),""))</f>
        <v/>
      </c>
      <c r="O2581" s="37" t="str">
        <f>IF($J$4=0,E2581,IFERROR(IF(OR(AND(Data_Input!$T$3="meters",Data_Input!$T2585&gt;12),(AND(Data_Input!$T$3="feet",Data_Input!$T2585&gt;40)),ABS(E2581)&gt;$G$4),"",E2581),""))</f>
        <v/>
      </c>
      <c r="P2581" s="35"/>
      <c r="Q2581" s="8" t="str">
        <f t="shared" si="170"/>
        <v/>
      </c>
      <c r="R2581" s="8" t="str">
        <f t="shared" si="171"/>
        <v/>
      </c>
      <c r="S2581" s="8" t="str">
        <f t="shared" si="172"/>
        <v/>
      </c>
      <c r="T2581" s="8" t="str">
        <f t="shared" si="173"/>
        <v/>
      </c>
      <c r="U2581" s="35"/>
    </row>
    <row r="2582" spans="1:21">
      <c r="A2582" s="7">
        <v>2580</v>
      </c>
      <c r="B2582" s="37" t="str">
        <f>Data_Input!O2586</f>
        <v/>
      </c>
      <c r="C2582" s="37" t="str">
        <f>Data_Input!P2586</f>
        <v/>
      </c>
      <c r="D2582" s="37" t="str">
        <f>Data_Input!Q2586</f>
        <v/>
      </c>
      <c r="E2582" s="37" t="str">
        <f>Data_Input!R2586</f>
        <v/>
      </c>
      <c r="F2582" s="47"/>
      <c r="G2582" s="35"/>
      <c r="H2582" s="35"/>
      <c r="I2582" s="35"/>
      <c r="J2582" s="35"/>
      <c r="K2582" s="35"/>
      <c r="L2582" s="37" t="str">
        <f>IF($G$4=0,B2582,IFERROR(IF(OR(AND(Data_Input!$T$3="meters",Data_Input!$T2586&gt;12),(AND(Data_Input!$T$3="feet",Data_Input!$T2586&gt;40)),ABS(B2582)&gt;$G$4),"",B2582),""))</f>
        <v/>
      </c>
      <c r="M2582" s="37" t="str">
        <f>IF($H$4=0,C2582,IFERROR(IF(OR(AND(Data_Input!$T$3="meters",Data_Input!$T2586&gt;12),(AND(Data_Input!$T$3="feet",Data_Input!$T2586&gt;40)),ABS(C2582)&gt;$G$4),"",C2582),""))</f>
        <v/>
      </c>
      <c r="N2582" s="37" t="str">
        <f>IF($I$4=0,D2582,IFERROR(IF(OR(AND(Data_Input!$T$3="meters",Data_Input!$T2586&gt;12),(AND(Data_Input!$T$3="feet",Data_Input!$T2586&gt;40)),ABS(D2582)&gt;$G$4),"",D2582),""))</f>
        <v/>
      </c>
      <c r="O2582" s="37" t="str">
        <f>IF($J$4=0,E2582,IFERROR(IF(OR(AND(Data_Input!$T$3="meters",Data_Input!$T2586&gt;12),(AND(Data_Input!$T$3="feet",Data_Input!$T2586&gt;40)),ABS(E2582)&gt;$G$4),"",E2582),""))</f>
        <v/>
      </c>
      <c r="P2582" s="35"/>
      <c r="Q2582" s="8" t="str">
        <f t="shared" si="170"/>
        <v/>
      </c>
      <c r="R2582" s="8" t="str">
        <f t="shared" si="171"/>
        <v/>
      </c>
      <c r="S2582" s="8" t="str">
        <f t="shared" si="172"/>
        <v/>
      </c>
      <c r="T2582" s="8" t="str">
        <f t="shared" si="173"/>
        <v/>
      </c>
      <c r="U2582" s="35"/>
    </row>
    <row r="2583" spans="1:21">
      <c r="A2583" s="7">
        <v>2581</v>
      </c>
      <c r="B2583" s="37" t="str">
        <f>Data_Input!O2587</f>
        <v/>
      </c>
      <c r="C2583" s="37" t="str">
        <f>Data_Input!P2587</f>
        <v/>
      </c>
      <c r="D2583" s="37" t="str">
        <f>Data_Input!Q2587</f>
        <v/>
      </c>
      <c r="E2583" s="37" t="str">
        <f>Data_Input!R2587</f>
        <v/>
      </c>
      <c r="F2583" s="47"/>
      <c r="G2583" s="35"/>
      <c r="H2583" s="35"/>
      <c r="I2583" s="35"/>
      <c r="J2583" s="35"/>
      <c r="K2583" s="35"/>
      <c r="L2583" s="37" t="str">
        <f>IF($G$4=0,B2583,IFERROR(IF(OR(AND(Data_Input!$T$3="meters",Data_Input!$T2587&gt;12),(AND(Data_Input!$T$3="feet",Data_Input!$T2587&gt;40)),ABS(B2583)&gt;$G$4),"",B2583),""))</f>
        <v/>
      </c>
      <c r="M2583" s="37" t="str">
        <f>IF($H$4=0,C2583,IFERROR(IF(OR(AND(Data_Input!$T$3="meters",Data_Input!$T2587&gt;12),(AND(Data_Input!$T$3="feet",Data_Input!$T2587&gt;40)),ABS(C2583)&gt;$G$4),"",C2583),""))</f>
        <v/>
      </c>
      <c r="N2583" s="37" t="str">
        <f>IF($I$4=0,D2583,IFERROR(IF(OR(AND(Data_Input!$T$3="meters",Data_Input!$T2587&gt;12),(AND(Data_Input!$T$3="feet",Data_Input!$T2587&gt;40)),ABS(D2583)&gt;$G$4),"",D2583),""))</f>
        <v/>
      </c>
      <c r="O2583" s="37" t="str">
        <f>IF($J$4=0,E2583,IFERROR(IF(OR(AND(Data_Input!$T$3="meters",Data_Input!$T2587&gt;12),(AND(Data_Input!$T$3="feet",Data_Input!$T2587&gt;40)),ABS(E2583)&gt;$G$4),"",E2583),""))</f>
        <v/>
      </c>
      <c r="P2583" s="35"/>
      <c r="Q2583" s="8" t="str">
        <f t="shared" si="170"/>
        <v/>
      </c>
      <c r="R2583" s="8" t="str">
        <f t="shared" si="171"/>
        <v/>
      </c>
      <c r="S2583" s="8" t="str">
        <f t="shared" si="172"/>
        <v/>
      </c>
      <c r="T2583" s="8" t="str">
        <f t="shared" si="173"/>
        <v/>
      </c>
      <c r="U2583" s="35"/>
    </row>
    <row r="2584" spans="1:21">
      <c r="A2584" s="7">
        <v>2582</v>
      </c>
      <c r="B2584" s="37" t="str">
        <f>Data_Input!O2588</f>
        <v/>
      </c>
      <c r="C2584" s="37" t="str">
        <f>Data_Input!P2588</f>
        <v/>
      </c>
      <c r="D2584" s="37" t="str">
        <f>Data_Input!Q2588</f>
        <v/>
      </c>
      <c r="E2584" s="37" t="str">
        <f>Data_Input!R2588</f>
        <v/>
      </c>
      <c r="F2584" s="47"/>
      <c r="G2584" s="35"/>
      <c r="H2584" s="35"/>
      <c r="I2584" s="35"/>
      <c r="J2584" s="35"/>
      <c r="K2584" s="35"/>
      <c r="L2584" s="37" t="str">
        <f>IF($G$4=0,B2584,IFERROR(IF(OR(AND(Data_Input!$T$3="meters",Data_Input!$T2588&gt;12),(AND(Data_Input!$T$3="feet",Data_Input!$T2588&gt;40)),ABS(B2584)&gt;$G$4),"",B2584),""))</f>
        <v/>
      </c>
      <c r="M2584" s="37" t="str">
        <f>IF($H$4=0,C2584,IFERROR(IF(OR(AND(Data_Input!$T$3="meters",Data_Input!$T2588&gt;12),(AND(Data_Input!$T$3="feet",Data_Input!$T2588&gt;40)),ABS(C2584)&gt;$G$4),"",C2584),""))</f>
        <v/>
      </c>
      <c r="N2584" s="37" t="str">
        <f>IF($I$4=0,D2584,IFERROR(IF(OR(AND(Data_Input!$T$3="meters",Data_Input!$T2588&gt;12),(AND(Data_Input!$T$3="feet",Data_Input!$T2588&gt;40)),ABS(D2584)&gt;$G$4),"",D2584),""))</f>
        <v/>
      </c>
      <c r="O2584" s="37" t="str">
        <f>IF($J$4=0,E2584,IFERROR(IF(OR(AND(Data_Input!$T$3="meters",Data_Input!$T2588&gt;12),(AND(Data_Input!$T$3="feet",Data_Input!$T2588&gt;40)),ABS(E2584)&gt;$G$4),"",E2584),""))</f>
        <v/>
      </c>
      <c r="P2584" s="35"/>
      <c r="Q2584" s="8" t="str">
        <f t="shared" si="170"/>
        <v/>
      </c>
      <c r="R2584" s="8" t="str">
        <f t="shared" si="171"/>
        <v/>
      </c>
      <c r="S2584" s="8" t="str">
        <f t="shared" si="172"/>
        <v/>
      </c>
      <c r="T2584" s="8" t="str">
        <f t="shared" si="173"/>
        <v/>
      </c>
      <c r="U2584" s="35"/>
    </row>
    <row r="2585" spans="1:21">
      <c r="A2585" s="7">
        <v>2583</v>
      </c>
      <c r="B2585" s="37" t="str">
        <f>Data_Input!O2589</f>
        <v/>
      </c>
      <c r="C2585" s="37" t="str">
        <f>Data_Input!P2589</f>
        <v/>
      </c>
      <c r="D2585" s="37" t="str">
        <f>Data_Input!Q2589</f>
        <v/>
      </c>
      <c r="E2585" s="37" t="str">
        <f>Data_Input!R2589</f>
        <v/>
      </c>
      <c r="F2585" s="47"/>
      <c r="G2585" s="35"/>
      <c r="H2585" s="35"/>
      <c r="I2585" s="35"/>
      <c r="J2585" s="35"/>
      <c r="K2585" s="35"/>
      <c r="L2585" s="37" t="str">
        <f>IF($G$4=0,B2585,IFERROR(IF(OR(AND(Data_Input!$T$3="meters",Data_Input!$T2589&gt;12),(AND(Data_Input!$T$3="feet",Data_Input!$T2589&gt;40)),ABS(B2585)&gt;$G$4),"",B2585),""))</f>
        <v/>
      </c>
      <c r="M2585" s="37" t="str">
        <f>IF($H$4=0,C2585,IFERROR(IF(OR(AND(Data_Input!$T$3="meters",Data_Input!$T2589&gt;12),(AND(Data_Input!$T$3="feet",Data_Input!$T2589&gt;40)),ABS(C2585)&gt;$G$4),"",C2585),""))</f>
        <v/>
      </c>
      <c r="N2585" s="37" t="str">
        <f>IF($I$4=0,D2585,IFERROR(IF(OR(AND(Data_Input!$T$3="meters",Data_Input!$T2589&gt;12),(AND(Data_Input!$T$3="feet",Data_Input!$T2589&gt;40)),ABS(D2585)&gt;$G$4),"",D2585),""))</f>
        <v/>
      </c>
      <c r="O2585" s="37" t="str">
        <f>IF($J$4=0,E2585,IFERROR(IF(OR(AND(Data_Input!$T$3="meters",Data_Input!$T2589&gt;12),(AND(Data_Input!$T$3="feet",Data_Input!$T2589&gt;40)),ABS(E2585)&gt;$G$4),"",E2585),""))</f>
        <v/>
      </c>
      <c r="P2585" s="35"/>
      <c r="Q2585" s="8" t="str">
        <f t="shared" si="170"/>
        <v/>
      </c>
      <c r="R2585" s="8" t="str">
        <f t="shared" si="171"/>
        <v/>
      </c>
      <c r="S2585" s="8" t="str">
        <f t="shared" si="172"/>
        <v/>
      </c>
      <c r="T2585" s="8" t="str">
        <f t="shared" si="173"/>
        <v/>
      </c>
      <c r="U2585" s="35"/>
    </row>
    <row r="2586" spans="1:21">
      <c r="A2586" s="7">
        <v>2584</v>
      </c>
      <c r="B2586" s="37" t="str">
        <f>Data_Input!O2590</f>
        <v/>
      </c>
      <c r="C2586" s="37" t="str">
        <f>Data_Input!P2590</f>
        <v/>
      </c>
      <c r="D2586" s="37" t="str">
        <f>Data_Input!Q2590</f>
        <v/>
      </c>
      <c r="E2586" s="37" t="str">
        <f>Data_Input!R2590</f>
        <v/>
      </c>
      <c r="F2586" s="47"/>
      <c r="G2586" s="35"/>
      <c r="H2586" s="35"/>
      <c r="I2586" s="35"/>
      <c r="J2586" s="35"/>
      <c r="K2586" s="35"/>
      <c r="L2586" s="37" t="str">
        <f>IF($G$4=0,B2586,IFERROR(IF(OR(AND(Data_Input!$T$3="meters",Data_Input!$T2590&gt;12),(AND(Data_Input!$T$3="feet",Data_Input!$T2590&gt;40)),ABS(B2586)&gt;$G$4),"",B2586),""))</f>
        <v/>
      </c>
      <c r="M2586" s="37" t="str">
        <f>IF($H$4=0,C2586,IFERROR(IF(OR(AND(Data_Input!$T$3="meters",Data_Input!$T2590&gt;12),(AND(Data_Input!$T$3="feet",Data_Input!$T2590&gt;40)),ABS(C2586)&gt;$G$4),"",C2586),""))</f>
        <v/>
      </c>
      <c r="N2586" s="37" t="str">
        <f>IF($I$4=0,D2586,IFERROR(IF(OR(AND(Data_Input!$T$3="meters",Data_Input!$T2590&gt;12),(AND(Data_Input!$T$3="feet",Data_Input!$T2590&gt;40)),ABS(D2586)&gt;$G$4),"",D2586),""))</f>
        <v/>
      </c>
      <c r="O2586" s="37" t="str">
        <f>IF($J$4=0,E2586,IFERROR(IF(OR(AND(Data_Input!$T$3="meters",Data_Input!$T2590&gt;12),(AND(Data_Input!$T$3="feet",Data_Input!$T2590&gt;40)),ABS(E2586)&gt;$G$4),"",E2586),""))</f>
        <v/>
      </c>
      <c r="P2586" s="35"/>
      <c r="Q2586" s="8" t="str">
        <f t="shared" si="170"/>
        <v/>
      </c>
      <c r="R2586" s="8" t="str">
        <f t="shared" si="171"/>
        <v/>
      </c>
      <c r="S2586" s="8" t="str">
        <f t="shared" si="172"/>
        <v/>
      </c>
      <c r="T2586" s="8" t="str">
        <f t="shared" si="173"/>
        <v/>
      </c>
      <c r="U2586" s="35"/>
    </row>
    <row r="2587" spans="1:21">
      <c r="A2587" s="7">
        <v>2585</v>
      </c>
      <c r="B2587" s="37" t="str">
        <f>Data_Input!O2591</f>
        <v/>
      </c>
      <c r="C2587" s="37" t="str">
        <f>Data_Input!P2591</f>
        <v/>
      </c>
      <c r="D2587" s="37" t="str">
        <f>Data_Input!Q2591</f>
        <v/>
      </c>
      <c r="E2587" s="37" t="str">
        <f>Data_Input!R2591</f>
        <v/>
      </c>
      <c r="F2587" s="47"/>
      <c r="G2587" s="35"/>
      <c r="H2587" s="35"/>
      <c r="I2587" s="35"/>
      <c r="J2587" s="35"/>
      <c r="K2587" s="35"/>
      <c r="L2587" s="37" t="str">
        <f>IF($G$4=0,B2587,IFERROR(IF(OR(AND(Data_Input!$T$3="meters",Data_Input!$T2591&gt;12),(AND(Data_Input!$T$3="feet",Data_Input!$T2591&gt;40)),ABS(B2587)&gt;$G$4),"",B2587),""))</f>
        <v/>
      </c>
      <c r="M2587" s="37" t="str">
        <f>IF($H$4=0,C2587,IFERROR(IF(OR(AND(Data_Input!$T$3="meters",Data_Input!$T2591&gt;12),(AND(Data_Input!$T$3="feet",Data_Input!$T2591&gt;40)),ABS(C2587)&gt;$G$4),"",C2587),""))</f>
        <v/>
      </c>
      <c r="N2587" s="37" t="str">
        <f>IF($I$4=0,D2587,IFERROR(IF(OR(AND(Data_Input!$T$3="meters",Data_Input!$T2591&gt;12),(AND(Data_Input!$T$3="feet",Data_Input!$T2591&gt;40)),ABS(D2587)&gt;$G$4),"",D2587),""))</f>
        <v/>
      </c>
      <c r="O2587" s="37" t="str">
        <f>IF($J$4=0,E2587,IFERROR(IF(OR(AND(Data_Input!$T$3="meters",Data_Input!$T2591&gt;12),(AND(Data_Input!$T$3="feet",Data_Input!$T2591&gt;40)),ABS(E2587)&gt;$G$4),"",E2587),""))</f>
        <v/>
      </c>
      <c r="P2587" s="35"/>
      <c r="Q2587" s="8" t="str">
        <f t="shared" si="170"/>
        <v/>
      </c>
      <c r="R2587" s="8" t="str">
        <f t="shared" si="171"/>
        <v/>
      </c>
      <c r="S2587" s="8" t="str">
        <f t="shared" si="172"/>
        <v/>
      </c>
      <c r="T2587" s="8" t="str">
        <f t="shared" si="173"/>
        <v/>
      </c>
      <c r="U2587" s="35"/>
    </row>
    <row r="2588" spans="1:21">
      <c r="A2588" s="7">
        <v>2586</v>
      </c>
      <c r="B2588" s="37" t="str">
        <f>Data_Input!O2592</f>
        <v/>
      </c>
      <c r="C2588" s="37" t="str">
        <f>Data_Input!P2592</f>
        <v/>
      </c>
      <c r="D2588" s="37" t="str">
        <f>Data_Input!Q2592</f>
        <v/>
      </c>
      <c r="E2588" s="37" t="str">
        <f>Data_Input!R2592</f>
        <v/>
      </c>
      <c r="F2588" s="47"/>
      <c r="G2588" s="35"/>
      <c r="H2588" s="35"/>
      <c r="I2588" s="35"/>
      <c r="J2588" s="35"/>
      <c r="K2588" s="35"/>
      <c r="L2588" s="37" t="str">
        <f>IF($G$4=0,B2588,IFERROR(IF(OR(AND(Data_Input!$T$3="meters",Data_Input!$T2592&gt;12),(AND(Data_Input!$T$3="feet",Data_Input!$T2592&gt;40)),ABS(B2588)&gt;$G$4),"",B2588),""))</f>
        <v/>
      </c>
      <c r="M2588" s="37" t="str">
        <f>IF($H$4=0,C2588,IFERROR(IF(OR(AND(Data_Input!$T$3="meters",Data_Input!$T2592&gt;12),(AND(Data_Input!$T$3="feet",Data_Input!$T2592&gt;40)),ABS(C2588)&gt;$G$4),"",C2588),""))</f>
        <v/>
      </c>
      <c r="N2588" s="37" t="str">
        <f>IF($I$4=0,D2588,IFERROR(IF(OR(AND(Data_Input!$T$3="meters",Data_Input!$T2592&gt;12),(AND(Data_Input!$T$3="feet",Data_Input!$T2592&gt;40)),ABS(D2588)&gt;$G$4),"",D2588),""))</f>
        <v/>
      </c>
      <c r="O2588" s="37" t="str">
        <f>IF($J$4=0,E2588,IFERROR(IF(OR(AND(Data_Input!$T$3="meters",Data_Input!$T2592&gt;12),(AND(Data_Input!$T$3="feet",Data_Input!$T2592&gt;40)),ABS(E2588)&gt;$G$4),"",E2588),""))</f>
        <v/>
      </c>
      <c r="P2588" s="35"/>
      <c r="Q2588" s="8" t="str">
        <f t="shared" si="170"/>
        <v/>
      </c>
      <c r="R2588" s="8" t="str">
        <f t="shared" si="171"/>
        <v/>
      </c>
      <c r="S2588" s="8" t="str">
        <f t="shared" si="172"/>
        <v/>
      </c>
      <c r="T2588" s="8" t="str">
        <f t="shared" si="173"/>
        <v/>
      </c>
      <c r="U2588" s="35"/>
    </row>
    <row r="2589" spans="1:21">
      <c r="A2589" s="7">
        <v>2587</v>
      </c>
      <c r="B2589" s="37" t="str">
        <f>Data_Input!O2593</f>
        <v/>
      </c>
      <c r="C2589" s="37" t="str">
        <f>Data_Input!P2593</f>
        <v/>
      </c>
      <c r="D2589" s="37" t="str">
        <f>Data_Input!Q2593</f>
        <v/>
      </c>
      <c r="E2589" s="37" t="str">
        <f>Data_Input!R2593</f>
        <v/>
      </c>
      <c r="F2589" s="47"/>
      <c r="G2589" s="35"/>
      <c r="H2589" s="35"/>
      <c r="I2589" s="35"/>
      <c r="J2589" s="35"/>
      <c r="K2589" s="35"/>
      <c r="L2589" s="37" t="str">
        <f>IF($G$4=0,B2589,IFERROR(IF(OR(AND(Data_Input!$T$3="meters",Data_Input!$T2593&gt;12),(AND(Data_Input!$T$3="feet",Data_Input!$T2593&gt;40)),ABS(B2589)&gt;$G$4),"",B2589),""))</f>
        <v/>
      </c>
      <c r="M2589" s="37" t="str">
        <f>IF($H$4=0,C2589,IFERROR(IF(OR(AND(Data_Input!$T$3="meters",Data_Input!$T2593&gt;12),(AND(Data_Input!$T$3="feet",Data_Input!$T2593&gt;40)),ABS(C2589)&gt;$G$4),"",C2589),""))</f>
        <v/>
      </c>
      <c r="N2589" s="37" t="str">
        <f>IF($I$4=0,D2589,IFERROR(IF(OR(AND(Data_Input!$T$3="meters",Data_Input!$T2593&gt;12),(AND(Data_Input!$T$3="feet",Data_Input!$T2593&gt;40)),ABS(D2589)&gt;$G$4),"",D2589),""))</f>
        <v/>
      </c>
      <c r="O2589" s="37" t="str">
        <f>IF($J$4=0,E2589,IFERROR(IF(OR(AND(Data_Input!$T$3="meters",Data_Input!$T2593&gt;12),(AND(Data_Input!$T$3="feet",Data_Input!$T2593&gt;40)),ABS(E2589)&gt;$G$4),"",E2589),""))</f>
        <v/>
      </c>
      <c r="P2589" s="35"/>
      <c r="Q2589" s="8" t="str">
        <f t="shared" si="170"/>
        <v/>
      </c>
      <c r="R2589" s="8" t="str">
        <f t="shared" si="171"/>
        <v/>
      </c>
      <c r="S2589" s="8" t="str">
        <f t="shared" si="172"/>
        <v/>
      </c>
      <c r="T2589" s="8" t="str">
        <f t="shared" si="173"/>
        <v/>
      </c>
      <c r="U2589" s="35"/>
    </row>
    <row r="2590" spans="1:21">
      <c r="A2590" s="7">
        <v>2588</v>
      </c>
      <c r="B2590" s="37" t="str">
        <f>Data_Input!O2594</f>
        <v/>
      </c>
      <c r="C2590" s="37" t="str">
        <f>Data_Input!P2594</f>
        <v/>
      </c>
      <c r="D2590" s="37" t="str">
        <f>Data_Input!Q2594</f>
        <v/>
      </c>
      <c r="E2590" s="37" t="str">
        <f>Data_Input!R2594</f>
        <v/>
      </c>
      <c r="F2590" s="47"/>
      <c r="G2590" s="35"/>
      <c r="H2590" s="35"/>
      <c r="I2590" s="35"/>
      <c r="J2590" s="35"/>
      <c r="K2590" s="35"/>
      <c r="L2590" s="37" t="str">
        <f>IF($G$4=0,B2590,IFERROR(IF(OR(AND(Data_Input!$T$3="meters",Data_Input!$T2594&gt;12),(AND(Data_Input!$T$3="feet",Data_Input!$T2594&gt;40)),ABS(B2590)&gt;$G$4),"",B2590),""))</f>
        <v/>
      </c>
      <c r="M2590" s="37" t="str">
        <f>IF($H$4=0,C2590,IFERROR(IF(OR(AND(Data_Input!$T$3="meters",Data_Input!$T2594&gt;12),(AND(Data_Input!$T$3="feet",Data_Input!$T2594&gt;40)),ABS(C2590)&gt;$G$4),"",C2590),""))</f>
        <v/>
      </c>
      <c r="N2590" s="37" t="str">
        <f>IF($I$4=0,D2590,IFERROR(IF(OR(AND(Data_Input!$T$3="meters",Data_Input!$T2594&gt;12),(AND(Data_Input!$T$3="feet",Data_Input!$T2594&gt;40)),ABS(D2590)&gt;$G$4),"",D2590),""))</f>
        <v/>
      </c>
      <c r="O2590" s="37" t="str">
        <f>IF($J$4=0,E2590,IFERROR(IF(OR(AND(Data_Input!$T$3="meters",Data_Input!$T2594&gt;12),(AND(Data_Input!$T$3="feet",Data_Input!$T2594&gt;40)),ABS(E2590)&gt;$G$4),"",E2590),""))</f>
        <v/>
      </c>
      <c r="P2590" s="35"/>
      <c r="Q2590" s="8" t="str">
        <f t="shared" si="170"/>
        <v/>
      </c>
      <c r="R2590" s="8" t="str">
        <f t="shared" si="171"/>
        <v/>
      </c>
      <c r="S2590" s="8" t="str">
        <f t="shared" si="172"/>
        <v/>
      </c>
      <c r="T2590" s="8" t="str">
        <f t="shared" si="173"/>
        <v/>
      </c>
      <c r="U2590" s="35"/>
    </row>
    <row r="2591" spans="1:21">
      <c r="A2591" s="7">
        <v>2589</v>
      </c>
      <c r="B2591" s="37" t="str">
        <f>Data_Input!O2595</f>
        <v/>
      </c>
      <c r="C2591" s="37" t="str">
        <f>Data_Input!P2595</f>
        <v/>
      </c>
      <c r="D2591" s="37" t="str">
        <f>Data_Input!Q2595</f>
        <v/>
      </c>
      <c r="E2591" s="37" t="str">
        <f>Data_Input!R2595</f>
        <v/>
      </c>
      <c r="F2591" s="47"/>
      <c r="G2591" s="35"/>
      <c r="H2591" s="35"/>
      <c r="I2591" s="35"/>
      <c r="J2591" s="35"/>
      <c r="K2591" s="35"/>
      <c r="L2591" s="37" t="str">
        <f>IF($G$4=0,B2591,IFERROR(IF(OR(AND(Data_Input!$T$3="meters",Data_Input!$T2595&gt;12),(AND(Data_Input!$T$3="feet",Data_Input!$T2595&gt;40)),ABS(B2591)&gt;$G$4),"",B2591),""))</f>
        <v/>
      </c>
      <c r="M2591" s="37" t="str">
        <f>IF($H$4=0,C2591,IFERROR(IF(OR(AND(Data_Input!$T$3="meters",Data_Input!$T2595&gt;12),(AND(Data_Input!$T$3="feet",Data_Input!$T2595&gt;40)),ABS(C2591)&gt;$G$4),"",C2591),""))</f>
        <v/>
      </c>
      <c r="N2591" s="37" t="str">
        <f>IF($I$4=0,D2591,IFERROR(IF(OR(AND(Data_Input!$T$3="meters",Data_Input!$T2595&gt;12),(AND(Data_Input!$T$3="feet",Data_Input!$T2595&gt;40)),ABS(D2591)&gt;$G$4),"",D2591),""))</f>
        <v/>
      </c>
      <c r="O2591" s="37" t="str">
        <f>IF($J$4=0,E2591,IFERROR(IF(OR(AND(Data_Input!$T$3="meters",Data_Input!$T2595&gt;12),(AND(Data_Input!$T$3="feet",Data_Input!$T2595&gt;40)),ABS(E2591)&gt;$G$4),"",E2591),""))</f>
        <v/>
      </c>
      <c r="P2591" s="35"/>
      <c r="Q2591" s="8" t="str">
        <f t="shared" si="170"/>
        <v/>
      </c>
      <c r="R2591" s="8" t="str">
        <f t="shared" si="171"/>
        <v/>
      </c>
      <c r="S2591" s="8" t="str">
        <f t="shared" si="172"/>
        <v/>
      </c>
      <c r="T2591" s="8" t="str">
        <f t="shared" si="173"/>
        <v/>
      </c>
      <c r="U2591" s="35"/>
    </row>
    <row r="2592" spans="1:21">
      <c r="A2592" s="7">
        <v>2590</v>
      </c>
      <c r="B2592" s="37" t="str">
        <f>Data_Input!O2596</f>
        <v/>
      </c>
      <c r="C2592" s="37" t="str">
        <f>Data_Input!P2596</f>
        <v/>
      </c>
      <c r="D2592" s="37" t="str">
        <f>Data_Input!Q2596</f>
        <v/>
      </c>
      <c r="E2592" s="37" t="str">
        <f>Data_Input!R2596</f>
        <v/>
      </c>
      <c r="F2592" s="47"/>
      <c r="G2592" s="35"/>
      <c r="H2592" s="35"/>
      <c r="I2592" s="35"/>
      <c r="J2592" s="35"/>
      <c r="K2592" s="35"/>
      <c r="L2592" s="37" t="str">
        <f>IF($G$4=0,B2592,IFERROR(IF(OR(AND(Data_Input!$T$3="meters",Data_Input!$T2596&gt;12),(AND(Data_Input!$T$3="feet",Data_Input!$T2596&gt;40)),ABS(B2592)&gt;$G$4),"",B2592),""))</f>
        <v/>
      </c>
      <c r="M2592" s="37" t="str">
        <f>IF($H$4=0,C2592,IFERROR(IF(OR(AND(Data_Input!$T$3="meters",Data_Input!$T2596&gt;12),(AND(Data_Input!$T$3="feet",Data_Input!$T2596&gt;40)),ABS(C2592)&gt;$G$4),"",C2592),""))</f>
        <v/>
      </c>
      <c r="N2592" s="37" t="str">
        <f>IF($I$4=0,D2592,IFERROR(IF(OR(AND(Data_Input!$T$3="meters",Data_Input!$T2596&gt;12),(AND(Data_Input!$T$3="feet",Data_Input!$T2596&gt;40)),ABS(D2592)&gt;$G$4),"",D2592),""))</f>
        <v/>
      </c>
      <c r="O2592" s="37" t="str">
        <f>IF($J$4=0,E2592,IFERROR(IF(OR(AND(Data_Input!$T$3="meters",Data_Input!$T2596&gt;12),(AND(Data_Input!$T$3="feet",Data_Input!$T2596&gt;40)),ABS(E2592)&gt;$G$4),"",E2592),""))</f>
        <v/>
      </c>
      <c r="P2592" s="35"/>
      <c r="Q2592" s="8" t="str">
        <f t="shared" si="170"/>
        <v/>
      </c>
      <c r="R2592" s="8" t="str">
        <f t="shared" si="171"/>
        <v/>
      </c>
      <c r="S2592" s="8" t="str">
        <f t="shared" si="172"/>
        <v/>
      </c>
      <c r="T2592" s="8" t="str">
        <f t="shared" si="173"/>
        <v/>
      </c>
      <c r="U2592" s="35"/>
    </row>
    <row r="2593" spans="1:21">
      <c r="A2593" s="7">
        <v>2591</v>
      </c>
      <c r="B2593" s="37" t="str">
        <f>Data_Input!O2597</f>
        <v/>
      </c>
      <c r="C2593" s="37" t="str">
        <f>Data_Input!P2597</f>
        <v/>
      </c>
      <c r="D2593" s="37" t="str">
        <f>Data_Input!Q2597</f>
        <v/>
      </c>
      <c r="E2593" s="37" t="str">
        <f>Data_Input!R2597</f>
        <v/>
      </c>
      <c r="F2593" s="47"/>
      <c r="G2593" s="35"/>
      <c r="H2593" s="35"/>
      <c r="I2593" s="35"/>
      <c r="J2593" s="35"/>
      <c r="K2593" s="35"/>
      <c r="L2593" s="37" t="str">
        <f>IF($G$4=0,B2593,IFERROR(IF(OR(AND(Data_Input!$T$3="meters",Data_Input!$T2597&gt;12),(AND(Data_Input!$T$3="feet",Data_Input!$T2597&gt;40)),ABS(B2593)&gt;$G$4),"",B2593),""))</f>
        <v/>
      </c>
      <c r="M2593" s="37" t="str">
        <f>IF($H$4=0,C2593,IFERROR(IF(OR(AND(Data_Input!$T$3="meters",Data_Input!$T2597&gt;12),(AND(Data_Input!$T$3="feet",Data_Input!$T2597&gt;40)),ABS(C2593)&gt;$G$4),"",C2593),""))</f>
        <v/>
      </c>
      <c r="N2593" s="37" t="str">
        <f>IF($I$4=0,D2593,IFERROR(IF(OR(AND(Data_Input!$T$3="meters",Data_Input!$T2597&gt;12),(AND(Data_Input!$T$3="feet",Data_Input!$T2597&gt;40)),ABS(D2593)&gt;$G$4),"",D2593),""))</f>
        <v/>
      </c>
      <c r="O2593" s="37" t="str">
        <f>IF($J$4=0,E2593,IFERROR(IF(OR(AND(Data_Input!$T$3="meters",Data_Input!$T2597&gt;12),(AND(Data_Input!$T$3="feet",Data_Input!$T2597&gt;40)),ABS(E2593)&gt;$G$4),"",E2593),""))</f>
        <v/>
      </c>
      <c r="P2593" s="35"/>
      <c r="Q2593" s="8" t="str">
        <f t="shared" si="170"/>
        <v/>
      </c>
      <c r="R2593" s="8" t="str">
        <f t="shared" si="171"/>
        <v/>
      </c>
      <c r="S2593" s="8" t="str">
        <f t="shared" si="172"/>
        <v/>
      </c>
      <c r="T2593" s="8" t="str">
        <f t="shared" si="173"/>
        <v/>
      </c>
      <c r="U2593" s="35"/>
    </row>
    <row r="2594" spans="1:21">
      <c r="A2594" s="7">
        <v>2592</v>
      </c>
      <c r="B2594" s="37" t="str">
        <f>Data_Input!O2598</f>
        <v/>
      </c>
      <c r="C2594" s="37" t="str">
        <f>Data_Input!P2598</f>
        <v/>
      </c>
      <c r="D2594" s="37" t="str">
        <f>Data_Input!Q2598</f>
        <v/>
      </c>
      <c r="E2594" s="37" t="str">
        <f>Data_Input!R2598</f>
        <v/>
      </c>
      <c r="F2594" s="47"/>
      <c r="G2594" s="35"/>
      <c r="H2594" s="35"/>
      <c r="I2594" s="35"/>
      <c r="J2594" s="35"/>
      <c r="K2594" s="35"/>
      <c r="L2594" s="37" t="str">
        <f>IF($G$4=0,B2594,IFERROR(IF(OR(AND(Data_Input!$T$3="meters",Data_Input!$T2598&gt;12),(AND(Data_Input!$T$3="feet",Data_Input!$T2598&gt;40)),ABS(B2594)&gt;$G$4),"",B2594),""))</f>
        <v/>
      </c>
      <c r="M2594" s="37" t="str">
        <f>IF($H$4=0,C2594,IFERROR(IF(OR(AND(Data_Input!$T$3="meters",Data_Input!$T2598&gt;12),(AND(Data_Input!$T$3="feet",Data_Input!$T2598&gt;40)),ABS(C2594)&gt;$G$4),"",C2594),""))</f>
        <v/>
      </c>
      <c r="N2594" s="37" t="str">
        <f>IF($I$4=0,D2594,IFERROR(IF(OR(AND(Data_Input!$T$3="meters",Data_Input!$T2598&gt;12),(AND(Data_Input!$T$3="feet",Data_Input!$T2598&gt;40)),ABS(D2594)&gt;$G$4),"",D2594),""))</f>
        <v/>
      </c>
      <c r="O2594" s="37" t="str">
        <f>IF($J$4=0,E2594,IFERROR(IF(OR(AND(Data_Input!$T$3="meters",Data_Input!$T2598&gt;12),(AND(Data_Input!$T$3="feet",Data_Input!$T2598&gt;40)),ABS(E2594)&gt;$G$4),"",E2594),""))</f>
        <v/>
      </c>
      <c r="P2594" s="35"/>
      <c r="Q2594" s="8" t="str">
        <f t="shared" si="170"/>
        <v/>
      </c>
      <c r="R2594" s="8" t="str">
        <f t="shared" si="171"/>
        <v/>
      </c>
      <c r="S2594" s="8" t="str">
        <f t="shared" si="172"/>
        <v/>
      </c>
      <c r="T2594" s="8" t="str">
        <f t="shared" si="173"/>
        <v/>
      </c>
      <c r="U2594" s="35"/>
    </row>
    <row r="2595" spans="1:21">
      <c r="A2595" s="7">
        <v>2593</v>
      </c>
      <c r="B2595" s="37" t="str">
        <f>Data_Input!O2599</f>
        <v/>
      </c>
      <c r="C2595" s="37" t="str">
        <f>Data_Input!P2599</f>
        <v/>
      </c>
      <c r="D2595" s="37" t="str">
        <f>Data_Input!Q2599</f>
        <v/>
      </c>
      <c r="E2595" s="37" t="str">
        <f>Data_Input!R2599</f>
        <v/>
      </c>
      <c r="F2595" s="47"/>
      <c r="G2595" s="35"/>
      <c r="H2595" s="35"/>
      <c r="I2595" s="35"/>
      <c r="J2595" s="35"/>
      <c r="K2595" s="35"/>
      <c r="L2595" s="37" t="str">
        <f>IF($G$4=0,B2595,IFERROR(IF(OR(AND(Data_Input!$T$3="meters",Data_Input!$T2599&gt;12),(AND(Data_Input!$T$3="feet",Data_Input!$T2599&gt;40)),ABS(B2595)&gt;$G$4),"",B2595),""))</f>
        <v/>
      </c>
      <c r="M2595" s="37" t="str">
        <f>IF($H$4=0,C2595,IFERROR(IF(OR(AND(Data_Input!$T$3="meters",Data_Input!$T2599&gt;12),(AND(Data_Input!$T$3="feet",Data_Input!$T2599&gt;40)),ABS(C2595)&gt;$G$4),"",C2595),""))</f>
        <v/>
      </c>
      <c r="N2595" s="37" t="str">
        <f>IF($I$4=0,D2595,IFERROR(IF(OR(AND(Data_Input!$T$3="meters",Data_Input!$T2599&gt;12),(AND(Data_Input!$T$3="feet",Data_Input!$T2599&gt;40)),ABS(D2595)&gt;$G$4),"",D2595),""))</f>
        <v/>
      </c>
      <c r="O2595" s="37" t="str">
        <f>IF($J$4=0,E2595,IFERROR(IF(OR(AND(Data_Input!$T$3="meters",Data_Input!$T2599&gt;12),(AND(Data_Input!$T$3="feet",Data_Input!$T2599&gt;40)),ABS(E2595)&gt;$G$4),"",E2595),""))</f>
        <v/>
      </c>
      <c r="P2595" s="35"/>
      <c r="Q2595" s="8" t="str">
        <f t="shared" si="170"/>
        <v/>
      </c>
      <c r="R2595" s="8" t="str">
        <f t="shared" si="171"/>
        <v/>
      </c>
      <c r="S2595" s="8" t="str">
        <f t="shared" si="172"/>
        <v/>
      </c>
      <c r="T2595" s="8" t="str">
        <f t="shared" si="173"/>
        <v/>
      </c>
      <c r="U2595" s="35"/>
    </row>
    <row r="2596" spans="1:21">
      <c r="A2596" s="7">
        <v>2594</v>
      </c>
      <c r="B2596" s="37" t="str">
        <f>Data_Input!O2600</f>
        <v/>
      </c>
      <c r="C2596" s="37" t="str">
        <f>Data_Input!P2600</f>
        <v/>
      </c>
      <c r="D2596" s="37" t="str">
        <f>Data_Input!Q2600</f>
        <v/>
      </c>
      <c r="E2596" s="37" t="str">
        <f>Data_Input!R2600</f>
        <v/>
      </c>
      <c r="F2596" s="47"/>
      <c r="G2596" s="35"/>
      <c r="H2596" s="35"/>
      <c r="I2596" s="35"/>
      <c r="J2596" s="35"/>
      <c r="K2596" s="35"/>
      <c r="L2596" s="37" t="str">
        <f>IF($G$4=0,B2596,IFERROR(IF(OR(AND(Data_Input!$T$3="meters",Data_Input!$T2600&gt;12),(AND(Data_Input!$T$3="feet",Data_Input!$T2600&gt;40)),ABS(B2596)&gt;$G$4),"",B2596),""))</f>
        <v/>
      </c>
      <c r="M2596" s="37" t="str">
        <f>IF($H$4=0,C2596,IFERROR(IF(OR(AND(Data_Input!$T$3="meters",Data_Input!$T2600&gt;12),(AND(Data_Input!$T$3="feet",Data_Input!$T2600&gt;40)),ABS(C2596)&gt;$G$4),"",C2596),""))</f>
        <v/>
      </c>
      <c r="N2596" s="37" t="str">
        <f>IF($I$4=0,D2596,IFERROR(IF(OR(AND(Data_Input!$T$3="meters",Data_Input!$T2600&gt;12),(AND(Data_Input!$T$3="feet",Data_Input!$T2600&gt;40)),ABS(D2596)&gt;$G$4),"",D2596),""))</f>
        <v/>
      </c>
      <c r="O2596" s="37" t="str">
        <f>IF($J$4=0,E2596,IFERROR(IF(OR(AND(Data_Input!$T$3="meters",Data_Input!$T2600&gt;12),(AND(Data_Input!$T$3="feet",Data_Input!$T2600&gt;40)),ABS(E2596)&gt;$G$4),"",E2596),""))</f>
        <v/>
      </c>
      <c r="P2596" s="35"/>
      <c r="Q2596" s="8" t="str">
        <f t="shared" si="170"/>
        <v/>
      </c>
      <c r="R2596" s="8" t="str">
        <f t="shared" si="171"/>
        <v/>
      </c>
      <c r="S2596" s="8" t="str">
        <f t="shared" si="172"/>
        <v/>
      </c>
      <c r="T2596" s="8" t="str">
        <f t="shared" si="173"/>
        <v/>
      </c>
      <c r="U2596" s="35"/>
    </row>
    <row r="2597" spans="1:21">
      <c r="A2597" s="7">
        <v>2595</v>
      </c>
      <c r="B2597" s="37" t="str">
        <f>Data_Input!O2601</f>
        <v/>
      </c>
      <c r="C2597" s="37" t="str">
        <f>Data_Input!P2601</f>
        <v/>
      </c>
      <c r="D2597" s="37" t="str">
        <f>Data_Input!Q2601</f>
        <v/>
      </c>
      <c r="E2597" s="37" t="str">
        <f>Data_Input!R2601</f>
        <v/>
      </c>
      <c r="F2597" s="47"/>
      <c r="G2597" s="35"/>
      <c r="H2597" s="35"/>
      <c r="I2597" s="35"/>
      <c r="J2597" s="35"/>
      <c r="K2597" s="35"/>
      <c r="L2597" s="37" t="str">
        <f>IF($G$4=0,B2597,IFERROR(IF(OR(AND(Data_Input!$T$3="meters",Data_Input!$T2601&gt;12),(AND(Data_Input!$T$3="feet",Data_Input!$T2601&gt;40)),ABS(B2597)&gt;$G$4),"",B2597),""))</f>
        <v/>
      </c>
      <c r="M2597" s="37" t="str">
        <f>IF($H$4=0,C2597,IFERROR(IF(OR(AND(Data_Input!$T$3="meters",Data_Input!$T2601&gt;12),(AND(Data_Input!$T$3="feet",Data_Input!$T2601&gt;40)),ABS(C2597)&gt;$G$4),"",C2597),""))</f>
        <v/>
      </c>
      <c r="N2597" s="37" t="str">
        <f>IF($I$4=0,D2597,IFERROR(IF(OR(AND(Data_Input!$T$3="meters",Data_Input!$T2601&gt;12),(AND(Data_Input!$T$3="feet",Data_Input!$T2601&gt;40)),ABS(D2597)&gt;$G$4),"",D2597),""))</f>
        <v/>
      </c>
      <c r="O2597" s="37" t="str">
        <f>IF($J$4=0,E2597,IFERROR(IF(OR(AND(Data_Input!$T$3="meters",Data_Input!$T2601&gt;12),(AND(Data_Input!$T$3="feet",Data_Input!$T2601&gt;40)),ABS(E2597)&gt;$G$4),"",E2597),""))</f>
        <v/>
      </c>
      <c r="P2597" s="35"/>
      <c r="Q2597" s="8" t="str">
        <f t="shared" si="170"/>
        <v/>
      </c>
      <c r="R2597" s="8" t="str">
        <f t="shared" si="171"/>
        <v/>
      </c>
      <c r="S2597" s="8" t="str">
        <f t="shared" si="172"/>
        <v/>
      </c>
      <c r="T2597" s="8" t="str">
        <f t="shared" si="173"/>
        <v/>
      </c>
      <c r="U2597" s="35"/>
    </row>
    <row r="2598" spans="1:21">
      <c r="A2598" s="7">
        <v>2596</v>
      </c>
      <c r="B2598" s="37" t="str">
        <f>Data_Input!O2602</f>
        <v/>
      </c>
      <c r="C2598" s="37" t="str">
        <f>Data_Input!P2602</f>
        <v/>
      </c>
      <c r="D2598" s="37" t="str">
        <f>Data_Input!Q2602</f>
        <v/>
      </c>
      <c r="E2598" s="37" t="str">
        <f>Data_Input!R2602</f>
        <v/>
      </c>
      <c r="F2598" s="47"/>
      <c r="G2598" s="35"/>
      <c r="H2598" s="35"/>
      <c r="I2598" s="35"/>
      <c r="J2598" s="35"/>
      <c r="K2598" s="35"/>
      <c r="L2598" s="37" t="str">
        <f>IF($G$4=0,B2598,IFERROR(IF(OR(AND(Data_Input!$T$3="meters",Data_Input!$T2602&gt;12),(AND(Data_Input!$T$3="feet",Data_Input!$T2602&gt;40)),ABS(B2598)&gt;$G$4),"",B2598),""))</f>
        <v/>
      </c>
      <c r="M2598" s="37" t="str">
        <f>IF($H$4=0,C2598,IFERROR(IF(OR(AND(Data_Input!$T$3="meters",Data_Input!$T2602&gt;12),(AND(Data_Input!$T$3="feet",Data_Input!$T2602&gt;40)),ABS(C2598)&gt;$G$4),"",C2598),""))</f>
        <v/>
      </c>
      <c r="N2598" s="37" t="str">
        <f>IF($I$4=0,D2598,IFERROR(IF(OR(AND(Data_Input!$T$3="meters",Data_Input!$T2602&gt;12),(AND(Data_Input!$T$3="feet",Data_Input!$T2602&gt;40)),ABS(D2598)&gt;$G$4),"",D2598),""))</f>
        <v/>
      </c>
      <c r="O2598" s="37" t="str">
        <f>IF($J$4=0,E2598,IFERROR(IF(OR(AND(Data_Input!$T$3="meters",Data_Input!$T2602&gt;12),(AND(Data_Input!$T$3="feet",Data_Input!$T2602&gt;40)),ABS(E2598)&gt;$G$4),"",E2598),""))</f>
        <v/>
      </c>
      <c r="P2598" s="35"/>
      <c r="Q2598" s="8" t="str">
        <f t="shared" si="170"/>
        <v/>
      </c>
      <c r="R2598" s="8" t="str">
        <f t="shared" si="171"/>
        <v/>
      </c>
      <c r="S2598" s="8" t="str">
        <f t="shared" si="172"/>
        <v/>
      </c>
      <c r="T2598" s="8" t="str">
        <f t="shared" si="173"/>
        <v/>
      </c>
      <c r="U2598" s="35"/>
    </row>
    <row r="2599" spans="1:21">
      <c r="A2599" s="7">
        <v>2597</v>
      </c>
      <c r="B2599" s="37" t="str">
        <f>Data_Input!O2603</f>
        <v/>
      </c>
      <c r="C2599" s="37" t="str">
        <f>Data_Input!P2603</f>
        <v/>
      </c>
      <c r="D2599" s="37" t="str">
        <f>Data_Input!Q2603</f>
        <v/>
      </c>
      <c r="E2599" s="37" t="str">
        <f>Data_Input!R2603</f>
        <v/>
      </c>
      <c r="F2599" s="47"/>
      <c r="G2599" s="35"/>
      <c r="H2599" s="35"/>
      <c r="I2599" s="35"/>
      <c r="J2599" s="35"/>
      <c r="K2599" s="35"/>
      <c r="L2599" s="37" t="str">
        <f>IF($G$4=0,B2599,IFERROR(IF(OR(AND(Data_Input!$T$3="meters",Data_Input!$T2603&gt;12),(AND(Data_Input!$T$3="feet",Data_Input!$T2603&gt;40)),ABS(B2599)&gt;$G$4),"",B2599),""))</f>
        <v/>
      </c>
      <c r="M2599" s="37" t="str">
        <f>IF($H$4=0,C2599,IFERROR(IF(OR(AND(Data_Input!$T$3="meters",Data_Input!$T2603&gt;12),(AND(Data_Input!$T$3="feet",Data_Input!$T2603&gt;40)),ABS(C2599)&gt;$G$4),"",C2599),""))</f>
        <v/>
      </c>
      <c r="N2599" s="37" t="str">
        <f>IF($I$4=0,D2599,IFERROR(IF(OR(AND(Data_Input!$T$3="meters",Data_Input!$T2603&gt;12),(AND(Data_Input!$T$3="feet",Data_Input!$T2603&gt;40)),ABS(D2599)&gt;$G$4),"",D2599),""))</f>
        <v/>
      </c>
      <c r="O2599" s="37" t="str">
        <f>IF($J$4=0,E2599,IFERROR(IF(OR(AND(Data_Input!$T$3="meters",Data_Input!$T2603&gt;12),(AND(Data_Input!$T$3="feet",Data_Input!$T2603&gt;40)),ABS(E2599)&gt;$G$4),"",E2599),""))</f>
        <v/>
      </c>
      <c r="P2599" s="35"/>
      <c r="Q2599" s="8" t="str">
        <f t="shared" si="170"/>
        <v/>
      </c>
      <c r="R2599" s="8" t="str">
        <f t="shared" si="171"/>
        <v/>
      </c>
      <c r="S2599" s="8" t="str">
        <f t="shared" si="172"/>
        <v/>
      </c>
      <c r="T2599" s="8" t="str">
        <f t="shared" si="173"/>
        <v/>
      </c>
      <c r="U2599" s="35"/>
    </row>
    <row r="2600" spans="1:21">
      <c r="A2600" s="7">
        <v>2598</v>
      </c>
      <c r="B2600" s="37" t="str">
        <f>Data_Input!O2604</f>
        <v/>
      </c>
      <c r="C2600" s="37" t="str">
        <f>Data_Input!P2604</f>
        <v/>
      </c>
      <c r="D2600" s="37" t="str">
        <f>Data_Input!Q2604</f>
        <v/>
      </c>
      <c r="E2600" s="37" t="str">
        <f>Data_Input!R2604</f>
        <v/>
      </c>
      <c r="F2600" s="47"/>
      <c r="G2600" s="35"/>
      <c r="H2600" s="35"/>
      <c r="I2600" s="35"/>
      <c r="J2600" s="35"/>
      <c r="K2600" s="35"/>
      <c r="L2600" s="37" t="str">
        <f>IF($G$4=0,B2600,IFERROR(IF(OR(AND(Data_Input!$T$3="meters",Data_Input!$T2604&gt;12),(AND(Data_Input!$T$3="feet",Data_Input!$T2604&gt;40)),ABS(B2600)&gt;$G$4),"",B2600),""))</f>
        <v/>
      </c>
      <c r="M2600" s="37" t="str">
        <f>IF($H$4=0,C2600,IFERROR(IF(OR(AND(Data_Input!$T$3="meters",Data_Input!$T2604&gt;12),(AND(Data_Input!$T$3="feet",Data_Input!$T2604&gt;40)),ABS(C2600)&gt;$G$4),"",C2600),""))</f>
        <v/>
      </c>
      <c r="N2600" s="37" t="str">
        <f>IF($I$4=0,D2600,IFERROR(IF(OR(AND(Data_Input!$T$3="meters",Data_Input!$T2604&gt;12),(AND(Data_Input!$T$3="feet",Data_Input!$T2604&gt;40)),ABS(D2600)&gt;$G$4),"",D2600),""))</f>
        <v/>
      </c>
      <c r="O2600" s="37" t="str">
        <f>IF($J$4=0,E2600,IFERROR(IF(OR(AND(Data_Input!$T$3="meters",Data_Input!$T2604&gt;12),(AND(Data_Input!$T$3="feet",Data_Input!$T2604&gt;40)),ABS(E2600)&gt;$G$4),"",E2600),""))</f>
        <v/>
      </c>
      <c r="P2600" s="35"/>
      <c r="Q2600" s="8" t="str">
        <f t="shared" si="170"/>
        <v/>
      </c>
      <c r="R2600" s="8" t="str">
        <f t="shared" si="171"/>
        <v/>
      </c>
      <c r="S2600" s="8" t="str">
        <f t="shared" si="172"/>
        <v/>
      </c>
      <c r="T2600" s="8" t="str">
        <f t="shared" si="173"/>
        <v/>
      </c>
      <c r="U2600" s="35"/>
    </row>
    <row r="2601" spans="1:21">
      <c r="A2601" s="7">
        <v>2599</v>
      </c>
      <c r="B2601" s="37" t="str">
        <f>Data_Input!O2605</f>
        <v/>
      </c>
      <c r="C2601" s="37" t="str">
        <f>Data_Input!P2605</f>
        <v/>
      </c>
      <c r="D2601" s="37" t="str">
        <f>Data_Input!Q2605</f>
        <v/>
      </c>
      <c r="E2601" s="37" t="str">
        <f>Data_Input!R2605</f>
        <v/>
      </c>
      <c r="F2601" s="47"/>
      <c r="G2601" s="35"/>
      <c r="H2601" s="35"/>
      <c r="I2601" s="35"/>
      <c r="J2601" s="35"/>
      <c r="K2601" s="35"/>
      <c r="L2601" s="37" t="str">
        <f>IF($G$4=0,B2601,IFERROR(IF(OR(AND(Data_Input!$T$3="meters",Data_Input!$T2605&gt;12),(AND(Data_Input!$T$3="feet",Data_Input!$T2605&gt;40)),ABS(B2601)&gt;$G$4),"",B2601),""))</f>
        <v/>
      </c>
      <c r="M2601" s="37" t="str">
        <f>IF($H$4=0,C2601,IFERROR(IF(OR(AND(Data_Input!$T$3="meters",Data_Input!$T2605&gt;12),(AND(Data_Input!$T$3="feet",Data_Input!$T2605&gt;40)),ABS(C2601)&gt;$G$4),"",C2601),""))</f>
        <v/>
      </c>
      <c r="N2601" s="37" t="str">
        <f>IF($I$4=0,D2601,IFERROR(IF(OR(AND(Data_Input!$T$3="meters",Data_Input!$T2605&gt;12),(AND(Data_Input!$T$3="feet",Data_Input!$T2605&gt;40)),ABS(D2601)&gt;$G$4),"",D2601),""))</f>
        <v/>
      </c>
      <c r="O2601" s="37" t="str">
        <f>IF($J$4=0,E2601,IFERROR(IF(OR(AND(Data_Input!$T$3="meters",Data_Input!$T2605&gt;12),(AND(Data_Input!$T$3="feet",Data_Input!$T2605&gt;40)),ABS(E2601)&gt;$G$4),"",E2601),""))</f>
        <v/>
      </c>
      <c r="P2601" s="35"/>
      <c r="Q2601" s="8" t="str">
        <f t="shared" si="170"/>
        <v/>
      </c>
      <c r="R2601" s="8" t="str">
        <f t="shared" si="171"/>
        <v/>
      </c>
      <c r="S2601" s="8" t="str">
        <f t="shared" si="172"/>
        <v/>
      </c>
      <c r="T2601" s="8" t="str">
        <f t="shared" si="173"/>
        <v/>
      </c>
      <c r="U2601" s="35"/>
    </row>
    <row r="2602" spans="1:21">
      <c r="A2602" s="7">
        <v>2600</v>
      </c>
      <c r="B2602" s="37" t="str">
        <f>Data_Input!O2606</f>
        <v/>
      </c>
      <c r="C2602" s="37" t="str">
        <f>Data_Input!P2606</f>
        <v/>
      </c>
      <c r="D2602" s="37" t="str">
        <f>Data_Input!Q2606</f>
        <v/>
      </c>
      <c r="E2602" s="37" t="str">
        <f>Data_Input!R2606</f>
        <v/>
      </c>
      <c r="F2602" s="47"/>
      <c r="G2602" s="35"/>
      <c r="H2602" s="35"/>
      <c r="I2602" s="35"/>
      <c r="J2602" s="35"/>
      <c r="K2602" s="35"/>
      <c r="L2602" s="37" t="str">
        <f>IF($G$4=0,B2602,IFERROR(IF(OR(AND(Data_Input!$T$3="meters",Data_Input!$T2606&gt;12),(AND(Data_Input!$T$3="feet",Data_Input!$T2606&gt;40)),ABS(B2602)&gt;$G$4),"",B2602),""))</f>
        <v/>
      </c>
      <c r="M2602" s="37" t="str">
        <f>IF($H$4=0,C2602,IFERROR(IF(OR(AND(Data_Input!$T$3="meters",Data_Input!$T2606&gt;12),(AND(Data_Input!$T$3="feet",Data_Input!$T2606&gt;40)),ABS(C2602)&gt;$G$4),"",C2602),""))</f>
        <v/>
      </c>
      <c r="N2602" s="37" t="str">
        <f>IF($I$4=0,D2602,IFERROR(IF(OR(AND(Data_Input!$T$3="meters",Data_Input!$T2606&gt;12),(AND(Data_Input!$T$3="feet",Data_Input!$T2606&gt;40)),ABS(D2602)&gt;$G$4),"",D2602),""))</f>
        <v/>
      </c>
      <c r="O2602" s="37" t="str">
        <f>IF($J$4=0,E2602,IFERROR(IF(OR(AND(Data_Input!$T$3="meters",Data_Input!$T2606&gt;12),(AND(Data_Input!$T$3="feet",Data_Input!$T2606&gt;40)),ABS(E2602)&gt;$G$4),"",E2602),""))</f>
        <v/>
      </c>
      <c r="P2602" s="35"/>
      <c r="Q2602" s="8" t="str">
        <f t="shared" si="170"/>
        <v/>
      </c>
      <c r="R2602" s="8" t="str">
        <f t="shared" si="171"/>
        <v/>
      </c>
      <c r="S2602" s="8" t="str">
        <f t="shared" si="172"/>
        <v/>
      </c>
      <c r="T2602" s="8" t="str">
        <f t="shared" si="173"/>
        <v/>
      </c>
      <c r="U2602" s="35"/>
    </row>
    <row r="2603" spans="1:21">
      <c r="A2603" s="7">
        <v>2601</v>
      </c>
      <c r="B2603" s="37" t="str">
        <f>Data_Input!O2607</f>
        <v/>
      </c>
      <c r="C2603" s="37" t="str">
        <f>Data_Input!P2607</f>
        <v/>
      </c>
      <c r="D2603" s="37" t="str">
        <f>Data_Input!Q2607</f>
        <v/>
      </c>
      <c r="E2603" s="37" t="str">
        <f>Data_Input!R2607</f>
        <v/>
      </c>
      <c r="F2603" s="47"/>
      <c r="G2603" s="35"/>
      <c r="H2603" s="35"/>
      <c r="I2603" s="35"/>
      <c r="J2603" s="35"/>
      <c r="K2603" s="35"/>
      <c r="L2603" s="37" t="str">
        <f>IF($G$4=0,B2603,IFERROR(IF(OR(AND(Data_Input!$T$3="meters",Data_Input!$T2607&gt;12),(AND(Data_Input!$T$3="feet",Data_Input!$T2607&gt;40)),ABS(B2603)&gt;$G$4),"",B2603),""))</f>
        <v/>
      </c>
      <c r="M2603" s="37" t="str">
        <f>IF($H$4=0,C2603,IFERROR(IF(OR(AND(Data_Input!$T$3="meters",Data_Input!$T2607&gt;12),(AND(Data_Input!$T$3="feet",Data_Input!$T2607&gt;40)),ABS(C2603)&gt;$G$4),"",C2603),""))</f>
        <v/>
      </c>
      <c r="N2603" s="37" t="str">
        <f>IF($I$4=0,D2603,IFERROR(IF(OR(AND(Data_Input!$T$3="meters",Data_Input!$T2607&gt;12),(AND(Data_Input!$T$3="feet",Data_Input!$T2607&gt;40)),ABS(D2603)&gt;$G$4),"",D2603),""))</f>
        <v/>
      </c>
      <c r="O2603" s="37" t="str">
        <f>IF($J$4=0,E2603,IFERROR(IF(OR(AND(Data_Input!$T$3="meters",Data_Input!$T2607&gt;12),(AND(Data_Input!$T$3="feet",Data_Input!$T2607&gt;40)),ABS(E2603)&gt;$G$4),"",E2603),""))</f>
        <v/>
      </c>
      <c r="P2603" s="35"/>
      <c r="Q2603" s="8" t="str">
        <f t="shared" si="170"/>
        <v/>
      </c>
      <c r="R2603" s="8" t="str">
        <f t="shared" si="171"/>
        <v/>
      </c>
      <c r="S2603" s="8" t="str">
        <f t="shared" si="172"/>
        <v/>
      </c>
      <c r="T2603" s="8" t="str">
        <f t="shared" si="173"/>
        <v/>
      </c>
      <c r="U2603" s="35"/>
    </row>
    <row r="2604" spans="1:21">
      <c r="A2604" s="7">
        <v>2602</v>
      </c>
      <c r="B2604" s="37" t="str">
        <f>Data_Input!O2608</f>
        <v/>
      </c>
      <c r="C2604" s="37" t="str">
        <f>Data_Input!P2608</f>
        <v/>
      </c>
      <c r="D2604" s="37" t="str">
        <f>Data_Input!Q2608</f>
        <v/>
      </c>
      <c r="E2604" s="37" t="str">
        <f>Data_Input!R2608</f>
        <v/>
      </c>
      <c r="F2604" s="47"/>
      <c r="G2604" s="35"/>
      <c r="H2604" s="35"/>
      <c r="I2604" s="35"/>
      <c r="J2604" s="35"/>
      <c r="K2604" s="35"/>
      <c r="L2604" s="37" t="str">
        <f>IF($G$4=0,B2604,IFERROR(IF(OR(AND(Data_Input!$T$3="meters",Data_Input!$T2608&gt;12),(AND(Data_Input!$T$3="feet",Data_Input!$T2608&gt;40)),ABS(B2604)&gt;$G$4),"",B2604),""))</f>
        <v/>
      </c>
      <c r="M2604" s="37" t="str">
        <f>IF($H$4=0,C2604,IFERROR(IF(OR(AND(Data_Input!$T$3="meters",Data_Input!$T2608&gt;12),(AND(Data_Input!$T$3="feet",Data_Input!$T2608&gt;40)),ABS(C2604)&gt;$G$4),"",C2604),""))</f>
        <v/>
      </c>
      <c r="N2604" s="37" t="str">
        <f>IF($I$4=0,D2604,IFERROR(IF(OR(AND(Data_Input!$T$3="meters",Data_Input!$T2608&gt;12),(AND(Data_Input!$T$3="feet",Data_Input!$T2608&gt;40)),ABS(D2604)&gt;$G$4),"",D2604),""))</f>
        <v/>
      </c>
      <c r="O2604" s="37" t="str">
        <f>IF($J$4=0,E2604,IFERROR(IF(OR(AND(Data_Input!$T$3="meters",Data_Input!$T2608&gt;12),(AND(Data_Input!$T$3="feet",Data_Input!$T2608&gt;40)),ABS(E2604)&gt;$G$4),"",E2604),""))</f>
        <v/>
      </c>
      <c r="P2604" s="35"/>
      <c r="Q2604" s="8" t="str">
        <f t="shared" si="170"/>
        <v/>
      </c>
      <c r="R2604" s="8" t="str">
        <f t="shared" si="171"/>
        <v/>
      </c>
      <c r="S2604" s="8" t="str">
        <f t="shared" si="172"/>
        <v/>
      </c>
      <c r="T2604" s="8" t="str">
        <f t="shared" si="173"/>
        <v/>
      </c>
      <c r="U2604" s="35"/>
    </row>
    <row r="2605" spans="1:21">
      <c r="A2605" s="7">
        <v>2603</v>
      </c>
      <c r="B2605" s="37" t="str">
        <f>Data_Input!O2609</f>
        <v/>
      </c>
      <c r="C2605" s="37" t="str">
        <f>Data_Input!P2609</f>
        <v/>
      </c>
      <c r="D2605" s="37" t="str">
        <f>Data_Input!Q2609</f>
        <v/>
      </c>
      <c r="E2605" s="37" t="str">
        <f>Data_Input!R2609</f>
        <v/>
      </c>
      <c r="F2605" s="47"/>
      <c r="G2605" s="35"/>
      <c r="H2605" s="35"/>
      <c r="I2605" s="35"/>
      <c r="J2605" s="35"/>
      <c r="K2605" s="35"/>
      <c r="L2605" s="37" t="str">
        <f>IF($G$4=0,B2605,IFERROR(IF(OR(AND(Data_Input!$T$3="meters",Data_Input!$T2609&gt;12),(AND(Data_Input!$T$3="feet",Data_Input!$T2609&gt;40)),ABS(B2605)&gt;$G$4),"",B2605),""))</f>
        <v/>
      </c>
      <c r="M2605" s="37" t="str">
        <f>IF($H$4=0,C2605,IFERROR(IF(OR(AND(Data_Input!$T$3="meters",Data_Input!$T2609&gt;12),(AND(Data_Input!$T$3="feet",Data_Input!$T2609&gt;40)),ABS(C2605)&gt;$G$4),"",C2605),""))</f>
        <v/>
      </c>
      <c r="N2605" s="37" t="str">
        <f>IF($I$4=0,D2605,IFERROR(IF(OR(AND(Data_Input!$T$3="meters",Data_Input!$T2609&gt;12),(AND(Data_Input!$T$3="feet",Data_Input!$T2609&gt;40)),ABS(D2605)&gt;$G$4),"",D2605),""))</f>
        <v/>
      </c>
      <c r="O2605" s="37" t="str">
        <f>IF($J$4=0,E2605,IFERROR(IF(OR(AND(Data_Input!$T$3="meters",Data_Input!$T2609&gt;12),(AND(Data_Input!$T$3="feet",Data_Input!$T2609&gt;40)),ABS(E2605)&gt;$G$4),"",E2605),""))</f>
        <v/>
      </c>
      <c r="P2605" s="35"/>
      <c r="Q2605" s="8" t="str">
        <f t="shared" si="170"/>
        <v/>
      </c>
      <c r="R2605" s="8" t="str">
        <f t="shared" si="171"/>
        <v/>
      </c>
      <c r="S2605" s="8" t="str">
        <f t="shared" si="172"/>
        <v/>
      </c>
      <c r="T2605" s="8" t="str">
        <f t="shared" si="173"/>
        <v/>
      </c>
      <c r="U2605" s="35"/>
    </row>
    <row r="2606" spans="1:21">
      <c r="A2606" s="7">
        <v>2604</v>
      </c>
      <c r="B2606" s="37" t="str">
        <f>Data_Input!O2610</f>
        <v/>
      </c>
      <c r="C2606" s="37" t="str">
        <f>Data_Input!P2610</f>
        <v/>
      </c>
      <c r="D2606" s="37" t="str">
        <f>Data_Input!Q2610</f>
        <v/>
      </c>
      <c r="E2606" s="37" t="str">
        <f>Data_Input!R2610</f>
        <v/>
      </c>
      <c r="F2606" s="47"/>
      <c r="G2606" s="35"/>
      <c r="H2606" s="35"/>
      <c r="I2606" s="35"/>
      <c r="J2606" s="35"/>
      <c r="K2606" s="35"/>
      <c r="L2606" s="37" t="str">
        <f>IF($G$4=0,B2606,IFERROR(IF(OR(AND(Data_Input!$T$3="meters",Data_Input!$T2610&gt;12),(AND(Data_Input!$T$3="feet",Data_Input!$T2610&gt;40)),ABS(B2606)&gt;$G$4),"",B2606),""))</f>
        <v/>
      </c>
      <c r="M2606" s="37" t="str">
        <f>IF($H$4=0,C2606,IFERROR(IF(OR(AND(Data_Input!$T$3="meters",Data_Input!$T2610&gt;12),(AND(Data_Input!$T$3="feet",Data_Input!$T2610&gt;40)),ABS(C2606)&gt;$G$4),"",C2606),""))</f>
        <v/>
      </c>
      <c r="N2606" s="37" t="str">
        <f>IF($I$4=0,D2606,IFERROR(IF(OR(AND(Data_Input!$T$3="meters",Data_Input!$T2610&gt;12),(AND(Data_Input!$T$3="feet",Data_Input!$T2610&gt;40)),ABS(D2606)&gt;$G$4),"",D2606),""))</f>
        <v/>
      </c>
      <c r="O2606" s="37" t="str">
        <f>IF($J$4=0,E2606,IFERROR(IF(OR(AND(Data_Input!$T$3="meters",Data_Input!$T2610&gt;12),(AND(Data_Input!$T$3="feet",Data_Input!$T2610&gt;40)),ABS(E2606)&gt;$G$4),"",E2606),""))</f>
        <v/>
      </c>
      <c r="P2606" s="35"/>
      <c r="Q2606" s="8" t="str">
        <f t="shared" si="170"/>
        <v/>
      </c>
      <c r="R2606" s="8" t="str">
        <f t="shared" si="171"/>
        <v/>
      </c>
      <c r="S2606" s="8" t="str">
        <f t="shared" si="172"/>
        <v/>
      </c>
      <c r="T2606" s="8" t="str">
        <f t="shared" si="173"/>
        <v/>
      </c>
      <c r="U2606" s="35"/>
    </row>
    <row r="2607" spans="1:21">
      <c r="A2607" s="7">
        <v>2605</v>
      </c>
      <c r="B2607" s="37" t="str">
        <f>Data_Input!O2611</f>
        <v/>
      </c>
      <c r="C2607" s="37" t="str">
        <f>Data_Input!P2611</f>
        <v/>
      </c>
      <c r="D2607" s="37" t="str">
        <f>Data_Input!Q2611</f>
        <v/>
      </c>
      <c r="E2607" s="37" t="str">
        <f>Data_Input!R2611</f>
        <v/>
      </c>
      <c r="F2607" s="47"/>
      <c r="G2607" s="35"/>
      <c r="H2607" s="35"/>
      <c r="I2607" s="35"/>
      <c r="J2607" s="35"/>
      <c r="K2607" s="35"/>
      <c r="L2607" s="37" t="str">
        <f>IF($G$4=0,B2607,IFERROR(IF(OR(AND(Data_Input!$T$3="meters",Data_Input!$T2611&gt;12),(AND(Data_Input!$T$3="feet",Data_Input!$T2611&gt;40)),ABS(B2607)&gt;$G$4),"",B2607),""))</f>
        <v/>
      </c>
      <c r="M2607" s="37" t="str">
        <f>IF($H$4=0,C2607,IFERROR(IF(OR(AND(Data_Input!$T$3="meters",Data_Input!$T2611&gt;12),(AND(Data_Input!$T$3="feet",Data_Input!$T2611&gt;40)),ABS(C2607)&gt;$G$4),"",C2607),""))</f>
        <v/>
      </c>
      <c r="N2607" s="37" t="str">
        <f>IF($I$4=0,D2607,IFERROR(IF(OR(AND(Data_Input!$T$3="meters",Data_Input!$T2611&gt;12),(AND(Data_Input!$T$3="feet",Data_Input!$T2611&gt;40)),ABS(D2607)&gt;$G$4),"",D2607),""))</f>
        <v/>
      </c>
      <c r="O2607" s="37" t="str">
        <f>IF($J$4=0,E2607,IFERROR(IF(OR(AND(Data_Input!$T$3="meters",Data_Input!$T2611&gt;12),(AND(Data_Input!$T$3="feet",Data_Input!$T2611&gt;40)),ABS(E2607)&gt;$G$4),"",E2607),""))</f>
        <v/>
      </c>
      <c r="P2607" s="35"/>
      <c r="Q2607" s="8" t="str">
        <f t="shared" si="170"/>
        <v/>
      </c>
      <c r="R2607" s="8" t="str">
        <f t="shared" si="171"/>
        <v/>
      </c>
      <c r="S2607" s="8" t="str">
        <f t="shared" si="172"/>
        <v/>
      </c>
      <c r="T2607" s="8" t="str">
        <f t="shared" si="173"/>
        <v/>
      </c>
      <c r="U2607" s="35"/>
    </row>
    <row r="2608" spans="1:21">
      <c r="A2608" s="7">
        <v>2606</v>
      </c>
      <c r="B2608" s="37" t="str">
        <f>Data_Input!O2612</f>
        <v/>
      </c>
      <c r="C2608" s="37" t="str">
        <f>Data_Input!P2612</f>
        <v/>
      </c>
      <c r="D2608" s="37" t="str">
        <f>Data_Input!Q2612</f>
        <v/>
      </c>
      <c r="E2608" s="37" t="str">
        <f>Data_Input!R2612</f>
        <v/>
      </c>
      <c r="F2608" s="47"/>
      <c r="G2608" s="35"/>
      <c r="H2608" s="35"/>
      <c r="I2608" s="35"/>
      <c r="J2608" s="35"/>
      <c r="K2608" s="35"/>
      <c r="L2608" s="37" t="str">
        <f>IF($G$4=0,B2608,IFERROR(IF(OR(AND(Data_Input!$T$3="meters",Data_Input!$T2612&gt;12),(AND(Data_Input!$T$3="feet",Data_Input!$T2612&gt;40)),ABS(B2608)&gt;$G$4),"",B2608),""))</f>
        <v/>
      </c>
      <c r="M2608" s="37" t="str">
        <f>IF($H$4=0,C2608,IFERROR(IF(OR(AND(Data_Input!$T$3="meters",Data_Input!$T2612&gt;12),(AND(Data_Input!$T$3="feet",Data_Input!$T2612&gt;40)),ABS(C2608)&gt;$G$4),"",C2608),""))</f>
        <v/>
      </c>
      <c r="N2608" s="37" t="str">
        <f>IF($I$4=0,D2608,IFERROR(IF(OR(AND(Data_Input!$T$3="meters",Data_Input!$T2612&gt;12),(AND(Data_Input!$T$3="feet",Data_Input!$T2612&gt;40)),ABS(D2608)&gt;$G$4),"",D2608),""))</f>
        <v/>
      </c>
      <c r="O2608" s="37" t="str">
        <f>IF($J$4=0,E2608,IFERROR(IF(OR(AND(Data_Input!$T$3="meters",Data_Input!$T2612&gt;12),(AND(Data_Input!$T$3="feet",Data_Input!$T2612&gt;40)),ABS(E2608)&gt;$G$4),"",E2608),""))</f>
        <v/>
      </c>
      <c r="P2608" s="35"/>
      <c r="Q2608" s="8" t="str">
        <f t="shared" si="170"/>
        <v/>
      </c>
      <c r="R2608" s="8" t="str">
        <f t="shared" si="171"/>
        <v/>
      </c>
      <c r="S2608" s="8" t="str">
        <f t="shared" si="172"/>
        <v/>
      </c>
      <c r="T2608" s="8" t="str">
        <f t="shared" si="173"/>
        <v/>
      </c>
      <c r="U2608" s="35"/>
    </row>
    <row r="2609" spans="1:21">
      <c r="A2609" s="7">
        <v>2607</v>
      </c>
      <c r="B2609" s="37" t="str">
        <f>Data_Input!O2613</f>
        <v/>
      </c>
      <c r="C2609" s="37" t="str">
        <f>Data_Input!P2613</f>
        <v/>
      </c>
      <c r="D2609" s="37" t="str">
        <f>Data_Input!Q2613</f>
        <v/>
      </c>
      <c r="E2609" s="37" t="str">
        <f>Data_Input!R2613</f>
        <v/>
      </c>
      <c r="F2609" s="47"/>
      <c r="G2609" s="35"/>
      <c r="H2609" s="35"/>
      <c r="I2609" s="35"/>
      <c r="J2609" s="35"/>
      <c r="K2609" s="35"/>
      <c r="L2609" s="37" t="str">
        <f>IF($G$4=0,B2609,IFERROR(IF(OR(AND(Data_Input!$T$3="meters",Data_Input!$T2613&gt;12),(AND(Data_Input!$T$3="feet",Data_Input!$T2613&gt;40)),ABS(B2609)&gt;$G$4),"",B2609),""))</f>
        <v/>
      </c>
      <c r="M2609" s="37" t="str">
        <f>IF($H$4=0,C2609,IFERROR(IF(OR(AND(Data_Input!$T$3="meters",Data_Input!$T2613&gt;12),(AND(Data_Input!$T$3="feet",Data_Input!$T2613&gt;40)),ABS(C2609)&gt;$G$4),"",C2609),""))</f>
        <v/>
      </c>
      <c r="N2609" s="37" t="str">
        <f>IF($I$4=0,D2609,IFERROR(IF(OR(AND(Data_Input!$T$3="meters",Data_Input!$T2613&gt;12),(AND(Data_Input!$T$3="feet",Data_Input!$T2613&gt;40)),ABS(D2609)&gt;$G$4),"",D2609),""))</f>
        <v/>
      </c>
      <c r="O2609" s="37" t="str">
        <f>IF($J$4=0,E2609,IFERROR(IF(OR(AND(Data_Input!$T$3="meters",Data_Input!$T2613&gt;12),(AND(Data_Input!$T$3="feet",Data_Input!$T2613&gt;40)),ABS(E2609)&gt;$G$4),"",E2609),""))</f>
        <v/>
      </c>
      <c r="P2609" s="35"/>
      <c r="Q2609" s="8" t="str">
        <f t="shared" si="170"/>
        <v/>
      </c>
      <c r="R2609" s="8" t="str">
        <f t="shared" si="171"/>
        <v/>
      </c>
      <c r="S2609" s="8" t="str">
        <f t="shared" si="172"/>
        <v/>
      </c>
      <c r="T2609" s="8" t="str">
        <f t="shared" si="173"/>
        <v/>
      </c>
      <c r="U2609" s="35"/>
    </row>
    <row r="2610" spans="1:21">
      <c r="A2610" s="7">
        <v>2608</v>
      </c>
      <c r="B2610" s="37" t="str">
        <f>Data_Input!O2614</f>
        <v/>
      </c>
      <c r="C2610" s="37" t="str">
        <f>Data_Input!P2614</f>
        <v/>
      </c>
      <c r="D2610" s="37" t="str">
        <f>Data_Input!Q2614</f>
        <v/>
      </c>
      <c r="E2610" s="37" t="str">
        <f>Data_Input!R2614</f>
        <v/>
      </c>
      <c r="F2610" s="47"/>
      <c r="G2610" s="35"/>
      <c r="H2610" s="35"/>
      <c r="I2610" s="35"/>
      <c r="J2610" s="35"/>
      <c r="K2610" s="35"/>
      <c r="L2610" s="37" t="str">
        <f>IF($G$4=0,B2610,IFERROR(IF(OR(AND(Data_Input!$T$3="meters",Data_Input!$T2614&gt;12),(AND(Data_Input!$T$3="feet",Data_Input!$T2614&gt;40)),ABS(B2610)&gt;$G$4),"",B2610),""))</f>
        <v/>
      </c>
      <c r="M2610" s="37" t="str">
        <f>IF($H$4=0,C2610,IFERROR(IF(OR(AND(Data_Input!$T$3="meters",Data_Input!$T2614&gt;12),(AND(Data_Input!$T$3="feet",Data_Input!$T2614&gt;40)),ABS(C2610)&gt;$G$4),"",C2610),""))</f>
        <v/>
      </c>
      <c r="N2610" s="37" t="str">
        <f>IF($I$4=0,D2610,IFERROR(IF(OR(AND(Data_Input!$T$3="meters",Data_Input!$T2614&gt;12),(AND(Data_Input!$T$3="feet",Data_Input!$T2614&gt;40)),ABS(D2610)&gt;$G$4),"",D2610),""))</f>
        <v/>
      </c>
      <c r="O2610" s="37" t="str">
        <f>IF($J$4=0,E2610,IFERROR(IF(OR(AND(Data_Input!$T$3="meters",Data_Input!$T2614&gt;12),(AND(Data_Input!$T$3="feet",Data_Input!$T2614&gt;40)),ABS(E2610)&gt;$G$4),"",E2610),""))</f>
        <v/>
      </c>
      <c r="P2610" s="35"/>
      <c r="Q2610" s="8" t="str">
        <f t="shared" si="170"/>
        <v/>
      </c>
      <c r="R2610" s="8" t="str">
        <f t="shared" si="171"/>
        <v/>
      </c>
      <c r="S2610" s="8" t="str">
        <f t="shared" si="172"/>
        <v/>
      </c>
      <c r="T2610" s="8" t="str">
        <f t="shared" si="173"/>
        <v/>
      </c>
      <c r="U2610" s="35"/>
    </row>
    <row r="2611" spans="1:21">
      <c r="A2611" s="7">
        <v>2609</v>
      </c>
      <c r="B2611" s="37" t="str">
        <f>Data_Input!O2615</f>
        <v/>
      </c>
      <c r="C2611" s="37" t="str">
        <f>Data_Input!P2615</f>
        <v/>
      </c>
      <c r="D2611" s="37" t="str">
        <f>Data_Input!Q2615</f>
        <v/>
      </c>
      <c r="E2611" s="37" t="str">
        <f>Data_Input!R2615</f>
        <v/>
      </c>
      <c r="F2611" s="47"/>
      <c r="G2611" s="35"/>
      <c r="H2611" s="35"/>
      <c r="I2611" s="35"/>
      <c r="J2611" s="35"/>
      <c r="K2611" s="35"/>
      <c r="L2611" s="37" t="str">
        <f>IF($G$4=0,B2611,IFERROR(IF(OR(AND(Data_Input!$T$3="meters",Data_Input!$T2615&gt;12),(AND(Data_Input!$T$3="feet",Data_Input!$T2615&gt;40)),ABS(B2611)&gt;$G$4),"",B2611),""))</f>
        <v/>
      </c>
      <c r="M2611" s="37" t="str">
        <f>IF($H$4=0,C2611,IFERROR(IF(OR(AND(Data_Input!$T$3="meters",Data_Input!$T2615&gt;12),(AND(Data_Input!$T$3="feet",Data_Input!$T2615&gt;40)),ABS(C2611)&gt;$G$4),"",C2611),""))</f>
        <v/>
      </c>
      <c r="N2611" s="37" t="str">
        <f>IF($I$4=0,D2611,IFERROR(IF(OR(AND(Data_Input!$T$3="meters",Data_Input!$T2615&gt;12),(AND(Data_Input!$T$3="feet",Data_Input!$T2615&gt;40)),ABS(D2611)&gt;$G$4),"",D2611),""))</f>
        <v/>
      </c>
      <c r="O2611" s="37" t="str">
        <f>IF($J$4=0,E2611,IFERROR(IF(OR(AND(Data_Input!$T$3="meters",Data_Input!$T2615&gt;12),(AND(Data_Input!$T$3="feet",Data_Input!$T2615&gt;40)),ABS(E2611)&gt;$G$4),"",E2611),""))</f>
        <v/>
      </c>
      <c r="P2611" s="35"/>
      <c r="Q2611" s="8" t="str">
        <f t="shared" si="170"/>
        <v/>
      </c>
      <c r="R2611" s="8" t="str">
        <f t="shared" si="171"/>
        <v/>
      </c>
      <c r="S2611" s="8" t="str">
        <f t="shared" si="172"/>
        <v/>
      </c>
      <c r="T2611" s="8" t="str">
        <f t="shared" si="173"/>
        <v/>
      </c>
      <c r="U2611" s="35"/>
    </row>
    <row r="2612" spans="1:21">
      <c r="A2612" s="7">
        <v>2610</v>
      </c>
      <c r="B2612" s="37" t="str">
        <f>Data_Input!O2616</f>
        <v/>
      </c>
      <c r="C2612" s="37" t="str">
        <f>Data_Input!P2616</f>
        <v/>
      </c>
      <c r="D2612" s="37" t="str">
        <f>Data_Input!Q2616</f>
        <v/>
      </c>
      <c r="E2612" s="37" t="str">
        <f>Data_Input!R2616</f>
        <v/>
      </c>
      <c r="F2612" s="47"/>
      <c r="G2612" s="35"/>
      <c r="H2612" s="35"/>
      <c r="I2612" s="35"/>
      <c r="J2612" s="35"/>
      <c r="K2612" s="35"/>
      <c r="L2612" s="37" t="str">
        <f>IF($G$4=0,B2612,IFERROR(IF(OR(AND(Data_Input!$T$3="meters",Data_Input!$T2616&gt;12),(AND(Data_Input!$T$3="feet",Data_Input!$T2616&gt;40)),ABS(B2612)&gt;$G$4),"",B2612),""))</f>
        <v/>
      </c>
      <c r="M2612" s="37" t="str">
        <f>IF($H$4=0,C2612,IFERROR(IF(OR(AND(Data_Input!$T$3="meters",Data_Input!$T2616&gt;12),(AND(Data_Input!$T$3="feet",Data_Input!$T2616&gt;40)),ABS(C2612)&gt;$G$4),"",C2612),""))</f>
        <v/>
      </c>
      <c r="N2612" s="37" t="str">
        <f>IF($I$4=0,D2612,IFERROR(IF(OR(AND(Data_Input!$T$3="meters",Data_Input!$T2616&gt;12),(AND(Data_Input!$T$3="feet",Data_Input!$T2616&gt;40)),ABS(D2612)&gt;$G$4),"",D2612),""))</f>
        <v/>
      </c>
      <c r="O2612" s="37" t="str">
        <f>IF($J$4=0,E2612,IFERROR(IF(OR(AND(Data_Input!$T$3="meters",Data_Input!$T2616&gt;12),(AND(Data_Input!$T$3="feet",Data_Input!$T2616&gt;40)),ABS(E2612)&gt;$G$4),"",E2612),""))</f>
        <v/>
      </c>
      <c r="P2612" s="35"/>
      <c r="Q2612" s="8" t="str">
        <f t="shared" si="170"/>
        <v/>
      </c>
      <c r="R2612" s="8" t="str">
        <f t="shared" si="171"/>
        <v/>
      </c>
      <c r="S2612" s="8" t="str">
        <f t="shared" si="172"/>
        <v/>
      </c>
      <c r="T2612" s="8" t="str">
        <f t="shared" si="173"/>
        <v/>
      </c>
      <c r="U2612" s="35"/>
    </row>
    <row r="2613" spans="1:21">
      <c r="A2613" s="7">
        <v>2611</v>
      </c>
      <c r="B2613" s="37" t="str">
        <f>Data_Input!O2617</f>
        <v/>
      </c>
      <c r="C2613" s="37" t="str">
        <f>Data_Input!P2617</f>
        <v/>
      </c>
      <c r="D2613" s="37" t="str">
        <f>Data_Input!Q2617</f>
        <v/>
      </c>
      <c r="E2613" s="37" t="str">
        <f>Data_Input!R2617</f>
        <v/>
      </c>
      <c r="F2613" s="47"/>
      <c r="G2613" s="35"/>
      <c r="H2613" s="35"/>
      <c r="I2613" s="35"/>
      <c r="J2613" s="35"/>
      <c r="K2613" s="35"/>
      <c r="L2613" s="37" t="str">
        <f>IF($G$4=0,B2613,IFERROR(IF(OR(AND(Data_Input!$T$3="meters",Data_Input!$T2617&gt;12),(AND(Data_Input!$T$3="feet",Data_Input!$T2617&gt;40)),ABS(B2613)&gt;$G$4),"",B2613),""))</f>
        <v/>
      </c>
      <c r="M2613" s="37" t="str">
        <f>IF($H$4=0,C2613,IFERROR(IF(OR(AND(Data_Input!$T$3="meters",Data_Input!$T2617&gt;12),(AND(Data_Input!$T$3="feet",Data_Input!$T2617&gt;40)),ABS(C2613)&gt;$G$4),"",C2613),""))</f>
        <v/>
      </c>
      <c r="N2613" s="37" t="str">
        <f>IF($I$4=0,D2613,IFERROR(IF(OR(AND(Data_Input!$T$3="meters",Data_Input!$T2617&gt;12),(AND(Data_Input!$T$3="feet",Data_Input!$T2617&gt;40)),ABS(D2613)&gt;$G$4),"",D2613),""))</f>
        <v/>
      </c>
      <c r="O2613" s="37" t="str">
        <f>IF($J$4=0,E2613,IFERROR(IF(OR(AND(Data_Input!$T$3="meters",Data_Input!$T2617&gt;12),(AND(Data_Input!$T$3="feet",Data_Input!$T2617&gt;40)),ABS(E2613)&gt;$G$4),"",E2613),""))</f>
        <v/>
      </c>
      <c r="P2613" s="35"/>
      <c r="Q2613" s="8" t="str">
        <f t="shared" si="170"/>
        <v/>
      </c>
      <c r="R2613" s="8" t="str">
        <f t="shared" si="171"/>
        <v/>
      </c>
      <c r="S2613" s="8" t="str">
        <f t="shared" si="172"/>
        <v/>
      </c>
      <c r="T2613" s="8" t="str">
        <f t="shared" si="173"/>
        <v/>
      </c>
      <c r="U2613" s="35"/>
    </row>
    <row r="2614" spans="1:21">
      <c r="A2614" s="7">
        <v>2612</v>
      </c>
      <c r="B2614" s="37" t="str">
        <f>Data_Input!O2618</f>
        <v/>
      </c>
      <c r="C2614" s="37" t="str">
        <f>Data_Input!P2618</f>
        <v/>
      </c>
      <c r="D2614" s="37" t="str">
        <f>Data_Input!Q2618</f>
        <v/>
      </c>
      <c r="E2614" s="37" t="str">
        <f>Data_Input!R2618</f>
        <v/>
      </c>
      <c r="F2614" s="47"/>
      <c r="G2614" s="35"/>
      <c r="H2614" s="35"/>
      <c r="I2614" s="35"/>
      <c r="J2614" s="35"/>
      <c r="K2614" s="35"/>
      <c r="L2614" s="37" t="str">
        <f>IF($G$4=0,B2614,IFERROR(IF(OR(AND(Data_Input!$T$3="meters",Data_Input!$T2618&gt;12),(AND(Data_Input!$T$3="feet",Data_Input!$T2618&gt;40)),ABS(B2614)&gt;$G$4),"",B2614),""))</f>
        <v/>
      </c>
      <c r="M2614" s="37" t="str">
        <f>IF($H$4=0,C2614,IFERROR(IF(OR(AND(Data_Input!$T$3="meters",Data_Input!$T2618&gt;12),(AND(Data_Input!$T$3="feet",Data_Input!$T2618&gt;40)),ABS(C2614)&gt;$G$4),"",C2614),""))</f>
        <v/>
      </c>
      <c r="N2614" s="37" t="str">
        <f>IF($I$4=0,D2614,IFERROR(IF(OR(AND(Data_Input!$T$3="meters",Data_Input!$T2618&gt;12),(AND(Data_Input!$T$3="feet",Data_Input!$T2618&gt;40)),ABS(D2614)&gt;$G$4),"",D2614),""))</f>
        <v/>
      </c>
      <c r="O2614" s="37" t="str">
        <f>IF($J$4=0,E2614,IFERROR(IF(OR(AND(Data_Input!$T$3="meters",Data_Input!$T2618&gt;12),(AND(Data_Input!$T$3="feet",Data_Input!$T2618&gt;40)),ABS(E2614)&gt;$G$4),"",E2614),""))</f>
        <v/>
      </c>
      <c r="P2614" s="35"/>
      <c r="Q2614" s="8" t="str">
        <f t="shared" si="170"/>
        <v/>
      </c>
      <c r="R2614" s="8" t="str">
        <f t="shared" si="171"/>
        <v/>
      </c>
      <c r="S2614" s="8" t="str">
        <f t="shared" si="172"/>
        <v/>
      </c>
      <c r="T2614" s="8" t="str">
        <f t="shared" si="173"/>
        <v/>
      </c>
      <c r="U2614" s="35"/>
    </row>
    <row r="2615" spans="1:21">
      <c r="A2615" s="7">
        <v>2613</v>
      </c>
      <c r="B2615" s="37" t="str">
        <f>Data_Input!O2619</f>
        <v/>
      </c>
      <c r="C2615" s="37" t="str">
        <f>Data_Input!P2619</f>
        <v/>
      </c>
      <c r="D2615" s="37" t="str">
        <f>Data_Input!Q2619</f>
        <v/>
      </c>
      <c r="E2615" s="37" t="str">
        <f>Data_Input!R2619</f>
        <v/>
      </c>
      <c r="F2615" s="47"/>
      <c r="G2615" s="35"/>
      <c r="H2615" s="35"/>
      <c r="I2615" s="35"/>
      <c r="J2615" s="35"/>
      <c r="K2615" s="35"/>
      <c r="L2615" s="37" t="str">
        <f>IF($G$4=0,B2615,IFERROR(IF(OR(AND(Data_Input!$T$3="meters",Data_Input!$T2619&gt;12),(AND(Data_Input!$T$3="feet",Data_Input!$T2619&gt;40)),ABS(B2615)&gt;$G$4),"",B2615),""))</f>
        <v/>
      </c>
      <c r="M2615" s="37" t="str">
        <f>IF($H$4=0,C2615,IFERROR(IF(OR(AND(Data_Input!$T$3="meters",Data_Input!$T2619&gt;12),(AND(Data_Input!$T$3="feet",Data_Input!$T2619&gt;40)),ABS(C2615)&gt;$G$4),"",C2615),""))</f>
        <v/>
      </c>
      <c r="N2615" s="37" t="str">
        <f>IF($I$4=0,D2615,IFERROR(IF(OR(AND(Data_Input!$T$3="meters",Data_Input!$T2619&gt;12),(AND(Data_Input!$T$3="feet",Data_Input!$T2619&gt;40)),ABS(D2615)&gt;$G$4),"",D2615),""))</f>
        <v/>
      </c>
      <c r="O2615" s="37" t="str">
        <f>IF($J$4=0,E2615,IFERROR(IF(OR(AND(Data_Input!$T$3="meters",Data_Input!$T2619&gt;12),(AND(Data_Input!$T$3="feet",Data_Input!$T2619&gt;40)),ABS(E2615)&gt;$G$4),"",E2615),""))</f>
        <v/>
      </c>
      <c r="P2615" s="35"/>
      <c r="Q2615" s="8" t="str">
        <f t="shared" si="170"/>
        <v/>
      </c>
      <c r="R2615" s="8" t="str">
        <f t="shared" si="171"/>
        <v/>
      </c>
      <c r="S2615" s="8" t="str">
        <f t="shared" si="172"/>
        <v/>
      </c>
      <c r="T2615" s="8" t="str">
        <f t="shared" si="173"/>
        <v/>
      </c>
      <c r="U2615" s="35"/>
    </row>
    <row r="2616" spans="1:21">
      <c r="A2616" s="7">
        <v>2614</v>
      </c>
      <c r="B2616" s="37" t="str">
        <f>Data_Input!O2620</f>
        <v/>
      </c>
      <c r="C2616" s="37" t="str">
        <f>Data_Input!P2620</f>
        <v/>
      </c>
      <c r="D2616" s="37" t="str">
        <f>Data_Input!Q2620</f>
        <v/>
      </c>
      <c r="E2616" s="37" t="str">
        <f>Data_Input!R2620</f>
        <v/>
      </c>
      <c r="F2616" s="47"/>
      <c r="G2616" s="35"/>
      <c r="H2616" s="35"/>
      <c r="I2616" s="35"/>
      <c r="J2616" s="35"/>
      <c r="K2616" s="35"/>
      <c r="L2616" s="37" t="str">
        <f>IF($G$4=0,B2616,IFERROR(IF(OR(AND(Data_Input!$T$3="meters",Data_Input!$T2620&gt;12),(AND(Data_Input!$T$3="feet",Data_Input!$T2620&gt;40)),ABS(B2616)&gt;$G$4),"",B2616),""))</f>
        <v/>
      </c>
      <c r="M2616" s="37" t="str">
        <f>IF($H$4=0,C2616,IFERROR(IF(OR(AND(Data_Input!$T$3="meters",Data_Input!$T2620&gt;12),(AND(Data_Input!$T$3="feet",Data_Input!$T2620&gt;40)),ABS(C2616)&gt;$G$4),"",C2616),""))</f>
        <v/>
      </c>
      <c r="N2616" s="37" t="str">
        <f>IF($I$4=0,D2616,IFERROR(IF(OR(AND(Data_Input!$T$3="meters",Data_Input!$T2620&gt;12),(AND(Data_Input!$T$3="feet",Data_Input!$T2620&gt;40)),ABS(D2616)&gt;$G$4),"",D2616),""))</f>
        <v/>
      </c>
      <c r="O2616" s="37" t="str">
        <f>IF($J$4=0,E2616,IFERROR(IF(OR(AND(Data_Input!$T$3="meters",Data_Input!$T2620&gt;12),(AND(Data_Input!$T$3="feet",Data_Input!$T2620&gt;40)),ABS(E2616)&gt;$G$4),"",E2616),""))</f>
        <v/>
      </c>
      <c r="P2616" s="35"/>
      <c r="Q2616" s="8" t="str">
        <f t="shared" si="170"/>
        <v/>
      </c>
      <c r="R2616" s="8" t="str">
        <f t="shared" si="171"/>
        <v/>
      </c>
      <c r="S2616" s="8" t="str">
        <f t="shared" si="172"/>
        <v/>
      </c>
      <c r="T2616" s="8" t="str">
        <f t="shared" si="173"/>
        <v/>
      </c>
      <c r="U2616" s="35"/>
    </row>
    <row r="2617" spans="1:21">
      <c r="A2617" s="7">
        <v>2615</v>
      </c>
      <c r="B2617" s="37" t="str">
        <f>Data_Input!O2621</f>
        <v/>
      </c>
      <c r="C2617" s="37" t="str">
        <f>Data_Input!P2621</f>
        <v/>
      </c>
      <c r="D2617" s="37" t="str">
        <f>Data_Input!Q2621</f>
        <v/>
      </c>
      <c r="E2617" s="37" t="str">
        <f>Data_Input!R2621</f>
        <v/>
      </c>
      <c r="F2617" s="47"/>
      <c r="G2617" s="35"/>
      <c r="H2617" s="35"/>
      <c r="I2617" s="35"/>
      <c r="J2617" s="35"/>
      <c r="K2617" s="35"/>
      <c r="L2617" s="37" t="str">
        <f>IF($G$4=0,B2617,IFERROR(IF(OR(AND(Data_Input!$T$3="meters",Data_Input!$T2621&gt;12),(AND(Data_Input!$T$3="feet",Data_Input!$T2621&gt;40)),ABS(B2617)&gt;$G$4),"",B2617),""))</f>
        <v/>
      </c>
      <c r="M2617" s="37" t="str">
        <f>IF($H$4=0,C2617,IFERROR(IF(OR(AND(Data_Input!$T$3="meters",Data_Input!$T2621&gt;12),(AND(Data_Input!$T$3="feet",Data_Input!$T2621&gt;40)),ABS(C2617)&gt;$G$4),"",C2617),""))</f>
        <v/>
      </c>
      <c r="N2617" s="37" t="str">
        <f>IF($I$4=0,D2617,IFERROR(IF(OR(AND(Data_Input!$T$3="meters",Data_Input!$T2621&gt;12),(AND(Data_Input!$T$3="feet",Data_Input!$T2621&gt;40)),ABS(D2617)&gt;$G$4),"",D2617),""))</f>
        <v/>
      </c>
      <c r="O2617" s="37" t="str">
        <f>IF($J$4=0,E2617,IFERROR(IF(OR(AND(Data_Input!$T$3="meters",Data_Input!$T2621&gt;12),(AND(Data_Input!$T$3="feet",Data_Input!$T2621&gt;40)),ABS(E2617)&gt;$G$4),"",E2617),""))</f>
        <v/>
      </c>
      <c r="P2617" s="35"/>
      <c r="Q2617" s="8" t="str">
        <f t="shared" si="170"/>
        <v/>
      </c>
      <c r="R2617" s="8" t="str">
        <f t="shared" si="171"/>
        <v/>
      </c>
      <c r="S2617" s="8" t="str">
        <f t="shared" si="172"/>
        <v/>
      </c>
      <c r="T2617" s="8" t="str">
        <f t="shared" si="173"/>
        <v/>
      </c>
      <c r="U2617" s="35"/>
    </row>
    <row r="2618" spans="1:21">
      <c r="A2618" s="7">
        <v>2616</v>
      </c>
      <c r="B2618" s="37" t="str">
        <f>Data_Input!O2622</f>
        <v/>
      </c>
      <c r="C2618" s="37" t="str">
        <f>Data_Input!P2622</f>
        <v/>
      </c>
      <c r="D2618" s="37" t="str">
        <f>Data_Input!Q2622</f>
        <v/>
      </c>
      <c r="E2618" s="37" t="str">
        <f>Data_Input!R2622</f>
        <v/>
      </c>
      <c r="F2618" s="47"/>
      <c r="G2618" s="35"/>
      <c r="H2618" s="35"/>
      <c r="I2618" s="35"/>
      <c r="J2618" s="35"/>
      <c r="K2618" s="35"/>
      <c r="L2618" s="37" t="str">
        <f>IF($G$4=0,B2618,IFERROR(IF(OR(AND(Data_Input!$T$3="meters",Data_Input!$T2622&gt;12),(AND(Data_Input!$T$3="feet",Data_Input!$T2622&gt;40)),ABS(B2618)&gt;$G$4),"",B2618),""))</f>
        <v/>
      </c>
      <c r="M2618" s="37" t="str">
        <f>IF($H$4=0,C2618,IFERROR(IF(OR(AND(Data_Input!$T$3="meters",Data_Input!$T2622&gt;12),(AND(Data_Input!$T$3="feet",Data_Input!$T2622&gt;40)),ABS(C2618)&gt;$G$4),"",C2618),""))</f>
        <v/>
      </c>
      <c r="N2618" s="37" t="str">
        <f>IF($I$4=0,D2618,IFERROR(IF(OR(AND(Data_Input!$T$3="meters",Data_Input!$T2622&gt;12),(AND(Data_Input!$T$3="feet",Data_Input!$T2622&gt;40)),ABS(D2618)&gt;$G$4),"",D2618),""))</f>
        <v/>
      </c>
      <c r="O2618" s="37" t="str">
        <f>IF($J$4=0,E2618,IFERROR(IF(OR(AND(Data_Input!$T$3="meters",Data_Input!$T2622&gt;12),(AND(Data_Input!$T$3="feet",Data_Input!$T2622&gt;40)),ABS(E2618)&gt;$G$4),"",E2618),""))</f>
        <v/>
      </c>
      <c r="P2618" s="35"/>
      <c r="Q2618" s="8" t="str">
        <f t="shared" si="170"/>
        <v/>
      </c>
      <c r="R2618" s="8" t="str">
        <f t="shared" si="171"/>
        <v/>
      </c>
      <c r="S2618" s="8" t="str">
        <f t="shared" si="172"/>
        <v/>
      </c>
      <c r="T2618" s="8" t="str">
        <f t="shared" si="173"/>
        <v/>
      </c>
      <c r="U2618" s="35"/>
    </row>
    <row r="2619" spans="1:21">
      <c r="A2619" s="7">
        <v>2617</v>
      </c>
      <c r="B2619" s="37" t="str">
        <f>Data_Input!O2623</f>
        <v/>
      </c>
      <c r="C2619" s="37" t="str">
        <f>Data_Input!P2623</f>
        <v/>
      </c>
      <c r="D2619" s="37" t="str">
        <f>Data_Input!Q2623</f>
        <v/>
      </c>
      <c r="E2619" s="37" t="str">
        <f>Data_Input!R2623</f>
        <v/>
      </c>
      <c r="F2619" s="47"/>
      <c r="G2619" s="35"/>
      <c r="H2619" s="35"/>
      <c r="I2619" s="35"/>
      <c r="J2619" s="35"/>
      <c r="K2619" s="35"/>
      <c r="L2619" s="37" t="str">
        <f>IF($G$4=0,B2619,IFERROR(IF(OR(AND(Data_Input!$T$3="meters",Data_Input!$T2623&gt;12),(AND(Data_Input!$T$3="feet",Data_Input!$T2623&gt;40)),ABS(B2619)&gt;$G$4),"",B2619),""))</f>
        <v/>
      </c>
      <c r="M2619" s="37" t="str">
        <f>IF($H$4=0,C2619,IFERROR(IF(OR(AND(Data_Input!$T$3="meters",Data_Input!$T2623&gt;12),(AND(Data_Input!$T$3="feet",Data_Input!$T2623&gt;40)),ABS(C2619)&gt;$G$4),"",C2619),""))</f>
        <v/>
      </c>
      <c r="N2619" s="37" t="str">
        <f>IF($I$4=0,D2619,IFERROR(IF(OR(AND(Data_Input!$T$3="meters",Data_Input!$T2623&gt;12),(AND(Data_Input!$T$3="feet",Data_Input!$T2623&gt;40)),ABS(D2619)&gt;$G$4),"",D2619),""))</f>
        <v/>
      </c>
      <c r="O2619" s="37" t="str">
        <f>IF($J$4=0,E2619,IFERROR(IF(OR(AND(Data_Input!$T$3="meters",Data_Input!$T2623&gt;12),(AND(Data_Input!$T$3="feet",Data_Input!$T2623&gt;40)),ABS(E2619)&gt;$G$4),"",E2619),""))</f>
        <v/>
      </c>
      <c r="P2619" s="35"/>
      <c r="Q2619" s="8" t="str">
        <f t="shared" si="170"/>
        <v/>
      </c>
      <c r="R2619" s="8" t="str">
        <f t="shared" si="171"/>
        <v/>
      </c>
      <c r="S2619" s="8" t="str">
        <f t="shared" si="172"/>
        <v/>
      </c>
      <c r="T2619" s="8" t="str">
        <f t="shared" si="173"/>
        <v/>
      </c>
      <c r="U2619" s="35"/>
    </row>
    <row r="2620" spans="1:21">
      <c r="A2620" s="7">
        <v>2618</v>
      </c>
      <c r="B2620" s="37" t="str">
        <f>Data_Input!O2624</f>
        <v/>
      </c>
      <c r="C2620" s="37" t="str">
        <f>Data_Input!P2624</f>
        <v/>
      </c>
      <c r="D2620" s="37" t="str">
        <f>Data_Input!Q2624</f>
        <v/>
      </c>
      <c r="E2620" s="37" t="str">
        <f>Data_Input!R2624</f>
        <v/>
      </c>
      <c r="F2620" s="47"/>
      <c r="G2620" s="35"/>
      <c r="H2620" s="35"/>
      <c r="I2620" s="35"/>
      <c r="J2620" s="35"/>
      <c r="K2620" s="35"/>
      <c r="L2620" s="37" t="str">
        <f>IF($G$4=0,B2620,IFERROR(IF(OR(AND(Data_Input!$T$3="meters",Data_Input!$T2624&gt;12),(AND(Data_Input!$T$3="feet",Data_Input!$T2624&gt;40)),ABS(B2620)&gt;$G$4),"",B2620),""))</f>
        <v/>
      </c>
      <c r="M2620" s="37" t="str">
        <f>IF($H$4=0,C2620,IFERROR(IF(OR(AND(Data_Input!$T$3="meters",Data_Input!$T2624&gt;12),(AND(Data_Input!$T$3="feet",Data_Input!$T2624&gt;40)),ABS(C2620)&gt;$G$4),"",C2620),""))</f>
        <v/>
      </c>
      <c r="N2620" s="37" t="str">
        <f>IF($I$4=0,D2620,IFERROR(IF(OR(AND(Data_Input!$T$3="meters",Data_Input!$T2624&gt;12),(AND(Data_Input!$T$3="feet",Data_Input!$T2624&gt;40)),ABS(D2620)&gt;$G$4),"",D2620),""))</f>
        <v/>
      </c>
      <c r="O2620" s="37" t="str">
        <f>IF($J$4=0,E2620,IFERROR(IF(OR(AND(Data_Input!$T$3="meters",Data_Input!$T2624&gt;12),(AND(Data_Input!$T$3="feet",Data_Input!$T2624&gt;40)),ABS(E2620)&gt;$G$4),"",E2620),""))</f>
        <v/>
      </c>
      <c r="P2620" s="35"/>
      <c r="Q2620" s="8" t="str">
        <f t="shared" si="170"/>
        <v/>
      </c>
      <c r="R2620" s="8" t="str">
        <f t="shared" si="171"/>
        <v/>
      </c>
      <c r="S2620" s="8" t="str">
        <f t="shared" si="172"/>
        <v/>
      </c>
      <c r="T2620" s="8" t="str">
        <f t="shared" si="173"/>
        <v/>
      </c>
      <c r="U2620" s="35"/>
    </row>
    <row r="2621" spans="1:21">
      <c r="A2621" s="7">
        <v>2619</v>
      </c>
      <c r="B2621" s="37" t="str">
        <f>Data_Input!O2625</f>
        <v/>
      </c>
      <c r="C2621" s="37" t="str">
        <f>Data_Input!P2625</f>
        <v/>
      </c>
      <c r="D2621" s="37" t="str">
        <f>Data_Input!Q2625</f>
        <v/>
      </c>
      <c r="E2621" s="37" t="str">
        <f>Data_Input!R2625</f>
        <v/>
      </c>
      <c r="F2621" s="47"/>
      <c r="G2621" s="35"/>
      <c r="H2621" s="35"/>
      <c r="I2621" s="35"/>
      <c r="J2621" s="35"/>
      <c r="K2621" s="35"/>
      <c r="L2621" s="37" t="str">
        <f>IF($G$4=0,B2621,IFERROR(IF(OR(AND(Data_Input!$T$3="meters",Data_Input!$T2625&gt;12),(AND(Data_Input!$T$3="feet",Data_Input!$T2625&gt;40)),ABS(B2621)&gt;$G$4),"",B2621),""))</f>
        <v/>
      </c>
      <c r="M2621" s="37" t="str">
        <f>IF($H$4=0,C2621,IFERROR(IF(OR(AND(Data_Input!$T$3="meters",Data_Input!$T2625&gt;12),(AND(Data_Input!$T$3="feet",Data_Input!$T2625&gt;40)),ABS(C2621)&gt;$G$4),"",C2621),""))</f>
        <v/>
      </c>
      <c r="N2621" s="37" t="str">
        <f>IF($I$4=0,D2621,IFERROR(IF(OR(AND(Data_Input!$T$3="meters",Data_Input!$T2625&gt;12),(AND(Data_Input!$T$3="feet",Data_Input!$T2625&gt;40)),ABS(D2621)&gt;$G$4),"",D2621),""))</f>
        <v/>
      </c>
      <c r="O2621" s="37" t="str">
        <f>IF($J$4=0,E2621,IFERROR(IF(OR(AND(Data_Input!$T$3="meters",Data_Input!$T2625&gt;12),(AND(Data_Input!$T$3="feet",Data_Input!$T2625&gt;40)),ABS(E2621)&gt;$G$4),"",E2621),""))</f>
        <v/>
      </c>
      <c r="P2621" s="35"/>
      <c r="Q2621" s="8" t="str">
        <f t="shared" si="170"/>
        <v/>
      </c>
      <c r="R2621" s="8" t="str">
        <f t="shared" si="171"/>
        <v/>
      </c>
      <c r="S2621" s="8" t="str">
        <f t="shared" si="172"/>
        <v/>
      </c>
      <c r="T2621" s="8" t="str">
        <f t="shared" si="173"/>
        <v/>
      </c>
      <c r="U2621" s="35"/>
    </row>
    <row r="2622" spans="1:21">
      <c r="A2622" s="7">
        <v>2620</v>
      </c>
      <c r="B2622" s="37" t="str">
        <f>Data_Input!O2626</f>
        <v/>
      </c>
      <c r="C2622" s="37" t="str">
        <f>Data_Input!P2626</f>
        <v/>
      </c>
      <c r="D2622" s="37" t="str">
        <f>Data_Input!Q2626</f>
        <v/>
      </c>
      <c r="E2622" s="37" t="str">
        <f>Data_Input!R2626</f>
        <v/>
      </c>
      <c r="F2622" s="47"/>
      <c r="G2622" s="35"/>
      <c r="H2622" s="35"/>
      <c r="I2622" s="35"/>
      <c r="J2622" s="35"/>
      <c r="K2622" s="35"/>
      <c r="L2622" s="37" t="str">
        <f>IF($G$4=0,B2622,IFERROR(IF(OR(AND(Data_Input!$T$3="meters",Data_Input!$T2626&gt;12),(AND(Data_Input!$T$3="feet",Data_Input!$T2626&gt;40)),ABS(B2622)&gt;$G$4),"",B2622),""))</f>
        <v/>
      </c>
      <c r="M2622" s="37" t="str">
        <f>IF($H$4=0,C2622,IFERROR(IF(OR(AND(Data_Input!$T$3="meters",Data_Input!$T2626&gt;12),(AND(Data_Input!$T$3="feet",Data_Input!$T2626&gt;40)),ABS(C2622)&gt;$G$4),"",C2622),""))</f>
        <v/>
      </c>
      <c r="N2622" s="37" t="str">
        <f>IF($I$4=0,D2622,IFERROR(IF(OR(AND(Data_Input!$T$3="meters",Data_Input!$T2626&gt;12),(AND(Data_Input!$T$3="feet",Data_Input!$T2626&gt;40)),ABS(D2622)&gt;$G$4),"",D2622),""))</f>
        <v/>
      </c>
      <c r="O2622" s="37" t="str">
        <f>IF($J$4=0,E2622,IFERROR(IF(OR(AND(Data_Input!$T$3="meters",Data_Input!$T2626&gt;12),(AND(Data_Input!$T$3="feet",Data_Input!$T2626&gt;40)),ABS(E2622)&gt;$G$4),"",E2622),""))</f>
        <v/>
      </c>
      <c r="P2622" s="35"/>
      <c r="Q2622" s="8" t="str">
        <f t="shared" si="170"/>
        <v/>
      </c>
      <c r="R2622" s="8" t="str">
        <f t="shared" si="171"/>
        <v/>
      </c>
      <c r="S2622" s="8" t="str">
        <f t="shared" si="172"/>
        <v/>
      </c>
      <c r="T2622" s="8" t="str">
        <f t="shared" si="173"/>
        <v/>
      </c>
      <c r="U2622" s="35"/>
    </row>
    <row r="2623" spans="1:21">
      <c r="A2623" s="7">
        <v>2621</v>
      </c>
      <c r="B2623" s="37" t="str">
        <f>Data_Input!O2627</f>
        <v/>
      </c>
      <c r="C2623" s="37" t="str">
        <f>Data_Input!P2627</f>
        <v/>
      </c>
      <c r="D2623" s="37" t="str">
        <f>Data_Input!Q2627</f>
        <v/>
      </c>
      <c r="E2623" s="37" t="str">
        <f>Data_Input!R2627</f>
        <v/>
      </c>
      <c r="F2623" s="47"/>
      <c r="G2623" s="35"/>
      <c r="H2623" s="35"/>
      <c r="I2623" s="35"/>
      <c r="J2623" s="35"/>
      <c r="K2623" s="35"/>
      <c r="L2623" s="37" t="str">
        <f>IF($G$4=0,B2623,IFERROR(IF(OR(AND(Data_Input!$T$3="meters",Data_Input!$T2627&gt;12),(AND(Data_Input!$T$3="feet",Data_Input!$T2627&gt;40)),ABS(B2623)&gt;$G$4),"",B2623),""))</f>
        <v/>
      </c>
      <c r="M2623" s="37" t="str">
        <f>IF($H$4=0,C2623,IFERROR(IF(OR(AND(Data_Input!$T$3="meters",Data_Input!$T2627&gt;12),(AND(Data_Input!$T$3="feet",Data_Input!$T2627&gt;40)),ABS(C2623)&gt;$G$4),"",C2623),""))</f>
        <v/>
      </c>
      <c r="N2623" s="37" t="str">
        <f>IF($I$4=0,D2623,IFERROR(IF(OR(AND(Data_Input!$T$3="meters",Data_Input!$T2627&gt;12),(AND(Data_Input!$T$3="feet",Data_Input!$T2627&gt;40)),ABS(D2623)&gt;$G$4),"",D2623),""))</f>
        <v/>
      </c>
      <c r="O2623" s="37" t="str">
        <f>IF($J$4=0,E2623,IFERROR(IF(OR(AND(Data_Input!$T$3="meters",Data_Input!$T2627&gt;12),(AND(Data_Input!$T$3="feet",Data_Input!$T2627&gt;40)),ABS(E2623)&gt;$G$4),"",E2623),""))</f>
        <v/>
      </c>
      <c r="P2623" s="35"/>
      <c r="Q2623" s="8" t="str">
        <f t="shared" si="170"/>
        <v/>
      </c>
      <c r="R2623" s="8" t="str">
        <f t="shared" si="171"/>
        <v/>
      </c>
      <c r="S2623" s="8" t="str">
        <f t="shared" si="172"/>
        <v/>
      </c>
      <c r="T2623" s="8" t="str">
        <f t="shared" si="173"/>
        <v/>
      </c>
      <c r="U2623" s="35"/>
    </row>
    <row r="2624" spans="1:21">
      <c r="A2624" s="7">
        <v>2622</v>
      </c>
      <c r="B2624" s="37" t="str">
        <f>Data_Input!O2628</f>
        <v/>
      </c>
      <c r="C2624" s="37" t="str">
        <f>Data_Input!P2628</f>
        <v/>
      </c>
      <c r="D2624" s="37" t="str">
        <f>Data_Input!Q2628</f>
        <v/>
      </c>
      <c r="E2624" s="37" t="str">
        <f>Data_Input!R2628</f>
        <v/>
      </c>
      <c r="F2624" s="47"/>
      <c r="G2624" s="35"/>
      <c r="H2624" s="35"/>
      <c r="I2624" s="35"/>
      <c r="J2624" s="35"/>
      <c r="K2624" s="35"/>
      <c r="L2624" s="37" t="str">
        <f>IF($G$4=0,B2624,IFERROR(IF(OR(AND(Data_Input!$T$3="meters",Data_Input!$T2628&gt;12),(AND(Data_Input!$T$3="feet",Data_Input!$T2628&gt;40)),ABS(B2624)&gt;$G$4),"",B2624),""))</f>
        <v/>
      </c>
      <c r="M2624" s="37" t="str">
        <f>IF($H$4=0,C2624,IFERROR(IF(OR(AND(Data_Input!$T$3="meters",Data_Input!$T2628&gt;12),(AND(Data_Input!$T$3="feet",Data_Input!$T2628&gt;40)),ABS(C2624)&gt;$G$4),"",C2624),""))</f>
        <v/>
      </c>
      <c r="N2624" s="37" t="str">
        <f>IF($I$4=0,D2624,IFERROR(IF(OR(AND(Data_Input!$T$3="meters",Data_Input!$T2628&gt;12),(AND(Data_Input!$T$3="feet",Data_Input!$T2628&gt;40)),ABS(D2624)&gt;$G$4),"",D2624),""))</f>
        <v/>
      </c>
      <c r="O2624" s="37" t="str">
        <f>IF($J$4=0,E2624,IFERROR(IF(OR(AND(Data_Input!$T$3="meters",Data_Input!$T2628&gt;12),(AND(Data_Input!$T$3="feet",Data_Input!$T2628&gt;40)),ABS(E2624)&gt;$G$4),"",E2624),""))</f>
        <v/>
      </c>
      <c r="P2624" s="35"/>
      <c r="Q2624" s="8" t="str">
        <f t="shared" si="170"/>
        <v/>
      </c>
      <c r="R2624" s="8" t="str">
        <f t="shared" si="171"/>
        <v/>
      </c>
      <c r="S2624" s="8" t="str">
        <f t="shared" si="172"/>
        <v/>
      </c>
      <c r="T2624" s="8" t="str">
        <f t="shared" si="173"/>
        <v/>
      </c>
      <c r="U2624" s="35"/>
    </row>
    <row r="2625" spans="1:21">
      <c r="A2625" s="7">
        <v>2623</v>
      </c>
      <c r="B2625" s="37" t="str">
        <f>Data_Input!O2629</f>
        <v/>
      </c>
      <c r="C2625" s="37" t="str">
        <f>Data_Input!P2629</f>
        <v/>
      </c>
      <c r="D2625" s="37" t="str">
        <f>Data_Input!Q2629</f>
        <v/>
      </c>
      <c r="E2625" s="37" t="str">
        <f>Data_Input!R2629</f>
        <v/>
      </c>
      <c r="F2625" s="47"/>
      <c r="G2625" s="35"/>
      <c r="H2625" s="35"/>
      <c r="I2625" s="35"/>
      <c r="J2625" s="35"/>
      <c r="K2625" s="35"/>
      <c r="L2625" s="37" t="str">
        <f>IF($G$4=0,B2625,IFERROR(IF(OR(AND(Data_Input!$T$3="meters",Data_Input!$T2629&gt;12),(AND(Data_Input!$T$3="feet",Data_Input!$T2629&gt;40)),ABS(B2625)&gt;$G$4),"",B2625),""))</f>
        <v/>
      </c>
      <c r="M2625" s="37" t="str">
        <f>IF($H$4=0,C2625,IFERROR(IF(OR(AND(Data_Input!$T$3="meters",Data_Input!$T2629&gt;12),(AND(Data_Input!$T$3="feet",Data_Input!$T2629&gt;40)),ABS(C2625)&gt;$G$4),"",C2625),""))</f>
        <v/>
      </c>
      <c r="N2625" s="37" t="str">
        <f>IF($I$4=0,D2625,IFERROR(IF(OR(AND(Data_Input!$T$3="meters",Data_Input!$T2629&gt;12),(AND(Data_Input!$T$3="feet",Data_Input!$T2629&gt;40)),ABS(D2625)&gt;$G$4),"",D2625),""))</f>
        <v/>
      </c>
      <c r="O2625" s="37" t="str">
        <f>IF($J$4=0,E2625,IFERROR(IF(OR(AND(Data_Input!$T$3="meters",Data_Input!$T2629&gt;12),(AND(Data_Input!$T$3="feet",Data_Input!$T2629&gt;40)),ABS(E2625)&gt;$G$4),"",E2625),""))</f>
        <v/>
      </c>
      <c r="P2625" s="35"/>
      <c r="Q2625" s="8" t="str">
        <f t="shared" si="170"/>
        <v/>
      </c>
      <c r="R2625" s="8" t="str">
        <f t="shared" si="171"/>
        <v/>
      </c>
      <c r="S2625" s="8" t="str">
        <f t="shared" si="172"/>
        <v/>
      </c>
      <c r="T2625" s="8" t="str">
        <f t="shared" si="173"/>
        <v/>
      </c>
      <c r="U2625" s="35"/>
    </row>
    <row r="2626" spans="1:21">
      <c r="A2626" s="7">
        <v>2624</v>
      </c>
      <c r="B2626" s="37" t="str">
        <f>Data_Input!O2630</f>
        <v/>
      </c>
      <c r="C2626" s="37" t="str">
        <f>Data_Input!P2630</f>
        <v/>
      </c>
      <c r="D2626" s="37" t="str">
        <f>Data_Input!Q2630</f>
        <v/>
      </c>
      <c r="E2626" s="37" t="str">
        <f>Data_Input!R2630</f>
        <v/>
      </c>
      <c r="F2626" s="47"/>
      <c r="G2626" s="35"/>
      <c r="H2626" s="35"/>
      <c r="I2626" s="35"/>
      <c r="J2626" s="35"/>
      <c r="K2626" s="35"/>
      <c r="L2626" s="37" t="str">
        <f>IF($G$4=0,B2626,IFERROR(IF(OR(AND(Data_Input!$T$3="meters",Data_Input!$T2630&gt;12),(AND(Data_Input!$T$3="feet",Data_Input!$T2630&gt;40)),ABS(B2626)&gt;$G$4),"",B2626),""))</f>
        <v/>
      </c>
      <c r="M2626" s="37" t="str">
        <f>IF($H$4=0,C2626,IFERROR(IF(OR(AND(Data_Input!$T$3="meters",Data_Input!$T2630&gt;12),(AND(Data_Input!$T$3="feet",Data_Input!$T2630&gt;40)),ABS(C2626)&gt;$G$4),"",C2626),""))</f>
        <v/>
      </c>
      <c r="N2626" s="37" t="str">
        <f>IF($I$4=0,D2626,IFERROR(IF(OR(AND(Data_Input!$T$3="meters",Data_Input!$T2630&gt;12),(AND(Data_Input!$T$3="feet",Data_Input!$T2630&gt;40)),ABS(D2626)&gt;$G$4),"",D2626),""))</f>
        <v/>
      </c>
      <c r="O2626" s="37" t="str">
        <f>IF($J$4=0,E2626,IFERROR(IF(OR(AND(Data_Input!$T$3="meters",Data_Input!$T2630&gt;12),(AND(Data_Input!$T$3="feet",Data_Input!$T2630&gt;40)),ABS(E2626)&gt;$G$4),"",E2626),""))</f>
        <v/>
      </c>
      <c r="P2626" s="35"/>
      <c r="Q2626" s="8" t="str">
        <f t="shared" si="170"/>
        <v/>
      </c>
      <c r="R2626" s="8" t="str">
        <f t="shared" si="171"/>
        <v/>
      </c>
      <c r="S2626" s="8" t="str">
        <f t="shared" si="172"/>
        <v/>
      </c>
      <c r="T2626" s="8" t="str">
        <f t="shared" si="173"/>
        <v/>
      </c>
      <c r="U2626" s="35"/>
    </row>
    <row r="2627" spans="1:21">
      <c r="A2627" s="7">
        <v>2625</v>
      </c>
      <c r="B2627" s="37" t="str">
        <f>Data_Input!O2631</f>
        <v/>
      </c>
      <c r="C2627" s="37" t="str">
        <f>Data_Input!P2631</f>
        <v/>
      </c>
      <c r="D2627" s="37" t="str">
        <f>Data_Input!Q2631</f>
        <v/>
      </c>
      <c r="E2627" s="37" t="str">
        <f>Data_Input!R2631</f>
        <v/>
      </c>
      <c r="F2627" s="47"/>
      <c r="G2627" s="35"/>
      <c r="H2627" s="35"/>
      <c r="I2627" s="35"/>
      <c r="J2627" s="35"/>
      <c r="K2627" s="35"/>
      <c r="L2627" s="37" t="str">
        <f>IF($G$4=0,B2627,IFERROR(IF(OR(AND(Data_Input!$T$3="meters",Data_Input!$T2631&gt;12),(AND(Data_Input!$T$3="feet",Data_Input!$T2631&gt;40)),ABS(B2627)&gt;$G$4),"",B2627),""))</f>
        <v/>
      </c>
      <c r="M2627" s="37" t="str">
        <f>IF($H$4=0,C2627,IFERROR(IF(OR(AND(Data_Input!$T$3="meters",Data_Input!$T2631&gt;12),(AND(Data_Input!$T$3="feet",Data_Input!$T2631&gt;40)),ABS(C2627)&gt;$G$4),"",C2627),""))</f>
        <v/>
      </c>
      <c r="N2627" s="37" t="str">
        <f>IF($I$4=0,D2627,IFERROR(IF(OR(AND(Data_Input!$T$3="meters",Data_Input!$T2631&gt;12),(AND(Data_Input!$T$3="feet",Data_Input!$T2631&gt;40)),ABS(D2627)&gt;$G$4),"",D2627),""))</f>
        <v/>
      </c>
      <c r="O2627" s="37" t="str">
        <f>IF($J$4=0,E2627,IFERROR(IF(OR(AND(Data_Input!$T$3="meters",Data_Input!$T2631&gt;12),(AND(Data_Input!$T$3="feet",Data_Input!$T2631&gt;40)),ABS(E2627)&gt;$G$4),"",E2627),""))</f>
        <v/>
      </c>
      <c r="P2627" s="35"/>
      <c r="Q2627" s="8" t="str">
        <f t="shared" si="170"/>
        <v/>
      </c>
      <c r="R2627" s="8" t="str">
        <f t="shared" si="171"/>
        <v/>
      </c>
      <c r="S2627" s="8" t="str">
        <f t="shared" si="172"/>
        <v/>
      </c>
      <c r="T2627" s="8" t="str">
        <f t="shared" si="173"/>
        <v/>
      </c>
      <c r="U2627" s="35"/>
    </row>
    <row r="2628" spans="1:21">
      <c r="A2628" s="7">
        <v>2626</v>
      </c>
      <c r="B2628" s="37" t="str">
        <f>Data_Input!O2632</f>
        <v/>
      </c>
      <c r="C2628" s="37" t="str">
        <f>Data_Input!P2632</f>
        <v/>
      </c>
      <c r="D2628" s="37" t="str">
        <f>Data_Input!Q2632</f>
        <v/>
      </c>
      <c r="E2628" s="37" t="str">
        <f>Data_Input!R2632</f>
        <v/>
      </c>
      <c r="F2628" s="47"/>
      <c r="G2628" s="35"/>
      <c r="H2628" s="35"/>
      <c r="I2628" s="35"/>
      <c r="J2628" s="35"/>
      <c r="K2628" s="35"/>
      <c r="L2628" s="37" t="str">
        <f>IF($G$4=0,B2628,IFERROR(IF(OR(AND(Data_Input!$T$3="meters",Data_Input!$T2632&gt;12),(AND(Data_Input!$T$3="feet",Data_Input!$T2632&gt;40)),ABS(B2628)&gt;$G$4),"",B2628),""))</f>
        <v/>
      </c>
      <c r="M2628" s="37" t="str">
        <f>IF($H$4=0,C2628,IFERROR(IF(OR(AND(Data_Input!$T$3="meters",Data_Input!$T2632&gt;12),(AND(Data_Input!$T$3="feet",Data_Input!$T2632&gt;40)),ABS(C2628)&gt;$G$4),"",C2628),""))</f>
        <v/>
      </c>
      <c r="N2628" s="37" t="str">
        <f>IF($I$4=0,D2628,IFERROR(IF(OR(AND(Data_Input!$T$3="meters",Data_Input!$T2632&gt;12),(AND(Data_Input!$T$3="feet",Data_Input!$T2632&gt;40)),ABS(D2628)&gt;$G$4),"",D2628),""))</f>
        <v/>
      </c>
      <c r="O2628" s="37" t="str">
        <f>IF($J$4=0,E2628,IFERROR(IF(OR(AND(Data_Input!$T$3="meters",Data_Input!$T2632&gt;12),(AND(Data_Input!$T$3="feet",Data_Input!$T2632&gt;40)),ABS(E2628)&gt;$G$4),"",E2628),""))</f>
        <v/>
      </c>
      <c r="P2628" s="35"/>
      <c r="Q2628" s="8" t="str">
        <f t="shared" ref="Q2628:Q2691" si="174">IFERROR(ABS(L2628),"")</f>
        <v/>
      </c>
      <c r="R2628" s="8" t="str">
        <f t="shared" ref="R2628:R2691" si="175">IFERROR(ABS(M2628),"")</f>
        <v/>
      </c>
      <c r="S2628" s="8" t="str">
        <f t="shared" ref="S2628:S2691" si="176">IFERROR(ABS(N2628),"")</f>
        <v/>
      </c>
      <c r="T2628" s="8" t="str">
        <f t="shared" ref="T2628:T2691" si="177">IFERROR(ABS(O2628),"")</f>
        <v/>
      </c>
      <c r="U2628" s="35"/>
    </row>
    <row r="2629" spans="1:21">
      <c r="A2629" s="7">
        <v>2627</v>
      </c>
      <c r="B2629" s="37" t="str">
        <f>Data_Input!O2633</f>
        <v/>
      </c>
      <c r="C2629" s="37" t="str">
        <f>Data_Input!P2633</f>
        <v/>
      </c>
      <c r="D2629" s="37" t="str">
        <f>Data_Input!Q2633</f>
        <v/>
      </c>
      <c r="E2629" s="37" t="str">
        <f>Data_Input!R2633</f>
        <v/>
      </c>
      <c r="F2629" s="47"/>
      <c r="G2629" s="35"/>
      <c r="H2629" s="35"/>
      <c r="I2629" s="35"/>
      <c r="J2629" s="35"/>
      <c r="K2629" s="35"/>
      <c r="L2629" s="37" t="str">
        <f>IF($G$4=0,B2629,IFERROR(IF(OR(AND(Data_Input!$T$3="meters",Data_Input!$T2633&gt;12),(AND(Data_Input!$T$3="feet",Data_Input!$T2633&gt;40)),ABS(B2629)&gt;$G$4),"",B2629),""))</f>
        <v/>
      </c>
      <c r="M2629" s="37" t="str">
        <f>IF($H$4=0,C2629,IFERROR(IF(OR(AND(Data_Input!$T$3="meters",Data_Input!$T2633&gt;12),(AND(Data_Input!$T$3="feet",Data_Input!$T2633&gt;40)),ABS(C2629)&gt;$G$4),"",C2629),""))</f>
        <v/>
      </c>
      <c r="N2629" s="37" t="str">
        <f>IF($I$4=0,D2629,IFERROR(IF(OR(AND(Data_Input!$T$3="meters",Data_Input!$T2633&gt;12),(AND(Data_Input!$T$3="feet",Data_Input!$T2633&gt;40)),ABS(D2629)&gt;$G$4),"",D2629),""))</f>
        <v/>
      </c>
      <c r="O2629" s="37" t="str">
        <f>IF($J$4=0,E2629,IFERROR(IF(OR(AND(Data_Input!$T$3="meters",Data_Input!$T2633&gt;12),(AND(Data_Input!$T$3="feet",Data_Input!$T2633&gt;40)),ABS(E2629)&gt;$G$4),"",E2629),""))</f>
        <v/>
      </c>
      <c r="P2629" s="35"/>
      <c r="Q2629" s="8" t="str">
        <f t="shared" si="174"/>
        <v/>
      </c>
      <c r="R2629" s="8" t="str">
        <f t="shared" si="175"/>
        <v/>
      </c>
      <c r="S2629" s="8" t="str">
        <f t="shared" si="176"/>
        <v/>
      </c>
      <c r="T2629" s="8" t="str">
        <f t="shared" si="177"/>
        <v/>
      </c>
      <c r="U2629" s="35"/>
    </row>
    <row r="2630" spans="1:21">
      <c r="A2630" s="7">
        <v>2628</v>
      </c>
      <c r="B2630" s="37" t="str">
        <f>Data_Input!O2634</f>
        <v/>
      </c>
      <c r="C2630" s="37" t="str">
        <f>Data_Input!P2634</f>
        <v/>
      </c>
      <c r="D2630" s="37" t="str">
        <f>Data_Input!Q2634</f>
        <v/>
      </c>
      <c r="E2630" s="37" t="str">
        <f>Data_Input!R2634</f>
        <v/>
      </c>
      <c r="F2630" s="47"/>
      <c r="G2630" s="35"/>
      <c r="H2630" s="35"/>
      <c r="I2630" s="35"/>
      <c r="J2630" s="35"/>
      <c r="K2630" s="35"/>
      <c r="L2630" s="37" t="str">
        <f>IF($G$4=0,B2630,IFERROR(IF(OR(AND(Data_Input!$T$3="meters",Data_Input!$T2634&gt;12),(AND(Data_Input!$T$3="feet",Data_Input!$T2634&gt;40)),ABS(B2630)&gt;$G$4),"",B2630),""))</f>
        <v/>
      </c>
      <c r="M2630" s="37" t="str">
        <f>IF($H$4=0,C2630,IFERROR(IF(OR(AND(Data_Input!$T$3="meters",Data_Input!$T2634&gt;12),(AND(Data_Input!$T$3="feet",Data_Input!$T2634&gt;40)),ABS(C2630)&gt;$G$4),"",C2630),""))</f>
        <v/>
      </c>
      <c r="N2630" s="37" t="str">
        <f>IF($I$4=0,D2630,IFERROR(IF(OR(AND(Data_Input!$T$3="meters",Data_Input!$T2634&gt;12),(AND(Data_Input!$T$3="feet",Data_Input!$T2634&gt;40)),ABS(D2630)&gt;$G$4),"",D2630),""))</f>
        <v/>
      </c>
      <c r="O2630" s="37" t="str">
        <f>IF($J$4=0,E2630,IFERROR(IF(OR(AND(Data_Input!$T$3="meters",Data_Input!$T2634&gt;12),(AND(Data_Input!$T$3="feet",Data_Input!$T2634&gt;40)),ABS(E2630)&gt;$G$4),"",E2630),""))</f>
        <v/>
      </c>
      <c r="P2630" s="35"/>
      <c r="Q2630" s="8" t="str">
        <f t="shared" si="174"/>
        <v/>
      </c>
      <c r="R2630" s="8" t="str">
        <f t="shared" si="175"/>
        <v/>
      </c>
      <c r="S2630" s="8" t="str">
        <f t="shared" si="176"/>
        <v/>
      </c>
      <c r="T2630" s="8" t="str">
        <f t="shared" si="177"/>
        <v/>
      </c>
      <c r="U2630" s="35"/>
    </row>
    <row r="2631" spans="1:21">
      <c r="A2631" s="7">
        <v>2629</v>
      </c>
      <c r="B2631" s="37" t="str">
        <f>Data_Input!O2635</f>
        <v/>
      </c>
      <c r="C2631" s="37" t="str">
        <f>Data_Input!P2635</f>
        <v/>
      </c>
      <c r="D2631" s="37" t="str">
        <f>Data_Input!Q2635</f>
        <v/>
      </c>
      <c r="E2631" s="37" t="str">
        <f>Data_Input!R2635</f>
        <v/>
      </c>
      <c r="F2631" s="47"/>
      <c r="G2631" s="35"/>
      <c r="H2631" s="35"/>
      <c r="I2631" s="35"/>
      <c r="J2631" s="35"/>
      <c r="K2631" s="35"/>
      <c r="L2631" s="37" t="str">
        <f>IF($G$4=0,B2631,IFERROR(IF(OR(AND(Data_Input!$T$3="meters",Data_Input!$T2635&gt;12),(AND(Data_Input!$T$3="feet",Data_Input!$T2635&gt;40)),ABS(B2631)&gt;$G$4),"",B2631),""))</f>
        <v/>
      </c>
      <c r="M2631" s="37" t="str">
        <f>IF($H$4=0,C2631,IFERROR(IF(OR(AND(Data_Input!$T$3="meters",Data_Input!$T2635&gt;12),(AND(Data_Input!$T$3="feet",Data_Input!$T2635&gt;40)),ABS(C2631)&gt;$G$4),"",C2631),""))</f>
        <v/>
      </c>
      <c r="N2631" s="37" t="str">
        <f>IF($I$4=0,D2631,IFERROR(IF(OR(AND(Data_Input!$T$3="meters",Data_Input!$T2635&gt;12),(AND(Data_Input!$T$3="feet",Data_Input!$T2635&gt;40)),ABS(D2631)&gt;$G$4),"",D2631),""))</f>
        <v/>
      </c>
      <c r="O2631" s="37" t="str">
        <f>IF($J$4=0,E2631,IFERROR(IF(OR(AND(Data_Input!$T$3="meters",Data_Input!$T2635&gt;12),(AND(Data_Input!$T$3="feet",Data_Input!$T2635&gt;40)),ABS(E2631)&gt;$G$4),"",E2631),""))</f>
        <v/>
      </c>
      <c r="P2631" s="35"/>
      <c r="Q2631" s="8" t="str">
        <f t="shared" si="174"/>
        <v/>
      </c>
      <c r="R2631" s="8" t="str">
        <f t="shared" si="175"/>
        <v/>
      </c>
      <c r="S2631" s="8" t="str">
        <f t="shared" si="176"/>
        <v/>
      </c>
      <c r="T2631" s="8" t="str">
        <f t="shared" si="177"/>
        <v/>
      </c>
      <c r="U2631" s="35"/>
    </row>
    <row r="2632" spans="1:21">
      <c r="A2632" s="7">
        <v>2630</v>
      </c>
      <c r="B2632" s="37" t="str">
        <f>Data_Input!O2636</f>
        <v/>
      </c>
      <c r="C2632" s="37" t="str">
        <f>Data_Input!P2636</f>
        <v/>
      </c>
      <c r="D2632" s="37" t="str">
        <f>Data_Input!Q2636</f>
        <v/>
      </c>
      <c r="E2632" s="37" t="str">
        <f>Data_Input!R2636</f>
        <v/>
      </c>
      <c r="F2632" s="47"/>
      <c r="G2632" s="35"/>
      <c r="H2632" s="35"/>
      <c r="I2632" s="35"/>
      <c r="J2632" s="35"/>
      <c r="K2632" s="35"/>
      <c r="L2632" s="37" t="str">
        <f>IF($G$4=0,B2632,IFERROR(IF(OR(AND(Data_Input!$T$3="meters",Data_Input!$T2636&gt;12),(AND(Data_Input!$T$3="feet",Data_Input!$T2636&gt;40)),ABS(B2632)&gt;$G$4),"",B2632),""))</f>
        <v/>
      </c>
      <c r="M2632" s="37" t="str">
        <f>IF($H$4=0,C2632,IFERROR(IF(OR(AND(Data_Input!$T$3="meters",Data_Input!$T2636&gt;12),(AND(Data_Input!$T$3="feet",Data_Input!$T2636&gt;40)),ABS(C2632)&gt;$G$4),"",C2632),""))</f>
        <v/>
      </c>
      <c r="N2632" s="37" t="str">
        <f>IF($I$4=0,D2632,IFERROR(IF(OR(AND(Data_Input!$T$3="meters",Data_Input!$T2636&gt;12),(AND(Data_Input!$T$3="feet",Data_Input!$T2636&gt;40)),ABS(D2632)&gt;$G$4),"",D2632),""))</f>
        <v/>
      </c>
      <c r="O2632" s="37" t="str">
        <f>IF($J$4=0,E2632,IFERROR(IF(OR(AND(Data_Input!$T$3="meters",Data_Input!$T2636&gt;12),(AND(Data_Input!$T$3="feet",Data_Input!$T2636&gt;40)),ABS(E2632)&gt;$G$4),"",E2632),""))</f>
        <v/>
      </c>
      <c r="P2632" s="35"/>
      <c r="Q2632" s="8" t="str">
        <f t="shared" si="174"/>
        <v/>
      </c>
      <c r="R2632" s="8" t="str">
        <f t="shared" si="175"/>
        <v/>
      </c>
      <c r="S2632" s="8" t="str">
        <f t="shared" si="176"/>
        <v/>
      </c>
      <c r="T2632" s="8" t="str">
        <f t="shared" si="177"/>
        <v/>
      </c>
      <c r="U2632" s="35"/>
    </row>
    <row r="2633" spans="1:21">
      <c r="A2633" s="7">
        <v>2631</v>
      </c>
      <c r="B2633" s="37" t="str">
        <f>Data_Input!O2637</f>
        <v/>
      </c>
      <c r="C2633" s="37" t="str">
        <f>Data_Input!P2637</f>
        <v/>
      </c>
      <c r="D2633" s="37" t="str">
        <f>Data_Input!Q2637</f>
        <v/>
      </c>
      <c r="E2633" s="37" t="str">
        <f>Data_Input!R2637</f>
        <v/>
      </c>
      <c r="F2633" s="47"/>
      <c r="G2633" s="35"/>
      <c r="H2633" s="35"/>
      <c r="I2633" s="35"/>
      <c r="J2633" s="35"/>
      <c r="K2633" s="35"/>
      <c r="L2633" s="37" t="str">
        <f>IF($G$4=0,B2633,IFERROR(IF(OR(AND(Data_Input!$T$3="meters",Data_Input!$T2637&gt;12),(AND(Data_Input!$T$3="feet",Data_Input!$T2637&gt;40)),ABS(B2633)&gt;$G$4),"",B2633),""))</f>
        <v/>
      </c>
      <c r="M2633" s="37" t="str">
        <f>IF($H$4=0,C2633,IFERROR(IF(OR(AND(Data_Input!$T$3="meters",Data_Input!$T2637&gt;12),(AND(Data_Input!$T$3="feet",Data_Input!$T2637&gt;40)),ABS(C2633)&gt;$G$4),"",C2633),""))</f>
        <v/>
      </c>
      <c r="N2633" s="37" t="str">
        <f>IF($I$4=0,D2633,IFERROR(IF(OR(AND(Data_Input!$T$3="meters",Data_Input!$T2637&gt;12),(AND(Data_Input!$T$3="feet",Data_Input!$T2637&gt;40)),ABS(D2633)&gt;$G$4),"",D2633),""))</f>
        <v/>
      </c>
      <c r="O2633" s="37" t="str">
        <f>IF($J$4=0,E2633,IFERROR(IF(OR(AND(Data_Input!$T$3="meters",Data_Input!$T2637&gt;12),(AND(Data_Input!$T$3="feet",Data_Input!$T2637&gt;40)),ABS(E2633)&gt;$G$4),"",E2633),""))</f>
        <v/>
      </c>
      <c r="P2633" s="35"/>
      <c r="Q2633" s="8" t="str">
        <f t="shared" si="174"/>
        <v/>
      </c>
      <c r="R2633" s="8" t="str">
        <f t="shared" si="175"/>
        <v/>
      </c>
      <c r="S2633" s="8" t="str">
        <f t="shared" si="176"/>
        <v/>
      </c>
      <c r="T2633" s="8" t="str">
        <f t="shared" si="177"/>
        <v/>
      </c>
      <c r="U2633" s="35"/>
    </row>
    <row r="2634" spans="1:21">
      <c r="A2634" s="7">
        <v>2632</v>
      </c>
      <c r="B2634" s="37" t="str">
        <f>Data_Input!O2638</f>
        <v/>
      </c>
      <c r="C2634" s="37" t="str">
        <f>Data_Input!P2638</f>
        <v/>
      </c>
      <c r="D2634" s="37" t="str">
        <f>Data_Input!Q2638</f>
        <v/>
      </c>
      <c r="E2634" s="37" t="str">
        <f>Data_Input!R2638</f>
        <v/>
      </c>
      <c r="F2634" s="47"/>
      <c r="G2634" s="35"/>
      <c r="H2634" s="35"/>
      <c r="I2634" s="35"/>
      <c r="J2634" s="35"/>
      <c r="K2634" s="35"/>
      <c r="L2634" s="37" t="str">
        <f>IF($G$4=0,B2634,IFERROR(IF(OR(AND(Data_Input!$T$3="meters",Data_Input!$T2638&gt;12),(AND(Data_Input!$T$3="feet",Data_Input!$T2638&gt;40)),ABS(B2634)&gt;$G$4),"",B2634),""))</f>
        <v/>
      </c>
      <c r="M2634" s="37" t="str">
        <f>IF($H$4=0,C2634,IFERROR(IF(OR(AND(Data_Input!$T$3="meters",Data_Input!$T2638&gt;12),(AND(Data_Input!$T$3="feet",Data_Input!$T2638&gt;40)),ABS(C2634)&gt;$G$4),"",C2634),""))</f>
        <v/>
      </c>
      <c r="N2634" s="37" t="str">
        <f>IF($I$4=0,D2634,IFERROR(IF(OR(AND(Data_Input!$T$3="meters",Data_Input!$T2638&gt;12),(AND(Data_Input!$T$3="feet",Data_Input!$T2638&gt;40)),ABS(D2634)&gt;$G$4),"",D2634),""))</f>
        <v/>
      </c>
      <c r="O2634" s="37" t="str">
        <f>IF($J$4=0,E2634,IFERROR(IF(OR(AND(Data_Input!$T$3="meters",Data_Input!$T2638&gt;12),(AND(Data_Input!$T$3="feet",Data_Input!$T2638&gt;40)),ABS(E2634)&gt;$G$4),"",E2634),""))</f>
        <v/>
      </c>
      <c r="P2634" s="35"/>
      <c r="Q2634" s="8" t="str">
        <f t="shared" si="174"/>
        <v/>
      </c>
      <c r="R2634" s="8" t="str">
        <f t="shared" si="175"/>
        <v/>
      </c>
      <c r="S2634" s="8" t="str">
        <f t="shared" si="176"/>
        <v/>
      </c>
      <c r="T2634" s="8" t="str">
        <f t="shared" si="177"/>
        <v/>
      </c>
      <c r="U2634" s="35"/>
    </row>
    <row r="2635" spans="1:21">
      <c r="A2635" s="7">
        <v>2633</v>
      </c>
      <c r="B2635" s="37" t="str">
        <f>Data_Input!O2639</f>
        <v/>
      </c>
      <c r="C2635" s="37" t="str">
        <f>Data_Input!P2639</f>
        <v/>
      </c>
      <c r="D2635" s="37" t="str">
        <f>Data_Input!Q2639</f>
        <v/>
      </c>
      <c r="E2635" s="37" t="str">
        <f>Data_Input!R2639</f>
        <v/>
      </c>
      <c r="F2635" s="47"/>
      <c r="G2635" s="35"/>
      <c r="H2635" s="35"/>
      <c r="I2635" s="35"/>
      <c r="J2635" s="35"/>
      <c r="K2635" s="35"/>
      <c r="L2635" s="37" t="str">
        <f>IF($G$4=0,B2635,IFERROR(IF(OR(AND(Data_Input!$T$3="meters",Data_Input!$T2639&gt;12),(AND(Data_Input!$T$3="feet",Data_Input!$T2639&gt;40)),ABS(B2635)&gt;$G$4),"",B2635),""))</f>
        <v/>
      </c>
      <c r="M2635" s="37" t="str">
        <f>IF($H$4=0,C2635,IFERROR(IF(OR(AND(Data_Input!$T$3="meters",Data_Input!$T2639&gt;12),(AND(Data_Input!$T$3="feet",Data_Input!$T2639&gt;40)),ABS(C2635)&gt;$G$4),"",C2635),""))</f>
        <v/>
      </c>
      <c r="N2635" s="37" t="str">
        <f>IF($I$4=0,D2635,IFERROR(IF(OR(AND(Data_Input!$T$3="meters",Data_Input!$T2639&gt;12),(AND(Data_Input!$T$3="feet",Data_Input!$T2639&gt;40)),ABS(D2635)&gt;$G$4),"",D2635),""))</f>
        <v/>
      </c>
      <c r="O2635" s="37" t="str">
        <f>IF($J$4=0,E2635,IFERROR(IF(OR(AND(Data_Input!$T$3="meters",Data_Input!$T2639&gt;12),(AND(Data_Input!$T$3="feet",Data_Input!$T2639&gt;40)),ABS(E2635)&gt;$G$4),"",E2635),""))</f>
        <v/>
      </c>
      <c r="P2635" s="35"/>
      <c r="Q2635" s="8" t="str">
        <f t="shared" si="174"/>
        <v/>
      </c>
      <c r="R2635" s="8" t="str">
        <f t="shared" si="175"/>
        <v/>
      </c>
      <c r="S2635" s="8" t="str">
        <f t="shared" si="176"/>
        <v/>
      </c>
      <c r="T2635" s="8" t="str">
        <f t="shared" si="177"/>
        <v/>
      </c>
      <c r="U2635" s="35"/>
    </row>
    <row r="2636" spans="1:21">
      <c r="A2636" s="7">
        <v>2634</v>
      </c>
      <c r="B2636" s="37" t="str">
        <f>Data_Input!O2640</f>
        <v/>
      </c>
      <c r="C2636" s="37" t="str">
        <f>Data_Input!P2640</f>
        <v/>
      </c>
      <c r="D2636" s="37" t="str">
        <f>Data_Input!Q2640</f>
        <v/>
      </c>
      <c r="E2636" s="37" t="str">
        <f>Data_Input!R2640</f>
        <v/>
      </c>
      <c r="F2636" s="47"/>
      <c r="G2636" s="35"/>
      <c r="H2636" s="35"/>
      <c r="I2636" s="35"/>
      <c r="J2636" s="35"/>
      <c r="K2636" s="35"/>
      <c r="L2636" s="37" t="str">
        <f>IF($G$4=0,B2636,IFERROR(IF(OR(AND(Data_Input!$T$3="meters",Data_Input!$T2640&gt;12),(AND(Data_Input!$T$3="feet",Data_Input!$T2640&gt;40)),ABS(B2636)&gt;$G$4),"",B2636),""))</f>
        <v/>
      </c>
      <c r="M2636" s="37" t="str">
        <f>IF($H$4=0,C2636,IFERROR(IF(OR(AND(Data_Input!$T$3="meters",Data_Input!$T2640&gt;12),(AND(Data_Input!$T$3="feet",Data_Input!$T2640&gt;40)),ABS(C2636)&gt;$G$4),"",C2636),""))</f>
        <v/>
      </c>
      <c r="N2636" s="37" t="str">
        <f>IF($I$4=0,D2636,IFERROR(IF(OR(AND(Data_Input!$T$3="meters",Data_Input!$T2640&gt;12),(AND(Data_Input!$T$3="feet",Data_Input!$T2640&gt;40)),ABS(D2636)&gt;$G$4),"",D2636),""))</f>
        <v/>
      </c>
      <c r="O2636" s="37" t="str">
        <f>IF($J$4=0,E2636,IFERROR(IF(OR(AND(Data_Input!$T$3="meters",Data_Input!$T2640&gt;12),(AND(Data_Input!$T$3="feet",Data_Input!$T2640&gt;40)),ABS(E2636)&gt;$G$4),"",E2636),""))</f>
        <v/>
      </c>
      <c r="P2636" s="35"/>
      <c r="Q2636" s="8" t="str">
        <f t="shared" si="174"/>
        <v/>
      </c>
      <c r="R2636" s="8" t="str">
        <f t="shared" si="175"/>
        <v/>
      </c>
      <c r="S2636" s="8" t="str">
        <f t="shared" si="176"/>
        <v/>
      </c>
      <c r="T2636" s="8" t="str">
        <f t="shared" si="177"/>
        <v/>
      </c>
      <c r="U2636" s="35"/>
    </row>
    <row r="2637" spans="1:21">
      <c r="A2637" s="7">
        <v>2635</v>
      </c>
      <c r="B2637" s="37" t="str">
        <f>Data_Input!O2641</f>
        <v/>
      </c>
      <c r="C2637" s="37" t="str">
        <f>Data_Input!P2641</f>
        <v/>
      </c>
      <c r="D2637" s="37" t="str">
        <f>Data_Input!Q2641</f>
        <v/>
      </c>
      <c r="E2637" s="37" t="str">
        <f>Data_Input!R2641</f>
        <v/>
      </c>
      <c r="F2637" s="47"/>
      <c r="G2637" s="35"/>
      <c r="H2637" s="35"/>
      <c r="I2637" s="35"/>
      <c r="J2637" s="35"/>
      <c r="K2637" s="35"/>
      <c r="L2637" s="37" t="str">
        <f>IF($G$4=0,B2637,IFERROR(IF(OR(AND(Data_Input!$T$3="meters",Data_Input!$T2641&gt;12),(AND(Data_Input!$T$3="feet",Data_Input!$T2641&gt;40)),ABS(B2637)&gt;$G$4),"",B2637),""))</f>
        <v/>
      </c>
      <c r="M2637" s="37" t="str">
        <f>IF($H$4=0,C2637,IFERROR(IF(OR(AND(Data_Input!$T$3="meters",Data_Input!$T2641&gt;12),(AND(Data_Input!$T$3="feet",Data_Input!$T2641&gt;40)),ABS(C2637)&gt;$G$4),"",C2637),""))</f>
        <v/>
      </c>
      <c r="N2637" s="37" t="str">
        <f>IF($I$4=0,D2637,IFERROR(IF(OR(AND(Data_Input!$T$3="meters",Data_Input!$T2641&gt;12),(AND(Data_Input!$T$3="feet",Data_Input!$T2641&gt;40)),ABS(D2637)&gt;$G$4),"",D2637),""))</f>
        <v/>
      </c>
      <c r="O2637" s="37" t="str">
        <f>IF($J$4=0,E2637,IFERROR(IF(OR(AND(Data_Input!$T$3="meters",Data_Input!$T2641&gt;12),(AND(Data_Input!$T$3="feet",Data_Input!$T2641&gt;40)),ABS(E2637)&gt;$G$4),"",E2637),""))</f>
        <v/>
      </c>
      <c r="P2637" s="35"/>
      <c r="Q2637" s="8" t="str">
        <f t="shared" si="174"/>
        <v/>
      </c>
      <c r="R2637" s="8" t="str">
        <f t="shared" si="175"/>
        <v/>
      </c>
      <c r="S2637" s="8" t="str">
        <f t="shared" si="176"/>
        <v/>
      </c>
      <c r="T2637" s="8" t="str">
        <f t="shared" si="177"/>
        <v/>
      </c>
      <c r="U2637" s="35"/>
    </row>
    <row r="2638" spans="1:21">
      <c r="A2638" s="7">
        <v>2636</v>
      </c>
      <c r="B2638" s="37" t="str">
        <f>Data_Input!O2642</f>
        <v/>
      </c>
      <c r="C2638" s="37" t="str">
        <f>Data_Input!P2642</f>
        <v/>
      </c>
      <c r="D2638" s="37" t="str">
        <f>Data_Input!Q2642</f>
        <v/>
      </c>
      <c r="E2638" s="37" t="str">
        <f>Data_Input!R2642</f>
        <v/>
      </c>
      <c r="F2638" s="47"/>
      <c r="G2638" s="35"/>
      <c r="H2638" s="35"/>
      <c r="I2638" s="35"/>
      <c r="J2638" s="35"/>
      <c r="K2638" s="35"/>
      <c r="L2638" s="37" t="str">
        <f>IF($G$4=0,B2638,IFERROR(IF(OR(AND(Data_Input!$T$3="meters",Data_Input!$T2642&gt;12),(AND(Data_Input!$T$3="feet",Data_Input!$T2642&gt;40)),ABS(B2638)&gt;$G$4),"",B2638),""))</f>
        <v/>
      </c>
      <c r="M2638" s="37" t="str">
        <f>IF($H$4=0,C2638,IFERROR(IF(OR(AND(Data_Input!$T$3="meters",Data_Input!$T2642&gt;12),(AND(Data_Input!$T$3="feet",Data_Input!$T2642&gt;40)),ABS(C2638)&gt;$G$4),"",C2638),""))</f>
        <v/>
      </c>
      <c r="N2638" s="37" t="str">
        <f>IF($I$4=0,D2638,IFERROR(IF(OR(AND(Data_Input!$T$3="meters",Data_Input!$T2642&gt;12),(AND(Data_Input!$T$3="feet",Data_Input!$T2642&gt;40)),ABS(D2638)&gt;$G$4),"",D2638),""))</f>
        <v/>
      </c>
      <c r="O2638" s="37" t="str">
        <f>IF($J$4=0,E2638,IFERROR(IF(OR(AND(Data_Input!$T$3="meters",Data_Input!$T2642&gt;12),(AND(Data_Input!$T$3="feet",Data_Input!$T2642&gt;40)),ABS(E2638)&gt;$G$4),"",E2638),""))</f>
        <v/>
      </c>
      <c r="P2638" s="35"/>
      <c r="Q2638" s="8" t="str">
        <f t="shared" si="174"/>
        <v/>
      </c>
      <c r="R2638" s="8" t="str">
        <f t="shared" si="175"/>
        <v/>
      </c>
      <c r="S2638" s="8" t="str">
        <f t="shared" si="176"/>
        <v/>
      </c>
      <c r="T2638" s="8" t="str">
        <f t="shared" si="177"/>
        <v/>
      </c>
      <c r="U2638" s="35"/>
    </row>
    <row r="2639" spans="1:21">
      <c r="A2639" s="7">
        <v>2637</v>
      </c>
      <c r="B2639" s="37" t="str">
        <f>Data_Input!O2643</f>
        <v/>
      </c>
      <c r="C2639" s="37" t="str">
        <f>Data_Input!P2643</f>
        <v/>
      </c>
      <c r="D2639" s="37" t="str">
        <f>Data_Input!Q2643</f>
        <v/>
      </c>
      <c r="E2639" s="37" t="str">
        <f>Data_Input!R2643</f>
        <v/>
      </c>
      <c r="F2639" s="47"/>
      <c r="G2639" s="35"/>
      <c r="H2639" s="35"/>
      <c r="I2639" s="35"/>
      <c r="J2639" s="35"/>
      <c r="K2639" s="35"/>
      <c r="L2639" s="37" t="str">
        <f>IF($G$4=0,B2639,IFERROR(IF(OR(AND(Data_Input!$T$3="meters",Data_Input!$T2643&gt;12),(AND(Data_Input!$T$3="feet",Data_Input!$T2643&gt;40)),ABS(B2639)&gt;$G$4),"",B2639),""))</f>
        <v/>
      </c>
      <c r="M2639" s="37" t="str">
        <f>IF($H$4=0,C2639,IFERROR(IF(OR(AND(Data_Input!$T$3="meters",Data_Input!$T2643&gt;12),(AND(Data_Input!$T$3="feet",Data_Input!$T2643&gt;40)),ABS(C2639)&gt;$G$4),"",C2639),""))</f>
        <v/>
      </c>
      <c r="N2639" s="37" t="str">
        <f>IF($I$4=0,D2639,IFERROR(IF(OR(AND(Data_Input!$T$3="meters",Data_Input!$T2643&gt;12),(AND(Data_Input!$T$3="feet",Data_Input!$T2643&gt;40)),ABS(D2639)&gt;$G$4),"",D2639),""))</f>
        <v/>
      </c>
      <c r="O2639" s="37" t="str">
        <f>IF($J$4=0,E2639,IFERROR(IF(OR(AND(Data_Input!$T$3="meters",Data_Input!$T2643&gt;12),(AND(Data_Input!$T$3="feet",Data_Input!$T2643&gt;40)),ABS(E2639)&gt;$G$4),"",E2639),""))</f>
        <v/>
      </c>
      <c r="P2639" s="35"/>
      <c r="Q2639" s="8" t="str">
        <f t="shared" si="174"/>
        <v/>
      </c>
      <c r="R2639" s="8" t="str">
        <f t="shared" si="175"/>
        <v/>
      </c>
      <c r="S2639" s="8" t="str">
        <f t="shared" si="176"/>
        <v/>
      </c>
      <c r="T2639" s="8" t="str">
        <f t="shared" si="177"/>
        <v/>
      </c>
      <c r="U2639" s="35"/>
    </row>
    <row r="2640" spans="1:21">
      <c r="A2640" s="7">
        <v>2638</v>
      </c>
      <c r="B2640" s="37" t="str">
        <f>Data_Input!O2644</f>
        <v/>
      </c>
      <c r="C2640" s="37" t="str">
        <f>Data_Input!P2644</f>
        <v/>
      </c>
      <c r="D2640" s="37" t="str">
        <f>Data_Input!Q2644</f>
        <v/>
      </c>
      <c r="E2640" s="37" t="str">
        <f>Data_Input!R2644</f>
        <v/>
      </c>
      <c r="F2640" s="47"/>
      <c r="G2640" s="35"/>
      <c r="H2640" s="35"/>
      <c r="I2640" s="35"/>
      <c r="J2640" s="35"/>
      <c r="K2640" s="35"/>
      <c r="L2640" s="37" t="str">
        <f>IF($G$4=0,B2640,IFERROR(IF(OR(AND(Data_Input!$T$3="meters",Data_Input!$T2644&gt;12),(AND(Data_Input!$T$3="feet",Data_Input!$T2644&gt;40)),ABS(B2640)&gt;$G$4),"",B2640),""))</f>
        <v/>
      </c>
      <c r="M2640" s="37" t="str">
        <f>IF($H$4=0,C2640,IFERROR(IF(OR(AND(Data_Input!$T$3="meters",Data_Input!$T2644&gt;12),(AND(Data_Input!$T$3="feet",Data_Input!$T2644&gt;40)),ABS(C2640)&gt;$G$4),"",C2640),""))</f>
        <v/>
      </c>
      <c r="N2640" s="37" t="str">
        <f>IF($I$4=0,D2640,IFERROR(IF(OR(AND(Data_Input!$T$3="meters",Data_Input!$T2644&gt;12),(AND(Data_Input!$T$3="feet",Data_Input!$T2644&gt;40)),ABS(D2640)&gt;$G$4),"",D2640),""))</f>
        <v/>
      </c>
      <c r="O2640" s="37" t="str">
        <f>IF($J$4=0,E2640,IFERROR(IF(OR(AND(Data_Input!$T$3="meters",Data_Input!$T2644&gt;12),(AND(Data_Input!$T$3="feet",Data_Input!$T2644&gt;40)),ABS(E2640)&gt;$G$4),"",E2640),""))</f>
        <v/>
      </c>
      <c r="P2640" s="35"/>
      <c r="Q2640" s="8" t="str">
        <f t="shared" si="174"/>
        <v/>
      </c>
      <c r="R2640" s="8" t="str">
        <f t="shared" si="175"/>
        <v/>
      </c>
      <c r="S2640" s="8" t="str">
        <f t="shared" si="176"/>
        <v/>
      </c>
      <c r="T2640" s="8" t="str">
        <f t="shared" si="177"/>
        <v/>
      </c>
      <c r="U2640" s="35"/>
    </row>
    <row r="2641" spans="1:21">
      <c r="A2641" s="7">
        <v>2639</v>
      </c>
      <c r="B2641" s="37" t="str">
        <f>Data_Input!O2645</f>
        <v/>
      </c>
      <c r="C2641" s="37" t="str">
        <f>Data_Input!P2645</f>
        <v/>
      </c>
      <c r="D2641" s="37" t="str">
        <f>Data_Input!Q2645</f>
        <v/>
      </c>
      <c r="E2641" s="37" t="str">
        <f>Data_Input!R2645</f>
        <v/>
      </c>
      <c r="F2641" s="47"/>
      <c r="G2641" s="35"/>
      <c r="H2641" s="35"/>
      <c r="I2641" s="35"/>
      <c r="J2641" s="35"/>
      <c r="K2641" s="35"/>
      <c r="L2641" s="37" t="str">
        <f>IF($G$4=0,B2641,IFERROR(IF(OR(AND(Data_Input!$T$3="meters",Data_Input!$T2645&gt;12),(AND(Data_Input!$T$3="feet",Data_Input!$T2645&gt;40)),ABS(B2641)&gt;$G$4),"",B2641),""))</f>
        <v/>
      </c>
      <c r="M2641" s="37" t="str">
        <f>IF($H$4=0,C2641,IFERROR(IF(OR(AND(Data_Input!$T$3="meters",Data_Input!$T2645&gt;12),(AND(Data_Input!$T$3="feet",Data_Input!$T2645&gt;40)),ABS(C2641)&gt;$G$4),"",C2641),""))</f>
        <v/>
      </c>
      <c r="N2641" s="37" t="str">
        <f>IF($I$4=0,D2641,IFERROR(IF(OR(AND(Data_Input!$T$3="meters",Data_Input!$T2645&gt;12),(AND(Data_Input!$T$3="feet",Data_Input!$T2645&gt;40)),ABS(D2641)&gt;$G$4),"",D2641),""))</f>
        <v/>
      </c>
      <c r="O2641" s="37" t="str">
        <f>IF($J$4=0,E2641,IFERROR(IF(OR(AND(Data_Input!$T$3="meters",Data_Input!$T2645&gt;12),(AND(Data_Input!$T$3="feet",Data_Input!$T2645&gt;40)),ABS(E2641)&gt;$G$4),"",E2641),""))</f>
        <v/>
      </c>
      <c r="P2641" s="35"/>
      <c r="Q2641" s="8" t="str">
        <f t="shared" si="174"/>
        <v/>
      </c>
      <c r="R2641" s="8" t="str">
        <f t="shared" si="175"/>
        <v/>
      </c>
      <c r="S2641" s="8" t="str">
        <f t="shared" si="176"/>
        <v/>
      </c>
      <c r="T2641" s="8" t="str">
        <f t="shared" si="177"/>
        <v/>
      </c>
      <c r="U2641" s="35"/>
    </row>
    <row r="2642" spans="1:21">
      <c r="A2642" s="7">
        <v>2640</v>
      </c>
      <c r="B2642" s="37" t="str">
        <f>Data_Input!O2646</f>
        <v/>
      </c>
      <c r="C2642" s="37" t="str">
        <f>Data_Input!P2646</f>
        <v/>
      </c>
      <c r="D2642" s="37" t="str">
        <f>Data_Input!Q2646</f>
        <v/>
      </c>
      <c r="E2642" s="37" t="str">
        <f>Data_Input!R2646</f>
        <v/>
      </c>
      <c r="F2642" s="47"/>
      <c r="G2642" s="35"/>
      <c r="H2642" s="35"/>
      <c r="I2642" s="35"/>
      <c r="J2642" s="35"/>
      <c r="K2642" s="35"/>
      <c r="L2642" s="37" t="str">
        <f>IF($G$4=0,B2642,IFERROR(IF(OR(AND(Data_Input!$T$3="meters",Data_Input!$T2646&gt;12),(AND(Data_Input!$T$3="feet",Data_Input!$T2646&gt;40)),ABS(B2642)&gt;$G$4),"",B2642),""))</f>
        <v/>
      </c>
      <c r="M2642" s="37" t="str">
        <f>IF($H$4=0,C2642,IFERROR(IF(OR(AND(Data_Input!$T$3="meters",Data_Input!$T2646&gt;12),(AND(Data_Input!$T$3="feet",Data_Input!$T2646&gt;40)),ABS(C2642)&gt;$G$4),"",C2642),""))</f>
        <v/>
      </c>
      <c r="N2642" s="37" t="str">
        <f>IF($I$4=0,D2642,IFERROR(IF(OR(AND(Data_Input!$T$3="meters",Data_Input!$T2646&gt;12),(AND(Data_Input!$T$3="feet",Data_Input!$T2646&gt;40)),ABS(D2642)&gt;$G$4),"",D2642),""))</f>
        <v/>
      </c>
      <c r="O2642" s="37" t="str">
        <f>IF($J$4=0,E2642,IFERROR(IF(OR(AND(Data_Input!$T$3="meters",Data_Input!$T2646&gt;12),(AND(Data_Input!$T$3="feet",Data_Input!$T2646&gt;40)),ABS(E2642)&gt;$G$4),"",E2642),""))</f>
        <v/>
      </c>
      <c r="P2642" s="35"/>
      <c r="Q2642" s="8" t="str">
        <f t="shared" si="174"/>
        <v/>
      </c>
      <c r="R2642" s="8" t="str">
        <f t="shared" si="175"/>
        <v/>
      </c>
      <c r="S2642" s="8" t="str">
        <f t="shared" si="176"/>
        <v/>
      </c>
      <c r="T2642" s="8" t="str">
        <f t="shared" si="177"/>
        <v/>
      </c>
      <c r="U2642" s="35"/>
    </row>
    <row r="2643" spans="1:21">
      <c r="A2643" s="7">
        <v>2641</v>
      </c>
      <c r="B2643" s="37" t="str">
        <f>Data_Input!O2647</f>
        <v/>
      </c>
      <c r="C2643" s="37" t="str">
        <f>Data_Input!P2647</f>
        <v/>
      </c>
      <c r="D2643" s="37" t="str">
        <f>Data_Input!Q2647</f>
        <v/>
      </c>
      <c r="E2643" s="37" t="str">
        <f>Data_Input!R2647</f>
        <v/>
      </c>
      <c r="F2643" s="47"/>
      <c r="G2643" s="35"/>
      <c r="H2643" s="35"/>
      <c r="I2643" s="35"/>
      <c r="J2643" s="35"/>
      <c r="K2643" s="35"/>
      <c r="L2643" s="37" t="str">
        <f>IF($G$4=0,B2643,IFERROR(IF(OR(AND(Data_Input!$T$3="meters",Data_Input!$T2647&gt;12),(AND(Data_Input!$T$3="feet",Data_Input!$T2647&gt;40)),ABS(B2643)&gt;$G$4),"",B2643),""))</f>
        <v/>
      </c>
      <c r="M2643" s="37" t="str">
        <f>IF($H$4=0,C2643,IFERROR(IF(OR(AND(Data_Input!$T$3="meters",Data_Input!$T2647&gt;12),(AND(Data_Input!$T$3="feet",Data_Input!$T2647&gt;40)),ABS(C2643)&gt;$G$4),"",C2643),""))</f>
        <v/>
      </c>
      <c r="N2643" s="37" t="str">
        <f>IF($I$4=0,D2643,IFERROR(IF(OR(AND(Data_Input!$T$3="meters",Data_Input!$T2647&gt;12),(AND(Data_Input!$T$3="feet",Data_Input!$T2647&gt;40)),ABS(D2643)&gt;$G$4),"",D2643),""))</f>
        <v/>
      </c>
      <c r="O2643" s="37" t="str">
        <f>IF($J$4=0,E2643,IFERROR(IF(OR(AND(Data_Input!$T$3="meters",Data_Input!$T2647&gt;12),(AND(Data_Input!$T$3="feet",Data_Input!$T2647&gt;40)),ABS(E2643)&gt;$G$4),"",E2643),""))</f>
        <v/>
      </c>
      <c r="P2643" s="35"/>
      <c r="Q2643" s="8" t="str">
        <f t="shared" si="174"/>
        <v/>
      </c>
      <c r="R2643" s="8" t="str">
        <f t="shared" si="175"/>
        <v/>
      </c>
      <c r="S2643" s="8" t="str">
        <f t="shared" si="176"/>
        <v/>
      </c>
      <c r="T2643" s="8" t="str">
        <f t="shared" si="177"/>
        <v/>
      </c>
      <c r="U2643" s="35"/>
    </row>
    <row r="2644" spans="1:21">
      <c r="A2644" s="7">
        <v>2642</v>
      </c>
      <c r="B2644" s="37" t="str">
        <f>Data_Input!O2648</f>
        <v/>
      </c>
      <c r="C2644" s="37" t="str">
        <f>Data_Input!P2648</f>
        <v/>
      </c>
      <c r="D2644" s="37" t="str">
        <f>Data_Input!Q2648</f>
        <v/>
      </c>
      <c r="E2644" s="37" t="str">
        <f>Data_Input!R2648</f>
        <v/>
      </c>
      <c r="F2644" s="47"/>
      <c r="G2644" s="35"/>
      <c r="H2644" s="35"/>
      <c r="I2644" s="35"/>
      <c r="J2644" s="35"/>
      <c r="K2644" s="35"/>
      <c r="L2644" s="37" t="str">
        <f>IF($G$4=0,B2644,IFERROR(IF(OR(AND(Data_Input!$T$3="meters",Data_Input!$T2648&gt;12),(AND(Data_Input!$T$3="feet",Data_Input!$T2648&gt;40)),ABS(B2644)&gt;$G$4),"",B2644),""))</f>
        <v/>
      </c>
      <c r="M2644" s="37" t="str">
        <f>IF($H$4=0,C2644,IFERROR(IF(OR(AND(Data_Input!$T$3="meters",Data_Input!$T2648&gt;12),(AND(Data_Input!$T$3="feet",Data_Input!$T2648&gt;40)),ABS(C2644)&gt;$G$4),"",C2644),""))</f>
        <v/>
      </c>
      <c r="N2644" s="37" t="str">
        <f>IF($I$4=0,D2644,IFERROR(IF(OR(AND(Data_Input!$T$3="meters",Data_Input!$T2648&gt;12),(AND(Data_Input!$T$3="feet",Data_Input!$T2648&gt;40)),ABS(D2644)&gt;$G$4),"",D2644),""))</f>
        <v/>
      </c>
      <c r="O2644" s="37" t="str">
        <f>IF($J$4=0,E2644,IFERROR(IF(OR(AND(Data_Input!$T$3="meters",Data_Input!$T2648&gt;12),(AND(Data_Input!$T$3="feet",Data_Input!$T2648&gt;40)),ABS(E2644)&gt;$G$4),"",E2644),""))</f>
        <v/>
      </c>
      <c r="P2644" s="35"/>
      <c r="Q2644" s="8" t="str">
        <f t="shared" si="174"/>
        <v/>
      </c>
      <c r="R2644" s="8" t="str">
        <f t="shared" si="175"/>
        <v/>
      </c>
      <c r="S2644" s="8" t="str">
        <f t="shared" si="176"/>
        <v/>
      </c>
      <c r="T2644" s="8" t="str">
        <f t="shared" si="177"/>
        <v/>
      </c>
      <c r="U2644" s="35"/>
    </row>
    <row r="2645" spans="1:21">
      <c r="A2645" s="7">
        <v>2643</v>
      </c>
      <c r="B2645" s="37" t="str">
        <f>Data_Input!O2649</f>
        <v/>
      </c>
      <c r="C2645" s="37" t="str">
        <f>Data_Input!P2649</f>
        <v/>
      </c>
      <c r="D2645" s="37" t="str">
        <f>Data_Input!Q2649</f>
        <v/>
      </c>
      <c r="E2645" s="37" t="str">
        <f>Data_Input!R2649</f>
        <v/>
      </c>
      <c r="F2645" s="47"/>
      <c r="G2645" s="35"/>
      <c r="H2645" s="35"/>
      <c r="I2645" s="35"/>
      <c r="J2645" s="35"/>
      <c r="K2645" s="35"/>
      <c r="L2645" s="37" t="str">
        <f>IF($G$4=0,B2645,IFERROR(IF(OR(AND(Data_Input!$T$3="meters",Data_Input!$T2649&gt;12),(AND(Data_Input!$T$3="feet",Data_Input!$T2649&gt;40)),ABS(B2645)&gt;$G$4),"",B2645),""))</f>
        <v/>
      </c>
      <c r="M2645" s="37" t="str">
        <f>IF($H$4=0,C2645,IFERROR(IF(OR(AND(Data_Input!$T$3="meters",Data_Input!$T2649&gt;12),(AND(Data_Input!$T$3="feet",Data_Input!$T2649&gt;40)),ABS(C2645)&gt;$G$4),"",C2645),""))</f>
        <v/>
      </c>
      <c r="N2645" s="37" t="str">
        <f>IF($I$4=0,D2645,IFERROR(IF(OR(AND(Data_Input!$T$3="meters",Data_Input!$T2649&gt;12),(AND(Data_Input!$T$3="feet",Data_Input!$T2649&gt;40)),ABS(D2645)&gt;$G$4),"",D2645),""))</f>
        <v/>
      </c>
      <c r="O2645" s="37" t="str">
        <f>IF($J$4=0,E2645,IFERROR(IF(OR(AND(Data_Input!$T$3="meters",Data_Input!$T2649&gt;12),(AND(Data_Input!$T$3="feet",Data_Input!$T2649&gt;40)),ABS(E2645)&gt;$G$4),"",E2645),""))</f>
        <v/>
      </c>
      <c r="P2645" s="35"/>
      <c r="Q2645" s="8" t="str">
        <f t="shared" si="174"/>
        <v/>
      </c>
      <c r="R2645" s="8" t="str">
        <f t="shared" si="175"/>
        <v/>
      </c>
      <c r="S2645" s="8" t="str">
        <f t="shared" si="176"/>
        <v/>
      </c>
      <c r="T2645" s="8" t="str">
        <f t="shared" si="177"/>
        <v/>
      </c>
      <c r="U2645" s="35"/>
    </row>
    <row r="2646" spans="1:21">
      <c r="A2646" s="7">
        <v>2644</v>
      </c>
      <c r="B2646" s="37" t="str">
        <f>Data_Input!O2650</f>
        <v/>
      </c>
      <c r="C2646" s="37" t="str">
        <f>Data_Input!P2650</f>
        <v/>
      </c>
      <c r="D2646" s="37" t="str">
        <f>Data_Input!Q2650</f>
        <v/>
      </c>
      <c r="E2646" s="37" t="str">
        <f>Data_Input!R2650</f>
        <v/>
      </c>
      <c r="F2646" s="47"/>
      <c r="G2646" s="35"/>
      <c r="H2646" s="35"/>
      <c r="I2646" s="35"/>
      <c r="J2646" s="35"/>
      <c r="K2646" s="35"/>
      <c r="L2646" s="37" t="str">
        <f>IF($G$4=0,B2646,IFERROR(IF(OR(AND(Data_Input!$T$3="meters",Data_Input!$T2650&gt;12),(AND(Data_Input!$T$3="feet",Data_Input!$T2650&gt;40)),ABS(B2646)&gt;$G$4),"",B2646),""))</f>
        <v/>
      </c>
      <c r="M2646" s="37" t="str">
        <f>IF($H$4=0,C2646,IFERROR(IF(OR(AND(Data_Input!$T$3="meters",Data_Input!$T2650&gt;12),(AND(Data_Input!$T$3="feet",Data_Input!$T2650&gt;40)),ABS(C2646)&gt;$G$4),"",C2646),""))</f>
        <v/>
      </c>
      <c r="N2646" s="37" t="str">
        <f>IF($I$4=0,D2646,IFERROR(IF(OR(AND(Data_Input!$T$3="meters",Data_Input!$T2650&gt;12),(AND(Data_Input!$T$3="feet",Data_Input!$T2650&gt;40)),ABS(D2646)&gt;$G$4),"",D2646),""))</f>
        <v/>
      </c>
      <c r="O2646" s="37" t="str">
        <f>IF($J$4=0,E2646,IFERROR(IF(OR(AND(Data_Input!$T$3="meters",Data_Input!$T2650&gt;12),(AND(Data_Input!$T$3="feet",Data_Input!$T2650&gt;40)),ABS(E2646)&gt;$G$4),"",E2646),""))</f>
        <v/>
      </c>
      <c r="P2646" s="35"/>
      <c r="Q2646" s="8" t="str">
        <f t="shared" si="174"/>
        <v/>
      </c>
      <c r="R2646" s="8" t="str">
        <f t="shared" si="175"/>
        <v/>
      </c>
      <c r="S2646" s="8" t="str">
        <f t="shared" si="176"/>
        <v/>
      </c>
      <c r="T2646" s="8" t="str">
        <f t="shared" si="177"/>
        <v/>
      </c>
      <c r="U2646" s="35"/>
    </row>
    <row r="2647" spans="1:21">
      <c r="A2647" s="7">
        <v>2645</v>
      </c>
      <c r="B2647" s="37" t="str">
        <f>Data_Input!O2651</f>
        <v/>
      </c>
      <c r="C2647" s="37" t="str">
        <f>Data_Input!P2651</f>
        <v/>
      </c>
      <c r="D2647" s="37" t="str">
        <f>Data_Input!Q2651</f>
        <v/>
      </c>
      <c r="E2647" s="37" t="str">
        <f>Data_Input!R2651</f>
        <v/>
      </c>
      <c r="F2647" s="47"/>
      <c r="G2647" s="35"/>
      <c r="H2647" s="35"/>
      <c r="I2647" s="35"/>
      <c r="J2647" s="35"/>
      <c r="K2647" s="35"/>
      <c r="L2647" s="37" t="str">
        <f>IF($G$4=0,B2647,IFERROR(IF(OR(AND(Data_Input!$T$3="meters",Data_Input!$T2651&gt;12),(AND(Data_Input!$T$3="feet",Data_Input!$T2651&gt;40)),ABS(B2647)&gt;$G$4),"",B2647),""))</f>
        <v/>
      </c>
      <c r="M2647" s="37" t="str">
        <f>IF($H$4=0,C2647,IFERROR(IF(OR(AND(Data_Input!$T$3="meters",Data_Input!$T2651&gt;12),(AND(Data_Input!$T$3="feet",Data_Input!$T2651&gt;40)),ABS(C2647)&gt;$G$4),"",C2647),""))</f>
        <v/>
      </c>
      <c r="N2647" s="37" t="str">
        <f>IF($I$4=0,D2647,IFERROR(IF(OR(AND(Data_Input!$T$3="meters",Data_Input!$T2651&gt;12),(AND(Data_Input!$T$3="feet",Data_Input!$T2651&gt;40)),ABS(D2647)&gt;$G$4),"",D2647),""))</f>
        <v/>
      </c>
      <c r="O2647" s="37" t="str">
        <f>IF($J$4=0,E2647,IFERROR(IF(OR(AND(Data_Input!$T$3="meters",Data_Input!$T2651&gt;12),(AND(Data_Input!$T$3="feet",Data_Input!$T2651&gt;40)),ABS(E2647)&gt;$G$4),"",E2647),""))</f>
        <v/>
      </c>
      <c r="P2647" s="35"/>
      <c r="Q2647" s="8" t="str">
        <f t="shared" si="174"/>
        <v/>
      </c>
      <c r="R2647" s="8" t="str">
        <f t="shared" si="175"/>
        <v/>
      </c>
      <c r="S2647" s="8" t="str">
        <f t="shared" si="176"/>
        <v/>
      </c>
      <c r="T2647" s="8" t="str">
        <f t="shared" si="177"/>
        <v/>
      </c>
      <c r="U2647" s="35"/>
    </row>
    <row r="2648" spans="1:21">
      <c r="A2648" s="7">
        <v>2646</v>
      </c>
      <c r="B2648" s="37" t="str">
        <f>Data_Input!O2652</f>
        <v/>
      </c>
      <c r="C2648" s="37" t="str">
        <f>Data_Input!P2652</f>
        <v/>
      </c>
      <c r="D2648" s="37" t="str">
        <f>Data_Input!Q2652</f>
        <v/>
      </c>
      <c r="E2648" s="37" t="str">
        <f>Data_Input!R2652</f>
        <v/>
      </c>
      <c r="F2648" s="47"/>
      <c r="G2648" s="35"/>
      <c r="H2648" s="35"/>
      <c r="I2648" s="35"/>
      <c r="J2648" s="35"/>
      <c r="K2648" s="35"/>
      <c r="L2648" s="37" t="str">
        <f>IF($G$4=0,B2648,IFERROR(IF(OR(AND(Data_Input!$T$3="meters",Data_Input!$T2652&gt;12),(AND(Data_Input!$T$3="feet",Data_Input!$T2652&gt;40)),ABS(B2648)&gt;$G$4),"",B2648),""))</f>
        <v/>
      </c>
      <c r="M2648" s="37" t="str">
        <f>IF($H$4=0,C2648,IFERROR(IF(OR(AND(Data_Input!$T$3="meters",Data_Input!$T2652&gt;12),(AND(Data_Input!$T$3="feet",Data_Input!$T2652&gt;40)),ABS(C2648)&gt;$G$4),"",C2648),""))</f>
        <v/>
      </c>
      <c r="N2648" s="37" t="str">
        <f>IF($I$4=0,D2648,IFERROR(IF(OR(AND(Data_Input!$T$3="meters",Data_Input!$T2652&gt;12),(AND(Data_Input!$T$3="feet",Data_Input!$T2652&gt;40)),ABS(D2648)&gt;$G$4),"",D2648),""))</f>
        <v/>
      </c>
      <c r="O2648" s="37" t="str">
        <f>IF($J$4=0,E2648,IFERROR(IF(OR(AND(Data_Input!$T$3="meters",Data_Input!$T2652&gt;12),(AND(Data_Input!$T$3="feet",Data_Input!$T2652&gt;40)),ABS(E2648)&gt;$G$4),"",E2648),""))</f>
        <v/>
      </c>
      <c r="P2648" s="35"/>
      <c r="Q2648" s="8" t="str">
        <f t="shared" si="174"/>
        <v/>
      </c>
      <c r="R2648" s="8" t="str">
        <f t="shared" si="175"/>
        <v/>
      </c>
      <c r="S2648" s="8" t="str">
        <f t="shared" si="176"/>
        <v/>
      </c>
      <c r="T2648" s="8" t="str">
        <f t="shared" si="177"/>
        <v/>
      </c>
      <c r="U2648" s="35"/>
    </row>
    <row r="2649" spans="1:21">
      <c r="A2649" s="7">
        <v>2647</v>
      </c>
      <c r="B2649" s="37" t="str">
        <f>Data_Input!O2653</f>
        <v/>
      </c>
      <c r="C2649" s="37" t="str">
        <f>Data_Input!P2653</f>
        <v/>
      </c>
      <c r="D2649" s="37" t="str">
        <f>Data_Input!Q2653</f>
        <v/>
      </c>
      <c r="E2649" s="37" t="str">
        <f>Data_Input!R2653</f>
        <v/>
      </c>
      <c r="F2649" s="47"/>
      <c r="G2649" s="35"/>
      <c r="H2649" s="35"/>
      <c r="I2649" s="35"/>
      <c r="J2649" s="35"/>
      <c r="K2649" s="35"/>
      <c r="L2649" s="37" t="str">
        <f>IF($G$4=0,B2649,IFERROR(IF(OR(AND(Data_Input!$T$3="meters",Data_Input!$T2653&gt;12),(AND(Data_Input!$T$3="feet",Data_Input!$T2653&gt;40)),ABS(B2649)&gt;$G$4),"",B2649),""))</f>
        <v/>
      </c>
      <c r="M2649" s="37" t="str">
        <f>IF($H$4=0,C2649,IFERROR(IF(OR(AND(Data_Input!$T$3="meters",Data_Input!$T2653&gt;12),(AND(Data_Input!$T$3="feet",Data_Input!$T2653&gt;40)),ABS(C2649)&gt;$G$4),"",C2649),""))</f>
        <v/>
      </c>
      <c r="N2649" s="37" t="str">
        <f>IF($I$4=0,D2649,IFERROR(IF(OR(AND(Data_Input!$T$3="meters",Data_Input!$T2653&gt;12),(AND(Data_Input!$T$3="feet",Data_Input!$T2653&gt;40)),ABS(D2649)&gt;$G$4),"",D2649),""))</f>
        <v/>
      </c>
      <c r="O2649" s="37" t="str">
        <f>IF($J$4=0,E2649,IFERROR(IF(OR(AND(Data_Input!$T$3="meters",Data_Input!$T2653&gt;12),(AND(Data_Input!$T$3="feet",Data_Input!$T2653&gt;40)),ABS(E2649)&gt;$G$4),"",E2649),""))</f>
        <v/>
      </c>
      <c r="P2649" s="35"/>
      <c r="Q2649" s="8" t="str">
        <f t="shared" si="174"/>
        <v/>
      </c>
      <c r="R2649" s="8" t="str">
        <f t="shared" si="175"/>
        <v/>
      </c>
      <c r="S2649" s="8" t="str">
        <f t="shared" si="176"/>
        <v/>
      </c>
      <c r="T2649" s="8" t="str">
        <f t="shared" si="177"/>
        <v/>
      </c>
      <c r="U2649" s="35"/>
    </row>
    <row r="2650" spans="1:21">
      <c r="A2650" s="7">
        <v>2648</v>
      </c>
      <c r="B2650" s="37" t="str">
        <f>Data_Input!O2654</f>
        <v/>
      </c>
      <c r="C2650" s="37" t="str">
        <f>Data_Input!P2654</f>
        <v/>
      </c>
      <c r="D2650" s="37" t="str">
        <f>Data_Input!Q2654</f>
        <v/>
      </c>
      <c r="E2650" s="37" t="str">
        <f>Data_Input!R2654</f>
        <v/>
      </c>
      <c r="F2650" s="47"/>
      <c r="G2650" s="35"/>
      <c r="H2650" s="35"/>
      <c r="I2650" s="35"/>
      <c r="J2650" s="35"/>
      <c r="K2650" s="35"/>
      <c r="L2650" s="37" t="str">
        <f>IF($G$4=0,B2650,IFERROR(IF(OR(AND(Data_Input!$T$3="meters",Data_Input!$T2654&gt;12),(AND(Data_Input!$T$3="feet",Data_Input!$T2654&gt;40)),ABS(B2650)&gt;$G$4),"",B2650),""))</f>
        <v/>
      </c>
      <c r="M2650" s="37" t="str">
        <f>IF($H$4=0,C2650,IFERROR(IF(OR(AND(Data_Input!$T$3="meters",Data_Input!$T2654&gt;12),(AND(Data_Input!$T$3="feet",Data_Input!$T2654&gt;40)),ABS(C2650)&gt;$G$4),"",C2650),""))</f>
        <v/>
      </c>
      <c r="N2650" s="37" t="str">
        <f>IF($I$4=0,D2650,IFERROR(IF(OR(AND(Data_Input!$T$3="meters",Data_Input!$T2654&gt;12),(AND(Data_Input!$T$3="feet",Data_Input!$T2654&gt;40)),ABS(D2650)&gt;$G$4),"",D2650),""))</f>
        <v/>
      </c>
      <c r="O2650" s="37" t="str">
        <f>IF($J$4=0,E2650,IFERROR(IF(OR(AND(Data_Input!$T$3="meters",Data_Input!$T2654&gt;12),(AND(Data_Input!$T$3="feet",Data_Input!$T2654&gt;40)),ABS(E2650)&gt;$G$4),"",E2650),""))</f>
        <v/>
      </c>
      <c r="P2650" s="35"/>
      <c r="Q2650" s="8" t="str">
        <f t="shared" si="174"/>
        <v/>
      </c>
      <c r="R2650" s="8" t="str">
        <f t="shared" si="175"/>
        <v/>
      </c>
      <c r="S2650" s="8" t="str">
        <f t="shared" si="176"/>
        <v/>
      </c>
      <c r="T2650" s="8" t="str">
        <f t="shared" si="177"/>
        <v/>
      </c>
      <c r="U2650" s="35"/>
    </row>
    <row r="2651" spans="1:21">
      <c r="A2651" s="7">
        <v>2649</v>
      </c>
      <c r="B2651" s="37" t="str">
        <f>Data_Input!O2655</f>
        <v/>
      </c>
      <c r="C2651" s="37" t="str">
        <f>Data_Input!P2655</f>
        <v/>
      </c>
      <c r="D2651" s="37" t="str">
        <f>Data_Input!Q2655</f>
        <v/>
      </c>
      <c r="E2651" s="37" t="str">
        <f>Data_Input!R2655</f>
        <v/>
      </c>
      <c r="F2651" s="47"/>
      <c r="G2651" s="35"/>
      <c r="H2651" s="35"/>
      <c r="I2651" s="35"/>
      <c r="J2651" s="35"/>
      <c r="K2651" s="35"/>
      <c r="L2651" s="37" t="str">
        <f>IF($G$4=0,B2651,IFERROR(IF(OR(AND(Data_Input!$T$3="meters",Data_Input!$T2655&gt;12),(AND(Data_Input!$T$3="feet",Data_Input!$T2655&gt;40)),ABS(B2651)&gt;$G$4),"",B2651),""))</f>
        <v/>
      </c>
      <c r="M2651" s="37" t="str">
        <f>IF($H$4=0,C2651,IFERROR(IF(OR(AND(Data_Input!$T$3="meters",Data_Input!$T2655&gt;12),(AND(Data_Input!$T$3="feet",Data_Input!$T2655&gt;40)),ABS(C2651)&gt;$G$4),"",C2651),""))</f>
        <v/>
      </c>
      <c r="N2651" s="37" t="str">
        <f>IF($I$4=0,D2651,IFERROR(IF(OR(AND(Data_Input!$T$3="meters",Data_Input!$T2655&gt;12),(AND(Data_Input!$T$3="feet",Data_Input!$T2655&gt;40)),ABS(D2651)&gt;$G$4),"",D2651),""))</f>
        <v/>
      </c>
      <c r="O2651" s="37" t="str">
        <f>IF($J$4=0,E2651,IFERROR(IF(OR(AND(Data_Input!$T$3="meters",Data_Input!$T2655&gt;12),(AND(Data_Input!$T$3="feet",Data_Input!$T2655&gt;40)),ABS(E2651)&gt;$G$4),"",E2651),""))</f>
        <v/>
      </c>
      <c r="P2651" s="35"/>
      <c r="Q2651" s="8" t="str">
        <f t="shared" si="174"/>
        <v/>
      </c>
      <c r="R2651" s="8" t="str">
        <f t="shared" si="175"/>
        <v/>
      </c>
      <c r="S2651" s="8" t="str">
        <f t="shared" si="176"/>
        <v/>
      </c>
      <c r="T2651" s="8" t="str">
        <f t="shared" si="177"/>
        <v/>
      </c>
      <c r="U2651" s="35"/>
    </row>
    <row r="2652" spans="1:21">
      <c r="A2652" s="7">
        <v>2650</v>
      </c>
      <c r="B2652" s="37" t="str">
        <f>Data_Input!O2656</f>
        <v/>
      </c>
      <c r="C2652" s="37" t="str">
        <f>Data_Input!P2656</f>
        <v/>
      </c>
      <c r="D2652" s="37" t="str">
        <f>Data_Input!Q2656</f>
        <v/>
      </c>
      <c r="E2652" s="37" t="str">
        <f>Data_Input!R2656</f>
        <v/>
      </c>
      <c r="F2652" s="47"/>
      <c r="G2652" s="35"/>
      <c r="H2652" s="35"/>
      <c r="I2652" s="35"/>
      <c r="J2652" s="35"/>
      <c r="K2652" s="35"/>
      <c r="L2652" s="37" t="str">
        <f>IF($G$4=0,B2652,IFERROR(IF(OR(AND(Data_Input!$T$3="meters",Data_Input!$T2656&gt;12),(AND(Data_Input!$T$3="feet",Data_Input!$T2656&gt;40)),ABS(B2652)&gt;$G$4),"",B2652),""))</f>
        <v/>
      </c>
      <c r="M2652" s="37" t="str">
        <f>IF($H$4=0,C2652,IFERROR(IF(OR(AND(Data_Input!$T$3="meters",Data_Input!$T2656&gt;12),(AND(Data_Input!$T$3="feet",Data_Input!$T2656&gt;40)),ABS(C2652)&gt;$G$4),"",C2652),""))</f>
        <v/>
      </c>
      <c r="N2652" s="37" t="str">
        <f>IF($I$4=0,D2652,IFERROR(IF(OR(AND(Data_Input!$T$3="meters",Data_Input!$T2656&gt;12),(AND(Data_Input!$T$3="feet",Data_Input!$T2656&gt;40)),ABS(D2652)&gt;$G$4),"",D2652),""))</f>
        <v/>
      </c>
      <c r="O2652" s="37" t="str">
        <f>IF($J$4=0,E2652,IFERROR(IF(OR(AND(Data_Input!$T$3="meters",Data_Input!$T2656&gt;12),(AND(Data_Input!$T$3="feet",Data_Input!$T2656&gt;40)),ABS(E2652)&gt;$G$4),"",E2652),""))</f>
        <v/>
      </c>
      <c r="P2652" s="35"/>
      <c r="Q2652" s="8" t="str">
        <f t="shared" si="174"/>
        <v/>
      </c>
      <c r="R2652" s="8" t="str">
        <f t="shared" si="175"/>
        <v/>
      </c>
      <c r="S2652" s="8" t="str">
        <f t="shared" si="176"/>
        <v/>
      </c>
      <c r="T2652" s="8" t="str">
        <f t="shared" si="177"/>
        <v/>
      </c>
      <c r="U2652" s="35"/>
    </row>
    <row r="2653" spans="1:21">
      <c r="A2653" s="7">
        <v>2651</v>
      </c>
      <c r="B2653" s="37" t="str">
        <f>Data_Input!O2657</f>
        <v/>
      </c>
      <c r="C2653" s="37" t="str">
        <f>Data_Input!P2657</f>
        <v/>
      </c>
      <c r="D2653" s="37" t="str">
        <f>Data_Input!Q2657</f>
        <v/>
      </c>
      <c r="E2653" s="37" t="str">
        <f>Data_Input!R2657</f>
        <v/>
      </c>
      <c r="F2653" s="47"/>
      <c r="G2653" s="35"/>
      <c r="H2653" s="35"/>
      <c r="I2653" s="35"/>
      <c r="J2653" s="35"/>
      <c r="K2653" s="35"/>
      <c r="L2653" s="37" t="str">
        <f>IF($G$4=0,B2653,IFERROR(IF(OR(AND(Data_Input!$T$3="meters",Data_Input!$T2657&gt;12),(AND(Data_Input!$T$3="feet",Data_Input!$T2657&gt;40)),ABS(B2653)&gt;$G$4),"",B2653),""))</f>
        <v/>
      </c>
      <c r="M2653" s="37" t="str">
        <f>IF($H$4=0,C2653,IFERROR(IF(OR(AND(Data_Input!$T$3="meters",Data_Input!$T2657&gt;12),(AND(Data_Input!$T$3="feet",Data_Input!$T2657&gt;40)),ABS(C2653)&gt;$G$4),"",C2653),""))</f>
        <v/>
      </c>
      <c r="N2653" s="37" t="str">
        <f>IF($I$4=0,D2653,IFERROR(IF(OR(AND(Data_Input!$T$3="meters",Data_Input!$T2657&gt;12),(AND(Data_Input!$T$3="feet",Data_Input!$T2657&gt;40)),ABS(D2653)&gt;$G$4),"",D2653),""))</f>
        <v/>
      </c>
      <c r="O2653" s="37" t="str">
        <f>IF($J$4=0,E2653,IFERROR(IF(OR(AND(Data_Input!$T$3="meters",Data_Input!$T2657&gt;12),(AND(Data_Input!$T$3="feet",Data_Input!$T2657&gt;40)),ABS(E2653)&gt;$G$4),"",E2653),""))</f>
        <v/>
      </c>
      <c r="P2653" s="35"/>
      <c r="Q2653" s="8" t="str">
        <f t="shared" si="174"/>
        <v/>
      </c>
      <c r="R2653" s="8" t="str">
        <f t="shared" si="175"/>
        <v/>
      </c>
      <c r="S2653" s="8" t="str">
        <f t="shared" si="176"/>
        <v/>
      </c>
      <c r="T2653" s="8" t="str">
        <f t="shared" si="177"/>
        <v/>
      </c>
      <c r="U2653" s="35"/>
    </row>
    <row r="2654" spans="1:21">
      <c r="A2654" s="7">
        <v>2652</v>
      </c>
      <c r="B2654" s="37" t="str">
        <f>Data_Input!O2658</f>
        <v/>
      </c>
      <c r="C2654" s="37" t="str">
        <f>Data_Input!P2658</f>
        <v/>
      </c>
      <c r="D2654" s="37" t="str">
        <f>Data_Input!Q2658</f>
        <v/>
      </c>
      <c r="E2654" s="37" t="str">
        <f>Data_Input!R2658</f>
        <v/>
      </c>
      <c r="F2654" s="47"/>
      <c r="G2654" s="35"/>
      <c r="H2654" s="35"/>
      <c r="I2654" s="35"/>
      <c r="J2654" s="35"/>
      <c r="K2654" s="35"/>
      <c r="L2654" s="37" t="str">
        <f>IF($G$4=0,B2654,IFERROR(IF(OR(AND(Data_Input!$T$3="meters",Data_Input!$T2658&gt;12),(AND(Data_Input!$T$3="feet",Data_Input!$T2658&gt;40)),ABS(B2654)&gt;$G$4),"",B2654),""))</f>
        <v/>
      </c>
      <c r="M2654" s="37" t="str">
        <f>IF($H$4=0,C2654,IFERROR(IF(OR(AND(Data_Input!$T$3="meters",Data_Input!$T2658&gt;12),(AND(Data_Input!$T$3="feet",Data_Input!$T2658&gt;40)),ABS(C2654)&gt;$G$4),"",C2654),""))</f>
        <v/>
      </c>
      <c r="N2654" s="37" t="str">
        <f>IF($I$4=0,D2654,IFERROR(IF(OR(AND(Data_Input!$T$3="meters",Data_Input!$T2658&gt;12),(AND(Data_Input!$T$3="feet",Data_Input!$T2658&gt;40)),ABS(D2654)&gt;$G$4),"",D2654),""))</f>
        <v/>
      </c>
      <c r="O2654" s="37" t="str">
        <f>IF($J$4=0,E2654,IFERROR(IF(OR(AND(Data_Input!$T$3="meters",Data_Input!$T2658&gt;12),(AND(Data_Input!$T$3="feet",Data_Input!$T2658&gt;40)),ABS(E2654)&gt;$G$4),"",E2654),""))</f>
        <v/>
      </c>
      <c r="P2654" s="35"/>
      <c r="Q2654" s="8" t="str">
        <f t="shared" si="174"/>
        <v/>
      </c>
      <c r="R2654" s="8" t="str">
        <f t="shared" si="175"/>
        <v/>
      </c>
      <c r="S2654" s="8" t="str">
        <f t="shared" si="176"/>
        <v/>
      </c>
      <c r="T2654" s="8" t="str">
        <f t="shared" si="177"/>
        <v/>
      </c>
      <c r="U2654" s="35"/>
    </row>
    <row r="2655" spans="1:21">
      <c r="A2655" s="7">
        <v>2653</v>
      </c>
      <c r="B2655" s="37" t="str">
        <f>Data_Input!O2659</f>
        <v/>
      </c>
      <c r="C2655" s="37" t="str">
        <f>Data_Input!P2659</f>
        <v/>
      </c>
      <c r="D2655" s="37" t="str">
        <f>Data_Input!Q2659</f>
        <v/>
      </c>
      <c r="E2655" s="37" t="str">
        <f>Data_Input!R2659</f>
        <v/>
      </c>
      <c r="F2655" s="47"/>
      <c r="G2655" s="35"/>
      <c r="H2655" s="35"/>
      <c r="I2655" s="35"/>
      <c r="J2655" s="35"/>
      <c r="K2655" s="35"/>
      <c r="L2655" s="37" t="str">
        <f>IF($G$4=0,B2655,IFERROR(IF(OR(AND(Data_Input!$T$3="meters",Data_Input!$T2659&gt;12),(AND(Data_Input!$T$3="feet",Data_Input!$T2659&gt;40)),ABS(B2655)&gt;$G$4),"",B2655),""))</f>
        <v/>
      </c>
      <c r="M2655" s="37" t="str">
        <f>IF($H$4=0,C2655,IFERROR(IF(OR(AND(Data_Input!$T$3="meters",Data_Input!$T2659&gt;12),(AND(Data_Input!$T$3="feet",Data_Input!$T2659&gt;40)),ABS(C2655)&gt;$G$4),"",C2655),""))</f>
        <v/>
      </c>
      <c r="N2655" s="37" t="str">
        <f>IF($I$4=0,D2655,IFERROR(IF(OR(AND(Data_Input!$T$3="meters",Data_Input!$T2659&gt;12),(AND(Data_Input!$T$3="feet",Data_Input!$T2659&gt;40)),ABS(D2655)&gt;$G$4),"",D2655),""))</f>
        <v/>
      </c>
      <c r="O2655" s="37" t="str">
        <f>IF($J$4=0,E2655,IFERROR(IF(OR(AND(Data_Input!$T$3="meters",Data_Input!$T2659&gt;12),(AND(Data_Input!$T$3="feet",Data_Input!$T2659&gt;40)),ABS(E2655)&gt;$G$4),"",E2655),""))</f>
        <v/>
      </c>
      <c r="P2655" s="35"/>
      <c r="Q2655" s="8" t="str">
        <f t="shared" si="174"/>
        <v/>
      </c>
      <c r="R2655" s="8" t="str">
        <f t="shared" si="175"/>
        <v/>
      </c>
      <c r="S2655" s="8" t="str">
        <f t="shared" si="176"/>
        <v/>
      </c>
      <c r="T2655" s="8" t="str">
        <f t="shared" si="177"/>
        <v/>
      </c>
      <c r="U2655" s="35"/>
    </row>
    <row r="2656" spans="1:21">
      <c r="A2656" s="7">
        <v>2654</v>
      </c>
      <c r="B2656" s="37" t="str">
        <f>Data_Input!O2660</f>
        <v/>
      </c>
      <c r="C2656" s="37" t="str">
        <f>Data_Input!P2660</f>
        <v/>
      </c>
      <c r="D2656" s="37" t="str">
        <f>Data_Input!Q2660</f>
        <v/>
      </c>
      <c r="E2656" s="37" t="str">
        <f>Data_Input!R2660</f>
        <v/>
      </c>
      <c r="F2656" s="47"/>
      <c r="G2656" s="35"/>
      <c r="H2656" s="35"/>
      <c r="I2656" s="35"/>
      <c r="J2656" s="35"/>
      <c r="K2656" s="35"/>
      <c r="L2656" s="37" t="str">
        <f>IF($G$4=0,B2656,IFERROR(IF(OR(AND(Data_Input!$T$3="meters",Data_Input!$T2660&gt;12),(AND(Data_Input!$T$3="feet",Data_Input!$T2660&gt;40)),ABS(B2656)&gt;$G$4),"",B2656),""))</f>
        <v/>
      </c>
      <c r="M2656" s="37" t="str">
        <f>IF($H$4=0,C2656,IFERROR(IF(OR(AND(Data_Input!$T$3="meters",Data_Input!$T2660&gt;12),(AND(Data_Input!$T$3="feet",Data_Input!$T2660&gt;40)),ABS(C2656)&gt;$G$4),"",C2656),""))</f>
        <v/>
      </c>
      <c r="N2656" s="37" t="str">
        <f>IF($I$4=0,D2656,IFERROR(IF(OR(AND(Data_Input!$T$3="meters",Data_Input!$T2660&gt;12),(AND(Data_Input!$T$3="feet",Data_Input!$T2660&gt;40)),ABS(D2656)&gt;$G$4),"",D2656),""))</f>
        <v/>
      </c>
      <c r="O2656" s="37" t="str">
        <f>IF($J$4=0,E2656,IFERROR(IF(OR(AND(Data_Input!$T$3="meters",Data_Input!$T2660&gt;12),(AND(Data_Input!$T$3="feet",Data_Input!$T2660&gt;40)),ABS(E2656)&gt;$G$4),"",E2656),""))</f>
        <v/>
      </c>
      <c r="P2656" s="35"/>
      <c r="Q2656" s="8" t="str">
        <f t="shared" si="174"/>
        <v/>
      </c>
      <c r="R2656" s="8" t="str">
        <f t="shared" si="175"/>
        <v/>
      </c>
      <c r="S2656" s="8" t="str">
        <f t="shared" si="176"/>
        <v/>
      </c>
      <c r="T2656" s="8" t="str">
        <f t="shared" si="177"/>
        <v/>
      </c>
      <c r="U2656" s="35"/>
    </row>
    <row r="2657" spans="1:21">
      <c r="A2657" s="7">
        <v>2655</v>
      </c>
      <c r="B2657" s="37" t="str">
        <f>Data_Input!O2661</f>
        <v/>
      </c>
      <c r="C2657" s="37" t="str">
        <f>Data_Input!P2661</f>
        <v/>
      </c>
      <c r="D2657" s="37" t="str">
        <f>Data_Input!Q2661</f>
        <v/>
      </c>
      <c r="E2657" s="37" t="str">
        <f>Data_Input!R2661</f>
        <v/>
      </c>
      <c r="F2657" s="47"/>
      <c r="G2657" s="35"/>
      <c r="H2657" s="35"/>
      <c r="I2657" s="35"/>
      <c r="J2657" s="35"/>
      <c r="K2657" s="35"/>
      <c r="L2657" s="37" t="str">
        <f>IF($G$4=0,B2657,IFERROR(IF(OR(AND(Data_Input!$T$3="meters",Data_Input!$T2661&gt;12),(AND(Data_Input!$T$3="feet",Data_Input!$T2661&gt;40)),ABS(B2657)&gt;$G$4),"",B2657),""))</f>
        <v/>
      </c>
      <c r="M2657" s="37" t="str">
        <f>IF($H$4=0,C2657,IFERROR(IF(OR(AND(Data_Input!$T$3="meters",Data_Input!$T2661&gt;12),(AND(Data_Input!$T$3="feet",Data_Input!$T2661&gt;40)),ABS(C2657)&gt;$G$4),"",C2657),""))</f>
        <v/>
      </c>
      <c r="N2657" s="37" t="str">
        <f>IF($I$4=0,D2657,IFERROR(IF(OR(AND(Data_Input!$T$3="meters",Data_Input!$T2661&gt;12),(AND(Data_Input!$T$3="feet",Data_Input!$T2661&gt;40)),ABS(D2657)&gt;$G$4),"",D2657),""))</f>
        <v/>
      </c>
      <c r="O2657" s="37" t="str">
        <f>IF($J$4=0,E2657,IFERROR(IF(OR(AND(Data_Input!$T$3="meters",Data_Input!$T2661&gt;12),(AND(Data_Input!$T$3="feet",Data_Input!$T2661&gt;40)),ABS(E2657)&gt;$G$4),"",E2657),""))</f>
        <v/>
      </c>
      <c r="P2657" s="35"/>
      <c r="Q2657" s="8" t="str">
        <f t="shared" si="174"/>
        <v/>
      </c>
      <c r="R2657" s="8" t="str">
        <f t="shared" si="175"/>
        <v/>
      </c>
      <c r="S2657" s="8" t="str">
        <f t="shared" si="176"/>
        <v/>
      </c>
      <c r="T2657" s="8" t="str">
        <f t="shared" si="177"/>
        <v/>
      </c>
      <c r="U2657" s="35"/>
    </row>
    <row r="2658" spans="1:21">
      <c r="A2658" s="7">
        <v>2656</v>
      </c>
      <c r="B2658" s="37" t="str">
        <f>Data_Input!O2662</f>
        <v/>
      </c>
      <c r="C2658" s="37" t="str">
        <f>Data_Input!P2662</f>
        <v/>
      </c>
      <c r="D2658" s="37" t="str">
        <f>Data_Input!Q2662</f>
        <v/>
      </c>
      <c r="E2658" s="37" t="str">
        <f>Data_Input!R2662</f>
        <v/>
      </c>
      <c r="F2658" s="47"/>
      <c r="G2658" s="35"/>
      <c r="H2658" s="35"/>
      <c r="I2658" s="35"/>
      <c r="J2658" s="35"/>
      <c r="K2658" s="35"/>
      <c r="L2658" s="37" t="str">
        <f>IF($G$4=0,B2658,IFERROR(IF(OR(AND(Data_Input!$T$3="meters",Data_Input!$T2662&gt;12),(AND(Data_Input!$T$3="feet",Data_Input!$T2662&gt;40)),ABS(B2658)&gt;$G$4),"",B2658),""))</f>
        <v/>
      </c>
      <c r="M2658" s="37" t="str">
        <f>IF($H$4=0,C2658,IFERROR(IF(OR(AND(Data_Input!$T$3="meters",Data_Input!$T2662&gt;12),(AND(Data_Input!$T$3="feet",Data_Input!$T2662&gt;40)),ABS(C2658)&gt;$G$4),"",C2658),""))</f>
        <v/>
      </c>
      <c r="N2658" s="37" t="str">
        <f>IF($I$4=0,D2658,IFERROR(IF(OR(AND(Data_Input!$T$3="meters",Data_Input!$T2662&gt;12),(AND(Data_Input!$T$3="feet",Data_Input!$T2662&gt;40)),ABS(D2658)&gt;$G$4),"",D2658),""))</f>
        <v/>
      </c>
      <c r="O2658" s="37" t="str">
        <f>IF($J$4=0,E2658,IFERROR(IF(OR(AND(Data_Input!$T$3="meters",Data_Input!$T2662&gt;12),(AND(Data_Input!$T$3="feet",Data_Input!$T2662&gt;40)),ABS(E2658)&gt;$G$4),"",E2658),""))</f>
        <v/>
      </c>
      <c r="P2658" s="35"/>
      <c r="Q2658" s="8" t="str">
        <f t="shared" si="174"/>
        <v/>
      </c>
      <c r="R2658" s="8" t="str">
        <f t="shared" si="175"/>
        <v/>
      </c>
      <c r="S2658" s="8" t="str">
        <f t="shared" si="176"/>
        <v/>
      </c>
      <c r="T2658" s="8" t="str">
        <f t="shared" si="177"/>
        <v/>
      </c>
      <c r="U2658" s="35"/>
    </row>
    <row r="2659" spans="1:21">
      <c r="A2659" s="7">
        <v>2657</v>
      </c>
      <c r="B2659" s="37" t="str">
        <f>Data_Input!O2663</f>
        <v/>
      </c>
      <c r="C2659" s="37" t="str">
        <f>Data_Input!P2663</f>
        <v/>
      </c>
      <c r="D2659" s="37" t="str">
        <f>Data_Input!Q2663</f>
        <v/>
      </c>
      <c r="E2659" s="37" t="str">
        <f>Data_Input!R2663</f>
        <v/>
      </c>
      <c r="F2659" s="47"/>
      <c r="G2659" s="35"/>
      <c r="H2659" s="35"/>
      <c r="I2659" s="35"/>
      <c r="J2659" s="35"/>
      <c r="K2659" s="35"/>
      <c r="L2659" s="37" t="str">
        <f>IF($G$4=0,B2659,IFERROR(IF(OR(AND(Data_Input!$T$3="meters",Data_Input!$T2663&gt;12),(AND(Data_Input!$T$3="feet",Data_Input!$T2663&gt;40)),ABS(B2659)&gt;$G$4),"",B2659),""))</f>
        <v/>
      </c>
      <c r="M2659" s="37" t="str">
        <f>IF($H$4=0,C2659,IFERROR(IF(OR(AND(Data_Input!$T$3="meters",Data_Input!$T2663&gt;12),(AND(Data_Input!$T$3="feet",Data_Input!$T2663&gt;40)),ABS(C2659)&gt;$G$4),"",C2659),""))</f>
        <v/>
      </c>
      <c r="N2659" s="37" t="str">
        <f>IF($I$4=0,D2659,IFERROR(IF(OR(AND(Data_Input!$T$3="meters",Data_Input!$T2663&gt;12),(AND(Data_Input!$T$3="feet",Data_Input!$T2663&gt;40)),ABS(D2659)&gt;$G$4),"",D2659),""))</f>
        <v/>
      </c>
      <c r="O2659" s="37" t="str">
        <f>IF($J$4=0,E2659,IFERROR(IF(OR(AND(Data_Input!$T$3="meters",Data_Input!$T2663&gt;12),(AND(Data_Input!$T$3="feet",Data_Input!$T2663&gt;40)),ABS(E2659)&gt;$G$4),"",E2659),""))</f>
        <v/>
      </c>
      <c r="P2659" s="35"/>
      <c r="Q2659" s="8" t="str">
        <f t="shared" si="174"/>
        <v/>
      </c>
      <c r="R2659" s="8" t="str">
        <f t="shared" si="175"/>
        <v/>
      </c>
      <c r="S2659" s="8" t="str">
        <f t="shared" si="176"/>
        <v/>
      </c>
      <c r="T2659" s="8" t="str">
        <f t="shared" si="177"/>
        <v/>
      </c>
      <c r="U2659" s="35"/>
    </row>
    <row r="2660" spans="1:21">
      <c r="A2660" s="7">
        <v>2658</v>
      </c>
      <c r="B2660" s="37" t="str">
        <f>Data_Input!O2664</f>
        <v/>
      </c>
      <c r="C2660" s="37" t="str">
        <f>Data_Input!P2664</f>
        <v/>
      </c>
      <c r="D2660" s="37" t="str">
        <f>Data_Input!Q2664</f>
        <v/>
      </c>
      <c r="E2660" s="37" t="str">
        <f>Data_Input!R2664</f>
        <v/>
      </c>
      <c r="F2660" s="47"/>
      <c r="G2660" s="35"/>
      <c r="H2660" s="35"/>
      <c r="I2660" s="35"/>
      <c r="J2660" s="35"/>
      <c r="K2660" s="35"/>
      <c r="L2660" s="37" t="str">
        <f>IF($G$4=0,B2660,IFERROR(IF(OR(AND(Data_Input!$T$3="meters",Data_Input!$T2664&gt;12),(AND(Data_Input!$T$3="feet",Data_Input!$T2664&gt;40)),ABS(B2660)&gt;$G$4),"",B2660),""))</f>
        <v/>
      </c>
      <c r="M2660" s="37" t="str">
        <f>IF($H$4=0,C2660,IFERROR(IF(OR(AND(Data_Input!$T$3="meters",Data_Input!$T2664&gt;12),(AND(Data_Input!$T$3="feet",Data_Input!$T2664&gt;40)),ABS(C2660)&gt;$G$4),"",C2660),""))</f>
        <v/>
      </c>
      <c r="N2660" s="37" t="str">
        <f>IF($I$4=0,D2660,IFERROR(IF(OR(AND(Data_Input!$T$3="meters",Data_Input!$T2664&gt;12),(AND(Data_Input!$T$3="feet",Data_Input!$T2664&gt;40)),ABS(D2660)&gt;$G$4),"",D2660),""))</f>
        <v/>
      </c>
      <c r="O2660" s="37" t="str">
        <f>IF($J$4=0,E2660,IFERROR(IF(OR(AND(Data_Input!$T$3="meters",Data_Input!$T2664&gt;12),(AND(Data_Input!$T$3="feet",Data_Input!$T2664&gt;40)),ABS(E2660)&gt;$G$4),"",E2660),""))</f>
        <v/>
      </c>
      <c r="P2660" s="35"/>
      <c r="Q2660" s="8" t="str">
        <f t="shared" si="174"/>
        <v/>
      </c>
      <c r="R2660" s="8" t="str">
        <f t="shared" si="175"/>
        <v/>
      </c>
      <c r="S2660" s="8" t="str">
        <f t="shared" si="176"/>
        <v/>
      </c>
      <c r="T2660" s="8" t="str">
        <f t="shared" si="177"/>
        <v/>
      </c>
      <c r="U2660" s="35"/>
    </row>
    <row r="2661" spans="1:21">
      <c r="A2661" s="7">
        <v>2659</v>
      </c>
      <c r="B2661" s="37" t="str">
        <f>Data_Input!O2665</f>
        <v/>
      </c>
      <c r="C2661" s="37" t="str">
        <f>Data_Input!P2665</f>
        <v/>
      </c>
      <c r="D2661" s="37" t="str">
        <f>Data_Input!Q2665</f>
        <v/>
      </c>
      <c r="E2661" s="37" t="str">
        <f>Data_Input!R2665</f>
        <v/>
      </c>
      <c r="F2661" s="47"/>
      <c r="G2661" s="35"/>
      <c r="H2661" s="35"/>
      <c r="I2661" s="35"/>
      <c r="J2661" s="35"/>
      <c r="K2661" s="35"/>
      <c r="L2661" s="37" t="str">
        <f>IF($G$4=0,B2661,IFERROR(IF(OR(AND(Data_Input!$T$3="meters",Data_Input!$T2665&gt;12),(AND(Data_Input!$T$3="feet",Data_Input!$T2665&gt;40)),ABS(B2661)&gt;$G$4),"",B2661),""))</f>
        <v/>
      </c>
      <c r="M2661" s="37" t="str">
        <f>IF($H$4=0,C2661,IFERROR(IF(OR(AND(Data_Input!$T$3="meters",Data_Input!$T2665&gt;12),(AND(Data_Input!$T$3="feet",Data_Input!$T2665&gt;40)),ABS(C2661)&gt;$G$4),"",C2661),""))</f>
        <v/>
      </c>
      <c r="N2661" s="37" t="str">
        <f>IF($I$4=0,D2661,IFERROR(IF(OR(AND(Data_Input!$T$3="meters",Data_Input!$T2665&gt;12),(AND(Data_Input!$T$3="feet",Data_Input!$T2665&gt;40)),ABS(D2661)&gt;$G$4),"",D2661),""))</f>
        <v/>
      </c>
      <c r="O2661" s="37" t="str">
        <f>IF($J$4=0,E2661,IFERROR(IF(OR(AND(Data_Input!$T$3="meters",Data_Input!$T2665&gt;12),(AND(Data_Input!$T$3="feet",Data_Input!$T2665&gt;40)),ABS(E2661)&gt;$G$4),"",E2661),""))</f>
        <v/>
      </c>
      <c r="P2661" s="35"/>
      <c r="Q2661" s="8" t="str">
        <f t="shared" si="174"/>
        <v/>
      </c>
      <c r="R2661" s="8" t="str">
        <f t="shared" si="175"/>
        <v/>
      </c>
      <c r="S2661" s="8" t="str">
        <f t="shared" si="176"/>
        <v/>
      </c>
      <c r="T2661" s="8" t="str">
        <f t="shared" si="177"/>
        <v/>
      </c>
      <c r="U2661" s="35"/>
    </row>
    <row r="2662" spans="1:21">
      <c r="A2662" s="7">
        <v>2660</v>
      </c>
      <c r="B2662" s="37" t="str">
        <f>Data_Input!O2666</f>
        <v/>
      </c>
      <c r="C2662" s="37" t="str">
        <f>Data_Input!P2666</f>
        <v/>
      </c>
      <c r="D2662" s="37" t="str">
        <f>Data_Input!Q2666</f>
        <v/>
      </c>
      <c r="E2662" s="37" t="str">
        <f>Data_Input!R2666</f>
        <v/>
      </c>
      <c r="F2662" s="47"/>
      <c r="G2662" s="35"/>
      <c r="H2662" s="35"/>
      <c r="I2662" s="35"/>
      <c r="J2662" s="35"/>
      <c r="K2662" s="35"/>
      <c r="L2662" s="37" t="str">
        <f>IF($G$4=0,B2662,IFERROR(IF(OR(AND(Data_Input!$T$3="meters",Data_Input!$T2666&gt;12),(AND(Data_Input!$T$3="feet",Data_Input!$T2666&gt;40)),ABS(B2662)&gt;$G$4),"",B2662),""))</f>
        <v/>
      </c>
      <c r="M2662" s="37" t="str">
        <f>IF($H$4=0,C2662,IFERROR(IF(OR(AND(Data_Input!$T$3="meters",Data_Input!$T2666&gt;12),(AND(Data_Input!$T$3="feet",Data_Input!$T2666&gt;40)),ABS(C2662)&gt;$G$4),"",C2662),""))</f>
        <v/>
      </c>
      <c r="N2662" s="37" t="str">
        <f>IF($I$4=0,D2662,IFERROR(IF(OR(AND(Data_Input!$T$3="meters",Data_Input!$T2666&gt;12),(AND(Data_Input!$T$3="feet",Data_Input!$T2666&gt;40)),ABS(D2662)&gt;$G$4),"",D2662),""))</f>
        <v/>
      </c>
      <c r="O2662" s="37" t="str">
        <f>IF($J$4=0,E2662,IFERROR(IF(OR(AND(Data_Input!$T$3="meters",Data_Input!$T2666&gt;12),(AND(Data_Input!$T$3="feet",Data_Input!$T2666&gt;40)),ABS(E2662)&gt;$G$4),"",E2662),""))</f>
        <v/>
      </c>
      <c r="P2662" s="35"/>
      <c r="Q2662" s="8" t="str">
        <f t="shared" si="174"/>
        <v/>
      </c>
      <c r="R2662" s="8" t="str">
        <f t="shared" si="175"/>
        <v/>
      </c>
      <c r="S2662" s="8" t="str">
        <f t="shared" si="176"/>
        <v/>
      </c>
      <c r="T2662" s="8" t="str">
        <f t="shared" si="177"/>
        <v/>
      </c>
      <c r="U2662" s="35"/>
    </row>
    <row r="2663" spans="1:21">
      <c r="A2663" s="7">
        <v>2661</v>
      </c>
      <c r="B2663" s="37" t="str">
        <f>Data_Input!O2667</f>
        <v/>
      </c>
      <c r="C2663" s="37" t="str">
        <f>Data_Input!P2667</f>
        <v/>
      </c>
      <c r="D2663" s="37" t="str">
        <f>Data_Input!Q2667</f>
        <v/>
      </c>
      <c r="E2663" s="37" t="str">
        <f>Data_Input!R2667</f>
        <v/>
      </c>
      <c r="F2663" s="47"/>
      <c r="G2663" s="35"/>
      <c r="H2663" s="35"/>
      <c r="I2663" s="35"/>
      <c r="J2663" s="35"/>
      <c r="K2663" s="35"/>
      <c r="L2663" s="37" t="str">
        <f>IF($G$4=0,B2663,IFERROR(IF(OR(AND(Data_Input!$T$3="meters",Data_Input!$T2667&gt;12),(AND(Data_Input!$T$3="feet",Data_Input!$T2667&gt;40)),ABS(B2663)&gt;$G$4),"",B2663),""))</f>
        <v/>
      </c>
      <c r="M2663" s="37" t="str">
        <f>IF($H$4=0,C2663,IFERROR(IF(OR(AND(Data_Input!$T$3="meters",Data_Input!$T2667&gt;12),(AND(Data_Input!$T$3="feet",Data_Input!$T2667&gt;40)),ABS(C2663)&gt;$G$4),"",C2663),""))</f>
        <v/>
      </c>
      <c r="N2663" s="37" t="str">
        <f>IF($I$4=0,D2663,IFERROR(IF(OR(AND(Data_Input!$T$3="meters",Data_Input!$T2667&gt;12),(AND(Data_Input!$T$3="feet",Data_Input!$T2667&gt;40)),ABS(D2663)&gt;$G$4),"",D2663),""))</f>
        <v/>
      </c>
      <c r="O2663" s="37" t="str">
        <f>IF($J$4=0,E2663,IFERROR(IF(OR(AND(Data_Input!$T$3="meters",Data_Input!$T2667&gt;12),(AND(Data_Input!$T$3="feet",Data_Input!$T2667&gt;40)),ABS(E2663)&gt;$G$4),"",E2663),""))</f>
        <v/>
      </c>
      <c r="P2663" s="35"/>
      <c r="Q2663" s="8" t="str">
        <f t="shared" si="174"/>
        <v/>
      </c>
      <c r="R2663" s="8" t="str">
        <f t="shared" si="175"/>
        <v/>
      </c>
      <c r="S2663" s="8" t="str">
        <f t="shared" si="176"/>
        <v/>
      </c>
      <c r="T2663" s="8" t="str">
        <f t="shared" si="177"/>
        <v/>
      </c>
      <c r="U2663" s="35"/>
    </row>
    <row r="2664" spans="1:21">
      <c r="A2664" s="7">
        <v>2662</v>
      </c>
      <c r="B2664" s="37" t="str">
        <f>Data_Input!O2668</f>
        <v/>
      </c>
      <c r="C2664" s="37" t="str">
        <f>Data_Input!P2668</f>
        <v/>
      </c>
      <c r="D2664" s="37" t="str">
        <f>Data_Input!Q2668</f>
        <v/>
      </c>
      <c r="E2664" s="37" t="str">
        <f>Data_Input!R2668</f>
        <v/>
      </c>
      <c r="F2664" s="47"/>
      <c r="G2664" s="35"/>
      <c r="H2664" s="35"/>
      <c r="I2664" s="35"/>
      <c r="J2664" s="35"/>
      <c r="K2664" s="35"/>
      <c r="L2664" s="37" t="str">
        <f>IF($G$4=0,B2664,IFERROR(IF(OR(AND(Data_Input!$T$3="meters",Data_Input!$T2668&gt;12),(AND(Data_Input!$T$3="feet",Data_Input!$T2668&gt;40)),ABS(B2664)&gt;$G$4),"",B2664),""))</f>
        <v/>
      </c>
      <c r="M2664" s="37" t="str">
        <f>IF($H$4=0,C2664,IFERROR(IF(OR(AND(Data_Input!$T$3="meters",Data_Input!$T2668&gt;12),(AND(Data_Input!$T$3="feet",Data_Input!$T2668&gt;40)),ABS(C2664)&gt;$G$4),"",C2664),""))</f>
        <v/>
      </c>
      <c r="N2664" s="37" t="str">
        <f>IF($I$4=0,D2664,IFERROR(IF(OR(AND(Data_Input!$T$3="meters",Data_Input!$T2668&gt;12),(AND(Data_Input!$T$3="feet",Data_Input!$T2668&gt;40)),ABS(D2664)&gt;$G$4),"",D2664),""))</f>
        <v/>
      </c>
      <c r="O2664" s="37" t="str">
        <f>IF($J$4=0,E2664,IFERROR(IF(OR(AND(Data_Input!$T$3="meters",Data_Input!$T2668&gt;12),(AND(Data_Input!$T$3="feet",Data_Input!$T2668&gt;40)),ABS(E2664)&gt;$G$4),"",E2664),""))</f>
        <v/>
      </c>
      <c r="P2664" s="35"/>
      <c r="Q2664" s="8" t="str">
        <f t="shared" si="174"/>
        <v/>
      </c>
      <c r="R2664" s="8" t="str">
        <f t="shared" si="175"/>
        <v/>
      </c>
      <c r="S2664" s="8" t="str">
        <f t="shared" si="176"/>
        <v/>
      </c>
      <c r="T2664" s="8" t="str">
        <f t="shared" si="177"/>
        <v/>
      </c>
      <c r="U2664" s="35"/>
    </row>
    <row r="2665" spans="1:21">
      <c r="A2665" s="7">
        <v>2663</v>
      </c>
      <c r="B2665" s="37" t="str">
        <f>Data_Input!O2669</f>
        <v/>
      </c>
      <c r="C2665" s="37" t="str">
        <f>Data_Input!P2669</f>
        <v/>
      </c>
      <c r="D2665" s="37" t="str">
        <f>Data_Input!Q2669</f>
        <v/>
      </c>
      <c r="E2665" s="37" t="str">
        <f>Data_Input!R2669</f>
        <v/>
      </c>
      <c r="F2665" s="47"/>
      <c r="G2665" s="35"/>
      <c r="H2665" s="35"/>
      <c r="I2665" s="35"/>
      <c r="J2665" s="35"/>
      <c r="K2665" s="35"/>
      <c r="L2665" s="37" t="str">
        <f>IF($G$4=0,B2665,IFERROR(IF(OR(AND(Data_Input!$T$3="meters",Data_Input!$T2669&gt;12),(AND(Data_Input!$T$3="feet",Data_Input!$T2669&gt;40)),ABS(B2665)&gt;$G$4),"",B2665),""))</f>
        <v/>
      </c>
      <c r="M2665" s="37" t="str">
        <f>IF($H$4=0,C2665,IFERROR(IF(OR(AND(Data_Input!$T$3="meters",Data_Input!$T2669&gt;12),(AND(Data_Input!$T$3="feet",Data_Input!$T2669&gt;40)),ABS(C2665)&gt;$G$4),"",C2665),""))</f>
        <v/>
      </c>
      <c r="N2665" s="37" t="str">
        <f>IF($I$4=0,D2665,IFERROR(IF(OR(AND(Data_Input!$T$3="meters",Data_Input!$T2669&gt;12),(AND(Data_Input!$T$3="feet",Data_Input!$T2669&gt;40)),ABS(D2665)&gt;$G$4),"",D2665),""))</f>
        <v/>
      </c>
      <c r="O2665" s="37" t="str">
        <f>IF($J$4=0,E2665,IFERROR(IF(OR(AND(Data_Input!$T$3="meters",Data_Input!$T2669&gt;12),(AND(Data_Input!$T$3="feet",Data_Input!$T2669&gt;40)),ABS(E2665)&gt;$G$4),"",E2665),""))</f>
        <v/>
      </c>
      <c r="P2665" s="35"/>
      <c r="Q2665" s="8" t="str">
        <f t="shared" si="174"/>
        <v/>
      </c>
      <c r="R2665" s="8" t="str">
        <f t="shared" si="175"/>
        <v/>
      </c>
      <c r="S2665" s="8" t="str">
        <f t="shared" si="176"/>
        <v/>
      </c>
      <c r="T2665" s="8" t="str">
        <f t="shared" si="177"/>
        <v/>
      </c>
      <c r="U2665" s="35"/>
    </row>
    <row r="2666" spans="1:21">
      <c r="A2666" s="7">
        <v>2664</v>
      </c>
      <c r="B2666" s="37" t="str">
        <f>Data_Input!O2670</f>
        <v/>
      </c>
      <c r="C2666" s="37" t="str">
        <f>Data_Input!P2670</f>
        <v/>
      </c>
      <c r="D2666" s="37" t="str">
        <f>Data_Input!Q2670</f>
        <v/>
      </c>
      <c r="E2666" s="37" t="str">
        <f>Data_Input!R2670</f>
        <v/>
      </c>
      <c r="F2666" s="47"/>
      <c r="G2666" s="35"/>
      <c r="H2666" s="35"/>
      <c r="I2666" s="35"/>
      <c r="J2666" s="35"/>
      <c r="K2666" s="35"/>
      <c r="L2666" s="37" t="str">
        <f>IF($G$4=0,B2666,IFERROR(IF(OR(AND(Data_Input!$T$3="meters",Data_Input!$T2670&gt;12),(AND(Data_Input!$T$3="feet",Data_Input!$T2670&gt;40)),ABS(B2666)&gt;$G$4),"",B2666),""))</f>
        <v/>
      </c>
      <c r="M2666" s="37" t="str">
        <f>IF($H$4=0,C2666,IFERROR(IF(OR(AND(Data_Input!$T$3="meters",Data_Input!$T2670&gt;12),(AND(Data_Input!$T$3="feet",Data_Input!$T2670&gt;40)),ABS(C2666)&gt;$G$4),"",C2666),""))</f>
        <v/>
      </c>
      <c r="N2666" s="37" t="str">
        <f>IF($I$4=0,D2666,IFERROR(IF(OR(AND(Data_Input!$T$3="meters",Data_Input!$T2670&gt;12),(AND(Data_Input!$T$3="feet",Data_Input!$T2670&gt;40)),ABS(D2666)&gt;$G$4),"",D2666),""))</f>
        <v/>
      </c>
      <c r="O2666" s="37" t="str">
        <f>IF($J$4=0,E2666,IFERROR(IF(OR(AND(Data_Input!$T$3="meters",Data_Input!$T2670&gt;12),(AND(Data_Input!$T$3="feet",Data_Input!$T2670&gt;40)),ABS(E2666)&gt;$G$4),"",E2666),""))</f>
        <v/>
      </c>
      <c r="P2666" s="35"/>
      <c r="Q2666" s="8" t="str">
        <f t="shared" si="174"/>
        <v/>
      </c>
      <c r="R2666" s="8" t="str">
        <f t="shared" si="175"/>
        <v/>
      </c>
      <c r="S2666" s="8" t="str">
        <f t="shared" si="176"/>
        <v/>
      </c>
      <c r="T2666" s="8" t="str">
        <f t="shared" si="177"/>
        <v/>
      </c>
      <c r="U2666" s="35"/>
    </row>
    <row r="2667" spans="1:21">
      <c r="A2667" s="7">
        <v>2665</v>
      </c>
      <c r="B2667" s="37" t="str">
        <f>Data_Input!O2671</f>
        <v/>
      </c>
      <c r="C2667" s="37" t="str">
        <f>Data_Input!P2671</f>
        <v/>
      </c>
      <c r="D2667" s="37" t="str">
        <f>Data_Input!Q2671</f>
        <v/>
      </c>
      <c r="E2667" s="37" t="str">
        <f>Data_Input!R2671</f>
        <v/>
      </c>
      <c r="F2667" s="47"/>
      <c r="G2667" s="35"/>
      <c r="H2667" s="35"/>
      <c r="I2667" s="35"/>
      <c r="J2667" s="35"/>
      <c r="K2667" s="35"/>
      <c r="L2667" s="37" t="str">
        <f>IF($G$4=0,B2667,IFERROR(IF(OR(AND(Data_Input!$T$3="meters",Data_Input!$T2671&gt;12),(AND(Data_Input!$T$3="feet",Data_Input!$T2671&gt;40)),ABS(B2667)&gt;$G$4),"",B2667),""))</f>
        <v/>
      </c>
      <c r="M2667" s="37" t="str">
        <f>IF($H$4=0,C2667,IFERROR(IF(OR(AND(Data_Input!$T$3="meters",Data_Input!$T2671&gt;12),(AND(Data_Input!$T$3="feet",Data_Input!$T2671&gt;40)),ABS(C2667)&gt;$G$4),"",C2667),""))</f>
        <v/>
      </c>
      <c r="N2667" s="37" t="str">
        <f>IF($I$4=0,D2667,IFERROR(IF(OR(AND(Data_Input!$T$3="meters",Data_Input!$T2671&gt;12),(AND(Data_Input!$T$3="feet",Data_Input!$T2671&gt;40)),ABS(D2667)&gt;$G$4),"",D2667),""))</f>
        <v/>
      </c>
      <c r="O2667" s="37" t="str">
        <f>IF($J$4=0,E2667,IFERROR(IF(OR(AND(Data_Input!$T$3="meters",Data_Input!$T2671&gt;12),(AND(Data_Input!$T$3="feet",Data_Input!$T2671&gt;40)),ABS(E2667)&gt;$G$4),"",E2667),""))</f>
        <v/>
      </c>
      <c r="P2667" s="35"/>
      <c r="Q2667" s="8" t="str">
        <f t="shared" si="174"/>
        <v/>
      </c>
      <c r="R2667" s="8" t="str">
        <f t="shared" si="175"/>
        <v/>
      </c>
      <c r="S2667" s="8" t="str">
        <f t="shared" si="176"/>
        <v/>
      </c>
      <c r="T2667" s="8" t="str">
        <f t="shared" si="177"/>
        <v/>
      </c>
      <c r="U2667" s="35"/>
    </row>
    <row r="2668" spans="1:21">
      <c r="A2668" s="7">
        <v>2666</v>
      </c>
      <c r="B2668" s="37" t="str">
        <f>Data_Input!O2672</f>
        <v/>
      </c>
      <c r="C2668" s="37" t="str">
        <f>Data_Input!P2672</f>
        <v/>
      </c>
      <c r="D2668" s="37" t="str">
        <f>Data_Input!Q2672</f>
        <v/>
      </c>
      <c r="E2668" s="37" t="str">
        <f>Data_Input!R2672</f>
        <v/>
      </c>
      <c r="F2668" s="47"/>
      <c r="G2668" s="35"/>
      <c r="H2668" s="35"/>
      <c r="I2668" s="35"/>
      <c r="J2668" s="35"/>
      <c r="K2668" s="35"/>
      <c r="L2668" s="37" t="str">
        <f>IF($G$4=0,B2668,IFERROR(IF(OR(AND(Data_Input!$T$3="meters",Data_Input!$T2672&gt;12),(AND(Data_Input!$T$3="feet",Data_Input!$T2672&gt;40)),ABS(B2668)&gt;$G$4),"",B2668),""))</f>
        <v/>
      </c>
      <c r="M2668" s="37" t="str">
        <f>IF($H$4=0,C2668,IFERROR(IF(OR(AND(Data_Input!$T$3="meters",Data_Input!$T2672&gt;12),(AND(Data_Input!$T$3="feet",Data_Input!$T2672&gt;40)),ABS(C2668)&gt;$G$4),"",C2668),""))</f>
        <v/>
      </c>
      <c r="N2668" s="37" t="str">
        <f>IF($I$4=0,D2668,IFERROR(IF(OR(AND(Data_Input!$T$3="meters",Data_Input!$T2672&gt;12),(AND(Data_Input!$T$3="feet",Data_Input!$T2672&gt;40)),ABS(D2668)&gt;$G$4),"",D2668),""))</f>
        <v/>
      </c>
      <c r="O2668" s="37" t="str">
        <f>IF($J$4=0,E2668,IFERROR(IF(OR(AND(Data_Input!$T$3="meters",Data_Input!$T2672&gt;12),(AND(Data_Input!$T$3="feet",Data_Input!$T2672&gt;40)),ABS(E2668)&gt;$G$4),"",E2668),""))</f>
        <v/>
      </c>
      <c r="P2668" s="35"/>
      <c r="Q2668" s="8" t="str">
        <f t="shared" si="174"/>
        <v/>
      </c>
      <c r="R2668" s="8" t="str">
        <f t="shared" si="175"/>
        <v/>
      </c>
      <c r="S2668" s="8" t="str">
        <f t="shared" si="176"/>
        <v/>
      </c>
      <c r="T2668" s="8" t="str">
        <f t="shared" si="177"/>
        <v/>
      </c>
      <c r="U2668" s="35"/>
    </row>
    <row r="2669" spans="1:21">
      <c r="A2669" s="7">
        <v>2667</v>
      </c>
      <c r="B2669" s="37" t="str">
        <f>Data_Input!O2673</f>
        <v/>
      </c>
      <c r="C2669" s="37" t="str">
        <f>Data_Input!P2673</f>
        <v/>
      </c>
      <c r="D2669" s="37" t="str">
        <f>Data_Input!Q2673</f>
        <v/>
      </c>
      <c r="E2669" s="37" t="str">
        <f>Data_Input!R2673</f>
        <v/>
      </c>
      <c r="F2669" s="47"/>
      <c r="G2669" s="35"/>
      <c r="H2669" s="35"/>
      <c r="I2669" s="35"/>
      <c r="J2669" s="35"/>
      <c r="K2669" s="35"/>
      <c r="L2669" s="37" t="str">
        <f>IF($G$4=0,B2669,IFERROR(IF(OR(AND(Data_Input!$T$3="meters",Data_Input!$T2673&gt;12),(AND(Data_Input!$T$3="feet",Data_Input!$T2673&gt;40)),ABS(B2669)&gt;$G$4),"",B2669),""))</f>
        <v/>
      </c>
      <c r="M2669" s="37" t="str">
        <f>IF($H$4=0,C2669,IFERROR(IF(OR(AND(Data_Input!$T$3="meters",Data_Input!$T2673&gt;12),(AND(Data_Input!$T$3="feet",Data_Input!$T2673&gt;40)),ABS(C2669)&gt;$G$4),"",C2669),""))</f>
        <v/>
      </c>
      <c r="N2669" s="37" t="str">
        <f>IF($I$4=0,D2669,IFERROR(IF(OR(AND(Data_Input!$T$3="meters",Data_Input!$T2673&gt;12),(AND(Data_Input!$T$3="feet",Data_Input!$T2673&gt;40)),ABS(D2669)&gt;$G$4),"",D2669),""))</f>
        <v/>
      </c>
      <c r="O2669" s="37" t="str">
        <f>IF($J$4=0,E2669,IFERROR(IF(OR(AND(Data_Input!$T$3="meters",Data_Input!$T2673&gt;12),(AND(Data_Input!$T$3="feet",Data_Input!$T2673&gt;40)),ABS(E2669)&gt;$G$4),"",E2669),""))</f>
        <v/>
      </c>
      <c r="P2669" s="35"/>
      <c r="Q2669" s="8" t="str">
        <f t="shared" si="174"/>
        <v/>
      </c>
      <c r="R2669" s="8" t="str">
        <f t="shared" si="175"/>
        <v/>
      </c>
      <c r="S2669" s="8" t="str">
        <f t="shared" si="176"/>
        <v/>
      </c>
      <c r="T2669" s="8" t="str">
        <f t="shared" si="177"/>
        <v/>
      </c>
      <c r="U2669" s="35"/>
    </row>
    <row r="2670" spans="1:21">
      <c r="A2670" s="7">
        <v>2668</v>
      </c>
      <c r="B2670" s="37" t="str">
        <f>Data_Input!O2674</f>
        <v/>
      </c>
      <c r="C2670" s="37" t="str">
        <f>Data_Input!P2674</f>
        <v/>
      </c>
      <c r="D2670" s="37" t="str">
        <f>Data_Input!Q2674</f>
        <v/>
      </c>
      <c r="E2670" s="37" t="str">
        <f>Data_Input!R2674</f>
        <v/>
      </c>
      <c r="F2670" s="47"/>
      <c r="G2670" s="35"/>
      <c r="H2670" s="35"/>
      <c r="I2670" s="35"/>
      <c r="J2670" s="35"/>
      <c r="K2670" s="35"/>
      <c r="L2670" s="37" t="str">
        <f>IF($G$4=0,B2670,IFERROR(IF(OR(AND(Data_Input!$T$3="meters",Data_Input!$T2674&gt;12),(AND(Data_Input!$T$3="feet",Data_Input!$T2674&gt;40)),ABS(B2670)&gt;$G$4),"",B2670),""))</f>
        <v/>
      </c>
      <c r="M2670" s="37" t="str">
        <f>IF($H$4=0,C2670,IFERROR(IF(OR(AND(Data_Input!$T$3="meters",Data_Input!$T2674&gt;12),(AND(Data_Input!$T$3="feet",Data_Input!$T2674&gt;40)),ABS(C2670)&gt;$G$4),"",C2670),""))</f>
        <v/>
      </c>
      <c r="N2670" s="37" t="str">
        <f>IF($I$4=0,D2670,IFERROR(IF(OR(AND(Data_Input!$T$3="meters",Data_Input!$T2674&gt;12),(AND(Data_Input!$T$3="feet",Data_Input!$T2674&gt;40)),ABS(D2670)&gt;$G$4),"",D2670),""))</f>
        <v/>
      </c>
      <c r="O2670" s="37" t="str">
        <f>IF($J$4=0,E2670,IFERROR(IF(OR(AND(Data_Input!$T$3="meters",Data_Input!$T2674&gt;12),(AND(Data_Input!$T$3="feet",Data_Input!$T2674&gt;40)),ABS(E2670)&gt;$G$4),"",E2670),""))</f>
        <v/>
      </c>
      <c r="P2670" s="35"/>
      <c r="Q2670" s="8" t="str">
        <f t="shared" si="174"/>
        <v/>
      </c>
      <c r="R2670" s="8" t="str">
        <f t="shared" si="175"/>
        <v/>
      </c>
      <c r="S2670" s="8" t="str">
        <f t="shared" si="176"/>
        <v/>
      </c>
      <c r="T2670" s="8" t="str">
        <f t="shared" si="177"/>
        <v/>
      </c>
      <c r="U2670" s="35"/>
    </row>
    <row r="2671" spans="1:21">
      <c r="A2671" s="7">
        <v>2669</v>
      </c>
      <c r="B2671" s="37" t="str">
        <f>Data_Input!O2675</f>
        <v/>
      </c>
      <c r="C2671" s="37" t="str">
        <f>Data_Input!P2675</f>
        <v/>
      </c>
      <c r="D2671" s="37" t="str">
        <f>Data_Input!Q2675</f>
        <v/>
      </c>
      <c r="E2671" s="37" t="str">
        <f>Data_Input!R2675</f>
        <v/>
      </c>
      <c r="F2671" s="47"/>
      <c r="G2671" s="35"/>
      <c r="H2671" s="35"/>
      <c r="I2671" s="35"/>
      <c r="J2671" s="35"/>
      <c r="K2671" s="35"/>
      <c r="L2671" s="37" t="str">
        <f>IF($G$4=0,B2671,IFERROR(IF(OR(AND(Data_Input!$T$3="meters",Data_Input!$T2675&gt;12),(AND(Data_Input!$T$3="feet",Data_Input!$T2675&gt;40)),ABS(B2671)&gt;$G$4),"",B2671),""))</f>
        <v/>
      </c>
      <c r="M2671" s="37" t="str">
        <f>IF($H$4=0,C2671,IFERROR(IF(OR(AND(Data_Input!$T$3="meters",Data_Input!$T2675&gt;12),(AND(Data_Input!$T$3="feet",Data_Input!$T2675&gt;40)),ABS(C2671)&gt;$G$4),"",C2671),""))</f>
        <v/>
      </c>
      <c r="N2671" s="37" t="str">
        <f>IF($I$4=0,D2671,IFERROR(IF(OR(AND(Data_Input!$T$3="meters",Data_Input!$T2675&gt;12),(AND(Data_Input!$T$3="feet",Data_Input!$T2675&gt;40)),ABS(D2671)&gt;$G$4),"",D2671),""))</f>
        <v/>
      </c>
      <c r="O2671" s="37" t="str">
        <f>IF($J$4=0,E2671,IFERROR(IF(OR(AND(Data_Input!$T$3="meters",Data_Input!$T2675&gt;12),(AND(Data_Input!$T$3="feet",Data_Input!$T2675&gt;40)),ABS(E2671)&gt;$G$4),"",E2671),""))</f>
        <v/>
      </c>
      <c r="P2671" s="35"/>
      <c r="Q2671" s="8" t="str">
        <f t="shared" si="174"/>
        <v/>
      </c>
      <c r="R2671" s="8" t="str">
        <f t="shared" si="175"/>
        <v/>
      </c>
      <c r="S2671" s="8" t="str">
        <f t="shared" si="176"/>
        <v/>
      </c>
      <c r="T2671" s="8" t="str">
        <f t="shared" si="177"/>
        <v/>
      </c>
      <c r="U2671" s="35"/>
    </row>
    <row r="2672" spans="1:21">
      <c r="A2672" s="7">
        <v>2670</v>
      </c>
      <c r="B2672" s="37" t="str">
        <f>Data_Input!O2676</f>
        <v/>
      </c>
      <c r="C2672" s="37" t="str">
        <f>Data_Input!P2676</f>
        <v/>
      </c>
      <c r="D2672" s="37" t="str">
        <f>Data_Input!Q2676</f>
        <v/>
      </c>
      <c r="E2672" s="37" t="str">
        <f>Data_Input!R2676</f>
        <v/>
      </c>
      <c r="F2672" s="47"/>
      <c r="G2672" s="35"/>
      <c r="H2672" s="35"/>
      <c r="I2672" s="35"/>
      <c r="J2672" s="35"/>
      <c r="K2672" s="35"/>
      <c r="L2672" s="37" t="str">
        <f>IF($G$4=0,B2672,IFERROR(IF(OR(AND(Data_Input!$T$3="meters",Data_Input!$T2676&gt;12),(AND(Data_Input!$T$3="feet",Data_Input!$T2676&gt;40)),ABS(B2672)&gt;$G$4),"",B2672),""))</f>
        <v/>
      </c>
      <c r="M2672" s="37" t="str">
        <f>IF($H$4=0,C2672,IFERROR(IF(OR(AND(Data_Input!$T$3="meters",Data_Input!$T2676&gt;12),(AND(Data_Input!$T$3="feet",Data_Input!$T2676&gt;40)),ABS(C2672)&gt;$G$4),"",C2672),""))</f>
        <v/>
      </c>
      <c r="N2672" s="37" t="str">
        <f>IF($I$4=0,D2672,IFERROR(IF(OR(AND(Data_Input!$T$3="meters",Data_Input!$T2676&gt;12),(AND(Data_Input!$T$3="feet",Data_Input!$T2676&gt;40)),ABS(D2672)&gt;$G$4),"",D2672),""))</f>
        <v/>
      </c>
      <c r="O2672" s="37" t="str">
        <f>IF($J$4=0,E2672,IFERROR(IF(OR(AND(Data_Input!$T$3="meters",Data_Input!$T2676&gt;12),(AND(Data_Input!$T$3="feet",Data_Input!$T2676&gt;40)),ABS(E2672)&gt;$G$4),"",E2672),""))</f>
        <v/>
      </c>
      <c r="P2672" s="35"/>
      <c r="Q2672" s="8" t="str">
        <f t="shared" si="174"/>
        <v/>
      </c>
      <c r="R2672" s="8" t="str">
        <f t="shared" si="175"/>
        <v/>
      </c>
      <c r="S2672" s="8" t="str">
        <f t="shared" si="176"/>
        <v/>
      </c>
      <c r="T2672" s="8" t="str">
        <f t="shared" si="177"/>
        <v/>
      </c>
      <c r="U2672" s="35"/>
    </row>
    <row r="2673" spans="1:21">
      <c r="A2673" s="7">
        <v>2671</v>
      </c>
      <c r="B2673" s="37" t="str">
        <f>Data_Input!O2677</f>
        <v/>
      </c>
      <c r="C2673" s="37" t="str">
        <f>Data_Input!P2677</f>
        <v/>
      </c>
      <c r="D2673" s="37" t="str">
        <f>Data_Input!Q2677</f>
        <v/>
      </c>
      <c r="E2673" s="37" t="str">
        <f>Data_Input!R2677</f>
        <v/>
      </c>
      <c r="F2673" s="47"/>
      <c r="G2673" s="35"/>
      <c r="H2673" s="35"/>
      <c r="I2673" s="35"/>
      <c r="J2673" s="35"/>
      <c r="K2673" s="35"/>
      <c r="L2673" s="37" t="str">
        <f>IF($G$4=0,B2673,IFERROR(IF(OR(AND(Data_Input!$T$3="meters",Data_Input!$T2677&gt;12),(AND(Data_Input!$T$3="feet",Data_Input!$T2677&gt;40)),ABS(B2673)&gt;$G$4),"",B2673),""))</f>
        <v/>
      </c>
      <c r="M2673" s="37" t="str">
        <f>IF($H$4=0,C2673,IFERROR(IF(OR(AND(Data_Input!$T$3="meters",Data_Input!$T2677&gt;12),(AND(Data_Input!$T$3="feet",Data_Input!$T2677&gt;40)),ABS(C2673)&gt;$G$4),"",C2673),""))</f>
        <v/>
      </c>
      <c r="N2673" s="37" t="str">
        <f>IF($I$4=0,D2673,IFERROR(IF(OR(AND(Data_Input!$T$3="meters",Data_Input!$T2677&gt;12),(AND(Data_Input!$T$3="feet",Data_Input!$T2677&gt;40)),ABS(D2673)&gt;$G$4),"",D2673),""))</f>
        <v/>
      </c>
      <c r="O2673" s="37" t="str">
        <f>IF($J$4=0,E2673,IFERROR(IF(OR(AND(Data_Input!$T$3="meters",Data_Input!$T2677&gt;12),(AND(Data_Input!$T$3="feet",Data_Input!$T2677&gt;40)),ABS(E2673)&gt;$G$4),"",E2673),""))</f>
        <v/>
      </c>
      <c r="P2673" s="35"/>
      <c r="Q2673" s="8" t="str">
        <f t="shared" si="174"/>
        <v/>
      </c>
      <c r="R2673" s="8" t="str">
        <f t="shared" si="175"/>
        <v/>
      </c>
      <c r="S2673" s="8" t="str">
        <f t="shared" si="176"/>
        <v/>
      </c>
      <c r="T2673" s="8" t="str">
        <f t="shared" si="177"/>
        <v/>
      </c>
      <c r="U2673" s="35"/>
    </row>
    <row r="2674" spans="1:21">
      <c r="A2674" s="7">
        <v>2672</v>
      </c>
      <c r="B2674" s="37" t="str">
        <f>Data_Input!O2678</f>
        <v/>
      </c>
      <c r="C2674" s="37" t="str">
        <f>Data_Input!P2678</f>
        <v/>
      </c>
      <c r="D2674" s="37" t="str">
        <f>Data_Input!Q2678</f>
        <v/>
      </c>
      <c r="E2674" s="37" t="str">
        <f>Data_Input!R2678</f>
        <v/>
      </c>
      <c r="F2674" s="47"/>
      <c r="G2674" s="35"/>
      <c r="H2674" s="35"/>
      <c r="I2674" s="35"/>
      <c r="J2674" s="35"/>
      <c r="K2674" s="35"/>
      <c r="L2674" s="37" t="str">
        <f>IF($G$4=0,B2674,IFERROR(IF(OR(AND(Data_Input!$T$3="meters",Data_Input!$T2678&gt;12),(AND(Data_Input!$T$3="feet",Data_Input!$T2678&gt;40)),ABS(B2674)&gt;$G$4),"",B2674),""))</f>
        <v/>
      </c>
      <c r="M2674" s="37" t="str">
        <f>IF($H$4=0,C2674,IFERROR(IF(OR(AND(Data_Input!$T$3="meters",Data_Input!$T2678&gt;12),(AND(Data_Input!$T$3="feet",Data_Input!$T2678&gt;40)),ABS(C2674)&gt;$G$4),"",C2674),""))</f>
        <v/>
      </c>
      <c r="N2674" s="37" t="str">
        <f>IF($I$4=0,D2674,IFERROR(IF(OR(AND(Data_Input!$T$3="meters",Data_Input!$T2678&gt;12),(AND(Data_Input!$T$3="feet",Data_Input!$T2678&gt;40)),ABS(D2674)&gt;$G$4),"",D2674),""))</f>
        <v/>
      </c>
      <c r="O2674" s="37" t="str">
        <f>IF($J$4=0,E2674,IFERROR(IF(OR(AND(Data_Input!$T$3="meters",Data_Input!$T2678&gt;12),(AND(Data_Input!$T$3="feet",Data_Input!$T2678&gt;40)),ABS(E2674)&gt;$G$4),"",E2674),""))</f>
        <v/>
      </c>
      <c r="P2674" s="35"/>
      <c r="Q2674" s="8" t="str">
        <f t="shared" si="174"/>
        <v/>
      </c>
      <c r="R2674" s="8" t="str">
        <f t="shared" si="175"/>
        <v/>
      </c>
      <c r="S2674" s="8" t="str">
        <f t="shared" si="176"/>
        <v/>
      </c>
      <c r="T2674" s="8" t="str">
        <f t="shared" si="177"/>
        <v/>
      </c>
      <c r="U2674" s="35"/>
    </row>
    <row r="2675" spans="1:21">
      <c r="A2675" s="7">
        <v>2673</v>
      </c>
      <c r="B2675" s="37" t="str">
        <f>Data_Input!O2679</f>
        <v/>
      </c>
      <c r="C2675" s="37" t="str">
        <f>Data_Input!P2679</f>
        <v/>
      </c>
      <c r="D2675" s="37" t="str">
        <f>Data_Input!Q2679</f>
        <v/>
      </c>
      <c r="E2675" s="37" t="str">
        <f>Data_Input!R2679</f>
        <v/>
      </c>
      <c r="F2675" s="47"/>
      <c r="G2675" s="35"/>
      <c r="H2675" s="35"/>
      <c r="I2675" s="35"/>
      <c r="J2675" s="35"/>
      <c r="K2675" s="35"/>
      <c r="L2675" s="37" t="str">
        <f>IF($G$4=0,B2675,IFERROR(IF(OR(AND(Data_Input!$T$3="meters",Data_Input!$T2679&gt;12),(AND(Data_Input!$T$3="feet",Data_Input!$T2679&gt;40)),ABS(B2675)&gt;$G$4),"",B2675),""))</f>
        <v/>
      </c>
      <c r="M2675" s="37" t="str">
        <f>IF($H$4=0,C2675,IFERROR(IF(OR(AND(Data_Input!$T$3="meters",Data_Input!$T2679&gt;12),(AND(Data_Input!$T$3="feet",Data_Input!$T2679&gt;40)),ABS(C2675)&gt;$G$4),"",C2675),""))</f>
        <v/>
      </c>
      <c r="N2675" s="37" t="str">
        <f>IF($I$4=0,D2675,IFERROR(IF(OR(AND(Data_Input!$T$3="meters",Data_Input!$T2679&gt;12),(AND(Data_Input!$T$3="feet",Data_Input!$T2679&gt;40)),ABS(D2675)&gt;$G$4),"",D2675),""))</f>
        <v/>
      </c>
      <c r="O2675" s="37" t="str">
        <f>IF($J$4=0,E2675,IFERROR(IF(OR(AND(Data_Input!$T$3="meters",Data_Input!$T2679&gt;12),(AND(Data_Input!$T$3="feet",Data_Input!$T2679&gt;40)),ABS(E2675)&gt;$G$4),"",E2675),""))</f>
        <v/>
      </c>
      <c r="P2675" s="35"/>
      <c r="Q2675" s="8" t="str">
        <f t="shared" si="174"/>
        <v/>
      </c>
      <c r="R2675" s="8" t="str">
        <f t="shared" si="175"/>
        <v/>
      </c>
      <c r="S2675" s="8" t="str">
        <f t="shared" si="176"/>
        <v/>
      </c>
      <c r="T2675" s="8" t="str">
        <f t="shared" si="177"/>
        <v/>
      </c>
      <c r="U2675" s="35"/>
    </row>
    <row r="2676" spans="1:21">
      <c r="A2676" s="7">
        <v>2674</v>
      </c>
      <c r="B2676" s="37" t="str">
        <f>Data_Input!O2680</f>
        <v/>
      </c>
      <c r="C2676" s="37" t="str">
        <f>Data_Input!P2680</f>
        <v/>
      </c>
      <c r="D2676" s="37" t="str">
        <f>Data_Input!Q2680</f>
        <v/>
      </c>
      <c r="E2676" s="37" t="str">
        <f>Data_Input!R2680</f>
        <v/>
      </c>
      <c r="F2676" s="47"/>
      <c r="G2676" s="35"/>
      <c r="H2676" s="35"/>
      <c r="I2676" s="35"/>
      <c r="J2676" s="35"/>
      <c r="K2676" s="35"/>
      <c r="L2676" s="37" t="str">
        <f>IF($G$4=0,B2676,IFERROR(IF(OR(AND(Data_Input!$T$3="meters",Data_Input!$T2680&gt;12),(AND(Data_Input!$T$3="feet",Data_Input!$T2680&gt;40)),ABS(B2676)&gt;$G$4),"",B2676),""))</f>
        <v/>
      </c>
      <c r="M2676" s="37" t="str">
        <f>IF($H$4=0,C2676,IFERROR(IF(OR(AND(Data_Input!$T$3="meters",Data_Input!$T2680&gt;12),(AND(Data_Input!$T$3="feet",Data_Input!$T2680&gt;40)),ABS(C2676)&gt;$G$4),"",C2676),""))</f>
        <v/>
      </c>
      <c r="N2676" s="37" t="str">
        <f>IF($I$4=0,D2676,IFERROR(IF(OR(AND(Data_Input!$T$3="meters",Data_Input!$T2680&gt;12),(AND(Data_Input!$T$3="feet",Data_Input!$T2680&gt;40)),ABS(D2676)&gt;$G$4),"",D2676),""))</f>
        <v/>
      </c>
      <c r="O2676" s="37" t="str">
        <f>IF($J$4=0,E2676,IFERROR(IF(OR(AND(Data_Input!$T$3="meters",Data_Input!$T2680&gt;12),(AND(Data_Input!$T$3="feet",Data_Input!$T2680&gt;40)),ABS(E2676)&gt;$G$4),"",E2676),""))</f>
        <v/>
      </c>
      <c r="P2676" s="35"/>
      <c r="Q2676" s="8" t="str">
        <f t="shared" si="174"/>
        <v/>
      </c>
      <c r="R2676" s="8" t="str">
        <f t="shared" si="175"/>
        <v/>
      </c>
      <c r="S2676" s="8" t="str">
        <f t="shared" si="176"/>
        <v/>
      </c>
      <c r="T2676" s="8" t="str">
        <f t="shared" si="177"/>
        <v/>
      </c>
      <c r="U2676" s="35"/>
    </row>
    <row r="2677" spans="1:21">
      <c r="A2677" s="7">
        <v>2675</v>
      </c>
      <c r="B2677" s="37" t="str">
        <f>Data_Input!O2681</f>
        <v/>
      </c>
      <c r="C2677" s="37" t="str">
        <f>Data_Input!P2681</f>
        <v/>
      </c>
      <c r="D2677" s="37" t="str">
        <f>Data_Input!Q2681</f>
        <v/>
      </c>
      <c r="E2677" s="37" t="str">
        <f>Data_Input!R2681</f>
        <v/>
      </c>
      <c r="F2677" s="47"/>
      <c r="G2677" s="35"/>
      <c r="H2677" s="35"/>
      <c r="I2677" s="35"/>
      <c r="J2677" s="35"/>
      <c r="K2677" s="35"/>
      <c r="L2677" s="37" t="str">
        <f>IF($G$4=0,B2677,IFERROR(IF(OR(AND(Data_Input!$T$3="meters",Data_Input!$T2681&gt;12),(AND(Data_Input!$T$3="feet",Data_Input!$T2681&gt;40)),ABS(B2677)&gt;$G$4),"",B2677),""))</f>
        <v/>
      </c>
      <c r="M2677" s="37" t="str">
        <f>IF($H$4=0,C2677,IFERROR(IF(OR(AND(Data_Input!$T$3="meters",Data_Input!$T2681&gt;12),(AND(Data_Input!$T$3="feet",Data_Input!$T2681&gt;40)),ABS(C2677)&gt;$G$4),"",C2677),""))</f>
        <v/>
      </c>
      <c r="N2677" s="37" t="str">
        <f>IF($I$4=0,D2677,IFERROR(IF(OR(AND(Data_Input!$T$3="meters",Data_Input!$T2681&gt;12),(AND(Data_Input!$T$3="feet",Data_Input!$T2681&gt;40)),ABS(D2677)&gt;$G$4),"",D2677),""))</f>
        <v/>
      </c>
      <c r="O2677" s="37" t="str">
        <f>IF($J$4=0,E2677,IFERROR(IF(OR(AND(Data_Input!$T$3="meters",Data_Input!$T2681&gt;12),(AND(Data_Input!$T$3="feet",Data_Input!$T2681&gt;40)),ABS(E2677)&gt;$G$4),"",E2677),""))</f>
        <v/>
      </c>
      <c r="P2677" s="35"/>
      <c r="Q2677" s="8" t="str">
        <f t="shared" si="174"/>
        <v/>
      </c>
      <c r="R2677" s="8" t="str">
        <f t="shared" si="175"/>
        <v/>
      </c>
      <c r="S2677" s="8" t="str">
        <f t="shared" si="176"/>
        <v/>
      </c>
      <c r="T2677" s="8" t="str">
        <f t="shared" si="177"/>
        <v/>
      </c>
      <c r="U2677" s="35"/>
    </row>
    <row r="2678" spans="1:21">
      <c r="A2678" s="7">
        <v>2676</v>
      </c>
      <c r="B2678" s="37" t="str">
        <f>Data_Input!O2682</f>
        <v/>
      </c>
      <c r="C2678" s="37" t="str">
        <f>Data_Input!P2682</f>
        <v/>
      </c>
      <c r="D2678" s="37" t="str">
        <f>Data_Input!Q2682</f>
        <v/>
      </c>
      <c r="E2678" s="37" t="str">
        <f>Data_Input!R2682</f>
        <v/>
      </c>
      <c r="F2678" s="47"/>
      <c r="G2678" s="35"/>
      <c r="H2678" s="35"/>
      <c r="I2678" s="35"/>
      <c r="J2678" s="35"/>
      <c r="K2678" s="35"/>
      <c r="L2678" s="37" t="str">
        <f>IF($G$4=0,B2678,IFERROR(IF(OR(AND(Data_Input!$T$3="meters",Data_Input!$T2682&gt;12),(AND(Data_Input!$T$3="feet",Data_Input!$T2682&gt;40)),ABS(B2678)&gt;$G$4),"",B2678),""))</f>
        <v/>
      </c>
      <c r="M2678" s="37" t="str">
        <f>IF($H$4=0,C2678,IFERROR(IF(OR(AND(Data_Input!$T$3="meters",Data_Input!$T2682&gt;12),(AND(Data_Input!$T$3="feet",Data_Input!$T2682&gt;40)),ABS(C2678)&gt;$G$4),"",C2678),""))</f>
        <v/>
      </c>
      <c r="N2678" s="37" t="str">
        <f>IF($I$4=0,D2678,IFERROR(IF(OR(AND(Data_Input!$T$3="meters",Data_Input!$T2682&gt;12),(AND(Data_Input!$T$3="feet",Data_Input!$T2682&gt;40)),ABS(D2678)&gt;$G$4),"",D2678),""))</f>
        <v/>
      </c>
      <c r="O2678" s="37" t="str">
        <f>IF($J$4=0,E2678,IFERROR(IF(OR(AND(Data_Input!$T$3="meters",Data_Input!$T2682&gt;12),(AND(Data_Input!$T$3="feet",Data_Input!$T2682&gt;40)),ABS(E2678)&gt;$G$4),"",E2678),""))</f>
        <v/>
      </c>
      <c r="P2678" s="35"/>
      <c r="Q2678" s="8" t="str">
        <f t="shared" si="174"/>
        <v/>
      </c>
      <c r="R2678" s="8" t="str">
        <f t="shared" si="175"/>
        <v/>
      </c>
      <c r="S2678" s="8" t="str">
        <f t="shared" si="176"/>
        <v/>
      </c>
      <c r="T2678" s="8" t="str">
        <f t="shared" si="177"/>
        <v/>
      </c>
      <c r="U2678" s="35"/>
    </row>
    <row r="2679" spans="1:21">
      <c r="A2679" s="7">
        <v>2677</v>
      </c>
      <c r="B2679" s="37" t="str">
        <f>Data_Input!O2683</f>
        <v/>
      </c>
      <c r="C2679" s="37" t="str">
        <f>Data_Input!P2683</f>
        <v/>
      </c>
      <c r="D2679" s="37" t="str">
        <f>Data_Input!Q2683</f>
        <v/>
      </c>
      <c r="E2679" s="37" t="str">
        <f>Data_Input!R2683</f>
        <v/>
      </c>
      <c r="F2679" s="47"/>
      <c r="G2679" s="35"/>
      <c r="H2679" s="35"/>
      <c r="I2679" s="35"/>
      <c r="J2679" s="35"/>
      <c r="K2679" s="35"/>
      <c r="L2679" s="37" t="str">
        <f>IF($G$4=0,B2679,IFERROR(IF(OR(AND(Data_Input!$T$3="meters",Data_Input!$T2683&gt;12),(AND(Data_Input!$T$3="feet",Data_Input!$T2683&gt;40)),ABS(B2679)&gt;$G$4),"",B2679),""))</f>
        <v/>
      </c>
      <c r="M2679" s="37" t="str">
        <f>IF($H$4=0,C2679,IFERROR(IF(OR(AND(Data_Input!$T$3="meters",Data_Input!$T2683&gt;12),(AND(Data_Input!$T$3="feet",Data_Input!$T2683&gt;40)),ABS(C2679)&gt;$G$4),"",C2679),""))</f>
        <v/>
      </c>
      <c r="N2679" s="37" t="str">
        <f>IF($I$4=0,D2679,IFERROR(IF(OR(AND(Data_Input!$T$3="meters",Data_Input!$T2683&gt;12),(AND(Data_Input!$T$3="feet",Data_Input!$T2683&gt;40)),ABS(D2679)&gt;$G$4),"",D2679),""))</f>
        <v/>
      </c>
      <c r="O2679" s="37" t="str">
        <f>IF($J$4=0,E2679,IFERROR(IF(OR(AND(Data_Input!$T$3="meters",Data_Input!$T2683&gt;12),(AND(Data_Input!$T$3="feet",Data_Input!$T2683&gt;40)),ABS(E2679)&gt;$G$4),"",E2679),""))</f>
        <v/>
      </c>
      <c r="P2679" s="35"/>
      <c r="Q2679" s="8" t="str">
        <f t="shared" si="174"/>
        <v/>
      </c>
      <c r="R2679" s="8" t="str">
        <f t="shared" si="175"/>
        <v/>
      </c>
      <c r="S2679" s="8" t="str">
        <f t="shared" si="176"/>
        <v/>
      </c>
      <c r="T2679" s="8" t="str">
        <f t="shared" si="177"/>
        <v/>
      </c>
      <c r="U2679" s="35"/>
    </row>
    <row r="2680" spans="1:21">
      <c r="A2680" s="7">
        <v>2678</v>
      </c>
      <c r="B2680" s="37" t="str">
        <f>Data_Input!O2684</f>
        <v/>
      </c>
      <c r="C2680" s="37" t="str">
        <f>Data_Input!P2684</f>
        <v/>
      </c>
      <c r="D2680" s="37" t="str">
        <f>Data_Input!Q2684</f>
        <v/>
      </c>
      <c r="E2680" s="37" t="str">
        <f>Data_Input!R2684</f>
        <v/>
      </c>
      <c r="F2680" s="47"/>
      <c r="G2680" s="35"/>
      <c r="H2680" s="35"/>
      <c r="I2680" s="35"/>
      <c r="J2680" s="35"/>
      <c r="K2680" s="35"/>
      <c r="L2680" s="37" t="str">
        <f>IF($G$4=0,B2680,IFERROR(IF(OR(AND(Data_Input!$T$3="meters",Data_Input!$T2684&gt;12),(AND(Data_Input!$T$3="feet",Data_Input!$T2684&gt;40)),ABS(B2680)&gt;$G$4),"",B2680),""))</f>
        <v/>
      </c>
      <c r="M2680" s="37" t="str">
        <f>IF($H$4=0,C2680,IFERROR(IF(OR(AND(Data_Input!$T$3="meters",Data_Input!$T2684&gt;12),(AND(Data_Input!$T$3="feet",Data_Input!$T2684&gt;40)),ABS(C2680)&gt;$G$4),"",C2680),""))</f>
        <v/>
      </c>
      <c r="N2680" s="37" t="str">
        <f>IF($I$4=0,D2680,IFERROR(IF(OR(AND(Data_Input!$T$3="meters",Data_Input!$T2684&gt;12),(AND(Data_Input!$T$3="feet",Data_Input!$T2684&gt;40)),ABS(D2680)&gt;$G$4),"",D2680),""))</f>
        <v/>
      </c>
      <c r="O2680" s="37" t="str">
        <f>IF($J$4=0,E2680,IFERROR(IF(OR(AND(Data_Input!$T$3="meters",Data_Input!$T2684&gt;12),(AND(Data_Input!$T$3="feet",Data_Input!$T2684&gt;40)),ABS(E2680)&gt;$G$4),"",E2680),""))</f>
        <v/>
      </c>
      <c r="P2680" s="35"/>
      <c r="Q2680" s="8" t="str">
        <f t="shared" si="174"/>
        <v/>
      </c>
      <c r="R2680" s="8" t="str">
        <f t="shared" si="175"/>
        <v/>
      </c>
      <c r="S2680" s="8" t="str">
        <f t="shared" si="176"/>
        <v/>
      </c>
      <c r="T2680" s="8" t="str">
        <f t="shared" si="177"/>
        <v/>
      </c>
      <c r="U2680" s="35"/>
    </row>
    <row r="2681" spans="1:21">
      <c r="A2681" s="7">
        <v>2679</v>
      </c>
      <c r="B2681" s="37" t="str">
        <f>Data_Input!O2685</f>
        <v/>
      </c>
      <c r="C2681" s="37" t="str">
        <f>Data_Input!P2685</f>
        <v/>
      </c>
      <c r="D2681" s="37" t="str">
        <f>Data_Input!Q2685</f>
        <v/>
      </c>
      <c r="E2681" s="37" t="str">
        <f>Data_Input!R2685</f>
        <v/>
      </c>
      <c r="F2681" s="47"/>
      <c r="G2681" s="35"/>
      <c r="H2681" s="35"/>
      <c r="I2681" s="35"/>
      <c r="J2681" s="35"/>
      <c r="K2681" s="35"/>
      <c r="L2681" s="37" t="str">
        <f>IF($G$4=0,B2681,IFERROR(IF(OR(AND(Data_Input!$T$3="meters",Data_Input!$T2685&gt;12),(AND(Data_Input!$T$3="feet",Data_Input!$T2685&gt;40)),ABS(B2681)&gt;$G$4),"",B2681),""))</f>
        <v/>
      </c>
      <c r="M2681" s="37" t="str">
        <f>IF($H$4=0,C2681,IFERROR(IF(OR(AND(Data_Input!$T$3="meters",Data_Input!$T2685&gt;12),(AND(Data_Input!$T$3="feet",Data_Input!$T2685&gt;40)),ABS(C2681)&gt;$G$4),"",C2681),""))</f>
        <v/>
      </c>
      <c r="N2681" s="37" t="str">
        <f>IF($I$4=0,D2681,IFERROR(IF(OR(AND(Data_Input!$T$3="meters",Data_Input!$T2685&gt;12),(AND(Data_Input!$T$3="feet",Data_Input!$T2685&gt;40)),ABS(D2681)&gt;$G$4),"",D2681),""))</f>
        <v/>
      </c>
      <c r="O2681" s="37" t="str">
        <f>IF($J$4=0,E2681,IFERROR(IF(OR(AND(Data_Input!$T$3="meters",Data_Input!$T2685&gt;12),(AND(Data_Input!$T$3="feet",Data_Input!$T2685&gt;40)),ABS(E2681)&gt;$G$4),"",E2681),""))</f>
        <v/>
      </c>
      <c r="P2681" s="35"/>
      <c r="Q2681" s="8" t="str">
        <f t="shared" si="174"/>
        <v/>
      </c>
      <c r="R2681" s="8" t="str">
        <f t="shared" si="175"/>
        <v/>
      </c>
      <c r="S2681" s="8" t="str">
        <f t="shared" si="176"/>
        <v/>
      </c>
      <c r="T2681" s="8" t="str">
        <f t="shared" si="177"/>
        <v/>
      </c>
      <c r="U2681" s="35"/>
    </row>
    <row r="2682" spans="1:21">
      <c r="A2682" s="7">
        <v>2680</v>
      </c>
      <c r="B2682" s="37" t="str">
        <f>Data_Input!O2686</f>
        <v/>
      </c>
      <c r="C2682" s="37" t="str">
        <f>Data_Input!P2686</f>
        <v/>
      </c>
      <c r="D2682" s="37" t="str">
        <f>Data_Input!Q2686</f>
        <v/>
      </c>
      <c r="E2682" s="37" t="str">
        <f>Data_Input!R2686</f>
        <v/>
      </c>
      <c r="F2682" s="47"/>
      <c r="G2682" s="35"/>
      <c r="H2682" s="35"/>
      <c r="I2682" s="35"/>
      <c r="J2682" s="35"/>
      <c r="K2682" s="35"/>
      <c r="L2682" s="37" t="str">
        <f>IF($G$4=0,B2682,IFERROR(IF(OR(AND(Data_Input!$T$3="meters",Data_Input!$T2686&gt;12),(AND(Data_Input!$T$3="feet",Data_Input!$T2686&gt;40)),ABS(B2682)&gt;$G$4),"",B2682),""))</f>
        <v/>
      </c>
      <c r="M2682" s="37" t="str">
        <f>IF($H$4=0,C2682,IFERROR(IF(OR(AND(Data_Input!$T$3="meters",Data_Input!$T2686&gt;12),(AND(Data_Input!$T$3="feet",Data_Input!$T2686&gt;40)),ABS(C2682)&gt;$G$4),"",C2682),""))</f>
        <v/>
      </c>
      <c r="N2682" s="37" t="str">
        <f>IF($I$4=0,D2682,IFERROR(IF(OR(AND(Data_Input!$T$3="meters",Data_Input!$T2686&gt;12),(AND(Data_Input!$T$3="feet",Data_Input!$T2686&gt;40)),ABS(D2682)&gt;$G$4),"",D2682),""))</f>
        <v/>
      </c>
      <c r="O2682" s="37" t="str">
        <f>IF($J$4=0,E2682,IFERROR(IF(OR(AND(Data_Input!$T$3="meters",Data_Input!$T2686&gt;12),(AND(Data_Input!$T$3="feet",Data_Input!$T2686&gt;40)),ABS(E2682)&gt;$G$4),"",E2682),""))</f>
        <v/>
      </c>
      <c r="P2682" s="35"/>
      <c r="Q2682" s="8" t="str">
        <f t="shared" si="174"/>
        <v/>
      </c>
      <c r="R2682" s="8" t="str">
        <f t="shared" si="175"/>
        <v/>
      </c>
      <c r="S2682" s="8" t="str">
        <f t="shared" si="176"/>
        <v/>
      </c>
      <c r="T2682" s="8" t="str">
        <f t="shared" si="177"/>
        <v/>
      </c>
      <c r="U2682" s="35"/>
    </row>
    <row r="2683" spans="1:21">
      <c r="A2683" s="7">
        <v>2681</v>
      </c>
      <c r="B2683" s="37" t="str">
        <f>Data_Input!O2687</f>
        <v/>
      </c>
      <c r="C2683" s="37" t="str">
        <f>Data_Input!P2687</f>
        <v/>
      </c>
      <c r="D2683" s="37" t="str">
        <f>Data_Input!Q2687</f>
        <v/>
      </c>
      <c r="E2683" s="37" t="str">
        <f>Data_Input!R2687</f>
        <v/>
      </c>
      <c r="F2683" s="47"/>
      <c r="G2683" s="35"/>
      <c r="H2683" s="35"/>
      <c r="I2683" s="35"/>
      <c r="J2683" s="35"/>
      <c r="K2683" s="35"/>
      <c r="L2683" s="37" t="str">
        <f>IF($G$4=0,B2683,IFERROR(IF(OR(AND(Data_Input!$T$3="meters",Data_Input!$T2687&gt;12),(AND(Data_Input!$T$3="feet",Data_Input!$T2687&gt;40)),ABS(B2683)&gt;$G$4),"",B2683),""))</f>
        <v/>
      </c>
      <c r="M2683" s="37" t="str">
        <f>IF($H$4=0,C2683,IFERROR(IF(OR(AND(Data_Input!$T$3="meters",Data_Input!$T2687&gt;12),(AND(Data_Input!$T$3="feet",Data_Input!$T2687&gt;40)),ABS(C2683)&gt;$G$4),"",C2683),""))</f>
        <v/>
      </c>
      <c r="N2683" s="37" t="str">
        <f>IF($I$4=0,D2683,IFERROR(IF(OR(AND(Data_Input!$T$3="meters",Data_Input!$T2687&gt;12),(AND(Data_Input!$T$3="feet",Data_Input!$T2687&gt;40)),ABS(D2683)&gt;$G$4),"",D2683),""))</f>
        <v/>
      </c>
      <c r="O2683" s="37" t="str">
        <f>IF($J$4=0,E2683,IFERROR(IF(OR(AND(Data_Input!$T$3="meters",Data_Input!$T2687&gt;12),(AND(Data_Input!$T$3="feet",Data_Input!$T2687&gt;40)),ABS(E2683)&gt;$G$4),"",E2683),""))</f>
        <v/>
      </c>
      <c r="P2683" s="35"/>
      <c r="Q2683" s="8" t="str">
        <f t="shared" si="174"/>
        <v/>
      </c>
      <c r="R2683" s="8" t="str">
        <f t="shared" si="175"/>
        <v/>
      </c>
      <c r="S2683" s="8" t="str">
        <f t="shared" si="176"/>
        <v/>
      </c>
      <c r="T2683" s="8" t="str">
        <f t="shared" si="177"/>
        <v/>
      </c>
      <c r="U2683" s="35"/>
    </row>
    <row r="2684" spans="1:21">
      <c r="A2684" s="7">
        <v>2682</v>
      </c>
      <c r="B2684" s="37" t="str">
        <f>Data_Input!O2688</f>
        <v/>
      </c>
      <c r="C2684" s="37" t="str">
        <f>Data_Input!P2688</f>
        <v/>
      </c>
      <c r="D2684" s="37" t="str">
        <f>Data_Input!Q2688</f>
        <v/>
      </c>
      <c r="E2684" s="37" t="str">
        <f>Data_Input!R2688</f>
        <v/>
      </c>
      <c r="F2684" s="47"/>
      <c r="G2684" s="35"/>
      <c r="H2684" s="35"/>
      <c r="I2684" s="35"/>
      <c r="J2684" s="35"/>
      <c r="K2684" s="35"/>
      <c r="L2684" s="37" t="str">
        <f>IF($G$4=0,B2684,IFERROR(IF(OR(AND(Data_Input!$T$3="meters",Data_Input!$T2688&gt;12),(AND(Data_Input!$T$3="feet",Data_Input!$T2688&gt;40)),ABS(B2684)&gt;$G$4),"",B2684),""))</f>
        <v/>
      </c>
      <c r="M2684" s="37" t="str">
        <f>IF($H$4=0,C2684,IFERROR(IF(OR(AND(Data_Input!$T$3="meters",Data_Input!$T2688&gt;12),(AND(Data_Input!$T$3="feet",Data_Input!$T2688&gt;40)),ABS(C2684)&gt;$G$4),"",C2684),""))</f>
        <v/>
      </c>
      <c r="N2684" s="37" t="str">
        <f>IF($I$4=0,D2684,IFERROR(IF(OR(AND(Data_Input!$T$3="meters",Data_Input!$T2688&gt;12),(AND(Data_Input!$T$3="feet",Data_Input!$T2688&gt;40)),ABS(D2684)&gt;$G$4),"",D2684),""))</f>
        <v/>
      </c>
      <c r="O2684" s="37" t="str">
        <f>IF($J$4=0,E2684,IFERROR(IF(OR(AND(Data_Input!$T$3="meters",Data_Input!$T2688&gt;12),(AND(Data_Input!$T$3="feet",Data_Input!$T2688&gt;40)),ABS(E2684)&gt;$G$4),"",E2684),""))</f>
        <v/>
      </c>
      <c r="P2684" s="35"/>
      <c r="Q2684" s="8" t="str">
        <f t="shared" si="174"/>
        <v/>
      </c>
      <c r="R2684" s="8" t="str">
        <f t="shared" si="175"/>
        <v/>
      </c>
      <c r="S2684" s="8" t="str">
        <f t="shared" si="176"/>
        <v/>
      </c>
      <c r="T2684" s="8" t="str">
        <f t="shared" si="177"/>
        <v/>
      </c>
      <c r="U2684" s="35"/>
    </row>
    <row r="2685" spans="1:21">
      <c r="A2685" s="7">
        <v>2683</v>
      </c>
      <c r="B2685" s="37" t="str">
        <f>Data_Input!O2689</f>
        <v/>
      </c>
      <c r="C2685" s="37" t="str">
        <f>Data_Input!P2689</f>
        <v/>
      </c>
      <c r="D2685" s="37" t="str">
        <f>Data_Input!Q2689</f>
        <v/>
      </c>
      <c r="E2685" s="37" t="str">
        <f>Data_Input!R2689</f>
        <v/>
      </c>
      <c r="F2685" s="47"/>
      <c r="G2685" s="35"/>
      <c r="H2685" s="35"/>
      <c r="I2685" s="35"/>
      <c r="J2685" s="35"/>
      <c r="K2685" s="35"/>
      <c r="L2685" s="37" t="str">
        <f>IF($G$4=0,B2685,IFERROR(IF(OR(AND(Data_Input!$T$3="meters",Data_Input!$T2689&gt;12),(AND(Data_Input!$T$3="feet",Data_Input!$T2689&gt;40)),ABS(B2685)&gt;$G$4),"",B2685),""))</f>
        <v/>
      </c>
      <c r="M2685" s="37" t="str">
        <f>IF($H$4=0,C2685,IFERROR(IF(OR(AND(Data_Input!$T$3="meters",Data_Input!$T2689&gt;12),(AND(Data_Input!$T$3="feet",Data_Input!$T2689&gt;40)),ABS(C2685)&gt;$G$4),"",C2685),""))</f>
        <v/>
      </c>
      <c r="N2685" s="37" t="str">
        <f>IF($I$4=0,D2685,IFERROR(IF(OR(AND(Data_Input!$T$3="meters",Data_Input!$T2689&gt;12),(AND(Data_Input!$T$3="feet",Data_Input!$T2689&gt;40)),ABS(D2685)&gt;$G$4),"",D2685),""))</f>
        <v/>
      </c>
      <c r="O2685" s="37" t="str">
        <f>IF($J$4=0,E2685,IFERROR(IF(OR(AND(Data_Input!$T$3="meters",Data_Input!$T2689&gt;12),(AND(Data_Input!$T$3="feet",Data_Input!$T2689&gt;40)),ABS(E2685)&gt;$G$4),"",E2685),""))</f>
        <v/>
      </c>
      <c r="P2685" s="35"/>
      <c r="Q2685" s="8" t="str">
        <f t="shared" si="174"/>
        <v/>
      </c>
      <c r="R2685" s="8" t="str">
        <f t="shared" si="175"/>
        <v/>
      </c>
      <c r="S2685" s="8" t="str">
        <f t="shared" si="176"/>
        <v/>
      </c>
      <c r="T2685" s="8" t="str">
        <f t="shared" si="177"/>
        <v/>
      </c>
      <c r="U2685" s="35"/>
    </row>
    <row r="2686" spans="1:21">
      <c r="A2686" s="7">
        <v>2684</v>
      </c>
      <c r="B2686" s="37" t="str">
        <f>Data_Input!O2690</f>
        <v/>
      </c>
      <c r="C2686" s="37" t="str">
        <f>Data_Input!P2690</f>
        <v/>
      </c>
      <c r="D2686" s="37" t="str">
        <f>Data_Input!Q2690</f>
        <v/>
      </c>
      <c r="E2686" s="37" t="str">
        <f>Data_Input!R2690</f>
        <v/>
      </c>
      <c r="F2686" s="47"/>
      <c r="G2686" s="35"/>
      <c r="H2686" s="35"/>
      <c r="I2686" s="35"/>
      <c r="J2686" s="35"/>
      <c r="K2686" s="35"/>
      <c r="L2686" s="37" t="str">
        <f>IF($G$4=0,B2686,IFERROR(IF(OR(AND(Data_Input!$T$3="meters",Data_Input!$T2690&gt;12),(AND(Data_Input!$T$3="feet",Data_Input!$T2690&gt;40)),ABS(B2686)&gt;$G$4),"",B2686),""))</f>
        <v/>
      </c>
      <c r="M2686" s="37" t="str">
        <f>IF($H$4=0,C2686,IFERROR(IF(OR(AND(Data_Input!$T$3="meters",Data_Input!$T2690&gt;12),(AND(Data_Input!$T$3="feet",Data_Input!$T2690&gt;40)),ABS(C2686)&gt;$G$4),"",C2686),""))</f>
        <v/>
      </c>
      <c r="N2686" s="37" t="str">
        <f>IF($I$4=0,D2686,IFERROR(IF(OR(AND(Data_Input!$T$3="meters",Data_Input!$T2690&gt;12),(AND(Data_Input!$T$3="feet",Data_Input!$T2690&gt;40)),ABS(D2686)&gt;$G$4),"",D2686),""))</f>
        <v/>
      </c>
      <c r="O2686" s="37" t="str">
        <f>IF($J$4=0,E2686,IFERROR(IF(OR(AND(Data_Input!$T$3="meters",Data_Input!$T2690&gt;12),(AND(Data_Input!$T$3="feet",Data_Input!$T2690&gt;40)),ABS(E2686)&gt;$G$4),"",E2686),""))</f>
        <v/>
      </c>
      <c r="P2686" s="35"/>
      <c r="Q2686" s="8" t="str">
        <f t="shared" si="174"/>
        <v/>
      </c>
      <c r="R2686" s="8" t="str">
        <f t="shared" si="175"/>
        <v/>
      </c>
      <c r="S2686" s="8" t="str">
        <f t="shared" si="176"/>
        <v/>
      </c>
      <c r="T2686" s="8" t="str">
        <f t="shared" si="177"/>
        <v/>
      </c>
      <c r="U2686" s="35"/>
    </row>
    <row r="2687" spans="1:21">
      <c r="A2687" s="7">
        <v>2685</v>
      </c>
      <c r="B2687" s="37" t="str">
        <f>Data_Input!O2691</f>
        <v/>
      </c>
      <c r="C2687" s="37" t="str">
        <f>Data_Input!P2691</f>
        <v/>
      </c>
      <c r="D2687" s="37" t="str">
        <f>Data_Input!Q2691</f>
        <v/>
      </c>
      <c r="E2687" s="37" t="str">
        <f>Data_Input!R2691</f>
        <v/>
      </c>
      <c r="F2687" s="47"/>
      <c r="G2687" s="35"/>
      <c r="H2687" s="35"/>
      <c r="I2687" s="35"/>
      <c r="J2687" s="35"/>
      <c r="K2687" s="35"/>
      <c r="L2687" s="37" t="str">
        <f>IF($G$4=0,B2687,IFERROR(IF(OR(AND(Data_Input!$T$3="meters",Data_Input!$T2691&gt;12),(AND(Data_Input!$T$3="feet",Data_Input!$T2691&gt;40)),ABS(B2687)&gt;$G$4),"",B2687),""))</f>
        <v/>
      </c>
      <c r="M2687" s="37" t="str">
        <f>IF($H$4=0,C2687,IFERROR(IF(OR(AND(Data_Input!$T$3="meters",Data_Input!$T2691&gt;12),(AND(Data_Input!$T$3="feet",Data_Input!$T2691&gt;40)),ABS(C2687)&gt;$G$4),"",C2687),""))</f>
        <v/>
      </c>
      <c r="N2687" s="37" t="str">
        <f>IF($I$4=0,D2687,IFERROR(IF(OR(AND(Data_Input!$T$3="meters",Data_Input!$T2691&gt;12),(AND(Data_Input!$T$3="feet",Data_Input!$T2691&gt;40)),ABS(D2687)&gt;$G$4),"",D2687),""))</f>
        <v/>
      </c>
      <c r="O2687" s="37" t="str">
        <f>IF($J$4=0,E2687,IFERROR(IF(OR(AND(Data_Input!$T$3="meters",Data_Input!$T2691&gt;12),(AND(Data_Input!$T$3="feet",Data_Input!$T2691&gt;40)),ABS(E2687)&gt;$G$4),"",E2687),""))</f>
        <v/>
      </c>
      <c r="P2687" s="35"/>
      <c r="Q2687" s="8" t="str">
        <f t="shared" si="174"/>
        <v/>
      </c>
      <c r="R2687" s="8" t="str">
        <f t="shared" si="175"/>
        <v/>
      </c>
      <c r="S2687" s="8" t="str">
        <f t="shared" si="176"/>
        <v/>
      </c>
      <c r="T2687" s="8" t="str">
        <f t="shared" si="177"/>
        <v/>
      </c>
      <c r="U2687" s="35"/>
    </row>
    <row r="2688" spans="1:21">
      <c r="A2688" s="7">
        <v>2686</v>
      </c>
      <c r="B2688" s="37" t="str">
        <f>Data_Input!O2692</f>
        <v/>
      </c>
      <c r="C2688" s="37" t="str">
        <f>Data_Input!P2692</f>
        <v/>
      </c>
      <c r="D2688" s="37" t="str">
        <f>Data_Input!Q2692</f>
        <v/>
      </c>
      <c r="E2688" s="37" t="str">
        <f>Data_Input!R2692</f>
        <v/>
      </c>
      <c r="F2688" s="47"/>
      <c r="G2688" s="35"/>
      <c r="H2688" s="35"/>
      <c r="I2688" s="35"/>
      <c r="J2688" s="35"/>
      <c r="K2688" s="35"/>
      <c r="L2688" s="37" t="str">
        <f>IF($G$4=0,B2688,IFERROR(IF(OR(AND(Data_Input!$T$3="meters",Data_Input!$T2692&gt;12),(AND(Data_Input!$T$3="feet",Data_Input!$T2692&gt;40)),ABS(B2688)&gt;$G$4),"",B2688),""))</f>
        <v/>
      </c>
      <c r="M2688" s="37" t="str">
        <f>IF($H$4=0,C2688,IFERROR(IF(OR(AND(Data_Input!$T$3="meters",Data_Input!$T2692&gt;12),(AND(Data_Input!$T$3="feet",Data_Input!$T2692&gt;40)),ABS(C2688)&gt;$G$4),"",C2688),""))</f>
        <v/>
      </c>
      <c r="N2688" s="37" t="str">
        <f>IF($I$4=0,D2688,IFERROR(IF(OR(AND(Data_Input!$T$3="meters",Data_Input!$T2692&gt;12),(AND(Data_Input!$T$3="feet",Data_Input!$T2692&gt;40)),ABS(D2688)&gt;$G$4),"",D2688),""))</f>
        <v/>
      </c>
      <c r="O2688" s="37" t="str">
        <f>IF($J$4=0,E2688,IFERROR(IF(OR(AND(Data_Input!$T$3="meters",Data_Input!$T2692&gt;12),(AND(Data_Input!$T$3="feet",Data_Input!$T2692&gt;40)),ABS(E2688)&gt;$G$4),"",E2688),""))</f>
        <v/>
      </c>
      <c r="P2688" s="35"/>
      <c r="Q2688" s="8" t="str">
        <f t="shared" si="174"/>
        <v/>
      </c>
      <c r="R2688" s="8" t="str">
        <f t="shared" si="175"/>
        <v/>
      </c>
      <c r="S2688" s="8" t="str">
        <f t="shared" si="176"/>
        <v/>
      </c>
      <c r="T2688" s="8" t="str">
        <f t="shared" si="177"/>
        <v/>
      </c>
      <c r="U2688" s="35"/>
    </row>
    <row r="2689" spans="1:21">
      <c r="A2689" s="7">
        <v>2687</v>
      </c>
      <c r="B2689" s="37" t="str">
        <f>Data_Input!O2693</f>
        <v/>
      </c>
      <c r="C2689" s="37" t="str">
        <f>Data_Input!P2693</f>
        <v/>
      </c>
      <c r="D2689" s="37" t="str">
        <f>Data_Input!Q2693</f>
        <v/>
      </c>
      <c r="E2689" s="37" t="str">
        <f>Data_Input!R2693</f>
        <v/>
      </c>
      <c r="F2689" s="47"/>
      <c r="G2689" s="35"/>
      <c r="H2689" s="35"/>
      <c r="I2689" s="35"/>
      <c r="J2689" s="35"/>
      <c r="K2689" s="35"/>
      <c r="L2689" s="37" t="str">
        <f>IF($G$4=0,B2689,IFERROR(IF(OR(AND(Data_Input!$T$3="meters",Data_Input!$T2693&gt;12),(AND(Data_Input!$T$3="feet",Data_Input!$T2693&gt;40)),ABS(B2689)&gt;$G$4),"",B2689),""))</f>
        <v/>
      </c>
      <c r="M2689" s="37" t="str">
        <f>IF($H$4=0,C2689,IFERROR(IF(OR(AND(Data_Input!$T$3="meters",Data_Input!$T2693&gt;12),(AND(Data_Input!$T$3="feet",Data_Input!$T2693&gt;40)),ABS(C2689)&gt;$G$4),"",C2689),""))</f>
        <v/>
      </c>
      <c r="N2689" s="37" t="str">
        <f>IF($I$4=0,D2689,IFERROR(IF(OR(AND(Data_Input!$T$3="meters",Data_Input!$T2693&gt;12),(AND(Data_Input!$T$3="feet",Data_Input!$T2693&gt;40)),ABS(D2689)&gt;$G$4),"",D2689),""))</f>
        <v/>
      </c>
      <c r="O2689" s="37" t="str">
        <f>IF($J$4=0,E2689,IFERROR(IF(OR(AND(Data_Input!$T$3="meters",Data_Input!$T2693&gt;12),(AND(Data_Input!$T$3="feet",Data_Input!$T2693&gt;40)),ABS(E2689)&gt;$G$4),"",E2689),""))</f>
        <v/>
      </c>
      <c r="P2689" s="35"/>
      <c r="Q2689" s="8" t="str">
        <f t="shared" si="174"/>
        <v/>
      </c>
      <c r="R2689" s="8" t="str">
        <f t="shared" si="175"/>
        <v/>
      </c>
      <c r="S2689" s="8" t="str">
        <f t="shared" si="176"/>
        <v/>
      </c>
      <c r="T2689" s="8" t="str">
        <f t="shared" si="177"/>
        <v/>
      </c>
      <c r="U2689" s="35"/>
    </row>
    <row r="2690" spans="1:21">
      <c r="A2690" s="7">
        <v>2688</v>
      </c>
      <c r="B2690" s="37" t="str">
        <f>Data_Input!O2694</f>
        <v/>
      </c>
      <c r="C2690" s="37" t="str">
        <f>Data_Input!P2694</f>
        <v/>
      </c>
      <c r="D2690" s="37" t="str">
        <f>Data_Input!Q2694</f>
        <v/>
      </c>
      <c r="E2690" s="37" t="str">
        <f>Data_Input!R2694</f>
        <v/>
      </c>
      <c r="F2690" s="47"/>
      <c r="G2690" s="35"/>
      <c r="H2690" s="35"/>
      <c r="I2690" s="35"/>
      <c r="J2690" s="35"/>
      <c r="K2690" s="35"/>
      <c r="L2690" s="37" t="str">
        <f>IF($G$4=0,B2690,IFERROR(IF(OR(AND(Data_Input!$T$3="meters",Data_Input!$T2694&gt;12),(AND(Data_Input!$T$3="feet",Data_Input!$T2694&gt;40)),ABS(B2690)&gt;$G$4),"",B2690),""))</f>
        <v/>
      </c>
      <c r="M2690" s="37" t="str">
        <f>IF($H$4=0,C2690,IFERROR(IF(OR(AND(Data_Input!$T$3="meters",Data_Input!$T2694&gt;12),(AND(Data_Input!$T$3="feet",Data_Input!$T2694&gt;40)),ABS(C2690)&gt;$G$4),"",C2690),""))</f>
        <v/>
      </c>
      <c r="N2690" s="37" t="str">
        <f>IF($I$4=0,D2690,IFERROR(IF(OR(AND(Data_Input!$T$3="meters",Data_Input!$T2694&gt;12),(AND(Data_Input!$T$3="feet",Data_Input!$T2694&gt;40)),ABS(D2690)&gt;$G$4),"",D2690),""))</f>
        <v/>
      </c>
      <c r="O2690" s="37" t="str">
        <f>IF($J$4=0,E2690,IFERROR(IF(OR(AND(Data_Input!$T$3="meters",Data_Input!$T2694&gt;12),(AND(Data_Input!$T$3="feet",Data_Input!$T2694&gt;40)),ABS(E2690)&gt;$G$4),"",E2690),""))</f>
        <v/>
      </c>
      <c r="P2690" s="35"/>
      <c r="Q2690" s="8" t="str">
        <f t="shared" si="174"/>
        <v/>
      </c>
      <c r="R2690" s="8" t="str">
        <f t="shared" si="175"/>
        <v/>
      </c>
      <c r="S2690" s="8" t="str">
        <f t="shared" si="176"/>
        <v/>
      </c>
      <c r="T2690" s="8" t="str">
        <f t="shared" si="177"/>
        <v/>
      </c>
      <c r="U2690" s="35"/>
    </row>
    <row r="2691" spans="1:21">
      <c r="A2691" s="7">
        <v>2689</v>
      </c>
      <c r="B2691" s="37" t="str">
        <f>Data_Input!O2695</f>
        <v/>
      </c>
      <c r="C2691" s="37" t="str">
        <f>Data_Input!P2695</f>
        <v/>
      </c>
      <c r="D2691" s="37" t="str">
        <f>Data_Input!Q2695</f>
        <v/>
      </c>
      <c r="E2691" s="37" t="str">
        <f>Data_Input!R2695</f>
        <v/>
      </c>
      <c r="F2691" s="47"/>
      <c r="G2691" s="35"/>
      <c r="H2691" s="35"/>
      <c r="I2691" s="35"/>
      <c r="J2691" s="35"/>
      <c r="K2691" s="35"/>
      <c r="L2691" s="37" t="str">
        <f>IF($G$4=0,B2691,IFERROR(IF(OR(AND(Data_Input!$T$3="meters",Data_Input!$T2695&gt;12),(AND(Data_Input!$T$3="feet",Data_Input!$T2695&gt;40)),ABS(B2691)&gt;$G$4),"",B2691),""))</f>
        <v/>
      </c>
      <c r="M2691" s="37" t="str">
        <f>IF($H$4=0,C2691,IFERROR(IF(OR(AND(Data_Input!$T$3="meters",Data_Input!$T2695&gt;12),(AND(Data_Input!$T$3="feet",Data_Input!$T2695&gt;40)),ABS(C2691)&gt;$G$4),"",C2691),""))</f>
        <v/>
      </c>
      <c r="N2691" s="37" t="str">
        <f>IF($I$4=0,D2691,IFERROR(IF(OR(AND(Data_Input!$T$3="meters",Data_Input!$T2695&gt;12),(AND(Data_Input!$T$3="feet",Data_Input!$T2695&gt;40)),ABS(D2691)&gt;$G$4),"",D2691),""))</f>
        <v/>
      </c>
      <c r="O2691" s="37" t="str">
        <f>IF($J$4=0,E2691,IFERROR(IF(OR(AND(Data_Input!$T$3="meters",Data_Input!$T2695&gt;12),(AND(Data_Input!$T$3="feet",Data_Input!$T2695&gt;40)),ABS(E2691)&gt;$G$4),"",E2691),""))</f>
        <v/>
      </c>
      <c r="P2691" s="35"/>
      <c r="Q2691" s="8" t="str">
        <f t="shared" si="174"/>
        <v/>
      </c>
      <c r="R2691" s="8" t="str">
        <f t="shared" si="175"/>
        <v/>
      </c>
      <c r="S2691" s="8" t="str">
        <f t="shared" si="176"/>
        <v/>
      </c>
      <c r="T2691" s="8" t="str">
        <f t="shared" si="177"/>
        <v/>
      </c>
      <c r="U2691" s="35"/>
    </row>
    <row r="2692" spans="1:21">
      <c r="A2692" s="7">
        <v>2690</v>
      </c>
      <c r="B2692" s="37" t="str">
        <f>Data_Input!O2696</f>
        <v/>
      </c>
      <c r="C2692" s="37" t="str">
        <f>Data_Input!P2696</f>
        <v/>
      </c>
      <c r="D2692" s="37" t="str">
        <f>Data_Input!Q2696</f>
        <v/>
      </c>
      <c r="E2692" s="37" t="str">
        <f>Data_Input!R2696</f>
        <v/>
      </c>
      <c r="F2692" s="47"/>
      <c r="G2692" s="35"/>
      <c r="H2692" s="35"/>
      <c r="I2692" s="35"/>
      <c r="J2692" s="35"/>
      <c r="K2692" s="35"/>
      <c r="L2692" s="37" t="str">
        <f>IF($G$4=0,B2692,IFERROR(IF(OR(AND(Data_Input!$T$3="meters",Data_Input!$T2696&gt;12),(AND(Data_Input!$T$3="feet",Data_Input!$T2696&gt;40)),ABS(B2692)&gt;$G$4),"",B2692),""))</f>
        <v/>
      </c>
      <c r="M2692" s="37" t="str">
        <f>IF($H$4=0,C2692,IFERROR(IF(OR(AND(Data_Input!$T$3="meters",Data_Input!$T2696&gt;12),(AND(Data_Input!$T$3="feet",Data_Input!$T2696&gt;40)),ABS(C2692)&gt;$G$4),"",C2692),""))</f>
        <v/>
      </c>
      <c r="N2692" s="37" t="str">
        <f>IF($I$4=0,D2692,IFERROR(IF(OR(AND(Data_Input!$T$3="meters",Data_Input!$T2696&gt;12),(AND(Data_Input!$T$3="feet",Data_Input!$T2696&gt;40)),ABS(D2692)&gt;$G$4),"",D2692),""))</f>
        <v/>
      </c>
      <c r="O2692" s="37" t="str">
        <f>IF($J$4=0,E2692,IFERROR(IF(OR(AND(Data_Input!$T$3="meters",Data_Input!$T2696&gt;12),(AND(Data_Input!$T$3="feet",Data_Input!$T2696&gt;40)),ABS(E2692)&gt;$G$4),"",E2692),""))</f>
        <v/>
      </c>
      <c r="P2692" s="35"/>
      <c r="Q2692" s="8" t="str">
        <f t="shared" ref="Q2692:Q2755" si="178">IFERROR(ABS(L2692),"")</f>
        <v/>
      </c>
      <c r="R2692" s="8" t="str">
        <f t="shared" ref="R2692:R2755" si="179">IFERROR(ABS(M2692),"")</f>
        <v/>
      </c>
      <c r="S2692" s="8" t="str">
        <f t="shared" ref="S2692:S2755" si="180">IFERROR(ABS(N2692),"")</f>
        <v/>
      </c>
      <c r="T2692" s="8" t="str">
        <f t="shared" ref="T2692:T2755" si="181">IFERROR(ABS(O2692),"")</f>
        <v/>
      </c>
      <c r="U2692" s="35"/>
    </row>
    <row r="2693" spans="1:21">
      <c r="A2693" s="7">
        <v>2691</v>
      </c>
      <c r="B2693" s="37" t="str">
        <f>Data_Input!O2697</f>
        <v/>
      </c>
      <c r="C2693" s="37" t="str">
        <f>Data_Input!P2697</f>
        <v/>
      </c>
      <c r="D2693" s="37" t="str">
        <f>Data_Input!Q2697</f>
        <v/>
      </c>
      <c r="E2693" s="37" t="str">
        <f>Data_Input!R2697</f>
        <v/>
      </c>
      <c r="F2693" s="47"/>
      <c r="G2693" s="35"/>
      <c r="H2693" s="35"/>
      <c r="I2693" s="35"/>
      <c r="J2693" s="35"/>
      <c r="K2693" s="35"/>
      <c r="L2693" s="37" t="str">
        <f>IF($G$4=0,B2693,IFERROR(IF(OR(AND(Data_Input!$T$3="meters",Data_Input!$T2697&gt;12),(AND(Data_Input!$T$3="feet",Data_Input!$T2697&gt;40)),ABS(B2693)&gt;$G$4),"",B2693),""))</f>
        <v/>
      </c>
      <c r="M2693" s="37" t="str">
        <f>IF($H$4=0,C2693,IFERROR(IF(OR(AND(Data_Input!$T$3="meters",Data_Input!$T2697&gt;12),(AND(Data_Input!$T$3="feet",Data_Input!$T2697&gt;40)),ABS(C2693)&gt;$G$4),"",C2693),""))</f>
        <v/>
      </c>
      <c r="N2693" s="37" t="str">
        <f>IF($I$4=0,D2693,IFERROR(IF(OR(AND(Data_Input!$T$3="meters",Data_Input!$T2697&gt;12),(AND(Data_Input!$T$3="feet",Data_Input!$T2697&gt;40)),ABS(D2693)&gt;$G$4),"",D2693),""))</f>
        <v/>
      </c>
      <c r="O2693" s="37" t="str">
        <f>IF($J$4=0,E2693,IFERROR(IF(OR(AND(Data_Input!$T$3="meters",Data_Input!$T2697&gt;12),(AND(Data_Input!$T$3="feet",Data_Input!$T2697&gt;40)),ABS(E2693)&gt;$G$4),"",E2693),""))</f>
        <v/>
      </c>
      <c r="P2693" s="35"/>
      <c r="Q2693" s="8" t="str">
        <f t="shared" si="178"/>
        <v/>
      </c>
      <c r="R2693" s="8" t="str">
        <f t="shared" si="179"/>
        <v/>
      </c>
      <c r="S2693" s="8" t="str">
        <f t="shared" si="180"/>
        <v/>
      </c>
      <c r="T2693" s="8" t="str">
        <f t="shared" si="181"/>
        <v/>
      </c>
      <c r="U2693" s="35"/>
    </row>
    <row r="2694" spans="1:21">
      <c r="A2694" s="7">
        <v>2692</v>
      </c>
      <c r="B2694" s="37" t="str">
        <f>Data_Input!O2698</f>
        <v/>
      </c>
      <c r="C2694" s="37" t="str">
        <f>Data_Input!P2698</f>
        <v/>
      </c>
      <c r="D2694" s="37" t="str">
        <f>Data_Input!Q2698</f>
        <v/>
      </c>
      <c r="E2694" s="37" t="str">
        <f>Data_Input!R2698</f>
        <v/>
      </c>
      <c r="F2694" s="47"/>
      <c r="G2694" s="35"/>
      <c r="H2694" s="35"/>
      <c r="I2694" s="35"/>
      <c r="J2694" s="35"/>
      <c r="K2694" s="35"/>
      <c r="L2694" s="37" t="str">
        <f>IF($G$4=0,B2694,IFERROR(IF(OR(AND(Data_Input!$T$3="meters",Data_Input!$T2698&gt;12),(AND(Data_Input!$T$3="feet",Data_Input!$T2698&gt;40)),ABS(B2694)&gt;$G$4),"",B2694),""))</f>
        <v/>
      </c>
      <c r="M2694" s="37" t="str">
        <f>IF($H$4=0,C2694,IFERROR(IF(OR(AND(Data_Input!$T$3="meters",Data_Input!$T2698&gt;12),(AND(Data_Input!$T$3="feet",Data_Input!$T2698&gt;40)),ABS(C2694)&gt;$G$4),"",C2694),""))</f>
        <v/>
      </c>
      <c r="N2694" s="37" t="str">
        <f>IF($I$4=0,D2694,IFERROR(IF(OR(AND(Data_Input!$T$3="meters",Data_Input!$T2698&gt;12),(AND(Data_Input!$T$3="feet",Data_Input!$T2698&gt;40)),ABS(D2694)&gt;$G$4),"",D2694),""))</f>
        <v/>
      </c>
      <c r="O2694" s="37" t="str">
        <f>IF($J$4=0,E2694,IFERROR(IF(OR(AND(Data_Input!$T$3="meters",Data_Input!$T2698&gt;12),(AND(Data_Input!$T$3="feet",Data_Input!$T2698&gt;40)),ABS(E2694)&gt;$G$4),"",E2694),""))</f>
        <v/>
      </c>
      <c r="P2694" s="35"/>
      <c r="Q2694" s="8" t="str">
        <f t="shared" si="178"/>
        <v/>
      </c>
      <c r="R2694" s="8" t="str">
        <f t="shared" si="179"/>
        <v/>
      </c>
      <c r="S2694" s="8" t="str">
        <f t="shared" si="180"/>
        <v/>
      </c>
      <c r="T2694" s="8" t="str">
        <f t="shared" si="181"/>
        <v/>
      </c>
      <c r="U2694" s="35"/>
    </row>
    <row r="2695" spans="1:21">
      <c r="A2695" s="7">
        <v>2693</v>
      </c>
      <c r="B2695" s="37" t="str">
        <f>Data_Input!O2699</f>
        <v/>
      </c>
      <c r="C2695" s="37" t="str">
        <f>Data_Input!P2699</f>
        <v/>
      </c>
      <c r="D2695" s="37" t="str">
        <f>Data_Input!Q2699</f>
        <v/>
      </c>
      <c r="E2695" s="37" t="str">
        <f>Data_Input!R2699</f>
        <v/>
      </c>
      <c r="F2695" s="47"/>
      <c r="G2695" s="35"/>
      <c r="H2695" s="35"/>
      <c r="I2695" s="35"/>
      <c r="J2695" s="35"/>
      <c r="K2695" s="35"/>
      <c r="L2695" s="37" t="str">
        <f>IF($G$4=0,B2695,IFERROR(IF(OR(AND(Data_Input!$T$3="meters",Data_Input!$T2699&gt;12),(AND(Data_Input!$T$3="feet",Data_Input!$T2699&gt;40)),ABS(B2695)&gt;$G$4),"",B2695),""))</f>
        <v/>
      </c>
      <c r="M2695" s="37" t="str">
        <f>IF($H$4=0,C2695,IFERROR(IF(OR(AND(Data_Input!$T$3="meters",Data_Input!$T2699&gt;12),(AND(Data_Input!$T$3="feet",Data_Input!$T2699&gt;40)),ABS(C2695)&gt;$G$4),"",C2695),""))</f>
        <v/>
      </c>
      <c r="N2695" s="37" t="str">
        <f>IF($I$4=0,D2695,IFERROR(IF(OR(AND(Data_Input!$T$3="meters",Data_Input!$T2699&gt;12),(AND(Data_Input!$T$3="feet",Data_Input!$T2699&gt;40)),ABS(D2695)&gt;$G$4),"",D2695),""))</f>
        <v/>
      </c>
      <c r="O2695" s="37" t="str">
        <f>IF($J$4=0,E2695,IFERROR(IF(OR(AND(Data_Input!$T$3="meters",Data_Input!$T2699&gt;12),(AND(Data_Input!$T$3="feet",Data_Input!$T2699&gt;40)),ABS(E2695)&gt;$G$4),"",E2695),""))</f>
        <v/>
      </c>
      <c r="P2695" s="35"/>
      <c r="Q2695" s="8" t="str">
        <f t="shared" si="178"/>
        <v/>
      </c>
      <c r="R2695" s="8" t="str">
        <f t="shared" si="179"/>
        <v/>
      </c>
      <c r="S2695" s="8" t="str">
        <f t="shared" si="180"/>
        <v/>
      </c>
      <c r="T2695" s="8" t="str">
        <f t="shared" si="181"/>
        <v/>
      </c>
      <c r="U2695" s="35"/>
    </row>
    <row r="2696" spans="1:21">
      <c r="A2696" s="7">
        <v>2694</v>
      </c>
      <c r="B2696" s="37" t="str">
        <f>Data_Input!O2700</f>
        <v/>
      </c>
      <c r="C2696" s="37" t="str">
        <f>Data_Input!P2700</f>
        <v/>
      </c>
      <c r="D2696" s="37" t="str">
        <f>Data_Input!Q2700</f>
        <v/>
      </c>
      <c r="E2696" s="37" t="str">
        <f>Data_Input!R2700</f>
        <v/>
      </c>
      <c r="F2696" s="47"/>
      <c r="G2696" s="35"/>
      <c r="H2696" s="35"/>
      <c r="I2696" s="35"/>
      <c r="J2696" s="35"/>
      <c r="K2696" s="35"/>
      <c r="L2696" s="37" t="str">
        <f>IF($G$4=0,B2696,IFERROR(IF(OR(AND(Data_Input!$T$3="meters",Data_Input!$T2700&gt;12),(AND(Data_Input!$T$3="feet",Data_Input!$T2700&gt;40)),ABS(B2696)&gt;$G$4),"",B2696),""))</f>
        <v/>
      </c>
      <c r="M2696" s="37" t="str">
        <f>IF($H$4=0,C2696,IFERROR(IF(OR(AND(Data_Input!$T$3="meters",Data_Input!$T2700&gt;12),(AND(Data_Input!$T$3="feet",Data_Input!$T2700&gt;40)),ABS(C2696)&gt;$G$4),"",C2696),""))</f>
        <v/>
      </c>
      <c r="N2696" s="37" t="str">
        <f>IF($I$4=0,D2696,IFERROR(IF(OR(AND(Data_Input!$T$3="meters",Data_Input!$T2700&gt;12),(AND(Data_Input!$T$3="feet",Data_Input!$T2700&gt;40)),ABS(D2696)&gt;$G$4),"",D2696),""))</f>
        <v/>
      </c>
      <c r="O2696" s="37" t="str">
        <f>IF($J$4=0,E2696,IFERROR(IF(OR(AND(Data_Input!$T$3="meters",Data_Input!$T2700&gt;12),(AND(Data_Input!$T$3="feet",Data_Input!$T2700&gt;40)),ABS(E2696)&gt;$G$4),"",E2696),""))</f>
        <v/>
      </c>
      <c r="P2696" s="35"/>
      <c r="Q2696" s="8" t="str">
        <f t="shared" si="178"/>
        <v/>
      </c>
      <c r="R2696" s="8" t="str">
        <f t="shared" si="179"/>
        <v/>
      </c>
      <c r="S2696" s="8" t="str">
        <f t="shared" si="180"/>
        <v/>
      </c>
      <c r="T2696" s="8" t="str">
        <f t="shared" si="181"/>
        <v/>
      </c>
      <c r="U2696" s="35"/>
    </row>
    <row r="2697" spans="1:21">
      <c r="A2697" s="7">
        <v>2695</v>
      </c>
      <c r="B2697" s="37" t="str">
        <f>Data_Input!O2701</f>
        <v/>
      </c>
      <c r="C2697" s="37" t="str">
        <f>Data_Input!P2701</f>
        <v/>
      </c>
      <c r="D2697" s="37" t="str">
        <f>Data_Input!Q2701</f>
        <v/>
      </c>
      <c r="E2697" s="37" t="str">
        <f>Data_Input!R2701</f>
        <v/>
      </c>
      <c r="F2697" s="47"/>
      <c r="G2697" s="35"/>
      <c r="H2697" s="35"/>
      <c r="I2697" s="35"/>
      <c r="J2697" s="35"/>
      <c r="K2697" s="35"/>
      <c r="L2697" s="37" t="str">
        <f>IF($G$4=0,B2697,IFERROR(IF(OR(AND(Data_Input!$T$3="meters",Data_Input!$T2701&gt;12),(AND(Data_Input!$T$3="feet",Data_Input!$T2701&gt;40)),ABS(B2697)&gt;$G$4),"",B2697),""))</f>
        <v/>
      </c>
      <c r="M2697" s="37" t="str">
        <f>IF($H$4=0,C2697,IFERROR(IF(OR(AND(Data_Input!$T$3="meters",Data_Input!$T2701&gt;12),(AND(Data_Input!$T$3="feet",Data_Input!$T2701&gt;40)),ABS(C2697)&gt;$G$4),"",C2697),""))</f>
        <v/>
      </c>
      <c r="N2697" s="37" t="str">
        <f>IF($I$4=0,D2697,IFERROR(IF(OR(AND(Data_Input!$T$3="meters",Data_Input!$T2701&gt;12),(AND(Data_Input!$T$3="feet",Data_Input!$T2701&gt;40)),ABS(D2697)&gt;$G$4),"",D2697),""))</f>
        <v/>
      </c>
      <c r="O2697" s="37" t="str">
        <f>IF($J$4=0,E2697,IFERROR(IF(OR(AND(Data_Input!$T$3="meters",Data_Input!$T2701&gt;12),(AND(Data_Input!$T$3="feet",Data_Input!$T2701&gt;40)),ABS(E2697)&gt;$G$4),"",E2697),""))</f>
        <v/>
      </c>
      <c r="P2697" s="35"/>
      <c r="Q2697" s="8" t="str">
        <f t="shared" si="178"/>
        <v/>
      </c>
      <c r="R2697" s="8" t="str">
        <f t="shared" si="179"/>
        <v/>
      </c>
      <c r="S2697" s="8" t="str">
        <f t="shared" si="180"/>
        <v/>
      </c>
      <c r="T2697" s="8" t="str">
        <f t="shared" si="181"/>
        <v/>
      </c>
      <c r="U2697" s="35"/>
    </row>
    <row r="2698" spans="1:21">
      <c r="A2698" s="7">
        <v>2696</v>
      </c>
      <c r="B2698" s="37" t="str">
        <f>Data_Input!O2702</f>
        <v/>
      </c>
      <c r="C2698" s="37" t="str">
        <f>Data_Input!P2702</f>
        <v/>
      </c>
      <c r="D2698" s="37" t="str">
        <f>Data_Input!Q2702</f>
        <v/>
      </c>
      <c r="E2698" s="37" t="str">
        <f>Data_Input!R2702</f>
        <v/>
      </c>
      <c r="F2698" s="47"/>
      <c r="G2698" s="35"/>
      <c r="H2698" s="35"/>
      <c r="I2698" s="35"/>
      <c r="J2698" s="35"/>
      <c r="K2698" s="35"/>
      <c r="L2698" s="37" t="str">
        <f>IF($G$4=0,B2698,IFERROR(IF(OR(AND(Data_Input!$T$3="meters",Data_Input!$T2702&gt;12),(AND(Data_Input!$T$3="feet",Data_Input!$T2702&gt;40)),ABS(B2698)&gt;$G$4),"",B2698),""))</f>
        <v/>
      </c>
      <c r="M2698" s="37" t="str">
        <f>IF($H$4=0,C2698,IFERROR(IF(OR(AND(Data_Input!$T$3="meters",Data_Input!$T2702&gt;12),(AND(Data_Input!$T$3="feet",Data_Input!$T2702&gt;40)),ABS(C2698)&gt;$G$4),"",C2698),""))</f>
        <v/>
      </c>
      <c r="N2698" s="37" t="str">
        <f>IF($I$4=0,D2698,IFERROR(IF(OR(AND(Data_Input!$T$3="meters",Data_Input!$T2702&gt;12),(AND(Data_Input!$T$3="feet",Data_Input!$T2702&gt;40)),ABS(D2698)&gt;$G$4),"",D2698),""))</f>
        <v/>
      </c>
      <c r="O2698" s="37" t="str">
        <f>IF($J$4=0,E2698,IFERROR(IF(OR(AND(Data_Input!$T$3="meters",Data_Input!$T2702&gt;12),(AND(Data_Input!$T$3="feet",Data_Input!$T2702&gt;40)),ABS(E2698)&gt;$G$4),"",E2698),""))</f>
        <v/>
      </c>
      <c r="P2698" s="35"/>
      <c r="Q2698" s="8" t="str">
        <f t="shared" si="178"/>
        <v/>
      </c>
      <c r="R2698" s="8" t="str">
        <f t="shared" si="179"/>
        <v/>
      </c>
      <c r="S2698" s="8" t="str">
        <f t="shared" si="180"/>
        <v/>
      </c>
      <c r="T2698" s="8" t="str">
        <f t="shared" si="181"/>
        <v/>
      </c>
      <c r="U2698" s="35"/>
    </row>
    <row r="2699" spans="1:21">
      <c r="A2699" s="7">
        <v>2697</v>
      </c>
      <c r="B2699" s="37" t="str">
        <f>Data_Input!O2703</f>
        <v/>
      </c>
      <c r="C2699" s="37" t="str">
        <f>Data_Input!P2703</f>
        <v/>
      </c>
      <c r="D2699" s="37" t="str">
        <f>Data_Input!Q2703</f>
        <v/>
      </c>
      <c r="E2699" s="37" t="str">
        <f>Data_Input!R2703</f>
        <v/>
      </c>
      <c r="F2699" s="47"/>
      <c r="G2699" s="35"/>
      <c r="H2699" s="35"/>
      <c r="I2699" s="35"/>
      <c r="J2699" s="35"/>
      <c r="K2699" s="35"/>
      <c r="L2699" s="37" t="str">
        <f>IF($G$4=0,B2699,IFERROR(IF(OR(AND(Data_Input!$T$3="meters",Data_Input!$T2703&gt;12),(AND(Data_Input!$T$3="feet",Data_Input!$T2703&gt;40)),ABS(B2699)&gt;$G$4),"",B2699),""))</f>
        <v/>
      </c>
      <c r="M2699" s="37" t="str">
        <f>IF($H$4=0,C2699,IFERROR(IF(OR(AND(Data_Input!$T$3="meters",Data_Input!$T2703&gt;12),(AND(Data_Input!$T$3="feet",Data_Input!$T2703&gt;40)),ABS(C2699)&gt;$G$4),"",C2699),""))</f>
        <v/>
      </c>
      <c r="N2699" s="37" t="str">
        <f>IF($I$4=0,D2699,IFERROR(IF(OR(AND(Data_Input!$T$3="meters",Data_Input!$T2703&gt;12),(AND(Data_Input!$T$3="feet",Data_Input!$T2703&gt;40)),ABS(D2699)&gt;$G$4),"",D2699),""))</f>
        <v/>
      </c>
      <c r="O2699" s="37" t="str">
        <f>IF($J$4=0,E2699,IFERROR(IF(OR(AND(Data_Input!$T$3="meters",Data_Input!$T2703&gt;12),(AND(Data_Input!$T$3="feet",Data_Input!$T2703&gt;40)),ABS(E2699)&gt;$G$4),"",E2699),""))</f>
        <v/>
      </c>
      <c r="P2699" s="35"/>
      <c r="Q2699" s="8" t="str">
        <f t="shared" si="178"/>
        <v/>
      </c>
      <c r="R2699" s="8" t="str">
        <f t="shared" si="179"/>
        <v/>
      </c>
      <c r="S2699" s="8" t="str">
        <f t="shared" si="180"/>
        <v/>
      </c>
      <c r="T2699" s="8" t="str">
        <f t="shared" si="181"/>
        <v/>
      </c>
      <c r="U2699" s="35"/>
    </row>
    <row r="2700" spans="1:21">
      <c r="A2700" s="7">
        <v>2698</v>
      </c>
      <c r="B2700" s="37" t="str">
        <f>Data_Input!O2704</f>
        <v/>
      </c>
      <c r="C2700" s="37" t="str">
        <f>Data_Input!P2704</f>
        <v/>
      </c>
      <c r="D2700" s="37" t="str">
        <f>Data_Input!Q2704</f>
        <v/>
      </c>
      <c r="E2700" s="37" t="str">
        <f>Data_Input!R2704</f>
        <v/>
      </c>
      <c r="F2700" s="47"/>
      <c r="G2700" s="35"/>
      <c r="H2700" s="35"/>
      <c r="I2700" s="35"/>
      <c r="J2700" s="35"/>
      <c r="K2700" s="35"/>
      <c r="L2700" s="37" t="str">
        <f>IF($G$4=0,B2700,IFERROR(IF(OR(AND(Data_Input!$T$3="meters",Data_Input!$T2704&gt;12),(AND(Data_Input!$T$3="feet",Data_Input!$T2704&gt;40)),ABS(B2700)&gt;$G$4),"",B2700),""))</f>
        <v/>
      </c>
      <c r="M2700" s="37" t="str">
        <f>IF($H$4=0,C2700,IFERROR(IF(OR(AND(Data_Input!$T$3="meters",Data_Input!$T2704&gt;12),(AND(Data_Input!$T$3="feet",Data_Input!$T2704&gt;40)),ABS(C2700)&gt;$G$4),"",C2700),""))</f>
        <v/>
      </c>
      <c r="N2700" s="37" t="str">
        <f>IF($I$4=0,D2700,IFERROR(IF(OR(AND(Data_Input!$T$3="meters",Data_Input!$T2704&gt;12),(AND(Data_Input!$T$3="feet",Data_Input!$T2704&gt;40)),ABS(D2700)&gt;$G$4),"",D2700),""))</f>
        <v/>
      </c>
      <c r="O2700" s="37" t="str">
        <f>IF($J$4=0,E2700,IFERROR(IF(OR(AND(Data_Input!$T$3="meters",Data_Input!$T2704&gt;12),(AND(Data_Input!$T$3="feet",Data_Input!$T2704&gt;40)),ABS(E2700)&gt;$G$4),"",E2700),""))</f>
        <v/>
      </c>
      <c r="P2700" s="35"/>
      <c r="Q2700" s="8" t="str">
        <f t="shared" si="178"/>
        <v/>
      </c>
      <c r="R2700" s="8" t="str">
        <f t="shared" si="179"/>
        <v/>
      </c>
      <c r="S2700" s="8" t="str">
        <f t="shared" si="180"/>
        <v/>
      </c>
      <c r="T2700" s="8" t="str">
        <f t="shared" si="181"/>
        <v/>
      </c>
      <c r="U2700" s="35"/>
    </row>
    <row r="2701" spans="1:21">
      <c r="A2701" s="7">
        <v>2699</v>
      </c>
      <c r="B2701" s="37" t="str">
        <f>Data_Input!O2705</f>
        <v/>
      </c>
      <c r="C2701" s="37" t="str">
        <f>Data_Input!P2705</f>
        <v/>
      </c>
      <c r="D2701" s="37" t="str">
        <f>Data_Input!Q2705</f>
        <v/>
      </c>
      <c r="E2701" s="37" t="str">
        <f>Data_Input!R2705</f>
        <v/>
      </c>
      <c r="F2701" s="47"/>
      <c r="G2701" s="35"/>
      <c r="H2701" s="35"/>
      <c r="I2701" s="35"/>
      <c r="J2701" s="35"/>
      <c r="K2701" s="35"/>
      <c r="L2701" s="37" t="str">
        <f>IF($G$4=0,B2701,IFERROR(IF(OR(AND(Data_Input!$T$3="meters",Data_Input!$T2705&gt;12),(AND(Data_Input!$T$3="feet",Data_Input!$T2705&gt;40)),ABS(B2701)&gt;$G$4),"",B2701),""))</f>
        <v/>
      </c>
      <c r="M2701" s="37" t="str">
        <f>IF($H$4=0,C2701,IFERROR(IF(OR(AND(Data_Input!$T$3="meters",Data_Input!$T2705&gt;12),(AND(Data_Input!$T$3="feet",Data_Input!$T2705&gt;40)),ABS(C2701)&gt;$G$4),"",C2701),""))</f>
        <v/>
      </c>
      <c r="N2701" s="37" t="str">
        <f>IF($I$4=0,D2701,IFERROR(IF(OR(AND(Data_Input!$T$3="meters",Data_Input!$T2705&gt;12),(AND(Data_Input!$T$3="feet",Data_Input!$T2705&gt;40)),ABS(D2701)&gt;$G$4),"",D2701),""))</f>
        <v/>
      </c>
      <c r="O2701" s="37" t="str">
        <f>IF($J$4=0,E2701,IFERROR(IF(OR(AND(Data_Input!$T$3="meters",Data_Input!$T2705&gt;12),(AND(Data_Input!$T$3="feet",Data_Input!$T2705&gt;40)),ABS(E2701)&gt;$G$4),"",E2701),""))</f>
        <v/>
      </c>
      <c r="P2701" s="35"/>
      <c r="Q2701" s="8" t="str">
        <f t="shared" si="178"/>
        <v/>
      </c>
      <c r="R2701" s="8" t="str">
        <f t="shared" si="179"/>
        <v/>
      </c>
      <c r="S2701" s="8" t="str">
        <f t="shared" si="180"/>
        <v/>
      </c>
      <c r="T2701" s="8" t="str">
        <f t="shared" si="181"/>
        <v/>
      </c>
      <c r="U2701" s="35"/>
    </row>
    <row r="2702" spans="1:21">
      <c r="A2702" s="7">
        <v>2700</v>
      </c>
      <c r="B2702" s="37" t="str">
        <f>Data_Input!O2706</f>
        <v/>
      </c>
      <c r="C2702" s="37" t="str">
        <f>Data_Input!P2706</f>
        <v/>
      </c>
      <c r="D2702" s="37" t="str">
        <f>Data_Input!Q2706</f>
        <v/>
      </c>
      <c r="E2702" s="37" t="str">
        <f>Data_Input!R2706</f>
        <v/>
      </c>
      <c r="F2702" s="47"/>
      <c r="G2702" s="35"/>
      <c r="H2702" s="35"/>
      <c r="I2702" s="35"/>
      <c r="J2702" s="35"/>
      <c r="K2702" s="35"/>
      <c r="L2702" s="37" t="str">
        <f>IF($G$4=0,B2702,IFERROR(IF(OR(AND(Data_Input!$T$3="meters",Data_Input!$T2706&gt;12),(AND(Data_Input!$T$3="feet",Data_Input!$T2706&gt;40)),ABS(B2702)&gt;$G$4),"",B2702),""))</f>
        <v/>
      </c>
      <c r="M2702" s="37" t="str">
        <f>IF($H$4=0,C2702,IFERROR(IF(OR(AND(Data_Input!$T$3="meters",Data_Input!$T2706&gt;12),(AND(Data_Input!$T$3="feet",Data_Input!$T2706&gt;40)),ABS(C2702)&gt;$G$4),"",C2702),""))</f>
        <v/>
      </c>
      <c r="N2702" s="37" t="str">
        <f>IF($I$4=0,D2702,IFERROR(IF(OR(AND(Data_Input!$T$3="meters",Data_Input!$T2706&gt;12),(AND(Data_Input!$T$3="feet",Data_Input!$T2706&gt;40)),ABS(D2702)&gt;$G$4),"",D2702),""))</f>
        <v/>
      </c>
      <c r="O2702" s="37" t="str">
        <f>IF($J$4=0,E2702,IFERROR(IF(OR(AND(Data_Input!$T$3="meters",Data_Input!$T2706&gt;12),(AND(Data_Input!$T$3="feet",Data_Input!$T2706&gt;40)),ABS(E2702)&gt;$G$4),"",E2702),""))</f>
        <v/>
      </c>
      <c r="P2702" s="35"/>
      <c r="Q2702" s="8" t="str">
        <f t="shared" si="178"/>
        <v/>
      </c>
      <c r="R2702" s="8" t="str">
        <f t="shared" si="179"/>
        <v/>
      </c>
      <c r="S2702" s="8" t="str">
        <f t="shared" si="180"/>
        <v/>
      </c>
      <c r="T2702" s="8" t="str">
        <f t="shared" si="181"/>
        <v/>
      </c>
      <c r="U2702" s="35"/>
    </row>
    <row r="2703" spans="1:21">
      <c r="A2703" s="7">
        <v>2701</v>
      </c>
      <c r="B2703" s="37" t="str">
        <f>Data_Input!O2707</f>
        <v/>
      </c>
      <c r="C2703" s="37" t="str">
        <f>Data_Input!P2707</f>
        <v/>
      </c>
      <c r="D2703" s="37" t="str">
        <f>Data_Input!Q2707</f>
        <v/>
      </c>
      <c r="E2703" s="37" t="str">
        <f>Data_Input!R2707</f>
        <v/>
      </c>
      <c r="F2703" s="47"/>
      <c r="G2703" s="35"/>
      <c r="H2703" s="35"/>
      <c r="I2703" s="35"/>
      <c r="J2703" s="35"/>
      <c r="K2703" s="35"/>
      <c r="L2703" s="37" t="str">
        <f>IF($G$4=0,B2703,IFERROR(IF(OR(AND(Data_Input!$T$3="meters",Data_Input!$T2707&gt;12),(AND(Data_Input!$T$3="feet",Data_Input!$T2707&gt;40)),ABS(B2703)&gt;$G$4),"",B2703),""))</f>
        <v/>
      </c>
      <c r="M2703" s="37" t="str">
        <f>IF($H$4=0,C2703,IFERROR(IF(OR(AND(Data_Input!$T$3="meters",Data_Input!$T2707&gt;12),(AND(Data_Input!$T$3="feet",Data_Input!$T2707&gt;40)),ABS(C2703)&gt;$G$4),"",C2703),""))</f>
        <v/>
      </c>
      <c r="N2703" s="37" t="str">
        <f>IF($I$4=0,D2703,IFERROR(IF(OR(AND(Data_Input!$T$3="meters",Data_Input!$T2707&gt;12),(AND(Data_Input!$T$3="feet",Data_Input!$T2707&gt;40)),ABS(D2703)&gt;$G$4),"",D2703),""))</f>
        <v/>
      </c>
      <c r="O2703" s="37" t="str">
        <f>IF($J$4=0,E2703,IFERROR(IF(OR(AND(Data_Input!$T$3="meters",Data_Input!$T2707&gt;12),(AND(Data_Input!$T$3="feet",Data_Input!$T2707&gt;40)),ABS(E2703)&gt;$G$4),"",E2703),""))</f>
        <v/>
      </c>
      <c r="P2703" s="35"/>
      <c r="Q2703" s="8" t="str">
        <f t="shared" si="178"/>
        <v/>
      </c>
      <c r="R2703" s="8" t="str">
        <f t="shared" si="179"/>
        <v/>
      </c>
      <c r="S2703" s="8" t="str">
        <f t="shared" si="180"/>
        <v/>
      </c>
      <c r="T2703" s="8" t="str">
        <f t="shared" si="181"/>
        <v/>
      </c>
      <c r="U2703" s="35"/>
    </row>
    <row r="2704" spans="1:21">
      <c r="A2704" s="7">
        <v>2702</v>
      </c>
      <c r="B2704" s="37" t="str">
        <f>Data_Input!O2708</f>
        <v/>
      </c>
      <c r="C2704" s="37" t="str">
        <f>Data_Input!P2708</f>
        <v/>
      </c>
      <c r="D2704" s="37" t="str">
        <f>Data_Input!Q2708</f>
        <v/>
      </c>
      <c r="E2704" s="37" t="str">
        <f>Data_Input!R2708</f>
        <v/>
      </c>
      <c r="F2704" s="47"/>
      <c r="G2704" s="35"/>
      <c r="H2704" s="35"/>
      <c r="I2704" s="35"/>
      <c r="J2704" s="35"/>
      <c r="K2704" s="35"/>
      <c r="L2704" s="37" t="str">
        <f>IF($G$4=0,B2704,IFERROR(IF(OR(AND(Data_Input!$T$3="meters",Data_Input!$T2708&gt;12),(AND(Data_Input!$T$3="feet",Data_Input!$T2708&gt;40)),ABS(B2704)&gt;$G$4),"",B2704),""))</f>
        <v/>
      </c>
      <c r="M2704" s="37" t="str">
        <f>IF($H$4=0,C2704,IFERROR(IF(OR(AND(Data_Input!$T$3="meters",Data_Input!$T2708&gt;12),(AND(Data_Input!$T$3="feet",Data_Input!$T2708&gt;40)),ABS(C2704)&gt;$G$4),"",C2704),""))</f>
        <v/>
      </c>
      <c r="N2704" s="37" t="str">
        <f>IF($I$4=0,D2704,IFERROR(IF(OR(AND(Data_Input!$T$3="meters",Data_Input!$T2708&gt;12),(AND(Data_Input!$T$3="feet",Data_Input!$T2708&gt;40)),ABS(D2704)&gt;$G$4),"",D2704),""))</f>
        <v/>
      </c>
      <c r="O2704" s="37" t="str">
        <f>IF($J$4=0,E2704,IFERROR(IF(OR(AND(Data_Input!$T$3="meters",Data_Input!$T2708&gt;12),(AND(Data_Input!$T$3="feet",Data_Input!$T2708&gt;40)),ABS(E2704)&gt;$G$4),"",E2704),""))</f>
        <v/>
      </c>
      <c r="P2704" s="35"/>
      <c r="Q2704" s="8" t="str">
        <f t="shared" si="178"/>
        <v/>
      </c>
      <c r="R2704" s="8" t="str">
        <f t="shared" si="179"/>
        <v/>
      </c>
      <c r="S2704" s="8" t="str">
        <f t="shared" si="180"/>
        <v/>
      </c>
      <c r="T2704" s="8" t="str">
        <f t="shared" si="181"/>
        <v/>
      </c>
      <c r="U2704" s="35"/>
    </row>
    <row r="2705" spans="1:21">
      <c r="A2705" s="7">
        <v>2703</v>
      </c>
      <c r="B2705" s="37" t="str">
        <f>Data_Input!O2709</f>
        <v/>
      </c>
      <c r="C2705" s="37" t="str">
        <f>Data_Input!P2709</f>
        <v/>
      </c>
      <c r="D2705" s="37" t="str">
        <f>Data_Input!Q2709</f>
        <v/>
      </c>
      <c r="E2705" s="37" t="str">
        <f>Data_Input!R2709</f>
        <v/>
      </c>
      <c r="F2705" s="47"/>
      <c r="G2705" s="35"/>
      <c r="H2705" s="35"/>
      <c r="I2705" s="35"/>
      <c r="J2705" s="35"/>
      <c r="K2705" s="35"/>
      <c r="L2705" s="37" t="str">
        <f>IF($G$4=0,B2705,IFERROR(IF(OR(AND(Data_Input!$T$3="meters",Data_Input!$T2709&gt;12),(AND(Data_Input!$T$3="feet",Data_Input!$T2709&gt;40)),ABS(B2705)&gt;$G$4),"",B2705),""))</f>
        <v/>
      </c>
      <c r="M2705" s="37" t="str">
        <f>IF($H$4=0,C2705,IFERROR(IF(OR(AND(Data_Input!$T$3="meters",Data_Input!$T2709&gt;12),(AND(Data_Input!$T$3="feet",Data_Input!$T2709&gt;40)),ABS(C2705)&gt;$G$4),"",C2705),""))</f>
        <v/>
      </c>
      <c r="N2705" s="37" t="str">
        <f>IF($I$4=0,D2705,IFERROR(IF(OR(AND(Data_Input!$T$3="meters",Data_Input!$T2709&gt;12),(AND(Data_Input!$T$3="feet",Data_Input!$T2709&gt;40)),ABS(D2705)&gt;$G$4),"",D2705),""))</f>
        <v/>
      </c>
      <c r="O2705" s="37" t="str">
        <f>IF($J$4=0,E2705,IFERROR(IF(OR(AND(Data_Input!$T$3="meters",Data_Input!$T2709&gt;12),(AND(Data_Input!$T$3="feet",Data_Input!$T2709&gt;40)),ABS(E2705)&gt;$G$4),"",E2705),""))</f>
        <v/>
      </c>
      <c r="P2705" s="35"/>
      <c r="Q2705" s="8" t="str">
        <f t="shared" si="178"/>
        <v/>
      </c>
      <c r="R2705" s="8" t="str">
        <f t="shared" si="179"/>
        <v/>
      </c>
      <c r="S2705" s="8" t="str">
        <f t="shared" si="180"/>
        <v/>
      </c>
      <c r="T2705" s="8" t="str">
        <f t="shared" si="181"/>
        <v/>
      </c>
      <c r="U2705" s="35"/>
    </row>
    <row r="2706" spans="1:21">
      <c r="A2706" s="7">
        <v>2704</v>
      </c>
      <c r="B2706" s="37" t="str">
        <f>Data_Input!O2710</f>
        <v/>
      </c>
      <c r="C2706" s="37" t="str">
        <f>Data_Input!P2710</f>
        <v/>
      </c>
      <c r="D2706" s="37" t="str">
        <f>Data_Input!Q2710</f>
        <v/>
      </c>
      <c r="E2706" s="37" t="str">
        <f>Data_Input!R2710</f>
        <v/>
      </c>
      <c r="F2706" s="47"/>
      <c r="G2706" s="35"/>
      <c r="H2706" s="35"/>
      <c r="I2706" s="35"/>
      <c r="J2706" s="35"/>
      <c r="K2706" s="35"/>
      <c r="L2706" s="37" t="str">
        <f>IF($G$4=0,B2706,IFERROR(IF(OR(AND(Data_Input!$T$3="meters",Data_Input!$T2710&gt;12),(AND(Data_Input!$T$3="feet",Data_Input!$T2710&gt;40)),ABS(B2706)&gt;$G$4),"",B2706),""))</f>
        <v/>
      </c>
      <c r="M2706" s="37" t="str">
        <f>IF($H$4=0,C2706,IFERROR(IF(OR(AND(Data_Input!$T$3="meters",Data_Input!$T2710&gt;12),(AND(Data_Input!$T$3="feet",Data_Input!$T2710&gt;40)),ABS(C2706)&gt;$G$4),"",C2706),""))</f>
        <v/>
      </c>
      <c r="N2706" s="37" t="str">
        <f>IF($I$4=0,D2706,IFERROR(IF(OR(AND(Data_Input!$T$3="meters",Data_Input!$T2710&gt;12),(AND(Data_Input!$T$3="feet",Data_Input!$T2710&gt;40)),ABS(D2706)&gt;$G$4),"",D2706),""))</f>
        <v/>
      </c>
      <c r="O2706" s="37" t="str">
        <f>IF($J$4=0,E2706,IFERROR(IF(OR(AND(Data_Input!$T$3="meters",Data_Input!$T2710&gt;12),(AND(Data_Input!$T$3="feet",Data_Input!$T2710&gt;40)),ABS(E2706)&gt;$G$4),"",E2706),""))</f>
        <v/>
      </c>
      <c r="P2706" s="35"/>
      <c r="Q2706" s="8" t="str">
        <f t="shared" si="178"/>
        <v/>
      </c>
      <c r="R2706" s="8" t="str">
        <f t="shared" si="179"/>
        <v/>
      </c>
      <c r="S2706" s="8" t="str">
        <f t="shared" si="180"/>
        <v/>
      </c>
      <c r="T2706" s="8" t="str">
        <f t="shared" si="181"/>
        <v/>
      </c>
      <c r="U2706" s="35"/>
    </row>
    <row r="2707" spans="1:21">
      <c r="A2707" s="7">
        <v>2705</v>
      </c>
      <c r="B2707" s="37" t="str">
        <f>Data_Input!O2711</f>
        <v/>
      </c>
      <c r="C2707" s="37" t="str">
        <f>Data_Input!P2711</f>
        <v/>
      </c>
      <c r="D2707" s="37" t="str">
        <f>Data_Input!Q2711</f>
        <v/>
      </c>
      <c r="E2707" s="37" t="str">
        <f>Data_Input!R2711</f>
        <v/>
      </c>
      <c r="F2707" s="47"/>
      <c r="G2707" s="35"/>
      <c r="H2707" s="35"/>
      <c r="I2707" s="35"/>
      <c r="J2707" s="35"/>
      <c r="K2707" s="35"/>
      <c r="L2707" s="37" t="str">
        <f>IF($G$4=0,B2707,IFERROR(IF(OR(AND(Data_Input!$T$3="meters",Data_Input!$T2711&gt;12),(AND(Data_Input!$T$3="feet",Data_Input!$T2711&gt;40)),ABS(B2707)&gt;$G$4),"",B2707),""))</f>
        <v/>
      </c>
      <c r="M2707" s="37" t="str">
        <f>IF($H$4=0,C2707,IFERROR(IF(OR(AND(Data_Input!$T$3="meters",Data_Input!$T2711&gt;12),(AND(Data_Input!$T$3="feet",Data_Input!$T2711&gt;40)),ABS(C2707)&gt;$G$4),"",C2707),""))</f>
        <v/>
      </c>
      <c r="N2707" s="37" t="str">
        <f>IF($I$4=0,D2707,IFERROR(IF(OR(AND(Data_Input!$T$3="meters",Data_Input!$T2711&gt;12),(AND(Data_Input!$T$3="feet",Data_Input!$T2711&gt;40)),ABS(D2707)&gt;$G$4),"",D2707),""))</f>
        <v/>
      </c>
      <c r="O2707" s="37" t="str">
        <f>IF($J$4=0,E2707,IFERROR(IF(OR(AND(Data_Input!$T$3="meters",Data_Input!$T2711&gt;12),(AND(Data_Input!$T$3="feet",Data_Input!$T2711&gt;40)),ABS(E2707)&gt;$G$4),"",E2707),""))</f>
        <v/>
      </c>
      <c r="P2707" s="35"/>
      <c r="Q2707" s="8" t="str">
        <f t="shared" si="178"/>
        <v/>
      </c>
      <c r="R2707" s="8" t="str">
        <f t="shared" si="179"/>
        <v/>
      </c>
      <c r="S2707" s="8" t="str">
        <f t="shared" si="180"/>
        <v/>
      </c>
      <c r="T2707" s="8" t="str">
        <f t="shared" si="181"/>
        <v/>
      </c>
      <c r="U2707" s="35"/>
    </row>
    <row r="2708" spans="1:21">
      <c r="A2708" s="7">
        <v>2706</v>
      </c>
      <c r="B2708" s="37" t="str">
        <f>Data_Input!O2712</f>
        <v/>
      </c>
      <c r="C2708" s="37" t="str">
        <f>Data_Input!P2712</f>
        <v/>
      </c>
      <c r="D2708" s="37" t="str">
        <f>Data_Input!Q2712</f>
        <v/>
      </c>
      <c r="E2708" s="37" t="str">
        <f>Data_Input!R2712</f>
        <v/>
      </c>
      <c r="F2708" s="47"/>
      <c r="G2708" s="35"/>
      <c r="H2708" s="35"/>
      <c r="I2708" s="35"/>
      <c r="J2708" s="35"/>
      <c r="K2708" s="35"/>
      <c r="L2708" s="37" t="str">
        <f>IF($G$4=0,B2708,IFERROR(IF(OR(AND(Data_Input!$T$3="meters",Data_Input!$T2712&gt;12),(AND(Data_Input!$T$3="feet",Data_Input!$T2712&gt;40)),ABS(B2708)&gt;$G$4),"",B2708),""))</f>
        <v/>
      </c>
      <c r="M2708" s="37" t="str">
        <f>IF($H$4=0,C2708,IFERROR(IF(OR(AND(Data_Input!$T$3="meters",Data_Input!$T2712&gt;12),(AND(Data_Input!$T$3="feet",Data_Input!$T2712&gt;40)),ABS(C2708)&gt;$G$4),"",C2708),""))</f>
        <v/>
      </c>
      <c r="N2708" s="37" t="str">
        <f>IF($I$4=0,D2708,IFERROR(IF(OR(AND(Data_Input!$T$3="meters",Data_Input!$T2712&gt;12),(AND(Data_Input!$T$3="feet",Data_Input!$T2712&gt;40)),ABS(D2708)&gt;$G$4),"",D2708),""))</f>
        <v/>
      </c>
      <c r="O2708" s="37" t="str">
        <f>IF($J$4=0,E2708,IFERROR(IF(OR(AND(Data_Input!$T$3="meters",Data_Input!$T2712&gt;12),(AND(Data_Input!$T$3="feet",Data_Input!$T2712&gt;40)),ABS(E2708)&gt;$G$4),"",E2708),""))</f>
        <v/>
      </c>
      <c r="P2708" s="35"/>
      <c r="Q2708" s="8" t="str">
        <f t="shared" si="178"/>
        <v/>
      </c>
      <c r="R2708" s="8" t="str">
        <f t="shared" si="179"/>
        <v/>
      </c>
      <c r="S2708" s="8" t="str">
        <f t="shared" si="180"/>
        <v/>
      </c>
      <c r="T2708" s="8" t="str">
        <f t="shared" si="181"/>
        <v/>
      </c>
      <c r="U2708" s="35"/>
    </row>
    <row r="2709" spans="1:21">
      <c r="A2709" s="7">
        <v>2707</v>
      </c>
      <c r="B2709" s="37" t="str">
        <f>Data_Input!O2713</f>
        <v/>
      </c>
      <c r="C2709" s="37" t="str">
        <f>Data_Input!P2713</f>
        <v/>
      </c>
      <c r="D2709" s="37" t="str">
        <f>Data_Input!Q2713</f>
        <v/>
      </c>
      <c r="E2709" s="37" t="str">
        <f>Data_Input!R2713</f>
        <v/>
      </c>
      <c r="F2709" s="47"/>
      <c r="G2709" s="35"/>
      <c r="H2709" s="35"/>
      <c r="I2709" s="35"/>
      <c r="J2709" s="35"/>
      <c r="K2709" s="35"/>
      <c r="L2709" s="37" t="str">
        <f>IF($G$4=0,B2709,IFERROR(IF(OR(AND(Data_Input!$T$3="meters",Data_Input!$T2713&gt;12),(AND(Data_Input!$T$3="feet",Data_Input!$T2713&gt;40)),ABS(B2709)&gt;$G$4),"",B2709),""))</f>
        <v/>
      </c>
      <c r="M2709" s="37" t="str">
        <f>IF($H$4=0,C2709,IFERROR(IF(OR(AND(Data_Input!$T$3="meters",Data_Input!$T2713&gt;12),(AND(Data_Input!$T$3="feet",Data_Input!$T2713&gt;40)),ABS(C2709)&gt;$G$4),"",C2709),""))</f>
        <v/>
      </c>
      <c r="N2709" s="37" t="str">
        <f>IF($I$4=0,D2709,IFERROR(IF(OR(AND(Data_Input!$T$3="meters",Data_Input!$T2713&gt;12),(AND(Data_Input!$T$3="feet",Data_Input!$T2713&gt;40)),ABS(D2709)&gt;$G$4),"",D2709),""))</f>
        <v/>
      </c>
      <c r="O2709" s="37" t="str">
        <f>IF($J$4=0,E2709,IFERROR(IF(OR(AND(Data_Input!$T$3="meters",Data_Input!$T2713&gt;12),(AND(Data_Input!$T$3="feet",Data_Input!$T2713&gt;40)),ABS(E2709)&gt;$G$4),"",E2709),""))</f>
        <v/>
      </c>
      <c r="P2709" s="35"/>
      <c r="Q2709" s="8" t="str">
        <f t="shared" si="178"/>
        <v/>
      </c>
      <c r="R2709" s="8" t="str">
        <f t="shared" si="179"/>
        <v/>
      </c>
      <c r="S2709" s="8" t="str">
        <f t="shared" si="180"/>
        <v/>
      </c>
      <c r="T2709" s="8" t="str">
        <f t="shared" si="181"/>
        <v/>
      </c>
      <c r="U2709" s="35"/>
    </row>
    <row r="2710" spans="1:21">
      <c r="A2710" s="7">
        <v>2708</v>
      </c>
      <c r="B2710" s="37" t="str">
        <f>Data_Input!O2714</f>
        <v/>
      </c>
      <c r="C2710" s="37" t="str">
        <f>Data_Input!P2714</f>
        <v/>
      </c>
      <c r="D2710" s="37" t="str">
        <f>Data_Input!Q2714</f>
        <v/>
      </c>
      <c r="E2710" s="37" t="str">
        <f>Data_Input!R2714</f>
        <v/>
      </c>
      <c r="F2710" s="47"/>
      <c r="G2710" s="35"/>
      <c r="H2710" s="35"/>
      <c r="I2710" s="35"/>
      <c r="J2710" s="35"/>
      <c r="K2710" s="35"/>
      <c r="L2710" s="37" t="str">
        <f>IF($G$4=0,B2710,IFERROR(IF(OR(AND(Data_Input!$T$3="meters",Data_Input!$T2714&gt;12),(AND(Data_Input!$T$3="feet",Data_Input!$T2714&gt;40)),ABS(B2710)&gt;$G$4),"",B2710),""))</f>
        <v/>
      </c>
      <c r="M2710" s="37" t="str">
        <f>IF($H$4=0,C2710,IFERROR(IF(OR(AND(Data_Input!$T$3="meters",Data_Input!$T2714&gt;12),(AND(Data_Input!$T$3="feet",Data_Input!$T2714&gt;40)),ABS(C2710)&gt;$G$4),"",C2710),""))</f>
        <v/>
      </c>
      <c r="N2710" s="37" t="str">
        <f>IF($I$4=0,D2710,IFERROR(IF(OR(AND(Data_Input!$T$3="meters",Data_Input!$T2714&gt;12),(AND(Data_Input!$T$3="feet",Data_Input!$T2714&gt;40)),ABS(D2710)&gt;$G$4),"",D2710),""))</f>
        <v/>
      </c>
      <c r="O2710" s="37" t="str">
        <f>IF($J$4=0,E2710,IFERROR(IF(OR(AND(Data_Input!$T$3="meters",Data_Input!$T2714&gt;12),(AND(Data_Input!$T$3="feet",Data_Input!$T2714&gt;40)),ABS(E2710)&gt;$G$4),"",E2710),""))</f>
        <v/>
      </c>
      <c r="P2710" s="35"/>
      <c r="Q2710" s="8" t="str">
        <f t="shared" si="178"/>
        <v/>
      </c>
      <c r="R2710" s="8" t="str">
        <f t="shared" si="179"/>
        <v/>
      </c>
      <c r="S2710" s="8" t="str">
        <f t="shared" si="180"/>
        <v/>
      </c>
      <c r="T2710" s="8" t="str">
        <f t="shared" si="181"/>
        <v/>
      </c>
      <c r="U2710" s="35"/>
    </row>
    <row r="2711" spans="1:21">
      <c r="A2711" s="7">
        <v>2709</v>
      </c>
      <c r="B2711" s="37" t="str">
        <f>Data_Input!O2715</f>
        <v/>
      </c>
      <c r="C2711" s="37" t="str">
        <f>Data_Input!P2715</f>
        <v/>
      </c>
      <c r="D2711" s="37" t="str">
        <f>Data_Input!Q2715</f>
        <v/>
      </c>
      <c r="E2711" s="37" t="str">
        <f>Data_Input!R2715</f>
        <v/>
      </c>
      <c r="F2711" s="47"/>
      <c r="G2711" s="35"/>
      <c r="H2711" s="35"/>
      <c r="I2711" s="35"/>
      <c r="J2711" s="35"/>
      <c r="K2711" s="35"/>
      <c r="L2711" s="37" t="str">
        <f>IF($G$4=0,B2711,IFERROR(IF(OR(AND(Data_Input!$T$3="meters",Data_Input!$T2715&gt;12),(AND(Data_Input!$T$3="feet",Data_Input!$T2715&gt;40)),ABS(B2711)&gt;$G$4),"",B2711),""))</f>
        <v/>
      </c>
      <c r="M2711" s="37" t="str">
        <f>IF($H$4=0,C2711,IFERROR(IF(OR(AND(Data_Input!$T$3="meters",Data_Input!$T2715&gt;12),(AND(Data_Input!$T$3="feet",Data_Input!$T2715&gt;40)),ABS(C2711)&gt;$G$4),"",C2711),""))</f>
        <v/>
      </c>
      <c r="N2711" s="37" t="str">
        <f>IF($I$4=0,D2711,IFERROR(IF(OR(AND(Data_Input!$T$3="meters",Data_Input!$T2715&gt;12),(AND(Data_Input!$T$3="feet",Data_Input!$T2715&gt;40)),ABS(D2711)&gt;$G$4),"",D2711),""))</f>
        <v/>
      </c>
      <c r="O2711" s="37" t="str">
        <f>IF($J$4=0,E2711,IFERROR(IF(OR(AND(Data_Input!$T$3="meters",Data_Input!$T2715&gt;12),(AND(Data_Input!$T$3="feet",Data_Input!$T2715&gt;40)),ABS(E2711)&gt;$G$4),"",E2711),""))</f>
        <v/>
      </c>
      <c r="P2711" s="35"/>
      <c r="Q2711" s="8" t="str">
        <f t="shared" si="178"/>
        <v/>
      </c>
      <c r="R2711" s="8" t="str">
        <f t="shared" si="179"/>
        <v/>
      </c>
      <c r="S2711" s="8" t="str">
        <f t="shared" si="180"/>
        <v/>
      </c>
      <c r="T2711" s="8" t="str">
        <f t="shared" si="181"/>
        <v/>
      </c>
      <c r="U2711" s="35"/>
    </row>
    <row r="2712" spans="1:21">
      <c r="A2712" s="7">
        <v>2710</v>
      </c>
      <c r="B2712" s="37" t="str">
        <f>Data_Input!O2716</f>
        <v/>
      </c>
      <c r="C2712" s="37" t="str">
        <f>Data_Input!P2716</f>
        <v/>
      </c>
      <c r="D2712" s="37" t="str">
        <f>Data_Input!Q2716</f>
        <v/>
      </c>
      <c r="E2712" s="37" t="str">
        <f>Data_Input!R2716</f>
        <v/>
      </c>
      <c r="F2712" s="47"/>
      <c r="G2712" s="35"/>
      <c r="H2712" s="35"/>
      <c r="I2712" s="35"/>
      <c r="J2712" s="35"/>
      <c r="K2712" s="35"/>
      <c r="L2712" s="37" t="str">
        <f>IF($G$4=0,B2712,IFERROR(IF(OR(AND(Data_Input!$T$3="meters",Data_Input!$T2716&gt;12),(AND(Data_Input!$T$3="feet",Data_Input!$T2716&gt;40)),ABS(B2712)&gt;$G$4),"",B2712),""))</f>
        <v/>
      </c>
      <c r="M2712" s="37" t="str">
        <f>IF($H$4=0,C2712,IFERROR(IF(OR(AND(Data_Input!$T$3="meters",Data_Input!$T2716&gt;12),(AND(Data_Input!$T$3="feet",Data_Input!$T2716&gt;40)),ABS(C2712)&gt;$G$4),"",C2712),""))</f>
        <v/>
      </c>
      <c r="N2712" s="37" t="str">
        <f>IF($I$4=0,D2712,IFERROR(IF(OR(AND(Data_Input!$T$3="meters",Data_Input!$T2716&gt;12),(AND(Data_Input!$T$3="feet",Data_Input!$T2716&gt;40)),ABS(D2712)&gt;$G$4),"",D2712),""))</f>
        <v/>
      </c>
      <c r="O2712" s="37" t="str">
        <f>IF($J$4=0,E2712,IFERROR(IF(OR(AND(Data_Input!$T$3="meters",Data_Input!$T2716&gt;12),(AND(Data_Input!$T$3="feet",Data_Input!$T2716&gt;40)),ABS(E2712)&gt;$G$4),"",E2712),""))</f>
        <v/>
      </c>
      <c r="P2712" s="35"/>
      <c r="Q2712" s="8" t="str">
        <f t="shared" si="178"/>
        <v/>
      </c>
      <c r="R2712" s="8" t="str">
        <f t="shared" si="179"/>
        <v/>
      </c>
      <c r="S2712" s="8" t="str">
        <f t="shared" si="180"/>
        <v/>
      </c>
      <c r="T2712" s="8" t="str">
        <f t="shared" si="181"/>
        <v/>
      </c>
      <c r="U2712" s="35"/>
    </row>
    <row r="2713" spans="1:21">
      <c r="A2713" s="7">
        <v>2711</v>
      </c>
      <c r="B2713" s="37" t="str">
        <f>Data_Input!O2717</f>
        <v/>
      </c>
      <c r="C2713" s="37" t="str">
        <f>Data_Input!P2717</f>
        <v/>
      </c>
      <c r="D2713" s="37" t="str">
        <f>Data_Input!Q2717</f>
        <v/>
      </c>
      <c r="E2713" s="37" t="str">
        <f>Data_Input!R2717</f>
        <v/>
      </c>
      <c r="F2713" s="47"/>
      <c r="G2713" s="35"/>
      <c r="H2713" s="35"/>
      <c r="I2713" s="35"/>
      <c r="J2713" s="35"/>
      <c r="K2713" s="35"/>
      <c r="L2713" s="37" t="str">
        <f>IF($G$4=0,B2713,IFERROR(IF(OR(AND(Data_Input!$T$3="meters",Data_Input!$T2717&gt;12),(AND(Data_Input!$T$3="feet",Data_Input!$T2717&gt;40)),ABS(B2713)&gt;$G$4),"",B2713),""))</f>
        <v/>
      </c>
      <c r="M2713" s="37" t="str">
        <f>IF($H$4=0,C2713,IFERROR(IF(OR(AND(Data_Input!$T$3="meters",Data_Input!$T2717&gt;12),(AND(Data_Input!$T$3="feet",Data_Input!$T2717&gt;40)),ABS(C2713)&gt;$G$4),"",C2713),""))</f>
        <v/>
      </c>
      <c r="N2713" s="37" t="str">
        <f>IF($I$4=0,D2713,IFERROR(IF(OR(AND(Data_Input!$T$3="meters",Data_Input!$T2717&gt;12),(AND(Data_Input!$T$3="feet",Data_Input!$T2717&gt;40)),ABS(D2713)&gt;$G$4),"",D2713),""))</f>
        <v/>
      </c>
      <c r="O2713" s="37" t="str">
        <f>IF($J$4=0,E2713,IFERROR(IF(OR(AND(Data_Input!$T$3="meters",Data_Input!$T2717&gt;12),(AND(Data_Input!$T$3="feet",Data_Input!$T2717&gt;40)),ABS(E2713)&gt;$G$4),"",E2713),""))</f>
        <v/>
      </c>
      <c r="P2713" s="35"/>
      <c r="Q2713" s="8" t="str">
        <f t="shared" si="178"/>
        <v/>
      </c>
      <c r="R2713" s="8" t="str">
        <f t="shared" si="179"/>
        <v/>
      </c>
      <c r="S2713" s="8" t="str">
        <f t="shared" si="180"/>
        <v/>
      </c>
      <c r="T2713" s="8" t="str">
        <f t="shared" si="181"/>
        <v/>
      </c>
      <c r="U2713" s="35"/>
    </row>
    <row r="2714" spans="1:21">
      <c r="A2714" s="7">
        <v>2712</v>
      </c>
      <c r="B2714" s="37" t="str">
        <f>Data_Input!O2718</f>
        <v/>
      </c>
      <c r="C2714" s="37" t="str">
        <f>Data_Input!P2718</f>
        <v/>
      </c>
      <c r="D2714" s="37" t="str">
        <f>Data_Input!Q2718</f>
        <v/>
      </c>
      <c r="E2714" s="37" t="str">
        <f>Data_Input!R2718</f>
        <v/>
      </c>
      <c r="F2714" s="47"/>
      <c r="G2714" s="35"/>
      <c r="H2714" s="35"/>
      <c r="I2714" s="35"/>
      <c r="J2714" s="35"/>
      <c r="K2714" s="35"/>
      <c r="L2714" s="37" t="str">
        <f>IF($G$4=0,B2714,IFERROR(IF(OR(AND(Data_Input!$T$3="meters",Data_Input!$T2718&gt;12),(AND(Data_Input!$T$3="feet",Data_Input!$T2718&gt;40)),ABS(B2714)&gt;$G$4),"",B2714),""))</f>
        <v/>
      </c>
      <c r="M2714" s="37" t="str">
        <f>IF($H$4=0,C2714,IFERROR(IF(OR(AND(Data_Input!$T$3="meters",Data_Input!$T2718&gt;12),(AND(Data_Input!$T$3="feet",Data_Input!$T2718&gt;40)),ABS(C2714)&gt;$G$4),"",C2714),""))</f>
        <v/>
      </c>
      <c r="N2714" s="37" t="str">
        <f>IF($I$4=0,D2714,IFERROR(IF(OR(AND(Data_Input!$T$3="meters",Data_Input!$T2718&gt;12),(AND(Data_Input!$T$3="feet",Data_Input!$T2718&gt;40)),ABS(D2714)&gt;$G$4),"",D2714),""))</f>
        <v/>
      </c>
      <c r="O2714" s="37" t="str">
        <f>IF($J$4=0,E2714,IFERROR(IF(OR(AND(Data_Input!$T$3="meters",Data_Input!$T2718&gt;12),(AND(Data_Input!$T$3="feet",Data_Input!$T2718&gt;40)),ABS(E2714)&gt;$G$4),"",E2714),""))</f>
        <v/>
      </c>
      <c r="P2714" s="35"/>
      <c r="Q2714" s="8" t="str">
        <f t="shared" si="178"/>
        <v/>
      </c>
      <c r="R2714" s="8" t="str">
        <f t="shared" si="179"/>
        <v/>
      </c>
      <c r="S2714" s="8" t="str">
        <f t="shared" si="180"/>
        <v/>
      </c>
      <c r="T2714" s="8" t="str">
        <f t="shared" si="181"/>
        <v/>
      </c>
      <c r="U2714" s="35"/>
    </row>
    <row r="2715" spans="1:21">
      <c r="A2715" s="7">
        <v>2713</v>
      </c>
      <c r="B2715" s="37" t="str">
        <f>Data_Input!O2719</f>
        <v/>
      </c>
      <c r="C2715" s="37" t="str">
        <f>Data_Input!P2719</f>
        <v/>
      </c>
      <c r="D2715" s="37" t="str">
        <f>Data_Input!Q2719</f>
        <v/>
      </c>
      <c r="E2715" s="37" t="str">
        <f>Data_Input!R2719</f>
        <v/>
      </c>
      <c r="F2715" s="47"/>
      <c r="G2715" s="35"/>
      <c r="H2715" s="35"/>
      <c r="I2715" s="35"/>
      <c r="J2715" s="35"/>
      <c r="K2715" s="35"/>
      <c r="L2715" s="37" t="str">
        <f>IF($G$4=0,B2715,IFERROR(IF(OR(AND(Data_Input!$T$3="meters",Data_Input!$T2719&gt;12),(AND(Data_Input!$T$3="feet",Data_Input!$T2719&gt;40)),ABS(B2715)&gt;$G$4),"",B2715),""))</f>
        <v/>
      </c>
      <c r="M2715" s="37" t="str">
        <f>IF($H$4=0,C2715,IFERROR(IF(OR(AND(Data_Input!$T$3="meters",Data_Input!$T2719&gt;12),(AND(Data_Input!$T$3="feet",Data_Input!$T2719&gt;40)),ABS(C2715)&gt;$G$4),"",C2715),""))</f>
        <v/>
      </c>
      <c r="N2715" s="37" t="str">
        <f>IF($I$4=0,D2715,IFERROR(IF(OR(AND(Data_Input!$T$3="meters",Data_Input!$T2719&gt;12),(AND(Data_Input!$T$3="feet",Data_Input!$T2719&gt;40)),ABS(D2715)&gt;$G$4),"",D2715),""))</f>
        <v/>
      </c>
      <c r="O2715" s="37" t="str">
        <f>IF($J$4=0,E2715,IFERROR(IF(OR(AND(Data_Input!$T$3="meters",Data_Input!$T2719&gt;12),(AND(Data_Input!$T$3="feet",Data_Input!$T2719&gt;40)),ABS(E2715)&gt;$G$4),"",E2715),""))</f>
        <v/>
      </c>
      <c r="P2715" s="35"/>
      <c r="Q2715" s="8" t="str">
        <f t="shared" si="178"/>
        <v/>
      </c>
      <c r="R2715" s="8" t="str">
        <f t="shared" si="179"/>
        <v/>
      </c>
      <c r="S2715" s="8" t="str">
        <f t="shared" si="180"/>
        <v/>
      </c>
      <c r="T2715" s="8" t="str">
        <f t="shared" si="181"/>
        <v/>
      </c>
      <c r="U2715" s="35"/>
    </row>
    <row r="2716" spans="1:21">
      <c r="A2716" s="7">
        <v>2714</v>
      </c>
      <c r="B2716" s="37" t="str">
        <f>Data_Input!O2720</f>
        <v/>
      </c>
      <c r="C2716" s="37" t="str">
        <f>Data_Input!P2720</f>
        <v/>
      </c>
      <c r="D2716" s="37" t="str">
        <f>Data_Input!Q2720</f>
        <v/>
      </c>
      <c r="E2716" s="37" t="str">
        <f>Data_Input!R2720</f>
        <v/>
      </c>
      <c r="F2716" s="47"/>
      <c r="G2716" s="35"/>
      <c r="H2716" s="35"/>
      <c r="I2716" s="35"/>
      <c r="J2716" s="35"/>
      <c r="K2716" s="35"/>
      <c r="L2716" s="37" t="str">
        <f>IF($G$4=0,B2716,IFERROR(IF(OR(AND(Data_Input!$T$3="meters",Data_Input!$T2720&gt;12),(AND(Data_Input!$T$3="feet",Data_Input!$T2720&gt;40)),ABS(B2716)&gt;$G$4),"",B2716),""))</f>
        <v/>
      </c>
      <c r="M2716" s="37" t="str">
        <f>IF($H$4=0,C2716,IFERROR(IF(OR(AND(Data_Input!$T$3="meters",Data_Input!$T2720&gt;12),(AND(Data_Input!$T$3="feet",Data_Input!$T2720&gt;40)),ABS(C2716)&gt;$G$4),"",C2716),""))</f>
        <v/>
      </c>
      <c r="N2716" s="37" t="str">
        <f>IF($I$4=0,D2716,IFERROR(IF(OR(AND(Data_Input!$T$3="meters",Data_Input!$T2720&gt;12),(AND(Data_Input!$T$3="feet",Data_Input!$T2720&gt;40)),ABS(D2716)&gt;$G$4),"",D2716),""))</f>
        <v/>
      </c>
      <c r="O2716" s="37" t="str">
        <f>IF($J$4=0,E2716,IFERROR(IF(OR(AND(Data_Input!$T$3="meters",Data_Input!$T2720&gt;12),(AND(Data_Input!$T$3="feet",Data_Input!$T2720&gt;40)),ABS(E2716)&gt;$G$4),"",E2716),""))</f>
        <v/>
      </c>
      <c r="P2716" s="35"/>
      <c r="Q2716" s="8" t="str">
        <f t="shared" si="178"/>
        <v/>
      </c>
      <c r="R2716" s="8" t="str">
        <f t="shared" si="179"/>
        <v/>
      </c>
      <c r="S2716" s="8" t="str">
        <f t="shared" si="180"/>
        <v/>
      </c>
      <c r="T2716" s="8" t="str">
        <f t="shared" si="181"/>
        <v/>
      </c>
      <c r="U2716" s="35"/>
    </row>
    <row r="2717" spans="1:21">
      <c r="A2717" s="7">
        <v>2715</v>
      </c>
      <c r="B2717" s="37" t="str">
        <f>Data_Input!O2721</f>
        <v/>
      </c>
      <c r="C2717" s="37" t="str">
        <f>Data_Input!P2721</f>
        <v/>
      </c>
      <c r="D2717" s="37" t="str">
        <f>Data_Input!Q2721</f>
        <v/>
      </c>
      <c r="E2717" s="37" t="str">
        <f>Data_Input!R2721</f>
        <v/>
      </c>
      <c r="F2717" s="47"/>
      <c r="G2717" s="35"/>
      <c r="H2717" s="35"/>
      <c r="I2717" s="35"/>
      <c r="J2717" s="35"/>
      <c r="K2717" s="35"/>
      <c r="L2717" s="37" t="str">
        <f>IF($G$4=0,B2717,IFERROR(IF(OR(AND(Data_Input!$T$3="meters",Data_Input!$T2721&gt;12),(AND(Data_Input!$T$3="feet",Data_Input!$T2721&gt;40)),ABS(B2717)&gt;$G$4),"",B2717),""))</f>
        <v/>
      </c>
      <c r="M2717" s="37" t="str">
        <f>IF($H$4=0,C2717,IFERROR(IF(OR(AND(Data_Input!$T$3="meters",Data_Input!$T2721&gt;12),(AND(Data_Input!$T$3="feet",Data_Input!$T2721&gt;40)),ABS(C2717)&gt;$G$4),"",C2717),""))</f>
        <v/>
      </c>
      <c r="N2717" s="37" t="str">
        <f>IF($I$4=0,D2717,IFERROR(IF(OR(AND(Data_Input!$T$3="meters",Data_Input!$T2721&gt;12),(AND(Data_Input!$T$3="feet",Data_Input!$T2721&gt;40)),ABS(D2717)&gt;$G$4),"",D2717),""))</f>
        <v/>
      </c>
      <c r="O2717" s="37" t="str">
        <f>IF($J$4=0,E2717,IFERROR(IF(OR(AND(Data_Input!$T$3="meters",Data_Input!$T2721&gt;12),(AND(Data_Input!$T$3="feet",Data_Input!$T2721&gt;40)),ABS(E2717)&gt;$G$4),"",E2717),""))</f>
        <v/>
      </c>
      <c r="P2717" s="35"/>
      <c r="Q2717" s="8" t="str">
        <f t="shared" si="178"/>
        <v/>
      </c>
      <c r="R2717" s="8" t="str">
        <f t="shared" si="179"/>
        <v/>
      </c>
      <c r="S2717" s="8" t="str">
        <f t="shared" si="180"/>
        <v/>
      </c>
      <c r="T2717" s="8" t="str">
        <f t="shared" si="181"/>
        <v/>
      </c>
      <c r="U2717" s="35"/>
    </row>
    <row r="2718" spans="1:21">
      <c r="A2718" s="7">
        <v>2716</v>
      </c>
      <c r="B2718" s="37" t="str">
        <f>Data_Input!O2722</f>
        <v/>
      </c>
      <c r="C2718" s="37" t="str">
        <f>Data_Input!P2722</f>
        <v/>
      </c>
      <c r="D2718" s="37" t="str">
        <f>Data_Input!Q2722</f>
        <v/>
      </c>
      <c r="E2718" s="37" t="str">
        <f>Data_Input!R2722</f>
        <v/>
      </c>
      <c r="F2718" s="47"/>
      <c r="G2718" s="35"/>
      <c r="H2718" s="35"/>
      <c r="I2718" s="35"/>
      <c r="J2718" s="35"/>
      <c r="K2718" s="35"/>
      <c r="L2718" s="37" t="str">
        <f>IF($G$4=0,B2718,IFERROR(IF(OR(AND(Data_Input!$T$3="meters",Data_Input!$T2722&gt;12),(AND(Data_Input!$T$3="feet",Data_Input!$T2722&gt;40)),ABS(B2718)&gt;$G$4),"",B2718),""))</f>
        <v/>
      </c>
      <c r="M2718" s="37" t="str">
        <f>IF($H$4=0,C2718,IFERROR(IF(OR(AND(Data_Input!$T$3="meters",Data_Input!$T2722&gt;12),(AND(Data_Input!$T$3="feet",Data_Input!$T2722&gt;40)),ABS(C2718)&gt;$G$4),"",C2718),""))</f>
        <v/>
      </c>
      <c r="N2718" s="37" t="str">
        <f>IF($I$4=0,D2718,IFERROR(IF(OR(AND(Data_Input!$T$3="meters",Data_Input!$T2722&gt;12),(AND(Data_Input!$T$3="feet",Data_Input!$T2722&gt;40)),ABS(D2718)&gt;$G$4),"",D2718),""))</f>
        <v/>
      </c>
      <c r="O2718" s="37" t="str">
        <f>IF($J$4=0,E2718,IFERROR(IF(OR(AND(Data_Input!$T$3="meters",Data_Input!$T2722&gt;12),(AND(Data_Input!$T$3="feet",Data_Input!$T2722&gt;40)),ABS(E2718)&gt;$G$4),"",E2718),""))</f>
        <v/>
      </c>
      <c r="P2718" s="35"/>
      <c r="Q2718" s="8" t="str">
        <f t="shared" si="178"/>
        <v/>
      </c>
      <c r="R2718" s="8" t="str">
        <f t="shared" si="179"/>
        <v/>
      </c>
      <c r="S2718" s="8" t="str">
        <f t="shared" si="180"/>
        <v/>
      </c>
      <c r="T2718" s="8" t="str">
        <f t="shared" si="181"/>
        <v/>
      </c>
      <c r="U2718" s="35"/>
    </row>
    <row r="2719" spans="1:21">
      <c r="A2719" s="7">
        <v>2717</v>
      </c>
      <c r="B2719" s="37" t="str">
        <f>Data_Input!O2723</f>
        <v/>
      </c>
      <c r="C2719" s="37" t="str">
        <f>Data_Input!P2723</f>
        <v/>
      </c>
      <c r="D2719" s="37" t="str">
        <f>Data_Input!Q2723</f>
        <v/>
      </c>
      <c r="E2719" s="37" t="str">
        <f>Data_Input!R2723</f>
        <v/>
      </c>
      <c r="F2719" s="47"/>
      <c r="G2719" s="35"/>
      <c r="H2719" s="35"/>
      <c r="I2719" s="35"/>
      <c r="J2719" s="35"/>
      <c r="K2719" s="35"/>
      <c r="L2719" s="37" t="str">
        <f>IF($G$4=0,B2719,IFERROR(IF(OR(AND(Data_Input!$T$3="meters",Data_Input!$T2723&gt;12),(AND(Data_Input!$T$3="feet",Data_Input!$T2723&gt;40)),ABS(B2719)&gt;$G$4),"",B2719),""))</f>
        <v/>
      </c>
      <c r="M2719" s="37" t="str">
        <f>IF($H$4=0,C2719,IFERROR(IF(OR(AND(Data_Input!$T$3="meters",Data_Input!$T2723&gt;12),(AND(Data_Input!$T$3="feet",Data_Input!$T2723&gt;40)),ABS(C2719)&gt;$G$4),"",C2719),""))</f>
        <v/>
      </c>
      <c r="N2719" s="37" t="str">
        <f>IF($I$4=0,D2719,IFERROR(IF(OR(AND(Data_Input!$T$3="meters",Data_Input!$T2723&gt;12),(AND(Data_Input!$T$3="feet",Data_Input!$T2723&gt;40)),ABS(D2719)&gt;$G$4),"",D2719),""))</f>
        <v/>
      </c>
      <c r="O2719" s="37" t="str">
        <f>IF($J$4=0,E2719,IFERROR(IF(OR(AND(Data_Input!$T$3="meters",Data_Input!$T2723&gt;12),(AND(Data_Input!$T$3="feet",Data_Input!$T2723&gt;40)),ABS(E2719)&gt;$G$4),"",E2719),""))</f>
        <v/>
      </c>
      <c r="P2719" s="35"/>
      <c r="Q2719" s="8" t="str">
        <f t="shared" si="178"/>
        <v/>
      </c>
      <c r="R2719" s="8" t="str">
        <f t="shared" si="179"/>
        <v/>
      </c>
      <c r="S2719" s="8" t="str">
        <f t="shared" si="180"/>
        <v/>
      </c>
      <c r="T2719" s="8" t="str">
        <f t="shared" si="181"/>
        <v/>
      </c>
      <c r="U2719" s="35"/>
    </row>
    <row r="2720" spans="1:21">
      <c r="A2720" s="7">
        <v>2718</v>
      </c>
      <c r="B2720" s="37" t="str">
        <f>Data_Input!O2724</f>
        <v/>
      </c>
      <c r="C2720" s="37" t="str">
        <f>Data_Input!P2724</f>
        <v/>
      </c>
      <c r="D2720" s="37" t="str">
        <f>Data_Input!Q2724</f>
        <v/>
      </c>
      <c r="E2720" s="37" t="str">
        <f>Data_Input!R2724</f>
        <v/>
      </c>
      <c r="F2720" s="47"/>
      <c r="G2720" s="35"/>
      <c r="H2720" s="35"/>
      <c r="I2720" s="35"/>
      <c r="J2720" s="35"/>
      <c r="K2720" s="35"/>
      <c r="L2720" s="37" t="str">
        <f>IF($G$4=0,B2720,IFERROR(IF(OR(AND(Data_Input!$T$3="meters",Data_Input!$T2724&gt;12),(AND(Data_Input!$T$3="feet",Data_Input!$T2724&gt;40)),ABS(B2720)&gt;$G$4),"",B2720),""))</f>
        <v/>
      </c>
      <c r="M2720" s="37" t="str">
        <f>IF($H$4=0,C2720,IFERROR(IF(OR(AND(Data_Input!$T$3="meters",Data_Input!$T2724&gt;12),(AND(Data_Input!$T$3="feet",Data_Input!$T2724&gt;40)),ABS(C2720)&gt;$G$4),"",C2720),""))</f>
        <v/>
      </c>
      <c r="N2720" s="37" t="str">
        <f>IF($I$4=0,D2720,IFERROR(IF(OR(AND(Data_Input!$T$3="meters",Data_Input!$T2724&gt;12),(AND(Data_Input!$T$3="feet",Data_Input!$T2724&gt;40)),ABS(D2720)&gt;$G$4),"",D2720),""))</f>
        <v/>
      </c>
      <c r="O2720" s="37" t="str">
        <f>IF($J$4=0,E2720,IFERROR(IF(OR(AND(Data_Input!$T$3="meters",Data_Input!$T2724&gt;12),(AND(Data_Input!$T$3="feet",Data_Input!$T2724&gt;40)),ABS(E2720)&gt;$G$4),"",E2720),""))</f>
        <v/>
      </c>
      <c r="P2720" s="35"/>
      <c r="Q2720" s="8" t="str">
        <f t="shared" si="178"/>
        <v/>
      </c>
      <c r="R2720" s="8" t="str">
        <f t="shared" si="179"/>
        <v/>
      </c>
      <c r="S2720" s="8" t="str">
        <f t="shared" si="180"/>
        <v/>
      </c>
      <c r="T2720" s="8" t="str">
        <f t="shared" si="181"/>
        <v/>
      </c>
      <c r="U2720" s="35"/>
    </row>
    <row r="2721" spans="1:21">
      <c r="A2721" s="7">
        <v>2719</v>
      </c>
      <c r="B2721" s="37" t="str">
        <f>Data_Input!O2725</f>
        <v/>
      </c>
      <c r="C2721" s="37" t="str">
        <f>Data_Input!P2725</f>
        <v/>
      </c>
      <c r="D2721" s="37" t="str">
        <f>Data_Input!Q2725</f>
        <v/>
      </c>
      <c r="E2721" s="37" t="str">
        <f>Data_Input!R2725</f>
        <v/>
      </c>
      <c r="F2721" s="47"/>
      <c r="G2721" s="35"/>
      <c r="H2721" s="35"/>
      <c r="I2721" s="35"/>
      <c r="J2721" s="35"/>
      <c r="K2721" s="35"/>
      <c r="L2721" s="37" t="str">
        <f>IF($G$4=0,B2721,IFERROR(IF(OR(AND(Data_Input!$T$3="meters",Data_Input!$T2725&gt;12),(AND(Data_Input!$T$3="feet",Data_Input!$T2725&gt;40)),ABS(B2721)&gt;$G$4),"",B2721),""))</f>
        <v/>
      </c>
      <c r="M2721" s="37" t="str">
        <f>IF($H$4=0,C2721,IFERROR(IF(OR(AND(Data_Input!$T$3="meters",Data_Input!$T2725&gt;12),(AND(Data_Input!$T$3="feet",Data_Input!$T2725&gt;40)),ABS(C2721)&gt;$G$4),"",C2721),""))</f>
        <v/>
      </c>
      <c r="N2721" s="37" t="str">
        <f>IF($I$4=0,D2721,IFERROR(IF(OR(AND(Data_Input!$T$3="meters",Data_Input!$T2725&gt;12),(AND(Data_Input!$T$3="feet",Data_Input!$T2725&gt;40)),ABS(D2721)&gt;$G$4),"",D2721),""))</f>
        <v/>
      </c>
      <c r="O2721" s="37" t="str">
        <f>IF($J$4=0,E2721,IFERROR(IF(OR(AND(Data_Input!$T$3="meters",Data_Input!$T2725&gt;12),(AND(Data_Input!$T$3="feet",Data_Input!$T2725&gt;40)),ABS(E2721)&gt;$G$4),"",E2721),""))</f>
        <v/>
      </c>
      <c r="P2721" s="35"/>
      <c r="Q2721" s="8" t="str">
        <f t="shared" si="178"/>
        <v/>
      </c>
      <c r="R2721" s="8" t="str">
        <f t="shared" si="179"/>
        <v/>
      </c>
      <c r="S2721" s="8" t="str">
        <f t="shared" si="180"/>
        <v/>
      </c>
      <c r="T2721" s="8" t="str">
        <f t="shared" si="181"/>
        <v/>
      </c>
      <c r="U2721" s="35"/>
    </row>
    <row r="2722" spans="1:21">
      <c r="A2722" s="7">
        <v>2720</v>
      </c>
      <c r="B2722" s="37" t="str">
        <f>Data_Input!O2726</f>
        <v/>
      </c>
      <c r="C2722" s="37" t="str">
        <f>Data_Input!P2726</f>
        <v/>
      </c>
      <c r="D2722" s="37" t="str">
        <f>Data_Input!Q2726</f>
        <v/>
      </c>
      <c r="E2722" s="37" t="str">
        <f>Data_Input!R2726</f>
        <v/>
      </c>
      <c r="F2722" s="47"/>
      <c r="G2722" s="35"/>
      <c r="H2722" s="35"/>
      <c r="I2722" s="35"/>
      <c r="J2722" s="35"/>
      <c r="K2722" s="35"/>
      <c r="L2722" s="37" t="str">
        <f>IF($G$4=0,B2722,IFERROR(IF(OR(AND(Data_Input!$T$3="meters",Data_Input!$T2726&gt;12),(AND(Data_Input!$T$3="feet",Data_Input!$T2726&gt;40)),ABS(B2722)&gt;$G$4),"",B2722),""))</f>
        <v/>
      </c>
      <c r="M2722" s="37" t="str">
        <f>IF($H$4=0,C2722,IFERROR(IF(OR(AND(Data_Input!$T$3="meters",Data_Input!$T2726&gt;12),(AND(Data_Input!$T$3="feet",Data_Input!$T2726&gt;40)),ABS(C2722)&gt;$G$4),"",C2722),""))</f>
        <v/>
      </c>
      <c r="N2722" s="37" t="str">
        <f>IF($I$4=0,D2722,IFERROR(IF(OR(AND(Data_Input!$T$3="meters",Data_Input!$T2726&gt;12),(AND(Data_Input!$T$3="feet",Data_Input!$T2726&gt;40)),ABS(D2722)&gt;$G$4),"",D2722),""))</f>
        <v/>
      </c>
      <c r="O2722" s="37" t="str">
        <f>IF($J$4=0,E2722,IFERROR(IF(OR(AND(Data_Input!$T$3="meters",Data_Input!$T2726&gt;12),(AND(Data_Input!$T$3="feet",Data_Input!$T2726&gt;40)),ABS(E2722)&gt;$G$4),"",E2722),""))</f>
        <v/>
      </c>
      <c r="P2722" s="35"/>
      <c r="Q2722" s="8" t="str">
        <f t="shared" si="178"/>
        <v/>
      </c>
      <c r="R2722" s="8" t="str">
        <f t="shared" si="179"/>
        <v/>
      </c>
      <c r="S2722" s="8" t="str">
        <f t="shared" si="180"/>
        <v/>
      </c>
      <c r="T2722" s="8" t="str">
        <f t="shared" si="181"/>
        <v/>
      </c>
      <c r="U2722" s="35"/>
    </row>
    <row r="2723" spans="1:21">
      <c r="A2723" s="7">
        <v>2721</v>
      </c>
      <c r="B2723" s="37" t="str">
        <f>Data_Input!O2727</f>
        <v/>
      </c>
      <c r="C2723" s="37" t="str">
        <f>Data_Input!P2727</f>
        <v/>
      </c>
      <c r="D2723" s="37" t="str">
        <f>Data_Input!Q2727</f>
        <v/>
      </c>
      <c r="E2723" s="37" t="str">
        <f>Data_Input!R2727</f>
        <v/>
      </c>
      <c r="F2723" s="47"/>
      <c r="G2723" s="35"/>
      <c r="H2723" s="35"/>
      <c r="I2723" s="35"/>
      <c r="J2723" s="35"/>
      <c r="K2723" s="35"/>
      <c r="L2723" s="37" t="str">
        <f>IF($G$4=0,B2723,IFERROR(IF(OR(AND(Data_Input!$T$3="meters",Data_Input!$T2727&gt;12),(AND(Data_Input!$T$3="feet",Data_Input!$T2727&gt;40)),ABS(B2723)&gt;$G$4),"",B2723),""))</f>
        <v/>
      </c>
      <c r="M2723" s="37" t="str">
        <f>IF($H$4=0,C2723,IFERROR(IF(OR(AND(Data_Input!$T$3="meters",Data_Input!$T2727&gt;12),(AND(Data_Input!$T$3="feet",Data_Input!$T2727&gt;40)),ABS(C2723)&gt;$G$4),"",C2723),""))</f>
        <v/>
      </c>
      <c r="N2723" s="37" t="str">
        <f>IF($I$4=0,D2723,IFERROR(IF(OR(AND(Data_Input!$T$3="meters",Data_Input!$T2727&gt;12),(AND(Data_Input!$T$3="feet",Data_Input!$T2727&gt;40)),ABS(D2723)&gt;$G$4),"",D2723),""))</f>
        <v/>
      </c>
      <c r="O2723" s="37" t="str">
        <f>IF($J$4=0,E2723,IFERROR(IF(OR(AND(Data_Input!$T$3="meters",Data_Input!$T2727&gt;12),(AND(Data_Input!$T$3="feet",Data_Input!$T2727&gt;40)),ABS(E2723)&gt;$G$4),"",E2723),""))</f>
        <v/>
      </c>
      <c r="P2723" s="35"/>
      <c r="Q2723" s="8" t="str">
        <f t="shared" si="178"/>
        <v/>
      </c>
      <c r="R2723" s="8" t="str">
        <f t="shared" si="179"/>
        <v/>
      </c>
      <c r="S2723" s="8" t="str">
        <f t="shared" si="180"/>
        <v/>
      </c>
      <c r="T2723" s="8" t="str">
        <f t="shared" si="181"/>
        <v/>
      </c>
      <c r="U2723" s="35"/>
    </row>
    <row r="2724" spans="1:21">
      <c r="A2724" s="7">
        <v>2722</v>
      </c>
      <c r="B2724" s="37" t="str">
        <f>Data_Input!O2728</f>
        <v/>
      </c>
      <c r="C2724" s="37" t="str">
        <f>Data_Input!P2728</f>
        <v/>
      </c>
      <c r="D2724" s="37" t="str">
        <f>Data_Input!Q2728</f>
        <v/>
      </c>
      <c r="E2724" s="37" t="str">
        <f>Data_Input!R2728</f>
        <v/>
      </c>
      <c r="F2724" s="47"/>
      <c r="G2724" s="35"/>
      <c r="H2724" s="35"/>
      <c r="I2724" s="35"/>
      <c r="J2724" s="35"/>
      <c r="K2724" s="35"/>
      <c r="L2724" s="37" t="str">
        <f>IF($G$4=0,B2724,IFERROR(IF(OR(AND(Data_Input!$T$3="meters",Data_Input!$T2728&gt;12),(AND(Data_Input!$T$3="feet",Data_Input!$T2728&gt;40)),ABS(B2724)&gt;$G$4),"",B2724),""))</f>
        <v/>
      </c>
      <c r="M2724" s="37" t="str">
        <f>IF($H$4=0,C2724,IFERROR(IF(OR(AND(Data_Input!$T$3="meters",Data_Input!$T2728&gt;12),(AND(Data_Input!$T$3="feet",Data_Input!$T2728&gt;40)),ABS(C2724)&gt;$G$4),"",C2724),""))</f>
        <v/>
      </c>
      <c r="N2724" s="37" t="str">
        <f>IF($I$4=0,D2724,IFERROR(IF(OR(AND(Data_Input!$T$3="meters",Data_Input!$T2728&gt;12),(AND(Data_Input!$T$3="feet",Data_Input!$T2728&gt;40)),ABS(D2724)&gt;$G$4),"",D2724),""))</f>
        <v/>
      </c>
      <c r="O2724" s="37" t="str">
        <f>IF($J$4=0,E2724,IFERROR(IF(OR(AND(Data_Input!$T$3="meters",Data_Input!$T2728&gt;12),(AND(Data_Input!$T$3="feet",Data_Input!$T2728&gt;40)),ABS(E2724)&gt;$G$4),"",E2724),""))</f>
        <v/>
      </c>
      <c r="P2724" s="35"/>
      <c r="Q2724" s="8" t="str">
        <f t="shared" si="178"/>
        <v/>
      </c>
      <c r="R2724" s="8" t="str">
        <f t="shared" si="179"/>
        <v/>
      </c>
      <c r="S2724" s="8" t="str">
        <f t="shared" si="180"/>
        <v/>
      </c>
      <c r="T2724" s="8" t="str">
        <f t="shared" si="181"/>
        <v/>
      </c>
      <c r="U2724" s="35"/>
    </row>
    <row r="2725" spans="1:21">
      <c r="A2725" s="7">
        <v>2723</v>
      </c>
      <c r="B2725" s="37" t="str">
        <f>Data_Input!O2729</f>
        <v/>
      </c>
      <c r="C2725" s="37" t="str">
        <f>Data_Input!P2729</f>
        <v/>
      </c>
      <c r="D2725" s="37" t="str">
        <f>Data_Input!Q2729</f>
        <v/>
      </c>
      <c r="E2725" s="37" t="str">
        <f>Data_Input!R2729</f>
        <v/>
      </c>
      <c r="F2725" s="47"/>
      <c r="G2725" s="35"/>
      <c r="H2725" s="35"/>
      <c r="I2725" s="35"/>
      <c r="J2725" s="35"/>
      <c r="K2725" s="35"/>
      <c r="L2725" s="37" t="str">
        <f>IF($G$4=0,B2725,IFERROR(IF(OR(AND(Data_Input!$T$3="meters",Data_Input!$T2729&gt;12),(AND(Data_Input!$T$3="feet",Data_Input!$T2729&gt;40)),ABS(B2725)&gt;$G$4),"",B2725),""))</f>
        <v/>
      </c>
      <c r="M2725" s="37" t="str">
        <f>IF($H$4=0,C2725,IFERROR(IF(OR(AND(Data_Input!$T$3="meters",Data_Input!$T2729&gt;12),(AND(Data_Input!$T$3="feet",Data_Input!$T2729&gt;40)),ABS(C2725)&gt;$G$4),"",C2725),""))</f>
        <v/>
      </c>
      <c r="N2725" s="37" t="str">
        <f>IF($I$4=0,D2725,IFERROR(IF(OR(AND(Data_Input!$T$3="meters",Data_Input!$T2729&gt;12),(AND(Data_Input!$T$3="feet",Data_Input!$T2729&gt;40)),ABS(D2725)&gt;$G$4),"",D2725),""))</f>
        <v/>
      </c>
      <c r="O2725" s="37" t="str">
        <f>IF($J$4=0,E2725,IFERROR(IF(OR(AND(Data_Input!$T$3="meters",Data_Input!$T2729&gt;12),(AND(Data_Input!$T$3="feet",Data_Input!$T2729&gt;40)),ABS(E2725)&gt;$G$4),"",E2725),""))</f>
        <v/>
      </c>
      <c r="P2725" s="35"/>
      <c r="Q2725" s="8" t="str">
        <f t="shared" si="178"/>
        <v/>
      </c>
      <c r="R2725" s="8" t="str">
        <f t="shared" si="179"/>
        <v/>
      </c>
      <c r="S2725" s="8" t="str">
        <f t="shared" si="180"/>
        <v/>
      </c>
      <c r="T2725" s="8" t="str">
        <f t="shared" si="181"/>
        <v/>
      </c>
      <c r="U2725" s="35"/>
    </row>
    <row r="2726" spans="1:21">
      <c r="A2726" s="7">
        <v>2724</v>
      </c>
      <c r="B2726" s="37" t="str">
        <f>Data_Input!O2730</f>
        <v/>
      </c>
      <c r="C2726" s="37" t="str">
        <f>Data_Input!P2730</f>
        <v/>
      </c>
      <c r="D2726" s="37" t="str">
        <f>Data_Input!Q2730</f>
        <v/>
      </c>
      <c r="E2726" s="37" t="str">
        <f>Data_Input!R2730</f>
        <v/>
      </c>
      <c r="F2726" s="47"/>
      <c r="G2726" s="35"/>
      <c r="H2726" s="35"/>
      <c r="I2726" s="35"/>
      <c r="J2726" s="35"/>
      <c r="K2726" s="35"/>
      <c r="L2726" s="37" t="str">
        <f>IF($G$4=0,B2726,IFERROR(IF(OR(AND(Data_Input!$T$3="meters",Data_Input!$T2730&gt;12),(AND(Data_Input!$T$3="feet",Data_Input!$T2730&gt;40)),ABS(B2726)&gt;$G$4),"",B2726),""))</f>
        <v/>
      </c>
      <c r="M2726" s="37" t="str">
        <f>IF($H$4=0,C2726,IFERROR(IF(OR(AND(Data_Input!$T$3="meters",Data_Input!$T2730&gt;12),(AND(Data_Input!$T$3="feet",Data_Input!$T2730&gt;40)),ABS(C2726)&gt;$G$4),"",C2726),""))</f>
        <v/>
      </c>
      <c r="N2726" s="37" t="str">
        <f>IF($I$4=0,D2726,IFERROR(IF(OR(AND(Data_Input!$T$3="meters",Data_Input!$T2730&gt;12),(AND(Data_Input!$T$3="feet",Data_Input!$T2730&gt;40)),ABS(D2726)&gt;$G$4),"",D2726),""))</f>
        <v/>
      </c>
      <c r="O2726" s="37" t="str">
        <f>IF($J$4=0,E2726,IFERROR(IF(OR(AND(Data_Input!$T$3="meters",Data_Input!$T2730&gt;12),(AND(Data_Input!$T$3="feet",Data_Input!$T2730&gt;40)),ABS(E2726)&gt;$G$4),"",E2726),""))</f>
        <v/>
      </c>
      <c r="P2726" s="35"/>
      <c r="Q2726" s="8" t="str">
        <f t="shared" si="178"/>
        <v/>
      </c>
      <c r="R2726" s="8" t="str">
        <f t="shared" si="179"/>
        <v/>
      </c>
      <c r="S2726" s="8" t="str">
        <f t="shared" si="180"/>
        <v/>
      </c>
      <c r="T2726" s="8" t="str">
        <f t="shared" si="181"/>
        <v/>
      </c>
      <c r="U2726" s="35"/>
    </row>
    <row r="2727" spans="1:21">
      <c r="A2727" s="7">
        <v>2725</v>
      </c>
      <c r="B2727" s="37" t="str">
        <f>Data_Input!O2731</f>
        <v/>
      </c>
      <c r="C2727" s="37" t="str">
        <f>Data_Input!P2731</f>
        <v/>
      </c>
      <c r="D2727" s="37" t="str">
        <f>Data_Input!Q2731</f>
        <v/>
      </c>
      <c r="E2727" s="37" t="str">
        <f>Data_Input!R2731</f>
        <v/>
      </c>
      <c r="F2727" s="47"/>
      <c r="G2727" s="35"/>
      <c r="H2727" s="35"/>
      <c r="I2727" s="35"/>
      <c r="J2727" s="35"/>
      <c r="K2727" s="35"/>
      <c r="L2727" s="37" t="str">
        <f>IF($G$4=0,B2727,IFERROR(IF(OR(AND(Data_Input!$T$3="meters",Data_Input!$T2731&gt;12),(AND(Data_Input!$T$3="feet",Data_Input!$T2731&gt;40)),ABS(B2727)&gt;$G$4),"",B2727),""))</f>
        <v/>
      </c>
      <c r="M2727" s="37" t="str">
        <f>IF($H$4=0,C2727,IFERROR(IF(OR(AND(Data_Input!$T$3="meters",Data_Input!$T2731&gt;12),(AND(Data_Input!$T$3="feet",Data_Input!$T2731&gt;40)),ABS(C2727)&gt;$G$4),"",C2727),""))</f>
        <v/>
      </c>
      <c r="N2727" s="37" t="str">
        <f>IF($I$4=0,D2727,IFERROR(IF(OR(AND(Data_Input!$T$3="meters",Data_Input!$T2731&gt;12),(AND(Data_Input!$T$3="feet",Data_Input!$T2731&gt;40)),ABS(D2727)&gt;$G$4),"",D2727),""))</f>
        <v/>
      </c>
      <c r="O2727" s="37" t="str">
        <f>IF($J$4=0,E2727,IFERROR(IF(OR(AND(Data_Input!$T$3="meters",Data_Input!$T2731&gt;12),(AND(Data_Input!$T$3="feet",Data_Input!$T2731&gt;40)),ABS(E2727)&gt;$G$4),"",E2727),""))</f>
        <v/>
      </c>
      <c r="P2727" s="35"/>
      <c r="Q2727" s="8" t="str">
        <f t="shared" si="178"/>
        <v/>
      </c>
      <c r="R2727" s="8" t="str">
        <f t="shared" si="179"/>
        <v/>
      </c>
      <c r="S2727" s="8" t="str">
        <f t="shared" si="180"/>
        <v/>
      </c>
      <c r="T2727" s="8" t="str">
        <f t="shared" si="181"/>
        <v/>
      </c>
      <c r="U2727" s="35"/>
    </row>
    <row r="2728" spans="1:21">
      <c r="A2728" s="7">
        <v>2726</v>
      </c>
      <c r="B2728" s="37" t="str">
        <f>Data_Input!O2732</f>
        <v/>
      </c>
      <c r="C2728" s="37" t="str">
        <f>Data_Input!P2732</f>
        <v/>
      </c>
      <c r="D2728" s="37" t="str">
        <f>Data_Input!Q2732</f>
        <v/>
      </c>
      <c r="E2728" s="37" t="str">
        <f>Data_Input!R2732</f>
        <v/>
      </c>
      <c r="F2728" s="47"/>
      <c r="G2728" s="35"/>
      <c r="H2728" s="35"/>
      <c r="I2728" s="35"/>
      <c r="J2728" s="35"/>
      <c r="K2728" s="35"/>
      <c r="L2728" s="37" t="str">
        <f>IF($G$4=0,B2728,IFERROR(IF(OR(AND(Data_Input!$T$3="meters",Data_Input!$T2732&gt;12),(AND(Data_Input!$T$3="feet",Data_Input!$T2732&gt;40)),ABS(B2728)&gt;$G$4),"",B2728),""))</f>
        <v/>
      </c>
      <c r="M2728" s="37" t="str">
        <f>IF($H$4=0,C2728,IFERROR(IF(OR(AND(Data_Input!$T$3="meters",Data_Input!$T2732&gt;12),(AND(Data_Input!$T$3="feet",Data_Input!$T2732&gt;40)),ABS(C2728)&gt;$G$4),"",C2728),""))</f>
        <v/>
      </c>
      <c r="N2728" s="37" t="str">
        <f>IF($I$4=0,D2728,IFERROR(IF(OR(AND(Data_Input!$T$3="meters",Data_Input!$T2732&gt;12),(AND(Data_Input!$T$3="feet",Data_Input!$T2732&gt;40)),ABS(D2728)&gt;$G$4),"",D2728),""))</f>
        <v/>
      </c>
      <c r="O2728" s="37" t="str">
        <f>IF($J$4=0,E2728,IFERROR(IF(OR(AND(Data_Input!$T$3="meters",Data_Input!$T2732&gt;12),(AND(Data_Input!$T$3="feet",Data_Input!$T2732&gt;40)),ABS(E2728)&gt;$G$4),"",E2728),""))</f>
        <v/>
      </c>
      <c r="P2728" s="35"/>
      <c r="Q2728" s="8" t="str">
        <f t="shared" si="178"/>
        <v/>
      </c>
      <c r="R2728" s="8" t="str">
        <f t="shared" si="179"/>
        <v/>
      </c>
      <c r="S2728" s="8" t="str">
        <f t="shared" si="180"/>
        <v/>
      </c>
      <c r="T2728" s="8" t="str">
        <f t="shared" si="181"/>
        <v/>
      </c>
      <c r="U2728" s="35"/>
    </row>
    <row r="2729" spans="1:21">
      <c r="A2729" s="7">
        <v>2727</v>
      </c>
      <c r="B2729" s="37" t="str">
        <f>Data_Input!O2733</f>
        <v/>
      </c>
      <c r="C2729" s="37" t="str">
        <f>Data_Input!P2733</f>
        <v/>
      </c>
      <c r="D2729" s="37" t="str">
        <f>Data_Input!Q2733</f>
        <v/>
      </c>
      <c r="E2729" s="37" t="str">
        <f>Data_Input!R2733</f>
        <v/>
      </c>
      <c r="F2729" s="47"/>
      <c r="G2729" s="35"/>
      <c r="H2729" s="35"/>
      <c r="I2729" s="35"/>
      <c r="J2729" s="35"/>
      <c r="K2729" s="35"/>
      <c r="L2729" s="37" t="str">
        <f>IF($G$4=0,B2729,IFERROR(IF(OR(AND(Data_Input!$T$3="meters",Data_Input!$T2733&gt;12),(AND(Data_Input!$T$3="feet",Data_Input!$T2733&gt;40)),ABS(B2729)&gt;$G$4),"",B2729),""))</f>
        <v/>
      </c>
      <c r="M2729" s="37" t="str">
        <f>IF($H$4=0,C2729,IFERROR(IF(OR(AND(Data_Input!$T$3="meters",Data_Input!$T2733&gt;12),(AND(Data_Input!$T$3="feet",Data_Input!$T2733&gt;40)),ABS(C2729)&gt;$G$4),"",C2729),""))</f>
        <v/>
      </c>
      <c r="N2729" s="37" t="str">
        <f>IF($I$4=0,D2729,IFERROR(IF(OR(AND(Data_Input!$T$3="meters",Data_Input!$T2733&gt;12),(AND(Data_Input!$T$3="feet",Data_Input!$T2733&gt;40)),ABS(D2729)&gt;$G$4),"",D2729),""))</f>
        <v/>
      </c>
      <c r="O2729" s="37" t="str">
        <f>IF($J$4=0,E2729,IFERROR(IF(OR(AND(Data_Input!$T$3="meters",Data_Input!$T2733&gt;12),(AND(Data_Input!$T$3="feet",Data_Input!$T2733&gt;40)),ABS(E2729)&gt;$G$4),"",E2729),""))</f>
        <v/>
      </c>
      <c r="P2729" s="35"/>
      <c r="Q2729" s="8" t="str">
        <f t="shared" si="178"/>
        <v/>
      </c>
      <c r="R2729" s="8" t="str">
        <f t="shared" si="179"/>
        <v/>
      </c>
      <c r="S2729" s="8" t="str">
        <f t="shared" si="180"/>
        <v/>
      </c>
      <c r="T2729" s="8" t="str">
        <f t="shared" si="181"/>
        <v/>
      </c>
      <c r="U2729" s="35"/>
    </row>
    <row r="2730" spans="1:21">
      <c r="A2730" s="7">
        <v>2728</v>
      </c>
      <c r="B2730" s="37" t="str">
        <f>Data_Input!O2734</f>
        <v/>
      </c>
      <c r="C2730" s="37" t="str">
        <f>Data_Input!P2734</f>
        <v/>
      </c>
      <c r="D2730" s="37" t="str">
        <f>Data_Input!Q2734</f>
        <v/>
      </c>
      <c r="E2730" s="37" t="str">
        <f>Data_Input!R2734</f>
        <v/>
      </c>
      <c r="F2730" s="47"/>
      <c r="G2730" s="35"/>
      <c r="H2730" s="35"/>
      <c r="I2730" s="35"/>
      <c r="J2730" s="35"/>
      <c r="K2730" s="35"/>
      <c r="L2730" s="37" t="str">
        <f>IF($G$4=0,B2730,IFERROR(IF(OR(AND(Data_Input!$T$3="meters",Data_Input!$T2734&gt;12),(AND(Data_Input!$T$3="feet",Data_Input!$T2734&gt;40)),ABS(B2730)&gt;$G$4),"",B2730),""))</f>
        <v/>
      </c>
      <c r="M2730" s="37" t="str">
        <f>IF($H$4=0,C2730,IFERROR(IF(OR(AND(Data_Input!$T$3="meters",Data_Input!$T2734&gt;12),(AND(Data_Input!$T$3="feet",Data_Input!$T2734&gt;40)),ABS(C2730)&gt;$G$4),"",C2730),""))</f>
        <v/>
      </c>
      <c r="N2730" s="37" t="str">
        <f>IF($I$4=0,D2730,IFERROR(IF(OR(AND(Data_Input!$T$3="meters",Data_Input!$T2734&gt;12),(AND(Data_Input!$T$3="feet",Data_Input!$T2734&gt;40)),ABS(D2730)&gt;$G$4),"",D2730),""))</f>
        <v/>
      </c>
      <c r="O2730" s="37" t="str">
        <f>IF($J$4=0,E2730,IFERROR(IF(OR(AND(Data_Input!$T$3="meters",Data_Input!$T2734&gt;12),(AND(Data_Input!$T$3="feet",Data_Input!$T2734&gt;40)),ABS(E2730)&gt;$G$4),"",E2730),""))</f>
        <v/>
      </c>
      <c r="P2730" s="35"/>
      <c r="Q2730" s="8" t="str">
        <f t="shared" si="178"/>
        <v/>
      </c>
      <c r="R2730" s="8" t="str">
        <f t="shared" si="179"/>
        <v/>
      </c>
      <c r="S2730" s="8" t="str">
        <f t="shared" si="180"/>
        <v/>
      </c>
      <c r="T2730" s="8" t="str">
        <f t="shared" si="181"/>
        <v/>
      </c>
      <c r="U2730" s="35"/>
    </row>
    <row r="2731" spans="1:21">
      <c r="A2731" s="7">
        <v>2729</v>
      </c>
      <c r="B2731" s="37" t="str">
        <f>Data_Input!O2735</f>
        <v/>
      </c>
      <c r="C2731" s="37" t="str">
        <f>Data_Input!P2735</f>
        <v/>
      </c>
      <c r="D2731" s="37" t="str">
        <f>Data_Input!Q2735</f>
        <v/>
      </c>
      <c r="E2731" s="37" t="str">
        <f>Data_Input!R2735</f>
        <v/>
      </c>
      <c r="F2731" s="47"/>
      <c r="G2731" s="35"/>
      <c r="H2731" s="35"/>
      <c r="I2731" s="35"/>
      <c r="J2731" s="35"/>
      <c r="K2731" s="35"/>
      <c r="L2731" s="37" t="str">
        <f>IF($G$4=0,B2731,IFERROR(IF(OR(AND(Data_Input!$T$3="meters",Data_Input!$T2735&gt;12),(AND(Data_Input!$T$3="feet",Data_Input!$T2735&gt;40)),ABS(B2731)&gt;$G$4),"",B2731),""))</f>
        <v/>
      </c>
      <c r="M2731" s="37" t="str">
        <f>IF($H$4=0,C2731,IFERROR(IF(OR(AND(Data_Input!$T$3="meters",Data_Input!$T2735&gt;12),(AND(Data_Input!$T$3="feet",Data_Input!$T2735&gt;40)),ABS(C2731)&gt;$G$4),"",C2731),""))</f>
        <v/>
      </c>
      <c r="N2731" s="37" t="str">
        <f>IF($I$4=0,D2731,IFERROR(IF(OR(AND(Data_Input!$T$3="meters",Data_Input!$T2735&gt;12),(AND(Data_Input!$T$3="feet",Data_Input!$T2735&gt;40)),ABS(D2731)&gt;$G$4),"",D2731),""))</f>
        <v/>
      </c>
      <c r="O2731" s="37" t="str">
        <f>IF($J$4=0,E2731,IFERROR(IF(OR(AND(Data_Input!$T$3="meters",Data_Input!$T2735&gt;12),(AND(Data_Input!$T$3="feet",Data_Input!$T2735&gt;40)),ABS(E2731)&gt;$G$4),"",E2731),""))</f>
        <v/>
      </c>
      <c r="P2731" s="35"/>
      <c r="Q2731" s="8" t="str">
        <f t="shared" si="178"/>
        <v/>
      </c>
      <c r="R2731" s="8" t="str">
        <f t="shared" si="179"/>
        <v/>
      </c>
      <c r="S2731" s="8" t="str">
        <f t="shared" si="180"/>
        <v/>
      </c>
      <c r="T2731" s="8" t="str">
        <f t="shared" si="181"/>
        <v/>
      </c>
      <c r="U2731" s="35"/>
    </row>
    <row r="2732" spans="1:21">
      <c r="A2732" s="7">
        <v>2730</v>
      </c>
      <c r="B2732" s="37" t="str">
        <f>Data_Input!O2736</f>
        <v/>
      </c>
      <c r="C2732" s="37" t="str">
        <f>Data_Input!P2736</f>
        <v/>
      </c>
      <c r="D2732" s="37" t="str">
        <f>Data_Input!Q2736</f>
        <v/>
      </c>
      <c r="E2732" s="37" t="str">
        <f>Data_Input!R2736</f>
        <v/>
      </c>
      <c r="F2732" s="47"/>
      <c r="G2732" s="35"/>
      <c r="H2732" s="35"/>
      <c r="I2732" s="35"/>
      <c r="J2732" s="35"/>
      <c r="K2732" s="35"/>
      <c r="L2732" s="37" t="str">
        <f>IF($G$4=0,B2732,IFERROR(IF(OR(AND(Data_Input!$T$3="meters",Data_Input!$T2736&gt;12),(AND(Data_Input!$T$3="feet",Data_Input!$T2736&gt;40)),ABS(B2732)&gt;$G$4),"",B2732),""))</f>
        <v/>
      </c>
      <c r="M2732" s="37" t="str">
        <f>IF($H$4=0,C2732,IFERROR(IF(OR(AND(Data_Input!$T$3="meters",Data_Input!$T2736&gt;12),(AND(Data_Input!$T$3="feet",Data_Input!$T2736&gt;40)),ABS(C2732)&gt;$G$4),"",C2732),""))</f>
        <v/>
      </c>
      <c r="N2732" s="37" t="str">
        <f>IF($I$4=0,D2732,IFERROR(IF(OR(AND(Data_Input!$T$3="meters",Data_Input!$T2736&gt;12),(AND(Data_Input!$T$3="feet",Data_Input!$T2736&gt;40)),ABS(D2732)&gt;$G$4),"",D2732),""))</f>
        <v/>
      </c>
      <c r="O2732" s="37" t="str">
        <f>IF($J$4=0,E2732,IFERROR(IF(OR(AND(Data_Input!$T$3="meters",Data_Input!$T2736&gt;12),(AND(Data_Input!$T$3="feet",Data_Input!$T2736&gt;40)),ABS(E2732)&gt;$G$4),"",E2732),""))</f>
        <v/>
      </c>
      <c r="P2732" s="35"/>
      <c r="Q2732" s="8" t="str">
        <f t="shared" si="178"/>
        <v/>
      </c>
      <c r="R2732" s="8" t="str">
        <f t="shared" si="179"/>
        <v/>
      </c>
      <c r="S2732" s="8" t="str">
        <f t="shared" si="180"/>
        <v/>
      </c>
      <c r="T2732" s="8" t="str">
        <f t="shared" si="181"/>
        <v/>
      </c>
      <c r="U2732" s="35"/>
    </row>
    <row r="2733" spans="1:21">
      <c r="A2733" s="7">
        <v>2731</v>
      </c>
      <c r="B2733" s="37" t="str">
        <f>Data_Input!O2737</f>
        <v/>
      </c>
      <c r="C2733" s="37" t="str">
        <f>Data_Input!P2737</f>
        <v/>
      </c>
      <c r="D2733" s="37" t="str">
        <f>Data_Input!Q2737</f>
        <v/>
      </c>
      <c r="E2733" s="37" t="str">
        <f>Data_Input!R2737</f>
        <v/>
      </c>
      <c r="F2733" s="47"/>
      <c r="G2733" s="35"/>
      <c r="H2733" s="35"/>
      <c r="I2733" s="35"/>
      <c r="J2733" s="35"/>
      <c r="K2733" s="35"/>
      <c r="L2733" s="37" t="str">
        <f>IF($G$4=0,B2733,IFERROR(IF(OR(AND(Data_Input!$T$3="meters",Data_Input!$T2737&gt;12),(AND(Data_Input!$T$3="feet",Data_Input!$T2737&gt;40)),ABS(B2733)&gt;$G$4),"",B2733),""))</f>
        <v/>
      </c>
      <c r="M2733" s="37" t="str">
        <f>IF($H$4=0,C2733,IFERROR(IF(OR(AND(Data_Input!$T$3="meters",Data_Input!$T2737&gt;12),(AND(Data_Input!$T$3="feet",Data_Input!$T2737&gt;40)),ABS(C2733)&gt;$G$4),"",C2733),""))</f>
        <v/>
      </c>
      <c r="N2733" s="37" t="str">
        <f>IF($I$4=0,D2733,IFERROR(IF(OR(AND(Data_Input!$T$3="meters",Data_Input!$T2737&gt;12),(AND(Data_Input!$T$3="feet",Data_Input!$T2737&gt;40)),ABS(D2733)&gt;$G$4),"",D2733),""))</f>
        <v/>
      </c>
      <c r="O2733" s="37" t="str">
        <f>IF($J$4=0,E2733,IFERROR(IF(OR(AND(Data_Input!$T$3="meters",Data_Input!$T2737&gt;12),(AND(Data_Input!$T$3="feet",Data_Input!$T2737&gt;40)),ABS(E2733)&gt;$G$4),"",E2733),""))</f>
        <v/>
      </c>
      <c r="P2733" s="35"/>
      <c r="Q2733" s="8" t="str">
        <f t="shared" si="178"/>
        <v/>
      </c>
      <c r="R2733" s="8" t="str">
        <f t="shared" si="179"/>
        <v/>
      </c>
      <c r="S2733" s="8" t="str">
        <f t="shared" si="180"/>
        <v/>
      </c>
      <c r="T2733" s="8" t="str">
        <f t="shared" si="181"/>
        <v/>
      </c>
      <c r="U2733" s="35"/>
    </row>
    <row r="2734" spans="1:21">
      <c r="A2734" s="7">
        <v>2732</v>
      </c>
      <c r="B2734" s="37" t="str">
        <f>Data_Input!O2738</f>
        <v/>
      </c>
      <c r="C2734" s="37" t="str">
        <f>Data_Input!P2738</f>
        <v/>
      </c>
      <c r="D2734" s="37" t="str">
        <f>Data_Input!Q2738</f>
        <v/>
      </c>
      <c r="E2734" s="37" t="str">
        <f>Data_Input!R2738</f>
        <v/>
      </c>
      <c r="F2734" s="47"/>
      <c r="G2734" s="35"/>
      <c r="H2734" s="35"/>
      <c r="I2734" s="35"/>
      <c r="J2734" s="35"/>
      <c r="K2734" s="35"/>
      <c r="L2734" s="37" t="str">
        <f>IF($G$4=0,B2734,IFERROR(IF(OR(AND(Data_Input!$T$3="meters",Data_Input!$T2738&gt;12),(AND(Data_Input!$T$3="feet",Data_Input!$T2738&gt;40)),ABS(B2734)&gt;$G$4),"",B2734),""))</f>
        <v/>
      </c>
      <c r="M2734" s="37" t="str">
        <f>IF($H$4=0,C2734,IFERROR(IF(OR(AND(Data_Input!$T$3="meters",Data_Input!$T2738&gt;12),(AND(Data_Input!$T$3="feet",Data_Input!$T2738&gt;40)),ABS(C2734)&gt;$G$4),"",C2734),""))</f>
        <v/>
      </c>
      <c r="N2734" s="37" t="str">
        <f>IF($I$4=0,D2734,IFERROR(IF(OR(AND(Data_Input!$T$3="meters",Data_Input!$T2738&gt;12),(AND(Data_Input!$T$3="feet",Data_Input!$T2738&gt;40)),ABS(D2734)&gt;$G$4),"",D2734),""))</f>
        <v/>
      </c>
      <c r="O2734" s="37" t="str">
        <f>IF($J$4=0,E2734,IFERROR(IF(OR(AND(Data_Input!$T$3="meters",Data_Input!$T2738&gt;12),(AND(Data_Input!$T$3="feet",Data_Input!$T2738&gt;40)),ABS(E2734)&gt;$G$4),"",E2734),""))</f>
        <v/>
      </c>
      <c r="P2734" s="35"/>
      <c r="Q2734" s="8" t="str">
        <f t="shared" si="178"/>
        <v/>
      </c>
      <c r="R2734" s="8" t="str">
        <f t="shared" si="179"/>
        <v/>
      </c>
      <c r="S2734" s="8" t="str">
        <f t="shared" si="180"/>
        <v/>
      </c>
      <c r="T2734" s="8" t="str">
        <f t="shared" si="181"/>
        <v/>
      </c>
      <c r="U2734" s="35"/>
    </row>
    <row r="2735" spans="1:21">
      <c r="A2735" s="7">
        <v>2733</v>
      </c>
      <c r="B2735" s="37" t="str">
        <f>Data_Input!O2739</f>
        <v/>
      </c>
      <c r="C2735" s="37" t="str">
        <f>Data_Input!P2739</f>
        <v/>
      </c>
      <c r="D2735" s="37" t="str">
        <f>Data_Input!Q2739</f>
        <v/>
      </c>
      <c r="E2735" s="37" t="str">
        <f>Data_Input!R2739</f>
        <v/>
      </c>
      <c r="F2735" s="47"/>
      <c r="G2735" s="35"/>
      <c r="H2735" s="35"/>
      <c r="I2735" s="35"/>
      <c r="J2735" s="35"/>
      <c r="K2735" s="35"/>
      <c r="L2735" s="37" t="str">
        <f>IF($G$4=0,B2735,IFERROR(IF(OR(AND(Data_Input!$T$3="meters",Data_Input!$T2739&gt;12),(AND(Data_Input!$T$3="feet",Data_Input!$T2739&gt;40)),ABS(B2735)&gt;$G$4),"",B2735),""))</f>
        <v/>
      </c>
      <c r="M2735" s="37" t="str">
        <f>IF($H$4=0,C2735,IFERROR(IF(OR(AND(Data_Input!$T$3="meters",Data_Input!$T2739&gt;12),(AND(Data_Input!$T$3="feet",Data_Input!$T2739&gt;40)),ABS(C2735)&gt;$G$4),"",C2735),""))</f>
        <v/>
      </c>
      <c r="N2735" s="37" t="str">
        <f>IF($I$4=0,D2735,IFERROR(IF(OR(AND(Data_Input!$T$3="meters",Data_Input!$T2739&gt;12),(AND(Data_Input!$T$3="feet",Data_Input!$T2739&gt;40)),ABS(D2735)&gt;$G$4),"",D2735),""))</f>
        <v/>
      </c>
      <c r="O2735" s="37" t="str">
        <f>IF($J$4=0,E2735,IFERROR(IF(OR(AND(Data_Input!$T$3="meters",Data_Input!$T2739&gt;12),(AND(Data_Input!$T$3="feet",Data_Input!$T2739&gt;40)),ABS(E2735)&gt;$G$4),"",E2735),""))</f>
        <v/>
      </c>
      <c r="P2735" s="35"/>
      <c r="Q2735" s="8" t="str">
        <f t="shared" si="178"/>
        <v/>
      </c>
      <c r="R2735" s="8" t="str">
        <f t="shared" si="179"/>
        <v/>
      </c>
      <c r="S2735" s="8" t="str">
        <f t="shared" si="180"/>
        <v/>
      </c>
      <c r="T2735" s="8" t="str">
        <f t="shared" si="181"/>
        <v/>
      </c>
      <c r="U2735" s="35"/>
    </row>
    <row r="2736" spans="1:21">
      <c r="A2736" s="7">
        <v>2734</v>
      </c>
      <c r="B2736" s="37" t="str">
        <f>Data_Input!O2740</f>
        <v/>
      </c>
      <c r="C2736" s="37" t="str">
        <f>Data_Input!P2740</f>
        <v/>
      </c>
      <c r="D2736" s="37" t="str">
        <f>Data_Input!Q2740</f>
        <v/>
      </c>
      <c r="E2736" s="37" t="str">
        <f>Data_Input!R2740</f>
        <v/>
      </c>
      <c r="F2736" s="47"/>
      <c r="G2736" s="35"/>
      <c r="H2736" s="35"/>
      <c r="I2736" s="35"/>
      <c r="J2736" s="35"/>
      <c r="K2736" s="35"/>
      <c r="L2736" s="37" t="str">
        <f>IF($G$4=0,B2736,IFERROR(IF(OR(AND(Data_Input!$T$3="meters",Data_Input!$T2740&gt;12),(AND(Data_Input!$T$3="feet",Data_Input!$T2740&gt;40)),ABS(B2736)&gt;$G$4),"",B2736),""))</f>
        <v/>
      </c>
      <c r="M2736" s="37" t="str">
        <f>IF($H$4=0,C2736,IFERROR(IF(OR(AND(Data_Input!$T$3="meters",Data_Input!$T2740&gt;12),(AND(Data_Input!$T$3="feet",Data_Input!$T2740&gt;40)),ABS(C2736)&gt;$G$4),"",C2736),""))</f>
        <v/>
      </c>
      <c r="N2736" s="37" t="str">
        <f>IF($I$4=0,D2736,IFERROR(IF(OR(AND(Data_Input!$T$3="meters",Data_Input!$T2740&gt;12),(AND(Data_Input!$T$3="feet",Data_Input!$T2740&gt;40)),ABS(D2736)&gt;$G$4),"",D2736),""))</f>
        <v/>
      </c>
      <c r="O2736" s="37" t="str">
        <f>IF($J$4=0,E2736,IFERROR(IF(OR(AND(Data_Input!$T$3="meters",Data_Input!$T2740&gt;12),(AND(Data_Input!$T$3="feet",Data_Input!$T2740&gt;40)),ABS(E2736)&gt;$G$4),"",E2736),""))</f>
        <v/>
      </c>
      <c r="P2736" s="35"/>
      <c r="Q2736" s="8" t="str">
        <f t="shared" si="178"/>
        <v/>
      </c>
      <c r="R2736" s="8" t="str">
        <f t="shared" si="179"/>
        <v/>
      </c>
      <c r="S2736" s="8" t="str">
        <f t="shared" si="180"/>
        <v/>
      </c>
      <c r="T2736" s="8" t="str">
        <f t="shared" si="181"/>
        <v/>
      </c>
      <c r="U2736" s="35"/>
    </row>
    <row r="2737" spans="1:21">
      <c r="A2737" s="7">
        <v>2735</v>
      </c>
      <c r="B2737" s="37" t="str">
        <f>Data_Input!O2741</f>
        <v/>
      </c>
      <c r="C2737" s="37" t="str">
        <f>Data_Input!P2741</f>
        <v/>
      </c>
      <c r="D2737" s="37" t="str">
        <f>Data_Input!Q2741</f>
        <v/>
      </c>
      <c r="E2737" s="37" t="str">
        <f>Data_Input!R2741</f>
        <v/>
      </c>
      <c r="F2737" s="47"/>
      <c r="G2737" s="35"/>
      <c r="H2737" s="35"/>
      <c r="I2737" s="35"/>
      <c r="J2737" s="35"/>
      <c r="K2737" s="35"/>
      <c r="L2737" s="37" t="str">
        <f>IF($G$4=0,B2737,IFERROR(IF(OR(AND(Data_Input!$T$3="meters",Data_Input!$T2741&gt;12),(AND(Data_Input!$T$3="feet",Data_Input!$T2741&gt;40)),ABS(B2737)&gt;$G$4),"",B2737),""))</f>
        <v/>
      </c>
      <c r="M2737" s="37" t="str">
        <f>IF($H$4=0,C2737,IFERROR(IF(OR(AND(Data_Input!$T$3="meters",Data_Input!$T2741&gt;12),(AND(Data_Input!$T$3="feet",Data_Input!$T2741&gt;40)),ABS(C2737)&gt;$G$4),"",C2737),""))</f>
        <v/>
      </c>
      <c r="N2737" s="37" t="str">
        <f>IF($I$4=0,D2737,IFERROR(IF(OR(AND(Data_Input!$T$3="meters",Data_Input!$T2741&gt;12),(AND(Data_Input!$T$3="feet",Data_Input!$T2741&gt;40)),ABS(D2737)&gt;$G$4),"",D2737),""))</f>
        <v/>
      </c>
      <c r="O2737" s="37" t="str">
        <f>IF($J$4=0,E2737,IFERROR(IF(OR(AND(Data_Input!$T$3="meters",Data_Input!$T2741&gt;12),(AND(Data_Input!$T$3="feet",Data_Input!$T2741&gt;40)),ABS(E2737)&gt;$G$4),"",E2737),""))</f>
        <v/>
      </c>
      <c r="P2737" s="35"/>
      <c r="Q2737" s="8" t="str">
        <f t="shared" si="178"/>
        <v/>
      </c>
      <c r="R2737" s="8" t="str">
        <f t="shared" si="179"/>
        <v/>
      </c>
      <c r="S2737" s="8" t="str">
        <f t="shared" si="180"/>
        <v/>
      </c>
      <c r="T2737" s="8" t="str">
        <f t="shared" si="181"/>
        <v/>
      </c>
      <c r="U2737" s="35"/>
    </row>
    <row r="2738" spans="1:21">
      <c r="A2738" s="7">
        <v>2736</v>
      </c>
      <c r="B2738" s="37" t="str">
        <f>Data_Input!O2742</f>
        <v/>
      </c>
      <c r="C2738" s="37" t="str">
        <f>Data_Input!P2742</f>
        <v/>
      </c>
      <c r="D2738" s="37" t="str">
        <f>Data_Input!Q2742</f>
        <v/>
      </c>
      <c r="E2738" s="37" t="str">
        <f>Data_Input!R2742</f>
        <v/>
      </c>
      <c r="F2738" s="47"/>
      <c r="G2738" s="35"/>
      <c r="H2738" s="35"/>
      <c r="I2738" s="35"/>
      <c r="J2738" s="35"/>
      <c r="K2738" s="35"/>
      <c r="L2738" s="37" t="str">
        <f>IF($G$4=0,B2738,IFERROR(IF(OR(AND(Data_Input!$T$3="meters",Data_Input!$T2742&gt;12),(AND(Data_Input!$T$3="feet",Data_Input!$T2742&gt;40)),ABS(B2738)&gt;$G$4),"",B2738),""))</f>
        <v/>
      </c>
      <c r="M2738" s="37" t="str">
        <f>IF($H$4=0,C2738,IFERROR(IF(OR(AND(Data_Input!$T$3="meters",Data_Input!$T2742&gt;12),(AND(Data_Input!$T$3="feet",Data_Input!$T2742&gt;40)),ABS(C2738)&gt;$G$4),"",C2738),""))</f>
        <v/>
      </c>
      <c r="N2738" s="37" t="str">
        <f>IF($I$4=0,D2738,IFERROR(IF(OR(AND(Data_Input!$T$3="meters",Data_Input!$T2742&gt;12),(AND(Data_Input!$T$3="feet",Data_Input!$T2742&gt;40)),ABS(D2738)&gt;$G$4),"",D2738),""))</f>
        <v/>
      </c>
      <c r="O2738" s="37" t="str">
        <f>IF($J$4=0,E2738,IFERROR(IF(OR(AND(Data_Input!$T$3="meters",Data_Input!$T2742&gt;12),(AND(Data_Input!$T$3="feet",Data_Input!$T2742&gt;40)),ABS(E2738)&gt;$G$4),"",E2738),""))</f>
        <v/>
      </c>
      <c r="P2738" s="35"/>
      <c r="Q2738" s="8" t="str">
        <f t="shared" si="178"/>
        <v/>
      </c>
      <c r="R2738" s="8" t="str">
        <f t="shared" si="179"/>
        <v/>
      </c>
      <c r="S2738" s="8" t="str">
        <f t="shared" si="180"/>
        <v/>
      </c>
      <c r="T2738" s="8" t="str">
        <f t="shared" si="181"/>
        <v/>
      </c>
      <c r="U2738" s="35"/>
    </row>
    <row r="2739" spans="1:21">
      <c r="A2739" s="7">
        <v>2737</v>
      </c>
      <c r="B2739" s="37" t="str">
        <f>Data_Input!O2743</f>
        <v/>
      </c>
      <c r="C2739" s="37" t="str">
        <f>Data_Input!P2743</f>
        <v/>
      </c>
      <c r="D2739" s="37" t="str">
        <f>Data_Input!Q2743</f>
        <v/>
      </c>
      <c r="E2739" s="37" t="str">
        <f>Data_Input!R2743</f>
        <v/>
      </c>
      <c r="F2739" s="47"/>
      <c r="G2739" s="35"/>
      <c r="H2739" s="35"/>
      <c r="I2739" s="35"/>
      <c r="J2739" s="35"/>
      <c r="K2739" s="35"/>
      <c r="L2739" s="37" t="str">
        <f>IF($G$4=0,B2739,IFERROR(IF(OR(AND(Data_Input!$T$3="meters",Data_Input!$T2743&gt;12),(AND(Data_Input!$T$3="feet",Data_Input!$T2743&gt;40)),ABS(B2739)&gt;$G$4),"",B2739),""))</f>
        <v/>
      </c>
      <c r="M2739" s="37" t="str">
        <f>IF($H$4=0,C2739,IFERROR(IF(OR(AND(Data_Input!$T$3="meters",Data_Input!$T2743&gt;12),(AND(Data_Input!$T$3="feet",Data_Input!$T2743&gt;40)),ABS(C2739)&gt;$G$4),"",C2739),""))</f>
        <v/>
      </c>
      <c r="N2739" s="37" t="str">
        <f>IF($I$4=0,D2739,IFERROR(IF(OR(AND(Data_Input!$T$3="meters",Data_Input!$T2743&gt;12),(AND(Data_Input!$T$3="feet",Data_Input!$T2743&gt;40)),ABS(D2739)&gt;$G$4),"",D2739),""))</f>
        <v/>
      </c>
      <c r="O2739" s="37" t="str">
        <f>IF($J$4=0,E2739,IFERROR(IF(OR(AND(Data_Input!$T$3="meters",Data_Input!$T2743&gt;12),(AND(Data_Input!$T$3="feet",Data_Input!$T2743&gt;40)),ABS(E2739)&gt;$G$4),"",E2739),""))</f>
        <v/>
      </c>
      <c r="P2739" s="35"/>
      <c r="Q2739" s="8" t="str">
        <f t="shared" si="178"/>
        <v/>
      </c>
      <c r="R2739" s="8" t="str">
        <f t="shared" si="179"/>
        <v/>
      </c>
      <c r="S2739" s="8" t="str">
        <f t="shared" si="180"/>
        <v/>
      </c>
      <c r="T2739" s="8" t="str">
        <f t="shared" si="181"/>
        <v/>
      </c>
      <c r="U2739" s="35"/>
    </row>
    <row r="2740" spans="1:21">
      <c r="A2740" s="7">
        <v>2738</v>
      </c>
      <c r="B2740" s="37" t="str">
        <f>Data_Input!O2744</f>
        <v/>
      </c>
      <c r="C2740" s="37" t="str">
        <f>Data_Input!P2744</f>
        <v/>
      </c>
      <c r="D2740" s="37" t="str">
        <f>Data_Input!Q2744</f>
        <v/>
      </c>
      <c r="E2740" s="37" t="str">
        <f>Data_Input!R2744</f>
        <v/>
      </c>
      <c r="F2740" s="47"/>
      <c r="G2740" s="35"/>
      <c r="H2740" s="35"/>
      <c r="I2740" s="35"/>
      <c r="J2740" s="35"/>
      <c r="K2740" s="35"/>
      <c r="L2740" s="37" t="str">
        <f>IF($G$4=0,B2740,IFERROR(IF(OR(AND(Data_Input!$T$3="meters",Data_Input!$T2744&gt;12),(AND(Data_Input!$T$3="feet",Data_Input!$T2744&gt;40)),ABS(B2740)&gt;$G$4),"",B2740),""))</f>
        <v/>
      </c>
      <c r="M2740" s="37" t="str">
        <f>IF($H$4=0,C2740,IFERROR(IF(OR(AND(Data_Input!$T$3="meters",Data_Input!$T2744&gt;12),(AND(Data_Input!$T$3="feet",Data_Input!$T2744&gt;40)),ABS(C2740)&gt;$G$4),"",C2740),""))</f>
        <v/>
      </c>
      <c r="N2740" s="37" t="str">
        <f>IF($I$4=0,D2740,IFERROR(IF(OR(AND(Data_Input!$T$3="meters",Data_Input!$T2744&gt;12),(AND(Data_Input!$T$3="feet",Data_Input!$T2744&gt;40)),ABS(D2740)&gt;$G$4),"",D2740),""))</f>
        <v/>
      </c>
      <c r="O2740" s="37" t="str">
        <f>IF($J$4=0,E2740,IFERROR(IF(OR(AND(Data_Input!$T$3="meters",Data_Input!$T2744&gt;12),(AND(Data_Input!$T$3="feet",Data_Input!$T2744&gt;40)),ABS(E2740)&gt;$G$4),"",E2740),""))</f>
        <v/>
      </c>
      <c r="P2740" s="35"/>
      <c r="Q2740" s="8" t="str">
        <f t="shared" si="178"/>
        <v/>
      </c>
      <c r="R2740" s="8" t="str">
        <f t="shared" si="179"/>
        <v/>
      </c>
      <c r="S2740" s="8" t="str">
        <f t="shared" si="180"/>
        <v/>
      </c>
      <c r="T2740" s="8" t="str">
        <f t="shared" si="181"/>
        <v/>
      </c>
      <c r="U2740" s="35"/>
    </row>
    <row r="2741" spans="1:21">
      <c r="A2741" s="7">
        <v>2739</v>
      </c>
      <c r="B2741" s="37" t="str">
        <f>Data_Input!O2745</f>
        <v/>
      </c>
      <c r="C2741" s="37" t="str">
        <f>Data_Input!P2745</f>
        <v/>
      </c>
      <c r="D2741" s="37" t="str">
        <f>Data_Input!Q2745</f>
        <v/>
      </c>
      <c r="E2741" s="37" t="str">
        <f>Data_Input!R2745</f>
        <v/>
      </c>
      <c r="F2741" s="47"/>
      <c r="G2741" s="35"/>
      <c r="H2741" s="35"/>
      <c r="I2741" s="35"/>
      <c r="J2741" s="35"/>
      <c r="K2741" s="35"/>
      <c r="L2741" s="37" t="str">
        <f>IF($G$4=0,B2741,IFERROR(IF(OR(AND(Data_Input!$T$3="meters",Data_Input!$T2745&gt;12),(AND(Data_Input!$T$3="feet",Data_Input!$T2745&gt;40)),ABS(B2741)&gt;$G$4),"",B2741),""))</f>
        <v/>
      </c>
      <c r="M2741" s="37" t="str">
        <f>IF($H$4=0,C2741,IFERROR(IF(OR(AND(Data_Input!$T$3="meters",Data_Input!$T2745&gt;12),(AND(Data_Input!$T$3="feet",Data_Input!$T2745&gt;40)),ABS(C2741)&gt;$G$4),"",C2741),""))</f>
        <v/>
      </c>
      <c r="N2741" s="37" t="str">
        <f>IF($I$4=0,D2741,IFERROR(IF(OR(AND(Data_Input!$T$3="meters",Data_Input!$T2745&gt;12),(AND(Data_Input!$T$3="feet",Data_Input!$T2745&gt;40)),ABS(D2741)&gt;$G$4),"",D2741),""))</f>
        <v/>
      </c>
      <c r="O2741" s="37" t="str">
        <f>IF($J$4=0,E2741,IFERROR(IF(OR(AND(Data_Input!$T$3="meters",Data_Input!$T2745&gt;12),(AND(Data_Input!$T$3="feet",Data_Input!$T2745&gt;40)),ABS(E2741)&gt;$G$4),"",E2741),""))</f>
        <v/>
      </c>
      <c r="P2741" s="35"/>
      <c r="Q2741" s="8" t="str">
        <f t="shared" si="178"/>
        <v/>
      </c>
      <c r="R2741" s="8" t="str">
        <f t="shared" si="179"/>
        <v/>
      </c>
      <c r="S2741" s="8" t="str">
        <f t="shared" si="180"/>
        <v/>
      </c>
      <c r="T2741" s="8" t="str">
        <f t="shared" si="181"/>
        <v/>
      </c>
      <c r="U2741" s="35"/>
    </row>
    <row r="2742" spans="1:21">
      <c r="A2742" s="7">
        <v>2740</v>
      </c>
      <c r="B2742" s="37" t="str">
        <f>Data_Input!O2746</f>
        <v/>
      </c>
      <c r="C2742" s="37" t="str">
        <f>Data_Input!P2746</f>
        <v/>
      </c>
      <c r="D2742" s="37" t="str">
        <f>Data_Input!Q2746</f>
        <v/>
      </c>
      <c r="E2742" s="37" t="str">
        <f>Data_Input!R2746</f>
        <v/>
      </c>
      <c r="F2742" s="47"/>
      <c r="G2742" s="35"/>
      <c r="H2742" s="35"/>
      <c r="I2742" s="35"/>
      <c r="J2742" s="35"/>
      <c r="K2742" s="35"/>
      <c r="L2742" s="37" t="str">
        <f>IF($G$4=0,B2742,IFERROR(IF(OR(AND(Data_Input!$T$3="meters",Data_Input!$T2746&gt;12),(AND(Data_Input!$T$3="feet",Data_Input!$T2746&gt;40)),ABS(B2742)&gt;$G$4),"",B2742),""))</f>
        <v/>
      </c>
      <c r="M2742" s="37" t="str">
        <f>IF($H$4=0,C2742,IFERROR(IF(OR(AND(Data_Input!$T$3="meters",Data_Input!$T2746&gt;12),(AND(Data_Input!$T$3="feet",Data_Input!$T2746&gt;40)),ABS(C2742)&gt;$G$4),"",C2742),""))</f>
        <v/>
      </c>
      <c r="N2742" s="37" t="str">
        <f>IF($I$4=0,D2742,IFERROR(IF(OR(AND(Data_Input!$T$3="meters",Data_Input!$T2746&gt;12),(AND(Data_Input!$T$3="feet",Data_Input!$T2746&gt;40)),ABS(D2742)&gt;$G$4),"",D2742),""))</f>
        <v/>
      </c>
      <c r="O2742" s="37" t="str">
        <f>IF($J$4=0,E2742,IFERROR(IF(OR(AND(Data_Input!$T$3="meters",Data_Input!$T2746&gt;12),(AND(Data_Input!$T$3="feet",Data_Input!$T2746&gt;40)),ABS(E2742)&gt;$G$4),"",E2742),""))</f>
        <v/>
      </c>
      <c r="P2742" s="35"/>
      <c r="Q2742" s="8" t="str">
        <f t="shared" si="178"/>
        <v/>
      </c>
      <c r="R2742" s="8" t="str">
        <f t="shared" si="179"/>
        <v/>
      </c>
      <c r="S2742" s="8" t="str">
        <f t="shared" si="180"/>
        <v/>
      </c>
      <c r="T2742" s="8" t="str">
        <f t="shared" si="181"/>
        <v/>
      </c>
      <c r="U2742" s="35"/>
    </row>
    <row r="2743" spans="1:21">
      <c r="A2743" s="7">
        <v>2741</v>
      </c>
      <c r="B2743" s="37" t="str">
        <f>Data_Input!O2747</f>
        <v/>
      </c>
      <c r="C2743" s="37" t="str">
        <f>Data_Input!P2747</f>
        <v/>
      </c>
      <c r="D2743" s="37" t="str">
        <f>Data_Input!Q2747</f>
        <v/>
      </c>
      <c r="E2743" s="37" t="str">
        <f>Data_Input!R2747</f>
        <v/>
      </c>
      <c r="F2743" s="47"/>
      <c r="G2743" s="35"/>
      <c r="H2743" s="35"/>
      <c r="I2743" s="35"/>
      <c r="J2743" s="35"/>
      <c r="K2743" s="35"/>
      <c r="L2743" s="37" t="str">
        <f>IF($G$4=0,B2743,IFERROR(IF(OR(AND(Data_Input!$T$3="meters",Data_Input!$T2747&gt;12),(AND(Data_Input!$T$3="feet",Data_Input!$T2747&gt;40)),ABS(B2743)&gt;$G$4),"",B2743),""))</f>
        <v/>
      </c>
      <c r="M2743" s="37" t="str">
        <f>IF($H$4=0,C2743,IFERROR(IF(OR(AND(Data_Input!$T$3="meters",Data_Input!$T2747&gt;12),(AND(Data_Input!$T$3="feet",Data_Input!$T2747&gt;40)),ABS(C2743)&gt;$G$4),"",C2743),""))</f>
        <v/>
      </c>
      <c r="N2743" s="37" t="str">
        <f>IF($I$4=0,D2743,IFERROR(IF(OR(AND(Data_Input!$T$3="meters",Data_Input!$T2747&gt;12),(AND(Data_Input!$T$3="feet",Data_Input!$T2747&gt;40)),ABS(D2743)&gt;$G$4),"",D2743),""))</f>
        <v/>
      </c>
      <c r="O2743" s="37" t="str">
        <f>IF($J$4=0,E2743,IFERROR(IF(OR(AND(Data_Input!$T$3="meters",Data_Input!$T2747&gt;12),(AND(Data_Input!$T$3="feet",Data_Input!$T2747&gt;40)),ABS(E2743)&gt;$G$4),"",E2743),""))</f>
        <v/>
      </c>
      <c r="P2743" s="35"/>
      <c r="Q2743" s="8" t="str">
        <f t="shared" si="178"/>
        <v/>
      </c>
      <c r="R2743" s="8" t="str">
        <f t="shared" si="179"/>
        <v/>
      </c>
      <c r="S2743" s="8" t="str">
        <f t="shared" si="180"/>
        <v/>
      </c>
      <c r="T2743" s="8" t="str">
        <f t="shared" si="181"/>
        <v/>
      </c>
      <c r="U2743" s="35"/>
    </row>
    <row r="2744" spans="1:21">
      <c r="A2744" s="7">
        <v>2742</v>
      </c>
      <c r="B2744" s="37" t="str">
        <f>Data_Input!O2748</f>
        <v/>
      </c>
      <c r="C2744" s="37" t="str">
        <f>Data_Input!P2748</f>
        <v/>
      </c>
      <c r="D2744" s="37" t="str">
        <f>Data_Input!Q2748</f>
        <v/>
      </c>
      <c r="E2744" s="37" t="str">
        <f>Data_Input!R2748</f>
        <v/>
      </c>
      <c r="F2744" s="47"/>
      <c r="G2744" s="35"/>
      <c r="H2744" s="35"/>
      <c r="I2744" s="35"/>
      <c r="J2744" s="35"/>
      <c r="K2744" s="35"/>
      <c r="L2744" s="37" t="str">
        <f>IF($G$4=0,B2744,IFERROR(IF(OR(AND(Data_Input!$T$3="meters",Data_Input!$T2748&gt;12),(AND(Data_Input!$T$3="feet",Data_Input!$T2748&gt;40)),ABS(B2744)&gt;$G$4),"",B2744),""))</f>
        <v/>
      </c>
      <c r="M2744" s="37" t="str">
        <f>IF($H$4=0,C2744,IFERROR(IF(OR(AND(Data_Input!$T$3="meters",Data_Input!$T2748&gt;12),(AND(Data_Input!$T$3="feet",Data_Input!$T2748&gt;40)),ABS(C2744)&gt;$G$4),"",C2744),""))</f>
        <v/>
      </c>
      <c r="N2744" s="37" t="str">
        <f>IF($I$4=0,D2744,IFERROR(IF(OR(AND(Data_Input!$T$3="meters",Data_Input!$T2748&gt;12),(AND(Data_Input!$T$3="feet",Data_Input!$T2748&gt;40)),ABS(D2744)&gt;$G$4),"",D2744),""))</f>
        <v/>
      </c>
      <c r="O2744" s="37" t="str">
        <f>IF($J$4=0,E2744,IFERROR(IF(OR(AND(Data_Input!$T$3="meters",Data_Input!$T2748&gt;12),(AND(Data_Input!$T$3="feet",Data_Input!$T2748&gt;40)),ABS(E2744)&gt;$G$4),"",E2744),""))</f>
        <v/>
      </c>
      <c r="P2744" s="35"/>
      <c r="Q2744" s="8" t="str">
        <f t="shared" si="178"/>
        <v/>
      </c>
      <c r="R2744" s="8" t="str">
        <f t="shared" si="179"/>
        <v/>
      </c>
      <c r="S2744" s="8" t="str">
        <f t="shared" si="180"/>
        <v/>
      </c>
      <c r="T2744" s="8" t="str">
        <f t="shared" si="181"/>
        <v/>
      </c>
      <c r="U2744" s="35"/>
    </row>
    <row r="2745" spans="1:21">
      <c r="A2745" s="7">
        <v>2743</v>
      </c>
      <c r="B2745" s="37" t="str">
        <f>Data_Input!O2749</f>
        <v/>
      </c>
      <c r="C2745" s="37" t="str">
        <f>Data_Input!P2749</f>
        <v/>
      </c>
      <c r="D2745" s="37" t="str">
        <f>Data_Input!Q2749</f>
        <v/>
      </c>
      <c r="E2745" s="37" t="str">
        <f>Data_Input!R2749</f>
        <v/>
      </c>
      <c r="F2745" s="47"/>
      <c r="G2745" s="35"/>
      <c r="H2745" s="35"/>
      <c r="I2745" s="35"/>
      <c r="J2745" s="35"/>
      <c r="K2745" s="35"/>
      <c r="L2745" s="37" t="str">
        <f>IF($G$4=0,B2745,IFERROR(IF(OR(AND(Data_Input!$T$3="meters",Data_Input!$T2749&gt;12),(AND(Data_Input!$T$3="feet",Data_Input!$T2749&gt;40)),ABS(B2745)&gt;$G$4),"",B2745),""))</f>
        <v/>
      </c>
      <c r="M2745" s="37" t="str">
        <f>IF($H$4=0,C2745,IFERROR(IF(OR(AND(Data_Input!$T$3="meters",Data_Input!$T2749&gt;12),(AND(Data_Input!$T$3="feet",Data_Input!$T2749&gt;40)),ABS(C2745)&gt;$G$4),"",C2745),""))</f>
        <v/>
      </c>
      <c r="N2745" s="37" t="str">
        <f>IF($I$4=0,D2745,IFERROR(IF(OR(AND(Data_Input!$T$3="meters",Data_Input!$T2749&gt;12),(AND(Data_Input!$T$3="feet",Data_Input!$T2749&gt;40)),ABS(D2745)&gt;$G$4),"",D2745),""))</f>
        <v/>
      </c>
      <c r="O2745" s="37" t="str">
        <f>IF($J$4=0,E2745,IFERROR(IF(OR(AND(Data_Input!$T$3="meters",Data_Input!$T2749&gt;12),(AND(Data_Input!$T$3="feet",Data_Input!$T2749&gt;40)),ABS(E2745)&gt;$G$4),"",E2745),""))</f>
        <v/>
      </c>
      <c r="P2745" s="35"/>
      <c r="Q2745" s="8" t="str">
        <f t="shared" si="178"/>
        <v/>
      </c>
      <c r="R2745" s="8" t="str">
        <f t="shared" si="179"/>
        <v/>
      </c>
      <c r="S2745" s="8" t="str">
        <f t="shared" si="180"/>
        <v/>
      </c>
      <c r="T2745" s="8" t="str">
        <f t="shared" si="181"/>
        <v/>
      </c>
      <c r="U2745" s="35"/>
    </row>
    <row r="2746" spans="1:21">
      <c r="A2746" s="7">
        <v>2744</v>
      </c>
      <c r="B2746" s="37" t="str">
        <f>Data_Input!O2750</f>
        <v/>
      </c>
      <c r="C2746" s="37" t="str">
        <f>Data_Input!P2750</f>
        <v/>
      </c>
      <c r="D2746" s="37" t="str">
        <f>Data_Input!Q2750</f>
        <v/>
      </c>
      <c r="E2746" s="37" t="str">
        <f>Data_Input!R2750</f>
        <v/>
      </c>
      <c r="F2746" s="47"/>
      <c r="G2746" s="35"/>
      <c r="H2746" s="35"/>
      <c r="I2746" s="35"/>
      <c r="J2746" s="35"/>
      <c r="K2746" s="35"/>
      <c r="L2746" s="37" t="str">
        <f>IF($G$4=0,B2746,IFERROR(IF(OR(AND(Data_Input!$T$3="meters",Data_Input!$T2750&gt;12),(AND(Data_Input!$T$3="feet",Data_Input!$T2750&gt;40)),ABS(B2746)&gt;$G$4),"",B2746),""))</f>
        <v/>
      </c>
      <c r="M2746" s="37" t="str">
        <f>IF($H$4=0,C2746,IFERROR(IF(OR(AND(Data_Input!$T$3="meters",Data_Input!$T2750&gt;12),(AND(Data_Input!$T$3="feet",Data_Input!$T2750&gt;40)),ABS(C2746)&gt;$G$4),"",C2746),""))</f>
        <v/>
      </c>
      <c r="N2746" s="37" t="str">
        <f>IF($I$4=0,D2746,IFERROR(IF(OR(AND(Data_Input!$T$3="meters",Data_Input!$T2750&gt;12),(AND(Data_Input!$T$3="feet",Data_Input!$T2750&gt;40)),ABS(D2746)&gt;$G$4),"",D2746),""))</f>
        <v/>
      </c>
      <c r="O2746" s="37" t="str">
        <f>IF($J$4=0,E2746,IFERROR(IF(OR(AND(Data_Input!$T$3="meters",Data_Input!$T2750&gt;12),(AND(Data_Input!$T$3="feet",Data_Input!$T2750&gt;40)),ABS(E2746)&gt;$G$4),"",E2746),""))</f>
        <v/>
      </c>
      <c r="P2746" s="35"/>
      <c r="Q2746" s="8" t="str">
        <f t="shared" si="178"/>
        <v/>
      </c>
      <c r="R2746" s="8" t="str">
        <f t="shared" si="179"/>
        <v/>
      </c>
      <c r="S2746" s="8" t="str">
        <f t="shared" si="180"/>
        <v/>
      </c>
      <c r="T2746" s="8" t="str">
        <f t="shared" si="181"/>
        <v/>
      </c>
      <c r="U2746" s="35"/>
    </row>
    <row r="2747" spans="1:21">
      <c r="A2747" s="7">
        <v>2745</v>
      </c>
      <c r="B2747" s="37" t="str">
        <f>Data_Input!O2751</f>
        <v/>
      </c>
      <c r="C2747" s="37" t="str">
        <f>Data_Input!P2751</f>
        <v/>
      </c>
      <c r="D2747" s="37" t="str">
        <f>Data_Input!Q2751</f>
        <v/>
      </c>
      <c r="E2747" s="37" t="str">
        <f>Data_Input!R2751</f>
        <v/>
      </c>
      <c r="F2747" s="47"/>
      <c r="G2747" s="35"/>
      <c r="H2747" s="35"/>
      <c r="I2747" s="35"/>
      <c r="J2747" s="35"/>
      <c r="K2747" s="35"/>
      <c r="L2747" s="37" t="str">
        <f>IF($G$4=0,B2747,IFERROR(IF(OR(AND(Data_Input!$T$3="meters",Data_Input!$T2751&gt;12),(AND(Data_Input!$T$3="feet",Data_Input!$T2751&gt;40)),ABS(B2747)&gt;$G$4),"",B2747),""))</f>
        <v/>
      </c>
      <c r="M2747" s="37" t="str">
        <f>IF($H$4=0,C2747,IFERROR(IF(OR(AND(Data_Input!$T$3="meters",Data_Input!$T2751&gt;12),(AND(Data_Input!$T$3="feet",Data_Input!$T2751&gt;40)),ABS(C2747)&gt;$G$4),"",C2747),""))</f>
        <v/>
      </c>
      <c r="N2747" s="37" t="str">
        <f>IF($I$4=0,D2747,IFERROR(IF(OR(AND(Data_Input!$T$3="meters",Data_Input!$T2751&gt;12),(AND(Data_Input!$T$3="feet",Data_Input!$T2751&gt;40)),ABS(D2747)&gt;$G$4),"",D2747),""))</f>
        <v/>
      </c>
      <c r="O2747" s="37" t="str">
        <f>IF($J$4=0,E2747,IFERROR(IF(OR(AND(Data_Input!$T$3="meters",Data_Input!$T2751&gt;12),(AND(Data_Input!$T$3="feet",Data_Input!$T2751&gt;40)),ABS(E2747)&gt;$G$4),"",E2747),""))</f>
        <v/>
      </c>
      <c r="P2747" s="35"/>
      <c r="Q2747" s="8" t="str">
        <f t="shared" si="178"/>
        <v/>
      </c>
      <c r="R2747" s="8" t="str">
        <f t="shared" si="179"/>
        <v/>
      </c>
      <c r="S2747" s="8" t="str">
        <f t="shared" si="180"/>
        <v/>
      </c>
      <c r="T2747" s="8" t="str">
        <f t="shared" si="181"/>
        <v/>
      </c>
      <c r="U2747" s="35"/>
    </row>
    <row r="2748" spans="1:21">
      <c r="A2748" s="7">
        <v>2746</v>
      </c>
      <c r="B2748" s="37" t="str">
        <f>Data_Input!O2752</f>
        <v/>
      </c>
      <c r="C2748" s="37" t="str">
        <f>Data_Input!P2752</f>
        <v/>
      </c>
      <c r="D2748" s="37" t="str">
        <f>Data_Input!Q2752</f>
        <v/>
      </c>
      <c r="E2748" s="37" t="str">
        <f>Data_Input!R2752</f>
        <v/>
      </c>
      <c r="F2748" s="47"/>
      <c r="G2748" s="35"/>
      <c r="H2748" s="35"/>
      <c r="I2748" s="35"/>
      <c r="J2748" s="35"/>
      <c r="K2748" s="35"/>
      <c r="L2748" s="37" t="str">
        <f>IF($G$4=0,B2748,IFERROR(IF(OR(AND(Data_Input!$T$3="meters",Data_Input!$T2752&gt;12),(AND(Data_Input!$T$3="feet",Data_Input!$T2752&gt;40)),ABS(B2748)&gt;$G$4),"",B2748),""))</f>
        <v/>
      </c>
      <c r="M2748" s="37" t="str">
        <f>IF($H$4=0,C2748,IFERROR(IF(OR(AND(Data_Input!$T$3="meters",Data_Input!$T2752&gt;12),(AND(Data_Input!$T$3="feet",Data_Input!$T2752&gt;40)),ABS(C2748)&gt;$G$4),"",C2748),""))</f>
        <v/>
      </c>
      <c r="N2748" s="37" t="str">
        <f>IF($I$4=0,D2748,IFERROR(IF(OR(AND(Data_Input!$T$3="meters",Data_Input!$T2752&gt;12),(AND(Data_Input!$T$3="feet",Data_Input!$T2752&gt;40)),ABS(D2748)&gt;$G$4),"",D2748),""))</f>
        <v/>
      </c>
      <c r="O2748" s="37" t="str">
        <f>IF($J$4=0,E2748,IFERROR(IF(OR(AND(Data_Input!$T$3="meters",Data_Input!$T2752&gt;12),(AND(Data_Input!$T$3="feet",Data_Input!$T2752&gt;40)),ABS(E2748)&gt;$G$4),"",E2748),""))</f>
        <v/>
      </c>
      <c r="P2748" s="35"/>
      <c r="Q2748" s="8" t="str">
        <f t="shared" si="178"/>
        <v/>
      </c>
      <c r="R2748" s="8" t="str">
        <f t="shared" si="179"/>
        <v/>
      </c>
      <c r="S2748" s="8" t="str">
        <f t="shared" si="180"/>
        <v/>
      </c>
      <c r="T2748" s="8" t="str">
        <f t="shared" si="181"/>
        <v/>
      </c>
      <c r="U2748" s="35"/>
    </row>
    <row r="2749" spans="1:21">
      <c r="A2749" s="7">
        <v>2747</v>
      </c>
      <c r="B2749" s="37" t="str">
        <f>Data_Input!O2753</f>
        <v/>
      </c>
      <c r="C2749" s="37" t="str">
        <f>Data_Input!P2753</f>
        <v/>
      </c>
      <c r="D2749" s="37" t="str">
        <f>Data_Input!Q2753</f>
        <v/>
      </c>
      <c r="E2749" s="37" t="str">
        <f>Data_Input!R2753</f>
        <v/>
      </c>
      <c r="F2749" s="47"/>
      <c r="G2749" s="35"/>
      <c r="H2749" s="35"/>
      <c r="I2749" s="35"/>
      <c r="J2749" s="35"/>
      <c r="K2749" s="35"/>
      <c r="L2749" s="37" t="str">
        <f>IF($G$4=0,B2749,IFERROR(IF(OR(AND(Data_Input!$T$3="meters",Data_Input!$T2753&gt;12),(AND(Data_Input!$T$3="feet",Data_Input!$T2753&gt;40)),ABS(B2749)&gt;$G$4),"",B2749),""))</f>
        <v/>
      </c>
      <c r="M2749" s="37" t="str">
        <f>IF($H$4=0,C2749,IFERROR(IF(OR(AND(Data_Input!$T$3="meters",Data_Input!$T2753&gt;12),(AND(Data_Input!$T$3="feet",Data_Input!$T2753&gt;40)),ABS(C2749)&gt;$G$4),"",C2749),""))</f>
        <v/>
      </c>
      <c r="N2749" s="37" t="str">
        <f>IF($I$4=0,D2749,IFERROR(IF(OR(AND(Data_Input!$T$3="meters",Data_Input!$T2753&gt;12),(AND(Data_Input!$T$3="feet",Data_Input!$T2753&gt;40)),ABS(D2749)&gt;$G$4),"",D2749),""))</f>
        <v/>
      </c>
      <c r="O2749" s="37" t="str">
        <f>IF($J$4=0,E2749,IFERROR(IF(OR(AND(Data_Input!$T$3="meters",Data_Input!$T2753&gt;12),(AND(Data_Input!$T$3="feet",Data_Input!$T2753&gt;40)),ABS(E2749)&gt;$G$4),"",E2749),""))</f>
        <v/>
      </c>
      <c r="P2749" s="35"/>
      <c r="Q2749" s="8" t="str">
        <f t="shared" si="178"/>
        <v/>
      </c>
      <c r="R2749" s="8" t="str">
        <f t="shared" si="179"/>
        <v/>
      </c>
      <c r="S2749" s="8" t="str">
        <f t="shared" si="180"/>
        <v/>
      </c>
      <c r="T2749" s="8" t="str">
        <f t="shared" si="181"/>
        <v/>
      </c>
      <c r="U2749" s="35"/>
    </row>
    <row r="2750" spans="1:21">
      <c r="A2750" s="7">
        <v>2748</v>
      </c>
      <c r="B2750" s="37" t="str">
        <f>Data_Input!O2754</f>
        <v/>
      </c>
      <c r="C2750" s="37" t="str">
        <f>Data_Input!P2754</f>
        <v/>
      </c>
      <c r="D2750" s="37" t="str">
        <f>Data_Input!Q2754</f>
        <v/>
      </c>
      <c r="E2750" s="37" t="str">
        <f>Data_Input!R2754</f>
        <v/>
      </c>
      <c r="F2750" s="47"/>
      <c r="G2750" s="35"/>
      <c r="H2750" s="35"/>
      <c r="I2750" s="35"/>
      <c r="J2750" s="35"/>
      <c r="K2750" s="35"/>
      <c r="L2750" s="37" t="str">
        <f>IF($G$4=0,B2750,IFERROR(IF(OR(AND(Data_Input!$T$3="meters",Data_Input!$T2754&gt;12),(AND(Data_Input!$T$3="feet",Data_Input!$T2754&gt;40)),ABS(B2750)&gt;$G$4),"",B2750),""))</f>
        <v/>
      </c>
      <c r="M2750" s="37" t="str">
        <f>IF($H$4=0,C2750,IFERROR(IF(OR(AND(Data_Input!$T$3="meters",Data_Input!$T2754&gt;12),(AND(Data_Input!$T$3="feet",Data_Input!$T2754&gt;40)),ABS(C2750)&gt;$G$4),"",C2750),""))</f>
        <v/>
      </c>
      <c r="N2750" s="37" t="str">
        <f>IF($I$4=0,D2750,IFERROR(IF(OR(AND(Data_Input!$T$3="meters",Data_Input!$T2754&gt;12),(AND(Data_Input!$T$3="feet",Data_Input!$T2754&gt;40)),ABS(D2750)&gt;$G$4),"",D2750),""))</f>
        <v/>
      </c>
      <c r="O2750" s="37" t="str">
        <f>IF($J$4=0,E2750,IFERROR(IF(OR(AND(Data_Input!$T$3="meters",Data_Input!$T2754&gt;12),(AND(Data_Input!$T$3="feet",Data_Input!$T2754&gt;40)),ABS(E2750)&gt;$G$4),"",E2750),""))</f>
        <v/>
      </c>
      <c r="P2750" s="35"/>
      <c r="Q2750" s="8" t="str">
        <f t="shared" si="178"/>
        <v/>
      </c>
      <c r="R2750" s="8" t="str">
        <f t="shared" si="179"/>
        <v/>
      </c>
      <c r="S2750" s="8" t="str">
        <f t="shared" si="180"/>
        <v/>
      </c>
      <c r="T2750" s="8" t="str">
        <f t="shared" si="181"/>
        <v/>
      </c>
      <c r="U2750" s="35"/>
    </row>
    <row r="2751" spans="1:21">
      <c r="A2751" s="7">
        <v>2749</v>
      </c>
      <c r="B2751" s="37" t="str">
        <f>Data_Input!O2755</f>
        <v/>
      </c>
      <c r="C2751" s="37" t="str">
        <f>Data_Input!P2755</f>
        <v/>
      </c>
      <c r="D2751" s="37" t="str">
        <f>Data_Input!Q2755</f>
        <v/>
      </c>
      <c r="E2751" s="37" t="str">
        <f>Data_Input!R2755</f>
        <v/>
      </c>
      <c r="F2751" s="47"/>
      <c r="G2751" s="35"/>
      <c r="H2751" s="35"/>
      <c r="I2751" s="35"/>
      <c r="J2751" s="35"/>
      <c r="K2751" s="35"/>
      <c r="L2751" s="37" t="str">
        <f>IF($G$4=0,B2751,IFERROR(IF(OR(AND(Data_Input!$T$3="meters",Data_Input!$T2755&gt;12),(AND(Data_Input!$T$3="feet",Data_Input!$T2755&gt;40)),ABS(B2751)&gt;$G$4),"",B2751),""))</f>
        <v/>
      </c>
      <c r="M2751" s="37" t="str">
        <f>IF($H$4=0,C2751,IFERROR(IF(OR(AND(Data_Input!$T$3="meters",Data_Input!$T2755&gt;12),(AND(Data_Input!$T$3="feet",Data_Input!$T2755&gt;40)),ABS(C2751)&gt;$G$4),"",C2751),""))</f>
        <v/>
      </c>
      <c r="N2751" s="37" t="str">
        <f>IF($I$4=0,D2751,IFERROR(IF(OR(AND(Data_Input!$T$3="meters",Data_Input!$T2755&gt;12),(AND(Data_Input!$T$3="feet",Data_Input!$T2755&gt;40)),ABS(D2751)&gt;$G$4),"",D2751),""))</f>
        <v/>
      </c>
      <c r="O2751" s="37" t="str">
        <f>IF($J$4=0,E2751,IFERROR(IF(OR(AND(Data_Input!$T$3="meters",Data_Input!$T2755&gt;12),(AND(Data_Input!$T$3="feet",Data_Input!$T2755&gt;40)),ABS(E2751)&gt;$G$4),"",E2751),""))</f>
        <v/>
      </c>
      <c r="P2751" s="35"/>
      <c r="Q2751" s="8" t="str">
        <f t="shared" si="178"/>
        <v/>
      </c>
      <c r="R2751" s="8" t="str">
        <f t="shared" si="179"/>
        <v/>
      </c>
      <c r="S2751" s="8" t="str">
        <f t="shared" si="180"/>
        <v/>
      </c>
      <c r="T2751" s="8" t="str">
        <f t="shared" si="181"/>
        <v/>
      </c>
      <c r="U2751" s="35"/>
    </row>
    <row r="2752" spans="1:21">
      <c r="A2752" s="7">
        <v>2750</v>
      </c>
      <c r="B2752" s="37" t="str">
        <f>Data_Input!O2756</f>
        <v/>
      </c>
      <c r="C2752" s="37" t="str">
        <f>Data_Input!P2756</f>
        <v/>
      </c>
      <c r="D2752" s="37" t="str">
        <f>Data_Input!Q2756</f>
        <v/>
      </c>
      <c r="E2752" s="37" t="str">
        <f>Data_Input!R2756</f>
        <v/>
      </c>
      <c r="F2752" s="47"/>
      <c r="G2752" s="35"/>
      <c r="H2752" s="35"/>
      <c r="I2752" s="35"/>
      <c r="J2752" s="35"/>
      <c r="K2752" s="35"/>
      <c r="L2752" s="37" t="str">
        <f>IF($G$4=0,B2752,IFERROR(IF(OR(AND(Data_Input!$T$3="meters",Data_Input!$T2756&gt;12),(AND(Data_Input!$T$3="feet",Data_Input!$T2756&gt;40)),ABS(B2752)&gt;$G$4),"",B2752),""))</f>
        <v/>
      </c>
      <c r="M2752" s="37" t="str">
        <f>IF($H$4=0,C2752,IFERROR(IF(OR(AND(Data_Input!$T$3="meters",Data_Input!$T2756&gt;12),(AND(Data_Input!$T$3="feet",Data_Input!$T2756&gt;40)),ABS(C2752)&gt;$G$4),"",C2752),""))</f>
        <v/>
      </c>
      <c r="N2752" s="37" t="str">
        <f>IF($I$4=0,D2752,IFERROR(IF(OR(AND(Data_Input!$T$3="meters",Data_Input!$T2756&gt;12),(AND(Data_Input!$T$3="feet",Data_Input!$T2756&gt;40)),ABS(D2752)&gt;$G$4),"",D2752),""))</f>
        <v/>
      </c>
      <c r="O2752" s="37" t="str">
        <f>IF($J$4=0,E2752,IFERROR(IF(OR(AND(Data_Input!$T$3="meters",Data_Input!$T2756&gt;12),(AND(Data_Input!$T$3="feet",Data_Input!$T2756&gt;40)),ABS(E2752)&gt;$G$4),"",E2752),""))</f>
        <v/>
      </c>
      <c r="P2752" s="35"/>
      <c r="Q2752" s="8" t="str">
        <f t="shared" si="178"/>
        <v/>
      </c>
      <c r="R2752" s="8" t="str">
        <f t="shared" si="179"/>
        <v/>
      </c>
      <c r="S2752" s="8" t="str">
        <f t="shared" si="180"/>
        <v/>
      </c>
      <c r="T2752" s="8" t="str">
        <f t="shared" si="181"/>
        <v/>
      </c>
      <c r="U2752" s="35"/>
    </row>
    <row r="2753" spans="1:21">
      <c r="A2753" s="7">
        <v>2751</v>
      </c>
      <c r="B2753" s="37" t="str">
        <f>Data_Input!O2757</f>
        <v/>
      </c>
      <c r="C2753" s="37" t="str">
        <f>Data_Input!P2757</f>
        <v/>
      </c>
      <c r="D2753" s="37" t="str">
        <f>Data_Input!Q2757</f>
        <v/>
      </c>
      <c r="E2753" s="37" t="str">
        <f>Data_Input!R2757</f>
        <v/>
      </c>
      <c r="F2753" s="47"/>
      <c r="G2753" s="35"/>
      <c r="H2753" s="35"/>
      <c r="I2753" s="35"/>
      <c r="J2753" s="35"/>
      <c r="K2753" s="35"/>
      <c r="L2753" s="37" t="str">
        <f>IF($G$4=0,B2753,IFERROR(IF(OR(AND(Data_Input!$T$3="meters",Data_Input!$T2757&gt;12),(AND(Data_Input!$T$3="feet",Data_Input!$T2757&gt;40)),ABS(B2753)&gt;$G$4),"",B2753),""))</f>
        <v/>
      </c>
      <c r="M2753" s="37" t="str">
        <f>IF($H$4=0,C2753,IFERROR(IF(OR(AND(Data_Input!$T$3="meters",Data_Input!$T2757&gt;12),(AND(Data_Input!$T$3="feet",Data_Input!$T2757&gt;40)),ABS(C2753)&gt;$G$4),"",C2753),""))</f>
        <v/>
      </c>
      <c r="N2753" s="37" t="str">
        <f>IF($I$4=0,D2753,IFERROR(IF(OR(AND(Data_Input!$T$3="meters",Data_Input!$T2757&gt;12),(AND(Data_Input!$T$3="feet",Data_Input!$T2757&gt;40)),ABS(D2753)&gt;$G$4),"",D2753),""))</f>
        <v/>
      </c>
      <c r="O2753" s="37" t="str">
        <f>IF($J$4=0,E2753,IFERROR(IF(OR(AND(Data_Input!$T$3="meters",Data_Input!$T2757&gt;12),(AND(Data_Input!$T$3="feet",Data_Input!$T2757&gt;40)),ABS(E2753)&gt;$G$4),"",E2753),""))</f>
        <v/>
      </c>
      <c r="P2753" s="35"/>
      <c r="Q2753" s="8" t="str">
        <f t="shared" si="178"/>
        <v/>
      </c>
      <c r="R2753" s="8" t="str">
        <f t="shared" si="179"/>
        <v/>
      </c>
      <c r="S2753" s="8" t="str">
        <f t="shared" si="180"/>
        <v/>
      </c>
      <c r="T2753" s="8" t="str">
        <f t="shared" si="181"/>
        <v/>
      </c>
      <c r="U2753" s="35"/>
    </row>
    <row r="2754" spans="1:21">
      <c r="A2754" s="7">
        <v>2752</v>
      </c>
      <c r="B2754" s="37" t="str">
        <f>Data_Input!O2758</f>
        <v/>
      </c>
      <c r="C2754" s="37" t="str">
        <f>Data_Input!P2758</f>
        <v/>
      </c>
      <c r="D2754" s="37" t="str">
        <f>Data_Input!Q2758</f>
        <v/>
      </c>
      <c r="E2754" s="37" t="str">
        <f>Data_Input!R2758</f>
        <v/>
      </c>
      <c r="F2754" s="47"/>
      <c r="G2754" s="35"/>
      <c r="H2754" s="35"/>
      <c r="I2754" s="35"/>
      <c r="J2754" s="35"/>
      <c r="K2754" s="35"/>
      <c r="L2754" s="37" t="str">
        <f>IF($G$4=0,B2754,IFERROR(IF(OR(AND(Data_Input!$T$3="meters",Data_Input!$T2758&gt;12),(AND(Data_Input!$T$3="feet",Data_Input!$T2758&gt;40)),ABS(B2754)&gt;$G$4),"",B2754),""))</f>
        <v/>
      </c>
      <c r="M2754" s="37" t="str">
        <f>IF($H$4=0,C2754,IFERROR(IF(OR(AND(Data_Input!$T$3="meters",Data_Input!$T2758&gt;12),(AND(Data_Input!$T$3="feet",Data_Input!$T2758&gt;40)),ABS(C2754)&gt;$G$4),"",C2754),""))</f>
        <v/>
      </c>
      <c r="N2754" s="37" t="str">
        <f>IF($I$4=0,D2754,IFERROR(IF(OR(AND(Data_Input!$T$3="meters",Data_Input!$T2758&gt;12),(AND(Data_Input!$T$3="feet",Data_Input!$T2758&gt;40)),ABS(D2754)&gt;$G$4),"",D2754),""))</f>
        <v/>
      </c>
      <c r="O2754" s="37" t="str">
        <f>IF($J$4=0,E2754,IFERROR(IF(OR(AND(Data_Input!$T$3="meters",Data_Input!$T2758&gt;12),(AND(Data_Input!$T$3="feet",Data_Input!$T2758&gt;40)),ABS(E2754)&gt;$G$4),"",E2754),""))</f>
        <v/>
      </c>
      <c r="P2754" s="35"/>
      <c r="Q2754" s="8" t="str">
        <f t="shared" si="178"/>
        <v/>
      </c>
      <c r="R2754" s="8" t="str">
        <f t="shared" si="179"/>
        <v/>
      </c>
      <c r="S2754" s="8" t="str">
        <f t="shared" si="180"/>
        <v/>
      </c>
      <c r="T2754" s="8" t="str">
        <f t="shared" si="181"/>
        <v/>
      </c>
      <c r="U2754" s="35"/>
    </row>
    <row r="2755" spans="1:21">
      <c r="A2755" s="7">
        <v>2753</v>
      </c>
      <c r="B2755" s="37" t="str">
        <f>Data_Input!O2759</f>
        <v/>
      </c>
      <c r="C2755" s="37" t="str">
        <f>Data_Input!P2759</f>
        <v/>
      </c>
      <c r="D2755" s="37" t="str">
        <f>Data_Input!Q2759</f>
        <v/>
      </c>
      <c r="E2755" s="37" t="str">
        <f>Data_Input!R2759</f>
        <v/>
      </c>
      <c r="F2755" s="47"/>
      <c r="G2755" s="35"/>
      <c r="H2755" s="35"/>
      <c r="I2755" s="35"/>
      <c r="J2755" s="35"/>
      <c r="K2755" s="35"/>
      <c r="L2755" s="37" t="str">
        <f>IF($G$4=0,B2755,IFERROR(IF(OR(AND(Data_Input!$T$3="meters",Data_Input!$T2759&gt;12),(AND(Data_Input!$T$3="feet",Data_Input!$T2759&gt;40)),ABS(B2755)&gt;$G$4),"",B2755),""))</f>
        <v/>
      </c>
      <c r="M2755" s="37" t="str">
        <f>IF($H$4=0,C2755,IFERROR(IF(OR(AND(Data_Input!$T$3="meters",Data_Input!$T2759&gt;12),(AND(Data_Input!$T$3="feet",Data_Input!$T2759&gt;40)),ABS(C2755)&gt;$G$4),"",C2755),""))</f>
        <v/>
      </c>
      <c r="N2755" s="37" t="str">
        <f>IF($I$4=0,D2755,IFERROR(IF(OR(AND(Data_Input!$T$3="meters",Data_Input!$T2759&gt;12),(AND(Data_Input!$T$3="feet",Data_Input!$T2759&gt;40)),ABS(D2755)&gt;$G$4),"",D2755),""))</f>
        <v/>
      </c>
      <c r="O2755" s="37" t="str">
        <f>IF($J$4=0,E2755,IFERROR(IF(OR(AND(Data_Input!$T$3="meters",Data_Input!$T2759&gt;12),(AND(Data_Input!$T$3="feet",Data_Input!$T2759&gt;40)),ABS(E2755)&gt;$G$4),"",E2755),""))</f>
        <v/>
      </c>
      <c r="P2755" s="35"/>
      <c r="Q2755" s="8" t="str">
        <f t="shared" si="178"/>
        <v/>
      </c>
      <c r="R2755" s="8" t="str">
        <f t="shared" si="179"/>
        <v/>
      </c>
      <c r="S2755" s="8" t="str">
        <f t="shared" si="180"/>
        <v/>
      </c>
      <c r="T2755" s="8" t="str">
        <f t="shared" si="181"/>
        <v/>
      </c>
      <c r="U2755" s="35"/>
    </row>
    <row r="2756" spans="1:21">
      <c r="A2756" s="7">
        <v>2754</v>
      </c>
      <c r="B2756" s="37" t="str">
        <f>Data_Input!O2760</f>
        <v/>
      </c>
      <c r="C2756" s="37" t="str">
        <f>Data_Input!P2760</f>
        <v/>
      </c>
      <c r="D2756" s="37" t="str">
        <f>Data_Input!Q2760</f>
        <v/>
      </c>
      <c r="E2756" s="37" t="str">
        <f>Data_Input!R2760</f>
        <v/>
      </c>
      <c r="F2756" s="47"/>
      <c r="G2756" s="35"/>
      <c r="H2756" s="35"/>
      <c r="I2756" s="35"/>
      <c r="J2756" s="35"/>
      <c r="K2756" s="35"/>
      <c r="L2756" s="37" t="str">
        <f>IF($G$4=0,B2756,IFERROR(IF(OR(AND(Data_Input!$T$3="meters",Data_Input!$T2760&gt;12),(AND(Data_Input!$T$3="feet",Data_Input!$T2760&gt;40)),ABS(B2756)&gt;$G$4),"",B2756),""))</f>
        <v/>
      </c>
      <c r="M2756" s="37" t="str">
        <f>IF($H$4=0,C2756,IFERROR(IF(OR(AND(Data_Input!$T$3="meters",Data_Input!$T2760&gt;12),(AND(Data_Input!$T$3="feet",Data_Input!$T2760&gt;40)),ABS(C2756)&gt;$G$4),"",C2756),""))</f>
        <v/>
      </c>
      <c r="N2756" s="37" t="str">
        <f>IF($I$4=0,D2756,IFERROR(IF(OR(AND(Data_Input!$T$3="meters",Data_Input!$T2760&gt;12),(AND(Data_Input!$T$3="feet",Data_Input!$T2760&gt;40)),ABS(D2756)&gt;$G$4),"",D2756),""))</f>
        <v/>
      </c>
      <c r="O2756" s="37" t="str">
        <f>IF($J$4=0,E2756,IFERROR(IF(OR(AND(Data_Input!$T$3="meters",Data_Input!$T2760&gt;12),(AND(Data_Input!$T$3="feet",Data_Input!$T2760&gt;40)),ABS(E2756)&gt;$G$4),"",E2756),""))</f>
        <v/>
      </c>
      <c r="P2756" s="35"/>
      <c r="Q2756" s="8" t="str">
        <f t="shared" ref="Q2756:Q2819" si="182">IFERROR(ABS(L2756),"")</f>
        <v/>
      </c>
      <c r="R2756" s="8" t="str">
        <f t="shared" ref="R2756:R2819" si="183">IFERROR(ABS(M2756),"")</f>
        <v/>
      </c>
      <c r="S2756" s="8" t="str">
        <f t="shared" ref="S2756:S2819" si="184">IFERROR(ABS(N2756),"")</f>
        <v/>
      </c>
      <c r="T2756" s="8" t="str">
        <f t="shared" ref="T2756:T2819" si="185">IFERROR(ABS(O2756),"")</f>
        <v/>
      </c>
      <c r="U2756" s="35"/>
    </row>
    <row r="2757" spans="1:21">
      <c r="A2757" s="7">
        <v>2755</v>
      </c>
      <c r="B2757" s="37" t="str">
        <f>Data_Input!O2761</f>
        <v/>
      </c>
      <c r="C2757" s="37" t="str">
        <f>Data_Input!P2761</f>
        <v/>
      </c>
      <c r="D2757" s="37" t="str">
        <f>Data_Input!Q2761</f>
        <v/>
      </c>
      <c r="E2757" s="37" t="str">
        <f>Data_Input!R2761</f>
        <v/>
      </c>
      <c r="F2757" s="47"/>
      <c r="G2757" s="35"/>
      <c r="H2757" s="35"/>
      <c r="I2757" s="35"/>
      <c r="J2757" s="35"/>
      <c r="K2757" s="35"/>
      <c r="L2757" s="37" t="str">
        <f>IF($G$4=0,B2757,IFERROR(IF(OR(AND(Data_Input!$T$3="meters",Data_Input!$T2761&gt;12),(AND(Data_Input!$T$3="feet",Data_Input!$T2761&gt;40)),ABS(B2757)&gt;$G$4),"",B2757),""))</f>
        <v/>
      </c>
      <c r="M2757" s="37" t="str">
        <f>IF($H$4=0,C2757,IFERROR(IF(OR(AND(Data_Input!$T$3="meters",Data_Input!$T2761&gt;12),(AND(Data_Input!$T$3="feet",Data_Input!$T2761&gt;40)),ABS(C2757)&gt;$G$4),"",C2757),""))</f>
        <v/>
      </c>
      <c r="N2757" s="37" t="str">
        <f>IF($I$4=0,D2757,IFERROR(IF(OR(AND(Data_Input!$T$3="meters",Data_Input!$T2761&gt;12),(AND(Data_Input!$T$3="feet",Data_Input!$T2761&gt;40)),ABS(D2757)&gt;$G$4),"",D2757),""))</f>
        <v/>
      </c>
      <c r="O2757" s="37" t="str">
        <f>IF($J$4=0,E2757,IFERROR(IF(OR(AND(Data_Input!$T$3="meters",Data_Input!$T2761&gt;12),(AND(Data_Input!$T$3="feet",Data_Input!$T2761&gt;40)),ABS(E2757)&gt;$G$4),"",E2757),""))</f>
        <v/>
      </c>
      <c r="P2757" s="35"/>
      <c r="Q2757" s="8" t="str">
        <f t="shared" si="182"/>
        <v/>
      </c>
      <c r="R2757" s="8" t="str">
        <f t="shared" si="183"/>
        <v/>
      </c>
      <c r="S2757" s="8" t="str">
        <f t="shared" si="184"/>
        <v/>
      </c>
      <c r="T2757" s="8" t="str">
        <f t="shared" si="185"/>
        <v/>
      </c>
      <c r="U2757" s="35"/>
    </row>
    <row r="2758" spans="1:21">
      <c r="A2758" s="7">
        <v>2756</v>
      </c>
      <c r="B2758" s="37" t="str">
        <f>Data_Input!O2762</f>
        <v/>
      </c>
      <c r="C2758" s="37" t="str">
        <f>Data_Input!P2762</f>
        <v/>
      </c>
      <c r="D2758" s="37" t="str">
        <f>Data_Input!Q2762</f>
        <v/>
      </c>
      <c r="E2758" s="37" t="str">
        <f>Data_Input!R2762</f>
        <v/>
      </c>
      <c r="F2758" s="47"/>
      <c r="G2758" s="35"/>
      <c r="H2758" s="35"/>
      <c r="I2758" s="35"/>
      <c r="J2758" s="35"/>
      <c r="K2758" s="35"/>
      <c r="L2758" s="37" t="str">
        <f>IF($G$4=0,B2758,IFERROR(IF(OR(AND(Data_Input!$T$3="meters",Data_Input!$T2762&gt;12),(AND(Data_Input!$T$3="feet",Data_Input!$T2762&gt;40)),ABS(B2758)&gt;$G$4),"",B2758),""))</f>
        <v/>
      </c>
      <c r="M2758" s="37" t="str">
        <f>IF($H$4=0,C2758,IFERROR(IF(OR(AND(Data_Input!$T$3="meters",Data_Input!$T2762&gt;12),(AND(Data_Input!$T$3="feet",Data_Input!$T2762&gt;40)),ABS(C2758)&gt;$G$4),"",C2758),""))</f>
        <v/>
      </c>
      <c r="N2758" s="37" t="str">
        <f>IF($I$4=0,D2758,IFERROR(IF(OR(AND(Data_Input!$T$3="meters",Data_Input!$T2762&gt;12),(AND(Data_Input!$T$3="feet",Data_Input!$T2762&gt;40)),ABS(D2758)&gt;$G$4),"",D2758),""))</f>
        <v/>
      </c>
      <c r="O2758" s="37" t="str">
        <f>IF($J$4=0,E2758,IFERROR(IF(OR(AND(Data_Input!$T$3="meters",Data_Input!$T2762&gt;12),(AND(Data_Input!$T$3="feet",Data_Input!$T2762&gt;40)),ABS(E2758)&gt;$G$4),"",E2758),""))</f>
        <v/>
      </c>
      <c r="P2758" s="35"/>
      <c r="Q2758" s="8" t="str">
        <f t="shared" si="182"/>
        <v/>
      </c>
      <c r="R2758" s="8" t="str">
        <f t="shared" si="183"/>
        <v/>
      </c>
      <c r="S2758" s="8" t="str">
        <f t="shared" si="184"/>
        <v/>
      </c>
      <c r="T2758" s="8" t="str">
        <f t="shared" si="185"/>
        <v/>
      </c>
      <c r="U2758" s="35"/>
    </row>
    <row r="2759" spans="1:21">
      <c r="A2759" s="7">
        <v>2757</v>
      </c>
      <c r="B2759" s="37" t="str">
        <f>Data_Input!O2763</f>
        <v/>
      </c>
      <c r="C2759" s="37" t="str">
        <f>Data_Input!P2763</f>
        <v/>
      </c>
      <c r="D2759" s="37" t="str">
        <f>Data_Input!Q2763</f>
        <v/>
      </c>
      <c r="E2759" s="37" t="str">
        <f>Data_Input!R2763</f>
        <v/>
      </c>
      <c r="F2759" s="47"/>
      <c r="G2759" s="35"/>
      <c r="H2759" s="35"/>
      <c r="I2759" s="35"/>
      <c r="J2759" s="35"/>
      <c r="K2759" s="35"/>
      <c r="L2759" s="37" t="str">
        <f>IF($G$4=0,B2759,IFERROR(IF(OR(AND(Data_Input!$T$3="meters",Data_Input!$T2763&gt;12),(AND(Data_Input!$T$3="feet",Data_Input!$T2763&gt;40)),ABS(B2759)&gt;$G$4),"",B2759),""))</f>
        <v/>
      </c>
      <c r="M2759" s="37" t="str">
        <f>IF($H$4=0,C2759,IFERROR(IF(OR(AND(Data_Input!$T$3="meters",Data_Input!$T2763&gt;12),(AND(Data_Input!$T$3="feet",Data_Input!$T2763&gt;40)),ABS(C2759)&gt;$G$4),"",C2759),""))</f>
        <v/>
      </c>
      <c r="N2759" s="37" t="str">
        <f>IF($I$4=0,D2759,IFERROR(IF(OR(AND(Data_Input!$T$3="meters",Data_Input!$T2763&gt;12),(AND(Data_Input!$T$3="feet",Data_Input!$T2763&gt;40)),ABS(D2759)&gt;$G$4),"",D2759),""))</f>
        <v/>
      </c>
      <c r="O2759" s="37" t="str">
        <f>IF($J$4=0,E2759,IFERROR(IF(OR(AND(Data_Input!$T$3="meters",Data_Input!$T2763&gt;12),(AND(Data_Input!$T$3="feet",Data_Input!$T2763&gt;40)),ABS(E2759)&gt;$G$4),"",E2759),""))</f>
        <v/>
      </c>
      <c r="P2759" s="35"/>
      <c r="Q2759" s="8" t="str">
        <f t="shared" si="182"/>
        <v/>
      </c>
      <c r="R2759" s="8" t="str">
        <f t="shared" si="183"/>
        <v/>
      </c>
      <c r="S2759" s="8" t="str">
        <f t="shared" si="184"/>
        <v/>
      </c>
      <c r="T2759" s="8" t="str">
        <f t="shared" si="185"/>
        <v/>
      </c>
      <c r="U2759" s="35"/>
    </row>
    <row r="2760" spans="1:21">
      <c r="A2760" s="7">
        <v>2758</v>
      </c>
      <c r="B2760" s="37" t="str">
        <f>Data_Input!O2764</f>
        <v/>
      </c>
      <c r="C2760" s="37" t="str">
        <f>Data_Input!P2764</f>
        <v/>
      </c>
      <c r="D2760" s="37" t="str">
        <f>Data_Input!Q2764</f>
        <v/>
      </c>
      <c r="E2760" s="37" t="str">
        <f>Data_Input!R2764</f>
        <v/>
      </c>
      <c r="F2760" s="47"/>
      <c r="G2760" s="35"/>
      <c r="H2760" s="35"/>
      <c r="I2760" s="35"/>
      <c r="J2760" s="35"/>
      <c r="K2760" s="35"/>
      <c r="L2760" s="37" t="str">
        <f>IF($G$4=0,B2760,IFERROR(IF(OR(AND(Data_Input!$T$3="meters",Data_Input!$T2764&gt;12),(AND(Data_Input!$T$3="feet",Data_Input!$T2764&gt;40)),ABS(B2760)&gt;$G$4),"",B2760),""))</f>
        <v/>
      </c>
      <c r="M2760" s="37" t="str">
        <f>IF($H$4=0,C2760,IFERROR(IF(OR(AND(Data_Input!$T$3="meters",Data_Input!$T2764&gt;12),(AND(Data_Input!$T$3="feet",Data_Input!$T2764&gt;40)),ABS(C2760)&gt;$G$4),"",C2760),""))</f>
        <v/>
      </c>
      <c r="N2760" s="37" t="str">
        <f>IF($I$4=0,D2760,IFERROR(IF(OR(AND(Data_Input!$T$3="meters",Data_Input!$T2764&gt;12),(AND(Data_Input!$T$3="feet",Data_Input!$T2764&gt;40)),ABS(D2760)&gt;$G$4),"",D2760),""))</f>
        <v/>
      </c>
      <c r="O2760" s="37" t="str">
        <f>IF($J$4=0,E2760,IFERROR(IF(OR(AND(Data_Input!$T$3="meters",Data_Input!$T2764&gt;12),(AND(Data_Input!$T$3="feet",Data_Input!$T2764&gt;40)),ABS(E2760)&gt;$G$4),"",E2760),""))</f>
        <v/>
      </c>
      <c r="P2760" s="35"/>
      <c r="Q2760" s="8" t="str">
        <f t="shared" si="182"/>
        <v/>
      </c>
      <c r="R2760" s="8" t="str">
        <f t="shared" si="183"/>
        <v/>
      </c>
      <c r="S2760" s="8" t="str">
        <f t="shared" si="184"/>
        <v/>
      </c>
      <c r="T2760" s="8" t="str">
        <f t="shared" si="185"/>
        <v/>
      </c>
      <c r="U2760" s="35"/>
    </row>
    <row r="2761" spans="1:21">
      <c r="A2761" s="7">
        <v>2759</v>
      </c>
      <c r="B2761" s="37" t="str">
        <f>Data_Input!O2765</f>
        <v/>
      </c>
      <c r="C2761" s="37" t="str">
        <f>Data_Input!P2765</f>
        <v/>
      </c>
      <c r="D2761" s="37" t="str">
        <f>Data_Input!Q2765</f>
        <v/>
      </c>
      <c r="E2761" s="37" t="str">
        <f>Data_Input!R2765</f>
        <v/>
      </c>
      <c r="F2761" s="47"/>
      <c r="G2761" s="35"/>
      <c r="H2761" s="35"/>
      <c r="I2761" s="35"/>
      <c r="J2761" s="35"/>
      <c r="K2761" s="35"/>
      <c r="L2761" s="37" t="str">
        <f>IF($G$4=0,B2761,IFERROR(IF(OR(AND(Data_Input!$T$3="meters",Data_Input!$T2765&gt;12),(AND(Data_Input!$T$3="feet",Data_Input!$T2765&gt;40)),ABS(B2761)&gt;$G$4),"",B2761),""))</f>
        <v/>
      </c>
      <c r="M2761" s="37" t="str">
        <f>IF($H$4=0,C2761,IFERROR(IF(OR(AND(Data_Input!$T$3="meters",Data_Input!$T2765&gt;12),(AND(Data_Input!$T$3="feet",Data_Input!$T2765&gt;40)),ABS(C2761)&gt;$G$4),"",C2761),""))</f>
        <v/>
      </c>
      <c r="N2761" s="37" t="str">
        <f>IF($I$4=0,D2761,IFERROR(IF(OR(AND(Data_Input!$T$3="meters",Data_Input!$T2765&gt;12),(AND(Data_Input!$T$3="feet",Data_Input!$T2765&gt;40)),ABS(D2761)&gt;$G$4),"",D2761),""))</f>
        <v/>
      </c>
      <c r="O2761" s="37" t="str">
        <f>IF($J$4=0,E2761,IFERROR(IF(OR(AND(Data_Input!$T$3="meters",Data_Input!$T2765&gt;12),(AND(Data_Input!$T$3="feet",Data_Input!$T2765&gt;40)),ABS(E2761)&gt;$G$4),"",E2761),""))</f>
        <v/>
      </c>
      <c r="P2761" s="35"/>
      <c r="Q2761" s="8" t="str">
        <f t="shared" si="182"/>
        <v/>
      </c>
      <c r="R2761" s="8" t="str">
        <f t="shared" si="183"/>
        <v/>
      </c>
      <c r="S2761" s="8" t="str">
        <f t="shared" si="184"/>
        <v/>
      </c>
      <c r="T2761" s="8" t="str">
        <f t="shared" si="185"/>
        <v/>
      </c>
      <c r="U2761" s="35"/>
    </row>
    <row r="2762" spans="1:21">
      <c r="A2762" s="7">
        <v>2760</v>
      </c>
      <c r="B2762" s="37" t="str">
        <f>Data_Input!O2766</f>
        <v/>
      </c>
      <c r="C2762" s="37" t="str">
        <f>Data_Input!P2766</f>
        <v/>
      </c>
      <c r="D2762" s="37" t="str">
        <f>Data_Input!Q2766</f>
        <v/>
      </c>
      <c r="E2762" s="37" t="str">
        <f>Data_Input!R2766</f>
        <v/>
      </c>
      <c r="F2762" s="47"/>
      <c r="G2762" s="35"/>
      <c r="H2762" s="35"/>
      <c r="I2762" s="35"/>
      <c r="J2762" s="35"/>
      <c r="K2762" s="35"/>
      <c r="L2762" s="37" t="str">
        <f>IF($G$4=0,B2762,IFERROR(IF(OR(AND(Data_Input!$T$3="meters",Data_Input!$T2766&gt;12),(AND(Data_Input!$T$3="feet",Data_Input!$T2766&gt;40)),ABS(B2762)&gt;$G$4),"",B2762),""))</f>
        <v/>
      </c>
      <c r="M2762" s="37" t="str">
        <f>IF($H$4=0,C2762,IFERROR(IF(OR(AND(Data_Input!$T$3="meters",Data_Input!$T2766&gt;12),(AND(Data_Input!$T$3="feet",Data_Input!$T2766&gt;40)),ABS(C2762)&gt;$G$4),"",C2762),""))</f>
        <v/>
      </c>
      <c r="N2762" s="37" t="str">
        <f>IF($I$4=0,D2762,IFERROR(IF(OR(AND(Data_Input!$T$3="meters",Data_Input!$T2766&gt;12),(AND(Data_Input!$T$3="feet",Data_Input!$T2766&gt;40)),ABS(D2762)&gt;$G$4),"",D2762),""))</f>
        <v/>
      </c>
      <c r="O2762" s="37" t="str">
        <f>IF($J$4=0,E2762,IFERROR(IF(OR(AND(Data_Input!$T$3="meters",Data_Input!$T2766&gt;12),(AND(Data_Input!$T$3="feet",Data_Input!$T2766&gt;40)),ABS(E2762)&gt;$G$4),"",E2762),""))</f>
        <v/>
      </c>
      <c r="P2762" s="35"/>
      <c r="Q2762" s="8" t="str">
        <f t="shared" si="182"/>
        <v/>
      </c>
      <c r="R2762" s="8" t="str">
        <f t="shared" si="183"/>
        <v/>
      </c>
      <c r="S2762" s="8" t="str">
        <f t="shared" si="184"/>
        <v/>
      </c>
      <c r="T2762" s="8" t="str">
        <f t="shared" si="185"/>
        <v/>
      </c>
      <c r="U2762" s="35"/>
    </row>
    <row r="2763" spans="1:21">
      <c r="A2763" s="7">
        <v>2761</v>
      </c>
      <c r="B2763" s="37" t="str">
        <f>Data_Input!O2767</f>
        <v/>
      </c>
      <c r="C2763" s="37" t="str">
        <f>Data_Input!P2767</f>
        <v/>
      </c>
      <c r="D2763" s="37" t="str">
        <f>Data_Input!Q2767</f>
        <v/>
      </c>
      <c r="E2763" s="37" t="str">
        <f>Data_Input!R2767</f>
        <v/>
      </c>
      <c r="F2763" s="47"/>
      <c r="G2763" s="35"/>
      <c r="H2763" s="35"/>
      <c r="I2763" s="35"/>
      <c r="J2763" s="35"/>
      <c r="K2763" s="35"/>
      <c r="L2763" s="37" t="str">
        <f>IF($G$4=0,B2763,IFERROR(IF(OR(AND(Data_Input!$T$3="meters",Data_Input!$T2767&gt;12),(AND(Data_Input!$T$3="feet",Data_Input!$T2767&gt;40)),ABS(B2763)&gt;$G$4),"",B2763),""))</f>
        <v/>
      </c>
      <c r="M2763" s="37" t="str">
        <f>IF($H$4=0,C2763,IFERROR(IF(OR(AND(Data_Input!$T$3="meters",Data_Input!$T2767&gt;12),(AND(Data_Input!$T$3="feet",Data_Input!$T2767&gt;40)),ABS(C2763)&gt;$G$4),"",C2763),""))</f>
        <v/>
      </c>
      <c r="N2763" s="37" t="str">
        <f>IF($I$4=0,D2763,IFERROR(IF(OR(AND(Data_Input!$T$3="meters",Data_Input!$T2767&gt;12),(AND(Data_Input!$T$3="feet",Data_Input!$T2767&gt;40)),ABS(D2763)&gt;$G$4),"",D2763),""))</f>
        <v/>
      </c>
      <c r="O2763" s="37" t="str">
        <f>IF($J$4=0,E2763,IFERROR(IF(OR(AND(Data_Input!$T$3="meters",Data_Input!$T2767&gt;12),(AND(Data_Input!$T$3="feet",Data_Input!$T2767&gt;40)),ABS(E2763)&gt;$G$4),"",E2763),""))</f>
        <v/>
      </c>
      <c r="P2763" s="35"/>
      <c r="Q2763" s="8" t="str">
        <f t="shared" si="182"/>
        <v/>
      </c>
      <c r="R2763" s="8" t="str">
        <f t="shared" si="183"/>
        <v/>
      </c>
      <c r="S2763" s="8" t="str">
        <f t="shared" si="184"/>
        <v/>
      </c>
      <c r="T2763" s="8" t="str">
        <f t="shared" si="185"/>
        <v/>
      </c>
      <c r="U2763" s="35"/>
    </row>
    <row r="2764" spans="1:21">
      <c r="A2764" s="7">
        <v>2762</v>
      </c>
      <c r="B2764" s="37" t="str">
        <f>Data_Input!O2768</f>
        <v/>
      </c>
      <c r="C2764" s="37" t="str">
        <f>Data_Input!P2768</f>
        <v/>
      </c>
      <c r="D2764" s="37" t="str">
        <f>Data_Input!Q2768</f>
        <v/>
      </c>
      <c r="E2764" s="37" t="str">
        <f>Data_Input!R2768</f>
        <v/>
      </c>
      <c r="F2764" s="47"/>
      <c r="G2764" s="35"/>
      <c r="H2764" s="35"/>
      <c r="I2764" s="35"/>
      <c r="J2764" s="35"/>
      <c r="K2764" s="35"/>
      <c r="L2764" s="37" t="str">
        <f>IF($G$4=0,B2764,IFERROR(IF(OR(AND(Data_Input!$T$3="meters",Data_Input!$T2768&gt;12),(AND(Data_Input!$T$3="feet",Data_Input!$T2768&gt;40)),ABS(B2764)&gt;$G$4),"",B2764),""))</f>
        <v/>
      </c>
      <c r="M2764" s="37" t="str">
        <f>IF($H$4=0,C2764,IFERROR(IF(OR(AND(Data_Input!$T$3="meters",Data_Input!$T2768&gt;12),(AND(Data_Input!$T$3="feet",Data_Input!$T2768&gt;40)),ABS(C2764)&gt;$G$4),"",C2764),""))</f>
        <v/>
      </c>
      <c r="N2764" s="37" t="str">
        <f>IF($I$4=0,D2764,IFERROR(IF(OR(AND(Data_Input!$T$3="meters",Data_Input!$T2768&gt;12),(AND(Data_Input!$T$3="feet",Data_Input!$T2768&gt;40)),ABS(D2764)&gt;$G$4),"",D2764),""))</f>
        <v/>
      </c>
      <c r="O2764" s="37" t="str">
        <f>IF($J$4=0,E2764,IFERROR(IF(OR(AND(Data_Input!$T$3="meters",Data_Input!$T2768&gt;12),(AND(Data_Input!$T$3="feet",Data_Input!$T2768&gt;40)),ABS(E2764)&gt;$G$4),"",E2764),""))</f>
        <v/>
      </c>
      <c r="P2764" s="35"/>
      <c r="Q2764" s="8" t="str">
        <f t="shared" si="182"/>
        <v/>
      </c>
      <c r="R2764" s="8" t="str">
        <f t="shared" si="183"/>
        <v/>
      </c>
      <c r="S2764" s="8" t="str">
        <f t="shared" si="184"/>
        <v/>
      </c>
      <c r="T2764" s="8" t="str">
        <f t="shared" si="185"/>
        <v/>
      </c>
      <c r="U2764" s="35"/>
    </row>
    <row r="2765" spans="1:21">
      <c r="A2765" s="7">
        <v>2763</v>
      </c>
      <c r="B2765" s="37" t="str">
        <f>Data_Input!O2769</f>
        <v/>
      </c>
      <c r="C2765" s="37" t="str">
        <f>Data_Input!P2769</f>
        <v/>
      </c>
      <c r="D2765" s="37" t="str">
        <f>Data_Input!Q2769</f>
        <v/>
      </c>
      <c r="E2765" s="37" t="str">
        <f>Data_Input!R2769</f>
        <v/>
      </c>
      <c r="F2765" s="47"/>
      <c r="G2765" s="35"/>
      <c r="H2765" s="35"/>
      <c r="I2765" s="35"/>
      <c r="J2765" s="35"/>
      <c r="K2765" s="35"/>
      <c r="L2765" s="37" t="str">
        <f>IF($G$4=0,B2765,IFERROR(IF(OR(AND(Data_Input!$T$3="meters",Data_Input!$T2769&gt;12),(AND(Data_Input!$T$3="feet",Data_Input!$T2769&gt;40)),ABS(B2765)&gt;$G$4),"",B2765),""))</f>
        <v/>
      </c>
      <c r="M2765" s="37" t="str">
        <f>IF($H$4=0,C2765,IFERROR(IF(OR(AND(Data_Input!$T$3="meters",Data_Input!$T2769&gt;12),(AND(Data_Input!$T$3="feet",Data_Input!$T2769&gt;40)),ABS(C2765)&gt;$G$4),"",C2765),""))</f>
        <v/>
      </c>
      <c r="N2765" s="37" t="str">
        <f>IF($I$4=0,D2765,IFERROR(IF(OR(AND(Data_Input!$T$3="meters",Data_Input!$T2769&gt;12),(AND(Data_Input!$T$3="feet",Data_Input!$T2769&gt;40)),ABS(D2765)&gt;$G$4),"",D2765),""))</f>
        <v/>
      </c>
      <c r="O2765" s="37" t="str">
        <f>IF($J$4=0,E2765,IFERROR(IF(OR(AND(Data_Input!$T$3="meters",Data_Input!$T2769&gt;12),(AND(Data_Input!$T$3="feet",Data_Input!$T2769&gt;40)),ABS(E2765)&gt;$G$4),"",E2765),""))</f>
        <v/>
      </c>
      <c r="P2765" s="35"/>
      <c r="Q2765" s="8" t="str">
        <f t="shared" si="182"/>
        <v/>
      </c>
      <c r="R2765" s="8" t="str">
        <f t="shared" si="183"/>
        <v/>
      </c>
      <c r="S2765" s="8" t="str">
        <f t="shared" si="184"/>
        <v/>
      </c>
      <c r="T2765" s="8" t="str">
        <f t="shared" si="185"/>
        <v/>
      </c>
      <c r="U2765" s="35"/>
    </row>
    <row r="2766" spans="1:21">
      <c r="A2766" s="7">
        <v>2764</v>
      </c>
      <c r="B2766" s="37" t="str">
        <f>Data_Input!O2770</f>
        <v/>
      </c>
      <c r="C2766" s="37" t="str">
        <f>Data_Input!P2770</f>
        <v/>
      </c>
      <c r="D2766" s="37" t="str">
        <f>Data_Input!Q2770</f>
        <v/>
      </c>
      <c r="E2766" s="37" t="str">
        <f>Data_Input!R2770</f>
        <v/>
      </c>
      <c r="F2766" s="47"/>
      <c r="G2766" s="35"/>
      <c r="H2766" s="35"/>
      <c r="I2766" s="35"/>
      <c r="J2766" s="35"/>
      <c r="K2766" s="35"/>
      <c r="L2766" s="37" t="str">
        <f>IF($G$4=0,B2766,IFERROR(IF(OR(AND(Data_Input!$T$3="meters",Data_Input!$T2770&gt;12),(AND(Data_Input!$T$3="feet",Data_Input!$T2770&gt;40)),ABS(B2766)&gt;$G$4),"",B2766),""))</f>
        <v/>
      </c>
      <c r="M2766" s="37" t="str">
        <f>IF($H$4=0,C2766,IFERROR(IF(OR(AND(Data_Input!$T$3="meters",Data_Input!$T2770&gt;12),(AND(Data_Input!$T$3="feet",Data_Input!$T2770&gt;40)),ABS(C2766)&gt;$G$4),"",C2766),""))</f>
        <v/>
      </c>
      <c r="N2766" s="37" t="str">
        <f>IF($I$4=0,D2766,IFERROR(IF(OR(AND(Data_Input!$T$3="meters",Data_Input!$T2770&gt;12),(AND(Data_Input!$T$3="feet",Data_Input!$T2770&gt;40)),ABS(D2766)&gt;$G$4),"",D2766),""))</f>
        <v/>
      </c>
      <c r="O2766" s="37" t="str">
        <f>IF($J$4=0,E2766,IFERROR(IF(OR(AND(Data_Input!$T$3="meters",Data_Input!$T2770&gt;12),(AND(Data_Input!$T$3="feet",Data_Input!$T2770&gt;40)),ABS(E2766)&gt;$G$4),"",E2766),""))</f>
        <v/>
      </c>
      <c r="P2766" s="35"/>
      <c r="Q2766" s="8" t="str">
        <f t="shared" si="182"/>
        <v/>
      </c>
      <c r="R2766" s="8" t="str">
        <f t="shared" si="183"/>
        <v/>
      </c>
      <c r="S2766" s="8" t="str">
        <f t="shared" si="184"/>
        <v/>
      </c>
      <c r="T2766" s="8" t="str">
        <f t="shared" si="185"/>
        <v/>
      </c>
      <c r="U2766" s="35"/>
    </row>
    <row r="2767" spans="1:21">
      <c r="A2767" s="7">
        <v>2765</v>
      </c>
      <c r="B2767" s="37" t="str">
        <f>Data_Input!O2771</f>
        <v/>
      </c>
      <c r="C2767" s="37" t="str">
        <f>Data_Input!P2771</f>
        <v/>
      </c>
      <c r="D2767" s="37" t="str">
        <f>Data_Input!Q2771</f>
        <v/>
      </c>
      <c r="E2767" s="37" t="str">
        <f>Data_Input!R2771</f>
        <v/>
      </c>
      <c r="F2767" s="47"/>
      <c r="G2767" s="35"/>
      <c r="H2767" s="35"/>
      <c r="I2767" s="35"/>
      <c r="J2767" s="35"/>
      <c r="K2767" s="35"/>
      <c r="L2767" s="37" t="str">
        <f>IF($G$4=0,B2767,IFERROR(IF(OR(AND(Data_Input!$T$3="meters",Data_Input!$T2771&gt;12),(AND(Data_Input!$T$3="feet",Data_Input!$T2771&gt;40)),ABS(B2767)&gt;$G$4),"",B2767),""))</f>
        <v/>
      </c>
      <c r="M2767" s="37" t="str">
        <f>IF($H$4=0,C2767,IFERROR(IF(OR(AND(Data_Input!$T$3="meters",Data_Input!$T2771&gt;12),(AND(Data_Input!$T$3="feet",Data_Input!$T2771&gt;40)),ABS(C2767)&gt;$G$4),"",C2767),""))</f>
        <v/>
      </c>
      <c r="N2767" s="37" t="str">
        <f>IF($I$4=0,D2767,IFERROR(IF(OR(AND(Data_Input!$T$3="meters",Data_Input!$T2771&gt;12),(AND(Data_Input!$T$3="feet",Data_Input!$T2771&gt;40)),ABS(D2767)&gt;$G$4),"",D2767),""))</f>
        <v/>
      </c>
      <c r="O2767" s="37" t="str">
        <f>IF($J$4=0,E2767,IFERROR(IF(OR(AND(Data_Input!$T$3="meters",Data_Input!$T2771&gt;12),(AND(Data_Input!$T$3="feet",Data_Input!$T2771&gt;40)),ABS(E2767)&gt;$G$4),"",E2767),""))</f>
        <v/>
      </c>
      <c r="P2767" s="35"/>
      <c r="Q2767" s="8" t="str">
        <f t="shared" si="182"/>
        <v/>
      </c>
      <c r="R2767" s="8" t="str">
        <f t="shared" si="183"/>
        <v/>
      </c>
      <c r="S2767" s="8" t="str">
        <f t="shared" si="184"/>
        <v/>
      </c>
      <c r="T2767" s="8" t="str">
        <f t="shared" si="185"/>
        <v/>
      </c>
      <c r="U2767" s="35"/>
    </row>
    <row r="2768" spans="1:21">
      <c r="A2768" s="7">
        <v>2766</v>
      </c>
      <c r="B2768" s="37" t="str">
        <f>Data_Input!O2772</f>
        <v/>
      </c>
      <c r="C2768" s="37" t="str">
        <f>Data_Input!P2772</f>
        <v/>
      </c>
      <c r="D2768" s="37" t="str">
        <f>Data_Input!Q2772</f>
        <v/>
      </c>
      <c r="E2768" s="37" t="str">
        <f>Data_Input!R2772</f>
        <v/>
      </c>
      <c r="F2768" s="47"/>
      <c r="G2768" s="35"/>
      <c r="H2768" s="35"/>
      <c r="I2768" s="35"/>
      <c r="J2768" s="35"/>
      <c r="K2768" s="35"/>
      <c r="L2768" s="37" t="str">
        <f>IF($G$4=0,B2768,IFERROR(IF(OR(AND(Data_Input!$T$3="meters",Data_Input!$T2772&gt;12),(AND(Data_Input!$T$3="feet",Data_Input!$T2772&gt;40)),ABS(B2768)&gt;$G$4),"",B2768),""))</f>
        <v/>
      </c>
      <c r="M2768" s="37" t="str">
        <f>IF($H$4=0,C2768,IFERROR(IF(OR(AND(Data_Input!$T$3="meters",Data_Input!$T2772&gt;12),(AND(Data_Input!$T$3="feet",Data_Input!$T2772&gt;40)),ABS(C2768)&gt;$G$4),"",C2768),""))</f>
        <v/>
      </c>
      <c r="N2768" s="37" t="str">
        <f>IF($I$4=0,D2768,IFERROR(IF(OR(AND(Data_Input!$T$3="meters",Data_Input!$T2772&gt;12),(AND(Data_Input!$T$3="feet",Data_Input!$T2772&gt;40)),ABS(D2768)&gt;$G$4),"",D2768),""))</f>
        <v/>
      </c>
      <c r="O2768" s="37" t="str">
        <f>IF($J$4=0,E2768,IFERROR(IF(OR(AND(Data_Input!$T$3="meters",Data_Input!$T2772&gt;12),(AND(Data_Input!$T$3="feet",Data_Input!$T2772&gt;40)),ABS(E2768)&gt;$G$4),"",E2768),""))</f>
        <v/>
      </c>
      <c r="P2768" s="35"/>
      <c r="Q2768" s="8" t="str">
        <f t="shared" si="182"/>
        <v/>
      </c>
      <c r="R2768" s="8" t="str">
        <f t="shared" si="183"/>
        <v/>
      </c>
      <c r="S2768" s="8" t="str">
        <f t="shared" si="184"/>
        <v/>
      </c>
      <c r="T2768" s="8" t="str">
        <f t="shared" si="185"/>
        <v/>
      </c>
      <c r="U2768" s="35"/>
    </row>
    <row r="2769" spans="1:21">
      <c r="A2769" s="7">
        <v>2767</v>
      </c>
      <c r="B2769" s="37" t="str">
        <f>Data_Input!O2773</f>
        <v/>
      </c>
      <c r="C2769" s="37" t="str">
        <f>Data_Input!P2773</f>
        <v/>
      </c>
      <c r="D2769" s="37" t="str">
        <f>Data_Input!Q2773</f>
        <v/>
      </c>
      <c r="E2769" s="37" t="str">
        <f>Data_Input!R2773</f>
        <v/>
      </c>
      <c r="F2769" s="47"/>
      <c r="G2769" s="35"/>
      <c r="H2769" s="35"/>
      <c r="I2769" s="35"/>
      <c r="J2769" s="35"/>
      <c r="K2769" s="35"/>
      <c r="L2769" s="37" t="str">
        <f>IF($G$4=0,B2769,IFERROR(IF(OR(AND(Data_Input!$T$3="meters",Data_Input!$T2773&gt;12),(AND(Data_Input!$T$3="feet",Data_Input!$T2773&gt;40)),ABS(B2769)&gt;$G$4),"",B2769),""))</f>
        <v/>
      </c>
      <c r="M2769" s="37" t="str">
        <f>IF($H$4=0,C2769,IFERROR(IF(OR(AND(Data_Input!$T$3="meters",Data_Input!$T2773&gt;12),(AND(Data_Input!$T$3="feet",Data_Input!$T2773&gt;40)),ABS(C2769)&gt;$G$4),"",C2769),""))</f>
        <v/>
      </c>
      <c r="N2769" s="37" t="str">
        <f>IF($I$4=0,D2769,IFERROR(IF(OR(AND(Data_Input!$T$3="meters",Data_Input!$T2773&gt;12),(AND(Data_Input!$T$3="feet",Data_Input!$T2773&gt;40)),ABS(D2769)&gt;$G$4),"",D2769),""))</f>
        <v/>
      </c>
      <c r="O2769" s="37" t="str">
        <f>IF($J$4=0,E2769,IFERROR(IF(OR(AND(Data_Input!$T$3="meters",Data_Input!$T2773&gt;12),(AND(Data_Input!$T$3="feet",Data_Input!$T2773&gt;40)),ABS(E2769)&gt;$G$4),"",E2769),""))</f>
        <v/>
      </c>
      <c r="P2769" s="35"/>
      <c r="Q2769" s="8" t="str">
        <f t="shared" si="182"/>
        <v/>
      </c>
      <c r="R2769" s="8" t="str">
        <f t="shared" si="183"/>
        <v/>
      </c>
      <c r="S2769" s="8" t="str">
        <f t="shared" si="184"/>
        <v/>
      </c>
      <c r="T2769" s="8" t="str">
        <f t="shared" si="185"/>
        <v/>
      </c>
      <c r="U2769" s="35"/>
    </row>
    <row r="2770" spans="1:21">
      <c r="A2770" s="7">
        <v>2768</v>
      </c>
      <c r="B2770" s="37" t="str">
        <f>Data_Input!O2774</f>
        <v/>
      </c>
      <c r="C2770" s="37" t="str">
        <f>Data_Input!P2774</f>
        <v/>
      </c>
      <c r="D2770" s="37" t="str">
        <f>Data_Input!Q2774</f>
        <v/>
      </c>
      <c r="E2770" s="37" t="str">
        <f>Data_Input!R2774</f>
        <v/>
      </c>
      <c r="F2770" s="47"/>
      <c r="G2770" s="35"/>
      <c r="H2770" s="35"/>
      <c r="I2770" s="35"/>
      <c r="J2770" s="35"/>
      <c r="K2770" s="35"/>
      <c r="L2770" s="37" t="str">
        <f>IF($G$4=0,B2770,IFERROR(IF(OR(AND(Data_Input!$T$3="meters",Data_Input!$T2774&gt;12),(AND(Data_Input!$T$3="feet",Data_Input!$T2774&gt;40)),ABS(B2770)&gt;$G$4),"",B2770),""))</f>
        <v/>
      </c>
      <c r="M2770" s="37" t="str">
        <f>IF($H$4=0,C2770,IFERROR(IF(OR(AND(Data_Input!$T$3="meters",Data_Input!$T2774&gt;12),(AND(Data_Input!$T$3="feet",Data_Input!$T2774&gt;40)),ABS(C2770)&gt;$G$4),"",C2770),""))</f>
        <v/>
      </c>
      <c r="N2770" s="37" t="str">
        <f>IF($I$4=0,D2770,IFERROR(IF(OR(AND(Data_Input!$T$3="meters",Data_Input!$T2774&gt;12),(AND(Data_Input!$T$3="feet",Data_Input!$T2774&gt;40)),ABS(D2770)&gt;$G$4),"",D2770),""))</f>
        <v/>
      </c>
      <c r="O2770" s="37" t="str">
        <f>IF($J$4=0,E2770,IFERROR(IF(OR(AND(Data_Input!$T$3="meters",Data_Input!$T2774&gt;12),(AND(Data_Input!$T$3="feet",Data_Input!$T2774&gt;40)),ABS(E2770)&gt;$G$4),"",E2770),""))</f>
        <v/>
      </c>
      <c r="P2770" s="35"/>
      <c r="Q2770" s="8" t="str">
        <f t="shared" si="182"/>
        <v/>
      </c>
      <c r="R2770" s="8" t="str">
        <f t="shared" si="183"/>
        <v/>
      </c>
      <c r="S2770" s="8" t="str">
        <f t="shared" si="184"/>
        <v/>
      </c>
      <c r="T2770" s="8" t="str">
        <f t="shared" si="185"/>
        <v/>
      </c>
      <c r="U2770" s="35"/>
    </row>
    <row r="2771" spans="1:21">
      <c r="A2771" s="7">
        <v>2769</v>
      </c>
      <c r="B2771" s="37" t="str">
        <f>Data_Input!O2775</f>
        <v/>
      </c>
      <c r="C2771" s="37" t="str">
        <f>Data_Input!P2775</f>
        <v/>
      </c>
      <c r="D2771" s="37" t="str">
        <f>Data_Input!Q2775</f>
        <v/>
      </c>
      <c r="E2771" s="37" t="str">
        <f>Data_Input!R2775</f>
        <v/>
      </c>
      <c r="F2771" s="47"/>
      <c r="G2771" s="35"/>
      <c r="H2771" s="35"/>
      <c r="I2771" s="35"/>
      <c r="J2771" s="35"/>
      <c r="K2771" s="35"/>
      <c r="L2771" s="37" t="str">
        <f>IF($G$4=0,B2771,IFERROR(IF(OR(AND(Data_Input!$T$3="meters",Data_Input!$T2775&gt;12),(AND(Data_Input!$T$3="feet",Data_Input!$T2775&gt;40)),ABS(B2771)&gt;$G$4),"",B2771),""))</f>
        <v/>
      </c>
      <c r="M2771" s="37" t="str">
        <f>IF($H$4=0,C2771,IFERROR(IF(OR(AND(Data_Input!$T$3="meters",Data_Input!$T2775&gt;12),(AND(Data_Input!$T$3="feet",Data_Input!$T2775&gt;40)),ABS(C2771)&gt;$G$4),"",C2771),""))</f>
        <v/>
      </c>
      <c r="N2771" s="37" t="str">
        <f>IF($I$4=0,D2771,IFERROR(IF(OR(AND(Data_Input!$T$3="meters",Data_Input!$T2775&gt;12),(AND(Data_Input!$T$3="feet",Data_Input!$T2775&gt;40)),ABS(D2771)&gt;$G$4),"",D2771),""))</f>
        <v/>
      </c>
      <c r="O2771" s="37" t="str">
        <f>IF($J$4=0,E2771,IFERROR(IF(OR(AND(Data_Input!$T$3="meters",Data_Input!$T2775&gt;12),(AND(Data_Input!$T$3="feet",Data_Input!$T2775&gt;40)),ABS(E2771)&gt;$G$4),"",E2771),""))</f>
        <v/>
      </c>
      <c r="P2771" s="35"/>
      <c r="Q2771" s="8" t="str">
        <f t="shared" si="182"/>
        <v/>
      </c>
      <c r="R2771" s="8" t="str">
        <f t="shared" si="183"/>
        <v/>
      </c>
      <c r="S2771" s="8" t="str">
        <f t="shared" si="184"/>
        <v/>
      </c>
      <c r="T2771" s="8" t="str">
        <f t="shared" si="185"/>
        <v/>
      </c>
      <c r="U2771" s="35"/>
    </row>
    <row r="2772" spans="1:21">
      <c r="A2772" s="7">
        <v>2770</v>
      </c>
      <c r="B2772" s="37" t="str">
        <f>Data_Input!O2776</f>
        <v/>
      </c>
      <c r="C2772" s="37" t="str">
        <f>Data_Input!P2776</f>
        <v/>
      </c>
      <c r="D2772" s="37" t="str">
        <f>Data_Input!Q2776</f>
        <v/>
      </c>
      <c r="E2772" s="37" t="str">
        <f>Data_Input!R2776</f>
        <v/>
      </c>
      <c r="F2772" s="47"/>
      <c r="G2772" s="35"/>
      <c r="H2772" s="35"/>
      <c r="I2772" s="35"/>
      <c r="J2772" s="35"/>
      <c r="K2772" s="35"/>
      <c r="L2772" s="37" t="str">
        <f>IF($G$4=0,B2772,IFERROR(IF(OR(AND(Data_Input!$T$3="meters",Data_Input!$T2776&gt;12),(AND(Data_Input!$T$3="feet",Data_Input!$T2776&gt;40)),ABS(B2772)&gt;$G$4),"",B2772),""))</f>
        <v/>
      </c>
      <c r="M2772" s="37" t="str">
        <f>IF($H$4=0,C2772,IFERROR(IF(OR(AND(Data_Input!$T$3="meters",Data_Input!$T2776&gt;12),(AND(Data_Input!$T$3="feet",Data_Input!$T2776&gt;40)),ABS(C2772)&gt;$G$4),"",C2772),""))</f>
        <v/>
      </c>
      <c r="N2772" s="37" t="str">
        <f>IF($I$4=0,D2772,IFERROR(IF(OR(AND(Data_Input!$T$3="meters",Data_Input!$T2776&gt;12),(AND(Data_Input!$T$3="feet",Data_Input!$T2776&gt;40)),ABS(D2772)&gt;$G$4),"",D2772),""))</f>
        <v/>
      </c>
      <c r="O2772" s="37" t="str">
        <f>IF($J$4=0,E2772,IFERROR(IF(OR(AND(Data_Input!$T$3="meters",Data_Input!$T2776&gt;12),(AND(Data_Input!$T$3="feet",Data_Input!$T2776&gt;40)),ABS(E2772)&gt;$G$4),"",E2772),""))</f>
        <v/>
      </c>
      <c r="P2772" s="35"/>
      <c r="Q2772" s="8" t="str">
        <f t="shared" si="182"/>
        <v/>
      </c>
      <c r="R2772" s="8" t="str">
        <f t="shared" si="183"/>
        <v/>
      </c>
      <c r="S2772" s="8" t="str">
        <f t="shared" si="184"/>
        <v/>
      </c>
      <c r="T2772" s="8" t="str">
        <f t="shared" si="185"/>
        <v/>
      </c>
      <c r="U2772" s="35"/>
    </row>
    <row r="2773" spans="1:21">
      <c r="A2773" s="7">
        <v>2771</v>
      </c>
      <c r="B2773" s="37" t="str">
        <f>Data_Input!O2777</f>
        <v/>
      </c>
      <c r="C2773" s="37" t="str">
        <f>Data_Input!P2777</f>
        <v/>
      </c>
      <c r="D2773" s="37" t="str">
        <f>Data_Input!Q2777</f>
        <v/>
      </c>
      <c r="E2773" s="37" t="str">
        <f>Data_Input!R2777</f>
        <v/>
      </c>
      <c r="F2773" s="47"/>
      <c r="G2773" s="35"/>
      <c r="H2773" s="35"/>
      <c r="I2773" s="35"/>
      <c r="J2773" s="35"/>
      <c r="K2773" s="35"/>
      <c r="L2773" s="37" t="str">
        <f>IF($G$4=0,B2773,IFERROR(IF(OR(AND(Data_Input!$T$3="meters",Data_Input!$T2777&gt;12),(AND(Data_Input!$T$3="feet",Data_Input!$T2777&gt;40)),ABS(B2773)&gt;$G$4),"",B2773),""))</f>
        <v/>
      </c>
      <c r="M2773" s="37" t="str">
        <f>IF($H$4=0,C2773,IFERROR(IF(OR(AND(Data_Input!$T$3="meters",Data_Input!$T2777&gt;12),(AND(Data_Input!$T$3="feet",Data_Input!$T2777&gt;40)),ABS(C2773)&gt;$G$4),"",C2773),""))</f>
        <v/>
      </c>
      <c r="N2773" s="37" t="str">
        <f>IF($I$4=0,D2773,IFERROR(IF(OR(AND(Data_Input!$T$3="meters",Data_Input!$T2777&gt;12),(AND(Data_Input!$T$3="feet",Data_Input!$T2777&gt;40)),ABS(D2773)&gt;$G$4),"",D2773),""))</f>
        <v/>
      </c>
      <c r="O2773" s="37" t="str">
        <f>IF($J$4=0,E2773,IFERROR(IF(OR(AND(Data_Input!$T$3="meters",Data_Input!$T2777&gt;12),(AND(Data_Input!$T$3="feet",Data_Input!$T2777&gt;40)),ABS(E2773)&gt;$G$4),"",E2773),""))</f>
        <v/>
      </c>
      <c r="P2773" s="35"/>
      <c r="Q2773" s="8" t="str">
        <f t="shared" si="182"/>
        <v/>
      </c>
      <c r="R2773" s="8" t="str">
        <f t="shared" si="183"/>
        <v/>
      </c>
      <c r="S2773" s="8" t="str">
        <f t="shared" si="184"/>
        <v/>
      </c>
      <c r="T2773" s="8" t="str">
        <f t="shared" si="185"/>
        <v/>
      </c>
      <c r="U2773" s="35"/>
    </row>
    <row r="2774" spans="1:21">
      <c r="A2774" s="7">
        <v>2772</v>
      </c>
      <c r="B2774" s="37" t="str">
        <f>Data_Input!O2778</f>
        <v/>
      </c>
      <c r="C2774" s="37" t="str">
        <f>Data_Input!P2778</f>
        <v/>
      </c>
      <c r="D2774" s="37" t="str">
        <f>Data_Input!Q2778</f>
        <v/>
      </c>
      <c r="E2774" s="37" t="str">
        <f>Data_Input!R2778</f>
        <v/>
      </c>
      <c r="F2774" s="47"/>
      <c r="G2774" s="35"/>
      <c r="H2774" s="35"/>
      <c r="I2774" s="35"/>
      <c r="J2774" s="35"/>
      <c r="K2774" s="35"/>
      <c r="L2774" s="37" t="str">
        <f>IF($G$4=0,B2774,IFERROR(IF(OR(AND(Data_Input!$T$3="meters",Data_Input!$T2778&gt;12),(AND(Data_Input!$T$3="feet",Data_Input!$T2778&gt;40)),ABS(B2774)&gt;$G$4),"",B2774),""))</f>
        <v/>
      </c>
      <c r="M2774" s="37" t="str">
        <f>IF($H$4=0,C2774,IFERROR(IF(OR(AND(Data_Input!$T$3="meters",Data_Input!$T2778&gt;12),(AND(Data_Input!$T$3="feet",Data_Input!$T2778&gt;40)),ABS(C2774)&gt;$G$4),"",C2774),""))</f>
        <v/>
      </c>
      <c r="N2774" s="37" t="str">
        <f>IF($I$4=0,D2774,IFERROR(IF(OR(AND(Data_Input!$T$3="meters",Data_Input!$T2778&gt;12),(AND(Data_Input!$T$3="feet",Data_Input!$T2778&gt;40)),ABS(D2774)&gt;$G$4),"",D2774),""))</f>
        <v/>
      </c>
      <c r="O2774" s="37" t="str">
        <f>IF($J$4=0,E2774,IFERROR(IF(OR(AND(Data_Input!$T$3="meters",Data_Input!$T2778&gt;12),(AND(Data_Input!$T$3="feet",Data_Input!$T2778&gt;40)),ABS(E2774)&gt;$G$4),"",E2774),""))</f>
        <v/>
      </c>
      <c r="P2774" s="35"/>
      <c r="Q2774" s="8" t="str">
        <f t="shared" si="182"/>
        <v/>
      </c>
      <c r="R2774" s="8" t="str">
        <f t="shared" si="183"/>
        <v/>
      </c>
      <c r="S2774" s="8" t="str">
        <f t="shared" si="184"/>
        <v/>
      </c>
      <c r="T2774" s="8" t="str">
        <f t="shared" si="185"/>
        <v/>
      </c>
      <c r="U2774" s="35"/>
    </row>
    <row r="2775" spans="1:21">
      <c r="A2775" s="7">
        <v>2773</v>
      </c>
      <c r="B2775" s="37" t="str">
        <f>Data_Input!O2779</f>
        <v/>
      </c>
      <c r="C2775" s="37" t="str">
        <f>Data_Input!P2779</f>
        <v/>
      </c>
      <c r="D2775" s="37" t="str">
        <f>Data_Input!Q2779</f>
        <v/>
      </c>
      <c r="E2775" s="37" t="str">
        <f>Data_Input!R2779</f>
        <v/>
      </c>
      <c r="F2775" s="47"/>
      <c r="G2775" s="35"/>
      <c r="H2775" s="35"/>
      <c r="I2775" s="35"/>
      <c r="J2775" s="35"/>
      <c r="K2775" s="35"/>
      <c r="L2775" s="37" t="str">
        <f>IF($G$4=0,B2775,IFERROR(IF(OR(AND(Data_Input!$T$3="meters",Data_Input!$T2779&gt;12),(AND(Data_Input!$T$3="feet",Data_Input!$T2779&gt;40)),ABS(B2775)&gt;$G$4),"",B2775),""))</f>
        <v/>
      </c>
      <c r="M2775" s="37" t="str">
        <f>IF($H$4=0,C2775,IFERROR(IF(OR(AND(Data_Input!$T$3="meters",Data_Input!$T2779&gt;12),(AND(Data_Input!$T$3="feet",Data_Input!$T2779&gt;40)),ABS(C2775)&gt;$G$4),"",C2775),""))</f>
        <v/>
      </c>
      <c r="N2775" s="37" t="str">
        <f>IF($I$4=0,D2775,IFERROR(IF(OR(AND(Data_Input!$T$3="meters",Data_Input!$T2779&gt;12),(AND(Data_Input!$T$3="feet",Data_Input!$T2779&gt;40)),ABS(D2775)&gt;$G$4),"",D2775),""))</f>
        <v/>
      </c>
      <c r="O2775" s="37" t="str">
        <f>IF($J$4=0,E2775,IFERROR(IF(OR(AND(Data_Input!$T$3="meters",Data_Input!$T2779&gt;12),(AND(Data_Input!$T$3="feet",Data_Input!$T2779&gt;40)),ABS(E2775)&gt;$G$4),"",E2775),""))</f>
        <v/>
      </c>
      <c r="P2775" s="35"/>
      <c r="Q2775" s="8" t="str">
        <f t="shared" si="182"/>
        <v/>
      </c>
      <c r="R2775" s="8" t="str">
        <f t="shared" si="183"/>
        <v/>
      </c>
      <c r="S2775" s="8" t="str">
        <f t="shared" si="184"/>
        <v/>
      </c>
      <c r="T2775" s="8" t="str">
        <f t="shared" si="185"/>
        <v/>
      </c>
      <c r="U2775" s="35"/>
    </row>
    <row r="2776" spans="1:21">
      <c r="A2776" s="7">
        <v>2774</v>
      </c>
      <c r="B2776" s="37" t="str">
        <f>Data_Input!O2780</f>
        <v/>
      </c>
      <c r="C2776" s="37" t="str">
        <f>Data_Input!P2780</f>
        <v/>
      </c>
      <c r="D2776" s="37" t="str">
        <f>Data_Input!Q2780</f>
        <v/>
      </c>
      <c r="E2776" s="37" t="str">
        <f>Data_Input!R2780</f>
        <v/>
      </c>
      <c r="F2776" s="47"/>
      <c r="G2776" s="35"/>
      <c r="H2776" s="35"/>
      <c r="I2776" s="35"/>
      <c r="J2776" s="35"/>
      <c r="K2776" s="35"/>
      <c r="L2776" s="37" t="str">
        <f>IF($G$4=0,B2776,IFERROR(IF(OR(AND(Data_Input!$T$3="meters",Data_Input!$T2780&gt;12),(AND(Data_Input!$T$3="feet",Data_Input!$T2780&gt;40)),ABS(B2776)&gt;$G$4),"",B2776),""))</f>
        <v/>
      </c>
      <c r="M2776" s="37" t="str">
        <f>IF($H$4=0,C2776,IFERROR(IF(OR(AND(Data_Input!$T$3="meters",Data_Input!$T2780&gt;12),(AND(Data_Input!$T$3="feet",Data_Input!$T2780&gt;40)),ABS(C2776)&gt;$G$4),"",C2776),""))</f>
        <v/>
      </c>
      <c r="N2776" s="37" t="str">
        <f>IF($I$4=0,D2776,IFERROR(IF(OR(AND(Data_Input!$T$3="meters",Data_Input!$T2780&gt;12),(AND(Data_Input!$T$3="feet",Data_Input!$T2780&gt;40)),ABS(D2776)&gt;$G$4),"",D2776),""))</f>
        <v/>
      </c>
      <c r="O2776" s="37" t="str">
        <f>IF($J$4=0,E2776,IFERROR(IF(OR(AND(Data_Input!$T$3="meters",Data_Input!$T2780&gt;12),(AND(Data_Input!$T$3="feet",Data_Input!$T2780&gt;40)),ABS(E2776)&gt;$G$4),"",E2776),""))</f>
        <v/>
      </c>
      <c r="P2776" s="35"/>
      <c r="Q2776" s="8" t="str">
        <f t="shared" si="182"/>
        <v/>
      </c>
      <c r="R2776" s="8" t="str">
        <f t="shared" si="183"/>
        <v/>
      </c>
      <c r="S2776" s="8" t="str">
        <f t="shared" si="184"/>
        <v/>
      </c>
      <c r="T2776" s="8" t="str">
        <f t="shared" si="185"/>
        <v/>
      </c>
      <c r="U2776" s="35"/>
    </row>
    <row r="2777" spans="1:21">
      <c r="A2777" s="7">
        <v>2775</v>
      </c>
      <c r="B2777" s="37" t="str">
        <f>Data_Input!O2781</f>
        <v/>
      </c>
      <c r="C2777" s="37" t="str">
        <f>Data_Input!P2781</f>
        <v/>
      </c>
      <c r="D2777" s="37" t="str">
        <f>Data_Input!Q2781</f>
        <v/>
      </c>
      <c r="E2777" s="37" t="str">
        <f>Data_Input!R2781</f>
        <v/>
      </c>
      <c r="F2777" s="47"/>
      <c r="G2777" s="35"/>
      <c r="H2777" s="35"/>
      <c r="I2777" s="35"/>
      <c r="J2777" s="35"/>
      <c r="K2777" s="35"/>
      <c r="L2777" s="37" t="str">
        <f>IF($G$4=0,B2777,IFERROR(IF(OR(AND(Data_Input!$T$3="meters",Data_Input!$T2781&gt;12),(AND(Data_Input!$T$3="feet",Data_Input!$T2781&gt;40)),ABS(B2777)&gt;$G$4),"",B2777),""))</f>
        <v/>
      </c>
      <c r="M2777" s="37" t="str">
        <f>IF($H$4=0,C2777,IFERROR(IF(OR(AND(Data_Input!$T$3="meters",Data_Input!$T2781&gt;12),(AND(Data_Input!$T$3="feet",Data_Input!$T2781&gt;40)),ABS(C2777)&gt;$G$4),"",C2777),""))</f>
        <v/>
      </c>
      <c r="N2777" s="37" t="str">
        <f>IF($I$4=0,D2777,IFERROR(IF(OR(AND(Data_Input!$T$3="meters",Data_Input!$T2781&gt;12),(AND(Data_Input!$T$3="feet",Data_Input!$T2781&gt;40)),ABS(D2777)&gt;$G$4),"",D2777),""))</f>
        <v/>
      </c>
      <c r="O2777" s="37" t="str">
        <f>IF($J$4=0,E2777,IFERROR(IF(OR(AND(Data_Input!$T$3="meters",Data_Input!$T2781&gt;12),(AND(Data_Input!$T$3="feet",Data_Input!$T2781&gt;40)),ABS(E2777)&gt;$G$4),"",E2777),""))</f>
        <v/>
      </c>
      <c r="P2777" s="35"/>
      <c r="Q2777" s="8" t="str">
        <f t="shared" si="182"/>
        <v/>
      </c>
      <c r="R2777" s="8" t="str">
        <f t="shared" si="183"/>
        <v/>
      </c>
      <c r="S2777" s="8" t="str">
        <f t="shared" si="184"/>
        <v/>
      </c>
      <c r="T2777" s="8" t="str">
        <f t="shared" si="185"/>
        <v/>
      </c>
      <c r="U2777" s="35"/>
    </row>
    <row r="2778" spans="1:21">
      <c r="A2778" s="7">
        <v>2776</v>
      </c>
      <c r="B2778" s="37" t="str">
        <f>Data_Input!O2782</f>
        <v/>
      </c>
      <c r="C2778" s="37" t="str">
        <f>Data_Input!P2782</f>
        <v/>
      </c>
      <c r="D2778" s="37" t="str">
        <f>Data_Input!Q2782</f>
        <v/>
      </c>
      <c r="E2778" s="37" t="str">
        <f>Data_Input!R2782</f>
        <v/>
      </c>
      <c r="F2778" s="47"/>
      <c r="G2778" s="35"/>
      <c r="H2778" s="35"/>
      <c r="I2778" s="35"/>
      <c r="J2778" s="35"/>
      <c r="K2778" s="35"/>
      <c r="L2778" s="37" t="str">
        <f>IF($G$4=0,B2778,IFERROR(IF(OR(AND(Data_Input!$T$3="meters",Data_Input!$T2782&gt;12),(AND(Data_Input!$T$3="feet",Data_Input!$T2782&gt;40)),ABS(B2778)&gt;$G$4),"",B2778),""))</f>
        <v/>
      </c>
      <c r="M2778" s="37" t="str">
        <f>IF($H$4=0,C2778,IFERROR(IF(OR(AND(Data_Input!$T$3="meters",Data_Input!$T2782&gt;12),(AND(Data_Input!$T$3="feet",Data_Input!$T2782&gt;40)),ABS(C2778)&gt;$G$4),"",C2778),""))</f>
        <v/>
      </c>
      <c r="N2778" s="37" t="str">
        <f>IF($I$4=0,D2778,IFERROR(IF(OR(AND(Data_Input!$T$3="meters",Data_Input!$T2782&gt;12),(AND(Data_Input!$T$3="feet",Data_Input!$T2782&gt;40)),ABS(D2778)&gt;$G$4),"",D2778),""))</f>
        <v/>
      </c>
      <c r="O2778" s="37" t="str">
        <f>IF($J$4=0,E2778,IFERROR(IF(OR(AND(Data_Input!$T$3="meters",Data_Input!$T2782&gt;12),(AND(Data_Input!$T$3="feet",Data_Input!$T2782&gt;40)),ABS(E2778)&gt;$G$4),"",E2778),""))</f>
        <v/>
      </c>
      <c r="P2778" s="35"/>
      <c r="Q2778" s="8" t="str">
        <f t="shared" si="182"/>
        <v/>
      </c>
      <c r="R2778" s="8" t="str">
        <f t="shared" si="183"/>
        <v/>
      </c>
      <c r="S2778" s="8" t="str">
        <f t="shared" si="184"/>
        <v/>
      </c>
      <c r="T2778" s="8" t="str">
        <f t="shared" si="185"/>
        <v/>
      </c>
      <c r="U2778" s="35"/>
    </row>
    <row r="2779" spans="1:21">
      <c r="A2779" s="7">
        <v>2777</v>
      </c>
      <c r="B2779" s="37" t="str">
        <f>Data_Input!O2783</f>
        <v/>
      </c>
      <c r="C2779" s="37" t="str">
        <f>Data_Input!P2783</f>
        <v/>
      </c>
      <c r="D2779" s="37" t="str">
        <f>Data_Input!Q2783</f>
        <v/>
      </c>
      <c r="E2779" s="37" t="str">
        <f>Data_Input!R2783</f>
        <v/>
      </c>
      <c r="F2779" s="47"/>
      <c r="G2779" s="35"/>
      <c r="H2779" s="35"/>
      <c r="I2779" s="35"/>
      <c r="J2779" s="35"/>
      <c r="K2779" s="35"/>
      <c r="L2779" s="37" t="str">
        <f>IF($G$4=0,B2779,IFERROR(IF(OR(AND(Data_Input!$T$3="meters",Data_Input!$T2783&gt;12),(AND(Data_Input!$T$3="feet",Data_Input!$T2783&gt;40)),ABS(B2779)&gt;$G$4),"",B2779),""))</f>
        <v/>
      </c>
      <c r="M2779" s="37" t="str">
        <f>IF($H$4=0,C2779,IFERROR(IF(OR(AND(Data_Input!$T$3="meters",Data_Input!$T2783&gt;12),(AND(Data_Input!$T$3="feet",Data_Input!$T2783&gt;40)),ABS(C2779)&gt;$G$4),"",C2779),""))</f>
        <v/>
      </c>
      <c r="N2779" s="37" t="str">
        <f>IF($I$4=0,D2779,IFERROR(IF(OR(AND(Data_Input!$T$3="meters",Data_Input!$T2783&gt;12),(AND(Data_Input!$T$3="feet",Data_Input!$T2783&gt;40)),ABS(D2779)&gt;$G$4),"",D2779),""))</f>
        <v/>
      </c>
      <c r="O2779" s="37" t="str">
        <f>IF($J$4=0,E2779,IFERROR(IF(OR(AND(Data_Input!$T$3="meters",Data_Input!$T2783&gt;12),(AND(Data_Input!$T$3="feet",Data_Input!$T2783&gt;40)),ABS(E2779)&gt;$G$4),"",E2779),""))</f>
        <v/>
      </c>
      <c r="P2779" s="35"/>
      <c r="Q2779" s="8" t="str">
        <f t="shared" si="182"/>
        <v/>
      </c>
      <c r="R2779" s="8" t="str">
        <f t="shared" si="183"/>
        <v/>
      </c>
      <c r="S2779" s="8" t="str">
        <f t="shared" si="184"/>
        <v/>
      </c>
      <c r="T2779" s="8" t="str">
        <f t="shared" si="185"/>
        <v/>
      </c>
      <c r="U2779" s="35"/>
    </row>
    <row r="2780" spans="1:21">
      <c r="A2780" s="7">
        <v>2778</v>
      </c>
      <c r="B2780" s="37" t="str">
        <f>Data_Input!O2784</f>
        <v/>
      </c>
      <c r="C2780" s="37" t="str">
        <f>Data_Input!P2784</f>
        <v/>
      </c>
      <c r="D2780" s="37" t="str">
        <f>Data_Input!Q2784</f>
        <v/>
      </c>
      <c r="E2780" s="37" t="str">
        <f>Data_Input!R2784</f>
        <v/>
      </c>
      <c r="F2780" s="47"/>
      <c r="G2780" s="35"/>
      <c r="H2780" s="35"/>
      <c r="I2780" s="35"/>
      <c r="J2780" s="35"/>
      <c r="K2780" s="35"/>
      <c r="L2780" s="37" t="str">
        <f>IF($G$4=0,B2780,IFERROR(IF(OR(AND(Data_Input!$T$3="meters",Data_Input!$T2784&gt;12),(AND(Data_Input!$T$3="feet",Data_Input!$T2784&gt;40)),ABS(B2780)&gt;$G$4),"",B2780),""))</f>
        <v/>
      </c>
      <c r="M2780" s="37" t="str">
        <f>IF($H$4=0,C2780,IFERROR(IF(OR(AND(Data_Input!$T$3="meters",Data_Input!$T2784&gt;12),(AND(Data_Input!$T$3="feet",Data_Input!$T2784&gt;40)),ABS(C2780)&gt;$G$4),"",C2780),""))</f>
        <v/>
      </c>
      <c r="N2780" s="37" t="str">
        <f>IF($I$4=0,D2780,IFERROR(IF(OR(AND(Data_Input!$T$3="meters",Data_Input!$T2784&gt;12),(AND(Data_Input!$T$3="feet",Data_Input!$T2784&gt;40)),ABS(D2780)&gt;$G$4),"",D2780),""))</f>
        <v/>
      </c>
      <c r="O2780" s="37" t="str">
        <f>IF($J$4=0,E2780,IFERROR(IF(OR(AND(Data_Input!$T$3="meters",Data_Input!$T2784&gt;12),(AND(Data_Input!$T$3="feet",Data_Input!$T2784&gt;40)),ABS(E2780)&gt;$G$4),"",E2780),""))</f>
        <v/>
      </c>
      <c r="P2780" s="35"/>
      <c r="Q2780" s="8" t="str">
        <f t="shared" si="182"/>
        <v/>
      </c>
      <c r="R2780" s="8" t="str">
        <f t="shared" si="183"/>
        <v/>
      </c>
      <c r="S2780" s="8" t="str">
        <f t="shared" si="184"/>
        <v/>
      </c>
      <c r="T2780" s="8" t="str">
        <f t="shared" si="185"/>
        <v/>
      </c>
      <c r="U2780" s="35"/>
    </row>
    <row r="2781" spans="1:21">
      <c r="A2781" s="7">
        <v>2779</v>
      </c>
      <c r="B2781" s="37" t="str">
        <f>Data_Input!O2785</f>
        <v/>
      </c>
      <c r="C2781" s="37" t="str">
        <f>Data_Input!P2785</f>
        <v/>
      </c>
      <c r="D2781" s="37" t="str">
        <f>Data_Input!Q2785</f>
        <v/>
      </c>
      <c r="E2781" s="37" t="str">
        <f>Data_Input!R2785</f>
        <v/>
      </c>
      <c r="F2781" s="47"/>
      <c r="G2781" s="35"/>
      <c r="H2781" s="35"/>
      <c r="I2781" s="35"/>
      <c r="J2781" s="35"/>
      <c r="K2781" s="35"/>
      <c r="L2781" s="37" t="str">
        <f>IF($G$4=0,B2781,IFERROR(IF(OR(AND(Data_Input!$T$3="meters",Data_Input!$T2785&gt;12),(AND(Data_Input!$T$3="feet",Data_Input!$T2785&gt;40)),ABS(B2781)&gt;$G$4),"",B2781),""))</f>
        <v/>
      </c>
      <c r="M2781" s="37" t="str">
        <f>IF($H$4=0,C2781,IFERROR(IF(OR(AND(Data_Input!$T$3="meters",Data_Input!$T2785&gt;12),(AND(Data_Input!$T$3="feet",Data_Input!$T2785&gt;40)),ABS(C2781)&gt;$G$4),"",C2781),""))</f>
        <v/>
      </c>
      <c r="N2781" s="37" t="str">
        <f>IF($I$4=0,D2781,IFERROR(IF(OR(AND(Data_Input!$T$3="meters",Data_Input!$T2785&gt;12),(AND(Data_Input!$T$3="feet",Data_Input!$T2785&gt;40)),ABS(D2781)&gt;$G$4),"",D2781),""))</f>
        <v/>
      </c>
      <c r="O2781" s="37" t="str">
        <f>IF($J$4=0,E2781,IFERROR(IF(OR(AND(Data_Input!$T$3="meters",Data_Input!$T2785&gt;12),(AND(Data_Input!$T$3="feet",Data_Input!$T2785&gt;40)),ABS(E2781)&gt;$G$4),"",E2781),""))</f>
        <v/>
      </c>
      <c r="P2781" s="35"/>
      <c r="Q2781" s="8" t="str">
        <f t="shared" si="182"/>
        <v/>
      </c>
      <c r="R2781" s="8" t="str">
        <f t="shared" si="183"/>
        <v/>
      </c>
      <c r="S2781" s="8" t="str">
        <f t="shared" si="184"/>
        <v/>
      </c>
      <c r="T2781" s="8" t="str">
        <f t="shared" si="185"/>
        <v/>
      </c>
      <c r="U2781" s="35"/>
    </row>
    <row r="2782" spans="1:21">
      <c r="A2782" s="7">
        <v>2780</v>
      </c>
      <c r="B2782" s="37" t="str">
        <f>Data_Input!O2786</f>
        <v/>
      </c>
      <c r="C2782" s="37" t="str">
        <f>Data_Input!P2786</f>
        <v/>
      </c>
      <c r="D2782" s="37" t="str">
        <f>Data_Input!Q2786</f>
        <v/>
      </c>
      <c r="E2782" s="37" t="str">
        <f>Data_Input!R2786</f>
        <v/>
      </c>
      <c r="F2782" s="47"/>
      <c r="G2782" s="35"/>
      <c r="H2782" s="35"/>
      <c r="I2782" s="35"/>
      <c r="J2782" s="35"/>
      <c r="K2782" s="35"/>
      <c r="L2782" s="37" t="str">
        <f>IF($G$4=0,B2782,IFERROR(IF(OR(AND(Data_Input!$T$3="meters",Data_Input!$T2786&gt;12),(AND(Data_Input!$T$3="feet",Data_Input!$T2786&gt;40)),ABS(B2782)&gt;$G$4),"",B2782),""))</f>
        <v/>
      </c>
      <c r="M2782" s="37" t="str">
        <f>IF($H$4=0,C2782,IFERROR(IF(OR(AND(Data_Input!$T$3="meters",Data_Input!$T2786&gt;12),(AND(Data_Input!$T$3="feet",Data_Input!$T2786&gt;40)),ABS(C2782)&gt;$G$4),"",C2782),""))</f>
        <v/>
      </c>
      <c r="N2782" s="37" t="str">
        <f>IF($I$4=0,D2782,IFERROR(IF(OR(AND(Data_Input!$T$3="meters",Data_Input!$T2786&gt;12),(AND(Data_Input!$T$3="feet",Data_Input!$T2786&gt;40)),ABS(D2782)&gt;$G$4),"",D2782),""))</f>
        <v/>
      </c>
      <c r="O2782" s="37" t="str">
        <f>IF($J$4=0,E2782,IFERROR(IF(OR(AND(Data_Input!$T$3="meters",Data_Input!$T2786&gt;12),(AND(Data_Input!$T$3="feet",Data_Input!$T2786&gt;40)),ABS(E2782)&gt;$G$4),"",E2782),""))</f>
        <v/>
      </c>
      <c r="P2782" s="35"/>
      <c r="Q2782" s="8" t="str">
        <f t="shared" si="182"/>
        <v/>
      </c>
      <c r="R2782" s="8" t="str">
        <f t="shared" si="183"/>
        <v/>
      </c>
      <c r="S2782" s="8" t="str">
        <f t="shared" si="184"/>
        <v/>
      </c>
      <c r="T2782" s="8" t="str">
        <f t="shared" si="185"/>
        <v/>
      </c>
      <c r="U2782" s="35"/>
    </row>
    <row r="2783" spans="1:21">
      <c r="A2783" s="7">
        <v>2781</v>
      </c>
      <c r="B2783" s="37" t="str">
        <f>Data_Input!O2787</f>
        <v/>
      </c>
      <c r="C2783" s="37" t="str">
        <f>Data_Input!P2787</f>
        <v/>
      </c>
      <c r="D2783" s="37" t="str">
        <f>Data_Input!Q2787</f>
        <v/>
      </c>
      <c r="E2783" s="37" t="str">
        <f>Data_Input!R2787</f>
        <v/>
      </c>
      <c r="F2783" s="47"/>
      <c r="G2783" s="35"/>
      <c r="H2783" s="35"/>
      <c r="I2783" s="35"/>
      <c r="J2783" s="35"/>
      <c r="K2783" s="35"/>
      <c r="L2783" s="37" t="str">
        <f>IF($G$4=0,B2783,IFERROR(IF(OR(AND(Data_Input!$T$3="meters",Data_Input!$T2787&gt;12),(AND(Data_Input!$T$3="feet",Data_Input!$T2787&gt;40)),ABS(B2783)&gt;$G$4),"",B2783),""))</f>
        <v/>
      </c>
      <c r="M2783" s="37" t="str">
        <f>IF($H$4=0,C2783,IFERROR(IF(OR(AND(Data_Input!$T$3="meters",Data_Input!$T2787&gt;12),(AND(Data_Input!$T$3="feet",Data_Input!$T2787&gt;40)),ABS(C2783)&gt;$G$4),"",C2783),""))</f>
        <v/>
      </c>
      <c r="N2783" s="37" t="str">
        <f>IF($I$4=0,D2783,IFERROR(IF(OR(AND(Data_Input!$T$3="meters",Data_Input!$T2787&gt;12),(AND(Data_Input!$T$3="feet",Data_Input!$T2787&gt;40)),ABS(D2783)&gt;$G$4),"",D2783),""))</f>
        <v/>
      </c>
      <c r="O2783" s="37" t="str">
        <f>IF($J$4=0,E2783,IFERROR(IF(OR(AND(Data_Input!$T$3="meters",Data_Input!$T2787&gt;12),(AND(Data_Input!$T$3="feet",Data_Input!$T2787&gt;40)),ABS(E2783)&gt;$G$4),"",E2783),""))</f>
        <v/>
      </c>
      <c r="P2783" s="35"/>
      <c r="Q2783" s="8" t="str">
        <f t="shared" si="182"/>
        <v/>
      </c>
      <c r="R2783" s="8" t="str">
        <f t="shared" si="183"/>
        <v/>
      </c>
      <c r="S2783" s="8" t="str">
        <f t="shared" si="184"/>
        <v/>
      </c>
      <c r="T2783" s="8" t="str">
        <f t="shared" si="185"/>
        <v/>
      </c>
      <c r="U2783" s="35"/>
    </row>
    <row r="2784" spans="1:21">
      <c r="A2784" s="7">
        <v>2782</v>
      </c>
      <c r="B2784" s="37" t="str">
        <f>Data_Input!O2788</f>
        <v/>
      </c>
      <c r="C2784" s="37" t="str">
        <f>Data_Input!P2788</f>
        <v/>
      </c>
      <c r="D2784" s="37" t="str">
        <f>Data_Input!Q2788</f>
        <v/>
      </c>
      <c r="E2784" s="37" t="str">
        <f>Data_Input!R2788</f>
        <v/>
      </c>
      <c r="F2784" s="47"/>
      <c r="G2784" s="35"/>
      <c r="H2784" s="35"/>
      <c r="I2784" s="35"/>
      <c r="J2784" s="35"/>
      <c r="K2784" s="35"/>
      <c r="L2784" s="37" t="str">
        <f>IF($G$4=0,B2784,IFERROR(IF(OR(AND(Data_Input!$T$3="meters",Data_Input!$T2788&gt;12),(AND(Data_Input!$T$3="feet",Data_Input!$T2788&gt;40)),ABS(B2784)&gt;$G$4),"",B2784),""))</f>
        <v/>
      </c>
      <c r="M2784" s="37" t="str">
        <f>IF($H$4=0,C2784,IFERROR(IF(OR(AND(Data_Input!$T$3="meters",Data_Input!$T2788&gt;12),(AND(Data_Input!$T$3="feet",Data_Input!$T2788&gt;40)),ABS(C2784)&gt;$G$4),"",C2784),""))</f>
        <v/>
      </c>
      <c r="N2784" s="37" t="str">
        <f>IF($I$4=0,D2784,IFERROR(IF(OR(AND(Data_Input!$T$3="meters",Data_Input!$T2788&gt;12),(AND(Data_Input!$T$3="feet",Data_Input!$T2788&gt;40)),ABS(D2784)&gt;$G$4),"",D2784),""))</f>
        <v/>
      </c>
      <c r="O2784" s="37" t="str">
        <f>IF($J$4=0,E2784,IFERROR(IF(OR(AND(Data_Input!$T$3="meters",Data_Input!$T2788&gt;12),(AND(Data_Input!$T$3="feet",Data_Input!$T2788&gt;40)),ABS(E2784)&gt;$G$4),"",E2784),""))</f>
        <v/>
      </c>
      <c r="P2784" s="35"/>
      <c r="Q2784" s="8" t="str">
        <f t="shared" si="182"/>
        <v/>
      </c>
      <c r="R2784" s="8" t="str">
        <f t="shared" si="183"/>
        <v/>
      </c>
      <c r="S2784" s="8" t="str">
        <f t="shared" si="184"/>
        <v/>
      </c>
      <c r="T2784" s="8" t="str">
        <f t="shared" si="185"/>
        <v/>
      </c>
      <c r="U2784" s="35"/>
    </row>
    <row r="2785" spans="1:21">
      <c r="A2785" s="7">
        <v>2783</v>
      </c>
      <c r="B2785" s="37" t="str">
        <f>Data_Input!O2789</f>
        <v/>
      </c>
      <c r="C2785" s="37" t="str">
        <f>Data_Input!P2789</f>
        <v/>
      </c>
      <c r="D2785" s="37" t="str">
        <f>Data_Input!Q2789</f>
        <v/>
      </c>
      <c r="E2785" s="37" t="str">
        <f>Data_Input!R2789</f>
        <v/>
      </c>
      <c r="F2785" s="47"/>
      <c r="G2785" s="35"/>
      <c r="H2785" s="35"/>
      <c r="I2785" s="35"/>
      <c r="J2785" s="35"/>
      <c r="K2785" s="35"/>
      <c r="L2785" s="37" t="str">
        <f>IF($G$4=0,B2785,IFERROR(IF(OR(AND(Data_Input!$T$3="meters",Data_Input!$T2789&gt;12),(AND(Data_Input!$T$3="feet",Data_Input!$T2789&gt;40)),ABS(B2785)&gt;$G$4),"",B2785),""))</f>
        <v/>
      </c>
      <c r="M2785" s="37" t="str">
        <f>IF($H$4=0,C2785,IFERROR(IF(OR(AND(Data_Input!$T$3="meters",Data_Input!$T2789&gt;12),(AND(Data_Input!$T$3="feet",Data_Input!$T2789&gt;40)),ABS(C2785)&gt;$G$4),"",C2785),""))</f>
        <v/>
      </c>
      <c r="N2785" s="37" t="str">
        <f>IF($I$4=0,D2785,IFERROR(IF(OR(AND(Data_Input!$T$3="meters",Data_Input!$T2789&gt;12),(AND(Data_Input!$T$3="feet",Data_Input!$T2789&gt;40)),ABS(D2785)&gt;$G$4),"",D2785),""))</f>
        <v/>
      </c>
      <c r="O2785" s="37" t="str">
        <f>IF($J$4=0,E2785,IFERROR(IF(OR(AND(Data_Input!$T$3="meters",Data_Input!$T2789&gt;12),(AND(Data_Input!$T$3="feet",Data_Input!$T2789&gt;40)),ABS(E2785)&gt;$G$4),"",E2785),""))</f>
        <v/>
      </c>
      <c r="P2785" s="35"/>
      <c r="Q2785" s="8" t="str">
        <f t="shared" si="182"/>
        <v/>
      </c>
      <c r="R2785" s="8" t="str">
        <f t="shared" si="183"/>
        <v/>
      </c>
      <c r="S2785" s="8" t="str">
        <f t="shared" si="184"/>
        <v/>
      </c>
      <c r="T2785" s="8" t="str">
        <f t="shared" si="185"/>
        <v/>
      </c>
      <c r="U2785" s="35"/>
    </row>
    <row r="2786" spans="1:21">
      <c r="A2786" s="7">
        <v>2784</v>
      </c>
      <c r="B2786" s="37" t="str">
        <f>Data_Input!O2790</f>
        <v/>
      </c>
      <c r="C2786" s="37" t="str">
        <f>Data_Input!P2790</f>
        <v/>
      </c>
      <c r="D2786" s="37" t="str">
        <f>Data_Input!Q2790</f>
        <v/>
      </c>
      <c r="E2786" s="37" t="str">
        <f>Data_Input!R2790</f>
        <v/>
      </c>
      <c r="F2786" s="47"/>
      <c r="G2786" s="35"/>
      <c r="H2786" s="35"/>
      <c r="I2786" s="35"/>
      <c r="J2786" s="35"/>
      <c r="K2786" s="35"/>
      <c r="L2786" s="37" t="str">
        <f>IF($G$4=0,B2786,IFERROR(IF(OR(AND(Data_Input!$T$3="meters",Data_Input!$T2790&gt;12),(AND(Data_Input!$T$3="feet",Data_Input!$T2790&gt;40)),ABS(B2786)&gt;$G$4),"",B2786),""))</f>
        <v/>
      </c>
      <c r="M2786" s="37" t="str">
        <f>IF($H$4=0,C2786,IFERROR(IF(OR(AND(Data_Input!$T$3="meters",Data_Input!$T2790&gt;12),(AND(Data_Input!$T$3="feet",Data_Input!$T2790&gt;40)),ABS(C2786)&gt;$G$4),"",C2786),""))</f>
        <v/>
      </c>
      <c r="N2786" s="37" t="str">
        <f>IF($I$4=0,D2786,IFERROR(IF(OR(AND(Data_Input!$T$3="meters",Data_Input!$T2790&gt;12),(AND(Data_Input!$T$3="feet",Data_Input!$T2790&gt;40)),ABS(D2786)&gt;$G$4),"",D2786),""))</f>
        <v/>
      </c>
      <c r="O2786" s="37" t="str">
        <f>IF($J$4=0,E2786,IFERROR(IF(OR(AND(Data_Input!$T$3="meters",Data_Input!$T2790&gt;12),(AND(Data_Input!$T$3="feet",Data_Input!$T2790&gt;40)),ABS(E2786)&gt;$G$4),"",E2786),""))</f>
        <v/>
      </c>
      <c r="P2786" s="35"/>
      <c r="Q2786" s="8" t="str">
        <f t="shared" si="182"/>
        <v/>
      </c>
      <c r="R2786" s="8" t="str">
        <f t="shared" si="183"/>
        <v/>
      </c>
      <c r="S2786" s="8" t="str">
        <f t="shared" si="184"/>
        <v/>
      </c>
      <c r="T2786" s="8" t="str">
        <f t="shared" si="185"/>
        <v/>
      </c>
      <c r="U2786" s="35"/>
    </row>
    <row r="2787" spans="1:21">
      <c r="A2787" s="7">
        <v>2785</v>
      </c>
      <c r="B2787" s="37" t="str">
        <f>Data_Input!O2791</f>
        <v/>
      </c>
      <c r="C2787" s="37" t="str">
        <f>Data_Input!P2791</f>
        <v/>
      </c>
      <c r="D2787" s="37" t="str">
        <f>Data_Input!Q2791</f>
        <v/>
      </c>
      <c r="E2787" s="37" t="str">
        <f>Data_Input!R2791</f>
        <v/>
      </c>
      <c r="F2787" s="47"/>
      <c r="G2787" s="35"/>
      <c r="H2787" s="35"/>
      <c r="I2787" s="35"/>
      <c r="J2787" s="35"/>
      <c r="K2787" s="35"/>
      <c r="L2787" s="37" t="str">
        <f>IF($G$4=0,B2787,IFERROR(IF(OR(AND(Data_Input!$T$3="meters",Data_Input!$T2791&gt;12),(AND(Data_Input!$T$3="feet",Data_Input!$T2791&gt;40)),ABS(B2787)&gt;$G$4),"",B2787),""))</f>
        <v/>
      </c>
      <c r="M2787" s="37" t="str">
        <f>IF($H$4=0,C2787,IFERROR(IF(OR(AND(Data_Input!$T$3="meters",Data_Input!$T2791&gt;12),(AND(Data_Input!$T$3="feet",Data_Input!$T2791&gt;40)),ABS(C2787)&gt;$G$4),"",C2787),""))</f>
        <v/>
      </c>
      <c r="N2787" s="37" t="str">
        <f>IF($I$4=0,D2787,IFERROR(IF(OR(AND(Data_Input!$T$3="meters",Data_Input!$T2791&gt;12),(AND(Data_Input!$T$3="feet",Data_Input!$T2791&gt;40)),ABS(D2787)&gt;$G$4),"",D2787),""))</f>
        <v/>
      </c>
      <c r="O2787" s="37" t="str">
        <f>IF($J$4=0,E2787,IFERROR(IF(OR(AND(Data_Input!$T$3="meters",Data_Input!$T2791&gt;12),(AND(Data_Input!$T$3="feet",Data_Input!$T2791&gt;40)),ABS(E2787)&gt;$G$4),"",E2787),""))</f>
        <v/>
      </c>
      <c r="P2787" s="35"/>
      <c r="Q2787" s="8" t="str">
        <f t="shared" si="182"/>
        <v/>
      </c>
      <c r="R2787" s="8" t="str">
        <f t="shared" si="183"/>
        <v/>
      </c>
      <c r="S2787" s="8" t="str">
        <f t="shared" si="184"/>
        <v/>
      </c>
      <c r="T2787" s="8" t="str">
        <f t="shared" si="185"/>
        <v/>
      </c>
      <c r="U2787" s="35"/>
    </row>
    <row r="2788" spans="1:21">
      <c r="A2788" s="7">
        <v>2786</v>
      </c>
      <c r="B2788" s="37" t="str">
        <f>Data_Input!O2792</f>
        <v/>
      </c>
      <c r="C2788" s="37" t="str">
        <f>Data_Input!P2792</f>
        <v/>
      </c>
      <c r="D2788" s="37" t="str">
        <f>Data_Input!Q2792</f>
        <v/>
      </c>
      <c r="E2788" s="37" t="str">
        <f>Data_Input!R2792</f>
        <v/>
      </c>
      <c r="F2788" s="47"/>
      <c r="G2788" s="35"/>
      <c r="H2788" s="35"/>
      <c r="I2788" s="35"/>
      <c r="J2788" s="35"/>
      <c r="K2788" s="35"/>
      <c r="L2788" s="37" t="str">
        <f>IF($G$4=0,B2788,IFERROR(IF(OR(AND(Data_Input!$T$3="meters",Data_Input!$T2792&gt;12),(AND(Data_Input!$T$3="feet",Data_Input!$T2792&gt;40)),ABS(B2788)&gt;$G$4),"",B2788),""))</f>
        <v/>
      </c>
      <c r="M2788" s="37" t="str">
        <f>IF($H$4=0,C2788,IFERROR(IF(OR(AND(Data_Input!$T$3="meters",Data_Input!$T2792&gt;12),(AND(Data_Input!$T$3="feet",Data_Input!$T2792&gt;40)),ABS(C2788)&gt;$G$4),"",C2788),""))</f>
        <v/>
      </c>
      <c r="N2788" s="37" t="str">
        <f>IF($I$4=0,D2788,IFERROR(IF(OR(AND(Data_Input!$T$3="meters",Data_Input!$T2792&gt;12),(AND(Data_Input!$T$3="feet",Data_Input!$T2792&gt;40)),ABS(D2788)&gt;$G$4),"",D2788),""))</f>
        <v/>
      </c>
      <c r="O2788" s="37" t="str">
        <f>IF($J$4=0,E2788,IFERROR(IF(OR(AND(Data_Input!$T$3="meters",Data_Input!$T2792&gt;12),(AND(Data_Input!$T$3="feet",Data_Input!$T2792&gt;40)),ABS(E2788)&gt;$G$4),"",E2788),""))</f>
        <v/>
      </c>
      <c r="P2788" s="35"/>
      <c r="Q2788" s="8" t="str">
        <f t="shared" si="182"/>
        <v/>
      </c>
      <c r="R2788" s="8" t="str">
        <f t="shared" si="183"/>
        <v/>
      </c>
      <c r="S2788" s="8" t="str">
        <f t="shared" si="184"/>
        <v/>
      </c>
      <c r="T2788" s="8" t="str">
        <f t="shared" si="185"/>
        <v/>
      </c>
      <c r="U2788" s="35"/>
    </row>
    <row r="2789" spans="1:21">
      <c r="A2789" s="7">
        <v>2787</v>
      </c>
      <c r="B2789" s="37" t="str">
        <f>Data_Input!O2793</f>
        <v/>
      </c>
      <c r="C2789" s="37" t="str">
        <f>Data_Input!P2793</f>
        <v/>
      </c>
      <c r="D2789" s="37" t="str">
        <f>Data_Input!Q2793</f>
        <v/>
      </c>
      <c r="E2789" s="37" t="str">
        <f>Data_Input!R2793</f>
        <v/>
      </c>
      <c r="F2789" s="47"/>
      <c r="G2789" s="35"/>
      <c r="H2789" s="35"/>
      <c r="I2789" s="35"/>
      <c r="J2789" s="35"/>
      <c r="K2789" s="35"/>
      <c r="L2789" s="37" t="str">
        <f>IF($G$4=0,B2789,IFERROR(IF(OR(AND(Data_Input!$T$3="meters",Data_Input!$T2793&gt;12),(AND(Data_Input!$T$3="feet",Data_Input!$T2793&gt;40)),ABS(B2789)&gt;$G$4),"",B2789),""))</f>
        <v/>
      </c>
      <c r="M2789" s="37" t="str">
        <f>IF($H$4=0,C2789,IFERROR(IF(OR(AND(Data_Input!$T$3="meters",Data_Input!$T2793&gt;12),(AND(Data_Input!$T$3="feet",Data_Input!$T2793&gt;40)),ABS(C2789)&gt;$G$4),"",C2789),""))</f>
        <v/>
      </c>
      <c r="N2789" s="37" t="str">
        <f>IF($I$4=0,D2789,IFERROR(IF(OR(AND(Data_Input!$T$3="meters",Data_Input!$T2793&gt;12),(AND(Data_Input!$T$3="feet",Data_Input!$T2793&gt;40)),ABS(D2789)&gt;$G$4),"",D2789),""))</f>
        <v/>
      </c>
      <c r="O2789" s="37" t="str">
        <f>IF($J$4=0,E2789,IFERROR(IF(OR(AND(Data_Input!$T$3="meters",Data_Input!$T2793&gt;12),(AND(Data_Input!$T$3="feet",Data_Input!$T2793&gt;40)),ABS(E2789)&gt;$G$4),"",E2789),""))</f>
        <v/>
      </c>
      <c r="P2789" s="35"/>
      <c r="Q2789" s="8" t="str">
        <f t="shared" si="182"/>
        <v/>
      </c>
      <c r="R2789" s="8" t="str">
        <f t="shared" si="183"/>
        <v/>
      </c>
      <c r="S2789" s="8" t="str">
        <f t="shared" si="184"/>
        <v/>
      </c>
      <c r="T2789" s="8" t="str">
        <f t="shared" si="185"/>
        <v/>
      </c>
      <c r="U2789" s="35"/>
    </row>
    <row r="2790" spans="1:21">
      <c r="A2790" s="7">
        <v>2788</v>
      </c>
      <c r="B2790" s="37" t="str">
        <f>Data_Input!O2794</f>
        <v/>
      </c>
      <c r="C2790" s="37" t="str">
        <f>Data_Input!P2794</f>
        <v/>
      </c>
      <c r="D2790" s="37" t="str">
        <f>Data_Input!Q2794</f>
        <v/>
      </c>
      <c r="E2790" s="37" t="str">
        <f>Data_Input!R2794</f>
        <v/>
      </c>
      <c r="F2790" s="47"/>
      <c r="G2790" s="35"/>
      <c r="H2790" s="35"/>
      <c r="I2790" s="35"/>
      <c r="J2790" s="35"/>
      <c r="K2790" s="35"/>
      <c r="L2790" s="37" t="str">
        <f>IF($G$4=0,B2790,IFERROR(IF(OR(AND(Data_Input!$T$3="meters",Data_Input!$T2794&gt;12),(AND(Data_Input!$T$3="feet",Data_Input!$T2794&gt;40)),ABS(B2790)&gt;$G$4),"",B2790),""))</f>
        <v/>
      </c>
      <c r="M2790" s="37" t="str">
        <f>IF($H$4=0,C2790,IFERROR(IF(OR(AND(Data_Input!$T$3="meters",Data_Input!$T2794&gt;12),(AND(Data_Input!$T$3="feet",Data_Input!$T2794&gt;40)),ABS(C2790)&gt;$G$4),"",C2790),""))</f>
        <v/>
      </c>
      <c r="N2790" s="37" t="str">
        <f>IF($I$4=0,D2790,IFERROR(IF(OR(AND(Data_Input!$T$3="meters",Data_Input!$T2794&gt;12),(AND(Data_Input!$T$3="feet",Data_Input!$T2794&gt;40)),ABS(D2790)&gt;$G$4),"",D2790),""))</f>
        <v/>
      </c>
      <c r="O2790" s="37" t="str">
        <f>IF($J$4=0,E2790,IFERROR(IF(OR(AND(Data_Input!$T$3="meters",Data_Input!$T2794&gt;12),(AND(Data_Input!$T$3="feet",Data_Input!$T2794&gt;40)),ABS(E2790)&gt;$G$4),"",E2790),""))</f>
        <v/>
      </c>
      <c r="P2790" s="35"/>
      <c r="Q2790" s="8" t="str">
        <f t="shared" si="182"/>
        <v/>
      </c>
      <c r="R2790" s="8" t="str">
        <f t="shared" si="183"/>
        <v/>
      </c>
      <c r="S2790" s="8" t="str">
        <f t="shared" si="184"/>
        <v/>
      </c>
      <c r="T2790" s="8" t="str">
        <f t="shared" si="185"/>
        <v/>
      </c>
      <c r="U2790" s="35"/>
    </row>
    <row r="2791" spans="1:21">
      <c r="A2791" s="7">
        <v>2789</v>
      </c>
      <c r="B2791" s="37" t="str">
        <f>Data_Input!O2795</f>
        <v/>
      </c>
      <c r="C2791" s="37" t="str">
        <f>Data_Input!P2795</f>
        <v/>
      </c>
      <c r="D2791" s="37" t="str">
        <f>Data_Input!Q2795</f>
        <v/>
      </c>
      <c r="E2791" s="37" t="str">
        <f>Data_Input!R2795</f>
        <v/>
      </c>
      <c r="F2791" s="47"/>
      <c r="G2791" s="35"/>
      <c r="H2791" s="35"/>
      <c r="I2791" s="35"/>
      <c r="J2791" s="35"/>
      <c r="K2791" s="35"/>
      <c r="L2791" s="37" t="str">
        <f>IF($G$4=0,B2791,IFERROR(IF(OR(AND(Data_Input!$T$3="meters",Data_Input!$T2795&gt;12),(AND(Data_Input!$T$3="feet",Data_Input!$T2795&gt;40)),ABS(B2791)&gt;$G$4),"",B2791),""))</f>
        <v/>
      </c>
      <c r="M2791" s="37" t="str">
        <f>IF($H$4=0,C2791,IFERROR(IF(OR(AND(Data_Input!$T$3="meters",Data_Input!$T2795&gt;12),(AND(Data_Input!$T$3="feet",Data_Input!$T2795&gt;40)),ABS(C2791)&gt;$G$4),"",C2791),""))</f>
        <v/>
      </c>
      <c r="N2791" s="37" t="str">
        <f>IF($I$4=0,D2791,IFERROR(IF(OR(AND(Data_Input!$T$3="meters",Data_Input!$T2795&gt;12),(AND(Data_Input!$T$3="feet",Data_Input!$T2795&gt;40)),ABS(D2791)&gt;$G$4),"",D2791),""))</f>
        <v/>
      </c>
      <c r="O2791" s="37" t="str">
        <f>IF($J$4=0,E2791,IFERROR(IF(OR(AND(Data_Input!$T$3="meters",Data_Input!$T2795&gt;12),(AND(Data_Input!$T$3="feet",Data_Input!$T2795&gt;40)),ABS(E2791)&gt;$G$4),"",E2791),""))</f>
        <v/>
      </c>
      <c r="P2791" s="35"/>
      <c r="Q2791" s="8" t="str">
        <f t="shared" si="182"/>
        <v/>
      </c>
      <c r="R2791" s="8" t="str">
        <f t="shared" si="183"/>
        <v/>
      </c>
      <c r="S2791" s="8" t="str">
        <f t="shared" si="184"/>
        <v/>
      </c>
      <c r="T2791" s="8" t="str">
        <f t="shared" si="185"/>
        <v/>
      </c>
      <c r="U2791" s="35"/>
    </row>
    <row r="2792" spans="1:21">
      <c r="A2792" s="7">
        <v>2790</v>
      </c>
      <c r="B2792" s="37" t="str">
        <f>Data_Input!O2796</f>
        <v/>
      </c>
      <c r="C2792" s="37" t="str">
        <f>Data_Input!P2796</f>
        <v/>
      </c>
      <c r="D2792" s="37" t="str">
        <f>Data_Input!Q2796</f>
        <v/>
      </c>
      <c r="E2792" s="37" t="str">
        <f>Data_Input!R2796</f>
        <v/>
      </c>
      <c r="F2792" s="47"/>
      <c r="G2792" s="35"/>
      <c r="H2792" s="35"/>
      <c r="I2792" s="35"/>
      <c r="J2792" s="35"/>
      <c r="K2792" s="35"/>
      <c r="L2792" s="37" t="str">
        <f>IF($G$4=0,B2792,IFERROR(IF(OR(AND(Data_Input!$T$3="meters",Data_Input!$T2796&gt;12),(AND(Data_Input!$T$3="feet",Data_Input!$T2796&gt;40)),ABS(B2792)&gt;$G$4),"",B2792),""))</f>
        <v/>
      </c>
      <c r="M2792" s="37" t="str">
        <f>IF($H$4=0,C2792,IFERROR(IF(OR(AND(Data_Input!$T$3="meters",Data_Input!$T2796&gt;12),(AND(Data_Input!$T$3="feet",Data_Input!$T2796&gt;40)),ABS(C2792)&gt;$G$4),"",C2792),""))</f>
        <v/>
      </c>
      <c r="N2792" s="37" t="str">
        <f>IF($I$4=0,D2792,IFERROR(IF(OR(AND(Data_Input!$T$3="meters",Data_Input!$T2796&gt;12),(AND(Data_Input!$T$3="feet",Data_Input!$T2796&gt;40)),ABS(D2792)&gt;$G$4),"",D2792),""))</f>
        <v/>
      </c>
      <c r="O2792" s="37" t="str">
        <f>IF($J$4=0,E2792,IFERROR(IF(OR(AND(Data_Input!$T$3="meters",Data_Input!$T2796&gt;12),(AND(Data_Input!$T$3="feet",Data_Input!$T2796&gt;40)),ABS(E2792)&gt;$G$4),"",E2792),""))</f>
        <v/>
      </c>
      <c r="P2792" s="35"/>
      <c r="Q2792" s="8" t="str">
        <f t="shared" si="182"/>
        <v/>
      </c>
      <c r="R2792" s="8" t="str">
        <f t="shared" si="183"/>
        <v/>
      </c>
      <c r="S2792" s="8" t="str">
        <f t="shared" si="184"/>
        <v/>
      </c>
      <c r="T2792" s="8" t="str">
        <f t="shared" si="185"/>
        <v/>
      </c>
      <c r="U2792" s="35"/>
    </row>
    <row r="2793" spans="1:21">
      <c r="A2793" s="7">
        <v>2791</v>
      </c>
      <c r="B2793" s="37" t="str">
        <f>Data_Input!O2797</f>
        <v/>
      </c>
      <c r="C2793" s="37" t="str">
        <f>Data_Input!P2797</f>
        <v/>
      </c>
      <c r="D2793" s="37" t="str">
        <f>Data_Input!Q2797</f>
        <v/>
      </c>
      <c r="E2793" s="37" t="str">
        <f>Data_Input!R2797</f>
        <v/>
      </c>
      <c r="F2793" s="47"/>
      <c r="G2793" s="35"/>
      <c r="H2793" s="35"/>
      <c r="I2793" s="35"/>
      <c r="J2793" s="35"/>
      <c r="K2793" s="35"/>
      <c r="L2793" s="37" t="str">
        <f>IF($G$4=0,B2793,IFERROR(IF(OR(AND(Data_Input!$T$3="meters",Data_Input!$T2797&gt;12),(AND(Data_Input!$T$3="feet",Data_Input!$T2797&gt;40)),ABS(B2793)&gt;$G$4),"",B2793),""))</f>
        <v/>
      </c>
      <c r="M2793" s="37" t="str">
        <f>IF($H$4=0,C2793,IFERROR(IF(OR(AND(Data_Input!$T$3="meters",Data_Input!$T2797&gt;12),(AND(Data_Input!$T$3="feet",Data_Input!$T2797&gt;40)),ABS(C2793)&gt;$G$4),"",C2793),""))</f>
        <v/>
      </c>
      <c r="N2793" s="37" t="str">
        <f>IF($I$4=0,D2793,IFERROR(IF(OR(AND(Data_Input!$T$3="meters",Data_Input!$T2797&gt;12),(AND(Data_Input!$T$3="feet",Data_Input!$T2797&gt;40)),ABS(D2793)&gt;$G$4),"",D2793),""))</f>
        <v/>
      </c>
      <c r="O2793" s="37" t="str">
        <f>IF($J$4=0,E2793,IFERROR(IF(OR(AND(Data_Input!$T$3="meters",Data_Input!$T2797&gt;12),(AND(Data_Input!$T$3="feet",Data_Input!$T2797&gt;40)),ABS(E2793)&gt;$G$4),"",E2793),""))</f>
        <v/>
      </c>
      <c r="P2793" s="35"/>
      <c r="Q2793" s="8" t="str">
        <f t="shared" si="182"/>
        <v/>
      </c>
      <c r="R2793" s="8" t="str">
        <f t="shared" si="183"/>
        <v/>
      </c>
      <c r="S2793" s="8" t="str">
        <f t="shared" si="184"/>
        <v/>
      </c>
      <c r="T2793" s="8" t="str">
        <f t="shared" si="185"/>
        <v/>
      </c>
      <c r="U2793" s="35"/>
    </row>
    <row r="2794" spans="1:21">
      <c r="A2794" s="7">
        <v>2792</v>
      </c>
      <c r="B2794" s="37" t="str">
        <f>Data_Input!O2798</f>
        <v/>
      </c>
      <c r="C2794" s="37" t="str">
        <f>Data_Input!P2798</f>
        <v/>
      </c>
      <c r="D2794" s="37" t="str">
        <f>Data_Input!Q2798</f>
        <v/>
      </c>
      <c r="E2794" s="37" t="str">
        <f>Data_Input!R2798</f>
        <v/>
      </c>
      <c r="F2794" s="47"/>
      <c r="G2794" s="35"/>
      <c r="H2794" s="35"/>
      <c r="I2794" s="35"/>
      <c r="J2794" s="35"/>
      <c r="K2794" s="35"/>
      <c r="L2794" s="37" t="str">
        <f>IF($G$4=0,B2794,IFERROR(IF(OR(AND(Data_Input!$T$3="meters",Data_Input!$T2798&gt;12),(AND(Data_Input!$T$3="feet",Data_Input!$T2798&gt;40)),ABS(B2794)&gt;$G$4),"",B2794),""))</f>
        <v/>
      </c>
      <c r="M2794" s="37" t="str">
        <f>IF($H$4=0,C2794,IFERROR(IF(OR(AND(Data_Input!$T$3="meters",Data_Input!$T2798&gt;12),(AND(Data_Input!$T$3="feet",Data_Input!$T2798&gt;40)),ABS(C2794)&gt;$G$4),"",C2794),""))</f>
        <v/>
      </c>
      <c r="N2794" s="37" t="str">
        <f>IF($I$4=0,D2794,IFERROR(IF(OR(AND(Data_Input!$T$3="meters",Data_Input!$T2798&gt;12),(AND(Data_Input!$T$3="feet",Data_Input!$T2798&gt;40)),ABS(D2794)&gt;$G$4),"",D2794),""))</f>
        <v/>
      </c>
      <c r="O2794" s="37" t="str">
        <f>IF($J$4=0,E2794,IFERROR(IF(OR(AND(Data_Input!$T$3="meters",Data_Input!$T2798&gt;12),(AND(Data_Input!$T$3="feet",Data_Input!$T2798&gt;40)),ABS(E2794)&gt;$G$4),"",E2794),""))</f>
        <v/>
      </c>
      <c r="P2794" s="35"/>
      <c r="Q2794" s="8" t="str">
        <f t="shared" si="182"/>
        <v/>
      </c>
      <c r="R2794" s="8" t="str">
        <f t="shared" si="183"/>
        <v/>
      </c>
      <c r="S2794" s="8" t="str">
        <f t="shared" si="184"/>
        <v/>
      </c>
      <c r="T2794" s="8" t="str">
        <f t="shared" si="185"/>
        <v/>
      </c>
      <c r="U2794" s="35"/>
    </row>
    <row r="2795" spans="1:21">
      <c r="A2795" s="7">
        <v>2793</v>
      </c>
      <c r="B2795" s="37" t="str">
        <f>Data_Input!O2799</f>
        <v/>
      </c>
      <c r="C2795" s="37" t="str">
        <f>Data_Input!P2799</f>
        <v/>
      </c>
      <c r="D2795" s="37" t="str">
        <f>Data_Input!Q2799</f>
        <v/>
      </c>
      <c r="E2795" s="37" t="str">
        <f>Data_Input!R2799</f>
        <v/>
      </c>
      <c r="F2795" s="47"/>
      <c r="G2795" s="35"/>
      <c r="H2795" s="35"/>
      <c r="I2795" s="35"/>
      <c r="J2795" s="35"/>
      <c r="K2795" s="35"/>
      <c r="L2795" s="37" t="str">
        <f>IF($G$4=0,B2795,IFERROR(IF(OR(AND(Data_Input!$T$3="meters",Data_Input!$T2799&gt;12),(AND(Data_Input!$T$3="feet",Data_Input!$T2799&gt;40)),ABS(B2795)&gt;$G$4),"",B2795),""))</f>
        <v/>
      </c>
      <c r="M2795" s="37" t="str">
        <f>IF($H$4=0,C2795,IFERROR(IF(OR(AND(Data_Input!$T$3="meters",Data_Input!$T2799&gt;12),(AND(Data_Input!$T$3="feet",Data_Input!$T2799&gt;40)),ABS(C2795)&gt;$G$4),"",C2795),""))</f>
        <v/>
      </c>
      <c r="N2795" s="37" t="str">
        <f>IF($I$4=0,D2795,IFERROR(IF(OR(AND(Data_Input!$T$3="meters",Data_Input!$T2799&gt;12),(AND(Data_Input!$T$3="feet",Data_Input!$T2799&gt;40)),ABS(D2795)&gt;$G$4),"",D2795),""))</f>
        <v/>
      </c>
      <c r="O2795" s="37" t="str">
        <f>IF($J$4=0,E2795,IFERROR(IF(OR(AND(Data_Input!$T$3="meters",Data_Input!$T2799&gt;12),(AND(Data_Input!$T$3="feet",Data_Input!$T2799&gt;40)),ABS(E2795)&gt;$G$4),"",E2795),""))</f>
        <v/>
      </c>
      <c r="P2795" s="35"/>
      <c r="Q2795" s="8" t="str">
        <f t="shared" si="182"/>
        <v/>
      </c>
      <c r="R2795" s="8" t="str">
        <f t="shared" si="183"/>
        <v/>
      </c>
      <c r="S2795" s="8" t="str">
        <f t="shared" si="184"/>
        <v/>
      </c>
      <c r="T2795" s="8" t="str">
        <f t="shared" si="185"/>
        <v/>
      </c>
      <c r="U2795" s="35"/>
    </row>
    <row r="2796" spans="1:21">
      <c r="A2796" s="7">
        <v>2794</v>
      </c>
      <c r="B2796" s="37" t="str">
        <f>Data_Input!O2800</f>
        <v/>
      </c>
      <c r="C2796" s="37" t="str">
        <f>Data_Input!P2800</f>
        <v/>
      </c>
      <c r="D2796" s="37" t="str">
        <f>Data_Input!Q2800</f>
        <v/>
      </c>
      <c r="E2796" s="37" t="str">
        <f>Data_Input!R2800</f>
        <v/>
      </c>
      <c r="F2796" s="47"/>
      <c r="G2796" s="35"/>
      <c r="H2796" s="35"/>
      <c r="I2796" s="35"/>
      <c r="J2796" s="35"/>
      <c r="K2796" s="35"/>
      <c r="L2796" s="37" t="str">
        <f>IF($G$4=0,B2796,IFERROR(IF(OR(AND(Data_Input!$T$3="meters",Data_Input!$T2800&gt;12),(AND(Data_Input!$T$3="feet",Data_Input!$T2800&gt;40)),ABS(B2796)&gt;$G$4),"",B2796),""))</f>
        <v/>
      </c>
      <c r="M2796" s="37" t="str">
        <f>IF($H$4=0,C2796,IFERROR(IF(OR(AND(Data_Input!$T$3="meters",Data_Input!$T2800&gt;12),(AND(Data_Input!$T$3="feet",Data_Input!$T2800&gt;40)),ABS(C2796)&gt;$G$4),"",C2796),""))</f>
        <v/>
      </c>
      <c r="N2796" s="37" t="str">
        <f>IF($I$4=0,D2796,IFERROR(IF(OR(AND(Data_Input!$T$3="meters",Data_Input!$T2800&gt;12),(AND(Data_Input!$T$3="feet",Data_Input!$T2800&gt;40)),ABS(D2796)&gt;$G$4),"",D2796),""))</f>
        <v/>
      </c>
      <c r="O2796" s="37" t="str">
        <f>IF($J$4=0,E2796,IFERROR(IF(OR(AND(Data_Input!$T$3="meters",Data_Input!$T2800&gt;12),(AND(Data_Input!$T$3="feet",Data_Input!$T2800&gt;40)),ABS(E2796)&gt;$G$4),"",E2796),""))</f>
        <v/>
      </c>
      <c r="P2796" s="35"/>
      <c r="Q2796" s="8" t="str">
        <f t="shared" si="182"/>
        <v/>
      </c>
      <c r="R2796" s="8" t="str">
        <f t="shared" si="183"/>
        <v/>
      </c>
      <c r="S2796" s="8" t="str">
        <f t="shared" si="184"/>
        <v/>
      </c>
      <c r="T2796" s="8" t="str">
        <f t="shared" si="185"/>
        <v/>
      </c>
      <c r="U2796" s="35"/>
    </row>
    <row r="2797" spans="1:21">
      <c r="A2797" s="7">
        <v>2795</v>
      </c>
      <c r="B2797" s="37" t="str">
        <f>Data_Input!O2801</f>
        <v/>
      </c>
      <c r="C2797" s="37" t="str">
        <f>Data_Input!P2801</f>
        <v/>
      </c>
      <c r="D2797" s="37" t="str">
        <f>Data_Input!Q2801</f>
        <v/>
      </c>
      <c r="E2797" s="37" t="str">
        <f>Data_Input!R2801</f>
        <v/>
      </c>
      <c r="F2797" s="47"/>
      <c r="G2797" s="35"/>
      <c r="H2797" s="35"/>
      <c r="I2797" s="35"/>
      <c r="J2797" s="35"/>
      <c r="K2797" s="35"/>
      <c r="L2797" s="37" t="str">
        <f>IF($G$4=0,B2797,IFERROR(IF(OR(AND(Data_Input!$T$3="meters",Data_Input!$T2801&gt;12),(AND(Data_Input!$T$3="feet",Data_Input!$T2801&gt;40)),ABS(B2797)&gt;$G$4),"",B2797),""))</f>
        <v/>
      </c>
      <c r="M2797" s="37" t="str">
        <f>IF($H$4=0,C2797,IFERROR(IF(OR(AND(Data_Input!$T$3="meters",Data_Input!$T2801&gt;12),(AND(Data_Input!$T$3="feet",Data_Input!$T2801&gt;40)),ABS(C2797)&gt;$G$4),"",C2797),""))</f>
        <v/>
      </c>
      <c r="N2797" s="37" t="str">
        <f>IF($I$4=0,D2797,IFERROR(IF(OR(AND(Data_Input!$T$3="meters",Data_Input!$T2801&gt;12),(AND(Data_Input!$T$3="feet",Data_Input!$T2801&gt;40)),ABS(D2797)&gt;$G$4),"",D2797),""))</f>
        <v/>
      </c>
      <c r="O2797" s="37" t="str">
        <f>IF($J$4=0,E2797,IFERROR(IF(OR(AND(Data_Input!$T$3="meters",Data_Input!$T2801&gt;12),(AND(Data_Input!$T$3="feet",Data_Input!$T2801&gt;40)),ABS(E2797)&gt;$G$4),"",E2797),""))</f>
        <v/>
      </c>
      <c r="P2797" s="35"/>
      <c r="Q2797" s="8" t="str">
        <f t="shared" si="182"/>
        <v/>
      </c>
      <c r="R2797" s="8" t="str">
        <f t="shared" si="183"/>
        <v/>
      </c>
      <c r="S2797" s="8" t="str">
        <f t="shared" si="184"/>
        <v/>
      </c>
      <c r="T2797" s="8" t="str">
        <f t="shared" si="185"/>
        <v/>
      </c>
      <c r="U2797" s="35"/>
    </row>
    <row r="2798" spans="1:21">
      <c r="A2798" s="7">
        <v>2796</v>
      </c>
      <c r="B2798" s="37" t="str">
        <f>Data_Input!O2802</f>
        <v/>
      </c>
      <c r="C2798" s="37" t="str">
        <f>Data_Input!P2802</f>
        <v/>
      </c>
      <c r="D2798" s="37" t="str">
        <f>Data_Input!Q2802</f>
        <v/>
      </c>
      <c r="E2798" s="37" t="str">
        <f>Data_Input!R2802</f>
        <v/>
      </c>
      <c r="F2798" s="47"/>
      <c r="G2798" s="35"/>
      <c r="H2798" s="35"/>
      <c r="I2798" s="35"/>
      <c r="J2798" s="35"/>
      <c r="K2798" s="35"/>
      <c r="L2798" s="37" t="str">
        <f>IF($G$4=0,B2798,IFERROR(IF(OR(AND(Data_Input!$T$3="meters",Data_Input!$T2802&gt;12),(AND(Data_Input!$T$3="feet",Data_Input!$T2802&gt;40)),ABS(B2798)&gt;$G$4),"",B2798),""))</f>
        <v/>
      </c>
      <c r="M2798" s="37" t="str">
        <f>IF($H$4=0,C2798,IFERROR(IF(OR(AND(Data_Input!$T$3="meters",Data_Input!$T2802&gt;12),(AND(Data_Input!$T$3="feet",Data_Input!$T2802&gt;40)),ABS(C2798)&gt;$G$4),"",C2798),""))</f>
        <v/>
      </c>
      <c r="N2798" s="37" t="str">
        <f>IF($I$4=0,D2798,IFERROR(IF(OR(AND(Data_Input!$T$3="meters",Data_Input!$T2802&gt;12),(AND(Data_Input!$T$3="feet",Data_Input!$T2802&gt;40)),ABS(D2798)&gt;$G$4),"",D2798),""))</f>
        <v/>
      </c>
      <c r="O2798" s="37" t="str">
        <f>IF($J$4=0,E2798,IFERROR(IF(OR(AND(Data_Input!$T$3="meters",Data_Input!$T2802&gt;12),(AND(Data_Input!$T$3="feet",Data_Input!$T2802&gt;40)),ABS(E2798)&gt;$G$4),"",E2798),""))</f>
        <v/>
      </c>
      <c r="P2798" s="35"/>
      <c r="Q2798" s="8" t="str">
        <f t="shared" si="182"/>
        <v/>
      </c>
      <c r="R2798" s="8" t="str">
        <f t="shared" si="183"/>
        <v/>
      </c>
      <c r="S2798" s="8" t="str">
        <f t="shared" si="184"/>
        <v/>
      </c>
      <c r="T2798" s="8" t="str">
        <f t="shared" si="185"/>
        <v/>
      </c>
      <c r="U2798" s="35"/>
    </row>
    <row r="2799" spans="1:21">
      <c r="A2799" s="7">
        <v>2797</v>
      </c>
      <c r="B2799" s="37" t="str">
        <f>Data_Input!O2803</f>
        <v/>
      </c>
      <c r="C2799" s="37" t="str">
        <f>Data_Input!P2803</f>
        <v/>
      </c>
      <c r="D2799" s="37" t="str">
        <f>Data_Input!Q2803</f>
        <v/>
      </c>
      <c r="E2799" s="37" t="str">
        <f>Data_Input!R2803</f>
        <v/>
      </c>
      <c r="F2799" s="47"/>
      <c r="G2799" s="35"/>
      <c r="H2799" s="35"/>
      <c r="I2799" s="35"/>
      <c r="J2799" s="35"/>
      <c r="K2799" s="35"/>
      <c r="L2799" s="37" t="str">
        <f>IF($G$4=0,B2799,IFERROR(IF(OR(AND(Data_Input!$T$3="meters",Data_Input!$T2803&gt;12),(AND(Data_Input!$T$3="feet",Data_Input!$T2803&gt;40)),ABS(B2799)&gt;$G$4),"",B2799),""))</f>
        <v/>
      </c>
      <c r="M2799" s="37" t="str">
        <f>IF($H$4=0,C2799,IFERROR(IF(OR(AND(Data_Input!$T$3="meters",Data_Input!$T2803&gt;12),(AND(Data_Input!$T$3="feet",Data_Input!$T2803&gt;40)),ABS(C2799)&gt;$G$4),"",C2799),""))</f>
        <v/>
      </c>
      <c r="N2799" s="37" t="str">
        <f>IF($I$4=0,D2799,IFERROR(IF(OR(AND(Data_Input!$T$3="meters",Data_Input!$T2803&gt;12),(AND(Data_Input!$T$3="feet",Data_Input!$T2803&gt;40)),ABS(D2799)&gt;$G$4),"",D2799),""))</f>
        <v/>
      </c>
      <c r="O2799" s="37" t="str">
        <f>IF($J$4=0,E2799,IFERROR(IF(OR(AND(Data_Input!$T$3="meters",Data_Input!$T2803&gt;12),(AND(Data_Input!$T$3="feet",Data_Input!$T2803&gt;40)),ABS(E2799)&gt;$G$4),"",E2799),""))</f>
        <v/>
      </c>
      <c r="P2799" s="35"/>
      <c r="Q2799" s="8" t="str">
        <f t="shared" si="182"/>
        <v/>
      </c>
      <c r="R2799" s="8" t="str">
        <f t="shared" si="183"/>
        <v/>
      </c>
      <c r="S2799" s="8" t="str">
        <f t="shared" si="184"/>
        <v/>
      </c>
      <c r="T2799" s="8" t="str">
        <f t="shared" si="185"/>
        <v/>
      </c>
      <c r="U2799" s="35"/>
    </row>
    <row r="2800" spans="1:21">
      <c r="A2800" s="7">
        <v>2798</v>
      </c>
      <c r="B2800" s="37" t="str">
        <f>Data_Input!O2804</f>
        <v/>
      </c>
      <c r="C2800" s="37" t="str">
        <f>Data_Input!P2804</f>
        <v/>
      </c>
      <c r="D2800" s="37" t="str">
        <f>Data_Input!Q2804</f>
        <v/>
      </c>
      <c r="E2800" s="37" t="str">
        <f>Data_Input!R2804</f>
        <v/>
      </c>
      <c r="F2800" s="47"/>
      <c r="G2800" s="35"/>
      <c r="H2800" s="35"/>
      <c r="I2800" s="35"/>
      <c r="J2800" s="35"/>
      <c r="K2800" s="35"/>
      <c r="L2800" s="37" t="str">
        <f>IF($G$4=0,B2800,IFERROR(IF(OR(AND(Data_Input!$T$3="meters",Data_Input!$T2804&gt;12),(AND(Data_Input!$T$3="feet",Data_Input!$T2804&gt;40)),ABS(B2800)&gt;$G$4),"",B2800),""))</f>
        <v/>
      </c>
      <c r="M2800" s="37" t="str">
        <f>IF($H$4=0,C2800,IFERROR(IF(OR(AND(Data_Input!$T$3="meters",Data_Input!$T2804&gt;12),(AND(Data_Input!$T$3="feet",Data_Input!$T2804&gt;40)),ABS(C2800)&gt;$G$4),"",C2800),""))</f>
        <v/>
      </c>
      <c r="N2800" s="37" t="str">
        <f>IF($I$4=0,D2800,IFERROR(IF(OR(AND(Data_Input!$T$3="meters",Data_Input!$T2804&gt;12),(AND(Data_Input!$T$3="feet",Data_Input!$T2804&gt;40)),ABS(D2800)&gt;$G$4),"",D2800),""))</f>
        <v/>
      </c>
      <c r="O2800" s="37" t="str">
        <f>IF($J$4=0,E2800,IFERROR(IF(OR(AND(Data_Input!$T$3="meters",Data_Input!$T2804&gt;12),(AND(Data_Input!$T$3="feet",Data_Input!$T2804&gt;40)),ABS(E2800)&gt;$G$4),"",E2800),""))</f>
        <v/>
      </c>
      <c r="P2800" s="35"/>
      <c r="Q2800" s="8" t="str">
        <f t="shared" si="182"/>
        <v/>
      </c>
      <c r="R2800" s="8" t="str">
        <f t="shared" si="183"/>
        <v/>
      </c>
      <c r="S2800" s="8" t="str">
        <f t="shared" si="184"/>
        <v/>
      </c>
      <c r="T2800" s="8" t="str">
        <f t="shared" si="185"/>
        <v/>
      </c>
      <c r="U2800" s="35"/>
    </row>
    <row r="2801" spans="1:21">
      <c r="A2801" s="7">
        <v>2799</v>
      </c>
      <c r="B2801" s="37" t="str">
        <f>Data_Input!O2805</f>
        <v/>
      </c>
      <c r="C2801" s="37" t="str">
        <f>Data_Input!P2805</f>
        <v/>
      </c>
      <c r="D2801" s="37" t="str">
        <f>Data_Input!Q2805</f>
        <v/>
      </c>
      <c r="E2801" s="37" t="str">
        <f>Data_Input!R2805</f>
        <v/>
      </c>
      <c r="F2801" s="47"/>
      <c r="G2801" s="35"/>
      <c r="H2801" s="35"/>
      <c r="I2801" s="35"/>
      <c r="J2801" s="35"/>
      <c r="K2801" s="35"/>
      <c r="L2801" s="37" t="str">
        <f>IF($G$4=0,B2801,IFERROR(IF(OR(AND(Data_Input!$T$3="meters",Data_Input!$T2805&gt;12),(AND(Data_Input!$T$3="feet",Data_Input!$T2805&gt;40)),ABS(B2801)&gt;$G$4),"",B2801),""))</f>
        <v/>
      </c>
      <c r="M2801" s="37" t="str">
        <f>IF($H$4=0,C2801,IFERROR(IF(OR(AND(Data_Input!$T$3="meters",Data_Input!$T2805&gt;12),(AND(Data_Input!$T$3="feet",Data_Input!$T2805&gt;40)),ABS(C2801)&gt;$G$4),"",C2801),""))</f>
        <v/>
      </c>
      <c r="N2801" s="37" t="str">
        <f>IF($I$4=0,D2801,IFERROR(IF(OR(AND(Data_Input!$T$3="meters",Data_Input!$T2805&gt;12),(AND(Data_Input!$T$3="feet",Data_Input!$T2805&gt;40)),ABS(D2801)&gt;$G$4),"",D2801),""))</f>
        <v/>
      </c>
      <c r="O2801" s="37" t="str">
        <f>IF($J$4=0,E2801,IFERROR(IF(OR(AND(Data_Input!$T$3="meters",Data_Input!$T2805&gt;12),(AND(Data_Input!$T$3="feet",Data_Input!$T2805&gt;40)),ABS(E2801)&gt;$G$4),"",E2801),""))</f>
        <v/>
      </c>
      <c r="P2801" s="35"/>
      <c r="Q2801" s="8" t="str">
        <f t="shared" si="182"/>
        <v/>
      </c>
      <c r="R2801" s="8" t="str">
        <f t="shared" si="183"/>
        <v/>
      </c>
      <c r="S2801" s="8" t="str">
        <f t="shared" si="184"/>
        <v/>
      </c>
      <c r="T2801" s="8" t="str">
        <f t="shared" si="185"/>
        <v/>
      </c>
      <c r="U2801" s="35"/>
    </row>
    <row r="2802" spans="1:21">
      <c r="A2802" s="7">
        <v>2800</v>
      </c>
      <c r="B2802" s="37" t="str">
        <f>Data_Input!O2806</f>
        <v/>
      </c>
      <c r="C2802" s="37" t="str">
        <f>Data_Input!P2806</f>
        <v/>
      </c>
      <c r="D2802" s="37" t="str">
        <f>Data_Input!Q2806</f>
        <v/>
      </c>
      <c r="E2802" s="37" t="str">
        <f>Data_Input!R2806</f>
        <v/>
      </c>
      <c r="F2802" s="47"/>
      <c r="G2802" s="35"/>
      <c r="H2802" s="35"/>
      <c r="I2802" s="35"/>
      <c r="J2802" s="35"/>
      <c r="K2802" s="35"/>
      <c r="L2802" s="37" t="str">
        <f>IF($G$4=0,B2802,IFERROR(IF(OR(AND(Data_Input!$T$3="meters",Data_Input!$T2806&gt;12),(AND(Data_Input!$T$3="feet",Data_Input!$T2806&gt;40)),ABS(B2802)&gt;$G$4),"",B2802),""))</f>
        <v/>
      </c>
      <c r="M2802" s="37" t="str">
        <f>IF($H$4=0,C2802,IFERROR(IF(OR(AND(Data_Input!$T$3="meters",Data_Input!$T2806&gt;12),(AND(Data_Input!$T$3="feet",Data_Input!$T2806&gt;40)),ABS(C2802)&gt;$G$4),"",C2802),""))</f>
        <v/>
      </c>
      <c r="N2802" s="37" t="str">
        <f>IF($I$4=0,D2802,IFERROR(IF(OR(AND(Data_Input!$T$3="meters",Data_Input!$T2806&gt;12),(AND(Data_Input!$T$3="feet",Data_Input!$T2806&gt;40)),ABS(D2802)&gt;$G$4),"",D2802),""))</f>
        <v/>
      </c>
      <c r="O2802" s="37" t="str">
        <f>IF($J$4=0,E2802,IFERROR(IF(OR(AND(Data_Input!$T$3="meters",Data_Input!$T2806&gt;12),(AND(Data_Input!$T$3="feet",Data_Input!$T2806&gt;40)),ABS(E2802)&gt;$G$4),"",E2802),""))</f>
        <v/>
      </c>
      <c r="P2802" s="35"/>
      <c r="Q2802" s="8" t="str">
        <f t="shared" si="182"/>
        <v/>
      </c>
      <c r="R2802" s="8" t="str">
        <f t="shared" si="183"/>
        <v/>
      </c>
      <c r="S2802" s="8" t="str">
        <f t="shared" si="184"/>
        <v/>
      </c>
      <c r="T2802" s="8" t="str">
        <f t="shared" si="185"/>
        <v/>
      </c>
      <c r="U2802" s="35"/>
    </row>
    <row r="2803" spans="1:21">
      <c r="A2803" s="7">
        <v>2801</v>
      </c>
      <c r="B2803" s="37" t="str">
        <f>Data_Input!O2807</f>
        <v/>
      </c>
      <c r="C2803" s="37" t="str">
        <f>Data_Input!P2807</f>
        <v/>
      </c>
      <c r="D2803" s="37" t="str">
        <f>Data_Input!Q2807</f>
        <v/>
      </c>
      <c r="E2803" s="37" t="str">
        <f>Data_Input!R2807</f>
        <v/>
      </c>
      <c r="F2803" s="47"/>
      <c r="G2803" s="35"/>
      <c r="H2803" s="35"/>
      <c r="I2803" s="35"/>
      <c r="J2803" s="35"/>
      <c r="K2803" s="35"/>
      <c r="L2803" s="37" t="str">
        <f>IF($G$4=0,B2803,IFERROR(IF(OR(AND(Data_Input!$T$3="meters",Data_Input!$T2807&gt;12),(AND(Data_Input!$T$3="feet",Data_Input!$T2807&gt;40)),ABS(B2803)&gt;$G$4),"",B2803),""))</f>
        <v/>
      </c>
      <c r="M2803" s="37" t="str">
        <f>IF($H$4=0,C2803,IFERROR(IF(OR(AND(Data_Input!$T$3="meters",Data_Input!$T2807&gt;12),(AND(Data_Input!$T$3="feet",Data_Input!$T2807&gt;40)),ABS(C2803)&gt;$G$4),"",C2803),""))</f>
        <v/>
      </c>
      <c r="N2803" s="37" t="str">
        <f>IF($I$4=0,D2803,IFERROR(IF(OR(AND(Data_Input!$T$3="meters",Data_Input!$T2807&gt;12),(AND(Data_Input!$T$3="feet",Data_Input!$T2807&gt;40)),ABS(D2803)&gt;$G$4),"",D2803),""))</f>
        <v/>
      </c>
      <c r="O2803" s="37" t="str">
        <f>IF($J$4=0,E2803,IFERROR(IF(OR(AND(Data_Input!$T$3="meters",Data_Input!$T2807&gt;12),(AND(Data_Input!$T$3="feet",Data_Input!$T2807&gt;40)),ABS(E2803)&gt;$G$4),"",E2803),""))</f>
        <v/>
      </c>
      <c r="P2803" s="35"/>
      <c r="Q2803" s="8" t="str">
        <f t="shared" si="182"/>
        <v/>
      </c>
      <c r="R2803" s="8" t="str">
        <f t="shared" si="183"/>
        <v/>
      </c>
      <c r="S2803" s="8" t="str">
        <f t="shared" si="184"/>
        <v/>
      </c>
      <c r="T2803" s="8" t="str">
        <f t="shared" si="185"/>
        <v/>
      </c>
      <c r="U2803" s="35"/>
    </row>
    <row r="2804" spans="1:21">
      <c r="A2804" s="7">
        <v>2802</v>
      </c>
      <c r="B2804" s="37" t="str">
        <f>Data_Input!O2808</f>
        <v/>
      </c>
      <c r="C2804" s="37" t="str">
        <f>Data_Input!P2808</f>
        <v/>
      </c>
      <c r="D2804" s="37" t="str">
        <f>Data_Input!Q2808</f>
        <v/>
      </c>
      <c r="E2804" s="37" t="str">
        <f>Data_Input!R2808</f>
        <v/>
      </c>
      <c r="F2804" s="47"/>
      <c r="G2804" s="35"/>
      <c r="H2804" s="35"/>
      <c r="I2804" s="35"/>
      <c r="J2804" s="35"/>
      <c r="K2804" s="35"/>
      <c r="L2804" s="37" t="str">
        <f>IF($G$4=0,B2804,IFERROR(IF(OR(AND(Data_Input!$T$3="meters",Data_Input!$T2808&gt;12),(AND(Data_Input!$T$3="feet",Data_Input!$T2808&gt;40)),ABS(B2804)&gt;$G$4),"",B2804),""))</f>
        <v/>
      </c>
      <c r="M2804" s="37" t="str">
        <f>IF($H$4=0,C2804,IFERROR(IF(OR(AND(Data_Input!$T$3="meters",Data_Input!$T2808&gt;12),(AND(Data_Input!$T$3="feet",Data_Input!$T2808&gt;40)),ABS(C2804)&gt;$G$4),"",C2804),""))</f>
        <v/>
      </c>
      <c r="N2804" s="37" t="str">
        <f>IF($I$4=0,D2804,IFERROR(IF(OR(AND(Data_Input!$T$3="meters",Data_Input!$T2808&gt;12),(AND(Data_Input!$T$3="feet",Data_Input!$T2808&gt;40)),ABS(D2804)&gt;$G$4),"",D2804),""))</f>
        <v/>
      </c>
      <c r="O2804" s="37" t="str">
        <f>IF($J$4=0,E2804,IFERROR(IF(OR(AND(Data_Input!$T$3="meters",Data_Input!$T2808&gt;12),(AND(Data_Input!$T$3="feet",Data_Input!$T2808&gt;40)),ABS(E2804)&gt;$G$4),"",E2804),""))</f>
        <v/>
      </c>
      <c r="P2804" s="35"/>
      <c r="Q2804" s="8" t="str">
        <f t="shared" si="182"/>
        <v/>
      </c>
      <c r="R2804" s="8" t="str">
        <f t="shared" si="183"/>
        <v/>
      </c>
      <c r="S2804" s="8" t="str">
        <f t="shared" si="184"/>
        <v/>
      </c>
      <c r="T2804" s="8" t="str">
        <f t="shared" si="185"/>
        <v/>
      </c>
      <c r="U2804" s="35"/>
    </row>
    <row r="2805" spans="1:21">
      <c r="A2805" s="7">
        <v>2803</v>
      </c>
      <c r="B2805" s="37" t="str">
        <f>Data_Input!O2809</f>
        <v/>
      </c>
      <c r="C2805" s="37" t="str">
        <f>Data_Input!P2809</f>
        <v/>
      </c>
      <c r="D2805" s="37" t="str">
        <f>Data_Input!Q2809</f>
        <v/>
      </c>
      <c r="E2805" s="37" t="str">
        <f>Data_Input!R2809</f>
        <v/>
      </c>
      <c r="F2805" s="47"/>
      <c r="G2805" s="35"/>
      <c r="H2805" s="35"/>
      <c r="I2805" s="35"/>
      <c r="J2805" s="35"/>
      <c r="K2805" s="35"/>
      <c r="L2805" s="37" t="str">
        <f>IF($G$4=0,B2805,IFERROR(IF(OR(AND(Data_Input!$T$3="meters",Data_Input!$T2809&gt;12),(AND(Data_Input!$T$3="feet",Data_Input!$T2809&gt;40)),ABS(B2805)&gt;$G$4),"",B2805),""))</f>
        <v/>
      </c>
      <c r="M2805" s="37" t="str">
        <f>IF($H$4=0,C2805,IFERROR(IF(OR(AND(Data_Input!$T$3="meters",Data_Input!$T2809&gt;12),(AND(Data_Input!$T$3="feet",Data_Input!$T2809&gt;40)),ABS(C2805)&gt;$G$4),"",C2805),""))</f>
        <v/>
      </c>
      <c r="N2805" s="37" t="str">
        <f>IF($I$4=0,D2805,IFERROR(IF(OR(AND(Data_Input!$T$3="meters",Data_Input!$T2809&gt;12),(AND(Data_Input!$T$3="feet",Data_Input!$T2809&gt;40)),ABS(D2805)&gt;$G$4),"",D2805),""))</f>
        <v/>
      </c>
      <c r="O2805" s="37" t="str">
        <f>IF($J$4=0,E2805,IFERROR(IF(OR(AND(Data_Input!$T$3="meters",Data_Input!$T2809&gt;12),(AND(Data_Input!$T$3="feet",Data_Input!$T2809&gt;40)),ABS(E2805)&gt;$G$4),"",E2805),""))</f>
        <v/>
      </c>
      <c r="P2805" s="35"/>
      <c r="Q2805" s="8" t="str">
        <f t="shared" si="182"/>
        <v/>
      </c>
      <c r="R2805" s="8" t="str">
        <f t="shared" si="183"/>
        <v/>
      </c>
      <c r="S2805" s="8" t="str">
        <f t="shared" si="184"/>
        <v/>
      </c>
      <c r="T2805" s="8" t="str">
        <f t="shared" si="185"/>
        <v/>
      </c>
      <c r="U2805" s="35"/>
    </row>
    <row r="2806" spans="1:21">
      <c r="A2806" s="7">
        <v>2804</v>
      </c>
      <c r="B2806" s="37" t="str">
        <f>Data_Input!O2810</f>
        <v/>
      </c>
      <c r="C2806" s="37" t="str">
        <f>Data_Input!P2810</f>
        <v/>
      </c>
      <c r="D2806" s="37" t="str">
        <f>Data_Input!Q2810</f>
        <v/>
      </c>
      <c r="E2806" s="37" t="str">
        <f>Data_Input!R2810</f>
        <v/>
      </c>
      <c r="F2806" s="47"/>
      <c r="G2806" s="35"/>
      <c r="H2806" s="35"/>
      <c r="I2806" s="35"/>
      <c r="J2806" s="35"/>
      <c r="K2806" s="35"/>
      <c r="L2806" s="37" t="str">
        <f>IF($G$4=0,B2806,IFERROR(IF(OR(AND(Data_Input!$T$3="meters",Data_Input!$T2810&gt;12),(AND(Data_Input!$T$3="feet",Data_Input!$T2810&gt;40)),ABS(B2806)&gt;$G$4),"",B2806),""))</f>
        <v/>
      </c>
      <c r="M2806" s="37" t="str">
        <f>IF($H$4=0,C2806,IFERROR(IF(OR(AND(Data_Input!$T$3="meters",Data_Input!$T2810&gt;12),(AND(Data_Input!$T$3="feet",Data_Input!$T2810&gt;40)),ABS(C2806)&gt;$G$4),"",C2806),""))</f>
        <v/>
      </c>
      <c r="N2806" s="37" t="str">
        <f>IF($I$4=0,D2806,IFERROR(IF(OR(AND(Data_Input!$T$3="meters",Data_Input!$T2810&gt;12),(AND(Data_Input!$T$3="feet",Data_Input!$T2810&gt;40)),ABS(D2806)&gt;$G$4),"",D2806),""))</f>
        <v/>
      </c>
      <c r="O2806" s="37" t="str">
        <f>IF($J$4=0,E2806,IFERROR(IF(OR(AND(Data_Input!$T$3="meters",Data_Input!$T2810&gt;12),(AND(Data_Input!$T$3="feet",Data_Input!$T2810&gt;40)),ABS(E2806)&gt;$G$4),"",E2806),""))</f>
        <v/>
      </c>
      <c r="P2806" s="35"/>
      <c r="Q2806" s="8" t="str">
        <f t="shared" si="182"/>
        <v/>
      </c>
      <c r="R2806" s="8" t="str">
        <f t="shared" si="183"/>
        <v/>
      </c>
      <c r="S2806" s="8" t="str">
        <f t="shared" si="184"/>
        <v/>
      </c>
      <c r="T2806" s="8" t="str">
        <f t="shared" si="185"/>
        <v/>
      </c>
      <c r="U2806" s="35"/>
    </row>
    <row r="2807" spans="1:21">
      <c r="A2807" s="7">
        <v>2805</v>
      </c>
      <c r="B2807" s="37" t="str">
        <f>Data_Input!O2811</f>
        <v/>
      </c>
      <c r="C2807" s="37" t="str">
        <f>Data_Input!P2811</f>
        <v/>
      </c>
      <c r="D2807" s="37" t="str">
        <f>Data_Input!Q2811</f>
        <v/>
      </c>
      <c r="E2807" s="37" t="str">
        <f>Data_Input!R2811</f>
        <v/>
      </c>
      <c r="F2807" s="47"/>
      <c r="G2807" s="35"/>
      <c r="H2807" s="35"/>
      <c r="I2807" s="35"/>
      <c r="J2807" s="35"/>
      <c r="K2807" s="35"/>
      <c r="L2807" s="37" t="str">
        <f>IF($G$4=0,B2807,IFERROR(IF(OR(AND(Data_Input!$T$3="meters",Data_Input!$T2811&gt;12),(AND(Data_Input!$T$3="feet",Data_Input!$T2811&gt;40)),ABS(B2807)&gt;$G$4),"",B2807),""))</f>
        <v/>
      </c>
      <c r="M2807" s="37" t="str">
        <f>IF($H$4=0,C2807,IFERROR(IF(OR(AND(Data_Input!$T$3="meters",Data_Input!$T2811&gt;12),(AND(Data_Input!$T$3="feet",Data_Input!$T2811&gt;40)),ABS(C2807)&gt;$G$4),"",C2807),""))</f>
        <v/>
      </c>
      <c r="N2807" s="37" t="str">
        <f>IF($I$4=0,D2807,IFERROR(IF(OR(AND(Data_Input!$T$3="meters",Data_Input!$T2811&gt;12),(AND(Data_Input!$T$3="feet",Data_Input!$T2811&gt;40)),ABS(D2807)&gt;$G$4),"",D2807),""))</f>
        <v/>
      </c>
      <c r="O2807" s="37" t="str">
        <f>IF($J$4=0,E2807,IFERROR(IF(OR(AND(Data_Input!$T$3="meters",Data_Input!$T2811&gt;12),(AND(Data_Input!$T$3="feet",Data_Input!$T2811&gt;40)),ABS(E2807)&gt;$G$4),"",E2807),""))</f>
        <v/>
      </c>
      <c r="P2807" s="35"/>
      <c r="Q2807" s="8" t="str">
        <f t="shared" si="182"/>
        <v/>
      </c>
      <c r="R2807" s="8" t="str">
        <f t="shared" si="183"/>
        <v/>
      </c>
      <c r="S2807" s="8" t="str">
        <f t="shared" si="184"/>
        <v/>
      </c>
      <c r="T2807" s="8" t="str">
        <f t="shared" si="185"/>
        <v/>
      </c>
      <c r="U2807" s="35"/>
    </row>
    <row r="2808" spans="1:21">
      <c r="A2808" s="7">
        <v>2806</v>
      </c>
      <c r="B2808" s="37" t="str">
        <f>Data_Input!O2812</f>
        <v/>
      </c>
      <c r="C2808" s="37" t="str">
        <f>Data_Input!P2812</f>
        <v/>
      </c>
      <c r="D2808" s="37" t="str">
        <f>Data_Input!Q2812</f>
        <v/>
      </c>
      <c r="E2808" s="37" t="str">
        <f>Data_Input!R2812</f>
        <v/>
      </c>
      <c r="F2808" s="47"/>
      <c r="G2808" s="35"/>
      <c r="H2808" s="35"/>
      <c r="I2808" s="35"/>
      <c r="J2808" s="35"/>
      <c r="K2808" s="35"/>
      <c r="L2808" s="37" t="str">
        <f>IF($G$4=0,B2808,IFERROR(IF(OR(AND(Data_Input!$T$3="meters",Data_Input!$T2812&gt;12),(AND(Data_Input!$T$3="feet",Data_Input!$T2812&gt;40)),ABS(B2808)&gt;$G$4),"",B2808),""))</f>
        <v/>
      </c>
      <c r="M2808" s="37" t="str">
        <f>IF($H$4=0,C2808,IFERROR(IF(OR(AND(Data_Input!$T$3="meters",Data_Input!$T2812&gt;12),(AND(Data_Input!$T$3="feet",Data_Input!$T2812&gt;40)),ABS(C2808)&gt;$G$4),"",C2808),""))</f>
        <v/>
      </c>
      <c r="N2808" s="37" t="str">
        <f>IF($I$4=0,D2808,IFERROR(IF(OR(AND(Data_Input!$T$3="meters",Data_Input!$T2812&gt;12),(AND(Data_Input!$T$3="feet",Data_Input!$T2812&gt;40)),ABS(D2808)&gt;$G$4),"",D2808),""))</f>
        <v/>
      </c>
      <c r="O2808" s="37" t="str">
        <f>IF($J$4=0,E2808,IFERROR(IF(OR(AND(Data_Input!$T$3="meters",Data_Input!$T2812&gt;12),(AND(Data_Input!$T$3="feet",Data_Input!$T2812&gt;40)),ABS(E2808)&gt;$G$4),"",E2808),""))</f>
        <v/>
      </c>
      <c r="P2808" s="35"/>
      <c r="Q2808" s="8" t="str">
        <f t="shared" si="182"/>
        <v/>
      </c>
      <c r="R2808" s="8" t="str">
        <f t="shared" si="183"/>
        <v/>
      </c>
      <c r="S2808" s="8" t="str">
        <f t="shared" si="184"/>
        <v/>
      </c>
      <c r="T2808" s="8" t="str">
        <f t="shared" si="185"/>
        <v/>
      </c>
      <c r="U2808" s="35"/>
    </row>
    <row r="2809" spans="1:21">
      <c r="A2809" s="7">
        <v>2807</v>
      </c>
      <c r="B2809" s="37" t="str">
        <f>Data_Input!O2813</f>
        <v/>
      </c>
      <c r="C2809" s="37" t="str">
        <f>Data_Input!P2813</f>
        <v/>
      </c>
      <c r="D2809" s="37" t="str">
        <f>Data_Input!Q2813</f>
        <v/>
      </c>
      <c r="E2809" s="37" t="str">
        <f>Data_Input!R2813</f>
        <v/>
      </c>
      <c r="F2809" s="47"/>
      <c r="G2809" s="35"/>
      <c r="H2809" s="35"/>
      <c r="I2809" s="35"/>
      <c r="J2809" s="35"/>
      <c r="K2809" s="35"/>
      <c r="L2809" s="37" t="str">
        <f>IF($G$4=0,B2809,IFERROR(IF(OR(AND(Data_Input!$T$3="meters",Data_Input!$T2813&gt;12),(AND(Data_Input!$T$3="feet",Data_Input!$T2813&gt;40)),ABS(B2809)&gt;$G$4),"",B2809),""))</f>
        <v/>
      </c>
      <c r="M2809" s="37" t="str">
        <f>IF($H$4=0,C2809,IFERROR(IF(OR(AND(Data_Input!$T$3="meters",Data_Input!$T2813&gt;12),(AND(Data_Input!$T$3="feet",Data_Input!$T2813&gt;40)),ABS(C2809)&gt;$G$4),"",C2809),""))</f>
        <v/>
      </c>
      <c r="N2809" s="37" t="str">
        <f>IF($I$4=0,D2809,IFERROR(IF(OR(AND(Data_Input!$T$3="meters",Data_Input!$T2813&gt;12),(AND(Data_Input!$T$3="feet",Data_Input!$T2813&gt;40)),ABS(D2809)&gt;$G$4),"",D2809),""))</f>
        <v/>
      </c>
      <c r="O2809" s="37" t="str">
        <f>IF($J$4=0,E2809,IFERROR(IF(OR(AND(Data_Input!$T$3="meters",Data_Input!$T2813&gt;12),(AND(Data_Input!$T$3="feet",Data_Input!$T2813&gt;40)),ABS(E2809)&gt;$G$4),"",E2809),""))</f>
        <v/>
      </c>
      <c r="P2809" s="35"/>
      <c r="Q2809" s="8" t="str">
        <f t="shared" si="182"/>
        <v/>
      </c>
      <c r="R2809" s="8" t="str">
        <f t="shared" si="183"/>
        <v/>
      </c>
      <c r="S2809" s="8" t="str">
        <f t="shared" si="184"/>
        <v/>
      </c>
      <c r="T2809" s="8" t="str">
        <f t="shared" si="185"/>
        <v/>
      </c>
      <c r="U2809" s="35"/>
    </row>
    <row r="2810" spans="1:21">
      <c r="A2810" s="7">
        <v>2808</v>
      </c>
      <c r="B2810" s="37" t="str">
        <f>Data_Input!O2814</f>
        <v/>
      </c>
      <c r="C2810" s="37" t="str">
        <f>Data_Input!P2814</f>
        <v/>
      </c>
      <c r="D2810" s="37" t="str">
        <f>Data_Input!Q2814</f>
        <v/>
      </c>
      <c r="E2810" s="37" t="str">
        <f>Data_Input!R2814</f>
        <v/>
      </c>
      <c r="F2810" s="47"/>
      <c r="G2810" s="35"/>
      <c r="H2810" s="35"/>
      <c r="I2810" s="35"/>
      <c r="J2810" s="35"/>
      <c r="K2810" s="35"/>
      <c r="L2810" s="37" t="str">
        <f>IF($G$4=0,B2810,IFERROR(IF(OR(AND(Data_Input!$T$3="meters",Data_Input!$T2814&gt;12),(AND(Data_Input!$T$3="feet",Data_Input!$T2814&gt;40)),ABS(B2810)&gt;$G$4),"",B2810),""))</f>
        <v/>
      </c>
      <c r="M2810" s="37" t="str">
        <f>IF($H$4=0,C2810,IFERROR(IF(OR(AND(Data_Input!$T$3="meters",Data_Input!$T2814&gt;12),(AND(Data_Input!$T$3="feet",Data_Input!$T2814&gt;40)),ABS(C2810)&gt;$G$4),"",C2810),""))</f>
        <v/>
      </c>
      <c r="N2810" s="37" t="str">
        <f>IF($I$4=0,D2810,IFERROR(IF(OR(AND(Data_Input!$T$3="meters",Data_Input!$T2814&gt;12),(AND(Data_Input!$T$3="feet",Data_Input!$T2814&gt;40)),ABS(D2810)&gt;$G$4),"",D2810),""))</f>
        <v/>
      </c>
      <c r="O2810" s="37" t="str">
        <f>IF($J$4=0,E2810,IFERROR(IF(OR(AND(Data_Input!$T$3="meters",Data_Input!$T2814&gt;12),(AND(Data_Input!$T$3="feet",Data_Input!$T2814&gt;40)),ABS(E2810)&gt;$G$4),"",E2810),""))</f>
        <v/>
      </c>
      <c r="P2810" s="35"/>
      <c r="Q2810" s="8" t="str">
        <f t="shared" si="182"/>
        <v/>
      </c>
      <c r="R2810" s="8" t="str">
        <f t="shared" si="183"/>
        <v/>
      </c>
      <c r="S2810" s="8" t="str">
        <f t="shared" si="184"/>
        <v/>
      </c>
      <c r="T2810" s="8" t="str">
        <f t="shared" si="185"/>
        <v/>
      </c>
      <c r="U2810" s="35"/>
    </row>
    <row r="2811" spans="1:21">
      <c r="A2811" s="7">
        <v>2809</v>
      </c>
      <c r="B2811" s="37" t="str">
        <f>Data_Input!O2815</f>
        <v/>
      </c>
      <c r="C2811" s="37" t="str">
        <f>Data_Input!P2815</f>
        <v/>
      </c>
      <c r="D2811" s="37" t="str">
        <f>Data_Input!Q2815</f>
        <v/>
      </c>
      <c r="E2811" s="37" t="str">
        <f>Data_Input!R2815</f>
        <v/>
      </c>
      <c r="F2811" s="47"/>
      <c r="G2811" s="35"/>
      <c r="H2811" s="35"/>
      <c r="I2811" s="35"/>
      <c r="J2811" s="35"/>
      <c r="K2811" s="35"/>
      <c r="L2811" s="37" t="str">
        <f>IF($G$4=0,B2811,IFERROR(IF(OR(AND(Data_Input!$T$3="meters",Data_Input!$T2815&gt;12),(AND(Data_Input!$T$3="feet",Data_Input!$T2815&gt;40)),ABS(B2811)&gt;$G$4),"",B2811),""))</f>
        <v/>
      </c>
      <c r="M2811" s="37" t="str">
        <f>IF($H$4=0,C2811,IFERROR(IF(OR(AND(Data_Input!$T$3="meters",Data_Input!$T2815&gt;12),(AND(Data_Input!$T$3="feet",Data_Input!$T2815&gt;40)),ABS(C2811)&gt;$G$4),"",C2811),""))</f>
        <v/>
      </c>
      <c r="N2811" s="37" t="str">
        <f>IF($I$4=0,D2811,IFERROR(IF(OR(AND(Data_Input!$T$3="meters",Data_Input!$T2815&gt;12),(AND(Data_Input!$T$3="feet",Data_Input!$T2815&gt;40)),ABS(D2811)&gt;$G$4),"",D2811),""))</f>
        <v/>
      </c>
      <c r="O2811" s="37" t="str">
        <f>IF($J$4=0,E2811,IFERROR(IF(OR(AND(Data_Input!$T$3="meters",Data_Input!$T2815&gt;12),(AND(Data_Input!$T$3="feet",Data_Input!$T2815&gt;40)),ABS(E2811)&gt;$G$4),"",E2811),""))</f>
        <v/>
      </c>
      <c r="P2811" s="35"/>
      <c r="Q2811" s="8" t="str">
        <f t="shared" si="182"/>
        <v/>
      </c>
      <c r="R2811" s="8" t="str">
        <f t="shared" si="183"/>
        <v/>
      </c>
      <c r="S2811" s="8" t="str">
        <f t="shared" si="184"/>
        <v/>
      </c>
      <c r="T2811" s="8" t="str">
        <f t="shared" si="185"/>
        <v/>
      </c>
      <c r="U2811" s="35"/>
    </row>
    <row r="2812" spans="1:21">
      <c r="A2812" s="7">
        <v>2810</v>
      </c>
      <c r="B2812" s="37" t="str">
        <f>Data_Input!O2816</f>
        <v/>
      </c>
      <c r="C2812" s="37" t="str">
        <f>Data_Input!P2816</f>
        <v/>
      </c>
      <c r="D2812" s="37" t="str">
        <f>Data_Input!Q2816</f>
        <v/>
      </c>
      <c r="E2812" s="37" t="str">
        <f>Data_Input!R2816</f>
        <v/>
      </c>
      <c r="F2812" s="47"/>
      <c r="G2812" s="35"/>
      <c r="H2812" s="35"/>
      <c r="I2812" s="35"/>
      <c r="J2812" s="35"/>
      <c r="K2812" s="35"/>
      <c r="L2812" s="37" t="str">
        <f>IF($G$4=0,B2812,IFERROR(IF(OR(AND(Data_Input!$T$3="meters",Data_Input!$T2816&gt;12),(AND(Data_Input!$T$3="feet",Data_Input!$T2816&gt;40)),ABS(B2812)&gt;$G$4),"",B2812),""))</f>
        <v/>
      </c>
      <c r="M2812" s="37" t="str">
        <f>IF($H$4=0,C2812,IFERROR(IF(OR(AND(Data_Input!$T$3="meters",Data_Input!$T2816&gt;12),(AND(Data_Input!$T$3="feet",Data_Input!$T2816&gt;40)),ABS(C2812)&gt;$G$4),"",C2812),""))</f>
        <v/>
      </c>
      <c r="N2812" s="37" t="str">
        <f>IF($I$4=0,D2812,IFERROR(IF(OR(AND(Data_Input!$T$3="meters",Data_Input!$T2816&gt;12),(AND(Data_Input!$T$3="feet",Data_Input!$T2816&gt;40)),ABS(D2812)&gt;$G$4),"",D2812),""))</f>
        <v/>
      </c>
      <c r="O2812" s="37" t="str">
        <f>IF($J$4=0,E2812,IFERROR(IF(OR(AND(Data_Input!$T$3="meters",Data_Input!$T2816&gt;12),(AND(Data_Input!$T$3="feet",Data_Input!$T2816&gt;40)),ABS(E2812)&gt;$G$4),"",E2812),""))</f>
        <v/>
      </c>
      <c r="P2812" s="35"/>
      <c r="Q2812" s="8" t="str">
        <f t="shared" si="182"/>
        <v/>
      </c>
      <c r="R2812" s="8" t="str">
        <f t="shared" si="183"/>
        <v/>
      </c>
      <c r="S2812" s="8" t="str">
        <f t="shared" si="184"/>
        <v/>
      </c>
      <c r="T2812" s="8" t="str">
        <f t="shared" si="185"/>
        <v/>
      </c>
      <c r="U2812" s="35"/>
    </row>
    <row r="2813" spans="1:21">
      <c r="A2813" s="7">
        <v>2811</v>
      </c>
      <c r="B2813" s="37" t="str">
        <f>Data_Input!O2817</f>
        <v/>
      </c>
      <c r="C2813" s="37" t="str">
        <f>Data_Input!P2817</f>
        <v/>
      </c>
      <c r="D2813" s="37" t="str">
        <f>Data_Input!Q2817</f>
        <v/>
      </c>
      <c r="E2813" s="37" t="str">
        <f>Data_Input!R2817</f>
        <v/>
      </c>
      <c r="F2813" s="47"/>
      <c r="G2813" s="35"/>
      <c r="H2813" s="35"/>
      <c r="I2813" s="35"/>
      <c r="J2813" s="35"/>
      <c r="K2813" s="35"/>
      <c r="L2813" s="37" t="str">
        <f>IF($G$4=0,B2813,IFERROR(IF(OR(AND(Data_Input!$T$3="meters",Data_Input!$T2817&gt;12),(AND(Data_Input!$T$3="feet",Data_Input!$T2817&gt;40)),ABS(B2813)&gt;$G$4),"",B2813),""))</f>
        <v/>
      </c>
      <c r="M2813" s="37" t="str">
        <f>IF($H$4=0,C2813,IFERROR(IF(OR(AND(Data_Input!$T$3="meters",Data_Input!$T2817&gt;12),(AND(Data_Input!$T$3="feet",Data_Input!$T2817&gt;40)),ABS(C2813)&gt;$G$4),"",C2813),""))</f>
        <v/>
      </c>
      <c r="N2813" s="37" t="str">
        <f>IF($I$4=0,D2813,IFERROR(IF(OR(AND(Data_Input!$T$3="meters",Data_Input!$T2817&gt;12),(AND(Data_Input!$T$3="feet",Data_Input!$T2817&gt;40)),ABS(D2813)&gt;$G$4),"",D2813),""))</f>
        <v/>
      </c>
      <c r="O2813" s="37" t="str">
        <f>IF($J$4=0,E2813,IFERROR(IF(OR(AND(Data_Input!$T$3="meters",Data_Input!$T2817&gt;12),(AND(Data_Input!$T$3="feet",Data_Input!$T2817&gt;40)),ABS(E2813)&gt;$G$4),"",E2813),""))</f>
        <v/>
      </c>
      <c r="P2813" s="35"/>
      <c r="Q2813" s="8" t="str">
        <f t="shared" si="182"/>
        <v/>
      </c>
      <c r="R2813" s="8" t="str">
        <f t="shared" si="183"/>
        <v/>
      </c>
      <c r="S2813" s="8" t="str">
        <f t="shared" si="184"/>
        <v/>
      </c>
      <c r="T2813" s="8" t="str">
        <f t="shared" si="185"/>
        <v/>
      </c>
      <c r="U2813" s="35"/>
    </row>
    <row r="2814" spans="1:21">
      <c r="A2814" s="7">
        <v>2812</v>
      </c>
      <c r="B2814" s="37" t="str">
        <f>Data_Input!O2818</f>
        <v/>
      </c>
      <c r="C2814" s="37" t="str">
        <f>Data_Input!P2818</f>
        <v/>
      </c>
      <c r="D2814" s="37" t="str">
        <f>Data_Input!Q2818</f>
        <v/>
      </c>
      <c r="E2814" s="37" t="str">
        <f>Data_Input!R2818</f>
        <v/>
      </c>
      <c r="F2814" s="47"/>
      <c r="G2814" s="35"/>
      <c r="H2814" s="35"/>
      <c r="I2814" s="35"/>
      <c r="J2814" s="35"/>
      <c r="K2814" s="35"/>
      <c r="L2814" s="37" t="str">
        <f>IF($G$4=0,B2814,IFERROR(IF(OR(AND(Data_Input!$T$3="meters",Data_Input!$T2818&gt;12),(AND(Data_Input!$T$3="feet",Data_Input!$T2818&gt;40)),ABS(B2814)&gt;$G$4),"",B2814),""))</f>
        <v/>
      </c>
      <c r="M2814" s="37" t="str">
        <f>IF($H$4=0,C2814,IFERROR(IF(OR(AND(Data_Input!$T$3="meters",Data_Input!$T2818&gt;12),(AND(Data_Input!$T$3="feet",Data_Input!$T2818&gt;40)),ABS(C2814)&gt;$G$4),"",C2814),""))</f>
        <v/>
      </c>
      <c r="N2814" s="37" t="str">
        <f>IF($I$4=0,D2814,IFERROR(IF(OR(AND(Data_Input!$T$3="meters",Data_Input!$T2818&gt;12),(AND(Data_Input!$T$3="feet",Data_Input!$T2818&gt;40)),ABS(D2814)&gt;$G$4),"",D2814),""))</f>
        <v/>
      </c>
      <c r="O2814" s="37" t="str">
        <f>IF($J$4=0,E2814,IFERROR(IF(OR(AND(Data_Input!$T$3="meters",Data_Input!$T2818&gt;12),(AND(Data_Input!$T$3="feet",Data_Input!$T2818&gt;40)),ABS(E2814)&gt;$G$4),"",E2814),""))</f>
        <v/>
      </c>
      <c r="P2814" s="35"/>
      <c r="Q2814" s="8" t="str">
        <f t="shared" si="182"/>
        <v/>
      </c>
      <c r="R2814" s="8" t="str">
        <f t="shared" si="183"/>
        <v/>
      </c>
      <c r="S2814" s="8" t="str">
        <f t="shared" si="184"/>
        <v/>
      </c>
      <c r="T2814" s="8" t="str">
        <f t="shared" si="185"/>
        <v/>
      </c>
      <c r="U2814" s="35"/>
    </row>
    <row r="2815" spans="1:21">
      <c r="A2815" s="7">
        <v>2813</v>
      </c>
      <c r="B2815" s="37" t="str">
        <f>Data_Input!O2819</f>
        <v/>
      </c>
      <c r="C2815" s="37" t="str">
        <f>Data_Input!P2819</f>
        <v/>
      </c>
      <c r="D2815" s="37" t="str">
        <f>Data_Input!Q2819</f>
        <v/>
      </c>
      <c r="E2815" s="37" t="str">
        <f>Data_Input!R2819</f>
        <v/>
      </c>
      <c r="F2815" s="47"/>
      <c r="G2815" s="35"/>
      <c r="H2815" s="35"/>
      <c r="I2815" s="35"/>
      <c r="J2815" s="35"/>
      <c r="K2815" s="35"/>
      <c r="L2815" s="37" t="str">
        <f>IF($G$4=0,B2815,IFERROR(IF(OR(AND(Data_Input!$T$3="meters",Data_Input!$T2819&gt;12),(AND(Data_Input!$T$3="feet",Data_Input!$T2819&gt;40)),ABS(B2815)&gt;$G$4),"",B2815),""))</f>
        <v/>
      </c>
      <c r="M2815" s="37" t="str">
        <f>IF($H$4=0,C2815,IFERROR(IF(OR(AND(Data_Input!$T$3="meters",Data_Input!$T2819&gt;12),(AND(Data_Input!$T$3="feet",Data_Input!$T2819&gt;40)),ABS(C2815)&gt;$G$4),"",C2815),""))</f>
        <v/>
      </c>
      <c r="N2815" s="37" t="str">
        <f>IF($I$4=0,D2815,IFERROR(IF(OR(AND(Data_Input!$T$3="meters",Data_Input!$T2819&gt;12),(AND(Data_Input!$T$3="feet",Data_Input!$T2819&gt;40)),ABS(D2815)&gt;$G$4),"",D2815),""))</f>
        <v/>
      </c>
      <c r="O2815" s="37" t="str">
        <f>IF($J$4=0,E2815,IFERROR(IF(OR(AND(Data_Input!$T$3="meters",Data_Input!$T2819&gt;12),(AND(Data_Input!$T$3="feet",Data_Input!$T2819&gt;40)),ABS(E2815)&gt;$G$4),"",E2815),""))</f>
        <v/>
      </c>
      <c r="P2815" s="35"/>
      <c r="Q2815" s="8" t="str">
        <f t="shared" si="182"/>
        <v/>
      </c>
      <c r="R2815" s="8" t="str">
        <f t="shared" si="183"/>
        <v/>
      </c>
      <c r="S2815" s="8" t="str">
        <f t="shared" si="184"/>
        <v/>
      </c>
      <c r="T2815" s="8" t="str">
        <f t="shared" si="185"/>
        <v/>
      </c>
      <c r="U2815" s="35"/>
    </row>
    <row r="2816" spans="1:21">
      <c r="A2816" s="7">
        <v>2814</v>
      </c>
      <c r="B2816" s="37" t="str">
        <f>Data_Input!O2820</f>
        <v/>
      </c>
      <c r="C2816" s="37" t="str">
        <f>Data_Input!P2820</f>
        <v/>
      </c>
      <c r="D2816" s="37" t="str">
        <f>Data_Input!Q2820</f>
        <v/>
      </c>
      <c r="E2816" s="37" t="str">
        <f>Data_Input!R2820</f>
        <v/>
      </c>
      <c r="F2816" s="47"/>
      <c r="G2816" s="35"/>
      <c r="H2816" s="35"/>
      <c r="I2816" s="35"/>
      <c r="J2816" s="35"/>
      <c r="K2816" s="35"/>
      <c r="L2816" s="37" t="str">
        <f>IF($G$4=0,B2816,IFERROR(IF(OR(AND(Data_Input!$T$3="meters",Data_Input!$T2820&gt;12),(AND(Data_Input!$T$3="feet",Data_Input!$T2820&gt;40)),ABS(B2816)&gt;$G$4),"",B2816),""))</f>
        <v/>
      </c>
      <c r="M2816" s="37" t="str">
        <f>IF($H$4=0,C2816,IFERROR(IF(OR(AND(Data_Input!$T$3="meters",Data_Input!$T2820&gt;12),(AND(Data_Input!$T$3="feet",Data_Input!$T2820&gt;40)),ABS(C2816)&gt;$G$4),"",C2816),""))</f>
        <v/>
      </c>
      <c r="N2816" s="37" t="str">
        <f>IF($I$4=0,D2816,IFERROR(IF(OR(AND(Data_Input!$T$3="meters",Data_Input!$T2820&gt;12),(AND(Data_Input!$T$3="feet",Data_Input!$T2820&gt;40)),ABS(D2816)&gt;$G$4),"",D2816),""))</f>
        <v/>
      </c>
      <c r="O2816" s="37" t="str">
        <f>IF($J$4=0,E2816,IFERROR(IF(OR(AND(Data_Input!$T$3="meters",Data_Input!$T2820&gt;12),(AND(Data_Input!$T$3="feet",Data_Input!$T2820&gt;40)),ABS(E2816)&gt;$G$4),"",E2816),""))</f>
        <v/>
      </c>
      <c r="P2816" s="35"/>
      <c r="Q2816" s="8" t="str">
        <f t="shared" si="182"/>
        <v/>
      </c>
      <c r="R2816" s="8" t="str">
        <f t="shared" si="183"/>
        <v/>
      </c>
      <c r="S2816" s="8" t="str">
        <f t="shared" si="184"/>
        <v/>
      </c>
      <c r="T2816" s="8" t="str">
        <f t="shared" si="185"/>
        <v/>
      </c>
      <c r="U2816" s="35"/>
    </row>
    <row r="2817" spans="1:21">
      <c r="A2817" s="7">
        <v>2815</v>
      </c>
      <c r="B2817" s="37" t="str">
        <f>Data_Input!O2821</f>
        <v/>
      </c>
      <c r="C2817" s="37" t="str">
        <f>Data_Input!P2821</f>
        <v/>
      </c>
      <c r="D2817" s="37" t="str">
        <f>Data_Input!Q2821</f>
        <v/>
      </c>
      <c r="E2817" s="37" t="str">
        <f>Data_Input!R2821</f>
        <v/>
      </c>
      <c r="F2817" s="47"/>
      <c r="G2817" s="35"/>
      <c r="H2817" s="35"/>
      <c r="I2817" s="35"/>
      <c r="J2817" s="35"/>
      <c r="K2817" s="35"/>
      <c r="L2817" s="37" t="str">
        <f>IF($G$4=0,B2817,IFERROR(IF(OR(AND(Data_Input!$T$3="meters",Data_Input!$T2821&gt;12),(AND(Data_Input!$T$3="feet",Data_Input!$T2821&gt;40)),ABS(B2817)&gt;$G$4),"",B2817),""))</f>
        <v/>
      </c>
      <c r="M2817" s="37" t="str">
        <f>IF($H$4=0,C2817,IFERROR(IF(OR(AND(Data_Input!$T$3="meters",Data_Input!$T2821&gt;12),(AND(Data_Input!$T$3="feet",Data_Input!$T2821&gt;40)),ABS(C2817)&gt;$G$4),"",C2817),""))</f>
        <v/>
      </c>
      <c r="N2817" s="37" t="str">
        <f>IF($I$4=0,D2817,IFERROR(IF(OR(AND(Data_Input!$T$3="meters",Data_Input!$T2821&gt;12),(AND(Data_Input!$T$3="feet",Data_Input!$T2821&gt;40)),ABS(D2817)&gt;$G$4),"",D2817),""))</f>
        <v/>
      </c>
      <c r="O2817" s="37" t="str">
        <f>IF($J$4=0,E2817,IFERROR(IF(OR(AND(Data_Input!$T$3="meters",Data_Input!$T2821&gt;12),(AND(Data_Input!$T$3="feet",Data_Input!$T2821&gt;40)),ABS(E2817)&gt;$G$4),"",E2817),""))</f>
        <v/>
      </c>
      <c r="P2817" s="35"/>
      <c r="Q2817" s="8" t="str">
        <f t="shared" si="182"/>
        <v/>
      </c>
      <c r="R2817" s="8" t="str">
        <f t="shared" si="183"/>
        <v/>
      </c>
      <c r="S2817" s="8" t="str">
        <f t="shared" si="184"/>
        <v/>
      </c>
      <c r="T2817" s="8" t="str">
        <f t="shared" si="185"/>
        <v/>
      </c>
      <c r="U2817" s="35"/>
    </row>
    <row r="2818" spans="1:21">
      <c r="A2818" s="7">
        <v>2816</v>
      </c>
      <c r="B2818" s="37" t="str">
        <f>Data_Input!O2822</f>
        <v/>
      </c>
      <c r="C2818" s="37" t="str">
        <f>Data_Input!P2822</f>
        <v/>
      </c>
      <c r="D2818" s="37" t="str">
        <f>Data_Input!Q2822</f>
        <v/>
      </c>
      <c r="E2818" s="37" t="str">
        <f>Data_Input!R2822</f>
        <v/>
      </c>
      <c r="F2818" s="47"/>
      <c r="G2818" s="35"/>
      <c r="H2818" s="35"/>
      <c r="I2818" s="35"/>
      <c r="J2818" s="35"/>
      <c r="K2818" s="35"/>
      <c r="L2818" s="37" t="str">
        <f>IF($G$4=0,B2818,IFERROR(IF(OR(AND(Data_Input!$T$3="meters",Data_Input!$T2822&gt;12),(AND(Data_Input!$T$3="feet",Data_Input!$T2822&gt;40)),ABS(B2818)&gt;$G$4),"",B2818),""))</f>
        <v/>
      </c>
      <c r="M2818" s="37" t="str">
        <f>IF($H$4=0,C2818,IFERROR(IF(OR(AND(Data_Input!$T$3="meters",Data_Input!$T2822&gt;12),(AND(Data_Input!$T$3="feet",Data_Input!$T2822&gt;40)),ABS(C2818)&gt;$G$4),"",C2818),""))</f>
        <v/>
      </c>
      <c r="N2818" s="37" t="str">
        <f>IF($I$4=0,D2818,IFERROR(IF(OR(AND(Data_Input!$T$3="meters",Data_Input!$T2822&gt;12),(AND(Data_Input!$T$3="feet",Data_Input!$T2822&gt;40)),ABS(D2818)&gt;$G$4),"",D2818),""))</f>
        <v/>
      </c>
      <c r="O2818" s="37" t="str">
        <f>IF($J$4=0,E2818,IFERROR(IF(OR(AND(Data_Input!$T$3="meters",Data_Input!$T2822&gt;12),(AND(Data_Input!$T$3="feet",Data_Input!$T2822&gt;40)),ABS(E2818)&gt;$G$4),"",E2818),""))</f>
        <v/>
      </c>
      <c r="P2818" s="35"/>
      <c r="Q2818" s="8" t="str">
        <f t="shared" si="182"/>
        <v/>
      </c>
      <c r="R2818" s="8" t="str">
        <f t="shared" si="183"/>
        <v/>
      </c>
      <c r="S2818" s="8" t="str">
        <f t="shared" si="184"/>
        <v/>
      </c>
      <c r="T2818" s="8" t="str">
        <f t="shared" si="185"/>
        <v/>
      </c>
      <c r="U2818" s="35"/>
    </row>
    <row r="2819" spans="1:21">
      <c r="A2819" s="7">
        <v>2817</v>
      </c>
      <c r="B2819" s="37" t="str">
        <f>Data_Input!O2823</f>
        <v/>
      </c>
      <c r="C2819" s="37" t="str">
        <f>Data_Input!P2823</f>
        <v/>
      </c>
      <c r="D2819" s="37" t="str">
        <f>Data_Input!Q2823</f>
        <v/>
      </c>
      <c r="E2819" s="37" t="str">
        <f>Data_Input!R2823</f>
        <v/>
      </c>
      <c r="F2819" s="47"/>
      <c r="G2819" s="35"/>
      <c r="H2819" s="35"/>
      <c r="I2819" s="35"/>
      <c r="J2819" s="35"/>
      <c r="K2819" s="35"/>
      <c r="L2819" s="37" t="str">
        <f>IF($G$4=0,B2819,IFERROR(IF(OR(AND(Data_Input!$T$3="meters",Data_Input!$T2823&gt;12),(AND(Data_Input!$T$3="feet",Data_Input!$T2823&gt;40)),ABS(B2819)&gt;$G$4),"",B2819),""))</f>
        <v/>
      </c>
      <c r="M2819" s="37" t="str">
        <f>IF($H$4=0,C2819,IFERROR(IF(OR(AND(Data_Input!$T$3="meters",Data_Input!$T2823&gt;12),(AND(Data_Input!$T$3="feet",Data_Input!$T2823&gt;40)),ABS(C2819)&gt;$G$4),"",C2819),""))</f>
        <v/>
      </c>
      <c r="N2819" s="37" t="str">
        <f>IF($I$4=0,D2819,IFERROR(IF(OR(AND(Data_Input!$T$3="meters",Data_Input!$T2823&gt;12),(AND(Data_Input!$T$3="feet",Data_Input!$T2823&gt;40)),ABS(D2819)&gt;$G$4),"",D2819),""))</f>
        <v/>
      </c>
      <c r="O2819" s="37" t="str">
        <f>IF($J$4=0,E2819,IFERROR(IF(OR(AND(Data_Input!$T$3="meters",Data_Input!$T2823&gt;12),(AND(Data_Input!$T$3="feet",Data_Input!$T2823&gt;40)),ABS(E2819)&gt;$G$4),"",E2819),""))</f>
        <v/>
      </c>
      <c r="P2819" s="35"/>
      <c r="Q2819" s="8" t="str">
        <f t="shared" si="182"/>
        <v/>
      </c>
      <c r="R2819" s="8" t="str">
        <f t="shared" si="183"/>
        <v/>
      </c>
      <c r="S2819" s="8" t="str">
        <f t="shared" si="184"/>
        <v/>
      </c>
      <c r="T2819" s="8" t="str">
        <f t="shared" si="185"/>
        <v/>
      </c>
      <c r="U2819" s="35"/>
    </row>
    <row r="2820" spans="1:21">
      <c r="A2820" s="7">
        <v>2818</v>
      </c>
      <c r="B2820" s="37" t="str">
        <f>Data_Input!O2824</f>
        <v/>
      </c>
      <c r="C2820" s="37" t="str">
        <f>Data_Input!P2824</f>
        <v/>
      </c>
      <c r="D2820" s="37" t="str">
        <f>Data_Input!Q2824</f>
        <v/>
      </c>
      <c r="E2820" s="37" t="str">
        <f>Data_Input!R2824</f>
        <v/>
      </c>
      <c r="F2820" s="47"/>
      <c r="G2820" s="35"/>
      <c r="H2820" s="35"/>
      <c r="I2820" s="35"/>
      <c r="J2820" s="35"/>
      <c r="K2820" s="35"/>
      <c r="L2820" s="37" t="str">
        <f>IF($G$4=0,B2820,IFERROR(IF(OR(AND(Data_Input!$T$3="meters",Data_Input!$T2824&gt;12),(AND(Data_Input!$T$3="feet",Data_Input!$T2824&gt;40)),ABS(B2820)&gt;$G$4),"",B2820),""))</f>
        <v/>
      </c>
      <c r="M2820" s="37" t="str">
        <f>IF($H$4=0,C2820,IFERROR(IF(OR(AND(Data_Input!$T$3="meters",Data_Input!$T2824&gt;12),(AND(Data_Input!$T$3="feet",Data_Input!$T2824&gt;40)),ABS(C2820)&gt;$G$4),"",C2820),""))</f>
        <v/>
      </c>
      <c r="N2820" s="37" t="str">
        <f>IF($I$4=0,D2820,IFERROR(IF(OR(AND(Data_Input!$T$3="meters",Data_Input!$T2824&gt;12),(AND(Data_Input!$T$3="feet",Data_Input!$T2824&gt;40)),ABS(D2820)&gt;$G$4),"",D2820),""))</f>
        <v/>
      </c>
      <c r="O2820" s="37" t="str">
        <f>IF($J$4=0,E2820,IFERROR(IF(OR(AND(Data_Input!$T$3="meters",Data_Input!$T2824&gt;12),(AND(Data_Input!$T$3="feet",Data_Input!$T2824&gt;40)),ABS(E2820)&gt;$G$4),"",E2820),""))</f>
        <v/>
      </c>
      <c r="P2820" s="35"/>
      <c r="Q2820" s="8" t="str">
        <f t="shared" ref="Q2820:Q2883" si="186">IFERROR(ABS(L2820),"")</f>
        <v/>
      </c>
      <c r="R2820" s="8" t="str">
        <f t="shared" ref="R2820:R2883" si="187">IFERROR(ABS(M2820),"")</f>
        <v/>
      </c>
      <c r="S2820" s="8" t="str">
        <f t="shared" ref="S2820:S2883" si="188">IFERROR(ABS(N2820),"")</f>
        <v/>
      </c>
      <c r="T2820" s="8" t="str">
        <f t="shared" ref="T2820:T2883" si="189">IFERROR(ABS(O2820),"")</f>
        <v/>
      </c>
      <c r="U2820" s="35"/>
    </row>
    <row r="2821" spans="1:21">
      <c r="A2821" s="7">
        <v>2819</v>
      </c>
      <c r="B2821" s="37" t="str">
        <f>Data_Input!O2825</f>
        <v/>
      </c>
      <c r="C2821" s="37" t="str">
        <f>Data_Input!P2825</f>
        <v/>
      </c>
      <c r="D2821" s="37" t="str">
        <f>Data_Input!Q2825</f>
        <v/>
      </c>
      <c r="E2821" s="37" t="str">
        <f>Data_Input!R2825</f>
        <v/>
      </c>
      <c r="F2821" s="47"/>
      <c r="G2821" s="35"/>
      <c r="H2821" s="35"/>
      <c r="I2821" s="35"/>
      <c r="J2821" s="35"/>
      <c r="K2821" s="35"/>
      <c r="L2821" s="37" t="str">
        <f>IF($G$4=0,B2821,IFERROR(IF(OR(AND(Data_Input!$T$3="meters",Data_Input!$T2825&gt;12),(AND(Data_Input!$T$3="feet",Data_Input!$T2825&gt;40)),ABS(B2821)&gt;$G$4),"",B2821),""))</f>
        <v/>
      </c>
      <c r="M2821" s="37" t="str">
        <f>IF($H$4=0,C2821,IFERROR(IF(OR(AND(Data_Input!$T$3="meters",Data_Input!$T2825&gt;12),(AND(Data_Input!$T$3="feet",Data_Input!$T2825&gt;40)),ABS(C2821)&gt;$G$4),"",C2821),""))</f>
        <v/>
      </c>
      <c r="N2821" s="37" t="str">
        <f>IF($I$4=0,D2821,IFERROR(IF(OR(AND(Data_Input!$T$3="meters",Data_Input!$T2825&gt;12),(AND(Data_Input!$T$3="feet",Data_Input!$T2825&gt;40)),ABS(D2821)&gt;$G$4),"",D2821),""))</f>
        <v/>
      </c>
      <c r="O2821" s="37" t="str">
        <f>IF($J$4=0,E2821,IFERROR(IF(OR(AND(Data_Input!$T$3="meters",Data_Input!$T2825&gt;12),(AND(Data_Input!$T$3="feet",Data_Input!$T2825&gt;40)),ABS(E2821)&gt;$G$4),"",E2821),""))</f>
        <v/>
      </c>
      <c r="P2821" s="35"/>
      <c r="Q2821" s="8" t="str">
        <f t="shared" si="186"/>
        <v/>
      </c>
      <c r="R2821" s="8" t="str">
        <f t="shared" si="187"/>
        <v/>
      </c>
      <c r="S2821" s="8" t="str">
        <f t="shared" si="188"/>
        <v/>
      </c>
      <c r="T2821" s="8" t="str">
        <f t="shared" si="189"/>
        <v/>
      </c>
      <c r="U2821" s="35"/>
    </row>
    <row r="2822" spans="1:21">
      <c r="A2822" s="7">
        <v>2820</v>
      </c>
      <c r="B2822" s="37" t="str">
        <f>Data_Input!O2826</f>
        <v/>
      </c>
      <c r="C2822" s="37" t="str">
        <f>Data_Input!P2826</f>
        <v/>
      </c>
      <c r="D2822" s="37" t="str">
        <f>Data_Input!Q2826</f>
        <v/>
      </c>
      <c r="E2822" s="37" t="str">
        <f>Data_Input!R2826</f>
        <v/>
      </c>
      <c r="F2822" s="47"/>
      <c r="G2822" s="35"/>
      <c r="H2822" s="35"/>
      <c r="I2822" s="35"/>
      <c r="J2822" s="35"/>
      <c r="K2822" s="35"/>
      <c r="L2822" s="37" t="str">
        <f>IF($G$4=0,B2822,IFERROR(IF(OR(AND(Data_Input!$T$3="meters",Data_Input!$T2826&gt;12),(AND(Data_Input!$T$3="feet",Data_Input!$T2826&gt;40)),ABS(B2822)&gt;$G$4),"",B2822),""))</f>
        <v/>
      </c>
      <c r="M2822" s="37" t="str">
        <f>IF($H$4=0,C2822,IFERROR(IF(OR(AND(Data_Input!$T$3="meters",Data_Input!$T2826&gt;12),(AND(Data_Input!$T$3="feet",Data_Input!$T2826&gt;40)),ABS(C2822)&gt;$G$4),"",C2822),""))</f>
        <v/>
      </c>
      <c r="N2822" s="37" t="str">
        <f>IF($I$4=0,D2822,IFERROR(IF(OR(AND(Data_Input!$T$3="meters",Data_Input!$T2826&gt;12),(AND(Data_Input!$T$3="feet",Data_Input!$T2826&gt;40)),ABS(D2822)&gt;$G$4),"",D2822),""))</f>
        <v/>
      </c>
      <c r="O2822" s="37" t="str">
        <f>IF($J$4=0,E2822,IFERROR(IF(OR(AND(Data_Input!$T$3="meters",Data_Input!$T2826&gt;12),(AND(Data_Input!$T$3="feet",Data_Input!$T2826&gt;40)),ABS(E2822)&gt;$G$4),"",E2822),""))</f>
        <v/>
      </c>
      <c r="P2822" s="35"/>
      <c r="Q2822" s="8" t="str">
        <f t="shared" si="186"/>
        <v/>
      </c>
      <c r="R2822" s="8" t="str">
        <f t="shared" si="187"/>
        <v/>
      </c>
      <c r="S2822" s="8" t="str">
        <f t="shared" si="188"/>
        <v/>
      </c>
      <c r="T2822" s="8" t="str">
        <f t="shared" si="189"/>
        <v/>
      </c>
      <c r="U2822" s="35"/>
    </row>
    <row r="2823" spans="1:21">
      <c r="A2823" s="7">
        <v>2821</v>
      </c>
      <c r="B2823" s="37" t="str">
        <f>Data_Input!O2827</f>
        <v/>
      </c>
      <c r="C2823" s="37" t="str">
        <f>Data_Input!P2827</f>
        <v/>
      </c>
      <c r="D2823" s="37" t="str">
        <f>Data_Input!Q2827</f>
        <v/>
      </c>
      <c r="E2823" s="37" t="str">
        <f>Data_Input!R2827</f>
        <v/>
      </c>
      <c r="F2823" s="47"/>
      <c r="G2823" s="35"/>
      <c r="H2823" s="35"/>
      <c r="I2823" s="35"/>
      <c r="J2823" s="35"/>
      <c r="K2823" s="35"/>
      <c r="L2823" s="37" t="str">
        <f>IF($G$4=0,B2823,IFERROR(IF(OR(AND(Data_Input!$T$3="meters",Data_Input!$T2827&gt;12),(AND(Data_Input!$T$3="feet",Data_Input!$T2827&gt;40)),ABS(B2823)&gt;$G$4),"",B2823),""))</f>
        <v/>
      </c>
      <c r="M2823" s="37" t="str">
        <f>IF($H$4=0,C2823,IFERROR(IF(OR(AND(Data_Input!$T$3="meters",Data_Input!$T2827&gt;12),(AND(Data_Input!$T$3="feet",Data_Input!$T2827&gt;40)),ABS(C2823)&gt;$G$4),"",C2823),""))</f>
        <v/>
      </c>
      <c r="N2823" s="37" t="str">
        <f>IF($I$4=0,D2823,IFERROR(IF(OR(AND(Data_Input!$T$3="meters",Data_Input!$T2827&gt;12),(AND(Data_Input!$T$3="feet",Data_Input!$T2827&gt;40)),ABS(D2823)&gt;$G$4),"",D2823),""))</f>
        <v/>
      </c>
      <c r="O2823" s="37" t="str">
        <f>IF($J$4=0,E2823,IFERROR(IF(OR(AND(Data_Input!$T$3="meters",Data_Input!$T2827&gt;12),(AND(Data_Input!$T$3="feet",Data_Input!$T2827&gt;40)),ABS(E2823)&gt;$G$4),"",E2823),""))</f>
        <v/>
      </c>
      <c r="P2823" s="35"/>
      <c r="Q2823" s="8" t="str">
        <f t="shared" si="186"/>
        <v/>
      </c>
      <c r="R2823" s="8" t="str">
        <f t="shared" si="187"/>
        <v/>
      </c>
      <c r="S2823" s="8" t="str">
        <f t="shared" si="188"/>
        <v/>
      </c>
      <c r="T2823" s="8" t="str">
        <f t="shared" si="189"/>
        <v/>
      </c>
      <c r="U2823" s="35"/>
    </row>
    <row r="2824" spans="1:21">
      <c r="A2824" s="7">
        <v>2822</v>
      </c>
      <c r="B2824" s="37" t="str">
        <f>Data_Input!O2828</f>
        <v/>
      </c>
      <c r="C2824" s="37" t="str">
        <f>Data_Input!P2828</f>
        <v/>
      </c>
      <c r="D2824" s="37" t="str">
        <f>Data_Input!Q2828</f>
        <v/>
      </c>
      <c r="E2824" s="37" t="str">
        <f>Data_Input!R2828</f>
        <v/>
      </c>
      <c r="F2824" s="47"/>
      <c r="G2824" s="35"/>
      <c r="H2824" s="35"/>
      <c r="I2824" s="35"/>
      <c r="J2824" s="35"/>
      <c r="K2824" s="35"/>
      <c r="L2824" s="37" t="str">
        <f>IF($G$4=0,B2824,IFERROR(IF(OR(AND(Data_Input!$T$3="meters",Data_Input!$T2828&gt;12),(AND(Data_Input!$T$3="feet",Data_Input!$T2828&gt;40)),ABS(B2824)&gt;$G$4),"",B2824),""))</f>
        <v/>
      </c>
      <c r="M2824" s="37" t="str">
        <f>IF($H$4=0,C2824,IFERROR(IF(OR(AND(Data_Input!$T$3="meters",Data_Input!$T2828&gt;12),(AND(Data_Input!$T$3="feet",Data_Input!$T2828&gt;40)),ABS(C2824)&gt;$G$4),"",C2824),""))</f>
        <v/>
      </c>
      <c r="N2824" s="37" t="str">
        <f>IF($I$4=0,D2824,IFERROR(IF(OR(AND(Data_Input!$T$3="meters",Data_Input!$T2828&gt;12),(AND(Data_Input!$T$3="feet",Data_Input!$T2828&gt;40)),ABS(D2824)&gt;$G$4),"",D2824),""))</f>
        <v/>
      </c>
      <c r="O2824" s="37" t="str">
        <f>IF($J$4=0,E2824,IFERROR(IF(OR(AND(Data_Input!$T$3="meters",Data_Input!$T2828&gt;12),(AND(Data_Input!$T$3="feet",Data_Input!$T2828&gt;40)),ABS(E2824)&gt;$G$4),"",E2824),""))</f>
        <v/>
      </c>
      <c r="P2824" s="35"/>
      <c r="Q2824" s="8" t="str">
        <f t="shared" si="186"/>
        <v/>
      </c>
      <c r="R2824" s="8" t="str">
        <f t="shared" si="187"/>
        <v/>
      </c>
      <c r="S2824" s="8" t="str">
        <f t="shared" si="188"/>
        <v/>
      </c>
      <c r="T2824" s="8" t="str">
        <f t="shared" si="189"/>
        <v/>
      </c>
      <c r="U2824" s="35"/>
    </row>
    <row r="2825" spans="1:21">
      <c r="A2825" s="7">
        <v>2823</v>
      </c>
      <c r="B2825" s="37" t="str">
        <f>Data_Input!O2829</f>
        <v/>
      </c>
      <c r="C2825" s="37" t="str">
        <f>Data_Input!P2829</f>
        <v/>
      </c>
      <c r="D2825" s="37" t="str">
        <f>Data_Input!Q2829</f>
        <v/>
      </c>
      <c r="E2825" s="37" t="str">
        <f>Data_Input!R2829</f>
        <v/>
      </c>
      <c r="F2825" s="47"/>
      <c r="G2825" s="35"/>
      <c r="H2825" s="35"/>
      <c r="I2825" s="35"/>
      <c r="J2825" s="35"/>
      <c r="K2825" s="35"/>
      <c r="L2825" s="37" t="str">
        <f>IF($G$4=0,B2825,IFERROR(IF(OR(AND(Data_Input!$T$3="meters",Data_Input!$T2829&gt;12),(AND(Data_Input!$T$3="feet",Data_Input!$T2829&gt;40)),ABS(B2825)&gt;$G$4),"",B2825),""))</f>
        <v/>
      </c>
      <c r="M2825" s="37" t="str">
        <f>IF($H$4=0,C2825,IFERROR(IF(OR(AND(Data_Input!$T$3="meters",Data_Input!$T2829&gt;12),(AND(Data_Input!$T$3="feet",Data_Input!$T2829&gt;40)),ABS(C2825)&gt;$G$4),"",C2825),""))</f>
        <v/>
      </c>
      <c r="N2825" s="37" t="str">
        <f>IF($I$4=0,D2825,IFERROR(IF(OR(AND(Data_Input!$T$3="meters",Data_Input!$T2829&gt;12),(AND(Data_Input!$T$3="feet",Data_Input!$T2829&gt;40)),ABS(D2825)&gt;$G$4),"",D2825),""))</f>
        <v/>
      </c>
      <c r="O2825" s="37" t="str">
        <f>IF($J$4=0,E2825,IFERROR(IF(OR(AND(Data_Input!$T$3="meters",Data_Input!$T2829&gt;12),(AND(Data_Input!$T$3="feet",Data_Input!$T2829&gt;40)),ABS(E2825)&gt;$G$4),"",E2825),""))</f>
        <v/>
      </c>
      <c r="P2825" s="35"/>
      <c r="Q2825" s="8" t="str">
        <f t="shared" si="186"/>
        <v/>
      </c>
      <c r="R2825" s="8" t="str">
        <f t="shared" si="187"/>
        <v/>
      </c>
      <c r="S2825" s="8" t="str">
        <f t="shared" si="188"/>
        <v/>
      </c>
      <c r="T2825" s="8" t="str">
        <f t="shared" si="189"/>
        <v/>
      </c>
      <c r="U2825" s="35"/>
    </row>
    <row r="2826" spans="1:21">
      <c r="A2826" s="7">
        <v>2824</v>
      </c>
      <c r="B2826" s="37" t="str">
        <f>Data_Input!O2830</f>
        <v/>
      </c>
      <c r="C2826" s="37" t="str">
        <f>Data_Input!P2830</f>
        <v/>
      </c>
      <c r="D2826" s="37" t="str">
        <f>Data_Input!Q2830</f>
        <v/>
      </c>
      <c r="E2826" s="37" t="str">
        <f>Data_Input!R2830</f>
        <v/>
      </c>
      <c r="F2826" s="47"/>
      <c r="G2826" s="35"/>
      <c r="H2826" s="35"/>
      <c r="I2826" s="35"/>
      <c r="J2826" s="35"/>
      <c r="K2826" s="35"/>
      <c r="L2826" s="37" t="str">
        <f>IF($G$4=0,B2826,IFERROR(IF(OR(AND(Data_Input!$T$3="meters",Data_Input!$T2830&gt;12),(AND(Data_Input!$T$3="feet",Data_Input!$T2830&gt;40)),ABS(B2826)&gt;$G$4),"",B2826),""))</f>
        <v/>
      </c>
      <c r="M2826" s="37" t="str">
        <f>IF($H$4=0,C2826,IFERROR(IF(OR(AND(Data_Input!$T$3="meters",Data_Input!$T2830&gt;12),(AND(Data_Input!$T$3="feet",Data_Input!$T2830&gt;40)),ABS(C2826)&gt;$G$4),"",C2826),""))</f>
        <v/>
      </c>
      <c r="N2826" s="37" t="str">
        <f>IF($I$4=0,D2826,IFERROR(IF(OR(AND(Data_Input!$T$3="meters",Data_Input!$T2830&gt;12),(AND(Data_Input!$T$3="feet",Data_Input!$T2830&gt;40)),ABS(D2826)&gt;$G$4),"",D2826),""))</f>
        <v/>
      </c>
      <c r="O2826" s="37" t="str">
        <f>IF($J$4=0,E2826,IFERROR(IF(OR(AND(Data_Input!$T$3="meters",Data_Input!$T2830&gt;12),(AND(Data_Input!$T$3="feet",Data_Input!$T2830&gt;40)),ABS(E2826)&gt;$G$4),"",E2826),""))</f>
        <v/>
      </c>
      <c r="P2826" s="35"/>
      <c r="Q2826" s="8" t="str">
        <f t="shared" si="186"/>
        <v/>
      </c>
      <c r="R2826" s="8" t="str">
        <f t="shared" si="187"/>
        <v/>
      </c>
      <c r="S2826" s="8" t="str">
        <f t="shared" si="188"/>
        <v/>
      </c>
      <c r="T2826" s="8" t="str">
        <f t="shared" si="189"/>
        <v/>
      </c>
      <c r="U2826" s="35"/>
    </row>
    <row r="2827" spans="1:21">
      <c r="A2827" s="7">
        <v>2825</v>
      </c>
      <c r="B2827" s="37" t="str">
        <f>Data_Input!O2831</f>
        <v/>
      </c>
      <c r="C2827" s="37" t="str">
        <f>Data_Input!P2831</f>
        <v/>
      </c>
      <c r="D2827" s="37" t="str">
        <f>Data_Input!Q2831</f>
        <v/>
      </c>
      <c r="E2827" s="37" t="str">
        <f>Data_Input!R2831</f>
        <v/>
      </c>
      <c r="F2827" s="47"/>
      <c r="G2827" s="35"/>
      <c r="H2827" s="35"/>
      <c r="I2827" s="35"/>
      <c r="J2827" s="35"/>
      <c r="K2827" s="35"/>
      <c r="L2827" s="37" t="str">
        <f>IF($G$4=0,B2827,IFERROR(IF(OR(AND(Data_Input!$T$3="meters",Data_Input!$T2831&gt;12),(AND(Data_Input!$T$3="feet",Data_Input!$T2831&gt;40)),ABS(B2827)&gt;$G$4),"",B2827),""))</f>
        <v/>
      </c>
      <c r="M2827" s="37" t="str">
        <f>IF($H$4=0,C2827,IFERROR(IF(OR(AND(Data_Input!$T$3="meters",Data_Input!$T2831&gt;12),(AND(Data_Input!$T$3="feet",Data_Input!$T2831&gt;40)),ABS(C2827)&gt;$G$4),"",C2827),""))</f>
        <v/>
      </c>
      <c r="N2827" s="37" t="str">
        <f>IF($I$4=0,D2827,IFERROR(IF(OR(AND(Data_Input!$T$3="meters",Data_Input!$T2831&gt;12),(AND(Data_Input!$T$3="feet",Data_Input!$T2831&gt;40)),ABS(D2827)&gt;$G$4),"",D2827),""))</f>
        <v/>
      </c>
      <c r="O2827" s="37" t="str">
        <f>IF($J$4=0,E2827,IFERROR(IF(OR(AND(Data_Input!$T$3="meters",Data_Input!$T2831&gt;12),(AND(Data_Input!$T$3="feet",Data_Input!$T2831&gt;40)),ABS(E2827)&gt;$G$4),"",E2827),""))</f>
        <v/>
      </c>
      <c r="P2827" s="35"/>
      <c r="Q2827" s="8" t="str">
        <f t="shared" si="186"/>
        <v/>
      </c>
      <c r="R2827" s="8" t="str">
        <f t="shared" si="187"/>
        <v/>
      </c>
      <c r="S2827" s="8" t="str">
        <f t="shared" si="188"/>
        <v/>
      </c>
      <c r="T2827" s="8" t="str">
        <f t="shared" si="189"/>
        <v/>
      </c>
      <c r="U2827" s="35"/>
    </row>
    <row r="2828" spans="1:21">
      <c r="A2828" s="7">
        <v>2826</v>
      </c>
      <c r="B2828" s="37" t="str">
        <f>Data_Input!O2832</f>
        <v/>
      </c>
      <c r="C2828" s="37" t="str">
        <f>Data_Input!P2832</f>
        <v/>
      </c>
      <c r="D2828" s="37" t="str">
        <f>Data_Input!Q2832</f>
        <v/>
      </c>
      <c r="E2828" s="37" t="str">
        <f>Data_Input!R2832</f>
        <v/>
      </c>
      <c r="F2828" s="47"/>
      <c r="G2828" s="35"/>
      <c r="H2828" s="35"/>
      <c r="I2828" s="35"/>
      <c r="J2828" s="35"/>
      <c r="K2828" s="35"/>
      <c r="L2828" s="37" t="str">
        <f>IF($G$4=0,B2828,IFERROR(IF(OR(AND(Data_Input!$T$3="meters",Data_Input!$T2832&gt;12),(AND(Data_Input!$T$3="feet",Data_Input!$T2832&gt;40)),ABS(B2828)&gt;$G$4),"",B2828),""))</f>
        <v/>
      </c>
      <c r="M2828" s="37" t="str">
        <f>IF($H$4=0,C2828,IFERROR(IF(OR(AND(Data_Input!$T$3="meters",Data_Input!$T2832&gt;12),(AND(Data_Input!$T$3="feet",Data_Input!$T2832&gt;40)),ABS(C2828)&gt;$G$4),"",C2828),""))</f>
        <v/>
      </c>
      <c r="N2828" s="37" t="str">
        <f>IF($I$4=0,D2828,IFERROR(IF(OR(AND(Data_Input!$T$3="meters",Data_Input!$T2832&gt;12),(AND(Data_Input!$T$3="feet",Data_Input!$T2832&gt;40)),ABS(D2828)&gt;$G$4),"",D2828),""))</f>
        <v/>
      </c>
      <c r="O2828" s="37" t="str">
        <f>IF($J$4=0,E2828,IFERROR(IF(OR(AND(Data_Input!$T$3="meters",Data_Input!$T2832&gt;12),(AND(Data_Input!$T$3="feet",Data_Input!$T2832&gt;40)),ABS(E2828)&gt;$G$4),"",E2828),""))</f>
        <v/>
      </c>
      <c r="P2828" s="35"/>
      <c r="Q2828" s="8" t="str">
        <f t="shared" si="186"/>
        <v/>
      </c>
      <c r="R2828" s="8" t="str">
        <f t="shared" si="187"/>
        <v/>
      </c>
      <c r="S2828" s="8" t="str">
        <f t="shared" si="188"/>
        <v/>
      </c>
      <c r="T2828" s="8" t="str">
        <f t="shared" si="189"/>
        <v/>
      </c>
      <c r="U2828" s="35"/>
    </row>
    <row r="2829" spans="1:21">
      <c r="A2829" s="7">
        <v>2827</v>
      </c>
      <c r="B2829" s="37" t="str">
        <f>Data_Input!O2833</f>
        <v/>
      </c>
      <c r="C2829" s="37" t="str">
        <f>Data_Input!P2833</f>
        <v/>
      </c>
      <c r="D2829" s="37" t="str">
        <f>Data_Input!Q2833</f>
        <v/>
      </c>
      <c r="E2829" s="37" t="str">
        <f>Data_Input!R2833</f>
        <v/>
      </c>
      <c r="F2829" s="47"/>
      <c r="G2829" s="35"/>
      <c r="H2829" s="35"/>
      <c r="I2829" s="35"/>
      <c r="J2829" s="35"/>
      <c r="K2829" s="35"/>
      <c r="L2829" s="37" t="str">
        <f>IF($G$4=0,B2829,IFERROR(IF(OR(AND(Data_Input!$T$3="meters",Data_Input!$T2833&gt;12),(AND(Data_Input!$T$3="feet",Data_Input!$T2833&gt;40)),ABS(B2829)&gt;$G$4),"",B2829),""))</f>
        <v/>
      </c>
      <c r="M2829" s="37" t="str">
        <f>IF($H$4=0,C2829,IFERROR(IF(OR(AND(Data_Input!$T$3="meters",Data_Input!$T2833&gt;12),(AND(Data_Input!$T$3="feet",Data_Input!$T2833&gt;40)),ABS(C2829)&gt;$G$4),"",C2829),""))</f>
        <v/>
      </c>
      <c r="N2829" s="37" t="str">
        <f>IF($I$4=0,D2829,IFERROR(IF(OR(AND(Data_Input!$T$3="meters",Data_Input!$T2833&gt;12),(AND(Data_Input!$T$3="feet",Data_Input!$T2833&gt;40)),ABS(D2829)&gt;$G$4),"",D2829),""))</f>
        <v/>
      </c>
      <c r="O2829" s="37" t="str">
        <f>IF($J$4=0,E2829,IFERROR(IF(OR(AND(Data_Input!$T$3="meters",Data_Input!$T2833&gt;12),(AND(Data_Input!$T$3="feet",Data_Input!$T2833&gt;40)),ABS(E2829)&gt;$G$4),"",E2829),""))</f>
        <v/>
      </c>
      <c r="P2829" s="35"/>
      <c r="Q2829" s="8" t="str">
        <f t="shared" si="186"/>
        <v/>
      </c>
      <c r="R2829" s="8" t="str">
        <f t="shared" si="187"/>
        <v/>
      </c>
      <c r="S2829" s="8" t="str">
        <f t="shared" si="188"/>
        <v/>
      </c>
      <c r="T2829" s="8" t="str">
        <f t="shared" si="189"/>
        <v/>
      </c>
      <c r="U2829" s="35"/>
    </row>
    <row r="2830" spans="1:21">
      <c r="A2830" s="7">
        <v>2828</v>
      </c>
      <c r="B2830" s="37" t="str">
        <f>Data_Input!O2834</f>
        <v/>
      </c>
      <c r="C2830" s="37" t="str">
        <f>Data_Input!P2834</f>
        <v/>
      </c>
      <c r="D2830" s="37" t="str">
        <f>Data_Input!Q2834</f>
        <v/>
      </c>
      <c r="E2830" s="37" t="str">
        <f>Data_Input!R2834</f>
        <v/>
      </c>
      <c r="F2830" s="47"/>
      <c r="G2830" s="35"/>
      <c r="H2830" s="35"/>
      <c r="I2830" s="35"/>
      <c r="J2830" s="35"/>
      <c r="K2830" s="35"/>
      <c r="L2830" s="37" t="str">
        <f>IF($G$4=0,B2830,IFERROR(IF(OR(AND(Data_Input!$T$3="meters",Data_Input!$T2834&gt;12),(AND(Data_Input!$T$3="feet",Data_Input!$T2834&gt;40)),ABS(B2830)&gt;$G$4),"",B2830),""))</f>
        <v/>
      </c>
      <c r="M2830" s="37" t="str">
        <f>IF($H$4=0,C2830,IFERROR(IF(OR(AND(Data_Input!$T$3="meters",Data_Input!$T2834&gt;12),(AND(Data_Input!$T$3="feet",Data_Input!$T2834&gt;40)),ABS(C2830)&gt;$G$4),"",C2830),""))</f>
        <v/>
      </c>
      <c r="N2830" s="37" t="str">
        <f>IF($I$4=0,D2830,IFERROR(IF(OR(AND(Data_Input!$T$3="meters",Data_Input!$T2834&gt;12),(AND(Data_Input!$T$3="feet",Data_Input!$T2834&gt;40)),ABS(D2830)&gt;$G$4),"",D2830),""))</f>
        <v/>
      </c>
      <c r="O2830" s="37" t="str">
        <f>IF($J$4=0,E2830,IFERROR(IF(OR(AND(Data_Input!$T$3="meters",Data_Input!$T2834&gt;12),(AND(Data_Input!$T$3="feet",Data_Input!$T2834&gt;40)),ABS(E2830)&gt;$G$4),"",E2830),""))</f>
        <v/>
      </c>
      <c r="P2830" s="35"/>
      <c r="Q2830" s="8" t="str">
        <f t="shared" si="186"/>
        <v/>
      </c>
      <c r="R2830" s="8" t="str">
        <f t="shared" si="187"/>
        <v/>
      </c>
      <c r="S2830" s="8" t="str">
        <f t="shared" si="188"/>
        <v/>
      </c>
      <c r="T2830" s="8" t="str">
        <f t="shared" si="189"/>
        <v/>
      </c>
      <c r="U2830" s="35"/>
    </row>
    <row r="2831" spans="1:21">
      <c r="A2831" s="7">
        <v>2829</v>
      </c>
      <c r="B2831" s="37" t="str">
        <f>Data_Input!O2835</f>
        <v/>
      </c>
      <c r="C2831" s="37" t="str">
        <f>Data_Input!P2835</f>
        <v/>
      </c>
      <c r="D2831" s="37" t="str">
        <f>Data_Input!Q2835</f>
        <v/>
      </c>
      <c r="E2831" s="37" t="str">
        <f>Data_Input!R2835</f>
        <v/>
      </c>
      <c r="F2831" s="47"/>
      <c r="G2831" s="35"/>
      <c r="H2831" s="35"/>
      <c r="I2831" s="35"/>
      <c r="J2831" s="35"/>
      <c r="K2831" s="35"/>
      <c r="L2831" s="37" t="str">
        <f>IF($G$4=0,B2831,IFERROR(IF(OR(AND(Data_Input!$T$3="meters",Data_Input!$T2835&gt;12),(AND(Data_Input!$T$3="feet",Data_Input!$T2835&gt;40)),ABS(B2831)&gt;$G$4),"",B2831),""))</f>
        <v/>
      </c>
      <c r="M2831" s="37" t="str">
        <f>IF($H$4=0,C2831,IFERROR(IF(OR(AND(Data_Input!$T$3="meters",Data_Input!$T2835&gt;12),(AND(Data_Input!$T$3="feet",Data_Input!$T2835&gt;40)),ABS(C2831)&gt;$G$4),"",C2831),""))</f>
        <v/>
      </c>
      <c r="N2831" s="37" t="str">
        <f>IF($I$4=0,D2831,IFERROR(IF(OR(AND(Data_Input!$T$3="meters",Data_Input!$T2835&gt;12),(AND(Data_Input!$T$3="feet",Data_Input!$T2835&gt;40)),ABS(D2831)&gt;$G$4),"",D2831),""))</f>
        <v/>
      </c>
      <c r="O2831" s="37" t="str">
        <f>IF($J$4=0,E2831,IFERROR(IF(OR(AND(Data_Input!$T$3="meters",Data_Input!$T2835&gt;12),(AND(Data_Input!$T$3="feet",Data_Input!$T2835&gt;40)),ABS(E2831)&gt;$G$4),"",E2831),""))</f>
        <v/>
      </c>
      <c r="P2831" s="35"/>
      <c r="Q2831" s="8" t="str">
        <f t="shared" si="186"/>
        <v/>
      </c>
      <c r="R2831" s="8" t="str">
        <f t="shared" si="187"/>
        <v/>
      </c>
      <c r="S2831" s="8" t="str">
        <f t="shared" si="188"/>
        <v/>
      </c>
      <c r="T2831" s="8" t="str">
        <f t="shared" si="189"/>
        <v/>
      </c>
      <c r="U2831" s="35"/>
    </row>
    <row r="2832" spans="1:21">
      <c r="A2832" s="7">
        <v>2830</v>
      </c>
      <c r="B2832" s="37" t="str">
        <f>Data_Input!O2836</f>
        <v/>
      </c>
      <c r="C2832" s="37" t="str">
        <f>Data_Input!P2836</f>
        <v/>
      </c>
      <c r="D2832" s="37" t="str">
        <f>Data_Input!Q2836</f>
        <v/>
      </c>
      <c r="E2832" s="37" t="str">
        <f>Data_Input!R2836</f>
        <v/>
      </c>
      <c r="F2832" s="47"/>
      <c r="G2832" s="35"/>
      <c r="H2832" s="35"/>
      <c r="I2832" s="35"/>
      <c r="J2832" s="35"/>
      <c r="K2832" s="35"/>
      <c r="L2832" s="37" t="str">
        <f>IF($G$4=0,B2832,IFERROR(IF(OR(AND(Data_Input!$T$3="meters",Data_Input!$T2836&gt;12),(AND(Data_Input!$T$3="feet",Data_Input!$T2836&gt;40)),ABS(B2832)&gt;$G$4),"",B2832),""))</f>
        <v/>
      </c>
      <c r="M2832" s="37" t="str">
        <f>IF($H$4=0,C2832,IFERROR(IF(OR(AND(Data_Input!$T$3="meters",Data_Input!$T2836&gt;12),(AND(Data_Input!$T$3="feet",Data_Input!$T2836&gt;40)),ABS(C2832)&gt;$G$4),"",C2832),""))</f>
        <v/>
      </c>
      <c r="N2832" s="37" t="str">
        <f>IF($I$4=0,D2832,IFERROR(IF(OR(AND(Data_Input!$T$3="meters",Data_Input!$T2836&gt;12),(AND(Data_Input!$T$3="feet",Data_Input!$T2836&gt;40)),ABS(D2832)&gt;$G$4),"",D2832),""))</f>
        <v/>
      </c>
      <c r="O2832" s="37" t="str">
        <f>IF($J$4=0,E2832,IFERROR(IF(OR(AND(Data_Input!$T$3="meters",Data_Input!$T2836&gt;12),(AND(Data_Input!$T$3="feet",Data_Input!$T2836&gt;40)),ABS(E2832)&gt;$G$4),"",E2832),""))</f>
        <v/>
      </c>
      <c r="P2832" s="35"/>
      <c r="Q2832" s="8" t="str">
        <f t="shared" si="186"/>
        <v/>
      </c>
      <c r="R2832" s="8" t="str">
        <f t="shared" si="187"/>
        <v/>
      </c>
      <c r="S2832" s="8" t="str">
        <f t="shared" si="188"/>
        <v/>
      </c>
      <c r="T2832" s="8" t="str">
        <f t="shared" si="189"/>
        <v/>
      </c>
      <c r="U2832" s="35"/>
    </row>
    <row r="2833" spans="1:21">
      <c r="A2833" s="7">
        <v>2831</v>
      </c>
      <c r="B2833" s="37" t="str">
        <f>Data_Input!O2837</f>
        <v/>
      </c>
      <c r="C2833" s="37" t="str">
        <f>Data_Input!P2837</f>
        <v/>
      </c>
      <c r="D2833" s="37" t="str">
        <f>Data_Input!Q2837</f>
        <v/>
      </c>
      <c r="E2833" s="37" t="str">
        <f>Data_Input!R2837</f>
        <v/>
      </c>
      <c r="F2833" s="47"/>
      <c r="G2833" s="35"/>
      <c r="H2833" s="35"/>
      <c r="I2833" s="35"/>
      <c r="J2833" s="35"/>
      <c r="K2833" s="35"/>
      <c r="L2833" s="37" t="str">
        <f>IF($G$4=0,B2833,IFERROR(IF(OR(AND(Data_Input!$T$3="meters",Data_Input!$T2837&gt;12),(AND(Data_Input!$T$3="feet",Data_Input!$T2837&gt;40)),ABS(B2833)&gt;$G$4),"",B2833),""))</f>
        <v/>
      </c>
      <c r="M2833" s="37" t="str">
        <f>IF($H$4=0,C2833,IFERROR(IF(OR(AND(Data_Input!$T$3="meters",Data_Input!$T2837&gt;12),(AND(Data_Input!$T$3="feet",Data_Input!$T2837&gt;40)),ABS(C2833)&gt;$G$4),"",C2833),""))</f>
        <v/>
      </c>
      <c r="N2833" s="37" t="str">
        <f>IF($I$4=0,D2833,IFERROR(IF(OR(AND(Data_Input!$T$3="meters",Data_Input!$T2837&gt;12),(AND(Data_Input!$T$3="feet",Data_Input!$T2837&gt;40)),ABS(D2833)&gt;$G$4),"",D2833),""))</f>
        <v/>
      </c>
      <c r="O2833" s="37" t="str">
        <f>IF($J$4=0,E2833,IFERROR(IF(OR(AND(Data_Input!$T$3="meters",Data_Input!$T2837&gt;12),(AND(Data_Input!$T$3="feet",Data_Input!$T2837&gt;40)),ABS(E2833)&gt;$G$4),"",E2833),""))</f>
        <v/>
      </c>
      <c r="P2833" s="35"/>
      <c r="Q2833" s="8" t="str">
        <f t="shared" si="186"/>
        <v/>
      </c>
      <c r="R2833" s="8" t="str">
        <f t="shared" si="187"/>
        <v/>
      </c>
      <c r="S2833" s="8" t="str">
        <f t="shared" si="188"/>
        <v/>
      </c>
      <c r="T2833" s="8" t="str">
        <f t="shared" si="189"/>
        <v/>
      </c>
      <c r="U2833" s="35"/>
    </row>
    <row r="2834" spans="1:21">
      <c r="A2834" s="7">
        <v>2832</v>
      </c>
      <c r="B2834" s="37" t="str">
        <f>Data_Input!O2838</f>
        <v/>
      </c>
      <c r="C2834" s="37" t="str">
        <f>Data_Input!P2838</f>
        <v/>
      </c>
      <c r="D2834" s="37" t="str">
        <f>Data_Input!Q2838</f>
        <v/>
      </c>
      <c r="E2834" s="37" t="str">
        <f>Data_Input!R2838</f>
        <v/>
      </c>
      <c r="F2834" s="47"/>
      <c r="G2834" s="35"/>
      <c r="H2834" s="35"/>
      <c r="I2834" s="35"/>
      <c r="J2834" s="35"/>
      <c r="K2834" s="35"/>
      <c r="L2834" s="37" t="str">
        <f>IF($G$4=0,B2834,IFERROR(IF(OR(AND(Data_Input!$T$3="meters",Data_Input!$T2838&gt;12),(AND(Data_Input!$T$3="feet",Data_Input!$T2838&gt;40)),ABS(B2834)&gt;$G$4),"",B2834),""))</f>
        <v/>
      </c>
      <c r="M2834" s="37" t="str">
        <f>IF($H$4=0,C2834,IFERROR(IF(OR(AND(Data_Input!$T$3="meters",Data_Input!$T2838&gt;12),(AND(Data_Input!$T$3="feet",Data_Input!$T2838&gt;40)),ABS(C2834)&gt;$G$4),"",C2834),""))</f>
        <v/>
      </c>
      <c r="N2834" s="37" t="str">
        <f>IF($I$4=0,D2834,IFERROR(IF(OR(AND(Data_Input!$T$3="meters",Data_Input!$T2838&gt;12),(AND(Data_Input!$T$3="feet",Data_Input!$T2838&gt;40)),ABS(D2834)&gt;$G$4),"",D2834),""))</f>
        <v/>
      </c>
      <c r="O2834" s="37" t="str">
        <f>IF($J$4=0,E2834,IFERROR(IF(OR(AND(Data_Input!$T$3="meters",Data_Input!$T2838&gt;12),(AND(Data_Input!$T$3="feet",Data_Input!$T2838&gt;40)),ABS(E2834)&gt;$G$4),"",E2834),""))</f>
        <v/>
      </c>
      <c r="P2834" s="35"/>
      <c r="Q2834" s="8" t="str">
        <f t="shared" si="186"/>
        <v/>
      </c>
      <c r="R2834" s="8" t="str">
        <f t="shared" si="187"/>
        <v/>
      </c>
      <c r="S2834" s="8" t="str">
        <f t="shared" si="188"/>
        <v/>
      </c>
      <c r="T2834" s="8" t="str">
        <f t="shared" si="189"/>
        <v/>
      </c>
      <c r="U2834" s="35"/>
    </row>
    <row r="2835" spans="1:21">
      <c r="A2835" s="7">
        <v>2833</v>
      </c>
      <c r="B2835" s="37" t="str">
        <f>Data_Input!O2839</f>
        <v/>
      </c>
      <c r="C2835" s="37" t="str">
        <f>Data_Input!P2839</f>
        <v/>
      </c>
      <c r="D2835" s="37" t="str">
        <f>Data_Input!Q2839</f>
        <v/>
      </c>
      <c r="E2835" s="37" t="str">
        <f>Data_Input!R2839</f>
        <v/>
      </c>
      <c r="F2835" s="47"/>
      <c r="G2835" s="35"/>
      <c r="H2835" s="35"/>
      <c r="I2835" s="35"/>
      <c r="J2835" s="35"/>
      <c r="K2835" s="35"/>
      <c r="L2835" s="37" t="str">
        <f>IF($G$4=0,B2835,IFERROR(IF(OR(AND(Data_Input!$T$3="meters",Data_Input!$T2839&gt;12),(AND(Data_Input!$T$3="feet",Data_Input!$T2839&gt;40)),ABS(B2835)&gt;$G$4),"",B2835),""))</f>
        <v/>
      </c>
      <c r="M2835" s="37" t="str">
        <f>IF($H$4=0,C2835,IFERROR(IF(OR(AND(Data_Input!$T$3="meters",Data_Input!$T2839&gt;12),(AND(Data_Input!$T$3="feet",Data_Input!$T2839&gt;40)),ABS(C2835)&gt;$G$4),"",C2835),""))</f>
        <v/>
      </c>
      <c r="N2835" s="37" t="str">
        <f>IF($I$4=0,D2835,IFERROR(IF(OR(AND(Data_Input!$T$3="meters",Data_Input!$T2839&gt;12),(AND(Data_Input!$T$3="feet",Data_Input!$T2839&gt;40)),ABS(D2835)&gt;$G$4),"",D2835),""))</f>
        <v/>
      </c>
      <c r="O2835" s="37" t="str">
        <f>IF($J$4=0,E2835,IFERROR(IF(OR(AND(Data_Input!$T$3="meters",Data_Input!$T2839&gt;12),(AND(Data_Input!$T$3="feet",Data_Input!$T2839&gt;40)),ABS(E2835)&gt;$G$4),"",E2835),""))</f>
        <v/>
      </c>
      <c r="P2835" s="35"/>
      <c r="Q2835" s="8" t="str">
        <f t="shared" si="186"/>
        <v/>
      </c>
      <c r="R2835" s="8" t="str">
        <f t="shared" si="187"/>
        <v/>
      </c>
      <c r="S2835" s="8" t="str">
        <f t="shared" si="188"/>
        <v/>
      </c>
      <c r="T2835" s="8" t="str">
        <f t="shared" si="189"/>
        <v/>
      </c>
      <c r="U2835" s="35"/>
    </row>
    <row r="2836" spans="1:21">
      <c r="A2836" s="7">
        <v>2834</v>
      </c>
      <c r="B2836" s="37" t="str">
        <f>Data_Input!O2840</f>
        <v/>
      </c>
      <c r="C2836" s="37" t="str">
        <f>Data_Input!P2840</f>
        <v/>
      </c>
      <c r="D2836" s="37" t="str">
        <f>Data_Input!Q2840</f>
        <v/>
      </c>
      <c r="E2836" s="37" t="str">
        <f>Data_Input!R2840</f>
        <v/>
      </c>
      <c r="F2836" s="47"/>
      <c r="G2836" s="35"/>
      <c r="H2836" s="35"/>
      <c r="I2836" s="35"/>
      <c r="J2836" s="35"/>
      <c r="K2836" s="35"/>
      <c r="L2836" s="37" t="str">
        <f>IF($G$4=0,B2836,IFERROR(IF(OR(AND(Data_Input!$T$3="meters",Data_Input!$T2840&gt;12),(AND(Data_Input!$T$3="feet",Data_Input!$T2840&gt;40)),ABS(B2836)&gt;$G$4),"",B2836),""))</f>
        <v/>
      </c>
      <c r="M2836" s="37" t="str">
        <f>IF($H$4=0,C2836,IFERROR(IF(OR(AND(Data_Input!$T$3="meters",Data_Input!$T2840&gt;12),(AND(Data_Input!$T$3="feet",Data_Input!$T2840&gt;40)),ABS(C2836)&gt;$G$4),"",C2836),""))</f>
        <v/>
      </c>
      <c r="N2836" s="37" t="str">
        <f>IF($I$4=0,D2836,IFERROR(IF(OR(AND(Data_Input!$T$3="meters",Data_Input!$T2840&gt;12),(AND(Data_Input!$T$3="feet",Data_Input!$T2840&gt;40)),ABS(D2836)&gt;$G$4),"",D2836),""))</f>
        <v/>
      </c>
      <c r="O2836" s="37" t="str">
        <f>IF($J$4=0,E2836,IFERROR(IF(OR(AND(Data_Input!$T$3="meters",Data_Input!$T2840&gt;12),(AND(Data_Input!$T$3="feet",Data_Input!$T2840&gt;40)),ABS(E2836)&gt;$G$4),"",E2836),""))</f>
        <v/>
      </c>
      <c r="P2836" s="35"/>
      <c r="Q2836" s="8" t="str">
        <f t="shared" si="186"/>
        <v/>
      </c>
      <c r="R2836" s="8" t="str">
        <f t="shared" si="187"/>
        <v/>
      </c>
      <c r="S2836" s="8" t="str">
        <f t="shared" si="188"/>
        <v/>
      </c>
      <c r="T2836" s="8" t="str">
        <f t="shared" si="189"/>
        <v/>
      </c>
      <c r="U2836" s="35"/>
    </row>
    <row r="2837" spans="1:21">
      <c r="A2837" s="7">
        <v>2835</v>
      </c>
      <c r="B2837" s="37" t="str">
        <f>Data_Input!O2841</f>
        <v/>
      </c>
      <c r="C2837" s="37" t="str">
        <f>Data_Input!P2841</f>
        <v/>
      </c>
      <c r="D2837" s="37" t="str">
        <f>Data_Input!Q2841</f>
        <v/>
      </c>
      <c r="E2837" s="37" t="str">
        <f>Data_Input!R2841</f>
        <v/>
      </c>
      <c r="F2837" s="47"/>
      <c r="G2837" s="35"/>
      <c r="H2837" s="35"/>
      <c r="I2837" s="35"/>
      <c r="J2837" s="35"/>
      <c r="K2837" s="35"/>
      <c r="L2837" s="37" t="str">
        <f>IF($G$4=0,B2837,IFERROR(IF(OR(AND(Data_Input!$T$3="meters",Data_Input!$T2841&gt;12),(AND(Data_Input!$T$3="feet",Data_Input!$T2841&gt;40)),ABS(B2837)&gt;$G$4),"",B2837),""))</f>
        <v/>
      </c>
      <c r="M2837" s="37" t="str">
        <f>IF($H$4=0,C2837,IFERROR(IF(OR(AND(Data_Input!$T$3="meters",Data_Input!$T2841&gt;12),(AND(Data_Input!$T$3="feet",Data_Input!$T2841&gt;40)),ABS(C2837)&gt;$G$4),"",C2837),""))</f>
        <v/>
      </c>
      <c r="N2837" s="37" t="str">
        <f>IF($I$4=0,D2837,IFERROR(IF(OR(AND(Data_Input!$T$3="meters",Data_Input!$T2841&gt;12),(AND(Data_Input!$T$3="feet",Data_Input!$T2841&gt;40)),ABS(D2837)&gt;$G$4),"",D2837),""))</f>
        <v/>
      </c>
      <c r="O2837" s="37" t="str">
        <f>IF($J$4=0,E2837,IFERROR(IF(OR(AND(Data_Input!$T$3="meters",Data_Input!$T2841&gt;12),(AND(Data_Input!$T$3="feet",Data_Input!$T2841&gt;40)),ABS(E2837)&gt;$G$4),"",E2837),""))</f>
        <v/>
      </c>
      <c r="P2837" s="35"/>
      <c r="Q2837" s="8" t="str">
        <f t="shared" si="186"/>
        <v/>
      </c>
      <c r="R2837" s="8" t="str">
        <f t="shared" si="187"/>
        <v/>
      </c>
      <c r="S2837" s="8" t="str">
        <f t="shared" si="188"/>
        <v/>
      </c>
      <c r="T2837" s="8" t="str">
        <f t="shared" si="189"/>
        <v/>
      </c>
      <c r="U2837" s="35"/>
    </row>
    <row r="2838" spans="1:21">
      <c r="A2838" s="7">
        <v>2836</v>
      </c>
      <c r="B2838" s="37" t="str">
        <f>Data_Input!O2842</f>
        <v/>
      </c>
      <c r="C2838" s="37" t="str">
        <f>Data_Input!P2842</f>
        <v/>
      </c>
      <c r="D2838" s="37" t="str">
        <f>Data_Input!Q2842</f>
        <v/>
      </c>
      <c r="E2838" s="37" t="str">
        <f>Data_Input!R2842</f>
        <v/>
      </c>
      <c r="F2838" s="47"/>
      <c r="G2838" s="35"/>
      <c r="H2838" s="35"/>
      <c r="I2838" s="35"/>
      <c r="J2838" s="35"/>
      <c r="K2838" s="35"/>
      <c r="L2838" s="37" t="str">
        <f>IF($G$4=0,B2838,IFERROR(IF(OR(AND(Data_Input!$T$3="meters",Data_Input!$T2842&gt;12),(AND(Data_Input!$T$3="feet",Data_Input!$T2842&gt;40)),ABS(B2838)&gt;$G$4),"",B2838),""))</f>
        <v/>
      </c>
      <c r="M2838" s="37" t="str">
        <f>IF($H$4=0,C2838,IFERROR(IF(OR(AND(Data_Input!$T$3="meters",Data_Input!$T2842&gt;12),(AND(Data_Input!$T$3="feet",Data_Input!$T2842&gt;40)),ABS(C2838)&gt;$G$4),"",C2838),""))</f>
        <v/>
      </c>
      <c r="N2838" s="37" t="str">
        <f>IF($I$4=0,D2838,IFERROR(IF(OR(AND(Data_Input!$T$3="meters",Data_Input!$T2842&gt;12),(AND(Data_Input!$T$3="feet",Data_Input!$T2842&gt;40)),ABS(D2838)&gt;$G$4),"",D2838),""))</f>
        <v/>
      </c>
      <c r="O2838" s="37" t="str">
        <f>IF($J$4=0,E2838,IFERROR(IF(OR(AND(Data_Input!$T$3="meters",Data_Input!$T2842&gt;12),(AND(Data_Input!$T$3="feet",Data_Input!$T2842&gt;40)),ABS(E2838)&gt;$G$4),"",E2838),""))</f>
        <v/>
      </c>
      <c r="P2838" s="35"/>
      <c r="Q2838" s="8" t="str">
        <f t="shared" si="186"/>
        <v/>
      </c>
      <c r="R2838" s="8" t="str">
        <f t="shared" si="187"/>
        <v/>
      </c>
      <c r="S2838" s="8" t="str">
        <f t="shared" si="188"/>
        <v/>
      </c>
      <c r="T2838" s="8" t="str">
        <f t="shared" si="189"/>
        <v/>
      </c>
      <c r="U2838" s="35"/>
    </row>
    <row r="2839" spans="1:21">
      <c r="A2839" s="7">
        <v>2837</v>
      </c>
      <c r="B2839" s="37" t="str">
        <f>Data_Input!O2843</f>
        <v/>
      </c>
      <c r="C2839" s="37" t="str">
        <f>Data_Input!P2843</f>
        <v/>
      </c>
      <c r="D2839" s="37" t="str">
        <f>Data_Input!Q2843</f>
        <v/>
      </c>
      <c r="E2839" s="37" t="str">
        <f>Data_Input!R2843</f>
        <v/>
      </c>
      <c r="F2839" s="47"/>
      <c r="G2839" s="35"/>
      <c r="H2839" s="35"/>
      <c r="I2839" s="35"/>
      <c r="J2839" s="35"/>
      <c r="K2839" s="35"/>
      <c r="L2839" s="37" t="str">
        <f>IF($G$4=0,B2839,IFERROR(IF(OR(AND(Data_Input!$T$3="meters",Data_Input!$T2843&gt;12),(AND(Data_Input!$T$3="feet",Data_Input!$T2843&gt;40)),ABS(B2839)&gt;$G$4),"",B2839),""))</f>
        <v/>
      </c>
      <c r="M2839" s="37" t="str">
        <f>IF($H$4=0,C2839,IFERROR(IF(OR(AND(Data_Input!$T$3="meters",Data_Input!$T2843&gt;12),(AND(Data_Input!$T$3="feet",Data_Input!$T2843&gt;40)),ABS(C2839)&gt;$G$4),"",C2839),""))</f>
        <v/>
      </c>
      <c r="N2839" s="37" t="str">
        <f>IF($I$4=0,D2839,IFERROR(IF(OR(AND(Data_Input!$T$3="meters",Data_Input!$T2843&gt;12),(AND(Data_Input!$T$3="feet",Data_Input!$T2843&gt;40)),ABS(D2839)&gt;$G$4),"",D2839),""))</f>
        <v/>
      </c>
      <c r="O2839" s="37" t="str">
        <f>IF($J$4=0,E2839,IFERROR(IF(OR(AND(Data_Input!$T$3="meters",Data_Input!$T2843&gt;12),(AND(Data_Input!$T$3="feet",Data_Input!$T2843&gt;40)),ABS(E2839)&gt;$G$4),"",E2839),""))</f>
        <v/>
      </c>
      <c r="P2839" s="35"/>
      <c r="Q2839" s="8" t="str">
        <f t="shared" si="186"/>
        <v/>
      </c>
      <c r="R2839" s="8" t="str">
        <f t="shared" si="187"/>
        <v/>
      </c>
      <c r="S2839" s="8" t="str">
        <f t="shared" si="188"/>
        <v/>
      </c>
      <c r="T2839" s="8" t="str">
        <f t="shared" si="189"/>
        <v/>
      </c>
      <c r="U2839" s="35"/>
    </row>
    <row r="2840" spans="1:21">
      <c r="A2840" s="7">
        <v>2838</v>
      </c>
      <c r="B2840" s="37" t="str">
        <f>Data_Input!O2844</f>
        <v/>
      </c>
      <c r="C2840" s="37" t="str">
        <f>Data_Input!P2844</f>
        <v/>
      </c>
      <c r="D2840" s="37" t="str">
        <f>Data_Input!Q2844</f>
        <v/>
      </c>
      <c r="E2840" s="37" t="str">
        <f>Data_Input!R2844</f>
        <v/>
      </c>
      <c r="F2840" s="47"/>
      <c r="G2840" s="35"/>
      <c r="H2840" s="35"/>
      <c r="I2840" s="35"/>
      <c r="J2840" s="35"/>
      <c r="K2840" s="35"/>
      <c r="L2840" s="37" t="str">
        <f>IF($G$4=0,B2840,IFERROR(IF(OR(AND(Data_Input!$T$3="meters",Data_Input!$T2844&gt;12),(AND(Data_Input!$T$3="feet",Data_Input!$T2844&gt;40)),ABS(B2840)&gt;$G$4),"",B2840),""))</f>
        <v/>
      </c>
      <c r="M2840" s="37" t="str">
        <f>IF($H$4=0,C2840,IFERROR(IF(OR(AND(Data_Input!$T$3="meters",Data_Input!$T2844&gt;12),(AND(Data_Input!$T$3="feet",Data_Input!$T2844&gt;40)),ABS(C2840)&gt;$G$4),"",C2840),""))</f>
        <v/>
      </c>
      <c r="N2840" s="37" t="str">
        <f>IF($I$4=0,D2840,IFERROR(IF(OR(AND(Data_Input!$T$3="meters",Data_Input!$T2844&gt;12),(AND(Data_Input!$T$3="feet",Data_Input!$T2844&gt;40)),ABS(D2840)&gt;$G$4),"",D2840),""))</f>
        <v/>
      </c>
      <c r="O2840" s="37" t="str">
        <f>IF($J$4=0,E2840,IFERROR(IF(OR(AND(Data_Input!$T$3="meters",Data_Input!$T2844&gt;12),(AND(Data_Input!$T$3="feet",Data_Input!$T2844&gt;40)),ABS(E2840)&gt;$G$4),"",E2840),""))</f>
        <v/>
      </c>
      <c r="P2840" s="35"/>
      <c r="Q2840" s="8" t="str">
        <f t="shared" si="186"/>
        <v/>
      </c>
      <c r="R2840" s="8" t="str">
        <f t="shared" si="187"/>
        <v/>
      </c>
      <c r="S2840" s="8" t="str">
        <f t="shared" si="188"/>
        <v/>
      </c>
      <c r="T2840" s="8" t="str">
        <f t="shared" si="189"/>
        <v/>
      </c>
      <c r="U2840" s="35"/>
    </row>
    <row r="2841" spans="1:21">
      <c r="A2841" s="7">
        <v>2839</v>
      </c>
      <c r="B2841" s="37" t="str">
        <f>Data_Input!O2845</f>
        <v/>
      </c>
      <c r="C2841" s="37" t="str">
        <f>Data_Input!P2845</f>
        <v/>
      </c>
      <c r="D2841" s="37" t="str">
        <f>Data_Input!Q2845</f>
        <v/>
      </c>
      <c r="E2841" s="37" t="str">
        <f>Data_Input!R2845</f>
        <v/>
      </c>
      <c r="F2841" s="47"/>
      <c r="G2841" s="35"/>
      <c r="H2841" s="35"/>
      <c r="I2841" s="35"/>
      <c r="J2841" s="35"/>
      <c r="K2841" s="35"/>
      <c r="L2841" s="37" t="str">
        <f>IF($G$4=0,B2841,IFERROR(IF(OR(AND(Data_Input!$T$3="meters",Data_Input!$T2845&gt;12),(AND(Data_Input!$T$3="feet",Data_Input!$T2845&gt;40)),ABS(B2841)&gt;$G$4),"",B2841),""))</f>
        <v/>
      </c>
      <c r="M2841" s="37" t="str">
        <f>IF($H$4=0,C2841,IFERROR(IF(OR(AND(Data_Input!$T$3="meters",Data_Input!$T2845&gt;12),(AND(Data_Input!$T$3="feet",Data_Input!$T2845&gt;40)),ABS(C2841)&gt;$G$4),"",C2841),""))</f>
        <v/>
      </c>
      <c r="N2841" s="37" t="str">
        <f>IF($I$4=0,D2841,IFERROR(IF(OR(AND(Data_Input!$T$3="meters",Data_Input!$T2845&gt;12),(AND(Data_Input!$T$3="feet",Data_Input!$T2845&gt;40)),ABS(D2841)&gt;$G$4),"",D2841),""))</f>
        <v/>
      </c>
      <c r="O2841" s="37" t="str">
        <f>IF($J$4=0,E2841,IFERROR(IF(OR(AND(Data_Input!$T$3="meters",Data_Input!$T2845&gt;12),(AND(Data_Input!$T$3="feet",Data_Input!$T2845&gt;40)),ABS(E2841)&gt;$G$4),"",E2841),""))</f>
        <v/>
      </c>
      <c r="P2841" s="35"/>
      <c r="Q2841" s="8" t="str">
        <f t="shared" si="186"/>
        <v/>
      </c>
      <c r="R2841" s="8" t="str">
        <f t="shared" si="187"/>
        <v/>
      </c>
      <c r="S2841" s="8" t="str">
        <f t="shared" si="188"/>
        <v/>
      </c>
      <c r="T2841" s="8" t="str">
        <f t="shared" si="189"/>
        <v/>
      </c>
      <c r="U2841" s="35"/>
    </row>
    <row r="2842" spans="1:21">
      <c r="A2842" s="7">
        <v>2840</v>
      </c>
      <c r="B2842" s="37" t="str">
        <f>Data_Input!O2846</f>
        <v/>
      </c>
      <c r="C2842" s="37" t="str">
        <f>Data_Input!P2846</f>
        <v/>
      </c>
      <c r="D2842" s="37" t="str">
        <f>Data_Input!Q2846</f>
        <v/>
      </c>
      <c r="E2842" s="37" t="str">
        <f>Data_Input!R2846</f>
        <v/>
      </c>
      <c r="F2842" s="47"/>
      <c r="G2842" s="35"/>
      <c r="H2842" s="35"/>
      <c r="I2842" s="35"/>
      <c r="J2842" s="35"/>
      <c r="K2842" s="35"/>
      <c r="L2842" s="37" t="str">
        <f>IF($G$4=0,B2842,IFERROR(IF(OR(AND(Data_Input!$T$3="meters",Data_Input!$T2846&gt;12),(AND(Data_Input!$T$3="feet",Data_Input!$T2846&gt;40)),ABS(B2842)&gt;$G$4),"",B2842),""))</f>
        <v/>
      </c>
      <c r="M2842" s="37" t="str">
        <f>IF($H$4=0,C2842,IFERROR(IF(OR(AND(Data_Input!$T$3="meters",Data_Input!$T2846&gt;12),(AND(Data_Input!$T$3="feet",Data_Input!$T2846&gt;40)),ABS(C2842)&gt;$G$4),"",C2842),""))</f>
        <v/>
      </c>
      <c r="N2842" s="37" t="str">
        <f>IF($I$4=0,D2842,IFERROR(IF(OR(AND(Data_Input!$T$3="meters",Data_Input!$T2846&gt;12),(AND(Data_Input!$T$3="feet",Data_Input!$T2846&gt;40)),ABS(D2842)&gt;$G$4),"",D2842),""))</f>
        <v/>
      </c>
      <c r="O2842" s="37" t="str">
        <f>IF($J$4=0,E2842,IFERROR(IF(OR(AND(Data_Input!$T$3="meters",Data_Input!$T2846&gt;12),(AND(Data_Input!$T$3="feet",Data_Input!$T2846&gt;40)),ABS(E2842)&gt;$G$4),"",E2842),""))</f>
        <v/>
      </c>
      <c r="P2842" s="35"/>
      <c r="Q2842" s="8" t="str">
        <f t="shared" si="186"/>
        <v/>
      </c>
      <c r="R2842" s="8" t="str">
        <f t="shared" si="187"/>
        <v/>
      </c>
      <c r="S2842" s="8" t="str">
        <f t="shared" si="188"/>
        <v/>
      </c>
      <c r="T2842" s="8" t="str">
        <f t="shared" si="189"/>
        <v/>
      </c>
      <c r="U2842" s="35"/>
    </row>
    <row r="2843" spans="1:21">
      <c r="A2843" s="7">
        <v>2841</v>
      </c>
      <c r="B2843" s="37" t="str">
        <f>Data_Input!O2847</f>
        <v/>
      </c>
      <c r="C2843" s="37" t="str">
        <f>Data_Input!P2847</f>
        <v/>
      </c>
      <c r="D2843" s="37" t="str">
        <f>Data_Input!Q2847</f>
        <v/>
      </c>
      <c r="E2843" s="37" t="str">
        <f>Data_Input!R2847</f>
        <v/>
      </c>
      <c r="F2843" s="47"/>
      <c r="G2843" s="35"/>
      <c r="H2843" s="35"/>
      <c r="I2843" s="35"/>
      <c r="J2843" s="35"/>
      <c r="K2843" s="35"/>
      <c r="L2843" s="37" t="str">
        <f>IF($G$4=0,B2843,IFERROR(IF(OR(AND(Data_Input!$T$3="meters",Data_Input!$T2847&gt;12),(AND(Data_Input!$T$3="feet",Data_Input!$T2847&gt;40)),ABS(B2843)&gt;$G$4),"",B2843),""))</f>
        <v/>
      </c>
      <c r="M2843" s="37" t="str">
        <f>IF($H$4=0,C2843,IFERROR(IF(OR(AND(Data_Input!$T$3="meters",Data_Input!$T2847&gt;12),(AND(Data_Input!$T$3="feet",Data_Input!$T2847&gt;40)),ABS(C2843)&gt;$G$4),"",C2843),""))</f>
        <v/>
      </c>
      <c r="N2843" s="37" t="str">
        <f>IF($I$4=0,D2843,IFERROR(IF(OR(AND(Data_Input!$T$3="meters",Data_Input!$T2847&gt;12),(AND(Data_Input!$T$3="feet",Data_Input!$T2847&gt;40)),ABS(D2843)&gt;$G$4),"",D2843),""))</f>
        <v/>
      </c>
      <c r="O2843" s="37" t="str">
        <f>IF($J$4=0,E2843,IFERROR(IF(OR(AND(Data_Input!$T$3="meters",Data_Input!$T2847&gt;12),(AND(Data_Input!$T$3="feet",Data_Input!$T2847&gt;40)),ABS(E2843)&gt;$G$4),"",E2843),""))</f>
        <v/>
      </c>
      <c r="P2843" s="35"/>
      <c r="Q2843" s="8" t="str">
        <f t="shared" si="186"/>
        <v/>
      </c>
      <c r="R2843" s="8" t="str">
        <f t="shared" si="187"/>
        <v/>
      </c>
      <c r="S2843" s="8" t="str">
        <f t="shared" si="188"/>
        <v/>
      </c>
      <c r="T2843" s="8" t="str">
        <f t="shared" si="189"/>
        <v/>
      </c>
      <c r="U2843" s="35"/>
    </row>
    <row r="2844" spans="1:21">
      <c r="A2844" s="7">
        <v>2842</v>
      </c>
      <c r="B2844" s="37" t="str">
        <f>Data_Input!O2848</f>
        <v/>
      </c>
      <c r="C2844" s="37" t="str">
        <f>Data_Input!P2848</f>
        <v/>
      </c>
      <c r="D2844" s="37" t="str">
        <f>Data_Input!Q2848</f>
        <v/>
      </c>
      <c r="E2844" s="37" t="str">
        <f>Data_Input!R2848</f>
        <v/>
      </c>
      <c r="F2844" s="47"/>
      <c r="G2844" s="35"/>
      <c r="H2844" s="35"/>
      <c r="I2844" s="35"/>
      <c r="J2844" s="35"/>
      <c r="K2844" s="35"/>
      <c r="L2844" s="37" t="str">
        <f>IF($G$4=0,B2844,IFERROR(IF(OR(AND(Data_Input!$T$3="meters",Data_Input!$T2848&gt;12),(AND(Data_Input!$T$3="feet",Data_Input!$T2848&gt;40)),ABS(B2844)&gt;$G$4),"",B2844),""))</f>
        <v/>
      </c>
      <c r="M2844" s="37" t="str">
        <f>IF($H$4=0,C2844,IFERROR(IF(OR(AND(Data_Input!$T$3="meters",Data_Input!$T2848&gt;12),(AND(Data_Input!$T$3="feet",Data_Input!$T2848&gt;40)),ABS(C2844)&gt;$G$4),"",C2844),""))</f>
        <v/>
      </c>
      <c r="N2844" s="37" t="str">
        <f>IF($I$4=0,D2844,IFERROR(IF(OR(AND(Data_Input!$T$3="meters",Data_Input!$T2848&gt;12),(AND(Data_Input!$T$3="feet",Data_Input!$T2848&gt;40)),ABS(D2844)&gt;$G$4),"",D2844),""))</f>
        <v/>
      </c>
      <c r="O2844" s="37" t="str">
        <f>IF($J$4=0,E2844,IFERROR(IF(OR(AND(Data_Input!$T$3="meters",Data_Input!$T2848&gt;12),(AND(Data_Input!$T$3="feet",Data_Input!$T2848&gt;40)),ABS(E2844)&gt;$G$4),"",E2844),""))</f>
        <v/>
      </c>
      <c r="P2844" s="35"/>
      <c r="Q2844" s="8" t="str">
        <f t="shared" si="186"/>
        <v/>
      </c>
      <c r="R2844" s="8" t="str">
        <f t="shared" si="187"/>
        <v/>
      </c>
      <c r="S2844" s="8" t="str">
        <f t="shared" si="188"/>
        <v/>
      </c>
      <c r="T2844" s="8" t="str">
        <f t="shared" si="189"/>
        <v/>
      </c>
      <c r="U2844" s="35"/>
    </row>
    <row r="2845" spans="1:21">
      <c r="A2845" s="7">
        <v>2843</v>
      </c>
      <c r="B2845" s="37" t="str">
        <f>Data_Input!O2849</f>
        <v/>
      </c>
      <c r="C2845" s="37" t="str">
        <f>Data_Input!P2849</f>
        <v/>
      </c>
      <c r="D2845" s="37" t="str">
        <f>Data_Input!Q2849</f>
        <v/>
      </c>
      <c r="E2845" s="37" t="str">
        <f>Data_Input!R2849</f>
        <v/>
      </c>
      <c r="F2845" s="47"/>
      <c r="G2845" s="35"/>
      <c r="H2845" s="35"/>
      <c r="I2845" s="35"/>
      <c r="J2845" s="35"/>
      <c r="K2845" s="35"/>
      <c r="L2845" s="37" t="str">
        <f>IF($G$4=0,B2845,IFERROR(IF(OR(AND(Data_Input!$T$3="meters",Data_Input!$T2849&gt;12),(AND(Data_Input!$T$3="feet",Data_Input!$T2849&gt;40)),ABS(B2845)&gt;$G$4),"",B2845),""))</f>
        <v/>
      </c>
      <c r="M2845" s="37" t="str">
        <f>IF($H$4=0,C2845,IFERROR(IF(OR(AND(Data_Input!$T$3="meters",Data_Input!$T2849&gt;12),(AND(Data_Input!$T$3="feet",Data_Input!$T2849&gt;40)),ABS(C2845)&gt;$G$4),"",C2845),""))</f>
        <v/>
      </c>
      <c r="N2845" s="37" t="str">
        <f>IF($I$4=0,D2845,IFERROR(IF(OR(AND(Data_Input!$T$3="meters",Data_Input!$T2849&gt;12),(AND(Data_Input!$T$3="feet",Data_Input!$T2849&gt;40)),ABS(D2845)&gt;$G$4),"",D2845),""))</f>
        <v/>
      </c>
      <c r="O2845" s="37" t="str">
        <f>IF($J$4=0,E2845,IFERROR(IF(OR(AND(Data_Input!$T$3="meters",Data_Input!$T2849&gt;12),(AND(Data_Input!$T$3="feet",Data_Input!$T2849&gt;40)),ABS(E2845)&gt;$G$4),"",E2845),""))</f>
        <v/>
      </c>
      <c r="P2845" s="35"/>
      <c r="Q2845" s="8" t="str">
        <f t="shared" si="186"/>
        <v/>
      </c>
      <c r="R2845" s="8" t="str">
        <f t="shared" si="187"/>
        <v/>
      </c>
      <c r="S2845" s="8" t="str">
        <f t="shared" si="188"/>
        <v/>
      </c>
      <c r="T2845" s="8" t="str">
        <f t="shared" si="189"/>
        <v/>
      </c>
      <c r="U2845" s="35"/>
    </row>
    <row r="2846" spans="1:21">
      <c r="A2846" s="7">
        <v>2844</v>
      </c>
      <c r="B2846" s="37" t="str">
        <f>Data_Input!O2850</f>
        <v/>
      </c>
      <c r="C2846" s="37" t="str">
        <f>Data_Input!P2850</f>
        <v/>
      </c>
      <c r="D2846" s="37" t="str">
        <f>Data_Input!Q2850</f>
        <v/>
      </c>
      <c r="E2846" s="37" t="str">
        <f>Data_Input!R2850</f>
        <v/>
      </c>
      <c r="F2846" s="47"/>
      <c r="G2846" s="35"/>
      <c r="H2846" s="35"/>
      <c r="I2846" s="35"/>
      <c r="J2846" s="35"/>
      <c r="K2846" s="35"/>
      <c r="L2846" s="37" t="str">
        <f>IF($G$4=0,B2846,IFERROR(IF(OR(AND(Data_Input!$T$3="meters",Data_Input!$T2850&gt;12),(AND(Data_Input!$T$3="feet",Data_Input!$T2850&gt;40)),ABS(B2846)&gt;$G$4),"",B2846),""))</f>
        <v/>
      </c>
      <c r="M2846" s="37" t="str">
        <f>IF($H$4=0,C2846,IFERROR(IF(OR(AND(Data_Input!$T$3="meters",Data_Input!$T2850&gt;12),(AND(Data_Input!$T$3="feet",Data_Input!$T2850&gt;40)),ABS(C2846)&gt;$G$4),"",C2846),""))</f>
        <v/>
      </c>
      <c r="N2846" s="37" t="str">
        <f>IF($I$4=0,D2846,IFERROR(IF(OR(AND(Data_Input!$T$3="meters",Data_Input!$T2850&gt;12),(AND(Data_Input!$T$3="feet",Data_Input!$T2850&gt;40)),ABS(D2846)&gt;$G$4),"",D2846),""))</f>
        <v/>
      </c>
      <c r="O2846" s="37" t="str">
        <f>IF($J$4=0,E2846,IFERROR(IF(OR(AND(Data_Input!$T$3="meters",Data_Input!$T2850&gt;12),(AND(Data_Input!$T$3="feet",Data_Input!$T2850&gt;40)),ABS(E2846)&gt;$G$4),"",E2846),""))</f>
        <v/>
      </c>
      <c r="P2846" s="35"/>
      <c r="Q2846" s="8" t="str">
        <f t="shared" si="186"/>
        <v/>
      </c>
      <c r="R2846" s="8" t="str">
        <f t="shared" si="187"/>
        <v/>
      </c>
      <c r="S2846" s="8" t="str">
        <f t="shared" si="188"/>
        <v/>
      </c>
      <c r="T2846" s="8" t="str">
        <f t="shared" si="189"/>
        <v/>
      </c>
      <c r="U2846" s="35"/>
    </row>
    <row r="2847" spans="1:21">
      <c r="A2847" s="7">
        <v>2845</v>
      </c>
      <c r="B2847" s="37" t="str">
        <f>Data_Input!O2851</f>
        <v/>
      </c>
      <c r="C2847" s="37" t="str">
        <f>Data_Input!P2851</f>
        <v/>
      </c>
      <c r="D2847" s="37" t="str">
        <f>Data_Input!Q2851</f>
        <v/>
      </c>
      <c r="E2847" s="37" t="str">
        <f>Data_Input!R2851</f>
        <v/>
      </c>
      <c r="F2847" s="47"/>
      <c r="G2847" s="35"/>
      <c r="H2847" s="35"/>
      <c r="I2847" s="35"/>
      <c r="J2847" s="35"/>
      <c r="K2847" s="35"/>
      <c r="L2847" s="37" t="str">
        <f>IF($G$4=0,B2847,IFERROR(IF(OR(AND(Data_Input!$T$3="meters",Data_Input!$T2851&gt;12),(AND(Data_Input!$T$3="feet",Data_Input!$T2851&gt;40)),ABS(B2847)&gt;$G$4),"",B2847),""))</f>
        <v/>
      </c>
      <c r="M2847" s="37" t="str">
        <f>IF($H$4=0,C2847,IFERROR(IF(OR(AND(Data_Input!$T$3="meters",Data_Input!$T2851&gt;12),(AND(Data_Input!$T$3="feet",Data_Input!$T2851&gt;40)),ABS(C2847)&gt;$G$4),"",C2847),""))</f>
        <v/>
      </c>
      <c r="N2847" s="37" t="str">
        <f>IF($I$4=0,D2847,IFERROR(IF(OR(AND(Data_Input!$T$3="meters",Data_Input!$T2851&gt;12),(AND(Data_Input!$T$3="feet",Data_Input!$T2851&gt;40)),ABS(D2847)&gt;$G$4),"",D2847),""))</f>
        <v/>
      </c>
      <c r="O2847" s="37" t="str">
        <f>IF($J$4=0,E2847,IFERROR(IF(OR(AND(Data_Input!$T$3="meters",Data_Input!$T2851&gt;12),(AND(Data_Input!$T$3="feet",Data_Input!$T2851&gt;40)),ABS(E2847)&gt;$G$4),"",E2847),""))</f>
        <v/>
      </c>
      <c r="P2847" s="35"/>
      <c r="Q2847" s="8" t="str">
        <f t="shared" si="186"/>
        <v/>
      </c>
      <c r="R2847" s="8" t="str">
        <f t="shared" si="187"/>
        <v/>
      </c>
      <c r="S2847" s="8" t="str">
        <f t="shared" si="188"/>
        <v/>
      </c>
      <c r="T2847" s="8" t="str">
        <f t="shared" si="189"/>
        <v/>
      </c>
      <c r="U2847" s="35"/>
    </row>
    <row r="2848" spans="1:21">
      <c r="A2848" s="7">
        <v>2846</v>
      </c>
      <c r="B2848" s="37" t="str">
        <f>Data_Input!O2852</f>
        <v/>
      </c>
      <c r="C2848" s="37" t="str">
        <f>Data_Input!P2852</f>
        <v/>
      </c>
      <c r="D2848" s="37" t="str">
        <f>Data_Input!Q2852</f>
        <v/>
      </c>
      <c r="E2848" s="37" t="str">
        <f>Data_Input!R2852</f>
        <v/>
      </c>
      <c r="F2848" s="47"/>
      <c r="G2848" s="35"/>
      <c r="H2848" s="35"/>
      <c r="I2848" s="35"/>
      <c r="J2848" s="35"/>
      <c r="K2848" s="35"/>
      <c r="L2848" s="37" t="str">
        <f>IF($G$4=0,B2848,IFERROR(IF(OR(AND(Data_Input!$T$3="meters",Data_Input!$T2852&gt;12),(AND(Data_Input!$T$3="feet",Data_Input!$T2852&gt;40)),ABS(B2848)&gt;$G$4),"",B2848),""))</f>
        <v/>
      </c>
      <c r="M2848" s="37" t="str">
        <f>IF($H$4=0,C2848,IFERROR(IF(OR(AND(Data_Input!$T$3="meters",Data_Input!$T2852&gt;12),(AND(Data_Input!$T$3="feet",Data_Input!$T2852&gt;40)),ABS(C2848)&gt;$G$4),"",C2848),""))</f>
        <v/>
      </c>
      <c r="N2848" s="37" t="str">
        <f>IF($I$4=0,D2848,IFERROR(IF(OR(AND(Data_Input!$T$3="meters",Data_Input!$T2852&gt;12),(AND(Data_Input!$T$3="feet",Data_Input!$T2852&gt;40)),ABS(D2848)&gt;$G$4),"",D2848),""))</f>
        <v/>
      </c>
      <c r="O2848" s="37" t="str">
        <f>IF($J$4=0,E2848,IFERROR(IF(OR(AND(Data_Input!$T$3="meters",Data_Input!$T2852&gt;12),(AND(Data_Input!$T$3="feet",Data_Input!$T2852&gt;40)),ABS(E2848)&gt;$G$4),"",E2848),""))</f>
        <v/>
      </c>
      <c r="P2848" s="35"/>
      <c r="Q2848" s="8" t="str">
        <f t="shared" si="186"/>
        <v/>
      </c>
      <c r="R2848" s="8" t="str">
        <f t="shared" si="187"/>
        <v/>
      </c>
      <c r="S2848" s="8" t="str">
        <f t="shared" si="188"/>
        <v/>
      </c>
      <c r="T2848" s="8" t="str">
        <f t="shared" si="189"/>
        <v/>
      </c>
      <c r="U2848" s="35"/>
    </row>
    <row r="2849" spans="1:21">
      <c r="A2849" s="7">
        <v>2847</v>
      </c>
      <c r="B2849" s="37" t="str">
        <f>Data_Input!O2853</f>
        <v/>
      </c>
      <c r="C2849" s="37" t="str">
        <f>Data_Input!P2853</f>
        <v/>
      </c>
      <c r="D2849" s="37" t="str">
        <f>Data_Input!Q2853</f>
        <v/>
      </c>
      <c r="E2849" s="37" t="str">
        <f>Data_Input!R2853</f>
        <v/>
      </c>
      <c r="F2849" s="47"/>
      <c r="G2849" s="35"/>
      <c r="H2849" s="35"/>
      <c r="I2849" s="35"/>
      <c r="J2849" s="35"/>
      <c r="K2849" s="35"/>
      <c r="L2849" s="37" t="str">
        <f>IF($G$4=0,B2849,IFERROR(IF(OR(AND(Data_Input!$T$3="meters",Data_Input!$T2853&gt;12),(AND(Data_Input!$T$3="feet",Data_Input!$T2853&gt;40)),ABS(B2849)&gt;$G$4),"",B2849),""))</f>
        <v/>
      </c>
      <c r="M2849" s="37" t="str">
        <f>IF($H$4=0,C2849,IFERROR(IF(OR(AND(Data_Input!$T$3="meters",Data_Input!$T2853&gt;12),(AND(Data_Input!$T$3="feet",Data_Input!$T2853&gt;40)),ABS(C2849)&gt;$G$4),"",C2849),""))</f>
        <v/>
      </c>
      <c r="N2849" s="37" t="str">
        <f>IF($I$4=0,D2849,IFERROR(IF(OR(AND(Data_Input!$T$3="meters",Data_Input!$T2853&gt;12),(AND(Data_Input!$T$3="feet",Data_Input!$T2853&gt;40)),ABS(D2849)&gt;$G$4),"",D2849),""))</f>
        <v/>
      </c>
      <c r="O2849" s="37" t="str">
        <f>IF($J$4=0,E2849,IFERROR(IF(OR(AND(Data_Input!$T$3="meters",Data_Input!$T2853&gt;12),(AND(Data_Input!$T$3="feet",Data_Input!$T2853&gt;40)),ABS(E2849)&gt;$G$4),"",E2849),""))</f>
        <v/>
      </c>
      <c r="P2849" s="35"/>
      <c r="Q2849" s="8" t="str">
        <f t="shared" si="186"/>
        <v/>
      </c>
      <c r="R2849" s="8" t="str">
        <f t="shared" si="187"/>
        <v/>
      </c>
      <c r="S2849" s="8" t="str">
        <f t="shared" si="188"/>
        <v/>
      </c>
      <c r="T2849" s="8" t="str">
        <f t="shared" si="189"/>
        <v/>
      </c>
      <c r="U2849" s="35"/>
    </row>
    <row r="2850" spans="1:21">
      <c r="A2850" s="7">
        <v>2848</v>
      </c>
      <c r="B2850" s="37" t="str">
        <f>Data_Input!O2854</f>
        <v/>
      </c>
      <c r="C2850" s="37" t="str">
        <f>Data_Input!P2854</f>
        <v/>
      </c>
      <c r="D2850" s="37" t="str">
        <f>Data_Input!Q2854</f>
        <v/>
      </c>
      <c r="E2850" s="37" t="str">
        <f>Data_Input!R2854</f>
        <v/>
      </c>
      <c r="F2850" s="47"/>
      <c r="G2850" s="35"/>
      <c r="H2850" s="35"/>
      <c r="I2850" s="35"/>
      <c r="J2850" s="35"/>
      <c r="K2850" s="35"/>
      <c r="L2850" s="37" t="str">
        <f>IF($G$4=0,B2850,IFERROR(IF(OR(AND(Data_Input!$T$3="meters",Data_Input!$T2854&gt;12),(AND(Data_Input!$T$3="feet",Data_Input!$T2854&gt;40)),ABS(B2850)&gt;$G$4),"",B2850),""))</f>
        <v/>
      </c>
      <c r="M2850" s="37" t="str">
        <f>IF($H$4=0,C2850,IFERROR(IF(OR(AND(Data_Input!$T$3="meters",Data_Input!$T2854&gt;12),(AND(Data_Input!$T$3="feet",Data_Input!$T2854&gt;40)),ABS(C2850)&gt;$G$4),"",C2850),""))</f>
        <v/>
      </c>
      <c r="N2850" s="37" t="str">
        <f>IF($I$4=0,D2850,IFERROR(IF(OR(AND(Data_Input!$T$3="meters",Data_Input!$T2854&gt;12),(AND(Data_Input!$T$3="feet",Data_Input!$T2854&gt;40)),ABS(D2850)&gt;$G$4),"",D2850),""))</f>
        <v/>
      </c>
      <c r="O2850" s="37" t="str">
        <f>IF($J$4=0,E2850,IFERROR(IF(OR(AND(Data_Input!$T$3="meters",Data_Input!$T2854&gt;12),(AND(Data_Input!$T$3="feet",Data_Input!$T2854&gt;40)),ABS(E2850)&gt;$G$4),"",E2850),""))</f>
        <v/>
      </c>
      <c r="P2850" s="35"/>
      <c r="Q2850" s="8" t="str">
        <f t="shared" si="186"/>
        <v/>
      </c>
      <c r="R2850" s="8" t="str">
        <f t="shared" si="187"/>
        <v/>
      </c>
      <c r="S2850" s="8" t="str">
        <f t="shared" si="188"/>
        <v/>
      </c>
      <c r="T2850" s="8" t="str">
        <f t="shared" si="189"/>
        <v/>
      </c>
      <c r="U2850" s="35"/>
    </row>
    <row r="2851" spans="1:21">
      <c r="A2851" s="7">
        <v>2849</v>
      </c>
      <c r="B2851" s="37" t="str">
        <f>Data_Input!O2855</f>
        <v/>
      </c>
      <c r="C2851" s="37" t="str">
        <f>Data_Input!P2855</f>
        <v/>
      </c>
      <c r="D2851" s="37" t="str">
        <f>Data_Input!Q2855</f>
        <v/>
      </c>
      <c r="E2851" s="37" t="str">
        <f>Data_Input!R2855</f>
        <v/>
      </c>
      <c r="F2851" s="47"/>
      <c r="G2851" s="35"/>
      <c r="H2851" s="35"/>
      <c r="I2851" s="35"/>
      <c r="J2851" s="35"/>
      <c r="K2851" s="35"/>
      <c r="L2851" s="37" t="str">
        <f>IF($G$4=0,B2851,IFERROR(IF(OR(AND(Data_Input!$T$3="meters",Data_Input!$T2855&gt;12),(AND(Data_Input!$T$3="feet",Data_Input!$T2855&gt;40)),ABS(B2851)&gt;$G$4),"",B2851),""))</f>
        <v/>
      </c>
      <c r="M2851" s="37" t="str">
        <f>IF($H$4=0,C2851,IFERROR(IF(OR(AND(Data_Input!$T$3="meters",Data_Input!$T2855&gt;12),(AND(Data_Input!$T$3="feet",Data_Input!$T2855&gt;40)),ABS(C2851)&gt;$G$4),"",C2851),""))</f>
        <v/>
      </c>
      <c r="N2851" s="37" t="str">
        <f>IF($I$4=0,D2851,IFERROR(IF(OR(AND(Data_Input!$T$3="meters",Data_Input!$T2855&gt;12),(AND(Data_Input!$T$3="feet",Data_Input!$T2855&gt;40)),ABS(D2851)&gt;$G$4),"",D2851),""))</f>
        <v/>
      </c>
      <c r="O2851" s="37" t="str">
        <f>IF($J$4=0,E2851,IFERROR(IF(OR(AND(Data_Input!$T$3="meters",Data_Input!$T2855&gt;12),(AND(Data_Input!$T$3="feet",Data_Input!$T2855&gt;40)),ABS(E2851)&gt;$G$4),"",E2851),""))</f>
        <v/>
      </c>
      <c r="P2851" s="35"/>
      <c r="Q2851" s="8" t="str">
        <f t="shared" si="186"/>
        <v/>
      </c>
      <c r="R2851" s="8" t="str">
        <f t="shared" si="187"/>
        <v/>
      </c>
      <c r="S2851" s="8" t="str">
        <f t="shared" si="188"/>
        <v/>
      </c>
      <c r="T2851" s="8" t="str">
        <f t="shared" si="189"/>
        <v/>
      </c>
      <c r="U2851" s="35"/>
    </row>
    <row r="2852" spans="1:21">
      <c r="A2852" s="7">
        <v>2850</v>
      </c>
      <c r="B2852" s="37" t="str">
        <f>Data_Input!O2856</f>
        <v/>
      </c>
      <c r="C2852" s="37" t="str">
        <f>Data_Input!P2856</f>
        <v/>
      </c>
      <c r="D2852" s="37" t="str">
        <f>Data_Input!Q2856</f>
        <v/>
      </c>
      <c r="E2852" s="37" t="str">
        <f>Data_Input!R2856</f>
        <v/>
      </c>
      <c r="F2852" s="47"/>
      <c r="G2852" s="35"/>
      <c r="H2852" s="35"/>
      <c r="I2852" s="35"/>
      <c r="J2852" s="35"/>
      <c r="K2852" s="35"/>
      <c r="L2852" s="37" t="str">
        <f>IF($G$4=0,B2852,IFERROR(IF(OR(AND(Data_Input!$T$3="meters",Data_Input!$T2856&gt;12),(AND(Data_Input!$T$3="feet",Data_Input!$T2856&gt;40)),ABS(B2852)&gt;$G$4),"",B2852),""))</f>
        <v/>
      </c>
      <c r="M2852" s="37" t="str">
        <f>IF($H$4=0,C2852,IFERROR(IF(OR(AND(Data_Input!$T$3="meters",Data_Input!$T2856&gt;12),(AND(Data_Input!$T$3="feet",Data_Input!$T2856&gt;40)),ABS(C2852)&gt;$G$4),"",C2852),""))</f>
        <v/>
      </c>
      <c r="N2852" s="37" t="str">
        <f>IF($I$4=0,D2852,IFERROR(IF(OR(AND(Data_Input!$T$3="meters",Data_Input!$T2856&gt;12),(AND(Data_Input!$T$3="feet",Data_Input!$T2856&gt;40)),ABS(D2852)&gt;$G$4),"",D2852),""))</f>
        <v/>
      </c>
      <c r="O2852" s="37" t="str">
        <f>IF($J$4=0,E2852,IFERROR(IF(OR(AND(Data_Input!$T$3="meters",Data_Input!$T2856&gt;12),(AND(Data_Input!$T$3="feet",Data_Input!$T2856&gt;40)),ABS(E2852)&gt;$G$4),"",E2852),""))</f>
        <v/>
      </c>
      <c r="P2852" s="35"/>
      <c r="Q2852" s="8" t="str">
        <f t="shared" si="186"/>
        <v/>
      </c>
      <c r="R2852" s="8" t="str">
        <f t="shared" si="187"/>
        <v/>
      </c>
      <c r="S2852" s="8" t="str">
        <f t="shared" si="188"/>
        <v/>
      </c>
      <c r="T2852" s="8" t="str">
        <f t="shared" si="189"/>
        <v/>
      </c>
      <c r="U2852" s="35"/>
    </row>
    <row r="2853" spans="1:21">
      <c r="A2853" s="7">
        <v>2851</v>
      </c>
      <c r="B2853" s="37" t="str">
        <f>Data_Input!O2857</f>
        <v/>
      </c>
      <c r="C2853" s="37" t="str">
        <f>Data_Input!P2857</f>
        <v/>
      </c>
      <c r="D2853" s="37" t="str">
        <f>Data_Input!Q2857</f>
        <v/>
      </c>
      <c r="E2853" s="37" t="str">
        <f>Data_Input!R2857</f>
        <v/>
      </c>
      <c r="F2853" s="47"/>
      <c r="G2853" s="35"/>
      <c r="H2853" s="35"/>
      <c r="I2853" s="35"/>
      <c r="J2853" s="35"/>
      <c r="K2853" s="35"/>
      <c r="L2853" s="37" t="str">
        <f>IF($G$4=0,B2853,IFERROR(IF(OR(AND(Data_Input!$T$3="meters",Data_Input!$T2857&gt;12),(AND(Data_Input!$T$3="feet",Data_Input!$T2857&gt;40)),ABS(B2853)&gt;$G$4),"",B2853),""))</f>
        <v/>
      </c>
      <c r="M2853" s="37" t="str">
        <f>IF($H$4=0,C2853,IFERROR(IF(OR(AND(Data_Input!$T$3="meters",Data_Input!$T2857&gt;12),(AND(Data_Input!$T$3="feet",Data_Input!$T2857&gt;40)),ABS(C2853)&gt;$G$4),"",C2853),""))</f>
        <v/>
      </c>
      <c r="N2853" s="37" t="str">
        <f>IF($I$4=0,D2853,IFERROR(IF(OR(AND(Data_Input!$T$3="meters",Data_Input!$T2857&gt;12),(AND(Data_Input!$T$3="feet",Data_Input!$T2857&gt;40)),ABS(D2853)&gt;$G$4),"",D2853),""))</f>
        <v/>
      </c>
      <c r="O2853" s="37" t="str">
        <f>IF($J$4=0,E2853,IFERROR(IF(OR(AND(Data_Input!$T$3="meters",Data_Input!$T2857&gt;12),(AND(Data_Input!$T$3="feet",Data_Input!$T2857&gt;40)),ABS(E2853)&gt;$G$4),"",E2853),""))</f>
        <v/>
      </c>
      <c r="P2853" s="35"/>
      <c r="Q2853" s="8" t="str">
        <f t="shared" si="186"/>
        <v/>
      </c>
      <c r="R2853" s="8" t="str">
        <f t="shared" si="187"/>
        <v/>
      </c>
      <c r="S2853" s="8" t="str">
        <f t="shared" si="188"/>
        <v/>
      </c>
      <c r="T2853" s="8" t="str">
        <f t="shared" si="189"/>
        <v/>
      </c>
      <c r="U2853" s="35"/>
    </row>
    <row r="2854" spans="1:21">
      <c r="A2854" s="7">
        <v>2852</v>
      </c>
      <c r="B2854" s="37" t="str">
        <f>Data_Input!O2858</f>
        <v/>
      </c>
      <c r="C2854" s="37" t="str">
        <f>Data_Input!P2858</f>
        <v/>
      </c>
      <c r="D2854" s="37" t="str">
        <f>Data_Input!Q2858</f>
        <v/>
      </c>
      <c r="E2854" s="37" t="str">
        <f>Data_Input!R2858</f>
        <v/>
      </c>
      <c r="F2854" s="47"/>
      <c r="G2854" s="35"/>
      <c r="H2854" s="35"/>
      <c r="I2854" s="35"/>
      <c r="J2854" s="35"/>
      <c r="K2854" s="35"/>
      <c r="L2854" s="37" t="str">
        <f>IF($G$4=0,B2854,IFERROR(IF(OR(AND(Data_Input!$T$3="meters",Data_Input!$T2858&gt;12),(AND(Data_Input!$T$3="feet",Data_Input!$T2858&gt;40)),ABS(B2854)&gt;$G$4),"",B2854),""))</f>
        <v/>
      </c>
      <c r="M2854" s="37" t="str">
        <f>IF($H$4=0,C2854,IFERROR(IF(OR(AND(Data_Input!$T$3="meters",Data_Input!$T2858&gt;12),(AND(Data_Input!$T$3="feet",Data_Input!$T2858&gt;40)),ABS(C2854)&gt;$G$4),"",C2854),""))</f>
        <v/>
      </c>
      <c r="N2854" s="37" t="str">
        <f>IF($I$4=0,D2854,IFERROR(IF(OR(AND(Data_Input!$T$3="meters",Data_Input!$T2858&gt;12),(AND(Data_Input!$T$3="feet",Data_Input!$T2858&gt;40)),ABS(D2854)&gt;$G$4),"",D2854),""))</f>
        <v/>
      </c>
      <c r="O2854" s="37" t="str">
        <f>IF($J$4=0,E2854,IFERROR(IF(OR(AND(Data_Input!$T$3="meters",Data_Input!$T2858&gt;12),(AND(Data_Input!$T$3="feet",Data_Input!$T2858&gt;40)),ABS(E2854)&gt;$G$4),"",E2854),""))</f>
        <v/>
      </c>
      <c r="P2854" s="35"/>
      <c r="Q2854" s="8" t="str">
        <f t="shared" si="186"/>
        <v/>
      </c>
      <c r="R2854" s="8" t="str">
        <f t="shared" si="187"/>
        <v/>
      </c>
      <c r="S2854" s="8" t="str">
        <f t="shared" si="188"/>
        <v/>
      </c>
      <c r="T2854" s="8" t="str">
        <f t="shared" si="189"/>
        <v/>
      </c>
      <c r="U2854" s="35"/>
    </row>
    <row r="2855" spans="1:21">
      <c r="A2855" s="7">
        <v>2853</v>
      </c>
      <c r="B2855" s="37" t="str">
        <f>Data_Input!O2859</f>
        <v/>
      </c>
      <c r="C2855" s="37" t="str">
        <f>Data_Input!P2859</f>
        <v/>
      </c>
      <c r="D2855" s="37" t="str">
        <f>Data_Input!Q2859</f>
        <v/>
      </c>
      <c r="E2855" s="37" t="str">
        <f>Data_Input!R2859</f>
        <v/>
      </c>
      <c r="F2855" s="47"/>
      <c r="G2855" s="35"/>
      <c r="H2855" s="35"/>
      <c r="I2855" s="35"/>
      <c r="J2855" s="35"/>
      <c r="K2855" s="35"/>
      <c r="L2855" s="37" t="str">
        <f>IF($G$4=0,B2855,IFERROR(IF(OR(AND(Data_Input!$T$3="meters",Data_Input!$T2859&gt;12),(AND(Data_Input!$T$3="feet",Data_Input!$T2859&gt;40)),ABS(B2855)&gt;$G$4),"",B2855),""))</f>
        <v/>
      </c>
      <c r="M2855" s="37" t="str">
        <f>IF($H$4=0,C2855,IFERROR(IF(OR(AND(Data_Input!$T$3="meters",Data_Input!$T2859&gt;12),(AND(Data_Input!$T$3="feet",Data_Input!$T2859&gt;40)),ABS(C2855)&gt;$G$4),"",C2855),""))</f>
        <v/>
      </c>
      <c r="N2855" s="37" t="str">
        <f>IF($I$4=0,D2855,IFERROR(IF(OR(AND(Data_Input!$T$3="meters",Data_Input!$T2859&gt;12),(AND(Data_Input!$T$3="feet",Data_Input!$T2859&gt;40)),ABS(D2855)&gt;$G$4),"",D2855),""))</f>
        <v/>
      </c>
      <c r="O2855" s="37" t="str">
        <f>IF($J$4=0,E2855,IFERROR(IF(OR(AND(Data_Input!$T$3="meters",Data_Input!$T2859&gt;12),(AND(Data_Input!$T$3="feet",Data_Input!$T2859&gt;40)),ABS(E2855)&gt;$G$4),"",E2855),""))</f>
        <v/>
      </c>
      <c r="P2855" s="35"/>
      <c r="Q2855" s="8" t="str">
        <f t="shared" si="186"/>
        <v/>
      </c>
      <c r="R2855" s="8" t="str">
        <f t="shared" si="187"/>
        <v/>
      </c>
      <c r="S2855" s="8" t="str">
        <f t="shared" si="188"/>
        <v/>
      </c>
      <c r="T2855" s="8" t="str">
        <f t="shared" si="189"/>
        <v/>
      </c>
      <c r="U2855" s="35"/>
    </row>
    <row r="2856" spans="1:21">
      <c r="A2856" s="7">
        <v>2854</v>
      </c>
      <c r="B2856" s="37" t="str">
        <f>Data_Input!O2860</f>
        <v/>
      </c>
      <c r="C2856" s="37" t="str">
        <f>Data_Input!P2860</f>
        <v/>
      </c>
      <c r="D2856" s="37" t="str">
        <f>Data_Input!Q2860</f>
        <v/>
      </c>
      <c r="E2856" s="37" t="str">
        <f>Data_Input!R2860</f>
        <v/>
      </c>
      <c r="F2856" s="47"/>
      <c r="G2856" s="35"/>
      <c r="H2856" s="35"/>
      <c r="I2856" s="35"/>
      <c r="J2856" s="35"/>
      <c r="K2856" s="35"/>
      <c r="L2856" s="37" t="str">
        <f>IF($G$4=0,B2856,IFERROR(IF(OR(AND(Data_Input!$T$3="meters",Data_Input!$T2860&gt;12),(AND(Data_Input!$T$3="feet",Data_Input!$T2860&gt;40)),ABS(B2856)&gt;$G$4),"",B2856),""))</f>
        <v/>
      </c>
      <c r="M2856" s="37" t="str">
        <f>IF($H$4=0,C2856,IFERROR(IF(OR(AND(Data_Input!$T$3="meters",Data_Input!$T2860&gt;12),(AND(Data_Input!$T$3="feet",Data_Input!$T2860&gt;40)),ABS(C2856)&gt;$G$4),"",C2856),""))</f>
        <v/>
      </c>
      <c r="N2856" s="37" t="str">
        <f>IF($I$4=0,D2856,IFERROR(IF(OR(AND(Data_Input!$T$3="meters",Data_Input!$T2860&gt;12),(AND(Data_Input!$T$3="feet",Data_Input!$T2860&gt;40)),ABS(D2856)&gt;$G$4),"",D2856),""))</f>
        <v/>
      </c>
      <c r="O2856" s="37" t="str">
        <f>IF($J$4=0,E2856,IFERROR(IF(OR(AND(Data_Input!$T$3="meters",Data_Input!$T2860&gt;12),(AND(Data_Input!$T$3="feet",Data_Input!$T2860&gt;40)),ABS(E2856)&gt;$G$4),"",E2856),""))</f>
        <v/>
      </c>
      <c r="P2856" s="35"/>
      <c r="Q2856" s="8" t="str">
        <f t="shared" si="186"/>
        <v/>
      </c>
      <c r="R2856" s="8" t="str">
        <f t="shared" si="187"/>
        <v/>
      </c>
      <c r="S2856" s="8" t="str">
        <f t="shared" si="188"/>
        <v/>
      </c>
      <c r="T2856" s="8" t="str">
        <f t="shared" si="189"/>
        <v/>
      </c>
      <c r="U2856" s="35"/>
    </row>
    <row r="2857" spans="1:21">
      <c r="A2857" s="7">
        <v>2855</v>
      </c>
      <c r="B2857" s="37" t="str">
        <f>Data_Input!O2861</f>
        <v/>
      </c>
      <c r="C2857" s="37" t="str">
        <f>Data_Input!P2861</f>
        <v/>
      </c>
      <c r="D2857" s="37" t="str">
        <f>Data_Input!Q2861</f>
        <v/>
      </c>
      <c r="E2857" s="37" t="str">
        <f>Data_Input!R2861</f>
        <v/>
      </c>
      <c r="F2857" s="47"/>
      <c r="G2857" s="35"/>
      <c r="H2857" s="35"/>
      <c r="I2857" s="35"/>
      <c r="J2857" s="35"/>
      <c r="K2857" s="35"/>
      <c r="L2857" s="37" t="str">
        <f>IF($G$4=0,B2857,IFERROR(IF(OR(AND(Data_Input!$T$3="meters",Data_Input!$T2861&gt;12),(AND(Data_Input!$T$3="feet",Data_Input!$T2861&gt;40)),ABS(B2857)&gt;$G$4),"",B2857),""))</f>
        <v/>
      </c>
      <c r="M2857" s="37" t="str">
        <f>IF($H$4=0,C2857,IFERROR(IF(OR(AND(Data_Input!$T$3="meters",Data_Input!$T2861&gt;12),(AND(Data_Input!$T$3="feet",Data_Input!$T2861&gt;40)),ABS(C2857)&gt;$G$4),"",C2857),""))</f>
        <v/>
      </c>
      <c r="N2857" s="37" t="str">
        <f>IF($I$4=0,D2857,IFERROR(IF(OR(AND(Data_Input!$T$3="meters",Data_Input!$T2861&gt;12),(AND(Data_Input!$T$3="feet",Data_Input!$T2861&gt;40)),ABS(D2857)&gt;$G$4),"",D2857),""))</f>
        <v/>
      </c>
      <c r="O2857" s="37" t="str">
        <f>IF($J$4=0,E2857,IFERROR(IF(OR(AND(Data_Input!$T$3="meters",Data_Input!$T2861&gt;12),(AND(Data_Input!$T$3="feet",Data_Input!$T2861&gt;40)),ABS(E2857)&gt;$G$4),"",E2857),""))</f>
        <v/>
      </c>
      <c r="P2857" s="35"/>
      <c r="Q2857" s="8" t="str">
        <f t="shared" si="186"/>
        <v/>
      </c>
      <c r="R2857" s="8" t="str">
        <f t="shared" si="187"/>
        <v/>
      </c>
      <c r="S2857" s="8" t="str">
        <f t="shared" si="188"/>
        <v/>
      </c>
      <c r="T2857" s="8" t="str">
        <f t="shared" si="189"/>
        <v/>
      </c>
      <c r="U2857" s="35"/>
    </row>
    <row r="2858" spans="1:21">
      <c r="A2858" s="7">
        <v>2856</v>
      </c>
      <c r="B2858" s="37" t="str">
        <f>Data_Input!O2862</f>
        <v/>
      </c>
      <c r="C2858" s="37" t="str">
        <f>Data_Input!P2862</f>
        <v/>
      </c>
      <c r="D2858" s="37" t="str">
        <f>Data_Input!Q2862</f>
        <v/>
      </c>
      <c r="E2858" s="37" t="str">
        <f>Data_Input!R2862</f>
        <v/>
      </c>
      <c r="F2858" s="47"/>
      <c r="G2858" s="35"/>
      <c r="H2858" s="35"/>
      <c r="I2858" s="35"/>
      <c r="J2858" s="35"/>
      <c r="K2858" s="35"/>
      <c r="L2858" s="37" t="str">
        <f>IF($G$4=0,B2858,IFERROR(IF(OR(AND(Data_Input!$T$3="meters",Data_Input!$T2862&gt;12),(AND(Data_Input!$T$3="feet",Data_Input!$T2862&gt;40)),ABS(B2858)&gt;$G$4),"",B2858),""))</f>
        <v/>
      </c>
      <c r="M2858" s="37" t="str">
        <f>IF($H$4=0,C2858,IFERROR(IF(OR(AND(Data_Input!$T$3="meters",Data_Input!$T2862&gt;12),(AND(Data_Input!$T$3="feet",Data_Input!$T2862&gt;40)),ABS(C2858)&gt;$G$4),"",C2858),""))</f>
        <v/>
      </c>
      <c r="N2858" s="37" t="str">
        <f>IF($I$4=0,D2858,IFERROR(IF(OR(AND(Data_Input!$T$3="meters",Data_Input!$T2862&gt;12),(AND(Data_Input!$T$3="feet",Data_Input!$T2862&gt;40)),ABS(D2858)&gt;$G$4),"",D2858),""))</f>
        <v/>
      </c>
      <c r="O2858" s="37" t="str">
        <f>IF($J$4=0,E2858,IFERROR(IF(OR(AND(Data_Input!$T$3="meters",Data_Input!$T2862&gt;12),(AND(Data_Input!$T$3="feet",Data_Input!$T2862&gt;40)),ABS(E2858)&gt;$G$4),"",E2858),""))</f>
        <v/>
      </c>
      <c r="P2858" s="35"/>
      <c r="Q2858" s="8" t="str">
        <f t="shared" si="186"/>
        <v/>
      </c>
      <c r="R2858" s="8" t="str">
        <f t="shared" si="187"/>
        <v/>
      </c>
      <c r="S2858" s="8" t="str">
        <f t="shared" si="188"/>
        <v/>
      </c>
      <c r="T2858" s="8" t="str">
        <f t="shared" si="189"/>
        <v/>
      </c>
      <c r="U2858" s="35"/>
    </row>
    <row r="2859" spans="1:21">
      <c r="A2859" s="7">
        <v>2857</v>
      </c>
      <c r="B2859" s="37" t="str">
        <f>Data_Input!O2863</f>
        <v/>
      </c>
      <c r="C2859" s="37" t="str">
        <f>Data_Input!P2863</f>
        <v/>
      </c>
      <c r="D2859" s="37" t="str">
        <f>Data_Input!Q2863</f>
        <v/>
      </c>
      <c r="E2859" s="37" t="str">
        <f>Data_Input!R2863</f>
        <v/>
      </c>
      <c r="F2859" s="47"/>
      <c r="G2859" s="35"/>
      <c r="H2859" s="35"/>
      <c r="I2859" s="35"/>
      <c r="J2859" s="35"/>
      <c r="K2859" s="35"/>
      <c r="L2859" s="37" t="str">
        <f>IF($G$4=0,B2859,IFERROR(IF(OR(AND(Data_Input!$T$3="meters",Data_Input!$T2863&gt;12),(AND(Data_Input!$T$3="feet",Data_Input!$T2863&gt;40)),ABS(B2859)&gt;$G$4),"",B2859),""))</f>
        <v/>
      </c>
      <c r="M2859" s="37" t="str">
        <f>IF($H$4=0,C2859,IFERROR(IF(OR(AND(Data_Input!$T$3="meters",Data_Input!$T2863&gt;12),(AND(Data_Input!$T$3="feet",Data_Input!$T2863&gt;40)),ABS(C2859)&gt;$G$4),"",C2859),""))</f>
        <v/>
      </c>
      <c r="N2859" s="37" t="str">
        <f>IF($I$4=0,D2859,IFERROR(IF(OR(AND(Data_Input!$T$3="meters",Data_Input!$T2863&gt;12),(AND(Data_Input!$T$3="feet",Data_Input!$T2863&gt;40)),ABS(D2859)&gt;$G$4),"",D2859),""))</f>
        <v/>
      </c>
      <c r="O2859" s="37" t="str">
        <f>IF($J$4=0,E2859,IFERROR(IF(OR(AND(Data_Input!$T$3="meters",Data_Input!$T2863&gt;12),(AND(Data_Input!$T$3="feet",Data_Input!$T2863&gt;40)),ABS(E2859)&gt;$G$4),"",E2859),""))</f>
        <v/>
      </c>
      <c r="P2859" s="35"/>
      <c r="Q2859" s="8" t="str">
        <f t="shared" si="186"/>
        <v/>
      </c>
      <c r="R2859" s="8" t="str">
        <f t="shared" si="187"/>
        <v/>
      </c>
      <c r="S2859" s="8" t="str">
        <f t="shared" si="188"/>
        <v/>
      </c>
      <c r="T2859" s="8" t="str">
        <f t="shared" si="189"/>
        <v/>
      </c>
      <c r="U2859" s="35"/>
    </row>
    <row r="2860" spans="1:21">
      <c r="A2860" s="7">
        <v>2858</v>
      </c>
      <c r="B2860" s="37" t="str">
        <f>Data_Input!O2864</f>
        <v/>
      </c>
      <c r="C2860" s="37" t="str">
        <f>Data_Input!P2864</f>
        <v/>
      </c>
      <c r="D2860" s="37" t="str">
        <f>Data_Input!Q2864</f>
        <v/>
      </c>
      <c r="E2860" s="37" t="str">
        <f>Data_Input!R2864</f>
        <v/>
      </c>
      <c r="F2860" s="47"/>
      <c r="G2860" s="35"/>
      <c r="H2860" s="35"/>
      <c r="I2860" s="35"/>
      <c r="J2860" s="35"/>
      <c r="K2860" s="35"/>
      <c r="L2860" s="37" t="str">
        <f>IF($G$4=0,B2860,IFERROR(IF(OR(AND(Data_Input!$T$3="meters",Data_Input!$T2864&gt;12),(AND(Data_Input!$T$3="feet",Data_Input!$T2864&gt;40)),ABS(B2860)&gt;$G$4),"",B2860),""))</f>
        <v/>
      </c>
      <c r="M2860" s="37" t="str">
        <f>IF($H$4=0,C2860,IFERROR(IF(OR(AND(Data_Input!$T$3="meters",Data_Input!$T2864&gt;12),(AND(Data_Input!$T$3="feet",Data_Input!$T2864&gt;40)),ABS(C2860)&gt;$G$4),"",C2860),""))</f>
        <v/>
      </c>
      <c r="N2860" s="37" t="str">
        <f>IF($I$4=0,D2860,IFERROR(IF(OR(AND(Data_Input!$T$3="meters",Data_Input!$T2864&gt;12),(AND(Data_Input!$T$3="feet",Data_Input!$T2864&gt;40)),ABS(D2860)&gt;$G$4),"",D2860),""))</f>
        <v/>
      </c>
      <c r="O2860" s="37" t="str">
        <f>IF($J$4=0,E2860,IFERROR(IF(OR(AND(Data_Input!$T$3="meters",Data_Input!$T2864&gt;12),(AND(Data_Input!$T$3="feet",Data_Input!$T2864&gt;40)),ABS(E2860)&gt;$G$4),"",E2860),""))</f>
        <v/>
      </c>
      <c r="P2860" s="35"/>
      <c r="Q2860" s="8" t="str">
        <f t="shared" si="186"/>
        <v/>
      </c>
      <c r="R2860" s="8" t="str">
        <f t="shared" si="187"/>
        <v/>
      </c>
      <c r="S2860" s="8" t="str">
        <f t="shared" si="188"/>
        <v/>
      </c>
      <c r="T2860" s="8" t="str">
        <f t="shared" si="189"/>
        <v/>
      </c>
      <c r="U2860" s="35"/>
    </row>
    <row r="2861" spans="1:21">
      <c r="A2861" s="7">
        <v>2859</v>
      </c>
      <c r="B2861" s="37" t="str">
        <f>Data_Input!O2865</f>
        <v/>
      </c>
      <c r="C2861" s="37" t="str">
        <f>Data_Input!P2865</f>
        <v/>
      </c>
      <c r="D2861" s="37" t="str">
        <f>Data_Input!Q2865</f>
        <v/>
      </c>
      <c r="E2861" s="37" t="str">
        <f>Data_Input!R2865</f>
        <v/>
      </c>
      <c r="F2861" s="47"/>
      <c r="G2861" s="35"/>
      <c r="H2861" s="35"/>
      <c r="I2861" s="35"/>
      <c r="J2861" s="35"/>
      <c r="K2861" s="35"/>
      <c r="L2861" s="37" t="str">
        <f>IF($G$4=0,B2861,IFERROR(IF(OR(AND(Data_Input!$T$3="meters",Data_Input!$T2865&gt;12),(AND(Data_Input!$T$3="feet",Data_Input!$T2865&gt;40)),ABS(B2861)&gt;$G$4),"",B2861),""))</f>
        <v/>
      </c>
      <c r="M2861" s="37" t="str">
        <f>IF($H$4=0,C2861,IFERROR(IF(OR(AND(Data_Input!$T$3="meters",Data_Input!$T2865&gt;12),(AND(Data_Input!$T$3="feet",Data_Input!$T2865&gt;40)),ABS(C2861)&gt;$G$4),"",C2861),""))</f>
        <v/>
      </c>
      <c r="N2861" s="37" t="str">
        <f>IF($I$4=0,D2861,IFERROR(IF(OR(AND(Data_Input!$T$3="meters",Data_Input!$T2865&gt;12),(AND(Data_Input!$T$3="feet",Data_Input!$T2865&gt;40)),ABS(D2861)&gt;$G$4),"",D2861),""))</f>
        <v/>
      </c>
      <c r="O2861" s="37" t="str">
        <f>IF($J$4=0,E2861,IFERROR(IF(OR(AND(Data_Input!$T$3="meters",Data_Input!$T2865&gt;12),(AND(Data_Input!$T$3="feet",Data_Input!$T2865&gt;40)),ABS(E2861)&gt;$G$4),"",E2861),""))</f>
        <v/>
      </c>
      <c r="P2861" s="35"/>
      <c r="Q2861" s="8" t="str">
        <f t="shared" si="186"/>
        <v/>
      </c>
      <c r="R2861" s="8" t="str">
        <f t="shared" si="187"/>
        <v/>
      </c>
      <c r="S2861" s="8" t="str">
        <f t="shared" si="188"/>
        <v/>
      </c>
      <c r="T2861" s="8" t="str">
        <f t="shared" si="189"/>
        <v/>
      </c>
      <c r="U2861" s="35"/>
    </row>
    <row r="2862" spans="1:21">
      <c r="A2862" s="7">
        <v>2860</v>
      </c>
      <c r="B2862" s="37" t="str">
        <f>Data_Input!O2866</f>
        <v/>
      </c>
      <c r="C2862" s="37" t="str">
        <f>Data_Input!P2866</f>
        <v/>
      </c>
      <c r="D2862" s="37" t="str">
        <f>Data_Input!Q2866</f>
        <v/>
      </c>
      <c r="E2862" s="37" t="str">
        <f>Data_Input!R2866</f>
        <v/>
      </c>
      <c r="F2862" s="47"/>
      <c r="G2862" s="35"/>
      <c r="H2862" s="35"/>
      <c r="I2862" s="35"/>
      <c r="J2862" s="35"/>
      <c r="K2862" s="35"/>
      <c r="L2862" s="37" t="str">
        <f>IF($G$4=0,B2862,IFERROR(IF(OR(AND(Data_Input!$T$3="meters",Data_Input!$T2866&gt;12),(AND(Data_Input!$T$3="feet",Data_Input!$T2866&gt;40)),ABS(B2862)&gt;$G$4),"",B2862),""))</f>
        <v/>
      </c>
      <c r="M2862" s="37" t="str">
        <f>IF($H$4=0,C2862,IFERROR(IF(OR(AND(Data_Input!$T$3="meters",Data_Input!$T2866&gt;12),(AND(Data_Input!$T$3="feet",Data_Input!$T2866&gt;40)),ABS(C2862)&gt;$G$4),"",C2862),""))</f>
        <v/>
      </c>
      <c r="N2862" s="37" t="str">
        <f>IF($I$4=0,D2862,IFERROR(IF(OR(AND(Data_Input!$T$3="meters",Data_Input!$T2866&gt;12),(AND(Data_Input!$T$3="feet",Data_Input!$T2866&gt;40)),ABS(D2862)&gt;$G$4),"",D2862),""))</f>
        <v/>
      </c>
      <c r="O2862" s="37" t="str">
        <f>IF($J$4=0,E2862,IFERROR(IF(OR(AND(Data_Input!$T$3="meters",Data_Input!$T2866&gt;12),(AND(Data_Input!$T$3="feet",Data_Input!$T2866&gt;40)),ABS(E2862)&gt;$G$4),"",E2862),""))</f>
        <v/>
      </c>
      <c r="P2862" s="35"/>
      <c r="Q2862" s="8" t="str">
        <f t="shared" si="186"/>
        <v/>
      </c>
      <c r="R2862" s="8" t="str">
        <f t="shared" si="187"/>
        <v/>
      </c>
      <c r="S2862" s="8" t="str">
        <f t="shared" si="188"/>
        <v/>
      </c>
      <c r="T2862" s="8" t="str">
        <f t="shared" si="189"/>
        <v/>
      </c>
      <c r="U2862" s="35"/>
    </row>
    <row r="2863" spans="1:21">
      <c r="A2863" s="7">
        <v>2861</v>
      </c>
      <c r="B2863" s="37" t="str">
        <f>Data_Input!O2867</f>
        <v/>
      </c>
      <c r="C2863" s="37" t="str">
        <f>Data_Input!P2867</f>
        <v/>
      </c>
      <c r="D2863" s="37" t="str">
        <f>Data_Input!Q2867</f>
        <v/>
      </c>
      <c r="E2863" s="37" t="str">
        <f>Data_Input!R2867</f>
        <v/>
      </c>
      <c r="F2863" s="47"/>
      <c r="G2863" s="35"/>
      <c r="H2863" s="35"/>
      <c r="I2863" s="35"/>
      <c r="J2863" s="35"/>
      <c r="K2863" s="35"/>
      <c r="L2863" s="37" t="str">
        <f>IF($G$4=0,B2863,IFERROR(IF(OR(AND(Data_Input!$T$3="meters",Data_Input!$T2867&gt;12),(AND(Data_Input!$T$3="feet",Data_Input!$T2867&gt;40)),ABS(B2863)&gt;$G$4),"",B2863),""))</f>
        <v/>
      </c>
      <c r="M2863" s="37" t="str">
        <f>IF($H$4=0,C2863,IFERROR(IF(OR(AND(Data_Input!$T$3="meters",Data_Input!$T2867&gt;12),(AND(Data_Input!$T$3="feet",Data_Input!$T2867&gt;40)),ABS(C2863)&gt;$G$4),"",C2863),""))</f>
        <v/>
      </c>
      <c r="N2863" s="37" t="str">
        <f>IF($I$4=0,D2863,IFERROR(IF(OR(AND(Data_Input!$T$3="meters",Data_Input!$T2867&gt;12),(AND(Data_Input!$T$3="feet",Data_Input!$T2867&gt;40)),ABS(D2863)&gt;$G$4),"",D2863),""))</f>
        <v/>
      </c>
      <c r="O2863" s="37" t="str">
        <f>IF($J$4=0,E2863,IFERROR(IF(OR(AND(Data_Input!$T$3="meters",Data_Input!$T2867&gt;12),(AND(Data_Input!$T$3="feet",Data_Input!$T2867&gt;40)),ABS(E2863)&gt;$G$4),"",E2863),""))</f>
        <v/>
      </c>
      <c r="P2863" s="35"/>
      <c r="Q2863" s="8" t="str">
        <f t="shared" si="186"/>
        <v/>
      </c>
      <c r="R2863" s="8" t="str">
        <f t="shared" si="187"/>
        <v/>
      </c>
      <c r="S2863" s="8" t="str">
        <f t="shared" si="188"/>
        <v/>
      </c>
      <c r="T2863" s="8" t="str">
        <f t="shared" si="189"/>
        <v/>
      </c>
      <c r="U2863" s="35"/>
    </row>
    <row r="2864" spans="1:21">
      <c r="A2864" s="7">
        <v>2862</v>
      </c>
      <c r="B2864" s="37" t="str">
        <f>Data_Input!O2868</f>
        <v/>
      </c>
      <c r="C2864" s="37" t="str">
        <f>Data_Input!P2868</f>
        <v/>
      </c>
      <c r="D2864" s="37" t="str">
        <f>Data_Input!Q2868</f>
        <v/>
      </c>
      <c r="E2864" s="37" t="str">
        <f>Data_Input!R2868</f>
        <v/>
      </c>
      <c r="F2864" s="47"/>
      <c r="G2864" s="35"/>
      <c r="H2864" s="35"/>
      <c r="I2864" s="35"/>
      <c r="J2864" s="35"/>
      <c r="K2864" s="35"/>
      <c r="L2864" s="37" t="str">
        <f>IF($G$4=0,B2864,IFERROR(IF(OR(AND(Data_Input!$T$3="meters",Data_Input!$T2868&gt;12),(AND(Data_Input!$T$3="feet",Data_Input!$T2868&gt;40)),ABS(B2864)&gt;$G$4),"",B2864),""))</f>
        <v/>
      </c>
      <c r="M2864" s="37" t="str">
        <f>IF($H$4=0,C2864,IFERROR(IF(OR(AND(Data_Input!$T$3="meters",Data_Input!$T2868&gt;12),(AND(Data_Input!$T$3="feet",Data_Input!$T2868&gt;40)),ABS(C2864)&gt;$G$4),"",C2864),""))</f>
        <v/>
      </c>
      <c r="N2864" s="37" t="str">
        <f>IF($I$4=0,D2864,IFERROR(IF(OR(AND(Data_Input!$T$3="meters",Data_Input!$T2868&gt;12),(AND(Data_Input!$T$3="feet",Data_Input!$T2868&gt;40)),ABS(D2864)&gt;$G$4),"",D2864),""))</f>
        <v/>
      </c>
      <c r="O2864" s="37" t="str">
        <f>IF($J$4=0,E2864,IFERROR(IF(OR(AND(Data_Input!$T$3="meters",Data_Input!$T2868&gt;12),(AND(Data_Input!$T$3="feet",Data_Input!$T2868&gt;40)),ABS(E2864)&gt;$G$4),"",E2864),""))</f>
        <v/>
      </c>
      <c r="P2864" s="35"/>
      <c r="Q2864" s="8" t="str">
        <f t="shared" si="186"/>
        <v/>
      </c>
      <c r="R2864" s="8" t="str">
        <f t="shared" si="187"/>
        <v/>
      </c>
      <c r="S2864" s="8" t="str">
        <f t="shared" si="188"/>
        <v/>
      </c>
      <c r="T2864" s="8" t="str">
        <f t="shared" si="189"/>
        <v/>
      </c>
      <c r="U2864" s="35"/>
    </row>
    <row r="2865" spans="1:21">
      <c r="A2865" s="7">
        <v>2863</v>
      </c>
      <c r="B2865" s="37" t="str">
        <f>Data_Input!O2869</f>
        <v/>
      </c>
      <c r="C2865" s="37" t="str">
        <f>Data_Input!P2869</f>
        <v/>
      </c>
      <c r="D2865" s="37" t="str">
        <f>Data_Input!Q2869</f>
        <v/>
      </c>
      <c r="E2865" s="37" t="str">
        <f>Data_Input!R2869</f>
        <v/>
      </c>
      <c r="F2865" s="47"/>
      <c r="G2865" s="35"/>
      <c r="H2865" s="35"/>
      <c r="I2865" s="35"/>
      <c r="J2865" s="35"/>
      <c r="K2865" s="35"/>
      <c r="L2865" s="37" t="str">
        <f>IF($G$4=0,B2865,IFERROR(IF(OR(AND(Data_Input!$T$3="meters",Data_Input!$T2869&gt;12),(AND(Data_Input!$T$3="feet",Data_Input!$T2869&gt;40)),ABS(B2865)&gt;$G$4),"",B2865),""))</f>
        <v/>
      </c>
      <c r="M2865" s="37" t="str">
        <f>IF($H$4=0,C2865,IFERROR(IF(OR(AND(Data_Input!$T$3="meters",Data_Input!$T2869&gt;12),(AND(Data_Input!$T$3="feet",Data_Input!$T2869&gt;40)),ABS(C2865)&gt;$G$4),"",C2865),""))</f>
        <v/>
      </c>
      <c r="N2865" s="37" t="str">
        <f>IF($I$4=0,D2865,IFERROR(IF(OR(AND(Data_Input!$T$3="meters",Data_Input!$T2869&gt;12),(AND(Data_Input!$T$3="feet",Data_Input!$T2869&gt;40)),ABS(D2865)&gt;$G$4),"",D2865),""))</f>
        <v/>
      </c>
      <c r="O2865" s="37" t="str">
        <f>IF($J$4=0,E2865,IFERROR(IF(OR(AND(Data_Input!$T$3="meters",Data_Input!$T2869&gt;12),(AND(Data_Input!$T$3="feet",Data_Input!$T2869&gt;40)),ABS(E2865)&gt;$G$4),"",E2865),""))</f>
        <v/>
      </c>
      <c r="P2865" s="35"/>
      <c r="Q2865" s="8" t="str">
        <f t="shared" si="186"/>
        <v/>
      </c>
      <c r="R2865" s="8" t="str">
        <f t="shared" si="187"/>
        <v/>
      </c>
      <c r="S2865" s="8" t="str">
        <f t="shared" si="188"/>
        <v/>
      </c>
      <c r="T2865" s="8" t="str">
        <f t="shared" si="189"/>
        <v/>
      </c>
      <c r="U2865" s="35"/>
    </row>
    <row r="2866" spans="1:21">
      <c r="A2866" s="7">
        <v>2864</v>
      </c>
      <c r="B2866" s="37" t="str">
        <f>Data_Input!O2870</f>
        <v/>
      </c>
      <c r="C2866" s="37" t="str">
        <f>Data_Input!P2870</f>
        <v/>
      </c>
      <c r="D2866" s="37" t="str">
        <f>Data_Input!Q2870</f>
        <v/>
      </c>
      <c r="E2866" s="37" t="str">
        <f>Data_Input!R2870</f>
        <v/>
      </c>
      <c r="F2866" s="47"/>
      <c r="G2866" s="35"/>
      <c r="H2866" s="35"/>
      <c r="I2866" s="35"/>
      <c r="J2866" s="35"/>
      <c r="K2866" s="35"/>
      <c r="L2866" s="37" t="str">
        <f>IF($G$4=0,B2866,IFERROR(IF(OR(AND(Data_Input!$T$3="meters",Data_Input!$T2870&gt;12),(AND(Data_Input!$T$3="feet",Data_Input!$T2870&gt;40)),ABS(B2866)&gt;$G$4),"",B2866),""))</f>
        <v/>
      </c>
      <c r="M2866" s="37" t="str">
        <f>IF($H$4=0,C2866,IFERROR(IF(OR(AND(Data_Input!$T$3="meters",Data_Input!$T2870&gt;12),(AND(Data_Input!$T$3="feet",Data_Input!$T2870&gt;40)),ABS(C2866)&gt;$G$4),"",C2866),""))</f>
        <v/>
      </c>
      <c r="N2866" s="37" t="str">
        <f>IF($I$4=0,D2866,IFERROR(IF(OR(AND(Data_Input!$T$3="meters",Data_Input!$T2870&gt;12),(AND(Data_Input!$T$3="feet",Data_Input!$T2870&gt;40)),ABS(D2866)&gt;$G$4),"",D2866),""))</f>
        <v/>
      </c>
      <c r="O2866" s="37" t="str">
        <f>IF($J$4=0,E2866,IFERROR(IF(OR(AND(Data_Input!$T$3="meters",Data_Input!$T2870&gt;12),(AND(Data_Input!$T$3="feet",Data_Input!$T2870&gt;40)),ABS(E2866)&gt;$G$4),"",E2866),""))</f>
        <v/>
      </c>
      <c r="P2866" s="35"/>
      <c r="Q2866" s="8" t="str">
        <f t="shared" si="186"/>
        <v/>
      </c>
      <c r="R2866" s="8" t="str">
        <f t="shared" si="187"/>
        <v/>
      </c>
      <c r="S2866" s="8" t="str">
        <f t="shared" si="188"/>
        <v/>
      </c>
      <c r="T2866" s="8" t="str">
        <f t="shared" si="189"/>
        <v/>
      </c>
      <c r="U2866" s="35"/>
    </row>
    <row r="2867" spans="1:21">
      <c r="A2867" s="7">
        <v>2865</v>
      </c>
      <c r="B2867" s="37" t="str">
        <f>Data_Input!O2871</f>
        <v/>
      </c>
      <c r="C2867" s="37" t="str">
        <f>Data_Input!P2871</f>
        <v/>
      </c>
      <c r="D2867" s="37" t="str">
        <f>Data_Input!Q2871</f>
        <v/>
      </c>
      <c r="E2867" s="37" t="str">
        <f>Data_Input!R2871</f>
        <v/>
      </c>
      <c r="F2867" s="47"/>
      <c r="G2867" s="35"/>
      <c r="H2867" s="35"/>
      <c r="I2867" s="35"/>
      <c r="J2867" s="35"/>
      <c r="K2867" s="35"/>
      <c r="L2867" s="37" t="str">
        <f>IF($G$4=0,B2867,IFERROR(IF(OR(AND(Data_Input!$T$3="meters",Data_Input!$T2871&gt;12),(AND(Data_Input!$T$3="feet",Data_Input!$T2871&gt;40)),ABS(B2867)&gt;$G$4),"",B2867),""))</f>
        <v/>
      </c>
      <c r="M2867" s="37" t="str">
        <f>IF($H$4=0,C2867,IFERROR(IF(OR(AND(Data_Input!$T$3="meters",Data_Input!$T2871&gt;12),(AND(Data_Input!$T$3="feet",Data_Input!$T2871&gt;40)),ABS(C2867)&gt;$G$4),"",C2867),""))</f>
        <v/>
      </c>
      <c r="N2867" s="37" t="str">
        <f>IF($I$4=0,D2867,IFERROR(IF(OR(AND(Data_Input!$T$3="meters",Data_Input!$T2871&gt;12),(AND(Data_Input!$T$3="feet",Data_Input!$T2871&gt;40)),ABS(D2867)&gt;$G$4),"",D2867),""))</f>
        <v/>
      </c>
      <c r="O2867" s="37" t="str">
        <f>IF($J$4=0,E2867,IFERROR(IF(OR(AND(Data_Input!$T$3="meters",Data_Input!$T2871&gt;12),(AND(Data_Input!$T$3="feet",Data_Input!$T2871&gt;40)),ABS(E2867)&gt;$G$4),"",E2867),""))</f>
        <v/>
      </c>
      <c r="P2867" s="35"/>
      <c r="Q2867" s="8" t="str">
        <f t="shared" si="186"/>
        <v/>
      </c>
      <c r="R2867" s="8" t="str">
        <f t="shared" si="187"/>
        <v/>
      </c>
      <c r="S2867" s="8" t="str">
        <f t="shared" si="188"/>
        <v/>
      </c>
      <c r="T2867" s="8" t="str">
        <f t="shared" si="189"/>
        <v/>
      </c>
      <c r="U2867" s="35"/>
    </row>
    <row r="2868" spans="1:21">
      <c r="A2868" s="7">
        <v>2866</v>
      </c>
      <c r="B2868" s="37" t="str">
        <f>Data_Input!O2872</f>
        <v/>
      </c>
      <c r="C2868" s="37" t="str">
        <f>Data_Input!P2872</f>
        <v/>
      </c>
      <c r="D2868" s="37" t="str">
        <f>Data_Input!Q2872</f>
        <v/>
      </c>
      <c r="E2868" s="37" t="str">
        <f>Data_Input!R2872</f>
        <v/>
      </c>
      <c r="F2868" s="47"/>
      <c r="G2868" s="35"/>
      <c r="H2868" s="35"/>
      <c r="I2868" s="35"/>
      <c r="J2868" s="35"/>
      <c r="K2868" s="35"/>
      <c r="L2868" s="37" t="str">
        <f>IF($G$4=0,B2868,IFERROR(IF(OR(AND(Data_Input!$T$3="meters",Data_Input!$T2872&gt;12),(AND(Data_Input!$T$3="feet",Data_Input!$T2872&gt;40)),ABS(B2868)&gt;$G$4),"",B2868),""))</f>
        <v/>
      </c>
      <c r="M2868" s="37" t="str">
        <f>IF($H$4=0,C2868,IFERROR(IF(OR(AND(Data_Input!$T$3="meters",Data_Input!$T2872&gt;12),(AND(Data_Input!$T$3="feet",Data_Input!$T2872&gt;40)),ABS(C2868)&gt;$G$4),"",C2868),""))</f>
        <v/>
      </c>
      <c r="N2868" s="37" t="str">
        <f>IF($I$4=0,D2868,IFERROR(IF(OR(AND(Data_Input!$T$3="meters",Data_Input!$T2872&gt;12),(AND(Data_Input!$T$3="feet",Data_Input!$T2872&gt;40)),ABS(D2868)&gt;$G$4),"",D2868),""))</f>
        <v/>
      </c>
      <c r="O2868" s="37" t="str">
        <f>IF($J$4=0,E2868,IFERROR(IF(OR(AND(Data_Input!$T$3="meters",Data_Input!$T2872&gt;12),(AND(Data_Input!$T$3="feet",Data_Input!$T2872&gt;40)),ABS(E2868)&gt;$G$4),"",E2868),""))</f>
        <v/>
      </c>
      <c r="P2868" s="35"/>
      <c r="Q2868" s="8" t="str">
        <f t="shared" si="186"/>
        <v/>
      </c>
      <c r="R2868" s="8" t="str">
        <f t="shared" si="187"/>
        <v/>
      </c>
      <c r="S2868" s="8" t="str">
        <f t="shared" si="188"/>
        <v/>
      </c>
      <c r="T2868" s="8" t="str">
        <f t="shared" si="189"/>
        <v/>
      </c>
      <c r="U2868" s="35"/>
    </row>
    <row r="2869" spans="1:21">
      <c r="A2869" s="7">
        <v>2867</v>
      </c>
      <c r="B2869" s="37" t="str">
        <f>Data_Input!O2873</f>
        <v/>
      </c>
      <c r="C2869" s="37" t="str">
        <f>Data_Input!P2873</f>
        <v/>
      </c>
      <c r="D2869" s="37" t="str">
        <f>Data_Input!Q2873</f>
        <v/>
      </c>
      <c r="E2869" s="37" t="str">
        <f>Data_Input!R2873</f>
        <v/>
      </c>
      <c r="F2869" s="47"/>
      <c r="G2869" s="35"/>
      <c r="H2869" s="35"/>
      <c r="I2869" s="35"/>
      <c r="J2869" s="35"/>
      <c r="K2869" s="35"/>
      <c r="L2869" s="37" t="str">
        <f>IF($G$4=0,B2869,IFERROR(IF(OR(AND(Data_Input!$T$3="meters",Data_Input!$T2873&gt;12),(AND(Data_Input!$T$3="feet",Data_Input!$T2873&gt;40)),ABS(B2869)&gt;$G$4),"",B2869),""))</f>
        <v/>
      </c>
      <c r="M2869" s="37" t="str">
        <f>IF($H$4=0,C2869,IFERROR(IF(OR(AND(Data_Input!$T$3="meters",Data_Input!$T2873&gt;12),(AND(Data_Input!$T$3="feet",Data_Input!$T2873&gt;40)),ABS(C2869)&gt;$G$4),"",C2869),""))</f>
        <v/>
      </c>
      <c r="N2869" s="37" t="str">
        <f>IF($I$4=0,D2869,IFERROR(IF(OR(AND(Data_Input!$T$3="meters",Data_Input!$T2873&gt;12),(AND(Data_Input!$T$3="feet",Data_Input!$T2873&gt;40)),ABS(D2869)&gt;$G$4),"",D2869),""))</f>
        <v/>
      </c>
      <c r="O2869" s="37" t="str">
        <f>IF($J$4=0,E2869,IFERROR(IF(OR(AND(Data_Input!$T$3="meters",Data_Input!$T2873&gt;12),(AND(Data_Input!$T$3="feet",Data_Input!$T2873&gt;40)),ABS(E2869)&gt;$G$4),"",E2869),""))</f>
        <v/>
      </c>
      <c r="P2869" s="35"/>
      <c r="Q2869" s="8" t="str">
        <f t="shared" si="186"/>
        <v/>
      </c>
      <c r="R2869" s="8" t="str">
        <f t="shared" si="187"/>
        <v/>
      </c>
      <c r="S2869" s="8" t="str">
        <f t="shared" si="188"/>
        <v/>
      </c>
      <c r="T2869" s="8" t="str">
        <f t="shared" si="189"/>
        <v/>
      </c>
      <c r="U2869" s="35"/>
    </row>
    <row r="2870" spans="1:21">
      <c r="A2870" s="7">
        <v>2868</v>
      </c>
      <c r="B2870" s="37" t="str">
        <f>Data_Input!O2874</f>
        <v/>
      </c>
      <c r="C2870" s="37" t="str">
        <f>Data_Input!P2874</f>
        <v/>
      </c>
      <c r="D2870" s="37" t="str">
        <f>Data_Input!Q2874</f>
        <v/>
      </c>
      <c r="E2870" s="37" t="str">
        <f>Data_Input!R2874</f>
        <v/>
      </c>
      <c r="F2870" s="47"/>
      <c r="G2870" s="35"/>
      <c r="H2870" s="35"/>
      <c r="I2870" s="35"/>
      <c r="J2870" s="35"/>
      <c r="K2870" s="35"/>
      <c r="L2870" s="37" t="str">
        <f>IF($G$4=0,B2870,IFERROR(IF(OR(AND(Data_Input!$T$3="meters",Data_Input!$T2874&gt;12),(AND(Data_Input!$T$3="feet",Data_Input!$T2874&gt;40)),ABS(B2870)&gt;$G$4),"",B2870),""))</f>
        <v/>
      </c>
      <c r="M2870" s="37" t="str">
        <f>IF($H$4=0,C2870,IFERROR(IF(OR(AND(Data_Input!$T$3="meters",Data_Input!$T2874&gt;12),(AND(Data_Input!$T$3="feet",Data_Input!$T2874&gt;40)),ABS(C2870)&gt;$G$4),"",C2870),""))</f>
        <v/>
      </c>
      <c r="N2870" s="37" t="str">
        <f>IF($I$4=0,D2870,IFERROR(IF(OR(AND(Data_Input!$T$3="meters",Data_Input!$T2874&gt;12),(AND(Data_Input!$T$3="feet",Data_Input!$T2874&gt;40)),ABS(D2870)&gt;$G$4),"",D2870),""))</f>
        <v/>
      </c>
      <c r="O2870" s="37" t="str">
        <f>IF($J$4=0,E2870,IFERROR(IF(OR(AND(Data_Input!$T$3="meters",Data_Input!$T2874&gt;12),(AND(Data_Input!$T$3="feet",Data_Input!$T2874&gt;40)),ABS(E2870)&gt;$G$4),"",E2870),""))</f>
        <v/>
      </c>
      <c r="P2870" s="35"/>
      <c r="Q2870" s="8" t="str">
        <f t="shared" si="186"/>
        <v/>
      </c>
      <c r="R2870" s="8" t="str">
        <f t="shared" si="187"/>
        <v/>
      </c>
      <c r="S2870" s="8" t="str">
        <f t="shared" si="188"/>
        <v/>
      </c>
      <c r="T2870" s="8" t="str">
        <f t="shared" si="189"/>
        <v/>
      </c>
      <c r="U2870" s="35"/>
    </row>
    <row r="2871" spans="1:21">
      <c r="A2871" s="7">
        <v>2869</v>
      </c>
      <c r="B2871" s="37" t="str">
        <f>Data_Input!O2875</f>
        <v/>
      </c>
      <c r="C2871" s="37" t="str">
        <f>Data_Input!P2875</f>
        <v/>
      </c>
      <c r="D2871" s="37" t="str">
        <f>Data_Input!Q2875</f>
        <v/>
      </c>
      <c r="E2871" s="37" t="str">
        <f>Data_Input!R2875</f>
        <v/>
      </c>
      <c r="F2871" s="47"/>
      <c r="G2871" s="35"/>
      <c r="H2871" s="35"/>
      <c r="I2871" s="35"/>
      <c r="J2871" s="35"/>
      <c r="K2871" s="35"/>
      <c r="L2871" s="37" t="str">
        <f>IF($G$4=0,B2871,IFERROR(IF(OR(AND(Data_Input!$T$3="meters",Data_Input!$T2875&gt;12),(AND(Data_Input!$T$3="feet",Data_Input!$T2875&gt;40)),ABS(B2871)&gt;$G$4),"",B2871),""))</f>
        <v/>
      </c>
      <c r="M2871" s="37" t="str">
        <f>IF($H$4=0,C2871,IFERROR(IF(OR(AND(Data_Input!$T$3="meters",Data_Input!$T2875&gt;12),(AND(Data_Input!$T$3="feet",Data_Input!$T2875&gt;40)),ABS(C2871)&gt;$G$4),"",C2871),""))</f>
        <v/>
      </c>
      <c r="N2871" s="37" t="str">
        <f>IF($I$4=0,D2871,IFERROR(IF(OR(AND(Data_Input!$T$3="meters",Data_Input!$T2875&gt;12),(AND(Data_Input!$T$3="feet",Data_Input!$T2875&gt;40)),ABS(D2871)&gt;$G$4),"",D2871),""))</f>
        <v/>
      </c>
      <c r="O2871" s="37" t="str">
        <f>IF($J$4=0,E2871,IFERROR(IF(OR(AND(Data_Input!$T$3="meters",Data_Input!$T2875&gt;12),(AND(Data_Input!$T$3="feet",Data_Input!$T2875&gt;40)),ABS(E2871)&gt;$G$4),"",E2871),""))</f>
        <v/>
      </c>
      <c r="P2871" s="35"/>
      <c r="Q2871" s="8" t="str">
        <f t="shared" si="186"/>
        <v/>
      </c>
      <c r="R2871" s="8" t="str">
        <f t="shared" si="187"/>
        <v/>
      </c>
      <c r="S2871" s="8" t="str">
        <f t="shared" si="188"/>
        <v/>
      </c>
      <c r="T2871" s="8" t="str">
        <f t="shared" si="189"/>
        <v/>
      </c>
      <c r="U2871" s="35"/>
    </row>
    <row r="2872" spans="1:21">
      <c r="A2872" s="7">
        <v>2870</v>
      </c>
      <c r="B2872" s="37" t="str">
        <f>Data_Input!O2876</f>
        <v/>
      </c>
      <c r="C2872" s="37" t="str">
        <f>Data_Input!P2876</f>
        <v/>
      </c>
      <c r="D2872" s="37" t="str">
        <f>Data_Input!Q2876</f>
        <v/>
      </c>
      <c r="E2872" s="37" t="str">
        <f>Data_Input!R2876</f>
        <v/>
      </c>
      <c r="F2872" s="47"/>
      <c r="G2872" s="35"/>
      <c r="H2872" s="35"/>
      <c r="I2872" s="35"/>
      <c r="J2872" s="35"/>
      <c r="K2872" s="35"/>
      <c r="L2872" s="37" t="str">
        <f>IF($G$4=0,B2872,IFERROR(IF(OR(AND(Data_Input!$T$3="meters",Data_Input!$T2876&gt;12),(AND(Data_Input!$T$3="feet",Data_Input!$T2876&gt;40)),ABS(B2872)&gt;$G$4),"",B2872),""))</f>
        <v/>
      </c>
      <c r="M2872" s="37" t="str">
        <f>IF($H$4=0,C2872,IFERROR(IF(OR(AND(Data_Input!$T$3="meters",Data_Input!$T2876&gt;12),(AND(Data_Input!$T$3="feet",Data_Input!$T2876&gt;40)),ABS(C2872)&gt;$G$4),"",C2872),""))</f>
        <v/>
      </c>
      <c r="N2872" s="37" t="str">
        <f>IF($I$4=0,D2872,IFERROR(IF(OR(AND(Data_Input!$T$3="meters",Data_Input!$T2876&gt;12),(AND(Data_Input!$T$3="feet",Data_Input!$T2876&gt;40)),ABS(D2872)&gt;$G$4),"",D2872),""))</f>
        <v/>
      </c>
      <c r="O2872" s="37" t="str">
        <f>IF($J$4=0,E2872,IFERROR(IF(OR(AND(Data_Input!$T$3="meters",Data_Input!$T2876&gt;12),(AND(Data_Input!$T$3="feet",Data_Input!$T2876&gt;40)),ABS(E2872)&gt;$G$4),"",E2872),""))</f>
        <v/>
      </c>
      <c r="P2872" s="35"/>
      <c r="Q2872" s="8" t="str">
        <f t="shared" si="186"/>
        <v/>
      </c>
      <c r="R2872" s="8" t="str">
        <f t="shared" si="187"/>
        <v/>
      </c>
      <c r="S2872" s="8" t="str">
        <f t="shared" si="188"/>
        <v/>
      </c>
      <c r="T2872" s="8" t="str">
        <f t="shared" si="189"/>
        <v/>
      </c>
      <c r="U2872" s="35"/>
    </row>
    <row r="2873" spans="1:21">
      <c r="A2873" s="7">
        <v>2871</v>
      </c>
      <c r="B2873" s="37" t="str">
        <f>Data_Input!O2877</f>
        <v/>
      </c>
      <c r="C2873" s="37" t="str">
        <f>Data_Input!P2877</f>
        <v/>
      </c>
      <c r="D2873" s="37" t="str">
        <f>Data_Input!Q2877</f>
        <v/>
      </c>
      <c r="E2873" s="37" t="str">
        <f>Data_Input!R2877</f>
        <v/>
      </c>
      <c r="F2873" s="47"/>
      <c r="G2873" s="35"/>
      <c r="H2873" s="35"/>
      <c r="I2873" s="35"/>
      <c r="J2873" s="35"/>
      <c r="K2873" s="35"/>
      <c r="L2873" s="37" t="str">
        <f>IF($G$4=0,B2873,IFERROR(IF(OR(AND(Data_Input!$T$3="meters",Data_Input!$T2877&gt;12),(AND(Data_Input!$T$3="feet",Data_Input!$T2877&gt;40)),ABS(B2873)&gt;$G$4),"",B2873),""))</f>
        <v/>
      </c>
      <c r="M2873" s="37" t="str">
        <f>IF($H$4=0,C2873,IFERROR(IF(OR(AND(Data_Input!$T$3="meters",Data_Input!$T2877&gt;12),(AND(Data_Input!$T$3="feet",Data_Input!$T2877&gt;40)),ABS(C2873)&gt;$G$4),"",C2873),""))</f>
        <v/>
      </c>
      <c r="N2873" s="37" t="str">
        <f>IF($I$4=0,D2873,IFERROR(IF(OR(AND(Data_Input!$T$3="meters",Data_Input!$T2877&gt;12),(AND(Data_Input!$T$3="feet",Data_Input!$T2877&gt;40)),ABS(D2873)&gt;$G$4),"",D2873),""))</f>
        <v/>
      </c>
      <c r="O2873" s="37" t="str">
        <f>IF($J$4=0,E2873,IFERROR(IF(OR(AND(Data_Input!$T$3="meters",Data_Input!$T2877&gt;12),(AND(Data_Input!$T$3="feet",Data_Input!$T2877&gt;40)),ABS(E2873)&gt;$G$4),"",E2873),""))</f>
        <v/>
      </c>
      <c r="P2873" s="35"/>
      <c r="Q2873" s="8" t="str">
        <f t="shared" si="186"/>
        <v/>
      </c>
      <c r="R2873" s="8" t="str">
        <f t="shared" si="187"/>
        <v/>
      </c>
      <c r="S2873" s="8" t="str">
        <f t="shared" si="188"/>
        <v/>
      </c>
      <c r="T2873" s="8" t="str">
        <f t="shared" si="189"/>
        <v/>
      </c>
      <c r="U2873" s="35"/>
    </row>
    <row r="2874" spans="1:21">
      <c r="A2874" s="7">
        <v>2872</v>
      </c>
      <c r="B2874" s="37" t="str">
        <f>Data_Input!O2878</f>
        <v/>
      </c>
      <c r="C2874" s="37" t="str">
        <f>Data_Input!P2878</f>
        <v/>
      </c>
      <c r="D2874" s="37" t="str">
        <f>Data_Input!Q2878</f>
        <v/>
      </c>
      <c r="E2874" s="37" t="str">
        <f>Data_Input!R2878</f>
        <v/>
      </c>
      <c r="F2874" s="47"/>
      <c r="G2874" s="35"/>
      <c r="H2874" s="35"/>
      <c r="I2874" s="35"/>
      <c r="J2874" s="35"/>
      <c r="K2874" s="35"/>
      <c r="L2874" s="37" t="str">
        <f>IF($G$4=0,B2874,IFERROR(IF(OR(AND(Data_Input!$T$3="meters",Data_Input!$T2878&gt;12),(AND(Data_Input!$T$3="feet",Data_Input!$T2878&gt;40)),ABS(B2874)&gt;$G$4),"",B2874),""))</f>
        <v/>
      </c>
      <c r="M2874" s="37" t="str">
        <f>IF($H$4=0,C2874,IFERROR(IF(OR(AND(Data_Input!$T$3="meters",Data_Input!$T2878&gt;12),(AND(Data_Input!$T$3="feet",Data_Input!$T2878&gt;40)),ABS(C2874)&gt;$G$4),"",C2874),""))</f>
        <v/>
      </c>
      <c r="N2874" s="37" t="str">
        <f>IF($I$4=0,D2874,IFERROR(IF(OR(AND(Data_Input!$T$3="meters",Data_Input!$T2878&gt;12),(AND(Data_Input!$T$3="feet",Data_Input!$T2878&gt;40)),ABS(D2874)&gt;$G$4),"",D2874),""))</f>
        <v/>
      </c>
      <c r="O2874" s="37" t="str">
        <f>IF($J$4=0,E2874,IFERROR(IF(OR(AND(Data_Input!$T$3="meters",Data_Input!$T2878&gt;12),(AND(Data_Input!$T$3="feet",Data_Input!$T2878&gt;40)),ABS(E2874)&gt;$G$4),"",E2874),""))</f>
        <v/>
      </c>
      <c r="P2874" s="35"/>
      <c r="Q2874" s="8" t="str">
        <f t="shared" si="186"/>
        <v/>
      </c>
      <c r="R2874" s="8" t="str">
        <f t="shared" si="187"/>
        <v/>
      </c>
      <c r="S2874" s="8" t="str">
        <f t="shared" si="188"/>
        <v/>
      </c>
      <c r="T2874" s="8" t="str">
        <f t="shared" si="189"/>
        <v/>
      </c>
      <c r="U2874" s="35"/>
    </row>
    <row r="2875" spans="1:21">
      <c r="A2875" s="7">
        <v>2873</v>
      </c>
      <c r="B2875" s="37" t="str">
        <f>Data_Input!O2879</f>
        <v/>
      </c>
      <c r="C2875" s="37" t="str">
        <f>Data_Input!P2879</f>
        <v/>
      </c>
      <c r="D2875" s="37" t="str">
        <f>Data_Input!Q2879</f>
        <v/>
      </c>
      <c r="E2875" s="37" t="str">
        <f>Data_Input!R2879</f>
        <v/>
      </c>
      <c r="F2875" s="47"/>
      <c r="G2875" s="35"/>
      <c r="H2875" s="35"/>
      <c r="I2875" s="35"/>
      <c r="J2875" s="35"/>
      <c r="K2875" s="35"/>
      <c r="L2875" s="37" t="str">
        <f>IF($G$4=0,B2875,IFERROR(IF(OR(AND(Data_Input!$T$3="meters",Data_Input!$T2879&gt;12),(AND(Data_Input!$T$3="feet",Data_Input!$T2879&gt;40)),ABS(B2875)&gt;$G$4),"",B2875),""))</f>
        <v/>
      </c>
      <c r="M2875" s="37" t="str">
        <f>IF($H$4=0,C2875,IFERROR(IF(OR(AND(Data_Input!$T$3="meters",Data_Input!$T2879&gt;12),(AND(Data_Input!$T$3="feet",Data_Input!$T2879&gt;40)),ABS(C2875)&gt;$G$4),"",C2875),""))</f>
        <v/>
      </c>
      <c r="N2875" s="37" t="str">
        <f>IF($I$4=0,D2875,IFERROR(IF(OR(AND(Data_Input!$T$3="meters",Data_Input!$T2879&gt;12),(AND(Data_Input!$T$3="feet",Data_Input!$T2879&gt;40)),ABS(D2875)&gt;$G$4),"",D2875),""))</f>
        <v/>
      </c>
      <c r="O2875" s="37" t="str">
        <f>IF($J$4=0,E2875,IFERROR(IF(OR(AND(Data_Input!$T$3="meters",Data_Input!$T2879&gt;12),(AND(Data_Input!$T$3="feet",Data_Input!$T2879&gt;40)),ABS(E2875)&gt;$G$4),"",E2875),""))</f>
        <v/>
      </c>
      <c r="P2875" s="35"/>
      <c r="Q2875" s="8" t="str">
        <f t="shared" si="186"/>
        <v/>
      </c>
      <c r="R2875" s="8" t="str">
        <f t="shared" si="187"/>
        <v/>
      </c>
      <c r="S2875" s="8" t="str">
        <f t="shared" si="188"/>
        <v/>
      </c>
      <c r="T2875" s="8" t="str">
        <f t="shared" si="189"/>
        <v/>
      </c>
      <c r="U2875" s="35"/>
    </row>
    <row r="2876" spans="1:21">
      <c r="A2876" s="7">
        <v>2874</v>
      </c>
      <c r="B2876" s="37" t="str">
        <f>Data_Input!O2880</f>
        <v/>
      </c>
      <c r="C2876" s="37" t="str">
        <f>Data_Input!P2880</f>
        <v/>
      </c>
      <c r="D2876" s="37" t="str">
        <f>Data_Input!Q2880</f>
        <v/>
      </c>
      <c r="E2876" s="37" t="str">
        <f>Data_Input!R2880</f>
        <v/>
      </c>
      <c r="F2876" s="47"/>
      <c r="G2876" s="35"/>
      <c r="H2876" s="35"/>
      <c r="I2876" s="35"/>
      <c r="J2876" s="35"/>
      <c r="K2876" s="35"/>
      <c r="L2876" s="37" t="str">
        <f>IF($G$4=0,B2876,IFERROR(IF(OR(AND(Data_Input!$T$3="meters",Data_Input!$T2880&gt;12),(AND(Data_Input!$T$3="feet",Data_Input!$T2880&gt;40)),ABS(B2876)&gt;$G$4),"",B2876),""))</f>
        <v/>
      </c>
      <c r="M2876" s="37" t="str">
        <f>IF($H$4=0,C2876,IFERROR(IF(OR(AND(Data_Input!$T$3="meters",Data_Input!$T2880&gt;12),(AND(Data_Input!$T$3="feet",Data_Input!$T2880&gt;40)),ABS(C2876)&gt;$G$4),"",C2876),""))</f>
        <v/>
      </c>
      <c r="N2876" s="37" t="str">
        <f>IF($I$4=0,D2876,IFERROR(IF(OR(AND(Data_Input!$T$3="meters",Data_Input!$T2880&gt;12),(AND(Data_Input!$T$3="feet",Data_Input!$T2880&gt;40)),ABS(D2876)&gt;$G$4),"",D2876),""))</f>
        <v/>
      </c>
      <c r="O2876" s="37" t="str">
        <f>IF($J$4=0,E2876,IFERROR(IF(OR(AND(Data_Input!$T$3="meters",Data_Input!$T2880&gt;12),(AND(Data_Input!$T$3="feet",Data_Input!$T2880&gt;40)),ABS(E2876)&gt;$G$4),"",E2876),""))</f>
        <v/>
      </c>
      <c r="P2876" s="35"/>
      <c r="Q2876" s="8" t="str">
        <f t="shared" si="186"/>
        <v/>
      </c>
      <c r="R2876" s="8" t="str">
        <f t="shared" si="187"/>
        <v/>
      </c>
      <c r="S2876" s="8" t="str">
        <f t="shared" si="188"/>
        <v/>
      </c>
      <c r="T2876" s="8" t="str">
        <f t="shared" si="189"/>
        <v/>
      </c>
      <c r="U2876" s="35"/>
    </row>
    <row r="2877" spans="1:21">
      <c r="A2877" s="7">
        <v>2875</v>
      </c>
      <c r="B2877" s="37" t="str">
        <f>Data_Input!O2881</f>
        <v/>
      </c>
      <c r="C2877" s="37" t="str">
        <f>Data_Input!P2881</f>
        <v/>
      </c>
      <c r="D2877" s="37" t="str">
        <f>Data_Input!Q2881</f>
        <v/>
      </c>
      <c r="E2877" s="37" t="str">
        <f>Data_Input!R2881</f>
        <v/>
      </c>
      <c r="F2877" s="47"/>
      <c r="G2877" s="35"/>
      <c r="H2877" s="35"/>
      <c r="I2877" s="35"/>
      <c r="J2877" s="35"/>
      <c r="K2877" s="35"/>
      <c r="L2877" s="37" t="str">
        <f>IF($G$4=0,B2877,IFERROR(IF(OR(AND(Data_Input!$T$3="meters",Data_Input!$T2881&gt;12),(AND(Data_Input!$T$3="feet",Data_Input!$T2881&gt;40)),ABS(B2877)&gt;$G$4),"",B2877),""))</f>
        <v/>
      </c>
      <c r="M2877" s="37" t="str">
        <f>IF($H$4=0,C2877,IFERROR(IF(OR(AND(Data_Input!$T$3="meters",Data_Input!$T2881&gt;12),(AND(Data_Input!$T$3="feet",Data_Input!$T2881&gt;40)),ABS(C2877)&gt;$G$4),"",C2877),""))</f>
        <v/>
      </c>
      <c r="N2877" s="37" t="str">
        <f>IF($I$4=0,D2877,IFERROR(IF(OR(AND(Data_Input!$T$3="meters",Data_Input!$T2881&gt;12),(AND(Data_Input!$T$3="feet",Data_Input!$T2881&gt;40)),ABS(D2877)&gt;$G$4),"",D2877),""))</f>
        <v/>
      </c>
      <c r="O2877" s="37" t="str">
        <f>IF($J$4=0,E2877,IFERROR(IF(OR(AND(Data_Input!$T$3="meters",Data_Input!$T2881&gt;12),(AND(Data_Input!$T$3="feet",Data_Input!$T2881&gt;40)),ABS(E2877)&gt;$G$4),"",E2877),""))</f>
        <v/>
      </c>
      <c r="P2877" s="35"/>
      <c r="Q2877" s="8" t="str">
        <f t="shared" si="186"/>
        <v/>
      </c>
      <c r="R2877" s="8" t="str">
        <f t="shared" si="187"/>
        <v/>
      </c>
      <c r="S2877" s="8" t="str">
        <f t="shared" si="188"/>
        <v/>
      </c>
      <c r="T2877" s="8" t="str">
        <f t="shared" si="189"/>
        <v/>
      </c>
      <c r="U2877" s="35"/>
    </row>
    <row r="2878" spans="1:21">
      <c r="A2878" s="7">
        <v>2876</v>
      </c>
      <c r="B2878" s="37" t="str">
        <f>Data_Input!O2882</f>
        <v/>
      </c>
      <c r="C2878" s="37" t="str">
        <f>Data_Input!P2882</f>
        <v/>
      </c>
      <c r="D2878" s="37" t="str">
        <f>Data_Input!Q2882</f>
        <v/>
      </c>
      <c r="E2878" s="37" t="str">
        <f>Data_Input!R2882</f>
        <v/>
      </c>
      <c r="F2878" s="47"/>
      <c r="G2878" s="35"/>
      <c r="H2878" s="35"/>
      <c r="I2878" s="35"/>
      <c r="J2878" s="35"/>
      <c r="K2878" s="35"/>
      <c r="L2878" s="37" t="str">
        <f>IF($G$4=0,B2878,IFERROR(IF(OR(AND(Data_Input!$T$3="meters",Data_Input!$T2882&gt;12),(AND(Data_Input!$T$3="feet",Data_Input!$T2882&gt;40)),ABS(B2878)&gt;$G$4),"",B2878),""))</f>
        <v/>
      </c>
      <c r="M2878" s="37" t="str">
        <f>IF($H$4=0,C2878,IFERROR(IF(OR(AND(Data_Input!$T$3="meters",Data_Input!$T2882&gt;12),(AND(Data_Input!$T$3="feet",Data_Input!$T2882&gt;40)),ABS(C2878)&gt;$G$4),"",C2878),""))</f>
        <v/>
      </c>
      <c r="N2878" s="37" t="str">
        <f>IF($I$4=0,D2878,IFERROR(IF(OR(AND(Data_Input!$T$3="meters",Data_Input!$T2882&gt;12),(AND(Data_Input!$T$3="feet",Data_Input!$T2882&gt;40)),ABS(D2878)&gt;$G$4),"",D2878),""))</f>
        <v/>
      </c>
      <c r="O2878" s="37" t="str">
        <f>IF($J$4=0,E2878,IFERROR(IF(OR(AND(Data_Input!$T$3="meters",Data_Input!$T2882&gt;12),(AND(Data_Input!$T$3="feet",Data_Input!$T2882&gt;40)),ABS(E2878)&gt;$G$4),"",E2878),""))</f>
        <v/>
      </c>
      <c r="P2878" s="35"/>
      <c r="Q2878" s="8" t="str">
        <f t="shared" si="186"/>
        <v/>
      </c>
      <c r="R2878" s="8" t="str">
        <f t="shared" si="187"/>
        <v/>
      </c>
      <c r="S2878" s="8" t="str">
        <f t="shared" si="188"/>
        <v/>
      </c>
      <c r="T2878" s="8" t="str">
        <f t="shared" si="189"/>
        <v/>
      </c>
      <c r="U2878" s="35"/>
    </row>
    <row r="2879" spans="1:21">
      <c r="A2879" s="7">
        <v>2877</v>
      </c>
      <c r="B2879" s="37" t="str">
        <f>Data_Input!O2883</f>
        <v/>
      </c>
      <c r="C2879" s="37" t="str">
        <f>Data_Input!P2883</f>
        <v/>
      </c>
      <c r="D2879" s="37" t="str">
        <f>Data_Input!Q2883</f>
        <v/>
      </c>
      <c r="E2879" s="37" t="str">
        <f>Data_Input!R2883</f>
        <v/>
      </c>
      <c r="F2879" s="47"/>
      <c r="G2879" s="35"/>
      <c r="H2879" s="35"/>
      <c r="I2879" s="35"/>
      <c r="J2879" s="35"/>
      <c r="K2879" s="35"/>
      <c r="L2879" s="37" t="str">
        <f>IF($G$4=0,B2879,IFERROR(IF(OR(AND(Data_Input!$T$3="meters",Data_Input!$T2883&gt;12),(AND(Data_Input!$T$3="feet",Data_Input!$T2883&gt;40)),ABS(B2879)&gt;$G$4),"",B2879),""))</f>
        <v/>
      </c>
      <c r="M2879" s="37" t="str">
        <f>IF($H$4=0,C2879,IFERROR(IF(OR(AND(Data_Input!$T$3="meters",Data_Input!$T2883&gt;12),(AND(Data_Input!$T$3="feet",Data_Input!$T2883&gt;40)),ABS(C2879)&gt;$G$4),"",C2879),""))</f>
        <v/>
      </c>
      <c r="N2879" s="37" t="str">
        <f>IF($I$4=0,D2879,IFERROR(IF(OR(AND(Data_Input!$T$3="meters",Data_Input!$T2883&gt;12),(AND(Data_Input!$T$3="feet",Data_Input!$T2883&gt;40)),ABS(D2879)&gt;$G$4),"",D2879),""))</f>
        <v/>
      </c>
      <c r="O2879" s="37" t="str">
        <f>IF($J$4=0,E2879,IFERROR(IF(OR(AND(Data_Input!$T$3="meters",Data_Input!$T2883&gt;12),(AND(Data_Input!$T$3="feet",Data_Input!$T2883&gt;40)),ABS(E2879)&gt;$G$4),"",E2879),""))</f>
        <v/>
      </c>
      <c r="P2879" s="35"/>
      <c r="Q2879" s="8" t="str">
        <f t="shared" si="186"/>
        <v/>
      </c>
      <c r="R2879" s="8" t="str">
        <f t="shared" si="187"/>
        <v/>
      </c>
      <c r="S2879" s="8" t="str">
        <f t="shared" si="188"/>
        <v/>
      </c>
      <c r="T2879" s="8" t="str">
        <f t="shared" si="189"/>
        <v/>
      </c>
      <c r="U2879" s="35"/>
    </row>
    <row r="2880" spans="1:21">
      <c r="A2880" s="7">
        <v>2878</v>
      </c>
      <c r="B2880" s="37" t="str">
        <f>Data_Input!O2884</f>
        <v/>
      </c>
      <c r="C2880" s="37" t="str">
        <f>Data_Input!P2884</f>
        <v/>
      </c>
      <c r="D2880" s="37" t="str">
        <f>Data_Input!Q2884</f>
        <v/>
      </c>
      <c r="E2880" s="37" t="str">
        <f>Data_Input!R2884</f>
        <v/>
      </c>
      <c r="F2880" s="47"/>
      <c r="G2880" s="35"/>
      <c r="H2880" s="35"/>
      <c r="I2880" s="35"/>
      <c r="J2880" s="35"/>
      <c r="K2880" s="35"/>
      <c r="L2880" s="37" t="str">
        <f>IF($G$4=0,B2880,IFERROR(IF(OR(AND(Data_Input!$T$3="meters",Data_Input!$T2884&gt;12),(AND(Data_Input!$T$3="feet",Data_Input!$T2884&gt;40)),ABS(B2880)&gt;$G$4),"",B2880),""))</f>
        <v/>
      </c>
      <c r="M2880" s="37" t="str">
        <f>IF($H$4=0,C2880,IFERROR(IF(OR(AND(Data_Input!$T$3="meters",Data_Input!$T2884&gt;12),(AND(Data_Input!$T$3="feet",Data_Input!$T2884&gt;40)),ABS(C2880)&gt;$G$4),"",C2880),""))</f>
        <v/>
      </c>
      <c r="N2880" s="37" t="str">
        <f>IF($I$4=0,D2880,IFERROR(IF(OR(AND(Data_Input!$T$3="meters",Data_Input!$T2884&gt;12),(AND(Data_Input!$T$3="feet",Data_Input!$T2884&gt;40)),ABS(D2880)&gt;$G$4),"",D2880),""))</f>
        <v/>
      </c>
      <c r="O2880" s="37" t="str">
        <f>IF($J$4=0,E2880,IFERROR(IF(OR(AND(Data_Input!$T$3="meters",Data_Input!$T2884&gt;12),(AND(Data_Input!$T$3="feet",Data_Input!$T2884&gt;40)),ABS(E2880)&gt;$G$4),"",E2880),""))</f>
        <v/>
      </c>
      <c r="P2880" s="35"/>
      <c r="Q2880" s="8" t="str">
        <f t="shared" si="186"/>
        <v/>
      </c>
      <c r="R2880" s="8" t="str">
        <f t="shared" si="187"/>
        <v/>
      </c>
      <c r="S2880" s="8" t="str">
        <f t="shared" si="188"/>
        <v/>
      </c>
      <c r="T2880" s="8" t="str">
        <f t="shared" si="189"/>
        <v/>
      </c>
      <c r="U2880" s="35"/>
    </row>
    <row r="2881" spans="1:21">
      <c r="A2881" s="7">
        <v>2879</v>
      </c>
      <c r="B2881" s="37" t="str">
        <f>Data_Input!O2885</f>
        <v/>
      </c>
      <c r="C2881" s="37" t="str">
        <f>Data_Input!P2885</f>
        <v/>
      </c>
      <c r="D2881" s="37" t="str">
        <f>Data_Input!Q2885</f>
        <v/>
      </c>
      <c r="E2881" s="37" t="str">
        <f>Data_Input!R2885</f>
        <v/>
      </c>
      <c r="F2881" s="47"/>
      <c r="G2881" s="35"/>
      <c r="H2881" s="35"/>
      <c r="I2881" s="35"/>
      <c r="J2881" s="35"/>
      <c r="K2881" s="35"/>
      <c r="L2881" s="37" t="str">
        <f>IF($G$4=0,B2881,IFERROR(IF(OR(AND(Data_Input!$T$3="meters",Data_Input!$T2885&gt;12),(AND(Data_Input!$T$3="feet",Data_Input!$T2885&gt;40)),ABS(B2881)&gt;$G$4),"",B2881),""))</f>
        <v/>
      </c>
      <c r="M2881" s="37" t="str">
        <f>IF($H$4=0,C2881,IFERROR(IF(OR(AND(Data_Input!$T$3="meters",Data_Input!$T2885&gt;12),(AND(Data_Input!$T$3="feet",Data_Input!$T2885&gt;40)),ABS(C2881)&gt;$G$4),"",C2881),""))</f>
        <v/>
      </c>
      <c r="N2881" s="37" t="str">
        <f>IF($I$4=0,D2881,IFERROR(IF(OR(AND(Data_Input!$T$3="meters",Data_Input!$T2885&gt;12),(AND(Data_Input!$T$3="feet",Data_Input!$T2885&gt;40)),ABS(D2881)&gt;$G$4),"",D2881),""))</f>
        <v/>
      </c>
      <c r="O2881" s="37" t="str">
        <f>IF($J$4=0,E2881,IFERROR(IF(OR(AND(Data_Input!$T$3="meters",Data_Input!$T2885&gt;12),(AND(Data_Input!$T$3="feet",Data_Input!$T2885&gt;40)),ABS(E2881)&gt;$G$4),"",E2881),""))</f>
        <v/>
      </c>
      <c r="P2881" s="35"/>
      <c r="Q2881" s="8" t="str">
        <f t="shared" si="186"/>
        <v/>
      </c>
      <c r="R2881" s="8" t="str">
        <f t="shared" si="187"/>
        <v/>
      </c>
      <c r="S2881" s="8" t="str">
        <f t="shared" si="188"/>
        <v/>
      </c>
      <c r="T2881" s="8" t="str">
        <f t="shared" si="189"/>
        <v/>
      </c>
      <c r="U2881" s="35"/>
    </row>
    <row r="2882" spans="1:21">
      <c r="A2882" s="7">
        <v>2880</v>
      </c>
      <c r="B2882" s="37" t="str">
        <f>Data_Input!O2886</f>
        <v/>
      </c>
      <c r="C2882" s="37" t="str">
        <f>Data_Input!P2886</f>
        <v/>
      </c>
      <c r="D2882" s="37" t="str">
        <f>Data_Input!Q2886</f>
        <v/>
      </c>
      <c r="E2882" s="37" t="str">
        <f>Data_Input!R2886</f>
        <v/>
      </c>
      <c r="F2882" s="47"/>
      <c r="G2882" s="35"/>
      <c r="H2882" s="35"/>
      <c r="I2882" s="35"/>
      <c r="J2882" s="35"/>
      <c r="K2882" s="35"/>
      <c r="L2882" s="37" t="str">
        <f>IF($G$4=0,B2882,IFERROR(IF(OR(AND(Data_Input!$T$3="meters",Data_Input!$T2886&gt;12),(AND(Data_Input!$T$3="feet",Data_Input!$T2886&gt;40)),ABS(B2882)&gt;$G$4),"",B2882),""))</f>
        <v/>
      </c>
      <c r="M2882" s="37" t="str">
        <f>IF($H$4=0,C2882,IFERROR(IF(OR(AND(Data_Input!$T$3="meters",Data_Input!$T2886&gt;12),(AND(Data_Input!$T$3="feet",Data_Input!$T2886&gt;40)),ABS(C2882)&gt;$G$4),"",C2882),""))</f>
        <v/>
      </c>
      <c r="N2882" s="37" t="str">
        <f>IF($I$4=0,D2882,IFERROR(IF(OR(AND(Data_Input!$T$3="meters",Data_Input!$T2886&gt;12),(AND(Data_Input!$T$3="feet",Data_Input!$T2886&gt;40)),ABS(D2882)&gt;$G$4),"",D2882),""))</f>
        <v/>
      </c>
      <c r="O2882" s="37" t="str">
        <f>IF($J$4=0,E2882,IFERROR(IF(OR(AND(Data_Input!$T$3="meters",Data_Input!$T2886&gt;12),(AND(Data_Input!$T$3="feet",Data_Input!$T2886&gt;40)),ABS(E2882)&gt;$G$4),"",E2882),""))</f>
        <v/>
      </c>
      <c r="P2882" s="35"/>
      <c r="Q2882" s="8" t="str">
        <f t="shared" si="186"/>
        <v/>
      </c>
      <c r="R2882" s="8" t="str">
        <f t="shared" si="187"/>
        <v/>
      </c>
      <c r="S2882" s="8" t="str">
        <f t="shared" si="188"/>
        <v/>
      </c>
      <c r="T2882" s="8" t="str">
        <f t="shared" si="189"/>
        <v/>
      </c>
      <c r="U2882" s="35"/>
    </row>
    <row r="2883" spans="1:21">
      <c r="A2883" s="7">
        <v>2881</v>
      </c>
      <c r="B2883" s="37" t="str">
        <f>Data_Input!O2887</f>
        <v/>
      </c>
      <c r="C2883" s="37" t="str">
        <f>Data_Input!P2887</f>
        <v/>
      </c>
      <c r="D2883" s="37" t="str">
        <f>Data_Input!Q2887</f>
        <v/>
      </c>
      <c r="E2883" s="37" t="str">
        <f>Data_Input!R2887</f>
        <v/>
      </c>
      <c r="F2883" s="47"/>
      <c r="G2883" s="35"/>
      <c r="H2883" s="35"/>
      <c r="I2883" s="35"/>
      <c r="J2883" s="35"/>
      <c r="K2883" s="35"/>
      <c r="L2883" s="37" t="str">
        <f>IF($G$4=0,B2883,IFERROR(IF(OR(AND(Data_Input!$T$3="meters",Data_Input!$T2887&gt;12),(AND(Data_Input!$T$3="feet",Data_Input!$T2887&gt;40)),ABS(B2883)&gt;$G$4),"",B2883),""))</f>
        <v/>
      </c>
      <c r="M2883" s="37" t="str">
        <f>IF($H$4=0,C2883,IFERROR(IF(OR(AND(Data_Input!$T$3="meters",Data_Input!$T2887&gt;12),(AND(Data_Input!$T$3="feet",Data_Input!$T2887&gt;40)),ABS(C2883)&gt;$G$4),"",C2883),""))</f>
        <v/>
      </c>
      <c r="N2883" s="37" t="str">
        <f>IF($I$4=0,D2883,IFERROR(IF(OR(AND(Data_Input!$T$3="meters",Data_Input!$T2887&gt;12),(AND(Data_Input!$T$3="feet",Data_Input!$T2887&gt;40)),ABS(D2883)&gt;$G$4),"",D2883),""))</f>
        <v/>
      </c>
      <c r="O2883" s="37" t="str">
        <f>IF($J$4=0,E2883,IFERROR(IF(OR(AND(Data_Input!$T$3="meters",Data_Input!$T2887&gt;12),(AND(Data_Input!$T$3="feet",Data_Input!$T2887&gt;40)),ABS(E2883)&gt;$G$4),"",E2883),""))</f>
        <v/>
      </c>
      <c r="P2883" s="35"/>
      <c r="Q2883" s="8" t="str">
        <f t="shared" si="186"/>
        <v/>
      </c>
      <c r="R2883" s="8" t="str">
        <f t="shared" si="187"/>
        <v/>
      </c>
      <c r="S2883" s="8" t="str">
        <f t="shared" si="188"/>
        <v/>
      </c>
      <c r="T2883" s="8" t="str">
        <f t="shared" si="189"/>
        <v/>
      </c>
      <c r="U2883" s="35"/>
    </row>
    <row r="2884" spans="1:21">
      <c r="A2884" s="7">
        <v>2882</v>
      </c>
      <c r="B2884" s="37" t="str">
        <f>Data_Input!O2888</f>
        <v/>
      </c>
      <c r="C2884" s="37" t="str">
        <f>Data_Input!P2888</f>
        <v/>
      </c>
      <c r="D2884" s="37" t="str">
        <f>Data_Input!Q2888</f>
        <v/>
      </c>
      <c r="E2884" s="37" t="str">
        <f>Data_Input!R2888</f>
        <v/>
      </c>
      <c r="F2884" s="47"/>
      <c r="G2884" s="35"/>
      <c r="H2884" s="35"/>
      <c r="I2884" s="35"/>
      <c r="J2884" s="35"/>
      <c r="K2884" s="35"/>
      <c r="L2884" s="37" t="str">
        <f>IF($G$4=0,B2884,IFERROR(IF(OR(AND(Data_Input!$T$3="meters",Data_Input!$T2888&gt;12),(AND(Data_Input!$T$3="feet",Data_Input!$T2888&gt;40)),ABS(B2884)&gt;$G$4),"",B2884),""))</f>
        <v/>
      </c>
      <c r="M2884" s="37" t="str">
        <f>IF($H$4=0,C2884,IFERROR(IF(OR(AND(Data_Input!$T$3="meters",Data_Input!$T2888&gt;12),(AND(Data_Input!$T$3="feet",Data_Input!$T2888&gt;40)),ABS(C2884)&gt;$G$4),"",C2884),""))</f>
        <v/>
      </c>
      <c r="N2884" s="37" t="str">
        <f>IF($I$4=0,D2884,IFERROR(IF(OR(AND(Data_Input!$T$3="meters",Data_Input!$T2888&gt;12),(AND(Data_Input!$T$3="feet",Data_Input!$T2888&gt;40)),ABS(D2884)&gt;$G$4),"",D2884),""))</f>
        <v/>
      </c>
      <c r="O2884" s="37" t="str">
        <f>IF($J$4=0,E2884,IFERROR(IF(OR(AND(Data_Input!$T$3="meters",Data_Input!$T2888&gt;12),(AND(Data_Input!$T$3="feet",Data_Input!$T2888&gt;40)),ABS(E2884)&gt;$G$4),"",E2884),""))</f>
        <v/>
      </c>
      <c r="P2884" s="35"/>
      <c r="Q2884" s="8" t="str">
        <f t="shared" ref="Q2884:Q2947" si="190">IFERROR(ABS(L2884),"")</f>
        <v/>
      </c>
      <c r="R2884" s="8" t="str">
        <f t="shared" ref="R2884:R2947" si="191">IFERROR(ABS(M2884),"")</f>
        <v/>
      </c>
      <c r="S2884" s="8" t="str">
        <f t="shared" ref="S2884:S2947" si="192">IFERROR(ABS(N2884),"")</f>
        <v/>
      </c>
      <c r="T2884" s="8" t="str">
        <f t="shared" ref="T2884:T2947" si="193">IFERROR(ABS(O2884),"")</f>
        <v/>
      </c>
      <c r="U2884" s="35"/>
    </row>
    <row r="2885" spans="1:21">
      <c r="A2885" s="7">
        <v>2883</v>
      </c>
      <c r="B2885" s="37" t="str">
        <f>Data_Input!O2889</f>
        <v/>
      </c>
      <c r="C2885" s="37" t="str">
        <f>Data_Input!P2889</f>
        <v/>
      </c>
      <c r="D2885" s="37" t="str">
        <f>Data_Input!Q2889</f>
        <v/>
      </c>
      <c r="E2885" s="37" t="str">
        <f>Data_Input!R2889</f>
        <v/>
      </c>
      <c r="F2885" s="47"/>
      <c r="G2885" s="35"/>
      <c r="H2885" s="35"/>
      <c r="I2885" s="35"/>
      <c r="J2885" s="35"/>
      <c r="K2885" s="35"/>
      <c r="L2885" s="37" t="str">
        <f>IF($G$4=0,B2885,IFERROR(IF(OR(AND(Data_Input!$T$3="meters",Data_Input!$T2889&gt;12),(AND(Data_Input!$T$3="feet",Data_Input!$T2889&gt;40)),ABS(B2885)&gt;$G$4),"",B2885),""))</f>
        <v/>
      </c>
      <c r="M2885" s="37" t="str">
        <f>IF($H$4=0,C2885,IFERROR(IF(OR(AND(Data_Input!$T$3="meters",Data_Input!$T2889&gt;12),(AND(Data_Input!$T$3="feet",Data_Input!$T2889&gt;40)),ABS(C2885)&gt;$G$4),"",C2885),""))</f>
        <v/>
      </c>
      <c r="N2885" s="37" t="str">
        <f>IF($I$4=0,D2885,IFERROR(IF(OR(AND(Data_Input!$T$3="meters",Data_Input!$T2889&gt;12),(AND(Data_Input!$T$3="feet",Data_Input!$T2889&gt;40)),ABS(D2885)&gt;$G$4),"",D2885),""))</f>
        <v/>
      </c>
      <c r="O2885" s="37" t="str">
        <f>IF($J$4=0,E2885,IFERROR(IF(OR(AND(Data_Input!$T$3="meters",Data_Input!$T2889&gt;12),(AND(Data_Input!$T$3="feet",Data_Input!$T2889&gt;40)),ABS(E2885)&gt;$G$4),"",E2885),""))</f>
        <v/>
      </c>
      <c r="P2885" s="35"/>
      <c r="Q2885" s="8" t="str">
        <f t="shared" si="190"/>
        <v/>
      </c>
      <c r="R2885" s="8" t="str">
        <f t="shared" si="191"/>
        <v/>
      </c>
      <c r="S2885" s="8" t="str">
        <f t="shared" si="192"/>
        <v/>
      </c>
      <c r="T2885" s="8" t="str">
        <f t="shared" si="193"/>
        <v/>
      </c>
      <c r="U2885" s="35"/>
    </row>
    <row r="2886" spans="1:21">
      <c r="A2886" s="7">
        <v>2884</v>
      </c>
      <c r="B2886" s="37" t="str">
        <f>Data_Input!O2890</f>
        <v/>
      </c>
      <c r="C2886" s="37" t="str">
        <f>Data_Input!P2890</f>
        <v/>
      </c>
      <c r="D2886" s="37" t="str">
        <f>Data_Input!Q2890</f>
        <v/>
      </c>
      <c r="E2886" s="37" t="str">
        <f>Data_Input!R2890</f>
        <v/>
      </c>
      <c r="F2886" s="47"/>
      <c r="G2886" s="35"/>
      <c r="H2886" s="35"/>
      <c r="I2886" s="35"/>
      <c r="J2886" s="35"/>
      <c r="K2886" s="35"/>
      <c r="L2886" s="37" t="str">
        <f>IF($G$4=0,B2886,IFERROR(IF(OR(AND(Data_Input!$T$3="meters",Data_Input!$T2890&gt;12),(AND(Data_Input!$T$3="feet",Data_Input!$T2890&gt;40)),ABS(B2886)&gt;$G$4),"",B2886),""))</f>
        <v/>
      </c>
      <c r="M2886" s="37" t="str">
        <f>IF($H$4=0,C2886,IFERROR(IF(OR(AND(Data_Input!$T$3="meters",Data_Input!$T2890&gt;12),(AND(Data_Input!$T$3="feet",Data_Input!$T2890&gt;40)),ABS(C2886)&gt;$G$4),"",C2886),""))</f>
        <v/>
      </c>
      <c r="N2886" s="37" t="str">
        <f>IF($I$4=0,D2886,IFERROR(IF(OR(AND(Data_Input!$T$3="meters",Data_Input!$T2890&gt;12),(AND(Data_Input!$T$3="feet",Data_Input!$T2890&gt;40)),ABS(D2886)&gt;$G$4),"",D2886),""))</f>
        <v/>
      </c>
      <c r="O2886" s="37" t="str">
        <f>IF($J$4=0,E2886,IFERROR(IF(OR(AND(Data_Input!$T$3="meters",Data_Input!$T2890&gt;12),(AND(Data_Input!$T$3="feet",Data_Input!$T2890&gt;40)),ABS(E2886)&gt;$G$4),"",E2886),""))</f>
        <v/>
      </c>
      <c r="P2886" s="35"/>
      <c r="Q2886" s="8" t="str">
        <f t="shared" si="190"/>
        <v/>
      </c>
      <c r="R2886" s="8" t="str">
        <f t="shared" si="191"/>
        <v/>
      </c>
      <c r="S2886" s="8" t="str">
        <f t="shared" si="192"/>
        <v/>
      </c>
      <c r="T2886" s="8" t="str">
        <f t="shared" si="193"/>
        <v/>
      </c>
      <c r="U2886" s="35"/>
    </row>
    <row r="2887" spans="1:21">
      <c r="A2887" s="7">
        <v>2885</v>
      </c>
      <c r="B2887" s="37" t="str">
        <f>Data_Input!O2891</f>
        <v/>
      </c>
      <c r="C2887" s="37" t="str">
        <f>Data_Input!P2891</f>
        <v/>
      </c>
      <c r="D2887" s="37" t="str">
        <f>Data_Input!Q2891</f>
        <v/>
      </c>
      <c r="E2887" s="37" t="str">
        <f>Data_Input!R2891</f>
        <v/>
      </c>
      <c r="F2887" s="47"/>
      <c r="G2887" s="35"/>
      <c r="H2887" s="35"/>
      <c r="I2887" s="35"/>
      <c r="J2887" s="35"/>
      <c r="K2887" s="35"/>
      <c r="L2887" s="37" t="str">
        <f>IF($G$4=0,B2887,IFERROR(IF(OR(AND(Data_Input!$T$3="meters",Data_Input!$T2891&gt;12),(AND(Data_Input!$T$3="feet",Data_Input!$T2891&gt;40)),ABS(B2887)&gt;$G$4),"",B2887),""))</f>
        <v/>
      </c>
      <c r="M2887" s="37" t="str">
        <f>IF($H$4=0,C2887,IFERROR(IF(OR(AND(Data_Input!$T$3="meters",Data_Input!$T2891&gt;12),(AND(Data_Input!$T$3="feet",Data_Input!$T2891&gt;40)),ABS(C2887)&gt;$G$4),"",C2887),""))</f>
        <v/>
      </c>
      <c r="N2887" s="37" t="str">
        <f>IF($I$4=0,D2887,IFERROR(IF(OR(AND(Data_Input!$T$3="meters",Data_Input!$T2891&gt;12),(AND(Data_Input!$T$3="feet",Data_Input!$T2891&gt;40)),ABS(D2887)&gt;$G$4),"",D2887),""))</f>
        <v/>
      </c>
      <c r="O2887" s="37" t="str">
        <f>IF($J$4=0,E2887,IFERROR(IF(OR(AND(Data_Input!$T$3="meters",Data_Input!$T2891&gt;12),(AND(Data_Input!$T$3="feet",Data_Input!$T2891&gt;40)),ABS(E2887)&gt;$G$4),"",E2887),""))</f>
        <v/>
      </c>
      <c r="P2887" s="35"/>
      <c r="Q2887" s="8" t="str">
        <f t="shared" si="190"/>
        <v/>
      </c>
      <c r="R2887" s="8" t="str">
        <f t="shared" si="191"/>
        <v/>
      </c>
      <c r="S2887" s="8" t="str">
        <f t="shared" si="192"/>
        <v/>
      </c>
      <c r="T2887" s="8" t="str">
        <f t="shared" si="193"/>
        <v/>
      </c>
      <c r="U2887" s="35"/>
    </row>
    <row r="2888" spans="1:21">
      <c r="A2888" s="7">
        <v>2886</v>
      </c>
      <c r="B2888" s="37" t="str">
        <f>Data_Input!O2892</f>
        <v/>
      </c>
      <c r="C2888" s="37" t="str">
        <f>Data_Input!P2892</f>
        <v/>
      </c>
      <c r="D2888" s="37" t="str">
        <f>Data_Input!Q2892</f>
        <v/>
      </c>
      <c r="E2888" s="37" t="str">
        <f>Data_Input!R2892</f>
        <v/>
      </c>
      <c r="F2888" s="47"/>
      <c r="G2888" s="35"/>
      <c r="H2888" s="35"/>
      <c r="I2888" s="35"/>
      <c r="J2888" s="35"/>
      <c r="K2888" s="35"/>
      <c r="L2888" s="37" t="str">
        <f>IF($G$4=0,B2888,IFERROR(IF(OR(AND(Data_Input!$T$3="meters",Data_Input!$T2892&gt;12),(AND(Data_Input!$T$3="feet",Data_Input!$T2892&gt;40)),ABS(B2888)&gt;$G$4),"",B2888),""))</f>
        <v/>
      </c>
      <c r="M2888" s="37" t="str">
        <f>IF($H$4=0,C2888,IFERROR(IF(OR(AND(Data_Input!$T$3="meters",Data_Input!$T2892&gt;12),(AND(Data_Input!$T$3="feet",Data_Input!$T2892&gt;40)),ABS(C2888)&gt;$G$4),"",C2888),""))</f>
        <v/>
      </c>
      <c r="N2888" s="37" t="str">
        <f>IF($I$4=0,D2888,IFERROR(IF(OR(AND(Data_Input!$T$3="meters",Data_Input!$T2892&gt;12),(AND(Data_Input!$T$3="feet",Data_Input!$T2892&gt;40)),ABS(D2888)&gt;$G$4),"",D2888),""))</f>
        <v/>
      </c>
      <c r="O2888" s="37" t="str">
        <f>IF($J$4=0,E2888,IFERROR(IF(OR(AND(Data_Input!$T$3="meters",Data_Input!$T2892&gt;12),(AND(Data_Input!$T$3="feet",Data_Input!$T2892&gt;40)),ABS(E2888)&gt;$G$4),"",E2888),""))</f>
        <v/>
      </c>
      <c r="P2888" s="35"/>
      <c r="Q2888" s="8" t="str">
        <f t="shared" si="190"/>
        <v/>
      </c>
      <c r="R2888" s="8" t="str">
        <f t="shared" si="191"/>
        <v/>
      </c>
      <c r="S2888" s="8" t="str">
        <f t="shared" si="192"/>
        <v/>
      </c>
      <c r="T2888" s="8" t="str">
        <f t="shared" si="193"/>
        <v/>
      </c>
      <c r="U2888" s="35"/>
    </row>
    <row r="2889" spans="1:21">
      <c r="A2889" s="7">
        <v>2887</v>
      </c>
      <c r="B2889" s="37" t="str">
        <f>Data_Input!O2893</f>
        <v/>
      </c>
      <c r="C2889" s="37" t="str">
        <f>Data_Input!P2893</f>
        <v/>
      </c>
      <c r="D2889" s="37" t="str">
        <f>Data_Input!Q2893</f>
        <v/>
      </c>
      <c r="E2889" s="37" t="str">
        <f>Data_Input!R2893</f>
        <v/>
      </c>
      <c r="F2889" s="47"/>
      <c r="G2889" s="35"/>
      <c r="H2889" s="35"/>
      <c r="I2889" s="35"/>
      <c r="J2889" s="35"/>
      <c r="K2889" s="35"/>
      <c r="L2889" s="37" t="str">
        <f>IF($G$4=0,B2889,IFERROR(IF(OR(AND(Data_Input!$T$3="meters",Data_Input!$T2893&gt;12),(AND(Data_Input!$T$3="feet",Data_Input!$T2893&gt;40)),ABS(B2889)&gt;$G$4),"",B2889),""))</f>
        <v/>
      </c>
      <c r="M2889" s="37" t="str">
        <f>IF($H$4=0,C2889,IFERROR(IF(OR(AND(Data_Input!$T$3="meters",Data_Input!$T2893&gt;12),(AND(Data_Input!$T$3="feet",Data_Input!$T2893&gt;40)),ABS(C2889)&gt;$G$4),"",C2889),""))</f>
        <v/>
      </c>
      <c r="N2889" s="37" t="str">
        <f>IF($I$4=0,D2889,IFERROR(IF(OR(AND(Data_Input!$T$3="meters",Data_Input!$T2893&gt;12),(AND(Data_Input!$T$3="feet",Data_Input!$T2893&gt;40)),ABS(D2889)&gt;$G$4),"",D2889),""))</f>
        <v/>
      </c>
      <c r="O2889" s="37" t="str">
        <f>IF($J$4=0,E2889,IFERROR(IF(OR(AND(Data_Input!$T$3="meters",Data_Input!$T2893&gt;12),(AND(Data_Input!$T$3="feet",Data_Input!$T2893&gt;40)),ABS(E2889)&gt;$G$4),"",E2889),""))</f>
        <v/>
      </c>
      <c r="P2889" s="35"/>
      <c r="Q2889" s="8" t="str">
        <f t="shared" si="190"/>
        <v/>
      </c>
      <c r="R2889" s="8" t="str">
        <f t="shared" si="191"/>
        <v/>
      </c>
      <c r="S2889" s="8" t="str">
        <f t="shared" si="192"/>
        <v/>
      </c>
      <c r="T2889" s="8" t="str">
        <f t="shared" si="193"/>
        <v/>
      </c>
      <c r="U2889" s="35"/>
    </row>
    <row r="2890" spans="1:21">
      <c r="A2890" s="7">
        <v>2888</v>
      </c>
      <c r="B2890" s="37" t="str">
        <f>Data_Input!O2894</f>
        <v/>
      </c>
      <c r="C2890" s="37" t="str">
        <f>Data_Input!P2894</f>
        <v/>
      </c>
      <c r="D2890" s="37" t="str">
        <f>Data_Input!Q2894</f>
        <v/>
      </c>
      <c r="E2890" s="37" t="str">
        <f>Data_Input!R2894</f>
        <v/>
      </c>
      <c r="F2890" s="47"/>
      <c r="G2890" s="35"/>
      <c r="H2890" s="35"/>
      <c r="I2890" s="35"/>
      <c r="J2890" s="35"/>
      <c r="K2890" s="35"/>
      <c r="L2890" s="37" t="str">
        <f>IF($G$4=0,B2890,IFERROR(IF(OR(AND(Data_Input!$T$3="meters",Data_Input!$T2894&gt;12),(AND(Data_Input!$T$3="feet",Data_Input!$T2894&gt;40)),ABS(B2890)&gt;$G$4),"",B2890),""))</f>
        <v/>
      </c>
      <c r="M2890" s="37" t="str">
        <f>IF($H$4=0,C2890,IFERROR(IF(OR(AND(Data_Input!$T$3="meters",Data_Input!$T2894&gt;12),(AND(Data_Input!$T$3="feet",Data_Input!$T2894&gt;40)),ABS(C2890)&gt;$G$4),"",C2890),""))</f>
        <v/>
      </c>
      <c r="N2890" s="37" t="str">
        <f>IF($I$4=0,D2890,IFERROR(IF(OR(AND(Data_Input!$T$3="meters",Data_Input!$T2894&gt;12),(AND(Data_Input!$T$3="feet",Data_Input!$T2894&gt;40)),ABS(D2890)&gt;$G$4),"",D2890),""))</f>
        <v/>
      </c>
      <c r="O2890" s="37" t="str">
        <f>IF($J$4=0,E2890,IFERROR(IF(OR(AND(Data_Input!$T$3="meters",Data_Input!$T2894&gt;12),(AND(Data_Input!$T$3="feet",Data_Input!$T2894&gt;40)),ABS(E2890)&gt;$G$4),"",E2890),""))</f>
        <v/>
      </c>
      <c r="P2890" s="35"/>
      <c r="Q2890" s="8" t="str">
        <f t="shared" si="190"/>
        <v/>
      </c>
      <c r="R2890" s="8" t="str">
        <f t="shared" si="191"/>
        <v/>
      </c>
      <c r="S2890" s="8" t="str">
        <f t="shared" si="192"/>
        <v/>
      </c>
      <c r="T2890" s="8" t="str">
        <f t="shared" si="193"/>
        <v/>
      </c>
      <c r="U2890" s="35"/>
    </row>
    <row r="2891" spans="1:21">
      <c r="A2891" s="7">
        <v>2889</v>
      </c>
      <c r="B2891" s="37" t="str">
        <f>Data_Input!O2895</f>
        <v/>
      </c>
      <c r="C2891" s="37" t="str">
        <f>Data_Input!P2895</f>
        <v/>
      </c>
      <c r="D2891" s="37" t="str">
        <f>Data_Input!Q2895</f>
        <v/>
      </c>
      <c r="E2891" s="37" t="str">
        <f>Data_Input!R2895</f>
        <v/>
      </c>
      <c r="F2891" s="47"/>
      <c r="G2891" s="35"/>
      <c r="H2891" s="35"/>
      <c r="I2891" s="35"/>
      <c r="J2891" s="35"/>
      <c r="K2891" s="35"/>
      <c r="L2891" s="37" t="str">
        <f>IF($G$4=0,B2891,IFERROR(IF(OR(AND(Data_Input!$T$3="meters",Data_Input!$T2895&gt;12),(AND(Data_Input!$T$3="feet",Data_Input!$T2895&gt;40)),ABS(B2891)&gt;$G$4),"",B2891),""))</f>
        <v/>
      </c>
      <c r="M2891" s="37" t="str">
        <f>IF($H$4=0,C2891,IFERROR(IF(OR(AND(Data_Input!$T$3="meters",Data_Input!$T2895&gt;12),(AND(Data_Input!$T$3="feet",Data_Input!$T2895&gt;40)),ABS(C2891)&gt;$G$4),"",C2891),""))</f>
        <v/>
      </c>
      <c r="N2891" s="37" t="str">
        <f>IF($I$4=0,D2891,IFERROR(IF(OR(AND(Data_Input!$T$3="meters",Data_Input!$T2895&gt;12),(AND(Data_Input!$T$3="feet",Data_Input!$T2895&gt;40)),ABS(D2891)&gt;$G$4),"",D2891),""))</f>
        <v/>
      </c>
      <c r="O2891" s="37" t="str">
        <f>IF($J$4=0,E2891,IFERROR(IF(OR(AND(Data_Input!$T$3="meters",Data_Input!$T2895&gt;12),(AND(Data_Input!$T$3="feet",Data_Input!$T2895&gt;40)),ABS(E2891)&gt;$G$4),"",E2891),""))</f>
        <v/>
      </c>
      <c r="P2891" s="35"/>
      <c r="Q2891" s="8" t="str">
        <f t="shared" si="190"/>
        <v/>
      </c>
      <c r="R2891" s="8" t="str">
        <f t="shared" si="191"/>
        <v/>
      </c>
      <c r="S2891" s="8" t="str">
        <f t="shared" si="192"/>
        <v/>
      </c>
      <c r="T2891" s="8" t="str">
        <f t="shared" si="193"/>
        <v/>
      </c>
      <c r="U2891" s="35"/>
    </row>
    <row r="2892" spans="1:21">
      <c r="A2892" s="7">
        <v>2890</v>
      </c>
      <c r="B2892" s="37" t="str">
        <f>Data_Input!O2896</f>
        <v/>
      </c>
      <c r="C2892" s="37" t="str">
        <f>Data_Input!P2896</f>
        <v/>
      </c>
      <c r="D2892" s="37" t="str">
        <f>Data_Input!Q2896</f>
        <v/>
      </c>
      <c r="E2892" s="37" t="str">
        <f>Data_Input!R2896</f>
        <v/>
      </c>
      <c r="F2892" s="47"/>
      <c r="G2892" s="35"/>
      <c r="H2892" s="35"/>
      <c r="I2892" s="35"/>
      <c r="J2892" s="35"/>
      <c r="K2892" s="35"/>
      <c r="L2892" s="37" t="str">
        <f>IF($G$4=0,B2892,IFERROR(IF(OR(AND(Data_Input!$T$3="meters",Data_Input!$T2896&gt;12),(AND(Data_Input!$T$3="feet",Data_Input!$T2896&gt;40)),ABS(B2892)&gt;$G$4),"",B2892),""))</f>
        <v/>
      </c>
      <c r="M2892" s="37" t="str">
        <f>IF($H$4=0,C2892,IFERROR(IF(OR(AND(Data_Input!$T$3="meters",Data_Input!$T2896&gt;12),(AND(Data_Input!$T$3="feet",Data_Input!$T2896&gt;40)),ABS(C2892)&gt;$G$4),"",C2892),""))</f>
        <v/>
      </c>
      <c r="N2892" s="37" t="str">
        <f>IF($I$4=0,D2892,IFERROR(IF(OR(AND(Data_Input!$T$3="meters",Data_Input!$T2896&gt;12),(AND(Data_Input!$T$3="feet",Data_Input!$T2896&gt;40)),ABS(D2892)&gt;$G$4),"",D2892),""))</f>
        <v/>
      </c>
      <c r="O2892" s="37" t="str">
        <f>IF($J$4=0,E2892,IFERROR(IF(OR(AND(Data_Input!$T$3="meters",Data_Input!$T2896&gt;12),(AND(Data_Input!$T$3="feet",Data_Input!$T2896&gt;40)),ABS(E2892)&gt;$G$4),"",E2892),""))</f>
        <v/>
      </c>
      <c r="P2892" s="35"/>
      <c r="Q2892" s="8" t="str">
        <f t="shared" si="190"/>
        <v/>
      </c>
      <c r="R2892" s="8" t="str">
        <f t="shared" si="191"/>
        <v/>
      </c>
      <c r="S2892" s="8" t="str">
        <f t="shared" si="192"/>
        <v/>
      </c>
      <c r="T2892" s="8" t="str">
        <f t="shared" si="193"/>
        <v/>
      </c>
      <c r="U2892" s="35"/>
    </row>
    <row r="2893" spans="1:21">
      <c r="A2893" s="7">
        <v>2891</v>
      </c>
      <c r="B2893" s="37" t="str">
        <f>Data_Input!O2897</f>
        <v/>
      </c>
      <c r="C2893" s="37" t="str">
        <f>Data_Input!P2897</f>
        <v/>
      </c>
      <c r="D2893" s="37" t="str">
        <f>Data_Input!Q2897</f>
        <v/>
      </c>
      <c r="E2893" s="37" t="str">
        <f>Data_Input!R2897</f>
        <v/>
      </c>
      <c r="F2893" s="47"/>
      <c r="G2893" s="35"/>
      <c r="H2893" s="35"/>
      <c r="I2893" s="35"/>
      <c r="J2893" s="35"/>
      <c r="K2893" s="35"/>
      <c r="L2893" s="37" t="str">
        <f>IF($G$4=0,B2893,IFERROR(IF(OR(AND(Data_Input!$T$3="meters",Data_Input!$T2897&gt;12),(AND(Data_Input!$T$3="feet",Data_Input!$T2897&gt;40)),ABS(B2893)&gt;$G$4),"",B2893),""))</f>
        <v/>
      </c>
      <c r="M2893" s="37" t="str">
        <f>IF($H$4=0,C2893,IFERROR(IF(OR(AND(Data_Input!$T$3="meters",Data_Input!$T2897&gt;12),(AND(Data_Input!$T$3="feet",Data_Input!$T2897&gt;40)),ABS(C2893)&gt;$G$4),"",C2893),""))</f>
        <v/>
      </c>
      <c r="N2893" s="37" t="str">
        <f>IF($I$4=0,D2893,IFERROR(IF(OR(AND(Data_Input!$T$3="meters",Data_Input!$T2897&gt;12),(AND(Data_Input!$T$3="feet",Data_Input!$T2897&gt;40)),ABS(D2893)&gt;$G$4),"",D2893),""))</f>
        <v/>
      </c>
      <c r="O2893" s="37" t="str">
        <f>IF($J$4=0,E2893,IFERROR(IF(OR(AND(Data_Input!$T$3="meters",Data_Input!$T2897&gt;12),(AND(Data_Input!$T$3="feet",Data_Input!$T2897&gt;40)),ABS(E2893)&gt;$G$4),"",E2893),""))</f>
        <v/>
      </c>
      <c r="P2893" s="35"/>
      <c r="Q2893" s="8" t="str">
        <f t="shared" si="190"/>
        <v/>
      </c>
      <c r="R2893" s="8" t="str">
        <f t="shared" si="191"/>
        <v/>
      </c>
      <c r="S2893" s="8" t="str">
        <f t="shared" si="192"/>
        <v/>
      </c>
      <c r="T2893" s="8" t="str">
        <f t="shared" si="193"/>
        <v/>
      </c>
      <c r="U2893" s="35"/>
    </row>
    <row r="2894" spans="1:21">
      <c r="A2894" s="7">
        <v>2892</v>
      </c>
      <c r="B2894" s="37" t="str">
        <f>Data_Input!O2898</f>
        <v/>
      </c>
      <c r="C2894" s="37" t="str">
        <f>Data_Input!P2898</f>
        <v/>
      </c>
      <c r="D2894" s="37" t="str">
        <f>Data_Input!Q2898</f>
        <v/>
      </c>
      <c r="E2894" s="37" t="str">
        <f>Data_Input!R2898</f>
        <v/>
      </c>
      <c r="F2894" s="47"/>
      <c r="G2894" s="35"/>
      <c r="H2894" s="35"/>
      <c r="I2894" s="35"/>
      <c r="J2894" s="35"/>
      <c r="K2894" s="35"/>
      <c r="L2894" s="37" t="str">
        <f>IF($G$4=0,B2894,IFERROR(IF(OR(AND(Data_Input!$T$3="meters",Data_Input!$T2898&gt;12),(AND(Data_Input!$T$3="feet",Data_Input!$T2898&gt;40)),ABS(B2894)&gt;$G$4),"",B2894),""))</f>
        <v/>
      </c>
      <c r="M2894" s="37" t="str">
        <f>IF($H$4=0,C2894,IFERROR(IF(OR(AND(Data_Input!$T$3="meters",Data_Input!$T2898&gt;12),(AND(Data_Input!$T$3="feet",Data_Input!$T2898&gt;40)),ABS(C2894)&gt;$G$4),"",C2894),""))</f>
        <v/>
      </c>
      <c r="N2894" s="37" t="str">
        <f>IF($I$4=0,D2894,IFERROR(IF(OR(AND(Data_Input!$T$3="meters",Data_Input!$T2898&gt;12),(AND(Data_Input!$T$3="feet",Data_Input!$T2898&gt;40)),ABS(D2894)&gt;$G$4),"",D2894),""))</f>
        <v/>
      </c>
      <c r="O2894" s="37" t="str">
        <f>IF($J$4=0,E2894,IFERROR(IF(OR(AND(Data_Input!$T$3="meters",Data_Input!$T2898&gt;12),(AND(Data_Input!$T$3="feet",Data_Input!$T2898&gt;40)),ABS(E2894)&gt;$G$4),"",E2894),""))</f>
        <v/>
      </c>
      <c r="P2894" s="35"/>
      <c r="Q2894" s="8" t="str">
        <f t="shared" si="190"/>
        <v/>
      </c>
      <c r="R2894" s="8" t="str">
        <f t="shared" si="191"/>
        <v/>
      </c>
      <c r="S2894" s="8" t="str">
        <f t="shared" si="192"/>
        <v/>
      </c>
      <c r="T2894" s="8" t="str">
        <f t="shared" si="193"/>
        <v/>
      </c>
      <c r="U2894" s="35"/>
    </row>
    <row r="2895" spans="1:21">
      <c r="A2895" s="7">
        <v>2893</v>
      </c>
      <c r="B2895" s="37" t="str">
        <f>Data_Input!O2899</f>
        <v/>
      </c>
      <c r="C2895" s="37" t="str">
        <f>Data_Input!P2899</f>
        <v/>
      </c>
      <c r="D2895" s="37" t="str">
        <f>Data_Input!Q2899</f>
        <v/>
      </c>
      <c r="E2895" s="37" t="str">
        <f>Data_Input!R2899</f>
        <v/>
      </c>
      <c r="F2895" s="47"/>
      <c r="G2895" s="35"/>
      <c r="H2895" s="35"/>
      <c r="I2895" s="35"/>
      <c r="J2895" s="35"/>
      <c r="K2895" s="35"/>
      <c r="L2895" s="37" t="str">
        <f>IF($G$4=0,B2895,IFERROR(IF(OR(AND(Data_Input!$T$3="meters",Data_Input!$T2899&gt;12),(AND(Data_Input!$T$3="feet",Data_Input!$T2899&gt;40)),ABS(B2895)&gt;$G$4),"",B2895),""))</f>
        <v/>
      </c>
      <c r="M2895" s="37" t="str">
        <f>IF($H$4=0,C2895,IFERROR(IF(OR(AND(Data_Input!$T$3="meters",Data_Input!$T2899&gt;12),(AND(Data_Input!$T$3="feet",Data_Input!$T2899&gt;40)),ABS(C2895)&gt;$G$4),"",C2895),""))</f>
        <v/>
      </c>
      <c r="N2895" s="37" t="str">
        <f>IF($I$4=0,D2895,IFERROR(IF(OR(AND(Data_Input!$T$3="meters",Data_Input!$T2899&gt;12),(AND(Data_Input!$T$3="feet",Data_Input!$T2899&gt;40)),ABS(D2895)&gt;$G$4),"",D2895),""))</f>
        <v/>
      </c>
      <c r="O2895" s="37" t="str">
        <f>IF($J$4=0,E2895,IFERROR(IF(OR(AND(Data_Input!$T$3="meters",Data_Input!$T2899&gt;12),(AND(Data_Input!$T$3="feet",Data_Input!$T2899&gt;40)),ABS(E2895)&gt;$G$4),"",E2895),""))</f>
        <v/>
      </c>
      <c r="P2895" s="35"/>
      <c r="Q2895" s="8" t="str">
        <f t="shared" si="190"/>
        <v/>
      </c>
      <c r="R2895" s="8" t="str">
        <f t="shared" si="191"/>
        <v/>
      </c>
      <c r="S2895" s="8" t="str">
        <f t="shared" si="192"/>
        <v/>
      </c>
      <c r="T2895" s="8" t="str">
        <f t="shared" si="193"/>
        <v/>
      </c>
      <c r="U2895" s="35"/>
    </row>
    <row r="2896" spans="1:21">
      <c r="A2896" s="7">
        <v>2894</v>
      </c>
      <c r="B2896" s="37" t="str">
        <f>Data_Input!O2900</f>
        <v/>
      </c>
      <c r="C2896" s="37" t="str">
        <f>Data_Input!P2900</f>
        <v/>
      </c>
      <c r="D2896" s="37" t="str">
        <f>Data_Input!Q2900</f>
        <v/>
      </c>
      <c r="E2896" s="37" t="str">
        <f>Data_Input!R2900</f>
        <v/>
      </c>
      <c r="F2896" s="47"/>
      <c r="G2896" s="35"/>
      <c r="H2896" s="35"/>
      <c r="I2896" s="35"/>
      <c r="J2896" s="35"/>
      <c r="K2896" s="35"/>
      <c r="L2896" s="37" t="str">
        <f>IF($G$4=0,B2896,IFERROR(IF(OR(AND(Data_Input!$T$3="meters",Data_Input!$T2900&gt;12),(AND(Data_Input!$T$3="feet",Data_Input!$T2900&gt;40)),ABS(B2896)&gt;$G$4),"",B2896),""))</f>
        <v/>
      </c>
      <c r="M2896" s="37" t="str">
        <f>IF($H$4=0,C2896,IFERROR(IF(OR(AND(Data_Input!$T$3="meters",Data_Input!$T2900&gt;12),(AND(Data_Input!$T$3="feet",Data_Input!$T2900&gt;40)),ABS(C2896)&gt;$G$4),"",C2896),""))</f>
        <v/>
      </c>
      <c r="N2896" s="37" t="str">
        <f>IF($I$4=0,D2896,IFERROR(IF(OR(AND(Data_Input!$T$3="meters",Data_Input!$T2900&gt;12),(AND(Data_Input!$T$3="feet",Data_Input!$T2900&gt;40)),ABS(D2896)&gt;$G$4),"",D2896),""))</f>
        <v/>
      </c>
      <c r="O2896" s="37" t="str">
        <f>IF($J$4=0,E2896,IFERROR(IF(OR(AND(Data_Input!$T$3="meters",Data_Input!$T2900&gt;12),(AND(Data_Input!$T$3="feet",Data_Input!$T2900&gt;40)),ABS(E2896)&gt;$G$4),"",E2896),""))</f>
        <v/>
      </c>
      <c r="P2896" s="35"/>
      <c r="Q2896" s="8" t="str">
        <f t="shared" si="190"/>
        <v/>
      </c>
      <c r="R2896" s="8" t="str">
        <f t="shared" si="191"/>
        <v/>
      </c>
      <c r="S2896" s="8" t="str">
        <f t="shared" si="192"/>
        <v/>
      </c>
      <c r="T2896" s="8" t="str">
        <f t="shared" si="193"/>
        <v/>
      </c>
      <c r="U2896" s="35"/>
    </row>
    <row r="2897" spans="1:21">
      <c r="A2897" s="7">
        <v>2895</v>
      </c>
      <c r="B2897" s="37" t="str">
        <f>Data_Input!O2901</f>
        <v/>
      </c>
      <c r="C2897" s="37" t="str">
        <f>Data_Input!P2901</f>
        <v/>
      </c>
      <c r="D2897" s="37" t="str">
        <f>Data_Input!Q2901</f>
        <v/>
      </c>
      <c r="E2897" s="37" t="str">
        <f>Data_Input!R2901</f>
        <v/>
      </c>
      <c r="F2897" s="47"/>
      <c r="G2897" s="35"/>
      <c r="H2897" s="35"/>
      <c r="I2897" s="35"/>
      <c r="J2897" s="35"/>
      <c r="K2897" s="35"/>
      <c r="L2897" s="37" t="str">
        <f>IF($G$4=0,B2897,IFERROR(IF(OR(AND(Data_Input!$T$3="meters",Data_Input!$T2901&gt;12),(AND(Data_Input!$T$3="feet",Data_Input!$T2901&gt;40)),ABS(B2897)&gt;$G$4),"",B2897),""))</f>
        <v/>
      </c>
      <c r="M2897" s="37" t="str">
        <f>IF($H$4=0,C2897,IFERROR(IF(OR(AND(Data_Input!$T$3="meters",Data_Input!$T2901&gt;12),(AND(Data_Input!$T$3="feet",Data_Input!$T2901&gt;40)),ABS(C2897)&gt;$G$4),"",C2897),""))</f>
        <v/>
      </c>
      <c r="N2897" s="37" t="str">
        <f>IF($I$4=0,D2897,IFERROR(IF(OR(AND(Data_Input!$T$3="meters",Data_Input!$T2901&gt;12),(AND(Data_Input!$T$3="feet",Data_Input!$T2901&gt;40)),ABS(D2897)&gt;$G$4),"",D2897),""))</f>
        <v/>
      </c>
      <c r="O2897" s="37" t="str">
        <f>IF($J$4=0,E2897,IFERROR(IF(OR(AND(Data_Input!$T$3="meters",Data_Input!$T2901&gt;12),(AND(Data_Input!$T$3="feet",Data_Input!$T2901&gt;40)),ABS(E2897)&gt;$G$4),"",E2897),""))</f>
        <v/>
      </c>
      <c r="P2897" s="35"/>
      <c r="Q2897" s="8" t="str">
        <f t="shared" si="190"/>
        <v/>
      </c>
      <c r="R2897" s="8" t="str">
        <f t="shared" si="191"/>
        <v/>
      </c>
      <c r="S2897" s="8" t="str">
        <f t="shared" si="192"/>
        <v/>
      </c>
      <c r="T2897" s="8" t="str">
        <f t="shared" si="193"/>
        <v/>
      </c>
      <c r="U2897" s="35"/>
    </row>
    <row r="2898" spans="1:21">
      <c r="A2898" s="7">
        <v>2896</v>
      </c>
      <c r="B2898" s="37" t="str">
        <f>Data_Input!O2902</f>
        <v/>
      </c>
      <c r="C2898" s="37" t="str">
        <f>Data_Input!P2902</f>
        <v/>
      </c>
      <c r="D2898" s="37" t="str">
        <f>Data_Input!Q2902</f>
        <v/>
      </c>
      <c r="E2898" s="37" t="str">
        <f>Data_Input!R2902</f>
        <v/>
      </c>
      <c r="F2898" s="47"/>
      <c r="G2898" s="35"/>
      <c r="H2898" s="35"/>
      <c r="I2898" s="35"/>
      <c r="J2898" s="35"/>
      <c r="K2898" s="35"/>
      <c r="L2898" s="37" t="str">
        <f>IF($G$4=0,B2898,IFERROR(IF(OR(AND(Data_Input!$T$3="meters",Data_Input!$T2902&gt;12),(AND(Data_Input!$T$3="feet",Data_Input!$T2902&gt;40)),ABS(B2898)&gt;$G$4),"",B2898),""))</f>
        <v/>
      </c>
      <c r="M2898" s="37" t="str">
        <f>IF($H$4=0,C2898,IFERROR(IF(OR(AND(Data_Input!$T$3="meters",Data_Input!$T2902&gt;12),(AND(Data_Input!$T$3="feet",Data_Input!$T2902&gt;40)),ABS(C2898)&gt;$G$4),"",C2898),""))</f>
        <v/>
      </c>
      <c r="N2898" s="37" t="str">
        <f>IF($I$4=0,D2898,IFERROR(IF(OR(AND(Data_Input!$T$3="meters",Data_Input!$T2902&gt;12),(AND(Data_Input!$T$3="feet",Data_Input!$T2902&gt;40)),ABS(D2898)&gt;$G$4),"",D2898),""))</f>
        <v/>
      </c>
      <c r="O2898" s="37" t="str">
        <f>IF($J$4=0,E2898,IFERROR(IF(OR(AND(Data_Input!$T$3="meters",Data_Input!$T2902&gt;12),(AND(Data_Input!$T$3="feet",Data_Input!$T2902&gt;40)),ABS(E2898)&gt;$G$4),"",E2898),""))</f>
        <v/>
      </c>
      <c r="P2898" s="35"/>
      <c r="Q2898" s="8" t="str">
        <f t="shared" si="190"/>
        <v/>
      </c>
      <c r="R2898" s="8" t="str">
        <f t="shared" si="191"/>
        <v/>
      </c>
      <c r="S2898" s="8" t="str">
        <f t="shared" si="192"/>
        <v/>
      </c>
      <c r="T2898" s="8" t="str">
        <f t="shared" si="193"/>
        <v/>
      </c>
      <c r="U2898" s="35"/>
    </row>
    <row r="2899" spans="1:21">
      <c r="A2899" s="7">
        <v>2897</v>
      </c>
      <c r="B2899" s="37" t="str">
        <f>Data_Input!O2903</f>
        <v/>
      </c>
      <c r="C2899" s="37" t="str">
        <f>Data_Input!P2903</f>
        <v/>
      </c>
      <c r="D2899" s="37" t="str">
        <f>Data_Input!Q2903</f>
        <v/>
      </c>
      <c r="E2899" s="37" t="str">
        <f>Data_Input!R2903</f>
        <v/>
      </c>
      <c r="F2899" s="47"/>
      <c r="G2899" s="35"/>
      <c r="H2899" s="35"/>
      <c r="I2899" s="35"/>
      <c r="J2899" s="35"/>
      <c r="K2899" s="35"/>
      <c r="L2899" s="37" t="str">
        <f>IF($G$4=0,B2899,IFERROR(IF(OR(AND(Data_Input!$T$3="meters",Data_Input!$T2903&gt;12),(AND(Data_Input!$T$3="feet",Data_Input!$T2903&gt;40)),ABS(B2899)&gt;$G$4),"",B2899),""))</f>
        <v/>
      </c>
      <c r="M2899" s="37" t="str">
        <f>IF($H$4=0,C2899,IFERROR(IF(OR(AND(Data_Input!$T$3="meters",Data_Input!$T2903&gt;12),(AND(Data_Input!$T$3="feet",Data_Input!$T2903&gt;40)),ABS(C2899)&gt;$G$4),"",C2899),""))</f>
        <v/>
      </c>
      <c r="N2899" s="37" t="str">
        <f>IF($I$4=0,D2899,IFERROR(IF(OR(AND(Data_Input!$T$3="meters",Data_Input!$T2903&gt;12),(AND(Data_Input!$T$3="feet",Data_Input!$T2903&gt;40)),ABS(D2899)&gt;$G$4),"",D2899),""))</f>
        <v/>
      </c>
      <c r="O2899" s="37" t="str">
        <f>IF($J$4=0,E2899,IFERROR(IF(OR(AND(Data_Input!$T$3="meters",Data_Input!$T2903&gt;12),(AND(Data_Input!$T$3="feet",Data_Input!$T2903&gt;40)),ABS(E2899)&gt;$G$4),"",E2899),""))</f>
        <v/>
      </c>
      <c r="P2899" s="35"/>
      <c r="Q2899" s="8" t="str">
        <f t="shared" si="190"/>
        <v/>
      </c>
      <c r="R2899" s="8" t="str">
        <f t="shared" si="191"/>
        <v/>
      </c>
      <c r="S2899" s="8" t="str">
        <f t="shared" si="192"/>
        <v/>
      </c>
      <c r="T2899" s="8" t="str">
        <f t="shared" si="193"/>
        <v/>
      </c>
      <c r="U2899" s="35"/>
    </row>
    <row r="2900" spans="1:21">
      <c r="A2900" s="7">
        <v>2898</v>
      </c>
      <c r="B2900" s="37" t="str">
        <f>Data_Input!O2904</f>
        <v/>
      </c>
      <c r="C2900" s="37" t="str">
        <f>Data_Input!P2904</f>
        <v/>
      </c>
      <c r="D2900" s="37" t="str">
        <f>Data_Input!Q2904</f>
        <v/>
      </c>
      <c r="E2900" s="37" t="str">
        <f>Data_Input!R2904</f>
        <v/>
      </c>
      <c r="F2900" s="47"/>
      <c r="G2900" s="35"/>
      <c r="H2900" s="35"/>
      <c r="I2900" s="35"/>
      <c r="J2900" s="35"/>
      <c r="K2900" s="35"/>
      <c r="L2900" s="37" t="str">
        <f>IF($G$4=0,B2900,IFERROR(IF(OR(AND(Data_Input!$T$3="meters",Data_Input!$T2904&gt;12),(AND(Data_Input!$T$3="feet",Data_Input!$T2904&gt;40)),ABS(B2900)&gt;$G$4),"",B2900),""))</f>
        <v/>
      </c>
      <c r="M2900" s="37" t="str">
        <f>IF($H$4=0,C2900,IFERROR(IF(OR(AND(Data_Input!$T$3="meters",Data_Input!$T2904&gt;12),(AND(Data_Input!$T$3="feet",Data_Input!$T2904&gt;40)),ABS(C2900)&gt;$G$4),"",C2900),""))</f>
        <v/>
      </c>
      <c r="N2900" s="37" t="str">
        <f>IF($I$4=0,D2900,IFERROR(IF(OR(AND(Data_Input!$T$3="meters",Data_Input!$T2904&gt;12),(AND(Data_Input!$T$3="feet",Data_Input!$T2904&gt;40)),ABS(D2900)&gt;$G$4),"",D2900),""))</f>
        <v/>
      </c>
      <c r="O2900" s="37" t="str">
        <f>IF($J$4=0,E2900,IFERROR(IF(OR(AND(Data_Input!$T$3="meters",Data_Input!$T2904&gt;12),(AND(Data_Input!$T$3="feet",Data_Input!$T2904&gt;40)),ABS(E2900)&gt;$G$4),"",E2900),""))</f>
        <v/>
      </c>
      <c r="P2900" s="35"/>
      <c r="Q2900" s="8" t="str">
        <f t="shared" si="190"/>
        <v/>
      </c>
      <c r="R2900" s="8" t="str">
        <f t="shared" si="191"/>
        <v/>
      </c>
      <c r="S2900" s="8" t="str">
        <f t="shared" si="192"/>
        <v/>
      </c>
      <c r="T2900" s="8" t="str">
        <f t="shared" si="193"/>
        <v/>
      </c>
      <c r="U2900" s="35"/>
    </row>
    <row r="2901" spans="1:21">
      <c r="A2901" s="7">
        <v>2899</v>
      </c>
      <c r="B2901" s="37" t="str">
        <f>Data_Input!O2905</f>
        <v/>
      </c>
      <c r="C2901" s="37" t="str">
        <f>Data_Input!P2905</f>
        <v/>
      </c>
      <c r="D2901" s="37" t="str">
        <f>Data_Input!Q2905</f>
        <v/>
      </c>
      <c r="E2901" s="37" t="str">
        <f>Data_Input!R2905</f>
        <v/>
      </c>
      <c r="F2901" s="47"/>
      <c r="G2901" s="35"/>
      <c r="H2901" s="35"/>
      <c r="I2901" s="35"/>
      <c r="J2901" s="35"/>
      <c r="K2901" s="35"/>
      <c r="L2901" s="37" t="str">
        <f>IF($G$4=0,B2901,IFERROR(IF(OR(AND(Data_Input!$T$3="meters",Data_Input!$T2905&gt;12),(AND(Data_Input!$T$3="feet",Data_Input!$T2905&gt;40)),ABS(B2901)&gt;$G$4),"",B2901),""))</f>
        <v/>
      </c>
      <c r="M2901" s="37" t="str">
        <f>IF($H$4=0,C2901,IFERROR(IF(OR(AND(Data_Input!$T$3="meters",Data_Input!$T2905&gt;12),(AND(Data_Input!$T$3="feet",Data_Input!$T2905&gt;40)),ABS(C2901)&gt;$G$4),"",C2901),""))</f>
        <v/>
      </c>
      <c r="N2901" s="37" t="str">
        <f>IF($I$4=0,D2901,IFERROR(IF(OR(AND(Data_Input!$T$3="meters",Data_Input!$T2905&gt;12),(AND(Data_Input!$T$3="feet",Data_Input!$T2905&gt;40)),ABS(D2901)&gt;$G$4),"",D2901),""))</f>
        <v/>
      </c>
      <c r="O2901" s="37" t="str">
        <f>IF($J$4=0,E2901,IFERROR(IF(OR(AND(Data_Input!$T$3="meters",Data_Input!$T2905&gt;12),(AND(Data_Input!$T$3="feet",Data_Input!$T2905&gt;40)),ABS(E2901)&gt;$G$4),"",E2901),""))</f>
        <v/>
      </c>
      <c r="P2901" s="35"/>
      <c r="Q2901" s="8" t="str">
        <f t="shared" si="190"/>
        <v/>
      </c>
      <c r="R2901" s="8" t="str">
        <f t="shared" si="191"/>
        <v/>
      </c>
      <c r="S2901" s="8" t="str">
        <f t="shared" si="192"/>
        <v/>
      </c>
      <c r="T2901" s="8" t="str">
        <f t="shared" si="193"/>
        <v/>
      </c>
      <c r="U2901" s="35"/>
    </row>
    <row r="2902" spans="1:21">
      <c r="A2902" s="7">
        <v>2900</v>
      </c>
      <c r="B2902" s="37" t="str">
        <f>Data_Input!O2906</f>
        <v/>
      </c>
      <c r="C2902" s="37" t="str">
        <f>Data_Input!P2906</f>
        <v/>
      </c>
      <c r="D2902" s="37" t="str">
        <f>Data_Input!Q2906</f>
        <v/>
      </c>
      <c r="E2902" s="37" t="str">
        <f>Data_Input!R2906</f>
        <v/>
      </c>
      <c r="F2902" s="47"/>
      <c r="G2902" s="35"/>
      <c r="H2902" s="35"/>
      <c r="I2902" s="35"/>
      <c r="J2902" s="35"/>
      <c r="K2902" s="35"/>
      <c r="L2902" s="37" t="str">
        <f>IF($G$4=0,B2902,IFERROR(IF(OR(AND(Data_Input!$T$3="meters",Data_Input!$T2906&gt;12),(AND(Data_Input!$T$3="feet",Data_Input!$T2906&gt;40)),ABS(B2902)&gt;$G$4),"",B2902),""))</f>
        <v/>
      </c>
      <c r="M2902" s="37" t="str">
        <f>IF($H$4=0,C2902,IFERROR(IF(OR(AND(Data_Input!$T$3="meters",Data_Input!$T2906&gt;12),(AND(Data_Input!$T$3="feet",Data_Input!$T2906&gt;40)),ABS(C2902)&gt;$G$4),"",C2902),""))</f>
        <v/>
      </c>
      <c r="N2902" s="37" t="str">
        <f>IF($I$4=0,D2902,IFERROR(IF(OR(AND(Data_Input!$T$3="meters",Data_Input!$T2906&gt;12),(AND(Data_Input!$T$3="feet",Data_Input!$T2906&gt;40)),ABS(D2902)&gt;$G$4),"",D2902),""))</f>
        <v/>
      </c>
      <c r="O2902" s="37" t="str">
        <f>IF($J$4=0,E2902,IFERROR(IF(OR(AND(Data_Input!$T$3="meters",Data_Input!$T2906&gt;12),(AND(Data_Input!$T$3="feet",Data_Input!$T2906&gt;40)),ABS(E2902)&gt;$G$4),"",E2902),""))</f>
        <v/>
      </c>
      <c r="P2902" s="35"/>
      <c r="Q2902" s="8" t="str">
        <f t="shared" si="190"/>
        <v/>
      </c>
      <c r="R2902" s="8" t="str">
        <f t="shared" si="191"/>
        <v/>
      </c>
      <c r="S2902" s="8" t="str">
        <f t="shared" si="192"/>
        <v/>
      </c>
      <c r="T2902" s="8" t="str">
        <f t="shared" si="193"/>
        <v/>
      </c>
      <c r="U2902" s="35"/>
    </row>
    <row r="2903" spans="1:21">
      <c r="A2903" s="7">
        <v>2901</v>
      </c>
      <c r="B2903" s="37" t="str">
        <f>Data_Input!O2907</f>
        <v/>
      </c>
      <c r="C2903" s="37" t="str">
        <f>Data_Input!P2907</f>
        <v/>
      </c>
      <c r="D2903" s="37" t="str">
        <f>Data_Input!Q2907</f>
        <v/>
      </c>
      <c r="E2903" s="37" t="str">
        <f>Data_Input!R2907</f>
        <v/>
      </c>
      <c r="F2903" s="47"/>
      <c r="G2903" s="35"/>
      <c r="H2903" s="35"/>
      <c r="I2903" s="35"/>
      <c r="J2903" s="35"/>
      <c r="K2903" s="35"/>
      <c r="L2903" s="37" t="str">
        <f>IF($G$4=0,B2903,IFERROR(IF(OR(AND(Data_Input!$T$3="meters",Data_Input!$T2907&gt;12),(AND(Data_Input!$T$3="feet",Data_Input!$T2907&gt;40)),ABS(B2903)&gt;$G$4),"",B2903),""))</f>
        <v/>
      </c>
      <c r="M2903" s="37" t="str">
        <f>IF($H$4=0,C2903,IFERROR(IF(OR(AND(Data_Input!$T$3="meters",Data_Input!$T2907&gt;12),(AND(Data_Input!$T$3="feet",Data_Input!$T2907&gt;40)),ABS(C2903)&gt;$G$4),"",C2903),""))</f>
        <v/>
      </c>
      <c r="N2903" s="37" t="str">
        <f>IF($I$4=0,D2903,IFERROR(IF(OR(AND(Data_Input!$T$3="meters",Data_Input!$T2907&gt;12),(AND(Data_Input!$T$3="feet",Data_Input!$T2907&gt;40)),ABS(D2903)&gt;$G$4),"",D2903),""))</f>
        <v/>
      </c>
      <c r="O2903" s="37" t="str">
        <f>IF($J$4=0,E2903,IFERROR(IF(OR(AND(Data_Input!$T$3="meters",Data_Input!$T2907&gt;12),(AND(Data_Input!$T$3="feet",Data_Input!$T2907&gt;40)),ABS(E2903)&gt;$G$4),"",E2903),""))</f>
        <v/>
      </c>
      <c r="P2903" s="35"/>
      <c r="Q2903" s="8" t="str">
        <f t="shared" si="190"/>
        <v/>
      </c>
      <c r="R2903" s="8" t="str">
        <f t="shared" si="191"/>
        <v/>
      </c>
      <c r="S2903" s="8" t="str">
        <f t="shared" si="192"/>
        <v/>
      </c>
      <c r="T2903" s="8" t="str">
        <f t="shared" si="193"/>
        <v/>
      </c>
      <c r="U2903" s="35"/>
    </row>
    <row r="2904" spans="1:21">
      <c r="A2904" s="7">
        <v>2902</v>
      </c>
      <c r="B2904" s="37" t="str">
        <f>Data_Input!O2908</f>
        <v/>
      </c>
      <c r="C2904" s="37" t="str">
        <f>Data_Input!P2908</f>
        <v/>
      </c>
      <c r="D2904" s="37" t="str">
        <f>Data_Input!Q2908</f>
        <v/>
      </c>
      <c r="E2904" s="37" t="str">
        <f>Data_Input!R2908</f>
        <v/>
      </c>
      <c r="F2904" s="47"/>
      <c r="G2904" s="35"/>
      <c r="H2904" s="35"/>
      <c r="I2904" s="35"/>
      <c r="J2904" s="35"/>
      <c r="K2904" s="35"/>
      <c r="L2904" s="37" t="str">
        <f>IF($G$4=0,B2904,IFERROR(IF(OR(AND(Data_Input!$T$3="meters",Data_Input!$T2908&gt;12),(AND(Data_Input!$T$3="feet",Data_Input!$T2908&gt;40)),ABS(B2904)&gt;$G$4),"",B2904),""))</f>
        <v/>
      </c>
      <c r="M2904" s="37" t="str">
        <f>IF($H$4=0,C2904,IFERROR(IF(OR(AND(Data_Input!$T$3="meters",Data_Input!$T2908&gt;12),(AND(Data_Input!$T$3="feet",Data_Input!$T2908&gt;40)),ABS(C2904)&gt;$G$4),"",C2904),""))</f>
        <v/>
      </c>
      <c r="N2904" s="37" t="str">
        <f>IF($I$4=0,D2904,IFERROR(IF(OR(AND(Data_Input!$T$3="meters",Data_Input!$T2908&gt;12),(AND(Data_Input!$T$3="feet",Data_Input!$T2908&gt;40)),ABS(D2904)&gt;$G$4),"",D2904),""))</f>
        <v/>
      </c>
      <c r="O2904" s="37" t="str">
        <f>IF($J$4=0,E2904,IFERROR(IF(OR(AND(Data_Input!$T$3="meters",Data_Input!$T2908&gt;12),(AND(Data_Input!$T$3="feet",Data_Input!$T2908&gt;40)),ABS(E2904)&gt;$G$4),"",E2904),""))</f>
        <v/>
      </c>
      <c r="P2904" s="35"/>
      <c r="Q2904" s="8" t="str">
        <f t="shared" si="190"/>
        <v/>
      </c>
      <c r="R2904" s="8" t="str">
        <f t="shared" si="191"/>
        <v/>
      </c>
      <c r="S2904" s="8" t="str">
        <f t="shared" si="192"/>
        <v/>
      </c>
      <c r="T2904" s="8" t="str">
        <f t="shared" si="193"/>
        <v/>
      </c>
      <c r="U2904" s="35"/>
    </row>
    <row r="2905" spans="1:21">
      <c r="A2905" s="7">
        <v>2903</v>
      </c>
      <c r="B2905" s="37" t="str">
        <f>Data_Input!O2909</f>
        <v/>
      </c>
      <c r="C2905" s="37" t="str">
        <f>Data_Input!P2909</f>
        <v/>
      </c>
      <c r="D2905" s="37" t="str">
        <f>Data_Input!Q2909</f>
        <v/>
      </c>
      <c r="E2905" s="37" t="str">
        <f>Data_Input!R2909</f>
        <v/>
      </c>
      <c r="F2905" s="47"/>
      <c r="G2905" s="35"/>
      <c r="H2905" s="35"/>
      <c r="I2905" s="35"/>
      <c r="J2905" s="35"/>
      <c r="K2905" s="35"/>
      <c r="L2905" s="37" t="str">
        <f>IF($G$4=0,B2905,IFERROR(IF(OR(AND(Data_Input!$T$3="meters",Data_Input!$T2909&gt;12),(AND(Data_Input!$T$3="feet",Data_Input!$T2909&gt;40)),ABS(B2905)&gt;$G$4),"",B2905),""))</f>
        <v/>
      </c>
      <c r="M2905" s="37" t="str">
        <f>IF($H$4=0,C2905,IFERROR(IF(OR(AND(Data_Input!$T$3="meters",Data_Input!$T2909&gt;12),(AND(Data_Input!$T$3="feet",Data_Input!$T2909&gt;40)),ABS(C2905)&gt;$G$4),"",C2905),""))</f>
        <v/>
      </c>
      <c r="N2905" s="37" t="str">
        <f>IF($I$4=0,D2905,IFERROR(IF(OR(AND(Data_Input!$T$3="meters",Data_Input!$T2909&gt;12),(AND(Data_Input!$T$3="feet",Data_Input!$T2909&gt;40)),ABS(D2905)&gt;$G$4),"",D2905),""))</f>
        <v/>
      </c>
      <c r="O2905" s="37" t="str">
        <f>IF($J$4=0,E2905,IFERROR(IF(OR(AND(Data_Input!$T$3="meters",Data_Input!$T2909&gt;12),(AND(Data_Input!$T$3="feet",Data_Input!$T2909&gt;40)),ABS(E2905)&gt;$G$4),"",E2905),""))</f>
        <v/>
      </c>
      <c r="P2905" s="35"/>
      <c r="Q2905" s="8" t="str">
        <f t="shared" si="190"/>
        <v/>
      </c>
      <c r="R2905" s="8" t="str">
        <f t="shared" si="191"/>
        <v/>
      </c>
      <c r="S2905" s="8" t="str">
        <f t="shared" si="192"/>
        <v/>
      </c>
      <c r="T2905" s="8" t="str">
        <f t="shared" si="193"/>
        <v/>
      </c>
      <c r="U2905" s="35"/>
    </row>
    <row r="2906" spans="1:21">
      <c r="A2906" s="7">
        <v>2904</v>
      </c>
      <c r="B2906" s="37" t="str">
        <f>Data_Input!O2910</f>
        <v/>
      </c>
      <c r="C2906" s="37" t="str">
        <f>Data_Input!P2910</f>
        <v/>
      </c>
      <c r="D2906" s="37" t="str">
        <f>Data_Input!Q2910</f>
        <v/>
      </c>
      <c r="E2906" s="37" t="str">
        <f>Data_Input!R2910</f>
        <v/>
      </c>
      <c r="F2906" s="47"/>
      <c r="G2906" s="35"/>
      <c r="H2906" s="35"/>
      <c r="I2906" s="35"/>
      <c r="J2906" s="35"/>
      <c r="K2906" s="35"/>
      <c r="L2906" s="37" t="str">
        <f>IF($G$4=0,B2906,IFERROR(IF(OR(AND(Data_Input!$T$3="meters",Data_Input!$T2910&gt;12),(AND(Data_Input!$T$3="feet",Data_Input!$T2910&gt;40)),ABS(B2906)&gt;$G$4),"",B2906),""))</f>
        <v/>
      </c>
      <c r="M2906" s="37" t="str">
        <f>IF($H$4=0,C2906,IFERROR(IF(OR(AND(Data_Input!$T$3="meters",Data_Input!$T2910&gt;12),(AND(Data_Input!$T$3="feet",Data_Input!$T2910&gt;40)),ABS(C2906)&gt;$G$4),"",C2906),""))</f>
        <v/>
      </c>
      <c r="N2906" s="37" t="str">
        <f>IF($I$4=0,D2906,IFERROR(IF(OR(AND(Data_Input!$T$3="meters",Data_Input!$T2910&gt;12),(AND(Data_Input!$T$3="feet",Data_Input!$T2910&gt;40)),ABS(D2906)&gt;$G$4),"",D2906),""))</f>
        <v/>
      </c>
      <c r="O2906" s="37" t="str">
        <f>IF($J$4=0,E2906,IFERROR(IF(OR(AND(Data_Input!$T$3="meters",Data_Input!$T2910&gt;12),(AND(Data_Input!$T$3="feet",Data_Input!$T2910&gt;40)),ABS(E2906)&gt;$G$4),"",E2906),""))</f>
        <v/>
      </c>
      <c r="P2906" s="35"/>
      <c r="Q2906" s="8" t="str">
        <f t="shared" si="190"/>
        <v/>
      </c>
      <c r="R2906" s="8" t="str">
        <f t="shared" si="191"/>
        <v/>
      </c>
      <c r="S2906" s="8" t="str">
        <f t="shared" si="192"/>
        <v/>
      </c>
      <c r="T2906" s="8" t="str">
        <f t="shared" si="193"/>
        <v/>
      </c>
      <c r="U2906" s="35"/>
    </row>
    <row r="2907" spans="1:21">
      <c r="A2907" s="7">
        <v>2905</v>
      </c>
      <c r="B2907" s="37" t="str">
        <f>Data_Input!O2911</f>
        <v/>
      </c>
      <c r="C2907" s="37" t="str">
        <f>Data_Input!P2911</f>
        <v/>
      </c>
      <c r="D2907" s="37" t="str">
        <f>Data_Input!Q2911</f>
        <v/>
      </c>
      <c r="E2907" s="37" t="str">
        <f>Data_Input!R2911</f>
        <v/>
      </c>
      <c r="F2907" s="47"/>
      <c r="G2907" s="35"/>
      <c r="H2907" s="35"/>
      <c r="I2907" s="35"/>
      <c r="J2907" s="35"/>
      <c r="K2907" s="35"/>
      <c r="L2907" s="37" t="str">
        <f>IF($G$4=0,B2907,IFERROR(IF(OR(AND(Data_Input!$T$3="meters",Data_Input!$T2911&gt;12),(AND(Data_Input!$T$3="feet",Data_Input!$T2911&gt;40)),ABS(B2907)&gt;$G$4),"",B2907),""))</f>
        <v/>
      </c>
      <c r="M2907" s="37" t="str">
        <f>IF($H$4=0,C2907,IFERROR(IF(OR(AND(Data_Input!$T$3="meters",Data_Input!$T2911&gt;12),(AND(Data_Input!$T$3="feet",Data_Input!$T2911&gt;40)),ABS(C2907)&gt;$G$4),"",C2907),""))</f>
        <v/>
      </c>
      <c r="N2907" s="37" t="str">
        <f>IF($I$4=0,D2907,IFERROR(IF(OR(AND(Data_Input!$T$3="meters",Data_Input!$T2911&gt;12),(AND(Data_Input!$T$3="feet",Data_Input!$T2911&gt;40)),ABS(D2907)&gt;$G$4),"",D2907),""))</f>
        <v/>
      </c>
      <c r="O2907" s="37" t="str">
        <f>IF($J$4=0,E2907,IFERROR(IF(OR(AND(Data_Input!$T$3="meters",Data_Input!$T2911&gt;12),(AND(Data_Input!$T$3="feet",Data_Input!$T2911&gt;40)),ABS(E2907)&gt;$G$4),"",E2907),""))</f>
        <v/>
      </c>
      <c r="P2907" s="35"/>
      <c r="Q2907" s="8" t="str">
        <f t="shared" si="190"/>
        <v/>
      </c>
      <c r="R2907" s="8" t="str">
        <f t="shared" si="191"/>
        <v/>
      </c>
      <c r="S2907" s="8" t="str">
        <f t="shared" si="192"/>
        <v/>
      </c>
      <c r="T2907" s="8" t="str">
        <f t="shared" si="193"/>
        <v/>
      </c>
      <c r="U2907" s="35"/>
    </row>
    <row r="2908" spans="1:21">
      <c r="A2908" s="7">
        <v>2906</v>
      </c>
      <c r="B2908" s="37" t="str">
        <f>Data_Input!O2912</f>
        <v/>
      </c>
      <c r="C2908" s="37" t="str">
        <f>Data_Input!P2912</f>
        <v/>
      </c>
      <c r="D2908" s="37" t="str">
        <f>Data_Input!Q2912</f>
        <v/>
      </c>
      <c r="E2908" s="37" t="str">
        <f>Data_Input!R2912</f>
        <v/>
      </c>
      <c r="F2908" s="47"/>
      <c r="G2908" s="35"/>
      <c r="H2908" s="35"/>
      <c r="I2908" s="35"/>
      <c r="J2908" s="35"/>
      <c r="K2908" s="35"/>
      <c r="L2908" s="37" t="str">
        <f>IF($G$4=0,B2908,IFERROR(IF(OR(AND(Data_Input!$T$3="meters",Data_Input!$T2912&gt;12),(AND(Data_Input!$T$3="feet",Data_Input!$T2912&gt;40)),ABS(B2908)&gt;$G$4),"",B2908),""))</f>
        <v/>
      </c>
      <c r="M2908" s="37" t="str">
        <f>IF($H$4=0,C2908,IFERROR(IF(OR(AND(Data_Input!$T$3="meters",Data_Input!$T2912&gt;12),(AND(Data_Input!$T$3="feet",Data_Input!$T2912&gt;40)),ABS(C2908)&gt;$G$4),"",C2908),""))</f>
        <v/>
      </c>
      <c r="N2908" s="37" t="str">
        <f>IF($I$4=0,D2908,IFERROR(IF(OR(AND(Data_Input!$T$3="meters",Data_Input!$T2912&gt;12),(AND(Data_Input!$T$3="feet",Data_Input!$T2912&gt;40)),ABS(D2908)&gt;$G$4),"",D2908),""))</f>
        <v/>
      </c>
      <c r="O2908" s="37" t="str">
        <f>IF($J$4=0,E2908,IFERROR(IF(OR(AND(Data_Input!$T$3="meters",Data_Input!$T2912&gt;12),(AND(Data_Input!$T$3="feet",Data_Input!$T2912&gt;40)),ABS(E2908)&gt;$G$4),"",E2908),""))</f>
        <v/>
      </c>
      <c r="P2908" s="35"/>
      <c r="Q2908" s="8" t="str">
        <f t="shared" si="190"/>
        <v/>
      </c>
      <c r="R2908" s="8" t="str">
        <f t="shared" si="191"/>
        <v/>
      </c>
      <c r="S2908" s="8" t="str">
        <f t="shared" si="192"/>
        <v/>
      </c>
      <c r="T2908" s="8" t="str">
        <f t="shared" si="193"/>
        <v/>
      </c>
      <c r="U2908" s="35"/>
    </row>
    <row r="2909" spans="1:21">
      <c r="A2909" s="7">
        <v>2907</v>
      </c>
      <c r="B2909" s="37" t="str">
        <f>Data_Input!O2913</f>
        <v/>
      </c>
      <c r="C2909" s="37" t="str">
        <f>Data_Input!P2913</f>
        <v/>
      </c>
      <c r="D2909" s="37" t="str">
        <f>Data_Input!Q2913</f>
        <v/>
      </c>
      <c r="E2909" s="37" t="str">
        <f>Data_Input!R2913</f>
        <v/>
      </c>
      <c r="F2909" s="47"/>
      <c r="G2909" s="35"/>
      <c r="H2909" s="35"/>
      <c r="I2909" s="35"/>
      <c r="J2909" s="35"/>
      <c r="K2909" s="35"/>
      <c r="L2909" s="37" t="str">
        <f>IF($G$4=0,B2909,IFERROR(IF(OR(AND(Data_Input!$T$3="meters",Data_Input!$T2913&gt;12),(AND(Data_Input!$T$3="feet",Data_Input!$T2913&gt;40)),ABS(B2909)&gt;$G$4),"",B2909),""))</f>
        <v/>
      </c>
      <c r="M2909" s="37" t="str">
        <f>IF($H$4=0,C2909,IFERROR(IF(OR(AND(Data_Input!$T$3="meters",Data_Input!$T2913&gt;12),(AND(Data_Input!$T$3="feet",Data_Input!$T2913&gt;40)),ABS(C2909)&gt;$G$4),"",C2909),""))</f>
        <v/>
      </c>
      <c r="N2909" s="37" t="str">
        <f>IF($I$4=0,D2909,IFERROR(IF(OR(AND(Data_Input!$T$3="meters",Data_Input!$T2913&gt;12),(AND(Data_Input!$T$3="feet",Data_Input!$T2913&gt;40)),ABS(D2909)&gt;$G$4),"",D2909),""))</f>
        <v/>
      </c>
      <c r="O2909" s="37" t="str">
        <f>IF($J$4=0,E2909,IFERROR(IF(OR(AND(Data_Input!$T$3="meters",Data_Input!$T2913&gt;12),(AND(Data_Input!$T$3="feet",Data_Input!$T2913&gt;40)),ABS(E2909)&gt;$G$4),"",E2909),""))</f>
        <v/>
      </c>
      <c r="P2909" s="35"/>
      <c r="Q2909" s="8" t="str">
        <f t="shared" si="190"/>
        <v/>
      </c>
      <c r="R2909" s="8" t="str">
        <f t="shared" si="191"/>
        <v/>
      </c>
      <c r="S2909" s="8" t="str">
        <f t="shared" si="192"/>
        <v/>
      </c>
      <c r="T2909" s="8" t="str">
        <f t="shared" si="193"/>
        <v/>
      </c>
      <c r="U2909" s="35"/>
    </row>
    <row r="2910" spans="1:21">
      <c r="A2910" s="7">
        <v>2908</v>
      </c>
      <c r="B2910" s="37" t="str">
        <f>Data_Input!O2914</f>
        <v/>
      </c>
      <c r="C2910" s="37" t="str">
        <f>Data_Input!P2914</f>
        <v/>
      </c>
      <c r="D2910" s="37" t="str">
        <f>Data_Input!Q2914</f>
        <v/>
      </c>
      <c r="E2910" s="37" t="str">
        <f>Data_Input!R2914</f>
        <v/>
      </c>
      <c r="F2910" s="47"/>
      <c r="G2910" s="35"/>
      <c r="H2910" s="35"/>
      <c r="I2910" s="35"/>
      <c r="J2910" s="35"/>
      <c r="K2910" s="35"/>
      <c r="L2910" s="37" t="str">
        <f>IF($G$4=0,B2910,IFERROR(IF(OR(AND(Data_Input!$T$3="meters",Data_Input!$T2914&gt;12),(AND(Data_Input!$T$3="feet",Data_Input!$T2914&gt;40)),ABS(B2910)&gt;$G$4),"",B2910),""))</f>
        <v/>
      </c>
      <c r="M2910" s="37" t="str">
        <f>IF($H$4=0,C2910,IFERROR(IF(OR(AND(Data_Input!$T$3="meters",Data_Input!$T2914&gt;12),(AND(Data_Input!$T$3="feet",Data_Input!$T2914&gt;40)),ABS(C2910)&gt;$G$4),"",C2910),""))</f>
        <v/>
      </c>
      <c r="N2910" s="37" t="str">
        <f>IF($I$4=0,D2910,IFERROR(IF(OR(AND(Data_Input!$T$3="meters",Data_Input!$T2914&gt;12),(AND(Data_Input!$T$3="feet",Data_Input!$T2914&gt;40)),ABS(D2910)&gt;$G$4),"",D2910),""))</f>
        <v/>
      </c>
      <c r="O2910" s="37" t="str">
        <f>IF($J$4=0,E2910,IFERROR(IF(OR(AND(Data_Input!$T$3="meters",Data_Input!$T2914&gt;12),(AND(Data_Input!$T$3="feet",Data_Input!$T2914&gt;40)),ABS(E2910)&gt;$G$4),"",E2910),""))</f>
        <v/>
      </c>
      <c r="P2910" s="35"/>
      <c r="Q2910" s="8" t="str">
        <f t="shared" si="190"/>
        <v/>
      </c>
      <c r="R2910" s="8" t="str">
        <f t="shared" si="191"/>
        <v/>
      </c>
      <c r="S2910" s="8" t="str">
        <f t="shared" si="192"/>
        <v/>
      </c>
      <c r="T2910" s="8" t="str">
        <f t="shared" si="193"/>
        <v/>
      </c>
      <c r="U2910" s="35"/>
    </row>
    <row r="2911" spans="1:21">
      <c r="A2911" s="7">
        <v>2909</v>
      </c>
      <c r="B2911" s="37" t="str">
        <f>Data_Input!O2915</f>
        <v/>
      </c>
      <c r="C2911" s="37" t="str">
        <f>Data_Input!P2915</f>
        <v/>
      </c>
      <c r="D2911" s="37" t="str">
        <f>Data_Input!Q2915</f>
        <v/>
      </c>
      <c r="E2911" s="37" t="str">
        <f>Data_Input!R2915</f>
        <v/>
      </c>
      <c r="F2911" s="47"/>
      <c r="G2911" s="35"/>
      <c r="H2911" s="35"/>
      <c r="I2911" s="35"/>
      <c r="J2911" s="35"/>
      <c r="K2911" s="35"/>
      <c r="L2911" s="37" t="str">
        <f>IF($G$4=0,B2911,IFERROR(IF(OR(AND(Data_Input!$T$3="meters",Data_Input!$T2915&gt;12),(AND(Data_Input!$T$3="feet",Data_Input!$T2915&gt;40)),ABS(B2911)&gt;$G$4),"",B2911),""))</f>
        <v/>
      </c>
      <c r="M2911" s="37" t="str">
        <f>IF($H$4=0,C2911,IFERROR(IF(OR(AND(Data_Input!$T$3="meters",Data_Input!$T2915&gt;12),(AND(Data_Input!$T$3="feet",Data_Input!$T2915&gt;40)),ABS(C2911)&gt;$G$4),"",C2911),""))</f>
        <v/>
      </c>
      <c r="N2911" s="37" t="str">
        <f>IF($I$4=0,D2911,IFERROR(IF(OR(AND(Data_Input!$T$3="meters",Data_Input!$T2915&gt;12),(AND(Data_Input!$T$3="feet",Data_Input!$T2915&gt;40)),ABS(D2911)&gt;$G$4),"",D2911),""))</f>
        <v/>
      </c>
      <c r="O2911" s="37" t="str">
        <f>IF($J$4=0,E2911,IFERROR(IF(OR(AND(Data_Input!$T$3="meters",Data_Input!$T2915&gt;12),(AND(Data_Input!$T$3="feet",Data_Input!$T2915&gt;40)),ABS(E2911)&gt;$G$4),"",E2911),""))</f>
        <v/>
      </c>
      <c r="P2911" s="35"/>
      <c r="Q2911" s="8" t="str">
        <f t="shared" si="190"/>
        <v/>
      </c>
      <c r="R2911" s="8" t="str">
        <f t="shared" si="191"/>
        <v/>
      </c>
      <c r="S2911" s="8" t="str">
        <f t="shared" si="192"/>
        <v/>
      </c>
      <c r="T2911" s="8" t="str">
        <f t="shared" si="193"/>
        <v/>
      </c>
      <c r="U2911" s="35"/>
    </row>
    <row r="2912" spans="1:21">
      <c r="A2912" s="7">
        <v>2910</v>
      </c>
      <c r="B2912" s="37" t="str">
        <f>Data_Input!O2916</f>
        <v/>
      </c>
      <c r="C2912" s="37" t="str">
        <f>Data_Input!P2916</f>
        <v/>
      </c>
      <c r="D2912" s="37" t="str">
        <f>Data_Input!Q2916</f>
        <v/>
      </c>
      <c r="E2912" s="37" t="str">
        <f>Data_Input!R2916</f>
        <v/>
      </c>
      <c r="F2912" s="47"/>
      <c r="G2912" s="35"/>
      <c r="H2912" s="35"/>
      <c r="I2912" s="35"/>
      <c r="J2912" s="35"/>
      <c r="K2912" s="35"/>
      <c r="L2912" s="37" t="str">
        <f>IF($G$4=0,B2912,IFERROR(IF(OR(AND(Data_Input!$T$3="meters",Data_Input!$T2916&gt;12),(AND(Data_Input!$T$3="feet",Data_Input!$T2916&gt;40)),ABS(B2912)&gt;$G$4),"",B2912),""))</f>
        <v/>
      </c>
      <c r="M2912" s="37" t="str">
        <f>IF($H$4=0,C2912,IFERROR(IF(OR(AND(Data_Input!$T$3="meters",Data_Input!$T2916&gt;12),(AND(Data_Input!$T$3="feet",Data_Input!$T2916&gt;40)),ABS(C2912)&gt;$G$4),"",C2912),""))</f>
        <v/>
      </c>
      <c r="N2912" s="37" t="str">
        <f>IF($I$4=0,D2912,IFERROR(IF(OR(AND(Data_Input!$T$3="meters",Data_Input!$T2916&gt;12),(AND(Data_Input!$T$3="feet",Data_Input!$T2916&gt;40)),ABS(D2912)&gt;$G$4),"",D2912),""))</f>
        <v/>
      </c>
      <c r="O2912" s="37" t="str">
        <f>IF($J$4=0,E2912,IFERROR(IF(OR(AND(Data_Input!$T$3="meters",Data_Input!$T2916&gt;12),(AND(Data_Input!$T$3="feet",Data_Input!$T2916&gt;40)),ABS(E2912)&gt;$G$4),"",E2912),""))</f>
        <v/>
      </c>
      <c r="P2912" s="35"/>
      <c r="Q2912" s="8" t="str">
        <f t="shared" si="190"/>
        <v/>
      </c>
      <c r="R2912" s="8" t="str">
        <f t="shared" si="191"/>
        <v/>
      </c>
      <c r="S2912" s="8" t="str">
        <f t="shared" si="192"/>
        <v/>
      </c>
      <c r="T2912" s="8" t="str">
        <f t="shared" si="193"/>
        <v/>
      </c>
      <c r="U2912" s="35"/>
    </row>
    <row r="2913" spans="1:21">
      <c r="A2913" s="7">
        <v>2911</v>
      </c>
      <c r="B2913" s="37" t="str">
        <f>Data_Input!O2917</f>
        <v/>
      </c>
      <c r="C2913" s="37" t="str">
        <f>Data_Input!P2917</f>
        <v/>
      </c>
      <c r="D2913" s="37" t="str">
        <f>Data_Input!Q2917</f>
        <v/>
      </c>
      <c r="E2913" s="37" t="str">
        <f>Data_Input!R2917</f>
        <v/>
      </c>
      <c r="F2913" s="47"/>
      <c r="G2913" s="35"/>
      <c r="H2913" s="35"/>
      <c r="I2913" s="35"/>
      <c r="J2913" s="35"/>
      <c r="K2913" s="35"/>
      <c r="L2913" s="37" t="str">
        <f>IF($G$4=0,B2913,IFERROR(IF(OR(AND(Data_Input!$T$3="meters",Data_Input!$T2917&gt;12),(AND(Data_Input!$T$3="feet",Data_Input!$T2917&gt;40)),ABS(B2913)&gt;$G$4),"",B2913),""))</f>
        <v/>
      </c>
      <c r="M2913" s="37" t="str">
        <f>IF($H$4=0,C2913,IFERROR(IF(OR(AND(Data_Input!$T$3="meters",Data_Input!$T2917&gt;12),(AND(Data_Input!$T$3="feet",Data_Input!$T2917&gt;40)),ABS(C2913)&gt;$G$4),"",C2913),""))</f>
        <v/>
      </c>
      <c r="N2913" s="37" t="str">
        <f>IF($I$4=0,D2913,IFERROR(IF(OR(AND(Data_Input!$T$3="meters",Data_Input!$T2917&gt;12),(AND(Data_Input!$T$3="feet",Data_Input!$T2917&gt;40)),ABS(D2913)&gt;$G$4),"",D2913),""))</f>
        <v/>
      </c>
      <c r="O2913" s="37" t="str">
        <f>IF($J$4=0,E2913,IFERROR(IF(OR(AND(Data_Input!$T$3="meters",Data_Input!$T2917&gt;12),(AND(Data_Input!$T$3="feet",Data_Input!$T2917&gt;40)),ABS(E2913)&gt;$G$4),"",E2913),""))</f>
        <v/>
      </c>
      <c r="P2913" s="35"/>
      <c r="Q2913" s="8" t="str">
        <f t="shared" si="190"/>
        <v/>
      </c>
      <c r="R2913" s="8" t="str">
        <f t="shared" si="191"/>
        <v/>
      </c>
      <c r="S2913" s="8" t="str">
        <f t="shared" si="192"/>
        <v/>
      </c>
      <c r="T2913" s="8" t="str">
        <f t="shared" si="193"/>
        <v/>
      </c>
      <c r="U2913" s="35"/>
    </row>
    <row r="2914" spans="1:21">
      <c r="A2914" s="7">
        <v>2912</v>
      </c>
      <c r="B2914" s="37" t="str">
        <f>Data_Input!O2918</f>
        <v/>
      </c>
      <c r="C2914" s="37" t="str">
        <f>Data_Input!P2918</f>
        <v/>
      </c>
      <c r="D2914" s="37" t="str">
        <f>Data_Input!Q2918</f>
        <v/>
      </c>
      <c r="E2914" s="37" t="str">
        <f>Data_Input!R2918</f>
        <v/>
      </c>
      <c r="F2914" s="47"/>
      <c r="G2914" s="35"/>
      <c r="H2914" s="35"/>
      <c r="I2914" s="35"/>
      <c r="J2914" s="35"/>
      <c r="K2914" s="35"/>
      <c r="L2914" s="37" t="str">
        <f>IF($G$4=0,B2914,IFERROR(IF(OR(AND(Data_Input!$T$3="meters",Data_Input!$T2918&gt;12),(AND(Data_Input!$T$3="feet",Data_Input!$T2918&gt;40)),ABS(B2914)&gt;$G$4),"",B2914),""))</f>
        <v/>
      </c>
      <c r="M2914" s="37" t="str">
        <f>IF($H$4=0,C2914,IFERROR(IF(OR(AND(Data_Input!$T$3="meters",Data_Input!$T2918&gt;12),(AND(Data_Input!$T$3="feet",Data_Input!$T2918&gt;40)),ABS(C2914)&gt;$G$4),"",C2914),""))</f>
        <v/>
      </c>
      <c r="N2914" s="37" t="str">
        <f>IF($I$4=0,D2914,IFERROR(IF(OR(AND(Data_Input!$T$3="meters",Data_Input!$T2918&gt;12),(AND(Data_Input!$T$3="feet",Data_Input!$T2918&gt;40)),ABS(D2914)&gt;$G$4),"",D2914),""))</f>
        <v/>
      </c>
      <c r="O2914" s="37" t="str">
        <f>IF($J$4=0,E2914,IFERROR(IF(OR(AND(Data_Input!$T$3="meters",Data_Input!$T2918&gt;12),(AND(Data_Input!$T$3="feet",Data_Input!$T2918&gt;40)),ABS(E2914)&gt;$G$4),"",E2914),""))</f>
        <v/>
      </c>
      <c r="P2914" s="35"/>
      <c r="Q2914" s="8" t="str">
        <f t="shared" si="190"/>
        <v/>
      </c>
      <c r="R2914" s="8" t="str">
        <f t="shared" si="191"/>
        <v/>
      </c>
      <c r="S2914" s="8" t="str">
        <f t="shared" si="192"/>
        <v/>
      </c>
      <c r="T2914" s="8" t="str">
        <f t="shared" si="193"/>
        <v/>
      </c>
      <c r="U2914" s="35"/>
    </row>
    <row r="2915" spans="1:21">
      <c r="A2915" s="7">
        <v>2913</v>
      </c>
      <c r="B2915" s="37" t="str">
        <f>Data_Input!O2919</f>
        <v/>
      </c>
      <c r="C2915" s="37" t="str">
        <f>Data_Input!P2919</f>
        <v/>
      </c>
      <c r="D2915" s="37" t="str">
        <f>Data_Input!Q2919</f>
        <v/>
      </c>
      <c r="E2915" s="37" t="str">
        <f>Data_Input!R2919</f>
        <v/>
      </c>
      <c r="F2915" s="47"/>
      <c r="G2915" s="35"/>
      <c r="H2915" s="35"/>
      <c r="I2915" s="35"/>
      <c r="J2915" s="35"/>
      <c r="K2915" s="35"/>
      <c r="L2915" s="37" t="str">
        <f>IF($G$4=0,B2915,IFERROR(IF(OR(AND(Data_Input!$T$3="meters",Data_Input!$T2919&gt;12),(AND(Data_Input!$T$3="feet",Data_Input!$T2919&gt;40)),ABS(B2915)&gt;$G$4),"",B2915),""))</f>
        <v/>
      </c>
      <c r="M2915" s="37" t="str">
        <f>IF($H$4=0,C2915,IFERROR(IF(OR(AND(Data_Input!$T$3="meters",Data_Input!$T2919&gt;12),(AND(Data_Input!$T$3="feet",Data_Input!$T2919&gt;40)),ABS(C2915)&gt;$G$4),"",C2915),""))</f>
        <v/>
      </c>
      <c r="N2915" s="37" t="str">
        <f>IF($I$4=0,D2915,IFERROR(IF(OR(AND(Data_Input!$T$3="meters",Data_Input!$T2919&gt;12),(AND(Data_Input!$T$3="feet",Data_Input!$T2919&gt;40)),ABS(D2915)&gt;$G$4),"",D2915),""))</f>
        <v/>
      </c>
      <c r="O2915" s="37" t="str">
        <f>IF($J$4=0,E2915,IFERROR(IF(OR(AND(Data_Input!$T$3="meters",Data_Input!$T2919&gt;12),(AND(Data_Input!$T$3="feet",Data_Input!$T2919&gt;40)),ABS(E2915)&gt;$G$4),"",E2915),""))</f>
        <v/>
      </c>
      <c r="P2915" s="35"/>
      <c r="Q2915" s="8" t="str">
        <f t="shared" si="190"/>
        <v/>
      </c>
      <c r="R2915" s="8" t="str">
        <f t="shared" si="191"/>
        <v/>
      </c>
      <c r="S2915" s="8" t="str">
        <f t="shared" si="192"/>
        <v/>
      </c>
      <c r="T2915" s="8" t="str">
        <f t="shared" si="193"/>
        <v/>
      </c>
      <c r="U2915" s="35"/>
    </row>
    <row r="2916" spans="1:21">
      <c r="A2916" s="7">
        <v>2914</v>
      </c>
      <c r="B2916" s="37" t="str">
        <f>Data_Input!O2920</f>
        <v/>
      </c>
      <c r="C2916" s="37" t="str">
        <f>Data_Input!P2920</f>
        <v/>
      </c>
      <c r="D2916" s="37" t="str">
        <f>Data_Input!Q2920</f>
        <v/>
      </c>
      <c r="E2916" s="37" t="str">
        <f>Data_Input!R2920</f>
        <v/>
      </c>
      <c r="F2916" s="47"/>
      <c r="G2916" s="35"/>
      <c r="H2916" s="35"/>
      <c r="I2916" s="35"/>
      <c r="J2916" s="35"/>
      <c r="K2916" s="35"/>
      <c r="L2916" s="37" t="str">
        <f>IF($G$4=0,B2916,IFERROR(IF(OR(AND(Data_Input!$T$3="meters",Data_Input!$T2920&gt;12),(AND(Data_Input!$T$3="feet",Data_Input!$T2920&gt;40)),ABS(B2916)&gt;$G$4),"",B2916),""))</f>
        <v/>
      </c>
      <c r="M2916" s="37" t="str">
        <f>IF($H$4=0,C2916,IFERROR(IF(OR(AND(Data_Input!$T$3="meters",Data_Input!$T2920&gt;12),(AND(Data_Input!$T$3="feet",Data_Input!$T2920&gt;40)),ABS(C2916)&gt;$G$4),"",C2916),""))</f>
        <v/>
      </c>
      <c r="N2916" s="37" t="str">
        <f>IF($I$4=0,D2916,IFERROR(IF(OR(AND(Data_Input!$T$3="meters",Data_Input!$T2920&gt;12),(AND(Data_Input!$T$3="feet",Data_Input!$T2920&gt;40)),ABS(D2916)&gt;$G$4),"",D2916),""))</f>
        <v/>
      </c>
      <c r="O2916" s="37" t="str">
        <f>IF($J$4=0,E2916,IFERROR(IF(OR(AND(Data_Input!$T$3="meters",Data_Input!$T2920&gt;12),(AND(Data_Input!$T$3="feet",Data_Input!$T2920&gt;40)),ABS(E2916)&gt;$G$4),"",E2916),""))</f>
        <v/>
      </c>
      <c r="P2916" s="35"/>
      <c r="Q2916" s="8" t="str">
        <f t="shared" si="190"/>
        <v/>
      </c>
      <c r="R2916" s="8" t="str">
        <f t="shared" si="191"/>
        <v/>
      </c>
      <c r="S2916" s="8" t="str">
        <f t="shared" si="192"/>
        <v/>
      </c>
      <c r="T2916" s="8" t="str">
        <f t="shared" si="193"/>
        <v/>
      </c>
      <c r="U2916" s="35"/>
    </row>
    <row r="2917" spans="1:21">
      <c r="A2917" s="7">
        <v>2915</v>
      </c>
      <c r="B2917" s="37" t="str">
        <f>Data_Input!O2921</f>
        <v/>
      </c>
      <c r="C2917" s="37" t="str">
        <f>Data_Input!P2921</f>
        <v/>
      </c>
      <c r="D2917" s="37" t="str">
        <f>Data_Input!Q2921</f>
        <v/>
      </c>
      <c r="E2917" s="37" t="str">
        <f>Data_Input!R2921</f>
        <v/>
      </c>
      <c r="F2917" s="47"/>
      <c r="G2917" s="35"/>
      <c r="H2917" s="35"/>
      <c r="I2917" s="35"/>
      <c r="J2917" s="35"/>
      <c r="K2917" s="35"/>
      <c r="L2917" s="37" t="str">
        <f>IF($G$4=0,B2917,IFERROR(IF(OR(AND(Data_Input!$T$3="meters",Data_Input!$T2921&gt;12),(AND(Data_Input!$T$3="feet",Data_Input!$T2921&gt;40)),ABS(B2917)&gt;$G$4),"",B2917),""))</f>
        <v/>
      </c>
      <c r="M2917" s="37" t="str">
        <f>IF($H$4=0,C2917,IFERROR(IF(OR(AND(Data_Input!$T$3="meters",Data_Input!$T2921&gt;12),(AND(Data_Input!$T$3="feet",Data_Input!$T2921&gt;40)),ABS(C2917)&gt;$G$4),"",C2917),""))</f>
        <v/>
      </c>
      <c r="N2917" s="37" t="str">
        <f>IF($I$4=0,D2917,IFERROR(IF(OR(AND(Data_Input!$T$3="meters",Data_Input!$T2921&gt;12),(AND(Data_Input!$T$3="feet",Data_Input!$T2921&gt;40)),ABS(D2917)&gt;$G$4),"",D2917),""))</f>
        <v/>
      </c>
      <c r="O2917" s="37" t="str">
        <f>IF($J$4=0,E2917,IFERROR(IF(OR(AND(Data_Input!$T$3="meters",Data_Input!$T2921&gt;12),(AND(Data_Input!$T$3="feet",Data_Input!$T2921&gt;40)),ABS(E2917)&gt;$G$4),"",E2917),""))</f>
        <v/>
      </c>
      <c r="P2917" s="35"/>
      <c r="Q2917" s="8" t="str">
        <f t="shared" si="190"/>
        <v/>
      </c>
      <c r="R2917" s="8" t="str">
        <f t="shared" si="191"/>
        <v/>
      </c>
      <c r="S2917" s="8" t="str">
        <f t="shared" si="192"/>
        <v/>
      </c>
      <c r="T2917" s="8" t="str">
        <f t="shared" si="193"/>
        <v/>
      </c>
      <c r="U2917" s="35"/>
    </row>
    <row r="2918" spans="1:21">
      <c r="A2918" s="7">
        <v>2916</v>
      </c>
      <c r="B2918" s="37" t="str">
        <f>Data_Input!O2922</f>
        <v/>
      </c>
      <c r="C2918" s="37" t="str">
        <f>Data_Input!P2922</f>
        <v/>
      </c>
      <c r="D2918" s="37" t="str">
        <f>Data_Input!Q2922</f>
        <v/>
      </c>
      <c r="E2918" s="37" t="str">
        <f>Data_Input!R2922</f>
        <v/>
      </c>
      <c r="F2918" s="47"/>
      <c r="G2918" s="35"/>
      <c r="H2918" s="35"/>
      <c r="I2918" s="35"/>
      <c r="J2918" s="35"/>
      <c r="K2918" s="35"/>
      <c r="L2918" s="37" t="str">
        <f>IF($G$4=0,B2918,IFERROR(IF(OR(AND(Data_Input!$T$3="meters",Data_Input!$T2922&gt;12),(AND(Data_Input!$T$3="feet",Data_Input!$T2922&gt;40)),ABS(B2918)&gt;$G$4),"",B2918),""))</f>
        <v/>
      </c>
      <c r="M2918" s="37" t="str">
        <f>IF($H$4=0,C2918,IFERROR(IF(OR(AND(Data_Input!$T$3="meters",Data_Input!$T2922&gt;12),(AND(Data_Input!$T$3="feet",Data_Input!$T2922&gt;40)),ABS(C2918)&gt;$G$4),"",C2918),""))</f>
        <v/>
      </c>
      <c r="N2918" s="37" t="str">
        <f>IF($I$4=0,D2918,IFERROR(IF(OR(AND(Data_Input!$T$3="meters",Data_Input!$T2922&gt;12),(AND(Data_Input!$T$3="feet",Data_Input!$T2922&gt;40)),ABS(D2918)&gt;$G$4),"",D2918),""))</f>
        <v/>
      </c>
      <c r="O2918" s="37" t="str">
        <f>IF($J$4=0,E2918,IFERROR(IF(OR(AND(Data_Input!$T$3="meters",Data_Input!$T2922&gt;12),(AND(Data_Input!$T$3="feet",Data_Input!$T2922&gt;40)),ABS(E2918)&gt;$G$4),"",E2918),""))</f>
        <v/>
      </c>
      <c r="P2918" s="35"/>
      <c r="Q2918" s="8" t="str">
        <f t="shared" si="190"/>
        <v/>
      </c>
      <c r="R2918" s="8" t="str">
        <f t="shared" si="191"/>
        <v/>
      </c>
      <c r="S2918" s="8" t="str">
        <f t="shared" si="192"/>
        <v/>
      </c>
      <c r="T2918" s="8" t="str">
        <f t="shared" si="193"/>
        <v/>
      </c>
      <c r="U2918" s="35"/>
    </row>
    <row r="2919" spans="1:21">
      <c r="A2919" s="7">
        <v>2917</v>
      </c>
      <c r="B2919" s="37" t="str">
        <f>Data_Input!O2923</f>
        <v/>
      </c>
      <c r="C2919" s="37" t="str">
        <f>Data_Input!P2923</f>
        <v/>
      </c>
      <c r="D2919" s="37" t="str">
        <f>Data_Input!Q2923</f>
        <v/>
      </c>
      <c r="E2919" s="37" t="str">
        <f>Data_Input!R2923</f>
        <v/>
      </c>
      <c r="F2919" s="47"/>
      <c r="G2919" s="35"/>
      <c r="H2919" s="35"/>
      <c r="I2919" s="35"/>
      <c r="J2919" s="35"/>
      <c r="K2919" s="35"/>
      <c r="L2919" s="37" t="str">
        <f>IF($G$4=0,B2919,IFERROR(IF(OR(AND(Data_Input!$T$3="meters",Data_Input!$T2923&gt;12),(AND(Data_Input!$T$3="feet",Data_Input!$T2923&gt;40)),ABS(B2919)&gt;$G$4),"",B2919),""))</f>
        <v/>
      </c>
      <c r="M2919" s="37" t="str">
        <f>IF($H$4=0,C2919,IFERROR(IF(OR(AND(Data_Input!$T$3="meters",Data_Input!$T2923&gt;12),(AND(Data_Input!$T$3="feet",Data_Input!$T2923&gt;40)),ABS(C2919)&gt;$G$4),"",C2919),""))</f>
        <v/>
      </c>
      <c r="N2919" s="37" t="str">
        <f>IF($I$4=0,D2919,IFERROR(IF(OR(AND(Data_Input!$T$3="meters",Data_Input!$T2923&gt;12),(AND(Data_Input!$T$3="feet",Data_Input!$T2923&gt;40)),ABS(D2919)&gt;$G$4),"",D2919),""))</f>
        <v/>
      </c>
      <c r="O2919" s="37" t="str">
        <f>IF($J$4=0,E2919,IFERROR(IF(OR(AND(Data_Input!$T$3="meters",Data_Input!$T2923&gt;12),(AND(Data_Input!$T$3="feet",Data_Input!$T2923&gt;40)),ABS(E2919)&gt;$G$4),"",E2919),""))</f>
        <v/>
      </c>
      <c r="P2919" s="35"/>
      <c r="Q2919" s="8" t="str">
        <f t="shared" si="190"/>
        <v/>
      </c>
      <c r="R2919" s="8" t="str">
        <f t="shared" si="191"/>
        <v/>
      </c>
      <c r="S2919" s="8" t="str">
        <f t="shared" si="192"/>
        <v/>
      </c>
      <c r="T2919" s="8" t="str">
        <f t="shared" si="193"/>
        <v/>
      </c>
      <c r="U2919" s="35"/>
    </row>
    <row r="2920" spans="1:21">
      <c r="A2920" s="7">
        <v>2918</v>
      </c>
      <c r="B2920" s="37" t="str">
        <f>Data_Input!O2924</f>
        <v/>
      </c>
      <c r="C2920" s="37" t="str">
        <f>Data_Input!P2924</f>
        <v/>
      </c>
      <c r="D2920" s="37" t="str">
        <f>Data_Input!Q2924</f>
        <v/>
      </c>
      <c r="E2920" s="37" t="str">
        <f>Data_Input!R2924</f>
        <v/>
      </c>
      <c r="F2920" s="47"/>
      <c r="G2920" s="35"/>
      <c r="H2920" s="35"/>
      <c r="I2920" s="35"/>
      <c r="J2920" s="35"/>
      <c r="K2920" s="35"/>
      <c r="L2920" s="37" t="str">
        <f>IF($G$4=0,B2920,IFERROR(IF(OR(AND(Data_Input!$T$3="meters",Data_Input!$T2924&gt;12),(AND(Data_Input!$T$3="feet",Data_Input!$T2924&gt;40)),ABS(B2920)&gt;$G$4),"",B2920),""))</f>
        <v/>
      </c>
      <c r="M2920" s="37" t="str">
        <f>IF($H$4=0,C2920,IFERROR(IF(OR(AND(Data_Input!$T$3="meters",Data_Input!$T2924&gt;12),(AND(Data_Input!$T$3="feet",Data_Input!$T2924&gt;40)),ABS(C2920)&gt;$G$4),"",C2920),""))</f>
        <v/>
      </c>
      <c r="N2920" s="37" t="str">
        <f>IF($I$4=0,D2920,IFERROR(IF(OR(AND(Data_Input!$T$3="meters",Data_Input!$T2924&gt;12),(AND(Data_Input!$T$3="feet",Data_Input!$T2924&gt;40)),ABS(D2920)&gt;$G$4),"",D2920),""))</f>
        <v/>
      </c>
      <c r="O2920" s="37" t="str">
        <f>IF($J$4=0,E2920,IFERROR(IF(OR(AND(Data_Input!$T$3="meters",Data_Input!$T2924&gt;12),(AND(Data_Input!$T$3="feet",Data_Input!$T2924&gt;40)),ABS(E2920)&gt;$G$4),"",E2920),""))</f>
        <v/>
      </c>
      <c r="P2920" s="35"/>
      <c r="Q2920" s="8" t="str">
        <f t="shared" si="190"/>
        <v/>
      </c>
      <c r="R2920" s="8" t="str">
        <f t="shared" si="191"/>
        <v/>
      </c>
      <c r="S2920" s="8" t="str">
        <f t="shared" si="192"/>
        <v/>
      </c>
      <c r="T2920" s="8" t="str">
        <f t="shared" si="193"/>
        <v/>
      </c>
      <c r="U2920" s="35"/>
    </row>
    <row r="2921" spans="1:21">
      <c r="A2921" s="7">
        <v>2919</v>
      </c>
      <c r="B2921" s="37" t="str">
        <f>Data_Input!O2925</f>
        <v/>
      </c>
      <c r="C2921" s="37" t="str">
        <f>Data_Input!P2925</f>
        <v/>
      </c>
      <c r="D2921" s="37" t="str">
        <f>Data_Input!Q2925</f>
        <v/>
      </c>
      <c r="E2921" s="37" t="str">
        <f>Data_Input!R2925</f>
        <v/>
      </c>
      <c r="F2921" s="47"/>
      <c r="G2921" s="35"/>
      <c r="H2921" s="35"/>
      <c r="I2921" s="35"/>
      <c r="J2921" s="35"/>
      <c r="K2921" s="35"/>
      <c r="L2921" s="37" t="str">
        <f>IF($G$4=0,B2921,IFERROR(IF(OR(AND(Data_Input!$T$3="meters",Data_Input!$T2925&gt;12),(AND(Data_Input!$T$3="feet",Data_Input!$T2925&gt;40)),ABS(B2921)&gt;$G$4),"",B2921),""))</f>
        <v/>
      </c>
      <c r="M2921" s="37" t="str">
        <f>IF($H$4=0,C2921,IFERROR(IF(OR(AND(Data_Input!$T$3="meters",Data_Input!$T2925&gt;12),(AND(Data_Input!$T$3="feet",Data_Input!$T2925&gt;40)),ABS(C2921)&gt;$G$4),"",C2921),""))</f>
        <v/>
      </c>
      <c r="N2921" s="37" t="str">
        <f>IF($I$4=0,D2921,IFERROR(IF(OR(AND(Data_Input!$T$3="meters",Data_Input!$T2925&gt;12),(AND(Data_Input!$T$3="feet",Data_Input!$T2925&gt;40)),ABS(D2921)&gt;$G$4),"",D2921),""))</f>
        <v/>
      </c>
      <c r="O2921" s="37" t="str">
        <f>IF($J$4=0,E2921,IFERROR(IF(OR(AND(Data_Input!$T$3="meters",Data_Input!$T2925&gt;12),(AND(Data_Input!$T$3="feet",Data_Input!$T2925&gt;40)),ABS(E2921)&gt;$G$4),"",E2921),""))</f>
        <v/>
      </c>
      <c r="P2921" s="35"/>
      <c r="Q2921" s="8" t="str">
        <f t="shared" si="190"/>
        <v/>
      </c>
      <c r="R2921" s="8" t="str">
        <f t="shared" si="191"/>
        <v/>
      </c>
      <c r="S2921" s="8" t="str">
        <f t="shared" si="192"/>
        <v/>
      </c>
      <c r="T2921" s="8" t="str">
        <f t="shared" si="193"/>
        <v/>
      </c>
      <c r="U2921" s="35"/>
    </row>
    <row r="2922" spans="1:21">
      <c r="A2922" s="7">
        <v>2920</v>
      </c>
      <c r="B2922" s="37" t="str">
        <f>Data_Input!O2926</f>
        <v/>
      </c>
      <c r="C2922" s="37" t="str">
        <f>Data_Input!P2926</f>
        <v/>
      </c>
      <c r="D2922" s="37" t="str">
        <f>Data_Input!Q2926</f>
        <v/>
      </c>
      <c r="E2922" s="37" t="str">
        <f>Data_Input!R2926</f>
        <v/>
      </c>
      <c r="F2922" s="47"/>
      <c r="G2922" s="35"/>
      <c r="H2922" s="35"/>
      <c r="I2922" s="35"/>
      <c r="J2922" s="35"/>
      <c r="K2922" s="35"/>
      <c r="L2922" s="37" t="str">
        <f>IF($G$4=0,B2922,IFERROR(IF(OR(AND(Data_Input!$T$3="meters",Data_Input!$T2926&gt;12),(AND(Data_Input!$T$3="feet",Data_Input!$T2926&gt;40)),ABS(B2922)&gt;$G$4),"",B2922),""))</f>
        <v/>
      </c>
      <c r="M2922" s="37" t="str">
        <f>IF($H$4=0,C2922,IFERROR(IF(OR(AND(Data_Input!$T$3="meters",Data_Input!$T2926&gt;12),(AND(Data_Input!$T$3="feet",Data_Input!$T2926&gt;40)),ABS(C2922)&gt;$G$4),"",C2922),""))</f>
        <v/>
      </c>
      <c r="N2922" s="37" t="str">
        <f>IF($I$4=0,D2922,IFERROR(IF(OR(AND(Data_Input!$T$3="meters",Data_Input!$T2926&gt;12),(AND(Data_Input!$T$3="feet",Data_Input!$T2926&gt;40)),ABS(D2922)&gt;$G$4),"",D2922),""))</f>
        <v/>
      </c>
      <c r="O2922" s="37" t="str">
        <f>IF($J$4=0,E2922,IFERROR(IF(OR(AND(Data_Input!$T$3="meters",Data_Input!$T2926&gt;12),(AND(Data_Input!$T$3="feet",Data_Input!$T2926&gt;40)),ABS(E2922)&gt;$G$4),"",E2922),""))</f>
        <v/>
      </c>
      <c r="P2922" s="35"/>
      <c r="Q2922" s="8" t="str">
        <f t="shared" si="190"/>
        <v/>
      </c>
      <c r="R2922" s="8" t="str">
        <f t="shared" si="191"/>
        <v/>
      </c>
      <c r="S2922" s="8" t="str">
        <f t="shared" si="192"/>
        <v/>
      </c>
      <c r="T2922" s="8" t="str">
        <f t="shared" si="193"/>
        <v/>
      </c>
      <c r="U2922" s="35"/>
    </row>
    <row r="2923" spans="1:21">
      <c r="A2923" s="7">
        <v>2921</v>
      </c>
      <c r="B2923" s="37" t="str">
        <f>Data_Input!O2927</f>
        <v/>
      </c>
      <c r="C2923" s="37" t="str">
        <f>Data_Input!P2927</f>
        <v/>
      </c>
      <c r="D2923" s="37" t="str">
        <f>Data_Input!Q2927</f>
        <v/>
      </c>
      <c r="E2923" s="37" t="str">
        <f>Data_Input!R2927</f>
        <v/>
      </c>
      <c r="F2923" s="47"/>
      <c r="G2923" s="35"/>
      <c r="H2923" s="35"/>
      <c r="I2923" s="35"/>
      <c r="J2923" s="35"/>
      <c r="K2923" s="35"/>
      <c r="L2923" s="37" t="str">
        <f>IF($G$4=0,B2923,IFERROR(IF(OR(AND(Data_Input!$T$3="meters",Data_Input!$T2927&gt;12),(AND(Data_Input!$T$3="feet",Data_Input!$T2927&gt;40)),ABS(B2923)&gt;$G$4),"",B2923),""))</f>
        <v/>
      </c>
      <c r="M2923" s="37" t="str">
        <f>IF($H$4=0,C2923,IFERROR(IF(OR(AND(Data_Input!$T$3="meters",Data_Input!$T2927&gt;12),(AND(Data_Input!$T$3="feet",Data_Input!$T2927&gt;40)),ABS(C2923)&gt;$G$4),"",C2923),""))</f>
        <v/>
      </c>
      <c r="N2923" s="37" t="str">
        <f>IF($I$4=0,D2923,IFERROR(IF(OR(AND(Data_Input!$T$3="meters",Data_Input!$T2927&gt;12),(AND(Data_Input!$T$3="feet",Data_Input!$T2927&gt;40)),ABS(D2923)&gt;$G$4),"",D2923),""))</f>
        <v/>
      </c>
      <c r="O2923" s="37" t="str">
        <f>IF($J$4=0,E2923,IFERROR(IF(OR(AND(Data_Input!$T$3="meters",Data_Input!$T2927&gt;12),(AND(Data_Input!$T$3="feet",Data_Input!$T2927&gt;40)),ABS(E2923)&gt;$G$4),"",E2923),""))</f>
        <v/>
      </c>
      <c r="P2923" s="35"/>
      <c r="Q2923" s="8" t="str">
        <f t="shared" si="190"/>
        <v/>
      </c>
      <c r="R2923" s="8" t="str">
        <f t="shared" si="191"/>
        <v/>
      </c>
      <c r="S2923" s="8" t="str">
        <f t="shared" si="192"/>
        <v/>
      </c>
      <c r="T2923" s="8" t="str">
        <f t="shared" si="193"/>
        <v/>
      </c>
      <c r="U2923" s="35"/>
    </row>
    <row r="2924" spans="1:21">
      <c r="A2924" s="7">
        <v>2922</v>
      </c>
      <c r="B2924" s="37" t="str">
        <f>Data_Input!O2928</f>
        <v/>
      </c>
      <c r="C2924" s="37" t="str">
        <f>Data_Input!P2928</f>
        <v/>
      </c>
      <c r="D2924" s="37" t="str">
        <f>Data_Input!Q2928</f>
        <v/>
      </c>
      <c r="E2924" s="37" t="str">
        <f>Data_Input!R2928</f>
        <v/>
      </c>
      <c r="F2924" s="47"/>
      <c r="G2924" s="35"/>
      <c r="H2924" s="35"/>
      <c r="I2924" s="35"/>
      <c r="J2924" s="35"/>
      <c r="K2924" s="35"/>
      <c r="L2924" s="37" t="str">
        <f>IF($G$4=0,B2924,IFERROR(IF(OR(AND(Data_Input!$T$3="meters",Data_Input!$T2928&gt;12),(AND(Data_Input!$T$3="feet",Data_Input!$T2928&gt;40)),ABS(B2924)&gt;$G$4),"",B2924),""))</f>
        <v/>
      </c>
      <c r="M2924" s="37" t="str">
        <f>IF($H$4=0,C2924,IFERROR(IF(OR(AND(Data_Input!$T$3="meters",Data_Input!$T2928&gt;12),(AND(Data_Input!$T$3="feet",Data_Input!$T2928&gt;40)),ABS(C2924)&gt;$G$4),"",C2924),""))</f>
        <v/>
      </c>
      <c r="N2924" s="37" t="str">
        <f>IF($I$4=0,D2924,IFERROR(IF(OR(AND(Data_Input!$T$3="meters",Data_Input!$T2928&gt;12),(AND(Data_Input!$T$3="feet",Data_Input!$T2928&gt;40)),ABS(D2924)&gt;$G$4),"",D2924),""))</f>
        <v/>
      </c>
      <c r="O2924" s="37" t="str">
        <f>IF($J$4=0,E2924,IFERROR(IF(OR(AND(Data_Input!$T$3="meters",Data_Input!$T2928&gt;12),(AND(Data_Input!$T$3="feet",Data_Input!$T2928&gt;40)),ABS(E2924)&gt;$G$4),"",E2924),""))</f>
        <v/>
      </c>
      <c r="P2924" s="35"/>
      <c r="Q2924" s="8" t="str">
        <f t="shared" si="190"/>
        <v/>
      </c>
      <c r="R2924" s="8" t="str">
        <f t="shared" si="191"/>
        <v/>
      </c>
      <c r="S2924" s="8" t="str">
        <f t="shared" si="192"/>
        <v/>
      </c>
      <c r="T2924" s="8" t="str">
        <f t="shared" si="193"/>
        <v/>
      </c>
      <c r="U2924" s="35"/>
    </row>
    <row r="2925" spans="1:21">
      <c r="A2925" s="7">
        <v>2923</v>
      </c>
      <c r="B2925" s="37" t="str">
        <f>Data_Input!O2929</f>
        <v/>
      </c>
      <c r="C2925" s="37" t="str">
        <f>Data_Input!P2929</f>
        <v/>
      </c>
      <c r="D2925" s="37" t="str">
        <f>Data_Input!Q2929</f>
        <v/>
      </c>
      <c r="E2925" s="37" t="str">
        <f>Data_Input!R2929</f>
        <v/>
      </c>
      <c r="F2925" s="47"/>
      <c r="G2925" s="35"/>
      <c r="H2925" s="35"/>
      <c r="I2925" s="35"/>
      <c r="J2925" s="35"/>
      <c r="K2925" s="35"/>
      <c r="L2925" s="37" t="str">
        <f>IF($G$4=0,B2925,IFERROR(IF(OR(AND(Data_Input!$T$3="meters",Data_Input!$T2929&gt;12),(AND(Data_Input!$T$3="feet",Data_Input!$T2929&gt;40)),ABS(B2925)&gt;$G$4),"",B2925),""))</f>
        <v/>
      </c>
      <c r="M2925" s="37" t="str">
        <f>IF($H$4=0,C2925,IFERROR(IF(OR(AND(Data_Input!$T$3="meters",Data_Input!$T2929&gt;12),(AND(Data_Input!$T$3="feet",Data_Input!$T2929&gt;40)),ABS(C2925)&gt;$G$4),"",C2925),""))</f>
        <v/>
      </c>
      <c r="N2925" s="37" t="str">
        <f>IF($I$4=0,D2925,IFERROR(IF(OR(AND(Data_Input!$T$3="meters",Data_Input!$T2929&gt;12),(AND(Data_Input!$T$3="feet",Data_Input!$T2929&gt;40)),ABS(D2925)&gt;$G$4),"",D2925),""))</f>
        <v/>
      </c>
      <c r="O2925" s="37" t="str">
        <f>IF($J$4=0,E2925,IFERROR(IF(OR(AND(Data_Input!$T$3="meters",Data_Input!$T2929&gt;12),(AND(Data_Input!$T$3="feet",Data_Input!$T2929&gt;40)),ABS(E2925)&gt;$G$4),"",E2925),""))</f>
        <v/>
      </c>
      <c r="P2925" s="35"/>
      <c r="Q2925" s="8" t="str">
        <f t="shared" si="190"/>
        <v/>
      </c>
      <c r="R2925" s="8" t="str">
        <f t="shared" si="191"/>
        <v/>
      </c>
      <c r="S2925" s="8" t="str">
        <f t="shared" si="192"/>
        <v/>
      </c>
      <c r="T2925" s="8" t="str">
        <f t="shared" si="193"/>
        <v/>
      </c>
      <c r="U2925" s="35"/>
    </row>
    <row r="2926" spans="1:21">
      <c r="A2926" s="7">
        <v>2924</v>
      </c>
      <c r="B2926" s="37" t="str">
        <f>Data_Input!O2930</f>
        <v/>
      </c>
      <c r="C2926" s="37" t="str">
        <f>Data_Input!P2930</f>
        <v/>
      </c>
      <c r="D2926" s="37" t="str">
        <f>Data_Input!Q2930</f>
        <v/>
      </c>
      <c r="E2926" s="37" t="str">
        <f>Data_Input!R2930</f>
        <v/>
      </c>
      <c r="F2926" s="47"/>
      <c r="G2926" s="35"/>
      <c r="H2926" s="35"/>
      <c r="I2926" s="35"/>
      <c r="J2926" s="35"/>
      <c r="K2926" s="35"/>
      <c r="L2926" s="37" t="str">
        <f>IF($G$4=0,B2926,IFERROR(IF(OR(AND(Data_Input!$T$3="meters",Data_Input!$T2930&gt;12),(AND(Data_Input!$T$3="feet",Data_Input!$T2930&gt;40)),ABS(B2926)&gt;$G$4),"",B2926),""))</f>
        <v/>
      </c>
      <c r="M2926" s="37" t="str">
        <f>IF($H$4=0,C2926,IFERROR(IF(OR(AND(Data_Input!$T$3="meters",Data_Input!$T2930&gt;12),(AND(Data_Input!$T$3="feet",Data_Input!$T2930&gt;40)),ABS(C2926)&gt;$G$4),"",C2926),""))</f>
        <v/>
      </c>
      <c r="N2926" s="37" t="str">
        <f>IF($I$4=0,D2926,IFERROR(IF(OR(AND(Data_Input!$T$3="meters",Data_Input!$T2930&gt;12),(AND(Data_Input!$T$3="feet",Data_Input!$T2930&gt;40)),ABS(D2926)&gt;$G$4),"",D2926),""))</f>
        <v/>
      </c>
      <c r="O2926" s="37" t="str">
        <f>IF($J$4=0,E2926,IFERROR(IF(OR(AND(Data_Input!$T$3="meters",Data_Input!$T2930&gt;12),(AND(Data_Input!$T$3="feet",Data_Input!$T2930&gt;40)),ABS(E2926)&gt;$G$4),"",E2926),""))</f>
        <v/>
      </c>
      <c r="P2926" s="35"/>
      <c r="Q2926" s="8" t="str">
        <f t="shared" si="190"/>
        <v/>
      </c>
      <c r="R2926" s="8" t="str">
        <f t="shared" si="191"/>
        <v/>
      </c>
      <c r="S2926" s="8" t="str">
        <f t="shared" si="192"/>
        <v/>
      </c>
      <c r="T2926" s="8" t="str">
        <f t="shared" si="193"/>
        <v/>
      </c>
      <c r="U2926" s="35"/>
    </row>
    <row r="2927" spans="1:21">
      <c r="A2927" s="7">
        <v>2925</v>
      </c>
      <c r="B2927" s="37" t="str">
        <f>Data_Input!O2931</f>
        <v/>
      </c>
      <c r="C2927" s="37" t="str">
        <f>Data_Input!P2931</f>
        <v/>
      </c>
      <c r="D2927" s="37" t="str">
        <f>Data_Input!Q2931</f>
        <v/>
      </c>
      <c r="E2927" s="37" t="str">
        <f>Data_Input!R2931</f>
        <v/>
      </c>
      <c r="F2927" s="47"/>
      <c r="G2927" s="35"/>
      <c r="H2927" s="35"/>
      <c r="I2927" s="35"/>
      <c r="J2927" s="35"/>
      <c r="K2927" s="35"/>
      <c r="L2927" s="37" t="str">
        <f>IF($G$4=0,B2927,IFERROR(IF(OR(AND(Data_Input!$T$3="meters",Data_Input!$T2931&gt;12),(AND(Data_Input!$T$3="feet",Data_Input!$T2931&gt;40)),ABS(B2927)&gt;$G$4),"",B2927),""))</f>
        <v/>
      </c>
      <c r="M2927" s="37" t="str">
        <f>IF($H$4=0,C2927,IFERROR(IF(OR(AND(Data_Input!$T$3="meters",Data_Input!$T2931&gt;12),(AND(Data_Input!$T$3="feet",Data_Input!$T2931&gt;40)),ABS(C2927)&gt;$G$4),"",C2927),""))</f>
        <v/>
      </c>
      <c r="N2927" s="37" t="str">
        <f>IF($I$4=0,D2927,IFERROR(IF(OR(AND(Data_Input!$T$3="meters",Data_Input!$T2931&gt;12),(AND(Data_Input!$T$3="feet",Data_Input!$T2931&gt;40)),ABS(D2927)&gt;$G$4),"",D2927),""))</f>
        <v/>
      </c>
      <c r="O2927" s="37" t="str">
        <f>IF($J$4=0,E2927,IFERROR(IF(OR(AND(Data_Input!$T$3="meters",Data_Input!$T2931&gt;12),(AND(Data_Input!$T$3="feet",Data_Input!$T2931&gt;40)),ABS(E2927)&gt;$G$4),"",E2927),""))</f>
        <v/>
      </c>
      <c r="P2927" s="35"/>
      <c r="Q2927" s="8" t="str">
        <f t="shared" si="190"/>
        <v/>
      </c>
      <c r="R2927" s="8" t="str">
        <f t="shared" si="191"/>
        <v/>
      </c>
      <c r="S2927" s="8" t="str">
        <f t="shared" si="192"/>
        <v/>
      </c>
      <c r="T2927" s="8" t="str">
        <f t="shared" si="193"/>
        <v/>
      </c>
      <c r="U2927" s="35"/>
    </row>
    <row r="2928" spans="1:21">
      <c r="A2928" s="7">
        <v>2926</v>
      </c>
      <c r="B2928" s="37" t="str">
        <f>Data_Input!O2932</f>
        <v/>
      </c>
      <c r="C2928" s="37" t="str">
        <f>Data_Input!P2932</f>
        <v/>
      </c>
      <c r="D2928" s="37" t="str">
        <f>Data_Input!Q2932</f>
        <v/>
      </c>
      <c r="E2928" s="37" t="str">
        <f>Data_Input!R2932</f>
        <v/>
      </c>
      <c r="F2928" s="47"/>
      <c r="G2928" s="35"/>
      <c r="H2928" s="35"/>
      <c r="I2928" s="35"/>
      <c r="J2928" s="35"/>
      <c r="K2928" s="35"/>
      <c r="L2928" s="37" t="str">
        <f>IF($G$4=0,B2928,IFERROR(IF(OR(AND(Data_Input!$T$3="meters",Data_Input!$T2932&gt;12),(AND(Data_Input!$T$3="feet",Data_Input!$T2932&gt;40)),ABS(B2928)&gt;$G$4),"",B2928),""))</f>
        <v/>
      </c>
      <c r="M2928" s="37" t="str">
        <f>IF($H$4=0,C2928,IFERROR(IF(OR(AND(Data_Input!$T$3="meters",Data_Input!$T2932&gt;12),(AND(Data_Input!$T$3="feet",Data_Input!$T2932&gt;40)),ABS(C2928)&gt;$G$4),"",C2928),""))</f>
        <v/>
      </c>
      <c r="N2928" s="37" t="str">
        <f>IF($I$4=0,D2928,IFERROR(IF(OR(AND(Data_Input!$T$3="meters",Data_Input!$T2932&gt;12),(AND(Data_Input!$T$3="feet",Data_Input!$T2932&gt;40)),ABS(D2928)&gt;$G$4),"",D2928),""))</f>
        <v/>
      </c>
      <c r="O2928" s="37" t="str">
        <f>IF($J$4=0,E2928,IFERROR(IF(OR(AND(Data_Input!$T$3="meters",Data_Input!$T2932&gt;12),(AND(Data_Input!$T$3="feet",Data_Input!$T2932&gt;40)),ABS(E2928)&gt;$G$4),"",E2928),""))</f>
        <v/>
      </c>
      <c r="P2928" s="35"/>
      <c r="Q2928" s="8" t="str">
        <f t="shared" si="190"/>
        <v/>
      </c>
      <c r="R2928" s="8" t="str">
        <f t="shared" si="191"/>
        <v/>
      </c>
      <c r="S2928" s="8" t="str">
        <f t="shared" si="192"/>
        <v/>
      </c>
      <c r="T2928" s="8" t="str">
        <f t="shared" si="193"/>
        <v/>
      </c>
      <c r="U2928" s="35"/>
    </row>
    <row r="2929" spans="1:21">
      <c r="A2929" s="7">
        <v>2927</v>
      </c>
      <c r="B2929" s="37" t="str">
        <f>Data_Input!O2933</f>
        <v/>
      </c>
      <c r="C2929" s="37" t="str">
        <f>Data_Input!P2933</f>
        <v/>
      </c>
      <c r="D2929" s="37" t="str">
        <f>Data_Input!Q2933</f>
        <v/>
      </c>
      <c r="E2929" s="37" t="str">
        <f>Data_Input!R2933</f>
        <v/>
      </c>
      <c r="F2929" s="47"/>
      <c r="G2929" s="35"/>
      <c r="H2929" s="35"/>
      <c r="I2929" s="35"/>
      <c r="J2929" s="35"/>
      <c r="K2929" s="35"/>
      <c r="L2929" s="37" t="str">
        <f>IF($G$4=0,B2929,IFERROR(IF(OR(AND(Data_Input!$T$3="meters",Data_Input!$T2933&gt;12),(AND(Data_Input!$T$3="feet",Data_Input!$T2933&gt;40)),ABS(B2929)&gt;$G$4),"",B2929),""))</f>
        <v/>
      </c>
      <c r="M2929" s="37" t="str">
        <f>IF($H$4=0,C2929,IFERROR(IF(OR(AND(Data_Input!$T$3="meters",Data_Input!$T2933&gt;12),(AND(Data_Input!$T$3="feet",Data_Input!$T2933&gt;40)),ABS(C2929)&gt;$G$4),"",C2929),""))</f>
        <v/>
      </c>
      <c r="N2929" s="37" t="str">
        <f>IF($I$4=0,D2929,IFERROR(IF(OR(AND(Data_Input!$T$3="meters",Data_Input!$T2933&gt;12),(AND(Data_Input!$T$3="feet",Data_Input!$T2933&gt;40)),ABS(D2929)&gt;$G$4),"",D2929),""))</f>
        <v/>
      </c>
      <c r="O2929" s="37" t="str">
        <f>IF($J$4=0,E2929,IFERROR(IF(OR(AND(Data_Input!$T$3="meters",Data_Input!$T2933&gt;12),(AND(Data_Input!$T$3="feet",Data_Input!$T2933&gt;40)),ABS(E2929)&gt;$G$4),"",E2929),""))</f>
        <v/>
      </c>
      <c r="P2929" s="35"/>
      <c r="Q2929" s="8" t="str">
        <f t="shared" si="190"/>
        <v/>
      </c>
      <c r="R2929" s="8" t="str">
        <f t="shared" si="191"/>
        <v/>
      </c>
      <c r="S2929" s="8" t="str">
        <f t="shared" si="192"/>
        <v/>
      </c>
      <c r="T2929" s="8" t="str">
        <f t="shared" si="193"/>
        <v/>
      </c>
      <c r="U2929" s="35"/>
    </row>
    <row r="2930" spans="1:21">
      <c r="A2930" s="7">
        <v>2928</v>
      </c>
      <c r="B2930" s="37" t="str">
        <f>Data_Input!O2934</f>
        <v/>
      </c>
      <c r="C2930" s="37" t="str">
        <f>Data_Input!P2934</f>
        <v/>
      </c>
      <c r="D2930" s="37" t="str">
        <f>Data_Input!Q2934</f>
        <v/>
      </c>
      <c r="E2930" s="37" t="str">
        <f>Data_Input!R2934</f>
        <v/>
      </c>
      <c r="F2930" s="47"/>
      <c r="G2930" s="35"/>
      <c r="H2930" s="35"/>
      <c r="I2930" s="35"/>
      <c r="J2930" s="35"/>
      <c r="K2930" s="35"/>
      <c r="L2930" s="37" t="str">
        <f>IF($G$4=0,B2930,IFERROR(IF(OR(AND(Data_Input!$T$3="meters",Data_Input!$T2934&gt;12),(AND(Data_Input!$T$3="feet",Data_Input!$T2934&gt;40)),ABS(B2930)&gt;$G$4),"",B2930),""))</f>
        <v/>
      </c>
      <c r="M2930" s="37" t="str">
        <f>IF($H$4=0,C2930,IFERROR(IF(OR(AND(Data_Input!$T$3="meters",Data_Input!$T2934&gt;12),(AND(Data_Input!$T$3="feet",Data_Input!$T2934&gt;40)),ABS(C2930)&gt;$G$4),"",C2930),""))</f>
        <v/>
      </c>
      <c r="N2930" s="37" t="str">
        <f>IF($I$4=0,D2930,IFERROR(IF(OR(AND(Data_Input!$T$3="meters",Data_Input!$T2934&gt;12),(AND(Data_Input!$T$3="feet",Data_Input!$T2934&gt;40)),ABS(D2930)&gt;$G$4),"",D2930),""))</f>
        <v/>
      </c>
      <c r="O2930" s="37" t="str">
        <f>IF($J$4=0,E2930,IFERROR(IF(OR(AND(Data_Input!$T$3="meters",Data_Input!$T2934&gt;12),(AND(Data_Input!$T$3="feet",Data_Input!$T2934&gt;40)),ABS(E2930)&gt;$G$4),"",E2930),""))</f>
        <v/>
      </c>
      <c r="P2930" s="35"/>
      <c r="Q2930" s="8" t="str">
        <f t="shared" si="190"/>
        <v/>
      </c>
      <c r="R2930" s="8" t="str">
        <f t="shared" si="191"/>
        <v/>
      </c>
      <c r="S2930" s="8" t="str">
        <f t="shared" si="192"/>
        <v/>
      </c>
      <c r="T2930" s="8" t="str">
        <f t="shared" si="193"/>
        <v/>
      </c>
      <c r="U2930" s="35"/>
    </row>
    <row r="2931" spans="1:21">
      <c r="A2931" s="7">
        <v>2929</v>
      </c>
      <c r="B2931" s="37" t="str">
        <f>Data_Input!O2935</f>
        <v/>
      </c>
      <c r="C2931" s="37" t="str">
        <f>Data_Input!P2935</f>
        <v/>
      </c>
      <c r="D2931" s="37" t="str">
        <f>Data_Input!Q2935</f>
        <v/>
      </c>
      <c r="E2931" s="37" t="str">
        <f>Data_Input!R2935</f>
        <v/>
      </c>
      <c r="F2931" s="47"/>
      <c r="G2931" s="35"/>
      <c r="H2931" s="35"/>
      <c r="I2931" s="35"/>
      <c r="J2931" s="35"/>
      <c r="K2931" s="35"/>
      <c r="L2931" s="37" t="str">
        <f>IF($G$4=0,B2931,IFERROR(IF(OR(AND(Data_Input!$T$3="meters",Data_Input!$T2935&gt;12),(AND(Data_Input!$T$3="feet",Data_Input!$T2935&gt;40)),ABS(B2931)&gt;$G$4),"",B2931),""))</f>
        <v/>
      </c>
      <c r="M2931" s="37" t="str">
        <f>IF($H$4=0,C2931,IFERROR(IF(OR(AND(Data_Input!$T$3="meters",Data_Input!$T2935&gt;12),(AND(Data_Input!$T$3="feet",Data_Input!$T2935&gt;40)),ABS(C2931)&gt;$G$4),"",C2931),""))</f>
        <v/>
      </c>
      <c r="N2931" s="37" t="str">
        <f>IF($I$4=0,D2931,IFERROR(IF(OR(AND(Data_Input!$T$3="meters",Data_Input!$T2935&gt;12),(AND(Data_Input!$T$3="feet",Data_Input!$T2935&gt;40)),ABS(D2931)&gt;$G$4),"",D2931),""))</f>
        <v/>
      </c>
      <c r="O2931" s="37" t="str">
        <f>IF($J$4=0,E2931,IFERROR(IF(OR(AND(Data_Input!$T$3="meters",Data_Input!$T2935&gt;12),(AND(Data_Input!$T$3="feet",Data_Input!$T2935&gt;40)),ABS(E2931)&gt;$G$4),"",E2931),""))</f>
        <v/>
      </c>
      <c r="P2931" s="35"/>
      <c r="Q2931" s="8" t="str">
        <f t="shared" si="190"/>
        <v/>
      </c>
      <c r="R2931" s="8" t="str">
        <f t="shared" si="191"/>
        <v/>
      </c>
      <c r="S2931" s="8" t="str">
        <f t="shared" si="192"/>
        <v/>
      </c>
      <c r="T2931" s="8" t="str">
        <f t="shared" si="193"/>
        <v/>
      </c>
      <c r="U2931" s="35"/>
    </row>
    <row r="2932" spans="1:21">
      <c r="A2932" s="7">
        <v>2930</v>
      </c>
      <c r="B2932" s="37" t="str">
        <f>Data_Input!O2936</f>
        <v/>
      </c>
      <c r="C2932" s="37" t="str">
        <f>Data_Input!P2936</f>
        <v/>
      </c>
      <c r="D2932" s="37" t="str">
        <f>Data_Input!Q2936</f>
        <v/>
      </c>
      <c r="E2932" s="37" t="str">
        <f>Data_Input!R2936</f>
        <v/>
      </c>
      <c r="F2932" s="47"/>
      <c r="G2932" s="35"/>
      <c r="H2932" s="35"/>
      <c r="I2932" s="35"/>
      <c r="J2932" s="35"/>
      <c r="K2932" s="35"/>
      <c r="L2932" s="37" t="str">
        <f>IF($G$4=0,B2932,IFERROR(IF(OR(AND(Data_Input!$T$3="meters",Data_Input!$T2936&gt;12),(AND(Data_Input!$T$3="feet",Data_Input!$T2936&gt;40)),ABS(B2932)&gt;$G$4),"",B2932),""))</f>
        <v/>
      </c>
      <c r="M2932" s="37" t="str">
        <f>IF($H$4=0,C2932,IFERROR(IF(OR(AND(Data_Input!$T$3="meters",Data_Input!$T2936&gt;12),(AND(Data_Input!$T$3="feet",Data_Input!$T2936&gt;40)),ABS(C2932)&gt;$G$4),"",C2932),""))</f>
        <v/>
      </c>
      <c r="N2932" s="37" t="str">
        <f>IF($I$4=0,D2932,IFERROR(IF(OR(AND(Data_Input!$T$3="meters",Data_Input!$T2936&gt;12),(AND(Data_Input!$T$3="feet",Data_Input!$T2936&gt;40)),ABS(D2932)&gt;$G$4),"",D2932),""))</f>
        <v/>
      </c>
      <c r="O2932" s="37" t="str">
        <f>IF($J$4=0,E2932,IFERROR(IF(OR(AND(Data_Input!$T$3="meters",Data_Input!$T2936&gt;12),(AND(Data_Input!$T$3="feet",Data_Input!$T2936&gt;40)),ABS(E2932)&gt;$G$4),"",E2932),""))</f>
        <v/>
      </c>
      <c r="P2932" s="35"/>
      <c r="Q2932" s="8" t="str">
        <f t="shared" si="190"/>
        <v/>
      </c>
      <c r="R2932" s="8" t="str">
        <f t="shared" si="191"/>
        <v/>
      </c>
      <c r="S2932" s="8" t="str">
        <f t="shared" si="192"/>
        <v/>
      </c>
      <c r="T2932" s="8" t="str">
        <f t="shared" si="193"/>
        <v/>
      </c>
      <c r="U2932" s="35"/>
    </row>
    <row r="2933" spans="1:21">
      <c r="A2933" s="7">
        <v>2931</v>
      </c>
      <c r="B2933" s="37" t="str">
        <f>Data_Input!O2937</f>
        <v/>
      </c>
      <c r="C2933" s="37" t="str">
        <f>Data_Input!P2937</f>
        <v/>
      </c>
      <c r="D2933" s="37" t="str">
        <f>Data_Input!Q2937</f>
        <v/>
      </c>
      <c r="E2933" s="37" t="str">
        <f>Data_Input!R2937</f>
        <v/>
      </c>
      <c r="F2933" s="47"/>
      <c r="G2933" s="35"/>
      <c r="H2933" s="35"/>
      <c r="I2933" s="35"/>
      <c r="J2933" s="35"/>
      <c r="K2933" s="35"/>
      <c r="L2933" s="37" t="str">
        <f>IF($G$4=0,B2933,IFERROR(IF(OR(AND(Data_Input!$T$3="meters",Data_Input!$T2937&gt;12),(AND(Data_Input!$T$3="feet",Data_Input!$T2937&gt;40)),ABS(B2933)&gt;$G$4),"",B2933),""))</f>
        <v/>
      </c>
      <c r="M2933" s="37" t="str">
        <f>IF($H$4=0,C2933,IFERROR(IF(OR(AND(Data_Input!$T$3="meters",Data_Input!$T2937&gt;12),(AND(Data_Input!$T$3="feet",Data_Input!$T2937&gt;40)),ABS(C2933)&gt;$G$4),"",C2933),""))</f>
        <v/>
      </c>
      <c r="N2933" s="37" t="str">
        <f>IF($I$4=0,D2933,IFERROR(IF(OR(AND(Data_Input!$T$3="meters",Data_Input!$T2937&gt;12),(AND(Data_Input!$T$3="feet",Data_Input!$T2937&gt;40)),ABS(D2933)&gt;$G$4),"",D2933),""))</f>
        <v/>
      </c>
      <c r="O2933" s="37" t="str">
        <f>IF($J$4=0,E2933,IFERROR(IF(OR(AND(Data_Input!$T$3="meters",Data_Input!$T2937&gt;12),(AND(Data_Input!$T$3="feet",Data_Input!$T2937&gt;40)),ABS(E2933)&gt;$G$4),"",E2933),""))</f>
        <v/>
      </c>
      <c r="P2933" s="35"/>
      <c r="Q2933" s="8" t="str">
        <f t="shared" si="190"/>
        <v/>
      </c>
      <c r="R2933" s="8" t="str">
        <f t="shared" si="191"/>
        <v/>
      </c>
      <c r="S2933" s="8" t="str">
        <f t="shared" si="192"/>
        <v/>
      </c>
      <c r="T2933" s="8" t="str">
        <f t="shared" si="193"/>
        <v/>
      </c>
      <c r="U2933" s="35"/>
    </row>
    <row r="2934" spans="1:21">
      <c r="A2934" s="7">
        <v>2932</v>
      </c>
      <c r="B2934" s="37" t="str">
        <f>Data_Input!O2938</f>
        <v/>
      </c>
      <c r="C2934" s="37" t="str">
        <f>Data_Input!P2938</f>
        <v/>
      </c>
      <c r="D2934" s="37" t="str">
        <f>Data_Input!Q2938</f>
        <v/>
      </c>
      <c r="E2934" s="37" t="str">
        <f>Data_Input!R2938</f>
        <v/>
      </c>
      <c r="F2934" s="47"/>
      <c r="G2934" s="35"/>
      <c r="H2934" s="35"/>
      <c r="I2934" s="35"/>
      <c r="J2934" s="35"/>
      <c r="K2934" s="35"/>
      <c r="L2934" s="37" t="str">
        <f>IF($G$4=0,B2934,IFERROR(IF(OR(AND(Data_Input!$T$3="meters",Data_Input!$T2938&gt;12),(AND(Data_Input!$T$3="feet",Data_Input!$T2938&gt;40)),ABS(B2934)&gt;$G$4),"",B2934),""))</f>
        <v/>
      </c>
      <c r="M2934" s="37" t="str">
        <f>IF($H$4=0,C2934,IFERROR(IF(OR(AND(Data_Input!$T$3="meters",Data_Input!$T2938&gt;12),(AND(Data_Input!$T$3="feet",Data_Input!$T2938&gt;40)),ABS(C2934)&gt;$G$4),"",C2934),""))</f>
        <v/>
      </c>
      <c r="N2934" s="37" t="str">
        <f>IF($I$4=0,D2934,IFERROR(IF(OR(AND(Data_Input!$T$3="meters",Data_Input!$T2938&gt;12),(AND(Data_Input!$T$3="feet",Data_Input!$T2938&gt;40)),ABS(D2934)&gt;$G$4),"",D2934),""))</f>
        <v/>
      </c>
      <c r="O2934" s="37" t="str">
        <f>IF($J$4=0,E2934,IFERROR(IF(OR(AND(Data_Input!$T$3="meters",Data_Input!$T2938&gt;12),(AND(Data_Input!$T$3="feet",Data_Input!$T2938&gt;40)),ABS(E2934)&gt;$G$4),"",E2934),""))</f>
        <v/>
      </c>
      <c r="P2934" s="35"/>
      <c r="Q2934" s="8" t="str">
        <f t="shared" si="190"/>
        <v/>
      </c>
      <c r="R2934" s="8" t="str">
        <f t="shared" si="191"/>
        <v/>
      </c>
      <c r="S2934" s="8" t="str">
        <f t="shared" si="192"/>
        <v/>
      </c>
      <c r="T2934" s="8" t="str">
        <f t="shared" si="193"/>
        <v/>
      </c>
      <c r="U2934" s="35"/>
    </row>
    <row r="2935" spans="1:21">
      <c r="A2935" s="7">
        <v>2933</v>
      </c>
      <c r="B2935" s="37" t="str">
        <f>Data_Input!O2939</f>
        <v/>
      </c>
      <c r="C2935" s="37" t="str">
        <f>Data_Input!P2939</f>
        <v/>
      </c>
      <c r="D2935" s="37" t="str">
        <f>Data_Input!Q2939</f>
        <v/>
      </c>
      <c r="E2935" s="37" t="str">
        <f>Data_Input!R2939</f>
        <v/>
      </c>
      <c r="F2935" s="47"/>
      <c r="G2935" s="35"/>
      <c r="H2935" s="35"/>
      <c r="I2935" s="35"/>
      <c r="J2935" s="35"/>
      <c r="K2935" s="35"/>
      <c r="L2935" s="37" t="str">
        <f>IF($G$4=0,B2935,IFERROR(IF(OR(AND(Data_Input!$T$3="meters",Data_Input!$T2939&gt;12),(AND(Data_Input!$T$3="feet",Data_Input!$T2939&gt;40)),ABS(B2935)&gt;$G$4),"",B2935),""))</f>
        <v/>
      </c>
      <c r="M2935" s="37" t="str">
        <f>IF($H$4=0,C2935,IFERROR(IF(OR(AND(Data_Input!$T$3="meters",Data_Input!$T2939&gt;12),(AND(Data_Input!$T$3="feet",Data_Input!$T2939&gt;40)),ABS(C2935)&gt;$G$4),"",C2935),""))</f>
        <v/>
      </c>
      <c r="N2935" s="37" t="str">
        <f>IF($I$4=0,D2935,IFERROR(IF(OR(AND(Data_Input!$T$3="meters",Data_Input!$T2939&gt;12),(AND(Data_Input!$T$3="feet",Data_Input!$T2939&gt;40)),ABS(D2935)&gt;$G$4),"",D2935),""))</f>
        <v/>
      </c>
      <c r="O2935" s="37" t="str">
        <f>IF($J$4=0,E2935,IFERROR(IF(OR(AND(Data_Input!$T$3="meters",Data_Input!$T2939&gt;12),(AND(Data_Input!$T$3="feet",Data_Input!$T2939&gt;40)),ABS(E2935)&gt;$G$4),"",E2935),""))</f>
        <v/>
      </c>
      <c r="P2935" s="35"/>
      <c r="Q2935" s="8" t="str">
        <f t="shared" si="190"/>
        <v/>
      </c>
      <c r="R2935" s="8" t="str">
        <f t="shared" si="191"/>
        <v/>
      </c>
      <c r="S2935" s="8" t="str">
        <f t="shared" si="192"/>
        <v/>
      </c>
      <c r="T2935" s="8" t="str">
        <f t="shared" si="193"/>
        <v/>
      </c>
      <c r="U2935" s="35"/>
    </row>
    <row r="2936" spans="1:21">
      <c r="A2936" s="7">
        <v>2934</v>
      </c>
      <c r="B2936" s="37" t="str">
        <f>Data_Input!O2940</f>
        <v/>
      </c>
      <c r="C2936" s="37" t="str">
        <f>Data_Input!P2940</f>
        <v/>
      </c>
      <c r="D2936" s="37" t="str">
        <f>Data_Input!Q2940</f>
        <v/>
      </c>
      <c r="E2936" s="37" t="str">
        <f>Data_Input!R2940</f>
        <v/>
      </c>
      <c r="F2936" s="47"/>
      <c r="G2936" s="35"/>
      <c r="H2936" s="35"/>
      <c r="I2936" s="35"/>
      <c r="J2936" s="35"/>
      <c r="K2936" s="35"/>
      <c r="L2936" s="37" t="str">
        <f>IF($G$4=0,B2936,IFERROR(IF(OR(AND(Data_Input!$T$3="meters",Data_Input!$T2940&gt;12),(AND(Data_Input!$T$3="feet",Data_Input!$T2940&gt;40)),ABS(B2936)&gt;$G$4),"",B2936),""))</f>
        <v/>
      </c>
      <c r="M2936" s="37" t="str">
        <f>IF($H$4=0,C2936,IFERROR(IF(OR(AND(Data_Input!$T$3="meters",Data_Input!$T2940&gt;12),(AND(Data_Input!$T$3="feet",Data_Input!$T2940&gt;40)),ABS(C2936)&gt;$G$4),"",C2936),""))</f>
        <v/>
      </c>
      <c r="N2936" s="37" t="str">
        <f>IF($I$4=0,D2936,IFERROR(IF(OR(AND(Data_Input!$T$3="meters",Data_Input!$T2940&gt;12),(AND(Data_Input!$T$3="feet",Data_Input!$T2940&gt;40)),ABS(D2936)&gt;$G$4),"",D2936),""))</f>
        <v/>
      </c>
      <c r="O2936" s="37" t="str">
        <f>IF($J$4=0,E2936,IFERROR(IF(OR(AND(Data_Input!$T$3="meters",Data_Input!$T2940&gt;12),(AND(Data_Input!$T$3="feet",Data_Input!$T2940&gt;40)),ABS(E2936)&gt;$G$4),"",E2936),""))</f>
        <v/>
      </c>
      <c r="P2936" s="35"/>
      <c r="Q2936" s="8" t="str">
        <f t="shared" si="190"/>
        <v/>
      </c>
      <c r="R2936" s="8" t="str">
        <f t="shared" si="191"/>
        <v/>
      </c>
      <c r="S2936" s="8" t="str">
        <f t="shared" si="192"/>
        <v/>
      </c>
      <c r="T2936" s="8" t="str">
        <f t="shared" si="193"/>
        <v/>
      </c>
      <c r="U2936" s="35"/>
    </row>
    <row r="2937" spans="1:21">
      <c r="A2937" s="7">
        <v>2935</v>
      </c>
      <c r="B2937" s="37" t="str">
        <f>Data_Input!O2941</f>
        <v/>
      </c>
      <c r="C2937" s="37" t="str">
        <f>Data_Input!P2941</f>
        <v/>
      </c>
      <c r="D2937" s="37" t="str">
        <f>Data_Input!Q2941</f>
        <v/>
      </c>
      <c r="E2937" s="37" t="str">
        <f>Data_Input!R2941</f>
        <v/>
      </c>
      <c r="F2937" s="47"/>
      <c r="G2937" s="35"/>
      <c r="H2937" s="35"/>
      <c r="I2937" s="35"/>
      <c r="J2937" s="35"/>
      <c r="K2937" s="35"/>
      <c r="L2937" s="37" t="str">
        <f>IF($G$4=0,B2937,IFERROR(IF(OR(AND(Data_Input!$T$3="meters",Data_Input!$T2941&gt;12),(AND(Data_Input!$T$3="feet",Data_Input!$T2941&gt;40)),ABS(B2937)&gt;$G$4),"",B2937),""))</f>
        <v/>
      </c>
      <c r="M2937" s="37" t="str">
        <f>IF($H$4=0,C2937,IFERROR(IF(OR(AND(Data_Input!$T$3="meters",Data_Input!$T2941&gt;12),(AND(Data_Input!$T$3="feet",Data_Input!$T2941&gt;40)),ABS(C2937)&gt;$G$4),"",C2937),""))</f>
        <v/>
      </c>
      <c r="N2937" s="37" t="str">
        <f>IF($I$4=0,D2937,IFERROR(IF(OR(AND(Data_Input!$T$3="meters",Data_Input!$T2941&gt;12),(AND(Data_Input!$T$3="feet",Data_Input!$T2941&gt;40)),ABS(D2937)&gt;$G$4),"",D2937),""))</f>
        <v/>
      </c>
      <c r="O2937" s="37" t="str">
        <f>IF($J$4=0,E2937,IFERROR(IF(OR(AND(Data_Input!$T$3="meters",Data_Input!$T2941&gt;12),(AND(Data_Input!$T$3="feet",Data_Input!$T2941&gt;40)),ABS(E2937)&gt;$G$4),"",E2937),""))</f>
        <v/>
      </c>
      <c r="P2937" s="35"/>
      <c r="Q2937" s="8" t="str">
        <f t="shared" si="190"/>
        <v/>
      </c>
      <c r="R2937" s="8" t="str">
        <f t="shared" si="191"/>
        <v/>
      </c>
      <c r="S2937" s="8" t="str">
        <f t="shared" si="192"/>
        <v/>
      </c>
      <c r="T2937" s="8" t="str">
        <f t="shared" si="193"/>
        <v/>
      </c>
      <c r="U2937" s="35"/>
    </row>
    <row r="2938" spans="1:21">
      <c r="A2938" s="7">
        <v>2936</v>
      </c>
      <c r="B2938" s="37" t="str">
        <f>Data_Input!O2942</f>
        <v/>
      </c>
      <c r="C2938" s="37" t="str">
        <f>Data_Input!P2942</f>
        <v/>
      </c>
      <c r="D2938" s="37" t="str">
        <f>Data_Input!Q2942</f>
        <v/>
      </c>
      <c r="E2938" s="37" t="str">
        <f>Data_Input!R2942</f>
        <v/>
      </c>
      <c r="F2938" s="47"/>
      <c r="G2938" s="35"/>
      <c r="H2938" s="35"/>
      <c r="I2938" s="35"/>
      <c r="J2938" s="35"/>
      <c r="K2938" s="35"/>
      <c r="L2938" s="37" t="str">
        <f>IF($G$4=0,B2938,IFERROR(IF(OR(AND(Data_Input!$T$3="meters",Data_Input!$T2942&gt;12),(AND(Data_Input!$T$3="feet",Data_Input!$T2942&gt;40)),ABS(B2938)&gt;$G$4),"",B2938),""))</f>
        <v/>
      </c>
      <c r="M2938" s="37" t="str">
        <f>IF($H$4=0,C2938,IFERROR(IF(OR(AND(Data_Input!$T$3="meters",Data_Input!$T2942&gt;12),(AND(Data_Input!$T$3="feet",Data_Input!$T2942&gt;40)),ABS(C2938)&gt;$G$4),"",C2938),""))</f>
        <v/>
      </c>
      <c r="N2938" s="37" t="str">
        <f>IF($I$4=0,D2938,IFERROR(IF(OR(AND(Data_Input!$T$3="meters",Data_Input!$T2942&gt;12),(AND(Data_Input!$T$3="feet",Data_Input!$T2942&gt;40)),ABS(D2938)&gt;$G$4),"",D2938),""))</f>
        <v/>
      </c>
      <c r="O2938" s="37" t="str">
        <f>IF($J$4=0,E2938,IFERROR(IF(OR(AND(Data_Input!$T$3="meters",Data_Input!$T2942&gt;12),(AND(Data_Input!$T$3="feet",Data_Input!$T2942&gt;40)),ABS(E2938)&gt;$G$4),"",E2938),""))</f>
        <v/>
      </c>
      <c r="P2938" s="35"/>
      <c r="Q2938" s="8" t="str">
        <f t="shared" si="190"/>
        <v/>
      </c>
      <c r="R2938" s="8" t="str">
        <f t="shared" si="191"/>
        <v/>
      </c>
      <c r="S2938" s="8" t="str">
        <f t="shared" si="192"/>
        <v/>
      </c>
      <c r="T2938" s="8" t="str">
        <f t="shared" si="193"/>
        <v/>
      </c>
      <c r="U2938" s="35"/>
    </row>
    <row r="2939" spans="1:21">
      <c r="A2939" s="7">
        <v>2937</v>
      </c>
      <c r="B2939" s="37" t="str">
        <f>Data_Input!O2943</f>
        <v/>
      </c>
      <c r="C2939" s="37" t="str">
        <f>Data_Input!P2943</f>
        <v/>
      </c>
      <c r="D2939" s="37" t="str">
        <f>Data_Input!Q2943</f>
        <v/>
      </c>
      <c r="E2939" s="37" t="str">
        <f>Data_Input!R2943</f>
        <v/>
      </c>
      <c r="F2939" s="47"/>
      <c r="G2939" s="35"/>
      <c r="H2939" s="35"/>
      <c r="I2939" s="35"/>
      <c r="J2939" s="35"/>
      <c r="K2939" s="35"/>
      <c r="L2939" s="37" t="str">
        <f>IF($G$4=0,B2939,IFERROR(IF(OR(AND(Data_Input!$T$3="meters",Data_Input!$T2943&gt;12),(AND(Data_Input!$T$3="feet",Data_Input!$T2943&gt;40)),ABS(B2939)&gt;$G$4),"",B2939),""))</f>
        <v/>
      </c>
      <c r="M2939" s="37" t="str">
        <f>IF($H$4=0,C2939,IFERROR(IF(OR(AND(Data_Input!$T$3="meters",Data_Input!$T2943&gt;12),(AND(Data_Input!$T$3="feet",Data_Input!$T2943&gt;40)),ABS(C2939)&gt;$G$4),"",C2939),""))</f>
        <v/>
      </c>
      <c r="N2939" s="37" t="str">
        <f>IF($I$4=0,D2939,IFERROR(IF(OR(AND(Data_Input!$T$3="meters",Data_Input!$T2943&gt;12),(AND(Data_Input!$T$3="feet",Data_Input!$T2943&gt;40)),ABS(D2939)&gt;$G$4),"",D2939),""))</f>
        <v/>
      </c>
      <c r="O2939" s="37" t="str">
        <f>IF($J$4=0,E2939,IFERROR(IF(OR(AND(Data_Input!$T$3="meters",Data_Input!$T2943&gt;12),(AND(Data_Input!$T$3="feet",Data_Input!$T2943&gt;40)),ABS(E2939)&gt;$G$4),"",E2939),""))</f>
        <v/>
      </c>
      <c r="P2939" s="35"/>
      <c r="Q2939" s="8" t="str">
        <f t="shared" si="190"/>
        <v/>
      </c>
      <c r="R2939" s="8" t="str">
        <f t="shared" si="191"/>
        <v/>
      </c>
      <c r="S2939" s="8" t="str">
        <f t="shared" si="192"/>
        <v/>
      </c>
      <c r="T2939" s="8" t="str">
        <f t="shared" si="193"/>
        <v/>
      </c>
      <c r="U2939" s="35"/>
    </row>
    <row r="2940" spans="1:21">
      <c r="A2940" s="7">
        <v>2938</v>
      </c>
      <c r="B2940" s="37" t="str">
        <f>Data_Input!O2944</f>
        <v/>
      </c>
      <c r="C2940" s="37" t="str">
        <f>Data_Input!P2944</f>
        <v/>
      </c>
      <c r="D2940" s="37" t="str">
        <f>Data_Input!Q2944</f>
        <v/>
      </c>
      <c r="E2940" s="37" t="str">
        <f>Data_Input!R2944</f>
        <v/>
      </c>
      <c r="F2940" s="47"/>
      <c r="G2940" s="35"/>
      <c r="H2940" s="35"/>
      <c r="I2940" s="35"/>
      <c r="J2940" s="35"/>
      <c r="K2940" s="35"/>
      <c r="L2940" s="37" t="str">
        <f>IF($G$4=0,B2940,IFERROR(IF(OR(AND(Data_Input!$T$3="meters",Data_Input!$T2944&gt;12),(AND(Data_Input!$T$3="feet",Data_Input!$T2944&gt;40)),ABS(B2940)&gt;$G$4),"",B2940),""))</f>
        <v/>
      </c>
      <c r="M2940" s="37" t="str">
        <f>IF($H$4=0,C2940,IFERROR(IF(OR(AND(Data_Input!$T$3="meters",Data_Input!$T2944&gt;12),(AND(Data_Input!$T$3="feet",Data_Input!$T2944&gt;40)),ABS(C2940)&gt;$G$4),"",C2940),""))</f>
        <v/>
      </c>
      <c r="N2940" s="37" t="str">
        <f>IF($I$4=0,D2940,IFERROR(IF(OR(AND(Data_Input!$T$3="meters",Data_Input!$T2944&gt;12),(AND(Data_Input!$T$3="feet",Data_Input!$T2944&gt;40)),ABS(D2940)&gt;$G$4),"",D2940),""))</f>
        <v/>
      </c>
      <c r="O2940" s="37" t="str">
        <f>IF($J$4=0,E2940,IFERROR(IF(OR(AND(Data_Input!$T$3="meters",Data_Input!$T2944&gt;12),(AND(Data_Input!$T$3="feet",Data_Input!$T2944&gt;40)),ABS(E2940)&gt;$G$4),"",E2940),""))</f>
        <v/>
      </c>
      <c r="P2940" s="35"/>
      <c r="Q2940" s="8" t="str">
        <f t="shared" si="190"/>
        <v/>
      </c>
      <c r="R2940" s="8" t="str">
        <f t="shared" si="191"/>
        <v/>
      </c>
      <c r="S2940" s="8" t="str">
        <f t="shared" si="192"/>
        <v/>
      </c>
      <c r="T2940" s="8" t="str">
        <f t="shared" si="193"/>
        <v/>
      </c>
      <c r="U2940" s="35"/>
    </row>
    <row r="2941" spans="1:21">
      <c r="A2941" s="7">
        <v>2939</v>
      </c>
      <c r="B2941" s="37" t="str">
        <f>Data_Input!O2945</f>
        <v/>
      </c>
      <c r="C2941" s="37" t="str">
        <f>Data_Input!P2945</f>
        <v/>
      </c>
      <c r="D2941" s="37" t="str">
        <f>Data_Input!Q2945</f>
        <v/>
      </c>
      <c r="E2941" s="37" t="str">
        <f>Data_Input!R2945</f>
        <v/>
      </c>
      <c r="F2941" s="47"/>
      <c r="G2941" s="35"/>
      <c r="H2941" s="35"/>
      <c r="I2941" s="35"/>
      <c r="J2941" s="35"/>
      <c r="K2941" s="35"/>
      <c r="L2941" s="37" t="str">
        <f>IF($G$4=0,B2941,IFERROR(IF(OR(AND(Data_Input!$T$3="meters",Data_Input!$T2945&gt;12),(AND(Data_Input!$T$3="feet",Data_Input!$T2945&gt;40)),ABS(B2941)&gt;$G$4),"",B2941),""))</f>
        <v/>
      </c>
      <c r="M2941" s="37" t="str">
        <f>IF($H$4=0,C2941,IFERROR(IF(OR(AND(Data_Input!$T$3="meters",Data_Input!$T2945&gt;12),(AND(Data_Input!$T$3="feet",Data_Input!$T2945&gt;40)),ABS(C2941)&gt;$G$4),"",C2941),""))</f>
        <v/>
      </c>
      <c r="N2941" s="37" t="str">
        <f>IF($I$4=0,D2941,IFERROR(IF(OR(AND(Data_Input!$T$3="meters",Data_Input!$T2945&gt;12),(AND(Data_Input!$T$3="feet",Data_Input!$T2945&gt;40)),ABS(D2941)&gt;$G$4),"",D2941),""))</f>
        <v/>
      </c>
      <c r="O2941" s="37" t="str">
        <f>IF($J$4=0,E2941,IFERROR(IF(OR(AND(Data_Input!$T$3="meters",Data_Input!$T2945&gt;12),(AND(Data_Input!$T$3="feet",Data_Input!$T2945&gt;40)),ABS(E2941)&gt;$G$4),"",E2941),""))</f>
        <v/>
      </c>
      <c r="P2941" s="35"/>
      <c r="Q2941" s="8" t="str">
        <f t="shared" si="190"/>
        <v/>
      </c>
      <c r="R2941" s="8" t="str">
        <f t="shared" si="191"/>
        <v/>
      </c>
      <c r="S2941" s="8" t="str">
        <f t="shared" si="192"/>
        <v/>
      </c>
      <c r="T2941" s="8" t="str">
        <f t="shared" si="193"/>
        <v/>
      </c>
      <c r="U2941" s="35"/>
    </row>
    <row r="2942" spans="1:21">
      <c r="A2942" s="7">
        <v>2940</v>
      </c>
      <c r="B2942" s="37" t="str">
        <f>Data_Input!O2946</f>
        <v/>
      </c>
      <c r="C2942" s="37" t="str">
        <f>Data_Input!P2946</f>
        <v/>
      </c>
      <c r="D2942" s="37" t="str">
        <f>Data_Input!Q2946</f>
        <v/>
      </c>
      <c r="E2942" s="37" t="str">
        <f>Data_Input!R2946</f>
        <v/>
      </c>
      <c r="F2942" s="47"/>
      <c r="G2942" s="35"/>
      <c r="H2942" s="35"/>
      <c r="I2942" s="35"/>
      <c r="J2942" s="35"/>
      <c r="K2942" s="35"/>
      <c r="L2942" s="37" t="str">
        <f>IF($G$4=0,B2942,IFERROR(IF(OR(AND(Data_Input!$T$3="meters",Data_Input!$T2946&gt;12),(AND(Data_Input!$T$3="feet",Data_Input!$T2946&gt;40)),ABS(B2942)&gt;$G$4),"",B2942),""))</f>
        <v/>
      </c>
      <c r="M2942" s="37" t="str">
        <f>IF($H$4=0,C2942,IFERROR(IF(OR(AND(Data_Input!$T$3="meters",Data_Input!$T2946&gt;12),(AND(Data_Input!$T$3="feet",Data_Input!$T2946&gt;40)),ABS(C2942)&gt;$G$4),"",C2942),""))</f>
        <v/>
      </c>
      <c r="N2942" s="37" t="str">
        <f>IF($I$4=0,D2942,IFERROR(IF(OR(AND(Data_Input!$T$3="meters",Data_Input!$T2946&gt;12),(AND(Data_Input!$T$3="feet",Data_Input!$T2946&gt;40)),ABS(D2942)&gt;$G$4),"",D2942),""))</f>
        <v/>
      </c>
      <c r="O2942" s="37" t="str">
        <f>IF($J$4=0,E2942,IFERROR(IF(OR(AND(Data_Input!$T$3="meters",Data_Input!$T2946&gt;12),(AND(Data_Input!$T$3="feet",Data_Input!$T2946&gt;40)),ABS(E2942)&gt;$G$4),"",E2942),""))</f>
        <v/>
      </c>
      <c r="P2942" s="35"/>
      <c r="Q2942" s="8" t="str">
        <f t="shared" si="190"/>
        <v/>
      </c>
      <c r="R2942" s="8" t="str">
        <f t="shared" si="191"/>
        <v/>
      </c>
      <c r="S2942" s="8" t="str">
        <f t="shared" si="192"/>
        <v/>
      </c>
      <c r="T2942" s="8" t="str">
        <f t="shared" si="193"/>
        <v/>
      </c>
      <c r="U2942" s="35"/>
    </row>
    <row r="2943" spans="1:21">
      <c r="A2943" s="7">
        <v>2941</v>
      </c>
      <c r="B2943" s="37" t="str">
        <f>Data_Input!O2947</f>
        <v/>
      </c>
      <c r="C2943" s="37" t="str">
        <f>Data_Input!P2947</f>
        <v/>
      </c>
      <c r="D2943" s="37" t="str">
        <f>Data_Input!Q2947</f>
        <v/>
      </c>
      <c r="E2943" s="37" t="str">
        <f>Data_Input!R2947</f>
        <v/>
      </c>
      <c r="F2943" s="47"/>
      <c r="G2943" s="35"/>
      <c r="H2943" s="35"/>
      <c r="I2943" s="35"/>
      <c r="J2943" s="35"/>
      <c r="K2943" s="35"/>
      <c r="L2943" s="37" t="str">
        <f>IF($G$4=0,B2943,IFERROR(IF(OR(AND(Data_Input!$T$3="meters",Data_Input!$T2947&gt;12),(AND(Data_Input!$T$3="feet",Data_Input!$T2947&gt;40)),ABS(B2943)&gt;$G$4),"",B2943),""))</f>
        <v/>
      </c>
      <c r="M2943" s="37" t="str">
        <f>IF($H$4=0,C2943,IFERROR(IF(OR(AND(Data_Input!$T$3="meters",Data_Input!$T2947&gt;12),(AND(Data_Input!$T$3="feet",Data_Input!$T2947&gt;40)),ABS(C2943)&gt;$G$4),"",C2943),""))</f>
        <v/>
      </c>
      <c r="N2943" s="37" t="str">
        <f>IF($I$4=0,D2943,IFERROR(IF(OR(AND(Data_Input!$T$3="meters",Data_Input!$T2947&gt;12),(AND(Data_Input!$T$3="feet",Data_Input!$T2947&gt;40)),ABS(D2943)&gt;$G$4),"",D2943),""))</f>
        <v/>
      </c>
      <c r="O2943" s="37" t="str">
        <f>IF($J$4=0,E2943,IFERROR(IF(OR(AND(Data_Input!$T$3="meters",Data_Input!$T2947&gt;12),(AND(Data_Input!$T$3="feet",Data_Input!$T2947&gt;40)),ABS(E2943)&gt;$G$4),"",E2943),""))</f>
        <v/>
      </c>
      <c r="P2943" s="35"/>
      <c r="Q2943" s="8" t="str">
        <f t="shared" si="190"/>
        <v/>
      </c>
      <c r="R2943" s="8" t="str">
        <f t="shared" si="191"/>
        <v/>
      </c>
      <c r="S2943" s="8" t="str">
        <f t="shared" si="192"/>
        <v/>
      </c>
      <c r="T2943" s="8" t="str">
        <f t="shared" si="193"/>
        <v/>
      </c>
      <c r="U2943" s="35"/>
    </row>
    <row r="2944" spans="1:21">
      <c r="A2944" s="7">
        <v>2942</v>
      </c>
      <c r="B2944" s="37" t="str">
        <f>Data_Input!O2948</f>
        <v/>
      </c>
      <c r="C2944" s="37" t="str">
        <f>Data_Input!P2948</f>
        <v/>
      </c>
      <c r="D2944" s="37" t="str">
        <f>Data_Input!Q2948</f>
        <v/>
      </c>
      <c r="E2944" s="37" t="str">
        <f>Data_Input!R2948</f>
        <v/>
      </c>
      <c r="F2944" s="47"/>
      <c r="G2944" s="35"/>
      <c r="H2944" s="35"/>
      <c r="I2944" s="35"/>
      <c r="J2944" s="35"/>
      <c r="K2944" s="35"/>
      <c r="L2944" s="37" t="str">
        <f>IF($G$4=0,B2944,IFERROR(IF(OR(AND(Data_Input!$T$3="meters",Data_Input!$T2948&gt;12),(AND(Data_Input!$T$3="feet",Data_Input!$T2948&gt;40)),ABS(B2944)&gt;$G$4),"",B2944),""))</f>
        <v/>
      </c>
      <c r="M2944" s="37" t="str">
        <f>IF($H$4=0,C2944,IFERROR(IF(OR(AND(Data_Input!$T$3="meters",Data_Input!$T2948&gt;12),(AND(Data_Input!$T$3="feet",Data_Input!$T2948&gt;40)),ABS(C2944)&gt;$G$4),"",C2944),""))</f>
        <v/>
      </c>
      <c r="N2944" s="37" t="str">
        <f>IF($I$4=0,D2944,IFERROR(IF(OR(AND(Data_Input!$T$3="meters",Data_Input!$T2948&gt;12),(AND(Data_Input!$T$3="feet",Data_Input!$T2948&gt;40)),ABS(D2944)&gt;$G$4),"",D2944),""))</f>
        <v/>
      </c>
      <c r="O2944" s="37" t="str">
        <f>IF($J$4=0,E2944,IFERROR(IF(OR(AND(Data_Input!$T$3="meters",Data_Input!$T2948&gt;12),(AND(Data_Input!$T$3="feet",Data_Input!$T2948&gt;40)),ABS(E2944)&gt;$G$4),"",E2944),""))</f>
        <v/>
      </c>
      <c r="P2944" s="35"/>
      <c r="Q2944" s="8" t="str">
        <f t="shared" si="190"/>
        <v/>
      </c>
      <c r="R2944" s="8" t="str">
        <f t="shared" si="191"/>
        <v/>
      </c>
      <c r="S2944" s="8" t="str">
        <f t="shared" si="192"/>
        <v/>
      </c>
      <c r="T2944" s="8" t="str">
        <f t="shared" si="193"/>
        <v/>
      </c>
      <c r="U2944" s="35"/>
    </row>
    <row r="2945" spans="1:21">
      <c r="A2945" s="7">
        <v>2943</v>
      </c>
      <c r="B2945" s="37" t="str">
        <f>Data_Input!O2949</f>
        <v/>
      </c>
      <c r="C2945" s="37" t="str">
        <f>Data_Input!P2949</f>
        <v/>
      </c>
      <c r="D2945" s="37" t="str">
        <f>Data_Input!Q2949</f>
        <v/>
      </c>
      <c r="E2945" s="37" t="str">
        <f>Data_Input!R2949</f>
        <v/>
      </c>
      <c r="F2945" s="47"/>
      <c r="G2945" s="35"/>
      <c r="H2945" s="35"/>
      <c r="I2945" s="35"/>
      <c r="J2945" s="35"/>
      <c r="K2945" s="35"/>
      <c r="L2945" s="37" t="str">
        <f>IF($G$4=0,B2945,IFERROR(IF(OR(AND(Data_Input!$T$3="meters",Data_Input!$T2949&gt;12),(AND(Data_Input!$T$3="feet",Data_Input!$T2949&gt;40)),ABS(B2945)&gt;$G$4),"",B2945),""))</f>
        <v/>
      </c>
      <c r="M2945" s="37" t="str">
        <f>IF($H$4=0,C2945,IFERROR(IF(OR(AND(Data_Input!$T$3="meters",Data_Input!$T2949&gt;12),(AND(Data_Input!$T$3="feet",Data_Input!$T2949&gt;40)),ABS(C2945)&gt;$G$4),"",C2945),""))</f>
        <v/>
      </c>
      <c r="N2945" s="37" t="str">
        <f>IF($I$4=0,D2945,IFERROR(IF(OR(AND(Data_Input!$T$3="meters",Data_Input!$T2949&gt;12),(AND(Data_Input!$T$3="feet",Data_Input!$T2949&gt;40)),ABS(D2945)&gt;$G$4),"",D2945),""))</f>
        <v/>
      </c>
      <c r="O2945" s="37" t="str">
        <f>IF($J$4=0,E2945,IFERROR(IF(OR(AND(Data_Input!$T$3="meters",Data_Input!$T2949&gt;12),(AND(Data_Input!$T$3="feet",Data_Input!$T2949&gt;40)),ABS(E2945)&gt;$G$4),"",E2945),""))</f>
        <v/>
      </c>
      <c r="P2945" s="35"/>
      <c r="Q2945" s="8" t="str">
        <f t="shared" si="190"/>
        <v/>
      </c>
      <c r="R2945" s="8" t="str">
        <f t="shared" si="191"/>
        <v/>
      </c>
      <c r="S2945" s="8" t="str">
        <f t="shared" si="192"/>
        <v/>
      </c>
      <c r="T2945" s="8" t="str">
        <f t="shared" si="193"/>
        <v/>
      </c>
      <c r="U2945" s="35"/>
    </row>
    <row r="2946" spans="1:21">
      <c r="A2946" s="7">
        <v>2944</v>
      </c>
      <c r="B2946" s="37" t="str">
        <f>Data_Input!O2950</f>
        <v/>
      </c>
      <c r="C2946" s="37" t="str">
        <f>Data_Input!P2950</f>
        <v/>
      </c>
      <c r="D2946" s="37" t="str">
        <f>Data_Input!Q2950</f>
        <v/>
      </c>
      <c r="E2946" s="37" t="str">
        <f>Data_Input!R2950</f>
        <v/>
      </c>
      <c r="F2946" s="47"/>
      <c r="G2946" s="35"/>
      <c r="H2946" s="35"/>
      <c r="I2946" s="35"/>
      <c r="J2946" s="35"/>
      <c r="K2946" s="35"/>
      <c r="L2946" s="37" t="str">
        <f>IF($G$4=0,B2946,IFERROR(IF(OR(AND(Data_Input!$T$3="meters",Data_Input!$T2950&gt;12),(AND(Data_Input!$T$3="feet",Data_Input!$T2950&gt;40)),ABS(B2946)&gt;$G$4),"",B2946),""))</f>
        <v/>
      </c>
      <c r="M2946" s="37" t="str">
        <f>IF($H$4=0,C2946,IFERROR(IF(OR(AND(Data_Input!$T$3="meters",Data_Input!$T2950&gt;12),(AND(Data_Input!$T$3="feet",Data_Input!$T2950&gt;40)),ABS(C2946)&gt;$G$4),"",C2946),""))</f>
        <v/>
      </c>
      <c r="N2946" s="37" t="str">
        <f>IF($I$4=0,D2946,IFERROR(IF(OR(AND(Data_Input!$T$3="meters",Data_Input!$T2950&gt;12),(AND(Data_Input!$T$3="feet",Data_Input!$T2950&gt;40)),ABS(D2946)&gt;$G$4),"",D2946),""))</f>
        <v/>
      </c>
      <c r="O2946" s="37" t="str">
        <f>IF($J$4=0,E2946,IFERROR(IF(OR(AND(Data_Input!$T$3="meters",Data_Input!$T2950&gt;12),(AND(Data_Input!$T$3="feet",Data_Input!$T2950&gt;40)),ABS(E2946)&gt;$G$4),"",E2946),""))</f>
        <v/>
      </c>
      <c r="P2946" s="35"/>
      <c r="Q2946" s="8" t="str">
        <f t="shared" si="190"/>
        <v/>
      </c>
      <c r="R2946" s="8" t="str">
        <f t="shared" si="191"/>
        <v/>
      </c>
      <c r="S2946" s="8" t="str">
        <f t="shared" si="192"/>
        <v/>
      </c>
      <c r="T2946" s="8" t="str">
        <f t="shared" si="193"/>
        <v/>
      </c>
      <c r="U2946" s="35"/>
    </row>
    <row r="2947" spans="1:21">
      <c r="A2947" s="7">
        <v>2945</v>
      </c>
      <c r="B2947" s="37" t="str">
        <f>Data_Input!O2951</f>
        <v/>
      </c>
      <c r="C2947" s="37" t="str">
        <f>Data_Input!P2951</f>
        <v/>
      </c>
      <c r="D2947" s="37" t="str">
        <f>Data_Input!Q2951</f>
        <v/>
      </c>
      <c r="E2947" s="37" t="str">
        <f>Data_Input!R2951</f>
        <v/>
      </c>
      <c r="F2947" s="47"/>
      <c r="G2947" s="35"/>
      <c r="H2947" s="35"/>
      <c r="I2947" s="35"/>
      <c r="J2947" s="35"/>
      <c r="K2947" s="35"/>
      <c r="L2947" s="37" t="str">
        <f>IF($G$4=0,B2947,IFERROR(IF(OR(AND(Data_Input!$T$3="meters",Data_Input!$T2951&gt;12),(AND(Data_Input!$T$3="feet",Data_Input!$T2951&gt;40)),ABS(B2947)&gt;$G$4),"",B2947),""))</f>
        <v/>
      </c>
      <c r="M2947" s="37" t="str">
        <f>IF($H$4=0,C2947,IFERROR(IF(OR(AND(Data_Input!$T$3="meters",Data_Input!$T2951&gt;12),(AND(Data_Input!$T$3="feet",Data_Input!$T2951&gt;40)),ABS(C2947)&gt;$G$4),"",C2947),""))</f>
        <v/>
      </c>
      <c r="N2947" s="37" t="str">
        <f>IF($I$4=0,D2947,IFERROR(IF(OR(AND(Data_Input!$T$3="meters",Data_Input!$T2951&gt;12),(AND(Data_Input!$T$3="feet",Data_Input!$T2951&gt;40)),ABS(D2947)&gt;$G$4),"",D2947),""))</f>
        <v/>
      </c>
      <c r="O2947" s="37" t="str">
        <f>IF($J$4=0,E2947,IFERROR(IF(OR(AND(Data_Input!$T$3="meters",Data_Input!$T2951&gt;12),(AND(Data_Input!$T$3="feet",Data_Input!$T2951&gt;40)),ABS(E2947)&gt;$G$4),"",E2947),""))</f>
        <v/>
      </c>
      <c r="P2947" s="35"/>
      <c r="Q2947" s="8" t="str">
        <f t="shared" si="190"/>
        <v/>
      </c>
      <c r="R2947" s="8" t="str">
        <f t="shared" si="191"/>
        <v/>
      </c>
      <c r="S2947" s="8" t="str">
        <f t="shared" si="192"/>
        <v/>
      </c>
      <c r="T2947" s="8" t="str">
        <f t="shared" si="193"/>
        <v/>
      </c>
      <c r="U2947" s="35"/>
    </row>
    <row r="2948" spans="1:21">
      <c r="A2948" s="7">
        <v>2946</v>
      </c>
      <c r="B2948" s="37" t="str">
        <f>Data_Input!O2952</f>
        <v/>
      </c>
      <c r="C2948" s="37" t="str">
        <f>Data_Input!P2952</f>
        <v/>
      </c>
      <c r="D2948" s="37" t="str">
        <f>Data_Input!Q2952</f>
        <v/>
      </c>
      <c r="E2948" s="37" t="str">
        <f>Data_Input!R2952</f>
        <v/>
      </c>
      <c r="F2948" s="47"/>
      <c r="G2948" s="35"/>
      <c r="H2948" s="35"/>
      <c r="I2948" s="35"/>
      <c r="J2948" s="35"/>
      <c r="K2948" s="35"/>
      <c r="L2948" s="37" t="str">
        <f>IF($G$4=0,B2948,IFERROR(IF(OR(AND(Data_Input!$T$3="meters",Data_Input!$T2952&gt;12),(AND(Data_Input!$T$3="feet",Data_Input!$T2952&gt;40)),ABS(B2948)&gt;$G$4),"",B2948),""))</f>
        <v/>
      </c>
      <c r="M2948" s="37" t="str">
        <f>IF($H$4=0,C2948,IFERROR(IF(OR(AND(Data_Input!$T$3="meters",Data_Input!$T2952&gt;12),(AND(Data_Input!$T$3="feet",Data_Input!$T2952&gt;40)),ABS(C2948)&gt;$G$4),"",C2948),""))</f>
        <v/>
      </c>
      <c r="N2948" s="37" t="str">
        <f>IF($I$4=0,D2948,IFERROR(IF(OR(AND(Data_Input!$T$3="meters",Data_Input!$T2952&gt;12),(AND(Data_Input!$T$3="feet",Data_Input!$T2952&gt;40)),ABS(D2948)&gt;$G$4),"",D2948),""))</f>
        <v/>
      </c>
      <c r="O2948" s="37" t="str">
        <f>IF($J$4=0,E2948,IFERROR(IF(OR(AND(Data_Input!$T$3="meters",Data_Input!$T2952&gt;12),(AND(Data_Input!$T$3="feet",Data_Input!$T2952&gt;40)),ABS(E2948)&gt;$G$4),"",E2948),""))</f>
        <v/>
      </c>
      <c r="P2948" s="35"/>
      <c r="Q2948" s="8" t="str">
        <f t="shared" ref="Q2948:Q3002" si="194">IFERROR(ABS(L2948),"")</f>
        <v/>
      </c>
      <c r="R2948" s="8" t="str">
        <f t="shared" ref="R2948:R3002" si="195">IFERROR(ABS(M2948),"")</f>
        <v/>
      </c>
      <c r="S2948" s="8" t="str">
        <f t="shared" ref="S2948:S3002" si="196">IFERROR(ABS(N2948),"")</f>
        <v/>
      </c>
      <c r="T2948" s="8" t="str">
        <f t="shared" ref="T2948:T3002" si="197">IFERROR(ABS(O2948),"")</f>
        <v/>
      </c>
      <c r="U2948" s="35"/>
    </row>
    <row r="2949" spans="1:21">
      <c r="A2949" s="7">
        <v>2947</v>
      </c>
      <c r="B2949" s="37" t="str">
        <f>Data_Input!O2953</f>
        <v/>
      </c>
      <c r="C2949" s="37" t="str">
        <f>Data_Input!P2953</f>
        <v/>
      </c>
      <c r="D2949" s="37" t="str">
        <f>Data_Input!Q2953</f>
        <v/>
      </c>
      <c r="E2949" s="37" t="str">
        <f>Data_Input!R2953</f>
        <v/>
      </c>
      <c r="F2949" s="47"/>
      <c r="G2949" s="35"/>
      <c r="H2949" s="35"/>
      <c r="I2949" s="35"/>
      <c r="J2949" s="35"/>
      <c r="K2949" s="35"/>
      <c r="L2949" s="37" t="str">
        <f>IF($G$4=0,B2949,IFERROR(IF(OR(AND(Data_Input!$T$3="meters",Data_Input!$T2953&gt;12),(AND(Data_Input!$T$3="feet",Data_Input!$T2953&gt;40)),ABS(B2949)&gt;$G$4),"",B2949),""))</f>
        <v/>
      </c>
      <c r="M2949" s="37" t="str">
        <f>IF($H$4=0,C2949,IFERROR(IF(OR(AND(Data_Input!$T$3="meters",Data_Input!$T2953&gt;12),(AND(Data_Input!$T$3="feet",Data_Input!$T2953&gt;40)),ABS(C2949)&gt;$G$4),"",C2949),""))</f>
        <v/>
      </c>
      <c r="N2949" s="37" t="str">
        <f>IF($I$4=0,D2949,IFERROR(IF(OR(AND(Data_Input!$T$3="meters",Data_Input!$T2953&gt;12),(AND(Data_Input!$T$3="feet",Data_Input!$T2953&gt;40)),ABS(D2949)&gt;$G$4),"",D2949),""))</f>
        <v/>
      </c>
      <c r="O2949" s="37" t="str">
        <f>IF($J$4=0,E2949,IFERROR(IF(OR(AND(Data_Input!$T$3="meters",Data_Input!$T2953&gt;12),(AND(Data_Input!$T$3="feet",Data_Input!$T2953&gt;40)),ABS(E2949)&gt;$G$4),"",E2949),""))</f>
        <v/>
      </c>
      <c r="P2949" s="35"/>
      <c r="Q2949" s="8" t="str">
        <f t="shared" si="194"/>
        <v/>
      </c>
      <c r="R2949" s="8" t="str">
        <f t="shared" si="195"/>
        <v/>
      </c>
      <c r="S2949" s="8" t="str">
        <f t="shared" si="196"/>
        <v/>
      </c>
      <c r="T2949" s="8" t="str">
        <f t="shared" si="197"/>
        <v/>
      </c>
      <c r="U2949" s="35"/>
    </row>
    <row r="2950" spans="1:21">
      <c r="A2950" s="7">
        <v>2948</v>
      </c>
      <c r="B2950" s="37" t="str">
        <f>Data_Input!O2954</f>
        <v/>
      </c>
      <c r="C2950" s="37" t="str">
        <f>Data_Input!P2954</f>
        <v/>
      </c>
      <c r="D2950" s="37" t="str">
        <f>Data_Input!Q2954</f>
        <v/>
      </c>
      <c r="E2950" s="37" t="str">
        <f>Data_Input!R2954</f>
        <v/>
      </c>
      <c r="F2950" s="47"/>
      <c r="G2950" s="35"/>
      <c r="H2950" s="35"/>
      <c r="I2950" s="35"/>
      <c r="J2950" s="35"/>
      <c r="K2950" s="35"/>
      <c r="L2950" s="37" t="str">
        <f>IF($G$4=0,B2950,IFERROR(IF(OR(AND(Data_Input!$T$3="meters",Data_Input!$T2954&gt;12),(AND(Data_Input!$T$3="feet",Data_Input!$T2954&gt;40)),ABS(B2950)&gt;$G$4),"",B2950),""))</f>
        <v/>
      </c>
      <c r="M2950" s="37" t="str">
        <f>IF($H$4=0,C2950,IFERROR(IF(OR(AND(Data_Input!$T$3="meters",Data_Input!$T2954&gt;12),(AND(Data_Input!$T$3="feet",Data_Input!$T2954&gt;40)),ABS(C2950)&gt;$G$4),"",C2950),""))</f>
        <v/>
      </c>
      <c r="N2950" s="37" t="str">
        <f>IF($I$4=0,D2950,IFERROR(IF(OR(AND(Data_Input!$T$3="meters",Data_Input!$T2954&gt;12),(AND(Data_Input!$T$3="feet",Data_Input!$T2954&gt;40)),ABS(D2950)&gt;$G$4),"",D2950),""))</f>
        <v/>
      </c>
      <c r="O2950" s="37" t="str">
        <f>IF($J$4=0,E2950,IFERROR(IF(OR(AND(Data_Input!$T$3="meters",Data_Input!$T2954&gt;12),(AND(Data_Input!$T$3="feet",Data_Input!$T2954&gt;40)),ABS(E2950)&gt;$G$4),"",E2950),""))</f>
        <v/>
      </c>
      <c r="P2950" s="35"/>
      <c r="Q2950" s="8" t="str">
        <f t="shared" si="194"/>
        <v/>
      </c>
      <c r="R2950" s="8" t="str">
        <f t="shared" si="195"/>
        <v/>
      </c>
      <c r="S2950" s="8" t="str">
        <f t="shared" si="196"/>
        <v/>
      </c>
      <c r="T2950" s="8" t="str">
        <f t="shared" si="197"/>
        <v/>
      </c>
      <c r="U2950" s="35"/>
    </row>
    <row r="2951" spans="1:21">
      <c r="A2951" s="7">
        <v>2949</v>
      </c>
      <c r="B2951" s="37" t="str">
        <f>Data_Input!O2955</f>
        <v/>
      </c>
      <c r="C2951" s="37" t="str">
        <f>Data_Input!P2955</f>
        <v/>
      </c>
      <c r="D2951" s="37" t="str">
        <f>Data_Input!Q2955</f>
        <v/>
      </c>
      <c r="E2951" s="37" t="str">
        <f>Data_Input!R2955</f>
        <v/>
      </c>
      <c r="F2951" s="47"/>
      <c r="G2951" s="35"/>
      <c r="H2951" s="35"/>
      <c r="I2951" s="35"/>
      <c r="J2951" s="35"/>
      <c r="K2951" s="35"/>
      <c r="L2951" s="37" t="str">
        <f>IF($G$4=0,B2951,IFERROR(IF(OR(AND(Data_Input!$T$3="meters",Data_Input!$T2955&gt;12),(AND(Data_Input!$T$3="feet",Data_Input!$T2955&gt;40)),ABS(B2951)&gt;$G$4),"",B2951),""))</f>
        <v/>
      </c>
      <c r="M2951" s="37" t="str">
        <f>IF($H$4=0,C2951,IFERROR(IF(OR(AND(Data_Input!$T$3="meters",Data_Input!$T2955&gt;12),(AND(Data_Input!$T$3="feet",Data_Input!$T2955&gt;40)),ABS(C2951)&gt;$G$4),"",C2951),""))</f>
        <v/>
      </c>
      <c r="N2951" s="37" t="str">
        <f>IF($I$4=0,D2951,IFERROR(IF(OR(AND(Data_Input!$T$3="meters",Data_Input!$T2955&gt;12),(AND(Data_Input!$T$3="feet",Data_Input!$T2955&gt;40)),ABS(D2951)&gt;$G$4),"",D2951),""))</f>
        <v/>
      </c>
      <c r="O2951" s="37" t="str">
        <f>IF($J$4=0,E2951,IFERROR(IF(OR(AND(Data_Input!$T$3="meters",Data_Input!$T2955&gt;12),(AND(Data_Input!$T$3="feet",Data_Input!$T2955&gt;40)),ABS(E2951)&gt;$G$4),"",E2951),""))</f>
        <v/>
      </c>
      <c r="P2951" s="35"/>
      <c r="Q2951" s="8" t="str">
        <f t="shared" si="194"/>
        <v/>
      </c>
      <c r="R2951" s="8" t="str">
        <f t="shared" si="195"/>
        <v/>
      </c>
      <c r="S2951" s="8" t="str">
        <f t="shared" si="196"/>
        <v/>
      </c>
      <c r="T2951" s="8" t="str">
        <f t="shared" si="197"/>
        <v/>
      </c>
      <c r="U2951" s="35"/>
    </row>
    <row r="2952" spans="1:21">
      <c r="A2952" s="7">
        <v>2950</v>
      </c>
      <c r="B2952" s="37" t="str">
        <f>Data_Input!O2956</f>
        <v/>
      </c>
      <c r="C2952" s="37" t="str">
        <f>Data_Input!P2956</f>
        <v/>
      </c>
      <c r="D2952" s="37" t="str">
        <f>Data_Input!Q2956</f>
        <v/>
      </c>
      <c r="E2952" s="37" t="str">
        <f>Data_Input!R2956</f>
        <v/>
      </c>
      <c r="F2952" s="47"/>
      <c r="G2952" s="35"/>
      <c r="H2952" s="35"/>
      <c r="I2952" s="35"/>
      <c r="J2952" s="35"/>
      <c r="K2952" s="35"/>
      <c r="L2952" s="37" t="str">
        <f>IF($G$4=0,B2952,IFERROR(IF(OR(AND(Data_Input!$T$3="meters",Data_Input!$T2956&gt;12),(AND(Data_Input!$T$3="feet",Data_Input!$T2956&gt;40)),ABS(B2952)&gt;$G$4),"",B2952),""))</f>
        <v/>
      </c>
      <c r="M2952" s="37" t="str">
        <f>IF($H$4=0,C2952,IFERROR(IF(OR(AND(Data_Input!$T$3="meters",Data_Input!$T2956&gt;12),(AND(Data_Input!$T$3="feet",Data_Input!$T2956&gt;40)),ABS(C2952)&gt;$G$4),"",C2952),""))</f>
        <v/>
      </c>
      <c r="N2952" s="37" t="str">
        <f>IF($I$4=0,D2952,IFERROR(IF(OR(AND(Data_Input!$T$3="meters",Data_Input!$T2956&gt;12),(AND(Data_Input!$T$3="feet",Data_Input!$T2956&gt;40)),ABS(D2952)&gt;$G$4),"",D2952),""))</f>
        <v/>
      </c>
      <c r="O2952" s="37" t="str">
        <f>IF($J$4=0,E2952,IFERROR(IF(OR(AND(Data_Input!$T$3="meters",Data_Input!$T2956&gt;12),(AND(Data_Input!$T$3="feet",Data_Input!$T2956&gt;40)),ABS(E2952)&gt;$G$4),"",E2952),""))</f>
        <v/>
      </c>
      <c r="P2952" s="35"/>
      <c r="Q2952" s="8" t="str">
        <f t="shared" si="194"/>
        <v/>
      </c>
      <c r="R2952" s="8" t="str">
        <f t="shared" si="195"/>
        <v/>
      </c>
      <c r="S2952" s="8" t="str">
        <f t="shared" si="196"/>
        <v/>
      </c>
      <c r="T2952" s="8" t="str">
        <f t="shared" si="197"/>
        <v/>
      </c>
      <c r="U2952" s="35"/>
    </row>
    <row r="2953" spans="1:21">
      <c r="A2953" s="7">
        <v>2951</v>
      </c>
      <c r="B2953" s="37" t="str">
        <f>Data_Input!O2957</f>
        <v/>
      </c>
      <c r="C2953" s="37" t="str">
        <f>Data_Input!P2957</f>
        <v/>
      </c>
      <c r="D2953" s="37" t="str">
        <f>Data_Input!Q2957</f>
        <v/>
      </c>
      <c r="E2953" s="37" t="str">
        <f>Data_Input!R2957</f>
        <v/>
      </c>
      <c r="F2953" s="47"/>
      <c r="G2953" s="35"/>
      <c r="H2953" s="35"/>
      <c r="I2953" s="35"/>
      <c r="J2953" s="35"/>
      <c r="K2953" s="35"/>
      <c r="L2953" s="37" t="str">
        <f>IF($G$4=0,B2953,IFERROR(IF(OR(AND(Data_Input!$T$3="meters",Data_Input!$T2957&gt;12),(AND(Data_Input!$T$3="feet",Data_Input!$T2957&gt;40)),ABS(B2953)&gt;$G$4),"",B2953),""))</f>
        <v/>
      </c>
      <c r="M2953" s="37" t="str">
        <f>IF($H$4=0,C2953,IFERROR(IF(OR(AND(Data_Input!$T$3="meters",Data_Input!$T2957&gt;12),(AND(Data_Input!$T$3="feet",Data_Input!$T2957&gt;40)),ABS(C2953)&gt;$G$4),"",C2953),""))</f>
        <v/>
      </c>
      <c r="N2953" s="37" t="str">
        <f>IF($I$4=0,D2953,IFERROR(IF(OR(AND(Data_Input!$T$3="meters",Data_Input!$T2957&gt;12),(AND(Data_Input!$T$3="feet",Data_Input!$T2957&gt;40)),ABS(D2953)&gt;$G$4),"",D2953),""))</f>
        <v/>
      </c>
      <c r="O2953" s="37" t="str">
        <f>IF($J$4=0,E2953,IFERROR(IF(OR(AND(Data_Input!$T$3="meters",Data_Input!$T2957&gt;12),(AND(Data_Input!$T$3="feet",Data_Input!$T2957&gt;40)),ABS(E2953)&gt;$G$4),"",E2953),""))</f>
        <v/>
      </c>
      <c r="P2953" s="35"/>
      <c r="Q2953" s="8" t="str">
        <f t="shared" si="194"/>
        <v/>
      </c>
      <c r="R2953" s="8" t="str">
        <f t="shared" si="195"/>
        <v/>
      </c>
      <c r="S2953" s="8" t="str">
        <f t="shared" si="196"/>
        <v/>
      </c>
      <c r="T2953" s="8" t="str">
        <f t="shared" si="197"/>
        <v/>
      </c>
      <c r="U2953" s="35"/>
    </row>
    <row r="2954" spans="1:21">
      <c r="A2954" s="7">
        <v>2952</v>
      </c>
      <c r="B2954" s="37" t="str">
        <f>Data_Input!O2958</f>
        <v/>
      </c>
      <c r="C2954" s="37" t="str">
        <f>Data_Input!P2958</f>
        <v/>
      </c>
      <c r="D2954" s="37" t="str">
        <f>Data_Input!Q2958</f>
        <v/>
      </c>
      <c r="E2954" s="37" t="str">
        <f>Data_Input!R2958</f>
        <v/>
      </c>
      <c r="F2954" s="47"/>
      <c r="G2954" s="35"/>
      <c r="H2954" s="35"/>
      <c r="I2954" s="35"/>
      <c r="J2954" s="35"/>
      <c r="K2954" s="35"/>
      <c r="L2954" s="37" t="str">
        <f>IF($G$4=0,B2954,IFERROR(IF(OR(AND(Data_Input!$T$3="meters",Data_Input!$T2958&gt;12),(AND(Data_Input!$T$3="feet",Data_Input!$T2958&gt;40)),ABS(B2954)&gt;$G$4),"",B2954),""))</f>
        <v/>
      </c>
      <c r="M2954" s="37" t="str">
        <f>IF($H$4=0,C2954,IFERROR(IF(OR(AND(Data_Input!$T$3="meters",Data_Input!$T2958&gt;12),(AND(Data_Input!$T$3="feet",Data_Input!$T2958&gt;40)),ABS(C2954)&gt;$G$4),"",C2954),""))</f>
        <v/>
      </c>
      <c r="N2954" s="37" t="str">
        <f>IF($I$4=0,D2954,IFERROR(IF(OR(AND(Data_Input!$T$3="meters",Data_Input!$T2958&gt;12),(AND(Data_Input!$T$3="feet",Data_Input!$T2958&gt;40)),ABS(D2954)&gt;$G$4),"",D2954),""))</f>
        <v/>
      </c>
      <c r="O2954" s="37" t="str">
        <f>IF($J$4=0,E2954,IFERROR(IF(OR(AND(Data_Input!$T$3="meters",Data_Input!$T2958&gt;12),(AND(Data_Input!$T$3="feet",Data_Input!$T2958&gt;40)),ABS(E2954)&gt;$G$4),"",E2954),""))</f>
        <v/>
      </c>
      <c r="P2954" s="35"/>
      <c r="Q2954" s="8" t="str">
        <f t="shared" si="194"/>
        <v/>
      </c>
      <c r="R2954" s="8" t="str">
        <f t="shared" si="195"/>
        <v/>
      </c>
      <c r="S2954" s="8" t="str">
        <f t="shared" si="196"/>
        <v/>
      </c>
      <c r="T2954" s="8" t="str">
        <f t="shared" si="197"/>
        <v/>
      </c>
      <c r="U2954" s="35"/>
    </row>
    <row r="2955" spans="1:21">
      <c r="A2955" s="7">
        <v>2953</v>
      </c>
      <c r="B2955" s="37" t="str">
        <f>Data_Input!O2959</f>
        <v/>
      </c>
      <c r="C2955" s="37" t="str">
        <f>Data_Input!P2959</f>
        <v/>
      </c>
      <c r="D2955" s="37" t="str">
        <f>Data_Input!Q2959</f>
        <v/>
      </c>
      <c r="E2955" s="37" t="str">
        <f>Data_Input!R2959</f>
        <v/>
      </c>
      <c r="F2955" s="47"/>
      <c r="G2955" s="35"/>
      <c r="H2955" s="35"/>
      <c r="I2955" s="35"/>
      <c r="J2955" s="35"/>
      <c r="K2955" s="35"/>
      <c r="L2955" s="37" t="str">
        <f>IF($G$4=0,B2955,IFERROR(IF(OR(AND(Data_Input!$T$3="meters",Data_Input!$T2959&gt;12),(AND(Data_Input!$T$3="feet",Data_Input!$T2959&gt;40)),ABS(B2955)&gt;$G$4),"",B2955),""))</f>
        <v/>
      </c>
      <c r="M2955" s="37" t="str">
        <f>IF($H$4=0,C2955,IFERROR(IF(OR(AND(Data_Input!$T$3="meters",Data_Input!$T2959&gt;12),(AND(Data_Input!$T$3="feet",Data_Input!$T2959&gt;40)),ABS(C2955)&gt;$G$4),"",C2955),""))</f>
        <v/>
      </c>
      <c r="N2955" s="37" t="str">
        <f>IF($I$4=0,D2955,IFERROR(IF(OR(AND(Data_Input!$T$3="meters",Data_Input!$T2959&gt;12),(AND(Data_Input!$T$3="feet",Data_Input!$T2959&gt;40)),ABS(D2955)&gt;$G$4),"",D2955),""))</f>
        <v/>
      </c>
      <c r="O2955" s="37" t="str">
        <f>IF($J$4=0,E2955,IFERROR(IF(OR(AND(Data_Input!$T$3="meters",Data_Input!$T2959&gt;12),(AND(Data_Input!$T$3="feet",Data_Input!$T2959&gt;40)),ABS(E2955)&gt;$G$4),"",E2955),""))</f>
        <v/>
      </c>
      <c r="P2955" s="35"/>
      <c r="Q2955" s="8" t="str">
        <f t="shared" si="194"/>
        <v/>
      </c>
      <c r="R2955" s="8" t="str">
        <f t="shared" si="195"/>
        <v/>
      </c>
      <c r="S2955" s="8" t="str">
        <f t="shared" si="196"/>
        <v/>
      </c>
      <c r="T2955" s="8" t="str">
        <f t="shared" si="197"/>
        <v/>
      </c>
      <c r="U2955" s="35"/>
    </row>
    <row r="2956" spans="1:21">
      <c r="A2956" s="7">
        <v>2954</v>
      </c>
      <c r="B2956" s="37" t="str">
        <f>Data_Input!O2960</f>
        <v/>
      </c>
      <c r="C2956" s="37" t="str">
        <f>Data_Input!P2960</f>
        <v/>
      </c>
      <c r="D2956" s="37" t="str">
        <f>Data_Input!Q2960</f>
        <v/>
      </c>
      <c r="E2956" s="37" t="str">
        <f>Data_Input!R2960</f>
        <v/>
      </c>
      <c r="F2956" s="47"/>
      <c r="G2956" s="35"/>
      <c r="H2956" s="35"/>
      <c r="I2956" s="35"/>
      <c r="J2956" s="35"/>
      <c r="K2956" s="35"/>
      <c r="L2956" s="37" t="str">
        <f>IF($G$4=0,B2956,IFERROR(IF(OR(AND(Data_Input!$T$3="meters",Data_Input!$T2960&gt;12),(AND(Data_Input!$T$3="feet",Data_Input!$T2960&gt;40)),ABS(B2956)&gt;$G$4),"",B2956),""))</f>
        <v/>
      </c>
      <c r="M2956" s="37" t="str">
        <f>IF($H$4=0,C2956,IFERROR(IF(OR(AND(Data_Input!$T$3="meters",Data_Input!$T2960&gt;12),(AND(Data_Input!$T$3="feet",Data_Input!$T2960&gt;40)),ABS(C2956)&gt;$G$4),"",C2956),""))</f>
        <v/>
      </c>
      <c r="N2956" s="37" t="str">
        <f>IF($I$4=0,D2956,IFERROR(IF(OR(AND(Data_Input!$T$3="meters",Data_Input!$T2960&gt;12),(AND(Data_Input!$T$3="feet",Data_Input!$T2960&gt;40)),ABS(D2956)&gt;$G$4),"",D2956),""))</f>
        <v/>
      </c>
      <c r="O2956" s="37" t="str">
        <f>IF($J$4=0,E2956,IFERROR(IF(OR(AND(Data_Input!$T$3="meters",Data_Input!$T2960&gt;12),(AND(Data_Input!$T$3="feet",Data_Input!$T2960&gt;40)),ABS(E2956)&gt;$G$4),"",E2956),""))</f>
        <v/>
      </c>
      <c r="P2956" s="35"/>
      <c r="Q2956" s="8" t="str">
        <f t="shared" si="194"/>
        <v/>
      </c>
      <c r="R2956" s="8" t="str">
        <f t="shared" si="195"/>
        <v/>
      </c>
      <c r="S2956" s="8" t="str">
        <f t="shared" si="196"/>
        <v/>
      </c>
      <c r="T2956" s="8" t="str">
        <f t="shared" si="197"/>
        <v/>
      </c>
      <c r="U2956" s="35"/>
    </row>
    <row r="2957" spans="1:21">
      <c r="A2957" s="7">
        <v>2955</v>
      </c>
      <c r="B2957" s="37" t="str">
        <f>Data_Input!O2961</f>
        <v/>
      </c>
      <c r="C2957" s="37" t="str">
        <f>Data_Input!P2961</f>
        <v/>
      </c>
      <c r="D2957" s="37" t="str">
        <f>Data_Input!Q2961</f>
        <v/>
      </c>
      <c r="E2957" s="37" t="str">
        <f>Data_Input!R2961</f>
        <v/>
      </c>
      <c r="F2957" s="47"/>
      <c r="G2957" s="35"/>
      <c r="H2957" s="35"/>
      <c r="I2957" s="35"/>
      <c r="J2957" s="35"/>
      <c r="K2957" s="35"/>
      <c r="L2957" s="37" t="str">
        <f>IF($G$4=0,B2957,IFERROR(IF(OR(AND(Data_Input!$T$3="meters",Data_Input!$T2961&gt;12),(AND(Data_Input!$T$3="feet",Data_Input!$T2961&gt;40)),ABS(B2957)&gt;$G$4),"",B2957),""))</f>
        <v/>
      </c>
      <c r="M2957" s="37" t="str">
        <f>IF($H$4=0,C2957,IFERROR(IF(OR(AND(Data_Input!$T$3="meters",Data_Input!$T2961&gt;12),(AND(Data_Input!$T$3="feet",Data_Input!$T2961&gt;40)),ABS(C2957)&gt;$G$4),"",C2957),""))</f>
        <v/>
      </c>
      <c r="N2957" s="37" t="str">
        <f>IF($I$4=0,D2957,IFERROR(IF(OR(AND(Data_Input!$T$3="meters",Data_Input!$T2961&gt;12),(AND(Data_Input!$T$3="feet",Data_Input!$T2961&gt;40)),ABS(D2957)&gt;$G$4),"",D2957),""))</f>
        <v/>
      </c>
      <c r="O2957" s="37" t="str">
        <f>IF($J$4=0,E2957,IFERROR(IF(OR(AND(Data_Input!$T$3="meters",Data_Input!$T2961&gt;12),(AND(Data_Input!$T$3="feet",Data_Input!$T2961&gt;40)),ABS(E2957)&gt;$G$4),"",E2957),""))</f>
        <v/>
      </c>
      <c r="P2957" s="35"/>
      <c r="Q2957" s="8" t="str">
        <f t="shared" si="194"/>
        <v/>
      </c>
      <c r="R2957" s="8" t="str">
        <f t="shared" si="195"/>
        <v/>
      </c>
      <c r="S2957" s="8" t="str">
        <f t="shared" si="196"/>
        <v/>
      </c>
      <c r="T2957" s="8" t="str">
        <f t="shared" si="197"/>
        <v/>
      </c>
      <c r="U2957" s="35"/>
    </row>
    <row r="2958" spans="1:21">
      <c r="A2958" s="7">
        <v>2956</v>
      </c>
      <c r="B2958" s="37" t="str">
        <f>Data_Input!O2962</f>
        <v/>
      </c>
      <c r="C2958" s="37" t="str">
        <f>Data_Input!P2962</f>
        <v/>
      </c>
      <c r="D2958" s="37" t="str">
        <f>Data_Input!Q2962</f>
        <v/>
      </c>
      <c r="E2958" s="37" t="str">
        <f>Data_Input!R2962</f>
        <v/>
      </c>
      <c r="F2958" s="47"/>
      <c r="G2958" s="35"/>
      <c r="H2958" s="35"/>
      <c r="I2958" s="35"/>
      <c r="J2958" s="35"/>
      <c r="K2958" s="35"/>
      <c r="L2958" s="37" t="str">
        <f>IF($G$4=0,B2958,IFERROR(IF(OR(AND(Data_Input!$T$3="meters",Data_Input!$T2962&gt;12),(AND(Data_Input!$T$3="feet",Data_Input!$T2962&gt;40)),ABS(B2958)&gt;$G$4),"",B2958),""))</f>
        <v/>
      </c>
      <c r="M2958" s="37" t="str">
        <f>IF($H$4=0,C2958,IFERROR(IF(OR(AND(Data_Input!$T$3="meters",Data_Input!$T2962&gt;12),(AND(Data_Input!$T$3="feet",Data_Input!$T2962&gt;40)),ABS(C2958)&gt;$G$4),"",C2958),""))</f>
        <v/>
      </c>
      <c r="N2958" s="37" t="str">
        <f>IF($I$4=0,D2958,IFERROR(IF(OR(AND(Data_Input!$T$3="meters",Data_Input!$T2962&gt;12),(AND(Data_Input!$T$3="feet",Data_Input!$T2962&gt;40)),ABS(D2958)&gt;$G$4),"",D2958),""))</f>
        <v/>
      </c>
      <c r="O2958" s="37" t="str">
        <f>IF($J$4=0,E2958,IFERROR(IF(OR(AND(Data_Input!$T$3="meters",Data_Input!$T2962&gt;12),(AND(Data_Input!$T$3="feet",Data_Input!$T2962&gt;40)),ABS(E2958)&gt;$G$4),"",E2958),""))</f>
        <v/>
      </c>
      <c r="P2958" s="35"/>
      <c r="Q2958" s="8" t="str">
        <f t="shared" si="194"/>
        <v/>
      </c>
      <c r="R2958" s="8" t="str">
        <f t="shared" si="195"/>
        <v/>
      </c>
      <c r="S2958" s="8" t="str">
        <f t="shared" si="196"/>
        <v/>
      </c>
      <c r="T2958" s="8" t="str">
        <f t="shared" si="197"/>
        <v/>
      </c>
      <c r="U2958" s="35"/>
    </row>
    <row r="2959" spans="1:21">
      <c r="A2959" s="7">
        <v>2957</v>
      </c>
      <c r="B2959" s="37" t="str">
        <f>Data_Input!O2963</f>
        <v/>
      </c>
      <c r="C2959" s="37" t="str">
        <f>Data_Input!P2963</f>
        <v/>
      </c>
      <c r="D2959" s="37" t="str">
        <f>Data_Input!Q2963</f>
        <v/>
      </c>
      <c r="E2959" s="37" t="str">
        <f>Data_Input!R2963</f>
        <v/>
      </c>
      <c r="F2959" s="47"/>
      <c r="G2959" s="35"/>
      <c r="H2959" s="35"/>
      <c r="I2959" s="35"/>
      <c r="J2959" s="35"/>
      <c r="K2959" s="35"/>
      <c r="L2959" s="37" t="str">
        <f>IF($G$4=0,B2959,IFERROR(IF(OR(AND(Data_Input!$T$3="meters",Data_Input!$T2963&gt;12),(AND(Data_Input!$T$3="feet",Data_Input!$T2963&gt;40)),ABS(B2959)&gt;$G$4),"",B2959),""))</f>
        <v/>
      </c>
      <c r="M2959" s="37" t="str">
        <f>IF($H$4=0,C2959,IFERROR(IF(OR(AND(Data_Input!$T$3="meters",Data_Input!$T2963&gt;12),(AND(Data_Input!$T$3="feet",Data_Input!$T2963&gt;40)),ABS(C2959)&gt;$G$4),"",C2959),""))</f>
        <v/>
      </c>
      <c r="N2959" s="37" t="str">
        <f>IF($I$4=0,D2959,IFERROR(IF(OR(AND(Data_Input!$T$3="meters",Data_Input!$T2963&gt;12),(AND(Data_Input!$T$3="feet",Data_Input!$T2963&gt;40)),ABS(D2959)&gt;$G$4),"",D2959),""))</f>
        <v/>
      </c>
      <c r="O2959" s="37" t="str">
        <f>IF($J$4=0,E2959,IFERROR(IF(OR(AND(Data_Input!$T$3="meters",Data_Input!$T2963&gt;12),(AND(Data_Input!$T$3="feet",Data_Input!$T2963&gt;40)),ABS(E2959)&gt;$G$4),"",E2959),""))</f>
        <v/>
      </c>
      <c r="P2959" s="35"/>
      <c r="Q2959" s="8" t="str">
        <f t="shared" si="194"/>
        <v/>
      </c>
      <c r="R2959" s="8" t="str">
        <f t="shared" si="195"/>
        <v/>
      </c>
      <c r="S2959" s="8" t="str">
        <f t="shared" si="196"/>
        <v/>
      </c>
      <c r="T2959" s="8" t="str">
        <f t="shared" si="197"/>
        <v/>
      </c>
      <c r="U2959" s="35"/>
    </row>
    <row r="2960" spans="1:21">
      <c r="A2960" s="7">
        <v>2958</v>
      </c>
      <c r="B2960" s="37" t="str">
        <f>Data_Input!O2964</f>
        <v/>
      </c>
      <c r="C2960" s="37" t="str">
        <f>Data_Input!P2964</f>
        <v/>
      </c>
      <c r="D2960" s="37" t="str">
        <f>Data_Input!Q2964</f>
        <v/>
      </c>
      <c r="E2960" s="37" t="str">
        <f>Data_Input!R2964</f>
        <v/>
      </c>
      <c r="F2960" s="47"/>
      <c r="G2960" s="35"/>
      <c r="H2960" s="35"/>
      <c r="I2960" s="35"/>
      <c r="J2960" s="35"/>
      <c r="K2960" s="35"/>
      <c r="L2960" s="37" t="str">
        <f>IF($G$4=0,B2960,IFERROR(IF(OR(AND(Data_Input!$T$3="meters",Data_Input!$T2964&gt;12),(AND(Data_Input!$T$3="feet",Data_Input!$T2964&gt;40)),ABS(B2960)&gt;$G$4),"",B2960),""))</f>
        <v/>
      </c>
      <c r="M2960" s="37" t="str">
        <f>IF($H$4=0,C2960,IFERROR(IF(OR(AND(Data_Input!$T$3="meters",Data_Input!$T2964&gt;12),(AND(Data_Input!$T$3="feet",Data_Input!$T2964&gt;40)),ABS(C2960)&gt;$G$4),"",C2960),""))</f>
        <v/>
      </c>
      <c r="N2960" s="37" t="str">
        <f>IF($I$4=0,D2960,IFERROR(IF(OR(AND(Data_Input!$T$3="meters",Data_Input!$T2964&gt;12),(AND(Data_Input!$T$3="feet",Data_Input!$T2964&gt;40)),ABS(D2960)&gt;$G$4),"",D2960),""))</f>
        <v/>
      </c>
      <c r="O2960" s="37" t="str">
        <f>IF($J$4=0,E2960,IFERROR(IF(OR(AND(Data_Input!$T$3="meters",Data_Input!$T2964&gt;12),(AND(Data_Input!$T$3="feet",Data_Input!$T2964&gt;40)),ABS(E2960)&gt;$G$4),"",E2960),""))</f>
        <v/>
      </c>
      <c r="P2960" s="35"/>
      <c r="Q2960" s="8" t="str">
        <f t="shared" si="194"/>
        <v/>
      </c>
      <c r="R2960" s="8" t="str">
        <f t="shared" si="195"/>
        <v/>
      </c>
      <c r="S2960" s="8" t="str">
        <f t="shared" si="196"/>
        <v/>
      </c>
      <c r="T2960" s="8" t="str">
        <f t="shared" si="197"/>
        <v/>
      </c>
      <c r="U2960" s="35"/>
    </row>
    <row r="2961" spans="1:21">
      <c r="A2961" s="7">
        <v>2959</v>
      </c>
      <c r="B2961" s="37" t="str">
        <f>Data_Input!O2965</f>
        <v/>
      </c>
      <c r="C2961" s="37" t="str">
        <f>Data_Input!P2965</f>
        <v/>
      </c>
      <c r="D2961" s="37" t="str">
        <f>Data_Input!Q2965</f>
        <v/>
      </c>
      <c r="E2961" s="37" t="str">
        <f>Data_Input!R2965</f>
        <v/>
      </c>
      <c r="F2961" s="47"/>
      <c r="G2961" s="35"/>
      <c r="H2961" s="35"/>
      <c r="I2961" s="35"/>
      <c r="J2961" s="35"/>
      <c r="K2961" s="35"/>
      <c r="L2961" s="37" t="str">
        <f>IF($G$4=0,B2961,IFERROR(IF(OR(AND(Data_Input!$T$3="meters",Data_Input!$T2965&gt;12),(AND(Data_Input!$T$3="feet",Data_Input!$T2965&gt;40)),ABS(B2961)&gt;$G$4),"",B2961),""))</f>
        <v/>
      </c>
      <c r="M2961" s="37" t="str">
        <f>IF($H$4=0,C2961,IFERROR(IF(OR(AND(Data_Input!$T$3="meters",Data_Input!$T2965&gt;12),(AND(Data_Input!$T$3="feet",Data_Input!$T2965&gt;40)),ABS(C2961)&gt;$G$4),"",C2961),""))</f>
        <v/>
      </c>
      <c r="N2961" s="37" t="str">
        <f>IF($I$4=0,D2961,IFERROR(IF(OR(AND(Data_Input!$T$3="meters",Data_Input!$T2965&gt;12),(AND(Data_Input!$T$3="feet",Data_Input!$T2965&gt;40)),ABS(D2961)&gt;$G$4),"",D2961),""))</f>
        <v/>
      </c>
      <c r="O2961" s="37" t="str">
        <f>IF($J$4=0,E2961,IFERROR(IF(OR(AND(Data_Input!$T$3="meters",Data_Input!$T2965&gt;12),(AND(Data_Input!$T$3="feet",Data_Input!$T2965&gt;40)),ABS(E2961)&gt;$G$4),"",E2961),""))</f>
        <v/>
      </c>
      <c r="P2961" s="35"/>
      <c r="Q2961" s="8" t="str">
        <f t="shared" si="194"/>
        <v/>
      </c>
      <c r="R2961" s="8" t="str">
        <f t="shared" si="195"/>
        <v/>
      </c>
      <c r="S2961" s="8" t="str">
        <f t="shared" si="196"/>
        <v/>
      </c>
      <c r="T2961" s="8" t="str">
        <f t="shared" si="197"/>
        <v/>
      </c>
      <c r="U2961" s="35"/>
    </row>
    <row r="2962" spans="1:21">
      <c r="A2962" s="7">
        <v>2960</v>
      </c>
      <c r="B2962" s="37" t="str">
        <f>Data_Input!O2966</f>
        <v/>
      </c>
      <c r="C2962" s="37" t="str">
        <f>Data_Input!P2966</f>
        <v/>
      </c>
      <c r="D2962" s="37" t="str">
        <f>Data_Input!Q2966</f>
        <v/>
      </c>
      <c r="E2962" s="37" t="str">
        <f>Data_Input!R2966</f>
        <v/>
      </c>
      <c r="F2962" s="47"/>
      <c r="G2962" s="35"/>
      <c r="H2962" s="35"/>
      <c r="I2962" s="35"/>
      <c r="J2962" s="35"/>
      <c r="K2962" s="35"/>
      <c r="L2962" s="37" t="str">
        <f>IF($G$4=0,B2962,IFERROR(IF(OR(AND(Data_Input!$T$3="meters",Data_Input!$T2966&gt;12),(AND(Data_Input!$T$3="feet",Data_Input!$T2966&gt;40)),ABS(B2962)&gt;$G$4),"",B2962),""))</f>
        <v/>
      </c>
      <c r="M2962" s="37" t="str">
        <f>IF($H$4=0,C2962,IFERROR(IF(OR(AND(Data_Input!$T$3="meters",Data_Input!$T2966&gt;12),(AND(Data_Input!$T$3="feet",Data_Input!$T2966&gt;40)),ABS(C2962)&gt;$G$4),"",C2962),""))</f>
        <v/>
      </c>
      <c r="N2962" s="37" t="str">
        <f>IF($I$4=0,D2962,IFERROR(IF(OR(AND(Data_Input!$T$3="meters",Data_Input!$T2966&gt;12),(AND(Data_Input!$T$3="feet",Data_Input!$T2966&gt;40)),ABS(D2962)&gt;$G$4),"",D2962),""))</f>
        <v/>
      </c>
      <c r="O2962" s="37" t="str">
        <f>IF($J$4=0,E2962,IFERROR(IF(OR(AND(Data_Input!$T$3="meters",Data_Input!$T2966&gt;12),(AND(Data_Input!$T$3="feet",Data_Input!$T2966&gt;40)),ABS(E2962)&gt;$G$4),"",E2962),""))</f>
        <v/>
      </c>
      <c r="P2962" s="35"/>
      <c r="Q2962" s="8" t="str">
        <f t="shared" si="194"/>
        <v/>
      </c>
      <c r="R2962" s="8" t="str">
        <f t="shared" si="195"/>
        <v/>
      </c>
      <c r="S2962" s="8" t="str">
        <f t="shared" si="196"/>
        <v/>
      </c>
      <c r="T2962" s="8" t="str">
        <f t="shared" si="197"/>
        <v/>
      </c>
      <c r="U2962" s="35"/>
    </row>
    <row r="2963" spans="1:21">
      <c r="A2963" s="7">
        <v>2961</v>
      </c>
      <c r="B2963" s="37" t="str">
        <f>Data_Input!O2967</f>
        <v/>
      </c>
      <c r="C2963" s="37" t="str">
        <f>Data_Input!P2967</f>
        <v/>
      </c>
      <c r="D2963" s="37" t="str">
        <f>Data_Input!Q2967</f>
        <v/>
      </c>
      <c r="E2963" s="37" t="str">
        <f>Data_Input!R2967</f>
        <v/>
      </c>
      <c r="F2963" s="47"/>
      <c r="G2963" s="35"/>
      <c r="H2963" s="35"/>
      <c r="I2963" s="35"/>
      <c r="J2963" s="35"/>
      <c r="K2963" s="35"/>
      <c r="L2963" s="37" t="str">
        <f>IF($G$4=0,B2963,IFERROR(IF(OR(AND(Data_Input!$T$3="meters",Data_Input!$T2967&gt;12),(AND(Data_Input!$T$3="feet",Data_Input!$T2967&gt;40)),ABS(B2963)&gt;$G$4),"",B2963),""))</f>
        <v/>
      </c>
      <c r="M2963" s="37" t="str">
        <f>IF($H$4=0,C2963,IFERROR(IF(OR(AND(Data_Input!$T$3="meters",Data_Input!$T2967&gt;12),(AND(Data_Input!$T$3="feet",Data_Input!$T2967&gt;40)),ABS(C2963)&gt;$G$4),"",C2963),""))</f>
        <v/>
      </c>
      <c r="N2963" s="37" t="str">
        <f>IF($I$4=0,D2963,IFERROR(IF(OR(AND(Data_Input!$T$3="meters",Data_Input!$T2967&gt;12),(AND(Data_Input!$T$3="feet",Data_Input!$T2967&gt;40)),ABS(D2963)&gt;$G$4),"",D2963),""))</f>
        <v/>
      </c>
      <c r="O2963" s="37" t="str">
        <f>IF($J$4=0,E2963,IFERROR(IF(OR(AND(Data_Input!$T$3="meters",Data_Input!$T2967&gt;12),(AND(Data_Input!$T$3="feet",Data_Input!$T2967&gt;40)),ABS(E2963)&gt;$G$4),"",E2963),""))</f>
        <v/>
      </c>
      <c r="P2963" s="35"/>
      <c r="Q2963" s="8" t="str">
        <f t="shared" si="194"/>
        <v/>
      </c>
      <c r="R2963" s="8" t="str">
        <f t="shared" si="195"/>
        <v/>
      </c>
      <c r="S2963" s="8" t="str">
        <f t="shared" si="196"/>
        <v/>
      </c>
      <c r="T2963" s="8" t="str">
        <f t="shared" si="197"/>
        <v/>
      </c>
      <c r="U2963" s="35"/>
    </row>
    <row r="2964" spans="1:21">
      <c r="A2964" s="7">
        <v>2962</v>
      </c>
      <c r="B2964" s="37" t="str">
        <f>Data_Input!O2968</f>
        <v/>
      </c>
      <c r="C2964" s="37" t="str">
        <f>Data_Input!P2968</f>
        <v/>
      </c>
      <c r="D2964" s="37" t="str">
        <f>Data_Input!Q2968</f>
        <v/>
      </c>
      <c r="E2964" s="37" t="str">
        <f>Data_Input!R2968</f>
        <v/>
      </c>
      <c r="F2964" s="47"/>
      <c r="G2964" s="35"/>
      <c r="H2964" s="35"/>
      <c r="I2964" s="35"/>
      <c r="J2964" s="35"/>
      <c r="K2964" s="35"/>
      <c r="L2964" s="37" t="str">
        <f>IF($G$4=0,B2964,IFERROR(IF(OR(AND(Data_Input!$T$3="meters",Data_Input!$T2968&gt;12),(AND(Data_Input!$T$3="feet",Data_Input!$T2968&gt;40)),ABS(B2964)&gt;$G$4),"",B2964),""))</f>
        <v/>
      </c>
      <c r="M2964" s="37" t="str">
        <f>IF($H$4=0,C2964,IFERROR(IF(OR(AND(Data_Input!$T$3="meters",Data_Input!$T2968&gt;12),(AND(Data_Input!$T$3="feet",Data_Input!$T2968&gt;40)),ABS(C2964)&gt;$G$4),"",C2964),""))</f>
        <v/>
      </c>
      <c r="N2964" s="37" t="str">
        <f>IF($I$4=0,D2964,IFERROR(IF(OR(AND(Data_Input!$T$3="meters",Data_Input!$T2968&gt;12),(AND(Data_Input!$T$3="feet",Data_Input!$T2968&gt;40)),ABS(D2964)&gt;$G$4),"",D2964),""))</f>
        <v/>
      </c>
      <c r="O2964" s="37" t="str">
        <f>IF($J$4=0,E2964,IFERROR(IF(OR(AND(Data_Input!$T$3="meters",Data_Input!$T2968&gt;12),(AND(Data_Input!$T$3="feet",Data_Input!$T2968&gt;40)),ABS(E2964)&gt;$G$4),"",E2964),""))</f>
        <v/>
      </c>
      <c r="P2964" s="35"/>
      <c r="Q2964" s="8" t="str">
        <f t="shared" si="194"/>
        <v/>
      </c>
      <c r="R2964" s="8" t="str">
        <f t="shared" si="195"/>
        <v/>
      </c>
      <c r="S2964" s="8" t="str">
        <f t="shared" si="196"/>
        <v/>
      </c>
      <c r="T2964" s="8" t="str">
        <f t="shared" si="197"/>
        <v/>
      </c>
      <c r="U2964" s="35"/>
    </row>
    <row r="2965" spans="1:21">
      <c r="A2965" s="7">
        <v>2963</v>
      </c>
      <c r="B2965" s="37" t="str">
        <f>Data_Input!O2969</f>
        <v/>
      </c>
      <c r="C2965" s="37" t="str">
        <f>Data_Input!P2969</f>
        <v/>
      </c>
      <c r="D2965" s="37" t="str">
        <f>Data_Input!Q2969</f>
        <v/>
      </c>
      <c r="E2965" s="37" t="str">
        <f>Data_Input!R2969</f>
        <v/>
      </c>
      <c r="F2965" s="47"/>
      <c r="G2965" s="35"/>
      <c r="H2965" s="35"/>
      <c r="I2965" s="35"/>
      <c r="J2965" s="35"/>
      <c r="K2965" s="35"/>
      <c r="L2965" s="37" t="str">
        <f>IF($G$4=0,B2965,IFERROR(IF(OR(AND(Data_Input!$T$3="meters",Data_Input!$T2969&gt;12),(AND(Data_Input!$T$3="feet",Data_Input!$T2969&gt;40)),ABS(B2965)&gt;$G$4),"",B2965),""))</f>
        <v/>
      </c>
      <c r="M2965" s="37" t="str">
        <f>IF($H$4=0,C2965,IFERROR(IF(OR(AND(Data_Input!$T$3="meters",Data_Input!$T2969&gt;12),(AND(Data_Input!$T$3="feet",Data_Input!$T2969&gt;40)),ABS(C2965)&gt;$G$4),"",C2965),""))</f>
        <v/>
      </c>
      <c r="N2965" s="37" t="str">
        <f>IF($I$4=0,D2965,IFERROR(IF(OR(AND(Data_Input!$T$3="meters",Data_Input!$T2969&gt;12),(AND(Data_Input!$T$3="feet",Data_Input!$T2969&gt;40)),ABS(D2965)&gt;$G$4),"",D2965),""))</f>
        <v/>
      </c>
      <c r="O2965" s="37" t="str">
        <f>IF($J$4=0,E2965,IFERROR(IF(OR(AND(Data_Input!$T$3="meters",Data_Input!$T2969&gt;12),(AND(Data_Input!$T$3="feet",Data_Input!$T2969&gt;40)),ABS(E2965)&gt;$G$4),"",E2965),""))</f>
        <v/>
      </c>
      <c r="P2965" s="35"/>
      <c r="Q2965" s="8" t="str">
        <f t="shared" si="194"/>
        <v/>
      </c>
      <c r="R2965" s="8" t="str">
        <f t="shared" si="195"/>
        <v/>
      </c>
      <c r="S2965" s="8" t="str">
        <f t="shared" si="196"/>
        <v/>
      </c>
      <c r="T2965" s="8" t="str">
        <f t="shared" si="197"/>
        <v/>
      </c>
      <c r="U2965" s="35"/>
    </row>
    <row r="2966" spans="1:21">
      <c r="A2966" s="7">
        <v>2964</v>
      </c>
      <c r="B2966" s="37" t="str">
        <f>Data_Input!O2970</f>
        <v/>
      </c>
      <c r="C2966" s="37" t="str">
        <f>Data_Input!P2970</f>
        <v/>
      </c>
      <c r="D2966" s="37" t="str">
        <f>Data_Input!Q2970</f>
        <v/>
      </c>
      <c r="E2966" s="37" t="str">
        <f>Data_Input!R2970</f>
        <v/>
      </c>
      <c r="F2966" s="47"/>
      <c r="G2966" s="35"/>
      <c r="H2966" s="35"/>
      <c r="I2966" s="35"/>
      <c r="J2966" s="35"/>
      <c r="K2966" s="35"/>
      <c r="L2966" s="37" t="str">
        <f>IF($G$4=0,B2966,IFERROR(IF(OR(AND(Data_Input!$T$3="meters",Data_Input!$T2970&gt;12),(AND(Data_Input!$T$3="feet",Data_Input!$T2970&gt;40)),ABS(B2966)&gt;$G$4),"",B2966),""))</f>
        <v/>
      </c>
      <c r="M2966" s="37" t="str">
        <f>IF($H$4=0,C2966,IFERROR(IF(OR(AND(Data_Input!$T$3="meters",Data_Input!$T2970&gt;12),(AND(Data_Input!$T$3="feet",Data_Input!$T2970&gt;40)),ABS(C2966)&gt;$G$4),"",C2966),""))</f>
        <v/>
      </c>
      <c r="N2966" s="37" t="str">
        <f>IF($I$4=0,D2966,IFERROR(IF(OR(AND(Data_Input!$T$3="meters",Data_Input!$T2970&gt;12),(AND(Data_Input!$T$3="feet",Data_Input!$T2970&gt;40)),ABS(D2966)&gt;$G$4),"",D2966),""))</f>
        <v/>
      </c>
      <c r="O2966" s="37" t="str">
        <f>IF($J$4=0,E2966,IFERROR(IF(OR(AND(Data_Input!$T$3="meters",Data_Input!$T2970&gt;12),(AND(Data_Input!$T$3="feet",Data_Input!$T2970&gt;40)),ABS(E2966)&gt;$G$4),"",E2966),""))</f>
        <v/>
      </c>
      <c r="P2966" s="35"/>
      <c r="Q2966" s="8" t="str">
        <f t="shared" si="194"/>
        <v/>
      </c>
      <c r="R2966" s="8" t="str">
        <f t="shared" si="195"/>
        <v/>
      </c>
      <c r="S2966" s="8" t="str">
        <f t="shared" si="196"/>
        <v/>
      </c>
      <c r="T2966" s="8" t="str">
        <f t="shared" si="197"/>
        <v/>
      </c>
      <c r="U2966" s="35"/>
    </row>
    <row r="2967" spans="1:21">
      <c r="A2967" s="7">
        <v>2965</v>
      </c>
      <c r="B2967" s="37" t="str">
        <f>Data_Input!O2971</f>
        <v/>
      </c>
      <c r="C2967" s="37" t="str">
        <f>Data_Input!P2971</f>
        <v/>
      </c>
      <c r="D2967" s="37" t="str">
        <f>Data_Input!Q2971</f>
        <v/>
      </c>
      <c r="E2967" s="37" t="str">
        <f>Data_Input!R2971</f>
        <v/>
      </c>
      <c r="F2967" s="47"/>
      <c r="G2967" s="35"/>
      <c r="H2967" s="35"/>
      <c r="I2967" s="35"/>
      <c r="J2967" s="35"/>
      <c r="K2967" s="35"/>
      <c r="L2967" s="37" t="str">
        <f>IF($G$4=0,B2967,IFERROR(IF(OR(AND(Data_Input!$T$3="meters",Data_Input!$T2971&gt;12),(AND(Data_Input!$T$3="feet",Data_Input!$T2971&gt;40)),ABS(B2967)&gt;$G$4),"",B2967),""))</f>
        <v/>
      </c>
      <c r="M2967" s="37" t="str">
        <f>IF($H$4=0,C2967,IFERROR(IF(OR(AND(Data_Input!$T$3="meters",Data_Input!$T2971&gt;12),(AND(Data_Input!$T$3="feet",Data_Input!$T2971&gt;40)),ABS(C2967)&gt;$G$4),"",C2967),""))</f>
        <v/>
      </c>
      <c r="N2967" s="37" t="str">
        <f>IF($I$4=0,D2967,IFERROR(IF(OR(AND(Data_Input!$T$3="meters",Data_Input!$T2971&gt;12),(AND(Data_Input!$T$3="feet",Data_Input!$T2971&gt;40)),ABS(D2967)&gt;$G$4),"",D2967),""))</f>
        <v/>
      </c>
      <c r="O2967" s="37" t="str">
        <f>IF($J$4=0,E2967,IFERROR(IF(OR(AND(Data_Input!$T$3="meters",Data_Input!$T2971&gt;12),(AND(Data_Input!$T$3="feet",Data_Input!$T2971&gt;40)),ABS(E2967)&gt;$G$4),"",E2967),""))</f>
        <v/>
      </c>
      <c r="P2967" s="35"/>
      <c r="Q2967" s="8" t="str">
        <f t="shared" si="194"/>
        <v/>
      </c>
      <c r="R2967" s="8" t="str">
        <f t="shared" si="195"/>
        <v/>
      </c>
      <c r="S2967" s="8" t="str">
        <f t="shared" si="196"/>
        <v/>
      </c>
      <c r="T2967" s="8" t="str">
        <f t="shared" si="197"/>
        <v/>
      </c>
      <c r="U2967" s="35"/>
    </row>
    <row r="2968" spans="1:21">
      <c r="A2968" s="7">
        <v>2966</v>
      </c>
      <c r="B2968" s="37" t="str">
        <f>Data_Input!O2972</f>
        <v/>
      </c>
      <c r="C2968" s="37" t="str">
        <f>Data_Input!P2972</f>
        <v/>
      </c>
      <c r="D2968" s="37" t="str">
        <f>Data_Input!Q2972</f>
        <v/>
      </c>
      <c r="E2968" s="37" t="str">
        <f>Data_Input!R2972</f>
        <v/>
      </c>
      <c r="F2968" s="47"/>
      <c r="G2968" s="35"/>
      <c r="H2968" s="35"/>
      <c r="I2968" s="35"/>
      <c r="J2968" s="35"/>
      <c r="K2968" s="35"/>
      <c r="L2968" s="37" t="str">
        <f>IF($G$4=0,B2968,IFERROR(IF(OR(AND(Data_Input!$T$3="meters",Data_Input!$T2972&gt;12),(AND(Data_Input!$T$3="feet",Data_Input!$T2972&gt;40)),ABS(B2968)&gt;$G$4),"",B2968),""))</f>
        <v/>
      </c>
      <c r="M2968" s="37" t="str">
        <f>IF($H$4=0,C2968,IFERROR(IF(OR(AND(Data_Input!$T$3="meters",Data_Input!$T2972&gt;12),(AND(Data_Input!$T$3="feet",Data_Input!$T2972&gt;40)),ABS(C2968)&gt;$G$4),"",C2968),""))</f>
        <v/>
      </c>
      <c r="N2968" s="37" t="str">
        <f>IF($I$4=0,D2968,IFERROR(IF(OR(AND(Data_Input!$T$3="meters",Data_Input!$T2972&gt;12),(AND(Data_Input!$T$3="feet",Data_Input!$T2972&gt;40)),ABS(D2968)&gt;$G$4),"",D2968),""))</f>
        <v/>
      </c>
      <c r="O2968" s="37" t="str">
        <f>IF($J$4=0,E2968,IFERROR(IF(OR(AND(Data_Input!$T$3="meters",Data_Input!$T2972&gt;12),(AND(Data_Input!$T$3="feet",Data_Input!$T2972&gt;40)),ABS(E2968)&gt;$G$4),"",E2968),""))</f>
        <v/>
      </c>
      <c r="P2968" s="35"/>
      <c r="Q2968" s="8" t="str">
        <f t="shared" si="194"/>
        <v/>
      </c>
      <c r="R2968" s="8" t="str">
        <f t="shared" si="195"/>
        <v/>
      </c>
      <c r="S2968" s="8" t="str">
        <f t="shared" si="196"/>
        <v/>
      </c>
      <c r="T2968" s="8" t="str">
        <f t="shared" si="197"/>
        <v/>
      </c>
      <c r="U2968" s="35"/>
    </row>
    <row r="2969" spans="1:21">
      <c r="A2969" s="7">
        <v>2967</v>
      </c>
      <c r="B2969" s="37" t="str">
        <f>Data_Input!O2973</f>
        <v/>
      </c>
      <c r="C2969" s="37" t="str">
        <f>Data_Input!P2973</f>
        <v/>
      </c>
      <c r="D2969" s="37" t="str">
        <f>Data_Input!Q2973</f>
        <v/>
      </c>
      <c r="E2969" s="37" t="str">
        <f>Data_Input!R2973</f>
        <v/>
      </c>
      <c r="F2969" s="47"/>
      <c r="G2969" s="35"/>
      <c r="H2969" s="35"/>
      <c r="I2969" s="35"/>
      <c r="J2969" s="35"/>
      <c r="K2969" s="35"/>
      <c r="L2969" s="37" t="str">
        <f>IF($G$4=0,B2969,IFERROR(IF(OR(AND(Data_Input!$T$3="meters",Data_Input!$T2973&gt;12),(AND(Data_Input!$T$3="feet",Data_Input!$T2973&gt;40)),ABS(B2969)&gt;$G$4),"",B2969),""))</f>
        <v/>
      </c>
      <c r="M2969" s="37" t="str">
        <f>IF($H$4=0,C2969,IFERROR(IF(OR(AND(Data_Input!$T$3="meters",Data_Input!$T2973&gt;12),(AND(Data_Input!$T$3="feet",Data_Input!$T2973&gt;40)),ABS(C2969)&gt;$G$4),"",C2969),""))</f>
        <v/>
      </c>
      <c r="N2969" s="37" t="str">
        <f>IF($I$4=0,D2969,IFERROR(IF(OR(AND(Data_Input!$T$3="meters",Data_Input!$T2973&gt;12),(AND(Data_Input!$T$3="feet",Data_Input!$T2973&gt;40)),ABS(D2969)&gt;$G$4),"",D2969),""))</f>
        <v/>
      </c>
      <c r="O2969" s="37" t="str">
        <f>IF($J$4=0,E2969,IFERROR(IF(OR(AND(Data_Input!$T$3="meters",Data_Input!$T2973&gt;12),(AND(Data_Input!$T$3="feet",Data_Input!$T2973&gt;40)),ABS(E2969)&gt;$G$4),"",E2969),""))</f>
        <v/>
      </c>
      <c r="P2969" s="35"/>
      <c r="Q2969" s="8" t="str">
        <f t="shared" si="194"/>
        <v/>
      </c>
      <c r="R2969" s="8" t="str">
        <f t="shared" si="195"/>
        <v/>
      </c>
      <c r="S2969" s="8" t="str">
        <f t="shared" si="196"/>
        <v/>
      </c>
      <c r="T2969" s="8" t="str">
        <f t="shared" si="197"/>
        <v/>
      </c>
      <c r="U2969" s="35"/>
    </row>
    <row r="2970" spans="1:21">
      <c r="A2970" s="7">
        <v>2968</v>
      </c>
      <c r="B2970" s="37" t="str">
        <f>Data_Input!O2974</f>
        <v/>
      </c>
      <c r="C2970" s="37" t="str">
        <f>Data_Input!P2974</f>
        <v/>
      </c>
      <c r="D2970" s="37" t="str">
        <f>Data_Input!Q2974</f>
        <v/>
      </c>
      <c r="E2970" s="37" t="str">
        <f>Data_Input!R2974</f>
        <v/>
      </c>
      <c r="F2970" s="47"/>
      <c r="G2970" s="35"/>
      <c r="H2970" s="35"/>
      <c r="I2970" s="35"/>
      <c r="J2970" s="35"/>
      <c r="K2970" s="35"/>
      <c r="L2970" s="37" t="str">
        <f>IF($G$4=0,B2970,IFERROR(IF(OR(AND(Data_Input!$T$3="meters",Data_Input!$T2974&gt;12),(AND(Data_Input!$T$3="feet",Data_Input!$T2974&gt;40)),ABS(B2970)&gt;$G$4),"",B2970),""))</f>
        <v/>
      </c>
      <c r="M2970" s="37" t="str">
        <f>IF($H$4=0,C2970,IFERROR(IF(OR(AND(Data_Input!$T$3="meters",Data_Input!$T2974&gt;12),(AND(Data_Input!$T$3="feet",Data_Input!$T2974&gt;40)),ABS(C2970)&gt;$G$4),"",C2970),""))</f>
        <v/>
      </c>
      <c r="N2970" s="37" t="str">
        <f>IF($I$4=0,D2970,IFERROR(IF(OR(AND(Data_Input!$T$3="meters",Data_Input!$T2974&gt;12),(AND(Data_Input!$T$3="feet",Data_Input!$T2974&gt;40)),ABS(D2970)&gt;$G$4),"",D2970),""))</f>
        <v/>
      </c>
      <c r="O2970" s="37" t="str">
        <f>IF($J$4=0,E2970,IFERROR(IF(OR(AND(Data_Input!$T$3="meters",Data_Input!$T2974&gt;12),(AND(Data_Input!$T$3="feet",Data_Input!$T2974&gt;40)),ABS(E2970)&gt;$G$4),"",E2970),""))</f>
        <v/>
      </c>
      <c r="P2970" s="35"/>
      <c r="Q2970" s="8" t="str">
        <f t="shared" si="194"/>
        <v/>
      </c>
      <c r="R2970" s="8" t="str">
        <f t="shared" si="195"/>
        <v/>
      </c>
      <c r="S2970" s="8" t="str">
        <f t="shared" si="196"/>
        <v/>
      </c>
      <c r="T2970" s="8" t="str">
        <f t="shared" si="197"/>
        <v/>
      </c>
      <c r="U2970" s="35"/>
    </row>
    <row r="2971" spans="1:21">
      <c r="A2971" s="7">
        <v>2969</v>
      </c>
      <c r="B2971" s="37" t="str">
        <f>Data_Input!O2975</f>
        <v/>
      </c>
      <c r="C2971" s="37" t="str">
        <f>Data_Input!P2975</f>
        <v/>
      </c>
      <c r="D2971" s="37" t="str">
        <f>Data_Input!Q2975</f>
        <v/>
      </c>
      <c r="E2971" s="37" t="str">
        <f>Data_Input!R2975</f>
        <v/>
      </c>
      <c r="F2971" s="47"/>
      <c r="G2971" s="35"/>
      <c r="H2971" s="35"/>
      <c r="I2971" s="35"/>
      <c r="J2971" s="35"/>
      <c r="K2971" s="35"/>
      <c r="L2971" s="37" t="str">
        <f>IF($G$4=0,B2971,IFERROR(IF(OR(AND(Data_Input!$T$3="meters",Data_Input!$T2975&gt;12),(AND(Data_Input!$T$3="feet",Data_Input!$T2975&gt;40)),ABS(B2971)&gt;$G$4),"",B2971),""))</f>
        <v/>
      </c>
      <c r="M2971" s="37" t="str">
        <f>IF($H$4=0,C2971,IFERROR(IF(OR(AND(Data_Input!$T$3="meters",Data_Input!$T2975&gt;12),(AND(Data_Input!$T$3="feet",Data_Input!$T2975&gt;40)),ABS(C2971)&gt;$G$4),"",C2971),""))</f>
        <v/>
      </c>
      <c r="N2971" s="37" t="str">
        <f>IF($I$4=0,D2971,IFERROR(IF(OR(AND(Data_Input!$T$3="meters",Data_Input!$T2975&gt;12),(AND(Data_Input!$T$3="feet",Data_Input!$T2975&gt;40)),ABS(D2971)&gt;$G$4),"",D2971),""))</f>
        <v/>
      </c>
      <c r="O2971" s="37" t="str">
        <f>IF($J$4=0,E2971,IFERROR(IF(OR(AND(Data_Input!$T$3="meters",Data_Input!$T2975&gt;12),(AND(Data_Input!$T$3="feet",Data_Input!$T2975&gt;40)),ABS(E2971)&gt;$G$4),"",E2971),""))</f>
        <v/>
      </c>
      <c r="P2971" s="35"/>
      <c r="Q2971" s="8" t="str">
        <f t="shared" si="194"/>
        <v/>
      </c>
      <c r="R2971" s="8" t="str">
        <f t="shared" si="195"/>
        <v/>
      </c>
      <c r="S2971" s="8" t="str">
        <f t="shared" si="196"/>
        <v/>
      </c>
      <c r="T2971" s="8" t="str">
        <f t="shared" si="197"/>
        <v/>
      </c>
      <c r="U2971" s="35"/>
    </row>
    <row r="2972" spans="1:21">
      <c r="A2972" s="7">
        <v>2970</v>
      </c>
      <c r="B2972" s="37" t="str">
        <f>Data_Input!O2976</f>
        <v/>
      </c>
      <c r="C2972" s="37" t="str">
        <f>Data_Input!P2976</f>
        <v/>
      </c>
      <c r="D2972" s="37" t="str">
        <f>Data_Input!Q2976</f>
        <v/>
      </c>
      <c r="E2972" s="37" t="str">
        <f>Data_Input!R2976</f>
        <v/>
      </c>
      <c r="F2972" s="47"/>
      <c r="G2972" s="35"/>
      <c r="H2972" s="35"/>
      <c r="I2972" s="35"/>
      <c r="J2972" s="35"/>
      <c r="K2972" s="35"/>
      <c r="L2972" s="37" t="str">
        <f>IF($G$4=0,B2972,IFERROR(IF(OR(AND(Data_Input!$T$3="meters",Data_Input!$T2976&gt;12),(AND(Data_Input!$T$3="feet",Data_Input!$T2976&gt;40)),ABS(B2972)&gt;$G$4),"",B2972),""))</f>
        <v/>
      </c>
      <c r="M2972" s="37" t="str">
        <f>IF($H$4=0,C2972,IFERROR(IF(OR(AND(Data_Input!$T$3="meters",Data_Input!$T2976&gt;12),(AND(Data_Input!$T$3="feet",Data_Input!$T2976&gt;40)),ABS(C2972)&gt;$G$4),"",C2972),""))</f>
        <v/>
      </c>
      <c r="N2972" s="37" t="str">
        <f>IF($I$4=0,D2972,IFERROR(IF(OR(AND(Data_Input!$T$3="meters",Data_Input!$T2976&gt;12),(AND(Data_Input!$T$3="feet",Data_Input!$T2976&gt;40)),ABS(D2972)&gt;$G$4),"",D2972),""))</f>
        <v/>
      </c>
      <c r="O2972" s="37" t="str">
        <f>IF($J$4=0,E2972,IFERROR(IF(OR(AND(Data_Input!$T$3="meters",Data_Input!$T2976&gt;12),(AND(Data_Input!$T$3="feet",Data_Input!$T2976&gt;40)),ABS(E2972)&gt;$G$4),"",E2972),""))</f>
        <v/>
      </c>
      <c r="P2972" s="35"/>
      <c r="Q2972" s="8" t="str">
        <f t="shared" si="194"/>
        <v/>
      </c>
      <c r="R2972" s="8" t="str">
        <f t="shared" si="195"/>
        <v/>
      </c>
      <c r="S2972" s="8" t="str">
        <f t="shared" si="196"/>
        <v/>
      </c>
      <c r="T2972" s="8" t="str">
        <f t="shared" si="197"/>
        <v/>
      </c>
      <c r="U2972" s="35"/>
    </row>
    <row r="2973" spans="1:21">
      <c r="A2973" s="7">
        <v>2971</v>
      </c>
      <c r="B2973" s="37" t="str">
        <f>Data_Input!O2977</f>
        <v/>
      </c>
      <c r="C2973" s="37" t="str">
        <f>Data_Input!P2977</f>
        <v/>
      </c>
      <c r="D2973" s="37" t="str">
        <f>Data_Input!Q2977</f>
        <v/>
      </c>
      <c r="E2973" s="37" t="str">
        <f>Data_Input!R2977</f>
        <v/>
      </c>
      <c r="F2973" s="47"/>
      <c r="G2973" s="35"/>
      <c r="H2973" s="35"/>
      <c r="I2973" s="35"/>
      <c r="J2973" s="35"/>
      <c r="K2973" s="35"/>
      <c r="L2973" s="37" t="str">
        <f>IF($G$4=0,B2973,IFERROR(IF(OR(AND(Data_Input!$T$3="meters",Data_Input!$T2977&gt;12),(AND(Data_Input!$T$3="feet",Data_Input!$T2977&gt;40)),ABS(B2973)&gt;$G$4),"",B2973),""))</f>
        <v/>
      </c>
      <c r="M2973" s="37" t="str">
        <f>IF($H$4=0,C2973,IFERROR(IF(OR(AND(Data_Input!$T$3="meters",Data_Input!$T2977&gt;12),(AND(Data_Input!$T$3="feet",Data_Input!$T2977&gt;40)),ABS(C2973)&gt;$G$4),"",C2973),""))</f>
        <v/>
      </c>
      <c r="N2973" s="37" t="str">
        <f>IF($I$4=0,D2973,IFERROR(IF(OR(AND(Data_Input!$T$3="meters",Data_Input!$T2977&gt;12),(AND(Data_Input!$T$3="feet",Data_Input!$T2977&gt;40)),ABS(D2973)&gt;$G$4),"",D2973),""))</f>
        <v/>
      </c>
      <c r="O2973" s="37" t="str">
        <f>IF($J$4=0,E2973,IFERROR(IF(OR(AND(Data_Input!$T$3="meters",Data_Input!$T2977&gt;12),(AND(Data_Input!$T$3="feet",Data_Input!$T2977&gt;40)),ABS(E2973)&gt;$G$4),"",E2973),""))</f>
        <v/>
      </c>
      <c r="P2973" s="35"/>
      <c r="Q2973" s="8" t="str">
        <f t="shared" si="194"/>
        <v/>
      </c>
      <c r="R2973" s="8" t="str">
        <f t="shared" si="195"/>
        <v/>
      </c>
      <c r="S2973" s="8" t="str">
        <f t="shared" si="196"/>
        <v/>
      </c>
      <c r="T2973" s="8" t="str">
        <f t="shared" si="197"/>
        <v/>
      </c>
      <c r="U2973" s="35"/>
    </row>
    <row r="2974" spans="1:21">
      <c r="A2974" s="7">
        <v>2972</v>
      </c>
      <c r="B2974" s="37" t="str">
        <f>Data_Input!O2978</f>
        <v/>
      </c>
      <c r="C2974" s="37" t="str">
        <f>Data_Input!P2978</f>
        <v/>
      </c>
      <c r="D2974" s="37" t="str">
        <f>Data_Input!Q2978</f>
        <v/>
      </c>
      <c r="E2974" s="37" t="str">
        <f>Data_Input!R2978</f>
        <v/>
      </c>
      <c r="F2974" s="47"/>
      <c r="G2974" s="35"/>
      <c r="H2974" s="35"/>
      <c r="I2974" s="35"/>
      <c r="J2974" s="35"/>
      <c r="K2974" s="35"/>
      <c r="L2974" s="37" t="str">
        <f>IF($G$4=0,B2974,IFERROR(IF(OR(AND(Data_Input!$T$3="meters",Data_Input!$T2978&gt;12),(AND(Data_Input!$T$3="feet",Data_Input!$T2978&gt;40)),ABS(B2974)&gt;$G$4),"",B2974),""))</f>
        <v/>
      </c>
      <c r="M2974" s="37" t="str">
        <f>IF($H$4=0,C2974,IFERROR(IF(OR(AND(Data_Input!$T$3="meters",Data_Input!$T2978&gt;12),(AND(Data_Input!$T$3="feet",Data_Input!$T2978&gt;40)),ABS(C2974)&gt;$G$4),"",C2974),""))</f>
        <v/>
      </c>
      <c r="N2974" s="37" t="str">
        <f>IF($I$4=0,D2974,IFERROR(IF(OR(AND(Data_Input!$T$3="meters",Data_Input!$T2978&gt;12),(AND(Data_Input!$T$3="feet",Data_Input!$T2978&gt;40)),ABS(D2974)&gt;$G$4),"",D2974),""))</f>
        <v/>
      </c>
      <c r="O2974" s="37" t="str">
        <f>IF($J$4=0,E2974,IFERROR(IF(OR(AND(Data_Input!$T$3="meters",Data_Input!$T2978&gt;12),(AND(Data_Input!$T$3="feet",Data_Input!$T2978&gt;40)),ABS(E2974)&gt;$G$4),"",E2974),""))</f>
        <v/>
      </c>
      <c r="P2974" s="35"/>
      <c r="Q2974" s="8" t="str">
        <f t="shared" si="194"/>
        <v/>
      </c>
      <c r="R2974" s="8" t="str">
        <f t="shared" si="195"/>
        <v/>
      </c>
      <c r="S2974" s="8" t="str">
        <f t="shared" si="196"/>
        <v/>
      </c>
      <c r="T2974" s="8" t="str">
        <f t="shared" si="197"/>
        <v/>
      </c>
      <c r="U2974" s="35"/>
    </row>
    <row r="2975" spans="1:21">
      <c r="A2975" s="7">
        <v>2973</v>
      </c>
      <c r="B2975" s="37" t="str">
        <f>Data_Input!O2979</f>
        <v/>
      </c>
      <c r="C2975" s="37" t="str">
        <f>Data_Input!P2979</f>
        <v/>
      </c>
      <c r="D2975" s="37" t="str">
        <f>Data_Input!Q2979</f>
        <v/>
      </c>
      <c r="E2975" s="37" t="str">
        <f>Data_Input!R2979</f>
        <v/>
      </c>
      <c r="F2975" s="47"/>
      <c r="G2975" s="35"/>
      <c r="H2975" s="35"/>
      <c r="I2975" s="35"/>
      <c r="J2975" s="35"/>
      <c r="K2975" s="35"/>
      <c r="L2975" s="37" t="str">
        <f>IF($G$4=0,B2975,IFERROR(IF(OR(AND(Data_Input!$T$3="meters",Data_Input!$T2979&gt;12),(AND(Data_Input!$T$3="feet",Data_Input!$T2979&gt;40)),ABS(B2975)&gt;$G$4),"",B2975),""))</f>
        <v/>
      </c>
      <c r="M2975" s="37" t="str">
        <f>IF($H$4=0,C2975,IFERROR(IF(OR(AND(Data_Input!$T$3="meters",Data_Input!$T2979&gt;12),(AND(Data_Input!$T$3="feet",Data_Input!$T2979&gt;40)),ABS(C2975)&gt;$G$4),"",C2975),""))</f>
        <v/>
      </c>
      <c r="N2975" s="37" t="str">
        <f>IF($I$4=0,D2975,IFERROR(IF(OR(AND(Data_Input!$T$3="meters",Data_Input!$T2979&gt;12),(AND(Data_Input!$T$3="feet",Data_Input!$T2979&gt;40)),ABS(D2975)&gt;$G$4),"",D2975),""))</f>
        <v/>
      </c>
      <c r="O2975" s="37" t="str">
        <f>IF($J$4=0,E2975,IFERROR(IF(OR(AND(Data_Input!$T$3="meters",Data_Input!$T2979&gt;12),(AND(Data_Input!$T$3="feet",Data_Input!$T2979&gt;40)),ABS(E2975)&gt;$G$4),"",E2975),""))</f>
        <v/>
      </c>
      <c r="P2975" s="35"/>
      <c r="Q2975" s="8" t="str">
        <f t="shared" si="194"/>
        <v/>
      </c>
      <c r="R2975" s="8" t="str">
        <f t="shared" si="195"/>
        <v/>
      </c>
      <c r="S2975" s="8" t="str">
        <f t="shared" si="196"/>
        <v/>
      </c>
      <c r="T2975" s="8" t="str">
        <f t="shared" si="197"/>
        <v/>
      </c>
      <c r="U2975" s="35"/>
    </row>
    <row r="2976" spans="1:21">
      <c r="A2976" s="7">
        <v>2974</v>
      </c>
      <c r="B2976" s="37" t="str">
        <f>Data_Input!O2980</f>
        <v/>
      </c>
      <c r="C2976" s="37" t="str">
        <f>Data_Input!P2980</f>
        <v/>
      </c>
      <c r="D2976" s="37" t="str">
        <f>Data_Input!Q2980</f>
        <v/>
      </c>
      <c r="E2976" s="37" t="str">
        <f>Data_Input!R2980</f>
        <v/>
      </c>
      <c r="F2976" s="47"/>
      <c r="G2976" s="35"/>
      <c r="H2976" s="35"/>
      <c r="I2976" s="35"/>
      <c r="J2976" s="35"/>
      <c r="K2976" s="35"/>
      <c r="L2976" s="37" t="str">
        <f>IF($G$4=0,B2976,IFERROR(IF(OR(AND(Data_Input!$T$3="meters",Data_Input!$T2980&gt;12),(AND(Data_Input!$T$3="feet",Data_Input!$T2980&gt;40)),ABS(B2976)&gt;$G$4),"",B2976),""))</f>
        <v/>
      </c>
      <c r="M2976" s="37" t="str">
        <f>IF($H$4=0,C2976,IFERROR(IF(OR(AND(Data_Input!$T$3="meters",Data_Input!$T2980&gt;12),(AND(Data_Input!$T$3="feet",Data_Input!$T2980&gt;40)),ABS(C2976)&gt;$G$4),"",C2976),""))</f>
        <v/>
      </c>
      <c r="N2976" s="37" t="str">
        <f>IF($I$4=0,D2976,IFERROR(IF(OR(AND(Data_Input!$T$3="meters",Data_Input!$T2980&gt;12),(AND(Data_Input!$T$3="feet",Data_Input!$T2980&gt;40)),ABS(D2976)&gt;$G$4),"",D2976),""))</f>
        <v/>
      </c>
      <c r="O2976" s="37" t="str">
        <f>IF($J$4=0,E2976,IFERROR(IF(OR(AND(Data_Input!$T$3="meters",Data_Input!$T2980&gt;12),(AND(Data_Input!$T$3="feet",Data_Input!$T2980&gt;40)),ABS(E2976)&gt;$G$4),"",E2976),""))</f>
        <v/>
      </c>
      <c r="P2976" s="35"/>
      <c r="Q2976" s="8" t="str">
        <f t="shared" si="194"/>
        <v/>
      </c>
      <c r="R2976" s="8" t="str">
        <f t="shared" si="195"/>
        <v/>
      </c>
      <c r="S2976" s="8" t="str">
        <f t="shared" si="196"/>
        <v/>
      </c>
      <c r="T2976" s="8" t="str">
        <f t="shared" si="197"/>
        <v/>
      </c>
      <c r="U2976" s="35"/>
    </row>
    <row r="2977" spans="1:21">
      <c r="A2977" s="7">
        <v>2975</v>
      </c>
      <c r="B2977" s="37" t="str">
        <f>Data_Input!O2981</f>
        <v/>
      </c>
      <c r="C2977" s="37" t="str">
        <f>Data_Input!P2981</f>
        <v/>
      </c>
      <c r="D2977" s="37" t="str">
        <f>Data_Input!Q2981</f>
        <v/>
      </c>
      <c r="E2977" s="37" t="str">
        <f>Data_Input!R2981</f>
        <v/>
      </c>
      <c r="F2977" s="47"/>
      <c r="G2977" s="35"/>
      <c r="H2977" s="35"/>
      <c r="I2977" s="35"/>
      <c r="J2977" s="35"/>
      <c r="K2977" s="35"/>
      <c r="L2977" s="37" t="str">
        <f>IF($G$4=0,B2977,IFERROR(IF(OR(AND(Data_Input!$T$3="meters",Data_Input!$T2981&gt;12),(AND(Data_Input!$T$3="feet",Data_Input!$T2981&gt;40)),ABS(B2977)&gt;$G$4),"",B2977),""))</f>
        <v/>
      </c>
      <c r="M2977" s="37" t="str">
        <f>IF($H$4=0,C2977,IFERROR(IF(OR(AND(Data_Input!$T$3="meters",Data_Input!$T2981&gt;12),(AND(Data_Input!$T$3="feet",Data_Input!$T2981&gt;40)),ABS(C2977)&gt;$G$4),"",C2977),""))</f>
        <v/>
      </c>
      <c r="N2977" s="37" t="str">
        <f>IF($I$4=0,D2977,IFERROR(IF(OR(AND(Data_Input!$T$3="meters",Data_Input!$T2981&gt;12),(AND(Data_Input!$T$3="feet",Data_Input!$T2981&gt;40)),ABS(D2977)&gt;$G$4),"",D2977),""))</f>
        <v/>
      </c>
      <c r="O2977" s="37" t="str">
        <f>IF($J$4=0,E2977,IFERROR(IF(OR(AND(Data_Input!$T$3="meters",Data_Input!$T2981&gt;12),(AND(Data_Input!$T$3="feet",Data_Input!$T2981&gt;40)),ABS(E2977)&gt;$G$4),"",E2977),""))</f>
        <v/>
      </c>
      <c r="P2977" s="35"/>
      <c r="Q2977" s="8" t="str">
        <f t="shared" si="194"/>
        <v/>
      </c>
      <c r="R2977" s="8" t="str">
        <f t="shared" si="195"/>
        <v/>
      </c>
      <c r="S2977" s="8" t="str">
        <f t="shared" si="196"/>
        <v/>
      </c>
      <c r="T2977" s="8" t="str">
        <f t="shared" si="197"/>
        <v/>
      </c>
      <c r="U2977" s="35"/>
    </row>
    <row r="2978" spans="1:21">
      <c r="A2978" s="7">
        <v>2976</v>
      </c>
      <c r="B2978" s="37" t="str">
        <f>Data_Input!O2982</f>
        <v/>
      </c>
      <c r="C2978" s="37" t="str">
        <f>Data_Input!P2982</f>
        <v/>
      </c>
      <c r="D2978" s="37" t="str">
        <f>Data_Input!Q2982</f>
        <v/>
      </c>
      <c r="E2978" s="37" t="str">
        <f>Data_Input!R2982</f>
        <v/>
      </c>
      <c r="F2978" s="47"/>
      <c r="G2978" s="35"/>
      <c r="H2978" s="35"/>
      <c r="I2978" s="35"/>
      <c r="J2978" s="35"/>
      <c r="K2978" s="35"/>
      <c r="L2978" s="37" t="str">
        <f>IF($G$4=0,B2978,IFERROR(IF(OR(AND(Data_Input!$T$3="meters",Data_Input!$T2982&gt;12),(AND(Data_Input!$T$3="feet",Data_Input!$T2982&gt;40)),ABS(B2978)&gt;$G$4),"",B2978),""))</f>
        <v/>
      </c>
      <c r="M2978" s="37" t="str">
        <f>IF($H$4=0,C2978,IFERROR(IF(OR(AND(Data_Input!$T$3="meters",Data_Input!$T2982&gt;12),(AND(Data_Input!$T$3="feet",Data_Input!$T2982&gt;40)),ABS(C2978)&gt;$G$4),"",C2978),""))</f>
        <v/>
      </c>
      <c r="N2978" s="37" t="str">
        <f>IF($I$4=0,D2978,IFERROR(IF(OR(AND(Data_Input!$T$3="meters",Data_Input!$T2982&gt;12),(AND(Data_Input!$T$3="feet",Data_Input!$T2982&gt;40)),ABS(D2978)&gt;$G$4),"",D2978),""))</f>
        <v/>
      </c>
      <c r="O2978" s="37" t="str">
        <f>IF($J$4=0,E2978,IFERROR(IF(OR(AND(Data_Input!$T$3="meters",Data_Input!$T2982&gt;12),(AND(Data_Input!$T$3="feet",Data_Input!$T2982&gt;40)),ABS(E2978)&gt;$G$4),"",E2978),""))</f>
        <v/>
      </c>
      <c r="P2978" s="35"/>
      <c r="Q2978" s="8" t="str">
        <f t="shared" si="194"/>
        <v/>
      </c>
      <c r="R2978" s="8" t="str">
        <f t="shared" si="195"/>
        <v/>
      </c>
      <c r="S2978" s="8" t="str">
        <f t="shared" si="196"/>
        <v/>
      </c>
      <c r="T2978" s="8" t="str">
        <f t="shared" si="197"/>
        <v/>
      </c>
      <c r="U2978" s="35"/>
    </row>
    <row r="2979" spans="1:21">
      <c r="A2979" s="7">
        <v>2977</v>
      </c>
      <c r="B2979" s="37" t="str">
        <f>Data_Input!O2983</f>
        <v/>
      </c>
      <c r="C2979" s="37" t="str">
        <f>Data_Input!P2983</f>
        <v/>
      </c>
      <c r="D2979" s="37" t="str">
        <f>Data_Input!Q2983</f>
        <v/>
      </c>
      <c r="E2979" s="37" t="str">
        <f>Data_Input!R2983</f>
        <v/>
      </c>
      <c r="F2979" s="47"/>
      <c r="G2979" s="35"/>
      <c r="H2979" s="35"/>
      <c r="I2979" s="35"/>
      <c r="J2979" s="35"/>
      <c r="K2979" s="35"/>
      <c r="L2979" s="37" t="str">
        <f>IF($G$4=0,B2979,IFERROR(IF(OR(AND(Data_Input!$T$3="meters",Data_Input!$T2983&gt;12),(AND(Data_Input!$T$3="feet",Data_Input!$T2983&gt;40)),ABS(B2979)&gt;$G$4),"",B2979),""))</f>
        <v/>
      </c>
      <c r="M2979" s="37" t="str">
        <f>IF($H$4=0,C2979,IFERROR(IF(OR(AND(Data_Input!$T$3="meters",Data_Input!$T2983&gt;12),(AND(Data_Input!$T$3="feet",Data_Input!$T2983&gt;40)),ABS(C2979)&gt;$G$4),"",C2979),""))</f>
        <v/>
      </c>
      <c r="N2979" s="37" t="str">
        <f>IF($I$4=0,D2979,IFERROR(IF(OR(AND(Data_Input!$T$3="meters",Data_Input!$T2983&gt;12),(AND(Data_Input!$T$3="feet",Data_Input!$T2983&gt;40)),ABS(D2979)&gt;$G$4),"",D2979),""))</f>
        <v/>
      </c>
      <c r="O2979" s="37" t="str">
        <f>IF($J$4=0,E2979,IFERROR(IF(OR(AND(Data_Input!$T$3="meters",Data_Input!$T2983&gt;12),(AND(Data_Input!$T$3="feet",Data_Input!$T2983&gt;40)),ABS(E2979)&gt;$G$4),"",E2979),""))</f>
        <v/>
      </c>
      <c r="P2979" s="35"/>
      <c r="Q2979" s="8" t="str">
        <f t="shared" si="194"/>
        <v/>
      </c>
      <c r="R2979" s="8" t="str">
        <f t="shared" si="195"/>
        <v/>
      </c>
      <c r="S2979" s="8" t="str">
        <f t="shared" si="196"/>
        <v/>
      </c>
      <c r="T2979" s="8" t="str">
        <f t="shared" si="197"/>
        <v/>
      </c>
      <c r="U2979" s="35"/>
    </row>
    <row r="2980" spans="1:21">
      <c r="A2980" s="7">
        <v>2978</v>
      </c>
      <c r="B2980" s="37" t="str">
        <f>Data_Input!O2984</f>
        <v/>
      </c>
      <c r="C2980" s="37" t="str">
        <f>Data_Input!P2984</f>
        <v/>
      </c>
      <c r="D2980" s="37" t="str">
        <f>Data_Input!Q2984</f>
        <v/>
      </c>
      <c r="E2980" s="37" t="str">
        <f>Data_Input!R2984</f>
        <v/>
      </c>
      <c r="F2980" s="47"/>
      <c r="G2980" s="35"/>
      <c r="H2980" s="35"/>
      <c r="I2980" s="35"/>
      <c r="J2980" s="35"/>
      <c r="K2980" s="35"/>
      <c r="L2980" s="37" t="str">
        <f>IF($G$4=0,B2980,IFERROR(IF(OR(AND(Data_Input!$T$3="meters",Data_Input!$T2984&gt;12),(AND(Data_Input!$T$3="feet",Data_Input!$T2984&gt;40)),ABS(B2980)&gt;$G$4),"",B2980),""))</f>
        <v/>
      </c>
      <c r="M2980" s="37" t="str">
        <f>IF($H$4=0,C2980,IFERROR(IF(OR(AND(Data_Input!$T$3="meters",Data_Input!$T2984&gt;12),(AND(Data_Input!$T$3="feet",Data_Input!$T2984&gt;40)),ABS(C2980)&gt;$G$4),"",C2980),""))</f>
        <v/>
      </c>
      <c r="N2980" s="37" t="str">
        <f>IF($I$4=0,D2980,IFERROR(IF(OR(AND(Data_Input!$T$3="meters",Data_Input!$T2984&gt;12),(AND(Data_Input!$T$3="feet",Data_Input!$T2984&gt;40)),ABS(D2980)&gt;$G$4),"",D2980),""))</f>
        <v/>
      </c>
      <c r="O2980" s="37" t="str">
        <f>IF($J$4=0,E2980,IFERROR(IF(OR(AND(Data_Input!$T$3="meters",Data_Input!$T2984&gt;12),(AND(Data_Input!$T$3="feet",Data_Input!$T2984&gt;40)),ABS(E2980)&gt;$G$4),"",E2980),""))</f>
        <v/>
      </c>
      <c r="P2980" s="35"/>
      <c r="Q2980" s="8" t="str">
        <f t="shared" si="194"/>
        <v/>
      </c>
      <c r="R2980" s="8" t="str">
        <f t="shared" si="195"/>
        <v/>
      </c>
      <c r="S2980" s="8" t="str">
        <f t="shared" si="196"/>
        <v/>
      </c>
      <c r="T2980" s="8" t="str">
        <f t="shared" si="197"/>
        <v/>
      </c>
      <c r="U2980" s="35"/>
    </row>
    <row r="2981" spans="1:21">
      <c r="A2981" s="7">
        <v>2979</v>
      </c>
      <c r="B2981" s="37" t="str">
        <f>Data_Input!O2985</f>
        <v/>
      </c>
      <c r="C2981" s="37" t="str">
        <f>Data_Input!P2985</f>
        <v/>
      </c>
      <c r="D2981" s="37" t="str">
        <f>Data_Input!Q2985</f>
        <v/>
      </c>
      <c r="E2981" s="37" t="str">
        <f>Data_Input!R2985</f>
        <v/>
      </c>
      <c r="F2981" s="47"/>
      <c r="G2981" s="35"/>
      <c r="H2981" s="35"/>
      <c r="I2981" s="35"/>
      <c r="J2981" s="35"/>
      <c r="K2981" s="35"/>
      <c r="L2981" s="37" t="str">
        <f>IF($G$4=0,B2981,IFERROR(IF(OR(AND(Data_Input!$T$3="meters",Data_Input!$T2985&gt;12),(AND(Data_Input!$T$3="feet",Data_Input!$T2985&gt;40)),ABS(B2981)&gt;$G$4),"",B2981),""))</f>
        <v/>
      </c>
      <c r="M2981" s="37" t="str">
        <f>IF($H$4=0,C2981,IFERROR(IF(OR(AND(Data_Input!$T$3="meters",Data_Input!$T2985&gt;12),(AND(Data_Input!$T$3="feet",Data_Input!$T2985&gt;40)),ABS(C2981)&gt;$G$4),"",C2981),""))</f>
        <v/>
      </c>
      <c r="N2981" s="37" t="str">
        <f>IF($I$4=0,D2981,IFERROR(IF(OR(AND(Data_Input!$T$3="meters",Data_Input!$T2985&gt;12),(AND(Data_Input!$T$3="feet",Data_Input!$T2985&gt;40)),ABS(D2981)&gt;$G$4),"",D2981),""))</f>
        <v/>
      </c>
      <c r="O2981" s="37" t="str">
        <f>IF($J$4=0,E2981,IFERROR(IF(OR(AND(Data_Input!$T$3="meters",Data_Input!$T2985&gt;12),(AND(Data_Input!$T$3="feet",Data_Input!$T2985&gt;40)),ABS(E2981)&gt;$G$4),"",E2981),""))</f>
        <v/>
      </c>
      <c r="P2981" s="35"/>
      <c r="Q2981" s="8" t="str">
        <f t="shared" si="194"/>
        <v/>
      </c>
      <c r="R2981" s="8" t="str">
        <f t="shared" si="195"/>
        <v/>
      </c>
      <c r="S2981" s="8" t="str">
        <f t="shared" si="196"/>
        <v/>
      </c>
      <c r="T2981" s="8" t="str">
        <f t="shared" si="197"/>
        <v/>
      </c>
      <c r="U2981" s="35"/>
    </row>
    <row r="2982" spans="1:21">
      <c r="A2982" s="7">
        <v>2980</v>
      </c>
      <c r="B2982" s="37" t="str">
        <f>Data_Input!O2986</f>
        <v/>
      </c>
      <c r="C2982" s="37" t="str">
        <f>Data_Input!P2986</f>
        <v/>
      </c>
      <c r="D2982" s="37" t="str">
        <f>Data_Input!Q2986</f>
        <v/>
      </c>
      <c r="E2982" s="37" t="str">
        <f>Data_Input!R2986</f>
        <v/>
      </c>
      <c r="F2982" s="47"/>
      <c r="G2982" s="35"/>
      <c r="H2982" s="35"/>
      <c r="I2982" s="35"/>
      <c r="J2982" s="35"/>
      <c r="K2982" s="35"/>
      <c r="L2982" s="37" t="str">
        <f>IF($G$4=0,B2982,IFERROR(IF(OR(AND(Data_Input!$T$3="meters",Data_Input!$T2986&gt;12),(AND(Data_Input!$T$3="feet",Data_Input!$T2986&gt;40)),ABS(B2982)&gt;$G$4),"",B2982),""))</f>
        <v/>
      </c>
      <c r="M2982" s="37" t="str">
        <f>IF($H$4=0,C2982,IFERROR(IF(OR(AND(Data_Input!$T$3="meters",Data_Input!$T2986&gt;12),(AND(Data_Input!$T$3="feet",Data_Input!$T2986&gt;40)),ABS(C2982)&gt;$G$4),"",C2982),""))</f>
        <v/>
      </c>
      <c r="N2982" s="37" t="str">
        <f>IF($I$4=0,D2982,IFERROR(IF(OR(AND(Data_Input!$T$3="meters",Data_Input!$T2986&gt;12),(AND(Data_Input!$T$3="feet",Data_Input!$T2986&gt;40)),ABS(D2982)&gt;$G$4),"",D2982),""))</f>
        <v/>
      </c>
      <c r="O2982" s="37" t="str">
        <f>IF($J$4=0,E2982,IFERROR(IF(OR(AND(Data_Input!$T$3="meters",Data_Input!$T2986&gt;12),(AND(Data_Input!$T$3="feet",Data_Input!$T2986&gt;40)),ABS(E2982)&gt;$G$4),"",E2982),""))</f>
        <v/>
      </c>
      <c r="P2982" s="35"/>
      <c r="Q2982" s="8" t="str">
        <f t="shared" si="194"/>
        <v/>
      </c>
      <c r="R2982" s="8" t="str">
        <f t="shared" si="195"/>
        <v/>
      </c>
      <c r="S2982" s="8" t="str">
        <f t="shared" si="196"/>
        <v/>
      </c>
      <c r="T2982" s="8" t="str">
        <f t="shared" si="197"/>
        <v/>
      </c>
      <c r="U2982" s="35"/>
    </row>
    <row r="2983" spans="1:21">
      <c r="A2983" s="7">
        <v>2981</v>
      </c>
      <c r="B2983" s="37" t="str">
        <f>Data_Input!O2987</f>
        <v/>
      </c>
      <c r="C2983" s="37" t="str">
        <f>Data_Input!P2987</f>
        <v/>
      </c>
      <c r="D2983" s="37" t="str">
        <f>Data_Input!Q2987</f>
        <v/>
      </c>
      <c r="E2983" s="37" t="str">
        <f>Data_Input!R2987</f>
        <v/>
      </c>
      <c r="F2983" s="47"/>
      <c r="G2983" s="35"/>
      <c r="H2983" s="35"/>
      <c r="I2983" s="35"/>
      <c r="J2983" s="35"/>
      <c r="K2983" s="35"/>
      <c r="L2983" s="37" t="str">
        <f>IF($G$4=0,B2983,IFERROR(IF(OR(AND(Data_Input!$T$3="meters",Data_Input!$T2987&gt;12),(AND(Data_Input!$T$3="feet",Data_Input!$T2987&gt;40)),ABS(B2983)&gt;$G$4),"",B2983),""))</f>
        <v/>
      </c>
      <c r="M2983" s="37" t="str">
        <f>IF($H$4=0,C2983,IFERROR(IF(OR(AND(Data_Input!$T$3="meters",Data_Input!$T2987&gt;12),(AND(Data_Input!$T$3="feet",Data_Input!$T2987&gt;40)),ABS(C2983)&gt;$G$4),"",C2983),""))</f>
        <v/>
      </c>
      <c r="N2983" s="37" t="str">
        <f>IF($I$4=0,D2983,IFERROR(IF(OR(AND(Data_Input!$T$3="meters",Data_Input!$T2987&gt;12),(AND(Data_Input!$T$3="feet",Data_Input!$T2987&gt;40)),ABS(D2983)&gt;$G$4),"",D2983),""))</f>
        <v/>
      </c>
      <c r="O2983" s="37" t="str">
        <f>IF($J$4=0,E2983,IFERROR(IF(OR(AND(Data_Input!$T$3="meters",Data_Input!$T2987&gt;12),(AND(Data_Input!$T$3="feet",Data_Input!$T2987&gt;40)),ABS(E2983)&gt;$G$4),"",E2983),""))</f>
        <v/>
      </c>
      <c r="P2983" s="35"/>
      <c r="Q2983" s="8" t="str">
        <f t="shared" si="194"/>
        <v/>
      </c>
      <c r="R2983" s="8" t="str">
        <f t="shared" si="195"/>
        <v/>
      </c>
      <c r="S2983" s="8" t="str">
        <f t="shared" si="196"/>
        <v/>
      </c>
      <c r="T2983" s="8" t="str">
        <f t="shared" si="197"/>
        <v/>
      </c>
      <c r="U2983" s="35"/>
    </row>
    <row r="2984" spans="1:21">
      <c r="A2984" s="7">
        <v>2982</v>
      </c>
      <c r="B2984" s="37" t="str">
        <f>Data_Input!O2988</f>
        <v/>
      </c>
      <c r="C2984" s="37" t="str">
        <f>Data_Input!P2988</f>
        <v/>
      </c>
      <c r="D2984" s="37" t="str">
        <f>Data_Input!Q2988</f>
        <v/>
      </c>
      <c r="E2984" s="37" t="str">
        <f>Data_Input!R2988</f>
        <v/>
      </c>
      <c r="F2984" s="47"/>
      <c r="G2984" s="35"/>
      <c r="H2984" s="35"/>
      <c r="I2984" s="35"/>
      <c r="J2984" s="35"/>
      <c r="K2984" s="35"/>
      <c r="L2984" s="37" t="str">
        <f>IF($G$4=0,B2984,IFERROR(IF(OR(AND(Data_Input!$T$3="meters",Data_Input!$T2988&gt;12),(AND(Data_Input!$T$3="feet",Data_Input!$T2988&gt;40)),ABS(B2984)&gt;$G$4),"",B2984),""))</f>
        <v/>
      </c>
      <c r="M2984" s="37" t="str">
        <f>IF($H$4=0,C2984,IFERROR(IF(OR(AND(Data_Input!$T$3="meters",Data_Input!$T2988&gt;12),(AND(Data_Input!$T$3="feet",Data_Input!$T2988&gt;40)),ABS(C2984)&gt;$G$4),"",C2984),""))</f>
        <v/>
      </c>
      <c r="N2984" s="37" t="str">
        <f>IF($I$4=0,D2984,IFERROR(IF(OR(AND(Data_Input!$T$3="meters",Data_Input!$T2988&gt;12),(AND(Data_Input!$T$3="feet",Data_Input!$T2988&gt;40)),ABS(D2984)&gt;$G$4),"",D2984),""))</f>
        <v/>
      </c>
      <c r="O2984" s="37" t="str">
        <f>IF($J$4=0,E2984,IFERROR(IF(OR(AND(Data_Input!$T$3="meters",Data_Input!$T2988&gt;12),(AND(Data_Input!$T$3="feet",Data_Input!$T2988&gt;40)),ABS(E2984)&gt;$G$4),"",E2984),""))</f>
        <v/>
      </c>
      <c r="P2984" s="35"/>
      <c r="Q2984" s="8" t="str">
        <f t="shared" si="194"/>
        <v/>
      </c>
      <c r="R2984" s="8" t="str">
        <f t="shared" si="195"/>
        <v/>
      </c>
      <c r="S2984" s="8" t="str">
        <f t="shared" si="196"/>
        <v/>
      </c>
      <c r="T2984" s="8" t="str">
        <f t="shared" si="197"/>
        <v/>
      </c>
      <c r="U2984" s="35"/>
    </row>
    <row r="2985" spans="1:21">
      <c r="A2985" s="7">
        <v>2983</v>
      </c>
      <c r="B2985" s="37" t="str">
        <f>Data_Input!O2989</f>
        <v/>
      </c>
      <c r="C2985" s="37" t="str">
        <f>Data_Input!P2989</f>
        <v/>
      </c>
      <c r="D2985" s="37" t="str">
        <f>Data_Input!Q2989</f>
        <v/>
      </c>
      <c r="E2985" s="37" t="str">
        <f>Data_Input!R2989</f>
        <v/>
      </c>
      <c r="F2985" s="47"/>
      <c r="G2985" s="35"/>
      <c r="H2985" s="35"/>
      <c r="I2985" s="35"/>
      <c r="J2985" s="35"/>
      <c r="K2985" s="35"/>
      <c r="L2985" s="37" t="str">
        <f>IF($G$4=0,B2985,IFERROR(IF(OR(AND(Data_Input!$T$3="meters",Data_Input!$T2989&gt;12),(AND(Data_Input!$T$3="feet",Data_Input!$T2989&gt;40)),ABS(B2985)&gt;$G$4),"",B2985),""))</f>
        <v/>
      </c>
      <c r="M2985" s="37" t="str">
        <f>IF($H$4=0,C2985,IFERROR(IF(OR(AND(Data_Input!$T$3="meters",Data_Input!$T2989&gt;12),(AND(Data_Input!$T$3="feet",Data_Input!$T2989&gt;40)),ABS(C2985)&gt;$G$4),"",C2985),""))</f>
        <v/>
      </c>
      <c r="N2985" s="37" t="str">
        <f>IF($I$4=0,D2985,IFERROR(IF(OR(AND(Data_Input!$T$3="meters",Data_Input!$T2989&gt;12),(AND(Data_Input!$T$3="feet",Data_Input!$T2989&gt;40)),ABS(D2985)&gt;$G$4),"",D2985),""))</f>
        <v/>
      </c>
      <c r="O2985" s="37" t="str">
        <f>IF($J$4=0,E2985,IFERROR(IF(OR(AND(Data_Input!$T$3="meters",Data_Input!$T2989&gt;12),(AND(Data_Input!$T$3="feet",Data_Input!$T2989&gt;40)),ABS(E2985)&gt;$G$4),"",E2985),""))</f>
        <v/>
      </c>
      <c r="P2985" s="35"/>
      <c r="Q2985" s="8" t="str">
        <f t="shared" si="194"/>
        <v/>
      </c>
      <c r="R2985" s="8" t="str">
        <f t="shared" si="195"/>
        <v/>
      </c>
      <c r="S2985" s="8" t="str">
        <f t="shared" si="196"/>
        <v/>
      </c>
      <c r="T2985" s="8" t="str">
        <f t="shared" si="197"/>
        <v/>
      </c>
      <c r="U2985" s="35"/>
    </row>
    <row r="2986" spans="1:21">
      <c r="A2986" s="7">
        <v>2984</v>
      </c>
      <c r="B2986" s="37" t="str">
        <f>Data_Input!O2990</f>
        <v/>
      </c>
      <c r="C2986" s="37" t="str">
        <f>Data_Input!P2990</f>
        <v/>
      </c>
      <c r="D2986" s="37" t="str">
        <f>Data_Input!Q2990</f>
        <v/>
      </c>
      <c r="E2986" s="37" t="str">
        <f>Data_Input!R2990</f>
        <v/>
      </c>
      <c r="F2986" s="47"/>
      <c r="G2986" s="35"/>
      <c r="H2986" s="35"/>
      <c r="I2986" s="35"/>
      <c r="J2986" s="35"/>
      <c r="K2986" s="35"/>
      <c r="L2986" s="37" t="str">
        <f>IF($G$4=0,B2986,IFERROR(IF(OR(AND(Data_Input!$T$3="meters",Data_Input!$T2990&gt;12),(AND(Data_Input!$T$3="feet",Data_Input!$T2990&gt;40)),ABS(B2986)&gt;$G$4),"",B2986),""))</f>
        <v/>
      </c>
      <c r="M2986" s="37" t="str">
        <f>IF($H$4=0,C2986,IFERROR(IF(OR(AND(Data_Input!$T$3="meters",Data_Input!$T2990&gt;12),(AND(Data_Input!$T$3="feet",Data_Input!$T2990&gt;40)),ABS(C2986)&gt;$G$4),"",C2986),""))</f>
        <v/>
      </c>
      <c r="N2986" s="37" t="str">
        <f>IF($I$4=0,D2986,IFERROR(IF(OR(AND(Data_Input!$T$3="meters",Data_Input!$T2990&gt;12),(AND(Data_Input!$T$3="feet",Data_Input!$T2990&gt;40)),ABS(D2986)&gt;$G$4),"",D2986),""))</f>
        <v/>
      </c>
      <c r="O2986" s="37" t="str">
        <f>IF($J$4=0,E2986,IFERROR(IF(OR(AND(Data_Input!$T$3="meters",Data_Input!$T2990&gt;12),(AND(Data_Input!$T$3="feet",Data_Input!$T2990&gt;40)),ABS(E2986)&gt;$G$4),"",E2986),""))</f>
        <v/>
      </c>
      <c r="P2986" s="35"/>
      <c r="Q2986" s="8" t="str">
        <f t="shared" si="194"/>
        <v/>
      </c>
      <c r="R2986" s="8" t="str">
        <f t="shared" si="195"/>
        <v/>
      </c>
      <c r="S2986" s="8" t="str">
        <f t="shared" si="196"/>
        <v/>
      </c>
      <c r="T2986" s="8" t="str">
        <f t="shared" si="197"/>
        <v/>
      </c>
      <c r="U2986" s="35"/>
    </row>
    <row r="2987" spans="1:21">
      <c r="A2987" s="7">
        <v>2985</v>
      </c>
      <c r="B2987" s="37" t="str">
        <f>Data_Input!O2991</f>
        <v/>
      </c>
      <c r="C2987" s="37" t="str">
        <f>Data_Input!P2991</f>
        <v/>
      </c>
      <c r="D2987" s="37" t="str">
        <f>Data_Input!Q2991</f>
        <v/>
      </c>
      <c r="E2987" s="37" t="str">
        <f>Data_Input!R2991</f>
        <v/>
      </c>
      <c r="F2987" s="47"/>
      <c r="G2987" s="35"/>
      <c r="H2987" s="35"/>
      <c r="I2987" s="35"/>
      <c r="J2987" s="35"/>
      <c r="K2987" s="35"/>
      <c r="L2987" s="37" t="str">
        <f>IF($G$4=0,B2987,IFERROR(IF(OR(AND(Data_Input!$T$3="meters",Data_Input!$T2991&gt;12),(AND(Data_Input!$T$3="feet",Data_Input!$T2991&gt;40)),ABS(B2987)&gt;$G$4),"",B2987),""))</f>
        <v/>
      </c>
      <c r="M2987" s="37" t="str">
        <f>IF($H$4=0,C2987,IFERROR(IF(OR(AND(Data_Input!$T$3="meters",Data_Input!$T2991&gt;12),(AND(Data_Input!$T$3="feet",Data_Input!$T2991&gt;40)),ABS(C2987)&gt;$G$4),"",C2987),""))</f>
        <v/>
      </c>
      <c r="N2987" s="37" t="str">
        <f>IF($I$4=0,D2987,IFERROR(IF(OR(AND(Data_Input!$T$3="meters",Data_Input!$T2991&gt;12),(AND(Data_Input!$T$3="feet",Data_Input!$T2991&gt;40)),ABS(D2987)&gt;$G$4),"",D2987),""))</f>
        <v/>
      </c>
      <c r="O2987" s="37" t="str">
        <f>IF($J$4=0,E2987,IFERROR(IF(OR(AND(Data_Input!$T$3="meters",Data_Input!$T2991&gt;12),(AND(Data_Input!$T$3="feet",Data_Input!$T2991&gt;40)),ABS(E2987)&gt;$G$4),"",E2987),""))</f>
        <v/>
      </c>
      <c r="P2987" s="35"/>
      <c r="Q2987" s="8" t="str">
        <f t="shared" si="194"/>
        <v/>
      </c>
      <c r="R2987" s="8" t="str">
        <f t="shared" si="195"/>
        <v/>
      </c>
      <c r="S2987" s="8" t="str">
        <f t="shared" si="196"/>
        <v/>
      </c>
      <c r="T2987" s="8" t="str">
        <f t="shared" si="197"/>
        <v/>
      </c>
      <c r="U2987" s="35"/>
    </row>
    <row r="2988" spans="1:21">
      <c r="A2988" s="7">
        <v>2986</v>
      </c>
      <c r="B2988" s="37" t="str">
        <f>Data_Input!O2992</f>
        <v/>
      </c>
      <c r="C2988" s="37" t="str">
        <f>Data_Input!P2992</f>
        <v/>
      </c>
      <c r="D2988" s="37" t="str">
        <f>Data_Input!Q2992</f>
        <v/>
      </c>
      <c r="E2988" s="37" t="str">
        <f>Data_Input!R2992</f>
        <v/>
      </c>
      <c r="F2988" s="47"/>
      <c r="G2988" s="35"/>
      <c r="H2988" s="35"/>
      <c r="I2988" s="35"/>
      <c r="J2988" s="35"/>
      <c r="K2988" s="35"/>
      <c r="L2988" s="37" t="str">
        <f>IF($G$4=0,B2988,IFERROR(IF(OR(AND(Data_Input!$T$3="meters",Data_Input!$T2992&gt;12),(AND(Data_Input!$T$3="feet",Data_Input!$T2992&gt;40)),ABS(B2988)&gt;$G$4),"",B2988),""))</f>
        <v/>
      </c>
      <c r="M2988" s="37" t="str">
        <f>IF($H$4=0,C2988,IFERROR(IF(OR(AND(Data_Input!$T$3="meters",Data_Input!$T2992&gt;12),(AND(Data_Input!$T$3="feet",Data_Input!$T2992&gt;40)),ABS(C2988)&gt;$G$4),"",C2988),""))</f>
        <v/>
      </c>
      <c r="N2988" s="37" t="str">
        <f>IF($I$4=0,D2988,IFERROR(IF(OR(AND(Data_Input!$T$3="meters",Data_Input!$T2992&gt;12),(AND(Data_Input!$T$3="feet",Data_Input!$T2992&gt;40)),ABS(D2988)&gt;$G$4),"",D2988),""))</f>
        <v/>
      </c>
      <c r="O2988" s="37" t="str">
        <f>IF($J$4=0,E2988,IFERROR(IF(OR(AND(Data_Input!$T$3="meters",Data_Input!$T2992&gt;12),(AND(Data_Input!$T$3="feet",Data_Input!$T2992&gt;40)),ABS(E2988)&gt;$G$4),"",E2988),""))</f>
        <v/>
      </c>
      <c r="P2988" s="35"/>
      <c r="Q2988" s="8" t="str">
        <f t="shared" si="194"/>
        <v/>
      </c>
      <c r="R2988" s="8" t="str">
        <f t="shared" si="195"/>
        <v/>
      </c>
      <c r="S2988" s="8" t="str">
        <f t="shared" si="196"/>
        <v/>
      </c>
      <c r="T2988" s="8" t="str">
        <f t="shared" si="197"/>
        <v/>
      </c>
      <c r="U2988" s="35"/>
    </row>
    <row r="2989" spans="1:21">
      <c r="A2989" s="7">
        <v>2987</v>
      </c>
      <c r="B2989" s="37" t="str">
        <f>Data_Input!O2993</f>
        <v/>
      </c>
      <c r="C2989" s="37" t="str">
        <f>Data_Input!P2993</f>
        <v/>
      </c>
      <c r="D2989" s="37" t="str">
        <f>Data_Input!Q2993</f>
        <v/>
      </c>
      <c r="E2989" s="37" t="str">
        <f>Data_Input!R2993</f>
        <v/>
      </c>
      <c r="F2989" s="47"/>
      <c r="G2989" s="35"/>
      <c r="H2989" s="35"/>
      <c r="I2989" s="35"/>
      <c r="J2989" s="35"/>
      <c r="K2989" s="35"/>
      <c r="L2989" s="37" t="str">
        <f>IF($G$4=0,B2989,IFERROR(IF(OR(AND(Data_Input!$T$3="meters",Data_Input!$T2993&gt;12),(AND(Data_Input!$T$3="feet",Data_Input!$T2993&gt;40)),ABS(B2989)&gt;$G$4),"",B2989),""))</f>
        <v/>
      </c>
      <c r="M2989" s="37" t="str">
        <f>IF($H$4=0,C2989,IFERROR(IF(OR(AND(Data_Input!$T$3="meters",Data_Input!$T2993&gt;12),(AND(Data_Input!$T$3="feet",Data_Input!$T2993&gt;40)),ABS(C2989)&gt;$G$4),"",C2989),""))</f>
        <v/>
      </c>
      <c r="N2989" s="37" t="str">
        <f>IF($I$4=0,D2989,IFERROR(IF(OR(AND(Data_Input!$T$3="meters",Data_Input!$T2993&gt;12),(AND(Data_Input!$T$3="feet",Data_Input!$T2993&gt;40)),ABS(D2989)&gt;$G$4),"",D2989),""))</f>
        <v/>
      </c>
      <c r="O2989" s="37" t="str">
        <f>IF($J$4=0,E2989,IFERROR(IF(OR(AND(Data_Input!$T$3="meters",Data_Input!$T2993&gt;12),(AND(Data_Input!$T$3="feet",Data_Input!$T2993&gt;40)),ABS(E2989)&gt;$G$4),"",E2989),""))</f>
        <v/>
      </c>
      <c r="P2989" s="35"/>
      <c r="Q2989" s="8" t="str">
        <f t="shared" si="194"/>
        <v/>
      </c>
      <c r="R2989" s="8" t="str">
        <f t="shared" si="195"/>
        <v/>
      </c>
      <c r="S2989" s="8" t="str">
        <f t="shared" si="196"/>
        <v/>
      </c>
      <c r="T2989" s="8" t="str">
        <f t="shared" si="197"/>
        <v/>
      </c>
      <c r="U2989" s="35"/>
    </row>
    <row r="2990" spans="1:21">
      <c r="A2990" s="7">
        <v>2988</v>
      </c>
      <c r="B2990" s="37" t="str">
        <f>Data_Input!O2994</f>
        <v/>
      </c>
      <c r="C2990" s="37" t="str">
        <f>Data_Input!P2994</f>
        <v/>
      </c>
      <c r="D2990" s="37" t="str">
        <f>Data_Input!Q2994</f>
        <v/>
      </c>
      <c r="E2990" s="37" t="str">
        <f>Data_Input!R2994</f>
        <v/>
      </c>
      <c r="F2990" s="47"/>
      <c r="G2990" s="35"/>
      <c r="H2990" s="35"/>
      <c r="I2990" s="35"/>
      <c r="J2990" s="35"/>
      <c r="K2990" s="35"/>
      <c r="L2990" s="37" t="str">
        <f>IF($G$4=0,B2990,IFERROR(IF(OR(AND(Data_Input!$T$3="meters",Data_Input!$T2994&gt;12),(AND(Data_Input!$T$3="feet",Data_Input!$T2994&gt;40)),ABS(B2990)&gt;$G$4),"",B2990),""))</f>
        <v/>
      </c>
      <c r="M2990" s="37" t="str">
        <f>IF($H$4=0,C2990,IFERROR(IF(OR(AND(Data_Input!$T$3="meters",Data_Input!$T2994&gt;12),(AND(Data_Input!$T$3="feet",Data_Input!$T2994&gt;40)),ABS(C2990)&gt;$G$4),"",C2990),""))</f>
        <v/>
      </c>
      <c r="N2990" s="37" t="str">
        <f>IF($I$4=0,D2990,IFERROR(IF(OR(AND(Data_Input!$T$3="meters",Data_Input!$T2994&gt;12),(AND(Data_Input!$T$3="feet",Data_Input!$T2994&gt;40)),ABS(D2990)&gt;$G$4),"",D2990),""))</f>
        <v/>
      </c>
      <c r="O2990" s="37" t="str">
        <f>IF($J$4=0,E2990,IFERROR(IF(OR(AND(Data_Input!$T$3="meters",Data_Input!$T2994&gt;12),(AND(Data_Input!$T$3="feet",Data_Input!$T2994&gt;40)),ABS(E2990)&gt;$G$4),"",E2990),""))</f>
        <v/>
      </c>
      <c r="P2990" s="35"/>
      <c r="Q2990" s="8" t="str">
        <f t="shared" si="194"/>
        <v/>
      </c>
      <c r="R2990" s="8" t="str">
        <f t="shared" si="195"/>
        <v/>
      </c>
      <c r="S2990" s="8" t="str">
        <f t="shared" si="196"/>
        <v/>
      </c>
      <c r="T2990" s="8" t="str">
        <f t="shared" si="197"/>
        <v/>
      </c>
      <c r="U2990" s="35"/>
    </row>
    <row r="2991" spans="1:21">
      <c r="A2991" s="7">
        <v>2989</v>
      </c>
      <c r="B2991" s="37" t="str">
        <f>Data_Input!O2995</f>
        <v/>
      </c>
      <c r="C2991" s="37" t="str">
        <f>Data_Input!P2995</f>
        <v/>
      </c>
      <c r="D2991" s="37" t="str">
        <f>Data_Input!Q2995</f>
        <v/>
      </c>
      <c r="E2991" s="37" t="str">
        <f>Data_Input!R2995</f>
        <v/>
      </c>
      <c r="F2991" s="47"/>
      <c r="G2991" s="35"/>
      <c r="H2991" s="35"/>
      <c r="I2991" s="35"/>
      <c r="J2991" s="35"/>
      <c r="K2991" s="35"/>
      <c r="L2991" s="37" t="str">
        <f>IF($G$4=0,B2991,IFERROR(IF(OR(AND(Data_Input!$T$3="meters",Data_Input!$T2995&gt;12),(AND(Data_Input!$T$3="feet",Data_Input!$T2995&gt;40)),ABS(B2991)&gt;$G$4),"",B2991),""))</f>
        <v/>
      </c>
      <c r="M2991" s="37" t="str">
        <f>IF($H$4=0,C2991,IFERROR(IF(OR(AND(Data_Input!$T$3="meters",Data_Input!$T2995&gt;12),(AND(Data_Input!$T$3="feet",Data_Input!$T2995&gt;40)),ABS(C2991)&gt;$G$4),"",C2991),""))</f>
        <v/>
      </c>
      <c r="N2991" s="37" t="str">
        <f>IF($I$4=0,D2991,IFERROR(IF(OR(AND(Data_Input!$T$3="meters",Data_Input!$T2995&gt;12),(AND(Data_Input!$T$3="feet",Data_Input!$T2995&gt;40)),ABS(D2991)&gt;$G$4),"",D2991),""))</f>
        <v/>
      </c>
      <c r="O2991" s="37" t="str">
        <f>IF($J$4=0,E2991,IFERROR(IF(OR(AND(Data_Input!$T$3="meters",Data_Input!$T2995&gt;12),(AND(Data_Input!$T$3="feet",Data_Input!$T2995&gt;40)),ABS(E2991)&gt;$G$4),"",E2991),""))</f>
        <v/>
      </c>
      <c r="P2991" s="35"/>
      <c r="Q2991" s="8" t="str">
        <f t="shared" si="194"/>
        <v/>
      </c>
      <c r="R2991" s="8" t="str">
        <f t="shared" si="195"/>
        <v/>
      </c>
      <c r="S2991" s="8" t="str">
        <f t="shared" si="196"/>
        <v/>
      </c>
      <c r="T2991" s="8" t="str">
        <f t="shared" si="197"/>
        <v/>
      </c>
      <c r="U2991" s="35"/>
    </row>
    <row r="2992" spans="1:21">
      <c r="A2992" s="7">
        <v>2990</v>
      </c>
      <c r="B2992" s="37" t="str">
        <f>Data_Input!O2996</f>
        <v/>
      </c>
      <c r="C2992" s="37" t="str">
        <f>Data_Input!P2996</f>
        <v/>
      </c>
      <c r="D2992" s="37" t="str">
        <f>Data_Input!Q2996</f>
        <v/>
      </c>
      <c r="E2992" s="37" t="str">
        <f>Data_Input!R2996</f>
        <v/>
      </c>
      <c r="F2992" s="47"/>
      <c r="G2992" s="35"/>
      <c r="H2992" s="35"/>
      <c r="I2992" s="35"/>
      <c r="J2992" s="35"/>
      <c r="K2992" s="35"/>
      <c r="L2992" s="37" t="str">
        <f>IF($G$4=0,B2992,IFERROR(IF(OR(AND(Data_Input!$T$3="meters",Data_Input!$T2996&gt;12),(AND(Data_Input!$T$3="feet",Data_Input!$T2996&gt;40)),ABS(B2992)&gt;$G$4),"",B2992),""))</f>
        <v/>
      </c>
      <c r="M2992" s="37" t="str">
        <f>IF($H$4=0,C2992,IFERROR(IF(OR(AND(Data_Input!$T$3="meters",Data_Input!$T2996&gt;12),(AND(Data_Input!$T$3="feet",Data_Input!$T2996&gt;40)),ABS(C2992)&gt;$G$4),"",C2992),""))</f>
        <v/>
      </c>
      <c r="N2992" s="37" t="str">
        <f>IF($I$4=0,D2992,IFERROR(IF(OR(AND(Data_Input!$T$3="meters",Data_Input!$T2996&gt;12),(AND(Data_Input!$T$3="feet",Data_Input!$T2996&gt;40)),ABS(D2992)&gt;$G$4),"",D2992),""))</f>
        <v/>
      </c>
      <c r="O2992" s="37" t="str">
        <f>IF($J$4=0,E2992,IFERROR(IF(OR(AND(Data_Input!$T$3="meters",Data_Input!$T2996&gt;12),(AND(Data_Input!$T$3="feet",Data_Input!$T2996&gt;40)),ABS(E2992)&gt;$G$4),"",E2992),""))</f>
        <v/>
      </c>
      <c r="P2992" s="35"/>
      <c r="Q2992" s="8" t="str">
        <f t="shared" si="194"/>
        <v/>
      </c>
      <c r="R2992" s="8" t="str">
        <f t="shared" si="195"/>
        <v/>
      </c>
      <c r="S2992" s="8" t="str">
        <f t="shared" si="196"/>
        <v/>
      </c>
      <c r="T2992" s="8" t="str">
        <f t="shared" si="197"/>
        <v/>
      </c>
      <c r="U2992" s="35"/>
    </row>
    <row r="2993" spans="1:21">
      <c r="A2993" s="7">
        <v>2991</v>
      </c>
      <c r="B2993" s="37" t="str">
        <f>Data_Input!O2997</f>
        <v/>
      </c>
      <c r="C2993" s="37" t="str">
        <f>Data_Input!P2997</f>
        <v/>
      </c>
      <c r="D2993" s="37" t="str">
        <f>Data_Input!Q2997</f>
        <v/>
      </c>
      <c r="E2993" s="37" t="str">
        <f>Data_Input!R2997</f>
        <v/>
      </c>
      <c r="F2993" s="47"/>
      <c r="G2993" s="35"/>
      <c r="H2993" s="35"/>
      <c r="I2993" s="35"/>
      <c r="J2993" s="35"/>
      <c r="K2993" s="35"/>
      <c r="L2993" s="37" t="str">
        <f>IF($G$4=0,B2993,IFERROR(IF(OR(AND(Data_Input!$T$3="meters",Data_Input!$T2997&gt;12),(AND(Data_Input!$T$3="feet",Data_Input!$T2997&gt;40)),ABS(B2993)&gt;$G$4),"",B2993),""))</f>
        <v/>
      </c>
      <c r="M2993" s="37" t="str">
        <f>IF($H$4=0,C2993,IFERROR(IF(OR(AND(Data_Input!$T$3="meters",Data_Input!$T2997&gt;12),(AND(Data_Input!$T$3="feet",Data_Input!$T2997&gt;40)),ABS(C2993)&gt;$G$4),"",C2993),""))</f>
        <v/>
      </c>
      <c r="N2993" s="37" t="str">
        <f>IF($I$4=0,D2993,IFERROR(IF(OR(AND(Data_Input!$T$3="meters",Data_Input!$T2997&gt;12),(AND(Data_Input!$T$3="feet",Data_Input!$T2997&gt;40)),ABS(D2993)&gt;$G$4),"",D2993),""))</f>
        <v/>
      </c>
      <c r="O2993" s="37" t="str">
        <f>IF($J$4=0,E2993,IFERROR(IF(OR(AND(Data_Input!$T$3="meters",Data_Input!$T2997&gt;12),(AND(Data_Input!$T$3="feet",Data_Input!$T2997&gt;40)),ABS(E2993)&gt;$G$4),"",E2993),""))</f>
        <v/>
      </c>
      <c r="P2993" s="35"/>
      <c r="Q2993" s="8" t="str">
        <f t="shared" si="194"/>
        <v/>
      </c>
      <c r="R2993" s="8" t="str">
        <f t="shared" si="195"/>
        <v/>
      </c>
      <c r="S2993" s="8" t="str">
        <f t="shared" si="196"/>
        <v/>
      </c>
      <c r="T2993" s="8" t="str">
        <f t="shared" si="197"/>
        <v/>
      </c>
      <c r="U2993" s="35"/>
    </row>
    <row r="2994" spans="1:21">
      <c r="A2994" s="7">
        <v>2992</v>
      </c>
      <c r="B2994" s="37" t="str">
        <f>Data_Input!O2998</f>
        <v/>
      </c>
      <c r="C2994" s="37" t="str">
        <f>Data_Input!P2998</f>
        <v/>
      </c>
      <c r="D2994" s="37" t="str">
        <f>Data_Input!Q2998</f>
        <v/>
      </c>
      <c r="E2994" s="37" t="str">
        <f>Data_Input!R2998</f>
        <v/>
      </c>
      <c r="F2994" s="47"/>
      <c r="G2994" s="35"/>
      <c r="H2994" s="35"/>
      <c r="I2994" s="35"/>
      <c r="J2994" s="35"/>
      <c r="K2994" s="35"/>
      <c r="L2994" s="37" t="str">
        <f>IF($G$4=0,B2994,IFERROR(IF(OR(AND(Data_Input!$T$3="meters",Data_Input!$T2998&gt;12),(AND(Data_Input!$T$3="feet",Data_Input!$T2998&gt;40)),ABS(B2994)&gt;$G$4),"",B2994),""))</f>
        <v/>
      </c>
      <c r="M2994" s="37" t="str">
        <f>IF($H$4=0,C2994,IFERROR(IF(OR(AND(Data_Input!$T$3="meters",Data_Input!$T2998&gt;12),(AND(Data_Input!$T$3="feet",Data_Input!$T2998&gt;40)),ABS(C2994)&gt;$G$4),"",C2994),""))</f>
        <v/>
      </c>
      <c r="N2994" s="37" t="str">
        <f>IF($I$4=0,D2994,IFERROR(IF(OR(AND(Data_Input!$T$3="meters",Data_Input!$T2998&gt;12),(AND(Data_Input!$T$3="feet",Data_Input!$T2998&gt;40)),ABS(D2994)&gt;$G$4),"",D2994),""))</f>
        <v/>
      </c>
      <c r="O2994" s="37" t="str">
        <f>IF($J$4=0,E2994,IFERROR(IF(OR(AND(Data_Input!$T$3="meters",Data_Input!$T2998&gt;12),(AND(Data_Input!$T$3="feet",Data_Input!$T2998&gt;40)),ABS(E2994)&gt;$G$4),"",E2994),""))</f>
        <v/>
      </c>
      <c r="P2994" s="35"/>
      <c r="Q2994" s="8" t="str">
        <f t="shared" si="194"/>
        <v/>
      </c>
      <c r="R2994" s="8" t="str">
        <f t="shared" si="195"/>
        <v/>
      </c>
      <c r="S2994" s="8" t="str">
        <f t="shared" si="196"/>
        <v/>
      </c>
      <c r="T2994" s="8" t="str">
        <f t="shared" si="197"/>
        <v/>
      </c>
      <c r="U2994" s="35"/>
    </row>
    <row r="2995" spans="1:21">
      <c r="A2995" s="7">
        <v>2993</v>
      </c>
      <c r="B2995" s="37" t="str">
        <f>Data_Input!O2999</f>
        <v/>
      </c>
      <c r="C2995" s="37" t="str">
        <f>Data_Input!P2999</f>
        <v/>
      </c>
      <c r="D2995" s="37" t="str">
        <f>Data_Input!Q2999</f>
        <v/>
      </c>
      <c r="E2995" s="37" t="str">
        <f>Data_Input!R2999</f>
        <v/>
      </c>
      <c r="F2995" s="47"/>
      <c r="G2995" s="35"/>
      <c r="H2995" s="35"/>
      <c r="I2995" s="35"/>
      <c r="J2995" s="35"/>
      <c r="K2995" s="35"/>
      <c r="L2995" s="37" t="str">
        <f>IF($G$4=0,B2995,IFERROR(IF(OR(AND(Data_Input!$T$3="meters",Data_Input!$T2999&gt;12),(AND(Data_Input!$T$3="feet",Data_Input!$T2999&gt;40)),ABS(B2995)&gt;$G$4),"",B2995),""))</f>
        <v/>
      </c>
      <c r="M2995" s="37" t="str">
        <f>IF($H$4=0,C2995,IFERROR(IF(OR(AND(Data_Input!$T$3="meters",Data_Input!$T2999&gt;12),(AND(Data_Input!$T$3="feet",Data_Input!$T2999&gt;40)),ABS(C2995)&gt;$G$4),"",C2995),""))</f>
        <v/>
      </c>
      <c r="N2995" s="37" t="str">
        <f>IF($I$4=0,D2995,IFERROR(IF(OR(AND(Data_Input!$T$3="meters",Data_Input!$T2999&gt;12),(AND(Data_Input!$T$3="feet",Data_Input!$T2999&gt;40)),ABS(D2995)&gt;$G$4),"",D2995),""))</f>
        <v/>
      </c>
      <c r="O2995" s="37" t="str">
        <f>IF($J$4=0,E2995,IFERROR(IF(OR(AND(Data_Input!$T$3="meters",Data_Input!$T2999&gt;12),(AND(Data_Input!$T$3="feet",Data_Input!$T2999&gt;40)),ABS(E2995)&gt;$G$4),"",E2995),""))</f>
        <v/>
      </c>
      <c r="P2995" s="35"/>
      <c r="Q2995" s="8" t="str">
        <f t="shared" si="194"/>
        <v/>
      </c>
      <c r="R2995" s="8" t="str">
        <f t="shared" si="195"/>
        <v/>
      </c>
      <c r="S2995" s="8" t="str">
        <f t="shared" si="196"/>
        <v/>
      </c>
      <c r="T2995" s="8" t="str">
        <f t="shared" si="197"/>
        <v/>
      </c>
      <c r="U2995" s="35"/>
    </row>
    <row r="2996" spans="1:21">
      <c r="A2996" s="7">
        <v>2994</v>
      </c>
      <c r="B2996" s="37" t="str">
        <f>Data_Input!O3000</f>
        <v/>
      </c>
      <c r="C2996" s="37" t="str">
        <f>Data_Input!P3000</f>
        <v/>
      </c>
      <c r="D2996" s="37" t="str">
        <f>Data_Input!Q3000</f>
        <v/>
      </c>
      <c r="E2996" s="37" t="str">
        <f>Data_Input!R3000</f>
        <v/>
      </c>
      <c r="F2996" s="47"/>
      <c r="G2996" s="35"/>
      <c r="H2996" s="35"/>
      <c r="I2996" s="35"/>
      <c r="J2996" s="35"/>
      <c r="K2996" s="35"/>
      <c r="L2996" s="37" t="str">
        <f>IF($G$4=0,B2996,IFERROR(IF(OR(AND(Data_Input!$T$3="meters",Data_Input!$T3000&gt;12),(AND(Data_Input!$T$3="feet",Data_Input!$T3000&gt;40)),ABS(B2996)&gt;$G$4),"",B2996),""))</f>
        <v/>
      </c>
      <c r="M2996" s="37" t="str">
        <f>IF($H$4=0,C2996,IFERROR(IF(OR(AND(Data_Input!$T$3="meters",Data_Input!$T3000&gt;12),(AND(Data_Input!$T$3="feet",Data_Input!$T3000&gt;40)),ABS(C2996)&gt;$G$4),"",C2996),""))</f>
        <v/>
      </c>
      <c r="N2996" s="37" t="str">
        <f>IF($I$4=0,D2996,IFERROR(IF(OR(AND(Data_Input!$T$3="meters",Data_Input!$T3000&gt;12),(AND(Data_Input!$T$3="feet",Data_Input!$T3000&gt;40)),ABS(D2996)&gt;$G$4),"",D2996),""))</f>
        <v/>
      </c>
      <c r="O2996" s="37" t="str">
        <f>IF($J$4=0,E2996,IFERROR(IF(OR(AND(Data_Input!$T$3="meters",Data_Input!$T3000&gt;12),(AND(Data_Input!$T$3="feet",Data_Input!$T3000&gt;40)),ABS(E2996)&gt;$G$4),"",E2996),""))</f>
        <v/>
      </c>
      <c r="P2996" s="35"/>
      <c r="Q2996" s="8" t="str">
        <f t="shared" si="194"/>
        <v/>
      </c>
      <c r="R2996" s="8" t="str">
        <f t="shared" si="195"/>
        <v/>
      </c>
      <c r="S2996" s="8" t="str">
        <f t="shared" si="196"/>
        <v/>
      </c>
      <c r="T2996" s="8" t="str">
        <f t="shared" si="197"/>
        <v/>
      </c>
      <c r="U2996" s="35"/>
    </row>
    <row r="2997" spans="1:21">
      <c r="A2997" s="7">
        <v>2995</v>
      </c>
      <c r="B2997" s="37" t="str">
        <f>Data_Input!O3001</f>
        <v/>
      </c>
      <c r="C2997" s="37" t="str">
        <f>Data_Input!P3001</f>
        <v/>
      </c>
      <c r="D2997" s="37" t="str">
        <f>Data_Input!Q3001</f>
        <v/>
      </c>
      <c r="E2997" s="37" t="str">
        <f>Data_Input!R3001</f>
        <v/>
      </c>
      <c r="F2997" s="47"/>
      <c r="G2997" s="35"/>
      <c r="H2997" s="35"/>
      <c r="I2997" s="35"/>
      <c r="J2997" s="35"/>
      <c r="K2997" s="35"/>
      <c r="L2997" s="37" t="str">
        <f>IF($G$4=0,B2997,IFERROR(IF(OR(AND(Data_Input!$T$3="meters",Data_Input!$T3001&gt;12),(AND(Data_Input!$T$3="feet",Data_Input!$T3001&gt;40)),ABS(B2997)&gt;$G$4),"",B2997),""))</f>
        <v/>
      </c>
      <c r="M2997" s="37" t="str">
        <f>IF($H$4=0,C2997,IFERROR(IF(OR(AND(Data_Input!$T$3="meters",Data_Input!$T3001&gt;12),(AND(Data_Input!$T$3="feet",Data_Input!$T3001&gt;40)),ABS(C2997)&gt;$G$4),"",C2997),""))</f>
        <v/>
      </c>
      <c r="N2997" s="37" t="str">
        <f>IF($I$4=0,D2997,IFERROR(IF(OR(AND(Data_Input!$T$3="meters",Data_Input!$T3001&gt;12),(AND(Data_Input!$T$3="feet",Data_Input!$T3001&gt;40)),ABS(D2997)&gt;$G$4),"",D2997),""))</f>
        <v/>
      </c>
      <c r="O2997" s="37" t="str">
        <f>IF($J$4=0,E2997,IFERROR(IF(OR(AND(Data_Input!$T$3="meters",Data_Input!$T3001&gt;12),(AND(Data_Input!$T$3="feet",Data_Input!$T3001&gt;40)),ABS(E2997)&gt;$G$4),"",E2997),""))</f>
        <v/>
      </c>
      <c r="P2997" s="35"/>
      <c r="Q2997" s="8" t="str">
        <f t="shared" si="194"/>
        <v/>
      </c>
      <c r="R2997" s="8" t="str">
        <f t="shared" si="195"/>
        <v/>
      </c>
      <c r="S2997" s="8" t="str">
        <f t="shared" si="196"/>
        <v/>
      </c>
      <c r="T2997" s="8" t="str">
        <f t="shared" si="197"/>
        <v/>
      </c>
      <c r="U2997" s="35"/>
    </row>
    <row r="2998" spans="1:21">
      <c r="A2998" s="7">
        <v>2996</v>
      </c>
      <c r="B2998" s="37" t="str">
        <f>Data_Input!O3002</f>
        <v/>
      </c>
      <c r="C2998" s="37" t="str">
        <f>Data_Input!P3002</f>
        <v/>
      </c>
      <c r="D2998" s="37" t="str">
        <f>Data_Input!Q3002</f>
        <v/>
      </c>
      <c r="E2998" s="37" t="str">
        <f>Data_Input!R3002</f>
        <v/>
      </c>
      <c r="F2998" s="47"/>
      <c r="G2998" s="35"/>
      <c r="H2998" s="35"/>
      <c r="I2998" s="35"/>
      <c r="J2998" s="35"/>
      <c r="K2998" s="35"/>
      <c r="L2998" s="37" t="str">
        <f>IF($G$4=0,B2998,IFERROR(IF(OR(AND(Data_Input!$T$3="meters",Data_Input!$T3002&gt;12),(AND(Data_Input!$T$3="feet",Data_Input!$T3002&gt;40)),ABS(B2998)&gt;$G$4),"",B2998),""))</f>
        <v/>
      </c>
      <c r="M2998" s="37" t="str">
        <f>IF($H$4=0,C2998,IFERROR(IF(OR(AND(Data_Input!$T$3="meters",Data_Input!$T3002&gt;12),(AND(Data_Input!$T$3="feet",Data_Input!$T3002&gt;40)),ABS(C2998)&gt;$G$4),"",C2998),""))</f>
        <v/>
      </c>
      <c r="N2998" s="37" t="str">
        <f>IF($I$4=0,D2998,IFERROR(IF(OR(AND(Data_Input!$T$3="meters",Data_Input!$T3002&gt;12),(AND(Data_Input!$T$3="feet",Data_Input!$T3002&gt;40)),ABS(D2998)&gt;$G$4),"",D2998),""))</f>
        <v/>
      </c>
      <c r="O2998" s="37" t="str">
        <f>IF($J$4=0,E2998,IFERROR(IF(OR(AND(Data_Input!$T$3="meters",Data_Input!$T3002&gt;12),(AND(Data_Input!$T$3="feet",Data_Input!$T3002&gt;40)),ABS(E2998)&gt;$G$4),"",E2998),""))</f>
        <v/>
      </c>
      <c r="P2998" s="35"/>
      <c r="Q2998" s="8" t="str">
        <f t="shared" si="194"/>
        <v/>
      </c>
      <c r="R2998" s="8" t="str">
        <f t="shared" si="195"/>
        <v/>
      </c>
      <c r="S2998" s="8" t="str">
        <f t="shared" si="196"/>
        <v/>
      </c>
      <c r="T2998" s="8" t="str">
        <f t="shared" si="197"/>
        <v/>
      </c>
      <c r="U2998" s="35"/>
    </row>
    <row r="2999" spans="1:21">
      <c r="A2999" s="7">
        <v>2997</v>
      </c>
      <c r="B2999" s="37" t="str">
        <f>Data_Input!O3003</f>
        <v/>
      </c>
      <c r="C2999" s="37" t="str">
        <f>Data_Input!P3003</f>
        <v/>
      </c>
      <c r="D2999" s="37" t="str">
        <f>Data_Input!Q3003</f>
        <v/>
      </c>
      <c r="E2999" s="37" t="str">
        <f>Data_Input!R3003</f>
        <v/>
      </c>
      <c r="F2999" s="47"/>
      <c r="G2999" s="35"/>
      <c r="H2999" s="35"/>
      <c r="I2999" s="35"/>
      <c r="J2999" s="35"/>
      <c r="K2999" s="35"/>
      <c r="L2999" s="37" t="str">
        <f>IF($G$4=0,B2999,IFERROR(IF(OR(AND(Data_Input!$T$3="meters",Data_Input!$T3003&gt;12),(AND(Data_Input!$T$3="feet",Data_Input!$T3003&gt;40)),ABS(B2999)&gt;$G$4),"",B2999),""))</f>
        <v/>
      </c>
      <c r="M2999" s="37" t="str">
        <f>IF($H$4=0,C2999,IFERROR(IF(OR(AND(Data_Input!$T$3="meters",Data_Input!$T3003&gt;12),(AND(Data_Input!$T$3="feet",Data_Input!$T3003&gt;40)),ABS(C2999)&gt;$G$4),"",C2999),""))</f>
        <v/>
      </c>
      <c r="N2999" s="37" t="str">
        <f>IF($I$4=0,D2999,IFERROR(IF(OR(AND(Data_Input!$T$3="meters",Data_Input!$T3003&gt;12),(AND(Data_Input!$T$3="feet",Data_Input!$T3003&gt;40)),ABS(D2999)&gt;$G$4),"",D2999),""))</f>
        <v/>
      </c>
      <c r="O2999" s="37" t="str">
        <f>IF($J$4=0,E2999,IFERROR(IF(OR(AND(Data_Input!$T$3="meters",Data_Input!$T3003&gt;12),(AND(Data_Input!$T$3="feet",Data_Input!$T3003&gt;40)),ABS(E2999)&gt;$G$4),"",E2999),""))</f>
        <v/>
      </c>
      <c r="P2999" s="35"/>
      <c r="Q2999" s="8" t="str">
        <f t="shared" si="194"/>
        <v/>
      </c>
      <c r="R2999" s="8" t="str">
        <f t="shared" si="195"/>
        <v/>
      </c>
      <c r="S2999" s="8" t="str">
        <f t="shared" si="196"/>
        <v/>
      </c>
      <c r="T2999" s="8" t="str">
        <f t="shared" si="197"/>
        <v/>
      </c>
      <c r="U2999" s="35"/>
    </row>
    <row r="3000" spans="1:21">
      <c r="A3000" s="7">
        <v>2998</v>
      </c>
      <c r="B3000" s="37" t="str">
        <f>Data_Input!O3004</f>
        <v/>
      </c>
      <c r="C3000" s="37" t="str">
        <f>Data_Input!P3004</f>
        <v/>
      </c>
      <c r="D3000" s="37" t="str">
        <f>Data_Input!Q3004</f>
        <v/>
      </c>
      <c r="E3000" s="37" t="str">
        <f>Data_Input!R3004</f>
        <v/>
      </c>
      <c r="F3000" s="47"/>
      <c r="G3000" s="35"/>
      <c r="H3000" s="35"/>
      <c r="I3000" s="35"/>
      <c r="J3000" s="35"/>
      <c r="K3000" s="35"/>
      <c r="L3000" s="37" t="str">
        <f>IF($G$4=0,B3000,IFERROR(IF(OR(AND(Data_Input!$T$3="meters",Data_Input!$T3004&gt;12),(AND(Data_Input!$T$3="feet",Data_Input!$T3004&gt;40)),ABS(B3000)&gt;$G$4),"",B3000),""))</f>
        <v/>
      </c>
      <c r="M3000" s="37" t="str">
        <f>IF($H$4=0,C3000,IFERROR(IF(OR(AND(Data_Input!$T$3="meters",Data_Input!$T3004&gt;12),(AND(Data_Input!$T$3="feet",Data_Input!$T3004&gt;40)),ABS(C3000)&gt;$G$4),"",C3000),""))</f>
        <v/>
      </c>
      <c r="N3000" s="37" t="str">
        <f>IF($I$4=0,D3000,IFERROR(IF(OR(AND(Data_Input!$T$3="meters",Data_Input!$T3004&gt;12),(AND(Data_Input!$T$3="feet",Data_Input!$T3004&gt;40)),ABS(D3000)&gt;$G$4),"",D3000),""))</f>
        <v/>
      </c>
      <c r="O3000" s="37" t="str">
        <f>IF($J$4=0,E3000,IFERROR(IF(OR(AND(Data_Input!$T$3="meters",Data_Input!$T3004&gt;12),(AND(Data_Input!$T$3="feet",Data_Input!$T3004&gt;40)),ABS(E3000)&gt;$G$4),"",E3000),""))</f>
        <v/>
      </c>
      <c r="P3000" s="35"/>
      <c r="Q3000" s="8" t="str">
        <f t="shared" si="194"/>
        <v/>
      </c>
      <c r="R3000" s="8" t="str">
        <f t="shared" si="195"/>
        <v/>
      </c>
      <c r="S3000" s="8" t="str">
        <f t="shared" si="196"/>
        <v/>
      </c>
      <c r="T3000" s="8" t="str">
        <f t="shared" si="197"/>
        <v/>
      </c>
      <c r="U3000" s="35"/>
    </row>
    <row r="3001" spans="1:21">
      <c r="A3001" s="7">
        <v>2999</v>
      </c>
      <c r="B3001" s="37" t="str">
        <f>Data_Input!O3005</f>
        <v/>
      </c>
      <c r="C3001" s="37" t="str">
        <f>Data_Input!P3005</f>
        <v/>
      </c>
      <c r="D3001" s="37" t="str">
        <f>Data_Input!Q3005</f>
        <v/>
      </c>
      <c r="E3001" s="37" t="str">
        <f>Data_Input!R3005</f>
        <v/>
      </c>
      <c r="F3001" s="47"/>
      <c r="G3001" s="35"/>
      <c r="H3001" s="35"/>
      <c r="I3001" s="35"/>
      <c r="J3001" s="35"/>
      <c r="K3001" s="35"/>
      <c r="L3001" s="37" t="str">
        <f>IF($G$4=0,B3001,IFERROR(IF(OR(AND(Data_Input!$T$3="meters",Data_Input!$T3005&gt;12),(AND(Data_Input!$T$3="feet",Data_Input!$T3005&gt;40)),ABS(B3001)&gt;$G$4),"",B3001),""))</f>
        <v/>
      </c>
      <c r="M3001" s="37" t="str">
        <f>IF($H$4=0,C3001,IFERROR(IF(OR(AND(Data_Input!$T$3="meters",Data_Input!$T3005&gt;12),(AND(Data_Input!$T$3="feet",Data_Input!$T3005&gt;40)),ABS(C3001)&gt;$G$4),"",C3001),""))</f>
        <v/>
      </c>
      <c r="N3001" s="37" t="str">
        <f>IF($I$4=0,D3001,IFERROR(IF(OR(AND(Data_Input!$T$3="meters",Data_Input!$T3005&gt;12),(AND(Data_Input!$T$3="feet",Data_Input!$T3005&gt;40)),ABS(D3001)&gt;$G$4),"",D3001),""))</f>
        <v/>
      </c>
      <c r="O3001" s="37" t="str">
        <f>IF($J$4=0,E3001,IFERROR(IF(OR(AND(Data_Input!$T$3="meters",Data_Input!$T3005&gt;12),(AND(Data_Input!$T$3="feet",Data_Input!$T3005&gt;40)),ABS(E3001)&gt;$G$4),"",E3001),""))</f>
        <v/>
      </c>
      <c r="P3001" s="35"/>
      <c r="Q3001" s="8" t="str">
        <f t="shared" si="194"/>
        <v/>
      </c>
      <c r="R3001" s="8" t="str">
        <f t="shared" si="195"/>
        <v/>
      </c>
      <c r="S3001" s="8" t="str">
        <f t="shared" si="196"/>
        <v/>
      </c>
      <c r="T3001" s="8" t="str">
        <f t="shared" si="197"/>
        <v/>
      </c>
      <c r="U3001" s="35"/>
    </row>
    <row r="3002" spans="1:21">
      <c r="A3002" s="7">
        <v>3000</v>
      </c>
      <c r="B3002" s="37" t="str">
        <f>Data_Input!O3006</f>
        <v/>
      </c>
      <c r="C3002" s="37" t="str">
        <f>Data_Input!P3006</f>
        <v/>
      </c>
      <c r="D3002" s="37" t="str">
        <f>Data_Input!Q3006</f>
        <v/>
      </c>
      <c r="E3002" s="37" t="str">
        <f>Data_Input!R3006</f>
        <v/>
      </c>
      <c r="F3002" s="47"/>
      <c r="G3002" s="35"/>
      <c r="H3002" s="35"/>
      <c r="I3002" s="35"/>
      <c r="J3002" s="35"/>
      <c r="K3002" s="35"/>
      <c r="L3002" s="37" t="str">
        <f>IF($G$4=0,B3002,IFERROR(IF(OR(AND(Data_Input!$T$3="meters",Data_Input!$T3006&gt;12),(AND(Data_Input!$T$3="feet",Data_Input!$T3006&gt;40)),ABS(B3002)&gt;$G$4),"",B3002),""))</f>
        <v/>
      </c>
      <c r="M3002" s="37" t="str">
        <f>IF($H$4=0,C3002,IFERROR(IF(OR(AND(Data_Input!$T$3="meters",Data_Input!$T3006&gt;12),(AND(Data_Input!$T$3="feet",Data_Input!$T3006&gt;40)),ABS(C3002)&gt;$G$4),"",C3002),""))</f>
        <v/>
      </c>
      <c r="N3002" s="37" t="str">
        <f>IF($I$4=0,D3002,IFERROR(IF(OR(AND(Data_Input!$T$3="meters",Data_Input!$T3006&gt;12),(AND(Data_Input!$T$3="feet",Data_Input!$T3006&gt;40)),ABS(D3002)&gt;$G$4),"",D3002),""))</f>
        <v/>
      </c>
      <c r="O3002" s="37" t="str">
        <f>IF($J$4=0,E3002,IFERROR(IF(OR(AND(Data_Input!$T$3="meters",Data_Input!$T3006&gt;12),(AND(Data_Input!$T$3="feet",Data_Input!$T3006&gt;40)),ABS(E3002)&gt;$G$4),"",E3002),""))</f>
        <v/>
      </c>
      <c r="P3002" s="35"/>
      <c r="Q3002" s="8" t="str">
        <f t="shared" si="194"/>
        <v/>
      </c>
      <c r="R3002" s="8" t="str">
        <f t="shared" si="195"/>
        <v/>
      </c>
      <c r="S3002" s="8" t="str">
        <f t="shared" si="196"/>
        <v/>
      </c>
      <c r="T3002" s="8" t="str">
        <f t="shared" si="197"/>
        <v/>
      </c>
      <c r="U3002" s="35"/>
    </row>
  </sheetData>
  <sheetProtection insertRows="0" deleteRows="0"/>
  <mergeCells count="5">
    <mergeCell ref="W1:Z1"/>
    <mergeCell ref="Q1:T1"/>
    <mergeCell ref="B1:E1"/>
    <mergeCell ref="L1:O1"/>
    <mergeCell ref="G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Data_Input</vt:lpstr>
      <vt:lpstr>Figures</vt:lpstr>
      <vt:lpstr>Postoperative_data</vt:lpstr>
      <vt:lpstr>Data_Input!meters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adiabulafia</dc:creator>
  <cp:lastModifiedBy>adiabulafia</cp:lastModifiedBy>
  <dcterms:created xsi:type="dcterms:W3CDTF">2018-03-18T17:11:28Z</dcterms:created>
  <dcterms:modified xsi:type="dcterms:W3CDTF">2020-05-29T14:06:12Z</dcterms:modified>
</cp:coreProperties>
</file>